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7.xml" ContentType="application/vnd.openxmlformats-officedocument.themeOverrid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8.xml" ContentType="application/vnd.openxmlformats-officedocument.themeOverride+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9.xml" ContentType="application/vnd.openxmlformats-officedocument.themeOverrid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10.xml" ContentType="application/vnd.openxmlformats-officedocument.themeOverrid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11.xml" ContentType="application/vnd.openxmlformats-officedocument.themeOverrid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12.xml" ContentType="application/vnd.openxmlformats-officedocument.themeOverride+xml"/>
  <Override PartName="/xl/drawings/drawing4.xml" ContentType="application/vnd.openxmlformats-officedocument.drawing+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vince\OneDrive\Desktop\"/>
    </mc:Choice>
  </mc:AlternateContent>
  <xr:revisionPtr revIDLastSave="0" documentId="13_ncr:1_{E1DA0195-037E-4D01-943D-4875F7EBE61D}" xr6:coauthVersionLast="47" xr6:coauthVersionMax="47" xr10:uidLastSave="{00000000-0000-0000-0000-000000000000}"/>
  <bookViews>
    <workbookView xWindow="-120" yWindow="-120" windowWidth="29040" windowHeight="16440" firstSheet="6" activeTab="6" xr2:uid="{CD6F9339-7FB0-46DA-836D-EECD6501F660}"/>
  </bookViews>
  <sheets>
    <sheet name="Transformed" sheetId="2" state="hidden" r:id="rId1"/>
    <sheet name="Day" sheetId="5" state="hidden" r:id="rId2"/>
    <sheet name="Night" sheetId="6" state="hidden" r:id="rId3"/>
    <sheet name="DayFilter" sheetId="8" state="hidden" r:id="rId4"/>
    <sheet name="NightFilter" sheetId="10" state="hidden" r:id="rId5"/>
    <sheet name="Grass" sheetId="15" state="hidden" r:id="rId6"/>
    <sheet name="Dashboard24hr" sheetId="28" r:id="rId7"/>
    <sheet name="DashboardDay" sheetId="14" r:id="rId8"/>
    <sheet name="DashboardNight" sheetId="17" r:id="rId9"/>
    <sheet name="Input" sheetId="7" state="hidden" r:id="rId10"/>
    <sheet name="Months" sheetId="23" state="hidden" r:id="rId11"/>
    <sheet name="Info" sheetId="20" r:id="rId12"/>
    <sheet name="24hr" sheetId="25" state="hidden" r:id="rId13"/>
    <sheet name="24hrFilter" sheetId="27" state="hidden" r:id="rId14"/>
    <sheet name="weather_data_CLEAN" sheetId="22" state="hidden" r:id="rId15"/>
    <sheet name="TableOfContents" sheetId="19" state="hidden" r:id="rId16"/>
  </sheets>
  <definedNames>
    <definedName name="_xlnm._FilterDatabase" localSheetId="12" hidden="1">'24hr'!$C$1:$X$367</definedName>
    <definedName name="_xlnm._FilterDatabase" localSheetId="1" hidden="1">Day!$A$1:$Z$367</definedName>
    <definedName name="_xlnm._FilterDatabase" localSheetId="2" hidden="1">Night!$A$1:$Z$367</definedName>
    <definedName name="BeginDate24hr">Input!$C$8</definedName>
    <definedName name="BeginDateDay">Input!$C$4</definedName>
    <definedName name="BeginDateNight">Input!$C$5</definedName>
    <definedName name="EndDate24hr">Input!$D$8</definedName>
    <definedName name="EndDateDay">Input!$D$4</definedName>
    <definedName name="EndDateNight">Input!$D$5</definedName>
    <definedName name="ExternalData_1" localSheetId="0" hidden="1">Transformed!$A$1:$X$733</definedName>
    <definedName name="ExternalData_1" localSheetId="14" hidden="1">weather_data_CLEAN!$A$1:$P$733</definedName>
    <definedName name="Grass">Grass!$A$2:$A$13</definedName>
    <definedName name="GrassSelection">Input!$K$2</definedName>
    <definedName name="Months">Months!$A$2:$A$14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8" l="1"/>
  <c r="B2" i="25"/>
  <c r="B7" i="25"/>
  <c r="B8" i="25"/>
  <c r="B9" i="25"/>
  <c r="B26" i="25"/>
  <c r="B31" i="25"/>
  <c r="B32" i="25"/>
  <c r="B33" i="25"/>
  <c r="B50" i="25"/>
  <c r="B55" i="25"/>
  <c r="B56" i="25"/>
  <c r="B57" i="25"/>
  <c r="B74" i="25"/>
  <c r="B79" i="25"/>
  <c r="B80" i="25"/>
  <c r="B81" i="25"/>
  <c r="B98" i="25"/>
  <c r="B103" i="25"/>
  <c r="B104" i="25"/>
  <c r="B105" i="25"/>
  <c r="B122" i="25"/>
  <c r="B127" i="25"/>
  <c r="B128" i="25"/>
  <c r="B129" i="25"/>
  <c r="B146" i="25"/>
  <c r="B150" i="25"/>
  <c r="B151" i="25"/>
  <c r="B152" i="25"/>
  <c r="B153" i="25"/>
  <c r="B170" i="25"/>
  <c r="B174" i="25"/>
  <c r="B175" i="25"/>
  <c r="B176" i="25"/>
  <c r="B177" i="25"/>
  <c r="B194" i="25"/>
  <c r="B198" i="25"/>
  <c r="B199" i="25"/>
  <c r="B200" i="25"/>
  <c r="B201" i="25"/>
  <c r="B218" i="25"/>
  <c r="B222" i="25"/>
  <c r="B223" i="25"/>
  <c r="B224" i="25"/>
  <c r="B225" i="25"/>
  <c r="B242" i="25"/>
  <c r="B246" i="25"/>
  <c r="B247" i="25"/>
  <c r="B248" i="25"/>
  <c r="B249" i="25"/>
  <c r="B266" i="25"/>
  <c r="B270" i="25"/>
  <c r="B271" i="25"/>
  <c r="B272" i="25"/>
  <c r="B273" i="25"/>
  <c r="B290" i="25"/>
  <c r="B294" i="25"/>
  <c r="B295" i="25"/>
  <c r="B296" i="25"/>
  <c r="B297" i="25"/>
  <c r="B311" i="25"/>
  <c r="B314" i="25"/>
  <c r="B318" i="25"/>
  <c r="B319" i="25"/>
  <c r="B320" i="25"/>
  <c r="B321" i="25"/>
  <c r="B335" i="25"/>
  <c r="B338" i="25"/>
  <c r="B342" i="25"/>
  <c r="B343" i="25"/>
  <c r="B344" i="25"/>
  <c r="B345" i="25"/>
  <c r="B359" i="25"/>
  <c r="B362" i="25"/>
  <c r="B366" i="25"/>
  <c r="B367" i="25"/>
  <c r="K4" i="7"/>
  <c r="Z23" i="25" s="1"/>
  <c r="J4" i="7"/>
  <c r="D8" i="7"/>
  <c r="D7" i="7"/>
  <c r="C8" i="7"/>
  <c r="B10" i="25" s="1"/>
  <c r="C7" i="7"/>
  <c r="Z3" i="25"/>
  <c r="Z5" i="25"/>
  <c r="Z6" i="25"/>
  <c r="Z7" i="25"/>
  <c r="Z8" i="25"/>
  <c r="Z9" i="25"/>
  <c r="Z11" i="25"/>
  <c r="Z12" i="25"/>
  <c r="Z13" i="25"/>
  <c r="Z14" i="25"/>
  <c r="Z15" i="25"/>
  <c r="Z16" i="25"/>
  <c r="Z17" i="25"/>
  <c r="Z18" i="25"/>
  <c r="Z19" i="25"/>
  <c r="Z20" i="25"/>
  <c r="Z21" i="25"/>
  <c r="Z22" i="25"/>
  <c r="Z24" i="25"/>
  <c r="Z25" i="25"/>
  <c r="Z26" i="25"/>
  <c r="Z27" i="25"/>
  <c r="Z28" i="25"/>
  <c r="Z29" i="25"/>
  <c r="Z30" i="25"/>
  <c r="Z31" i="25"/>
  <c r="Z32" i="25"/>
  <c r="Z33" i="25"/>
  <c r="Z34" i="25"/>
  <c r="Z35" i="25"/>
  <c r="Z36" i="25"/>
  <c r="Z37" i="25"/>
  <c r="Z38" i="25"/>
  <c r="Z39" i="25"/>
  <c r="Z40" i="25"/>
  <c r="Z41" i="25"/>
  <c r="Z42" i="25"/>
  <c r="Z43" i="25"/>
  <c r="Z44" i="25"/>
  <c r="Z45" i="25"/>
  <c r="Z46" i="25"/>
  <c r="Z47" i="25"/>
  <c r="Z48" i="25"/>
  <c r="Z49" i="25"/>
  <c r="Z50" i="25"/>
  <c r="Z51" i="25"/>
  <c r="Z52" i="25"/>
  <c r="Z53" i="25"/>
  <c r="Z54" i="25"/>
  <c r="Z55" i="25"/>
  <c r="Z56" i="25"/>
  <c r="Z57" i="25"/>
  <c r="Z58" i="25"/>
  <c r="Z59" i="25"/>
  <c r="Z60" i="25"/>
  <c r="Z61" i="25"/>
  <c r="Z62" i="25"/>
  <c r="Z63" i="25"/>
  <c r="Z64" i="25"/>
  <c r="Z65" i="25"/>
  <c r="Z66" i="25"/>
  <c r="Z67" i="25"/>
  <c r="Z68" i="25"/>
  <c r="Z69" i="25"/>
  <c r="Z70" i="25"/>
  <c r="Z71" i="25"/>
  <c r="Z72" i="25"/>
  <c r="Z73" i="25"/>
  <c r="Z74" i="25"/>
  <c r="Z75" i="25"/>
  <c r="Z76" i="25"/>
  <c r="Z77" i="25"/>
  <c r="Z78" i="25"/>
  <c r="Z79" i="25"/>
  <c r="Z80" i="25"/>
  <c r="Z81" i="25"/>
  <c r="Z82" i="25"/>
  <c r="Z83" i="25"/>
  <c r="Z84" i="25"/>
  <c r="Z85" i="25"/>
  <c r="Z86" i="25"/>
  <c r="Z87" i="25"/>
  <c r="Z88" i="25"/>
  <c r="Z89" i="25"/>
  <c r="Z90" i="25"/>
  <c r="Z91" i="25"/>
  <c r="Z92" i="25"/>
  <c r="Z93" i="25"/>
  <c r="Z94" i="25"/>
  <c r="Z95" i="25"/>
  <c r="Z96" i="25"/>
  <c r="Z97" i="25"/>
  <c r="Z98" i="25"/>
  <c r="Z99" i="25"/>
  <c r="Z100" i="25"/>
  <c r="Z101" i="25"/>
  <c r="Z102" i="25"/>
  <c r="Z103" i="25"/>
  <c r="Z104" i="25"/>
  <c r="Z105" i="25"/>
  <c r="Z106" i="25"/>
  <c r="Z107" i="25"/>
  <c r="Z108" i="25"/>
  <c r="Z109" i="25"/>
  <c r="Z110" i="25"/>
  <c r="Z111" i="25"/>
  <c r="Z112" i="25"/>
  <c r="Z113" i="25"/>
  <c r="Z114" i="25"/>
  <c r="Z115" i="25"/>
  <c r="Z116" i="25"/>
  <c r="Z117" i="25"/>
  <c r="Z118" i="25"/>
  <c r="Z119" i="25"/>
  <c r="Z120" i="25"/>
  <c r="Z121" i="25"/>
  <c r="Z122" i="25"/>
  <c r="Z123" i="25"/>
  <c r="Z124" i="25"/>
  <c r="Z125" i="25"/>
  <c r="Z126" i="25"/>
  <c r="Z127" i="25"/>
  <c r="Z128" i="25"/>
  <c r="Z129" i="25"/>
  <c r="Z130" i="25"/>
  <c r="Z131" i="25"/>
  <c r="Z132" i="25"/>
  <c r="Z133" i="25"/>
  <c r="Z134" i="25"/>
  <c r="Z135" i="25"/>
  <c r="Z136" i="25"/>
  <c r="Z137" i="25"/>
  <c r="Z138" i="25"/>
  <c r="Z139" i="25"/>
  <c r="Z140" i="25"/>
  <c r="Z141" i="25"/>
  <c r="Z142" i="25"/>
  <c r="Z143" i="25"/>
  <c r="Z144" i="25"/>
  <c r="Z145" i="25"/>
  <c r="Z146" i="25"/>
  <c r="Z147" i="25"/>
  <c r="Z148" i="25"/>
  <c r="Z149" i="25"/>
  <c r="Z150" i="25"/>
  <c r="Z151" i="25"/>
  <c r="Z152" i="25"/>
  <c r="Z153" i="25"/>
  <c r="Z154" i="25"/>
  <c r="Z155" i="25"/>
  <c r="Z156" i="25"/>
  <c r="Z157" i="25"/>
  <c r="Z158" i="25"/>
  <c r="Z159" i="25"/>
  <c r="Z160" i="25"/>
  <c r="Z161" i="25"/>
  <c r="Z162" i="25"/>
  <c r="Z163" i="25"/>
  <c r="Z164" i="25"/>
  <c r="Z165" i="25"/>
  <c r="Z166" i="25"/>
  <c r="Z167" i="25"/>
  <c r="Z168" i="25"/>
  <c r="Z169" i="25"/>
  <c r="Z170" i="25"/>
  <c r="Z171" i="25"/>
  <c r="Z172" i="25"/>
  <c r="Z173" i="25"/>
  <c r="Z174" i="25"/>
  <c r="Z175" i="25"/>
  <c r="Z176" i="25"/>
  <c r="Z177" i="25"/>
  <c r="Z178" i="25"/>
  <c r="Z179" i="25"/>
  <c r="Z180" i="25"/>
  <c r="Z181" i="25"/>
  <c r="Z182" i="25"/>
  <c r="Z183" i="25"/>
  <c r="Z184" i="25"/>
  <c r="Z185" i="25"/>
  <c r="Z186" i="25"/>
  <c r="Z187" i="25"/>
  <c r="Z188" i="25"/>
  <c r="Z189" i="25"/>
  <c r="Z190" i="25"/>
  <c r="Z191" i="25"/>
  <c r="Z192" i="25"/>
  <c r="Z193" i="25"/>
  <c r="Z194" i="25"/>
  <c r="Z195" i="25"/>
  <c r="Z196" i="25"/>
  <c r="Z197" i="25"/>
  <c r="Z198" i="25"/>
  <c r="Z199" i="25"/>
  <c r="Z200" i="25"/>
  <c r="Z201" i="25"/>
  <c r="Z202" i="25"/>
  <c r="Z203" i="25"/>
  <c r="Z204" i="25"/>
  <c r="Z205" i="25"/>
  <c r="Z206" i="25"/>
  <c r="Z207" i="25"/>
  <c r="Z208" i="25"/>
  <c r="Z209" i="25"/>
  <c r="Z210" i="25"/>
  <c r="Z211" i="25"/>
  <c r="Z212" i="25"/>
  <c r="Z213" i="25"/>
  <c r="Z214" i="25"/>
  <c r="Z215" i="25"/>
  <c r="Z216" i="25"/>
  <c r="Z217" i="25"/>
  <c r="Z218" i="25"/>
  <c r="Z219" i="25"/>
  <c r="Z220" i="25"/>
  <c r="Z221" i="25"/>
  <c r="Z222" i="25"/>
  <c r="Z223" i="25"/>
  <c r="Z224" i="25"/>
  <c r="Z225" i="25"/>
  <c r="Z226" i="25"/>
  <c r="Z227" i="25"/>
  <c r="Z228" i="25"/>
  <c r="Z229" i="25"/>
  <c r="Z230" i="25"/>
  <c r="Z231" i="25"/>
  <c r="Z232" i="25"/>
  <c r="Z233" i="25"/>
  <c r="Z234" i="25"/>
  <c r="Z235" i="25"/>
  <c r="Z236" i="25"/>
  <c r="Z237" i="25"/>
  <c r="Z238" i="25"/>
  <c r="Z239" i="25"/>
  <c r="Z240" i="25"/>
  <c r="Z241" i="25"/>
  <c r="Z242" i="25"/>
  <c r="Z243" i="25"/>
  <c r="Z244" i="25"/>
  <c r="Z245" i="25"/>
  <c r="Z246" i="25"/>
  <c r="Z247" i="25"/>
  <c r="Z248" i="25"/>
  <c r="Z249" i="25"/>
  <c r="Z250" i="25"/>
  <c r="Z251" i="25"/>
  <c r="Z252" i="25"/>
  <c r="Z253" i="25"/>
  <c r="Z254" i="25"/>
  <c r="Z255" i="25"/>
  <c r="Z256" i="25"/>
  <c r="Z257" i="25"/>
  <c r="Z258" i="25"/>
  <c r="Z259" i="25"/>
  <c r="Z260" i="25"/>
  <c r="Z261" i="25"/>
  <c r="Z262" i="25"/>
  <c r="Z263" i="25"/>
  <c r="Z264" i="25"/>
  <c r="Z265" i="25"/>
  <c r="Z266" i="25"/>
  <c r="Z267" i="25"/>
  <c r="Z268" i="25"/>
  <c r="Z269" i="25"/>
  <c r="Z270" i="25"/>
  <c r="Z271" i="25"/>
  <c r="Z272" i="25"/>
  <c r="Z273" i="25"/>
  <c r="Z274" i="25"/>
  <c r="Z275" i="25"/>
  <c r="Z276" i="25"/>
  <c r="Z277" i="25"/>
  <c r="Z278" i="25"/>
  <c r="Z279" i="25"/>
  <c r="Z280" i="25"/>
  <c r="Z281" i="25"/>
  <c r="Z282" i="25"/>
  <c r="Z283" i="25"/>
  <c r="Z284" i="25"/>
  <c r="Z285" i="25"/>
  <c r="Z286" i="25"/>
  <c r="Z287" i="25"/>
  <c r="Z288" i="25"/>
  <c r="Z289" i="25"/>
  <c r="Z290" i="25"/>
  <c r="Z291" i="25"/>
  <c r="Z292" i="25"/>
  <c r="Z293" i="25"/>
  <c r="Z294" i="25"/>
  <c r="Z295" i="25"/>
  <c r="Z296" i="25"/>
  <c r="Z297" i="25"/>
  <c r="Z298" i="25"/>
  <c r="Z299" i="25"/>
  <c r="Z300" i="25"/>
  <c r="Z301" i="25"/>
  <c r="Z302" i="25"/>
  <c r="Z303" i="25"/>
  <c r="Z304" i="25"/>
  <c r="Z305" i="25"/>
  <c r="Z306" i="25"/>
  <c r="Z307" i="25"/>
  <c r="Z308" i="25"/>
  <c r="Z309" i="25"/>
  <c r="Z310" i="25"/>
  <c r="Z311" i="25"/>
  <c r="Z312" i="25"/>
  <c r="Z313" i="25"/>
  <c r="Z314" i="25"/>
  <c r="Z315" i="25"/>
  <c r="Z316" i="25"/>
  <c r="Z317" i="25"/>
  <c r="Z318" i="25"/>
  <c r="Z319" i="25"/>
  <c r="Z320" i="25"/>
  <c r="Z321" i="25"/>
  <c r="Z322" i="25"/>
  <c r="Z323" i="25"/>
  <c r="Z324" i="25"/>
  <c r="Z325" i="25"/>
  <c r="Z326" i="25"/>
  <c r="Z327" i="25"/>
  <c r="Z328" i="25"/>
  <c r="Z329" i="25"/>
  <c r="Z330" i="25"/>
  <c r="Z331" i="25"/>
  <c r="Z332" i="25"/>
  <c r="Z333" i="25"/>
  <c r="Z334" i="25"/>
  <c r="Z335" i="25"/>
  <c r="Z336" i="25"/>
  <c r="Z337" i="25"/>
  <c r="Z338" i="25"/>
  <c r="Z339" i="25"/>
  <c r="Z340" i="25"/>
  <c r="Z341" i="25"/>
  <c r="Z342" i="25"/>
  <c r="Z343" i="25"/>
  <c r="Z344" i="25"/>
  <c r="Z345" i="25"/>
  <c r="Z346" i="25"/>
  <c r="Z347" i="25"/>
  <c r="Z348" i="25"/>
  <c r="Z349" i="25"/>
  <c r="Z350" i="25"/>
  <c r="Z351" i="25"/>
  <c r="Z352" i="25"/>
  <c r="Z353" i="25"/>
  <c r="Z354" i="25"/>
  <c r="Z355" i="25"/>
  <c r="Z356" i="25"/>
  <c r="Z357" i="25"/>
  <c r="Z358" i="25"/>
  <c r="Z359" i="25"/>
  <c r="Z360" i="25"/>
  <c r="Z361" i="25"/>
  <c r="Z362" i="25"/>
  <c r="Z363" i="25"/>
  <c r="Z364" i="25"/>
  <c r="Z365" i="25"/>
  <c r="Z366" i="25"/>
  <c r="Z367" i="25"/>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32" i="25"/>
  <c r="Y33" i="25"/>
  <c r="Y34" i="25"/>
  <c r="Y35" i="25"/>
  <c r="Y36" i="25"/>
  <c r="Y37" i="25"/>
  <c r="Y38" i="25"/>
  <c r="Y39" i="25"/>
  <c r="Y40" i="25"/>
  <c r="Y41" i="25"/>
  <c r="Y42" i="25"/>
  <c r="Y43" i="25"/>
  <c r="Y44" i="25"/>
  <c r="Y45" i="25"/>
  <c r="Y46" i="25"/>
  <c r="Y47" i="25"/>
  <c r="Y48" i="25"/>
  <c r="Y49" i="25"/>
  <c r="Y50" i="25"/>
  <c r="Y51" i="25"/>
  <c r="Y52" i="25"/>
  <c r="Y53" i="25"/>
  <c r="Y54" i="25"/>
  <c r="Y55" i="25"/>
  <c r="Y56" i="25"/>
  <c r="Y57" i="25"/>
  <c r="Y58" i="25"/>
  <c r="Y59" i="25"/>
  <c r="Y60" i="25"/>
  <c r="Y61" i="25"/>
  <c r="Y62" i="25"/>
  <c r="Y63" i="25"/>
  <c r="Y64" i="25"/>
  <c r="Y65" i="25"/>
  <c r="Y66" i="25"/>
  <c r="Y67" i="25"/>
  <c r="Y68" i="25"/>
  <c r="Y69" i="25"/>
  <c r="Y70" i="25"/>
  <c r="Y71" i="25"/>
  <c r="Y72" i="25"/>
  <c r="Y73" i="25"/>
  <c r="Y74" i="25"/>
  <c r="Y75" i="25"/>
  <c r="Y76" i="25"/>
  <c r="Y77" i="25"/>
  <c r="Y78" i="25"/>
  <c r="Y79" i="25"/>
  <c r="Y80" i="25"/>
  <c r="Y81" i="25"/>
  <c r="Y82" i="25"/>
  <c r="Y83" i="25"/>
  <c r="Y84" i="25"/>
  <c r="Y85" i="25"/>
  <c r="Y86" i="25"/>
  <c r="Y87" i="25"/>
  <c r="Y88" i="25"/>
  <c r="Y89" i="25"/>
  <c r="Y90" i="25"/>
  <c r="Y91" i="25"/>
  <c r="Y92" i="25"/>
  <c r="Y93" i="25"/>
  <c r="Y94" i="25"/>
  <c r="Y95" i="25"/>
  <c r="Y96" i="25"/>
  <c r="Y97" i="25"/>
  <c r="Y98" i="25"/>
  <c r="Y99" i="25"/>
  <c r="Y100" i="25"/>
  <c r="Y101" i="25"/>
  <c r="Y102" i="25"/>
  <c r="Y103" i="25"/>
  <c r="Y104" i="25"/>
  <c r="Y105" i="25"/>
  <c r="Y106" i="25"/>
  <c r="Y107" i="25"/>
  <c r="Y108" i="25"/>
  <c r="Y109" i="25"/>
  <c r="Y110" i="25"/>
  <c r="Y111" i="25"/>
  <c r="Y112" i="25"/>
  <c r="Y113" i="25"/>
  <c r="Y114" i="25"/>
  <c r="Y115" i="25"/>
  <c r="Y116" i="25"/>
  <c r="Y117" i="25"/>
  <c r="Y118" i="25"/>
  <c r="Y119" i="25"/>
  <c r="Y120" i="25"/>
  <c r="Y121" i="25"/>
  <c r="Y122" i="25"/>
  <c r="Y123" i="25"/>
  <c r="Y124" i="25"/>
  <c r="Y125" i="25"/>
  <c r="Y126" i="25"/>
  <c r="Y127" i="25"/>
  <c r="Y128" i="25"/>
  <c r="Y129" i="25"/>
  <c r="Y130" i="25"/>
  <c r="Y131" i="25"/>
  <c r="Y132" i="25"/>
  <c r="Y133" i="25"/>
  <c r="Y134" i="25"/>
  <c r="Y135" i="25"/>
  <c r="Y136" i="25"/>
  <c r="Y137" i="25"/>
  <c r="Y138" i="25"/>
  <c r="Y139" i="25"/>
  <c r="Y140" i="25"/>
  <c r="Y141" i="25"/>
  <c r="Y142" i="25"/>
  <c r="Y143" i="25"/>
  <c r="Y144" i="25"/>
  <c r="Y145" i="25"/>
  <c r="Y146" i="25"/>
  <c r="Y147" i="25"/>
  <c r="Y148" i="25"/>
  <c r="Y149" i="25"/>
  <c r="Y150" i="25"/>
  <c r="Y151" i="25"/>
  <c r="Y152" i="25"/>
  <c r="Y153" i="25"/>
  <c r="Y154" i="25"/>
  <c r="Y155" i="25"/>
  <c r="Y156" i="25"/>
  <c r="Y157" i="25"/>
  <c r="Y158" i="25"/>
  <c r="Y159" i="25"/>
  <c r="Y160" i="25"/>
  <c r="Y161" i="25"/>
  <c r="Y162" i="25"/>
  <c r="Y163" i="25"/>
  <c r="Y164" i="25"/>
  <c r="Y165" i="25"/>
  <c r="Y166" i="25"/>
  <c r="Y167" i="25"/>
  <c r="Y168" i="25"/>
  <c r="Y169" i="25"/>
  <c r="Y170" i="25"/>
  <c r="Y171" i="25"/>
  <c r="Y172" i="25"/>
  <c r="Y173" i="25"/>
  <c r="Y174" i="25"/>
  <c r="Y175" i="25"/>
  <c r="Y176" i="25"/>
  <c r="Y177" i="25"/>
  <c r="Y178" i="25"/>
  <c r="Y179" i="25"/>
  <c r="Y180" i="25"/>
  <c r="Y181" i="25"/>
  <c r="Y182" i="25"/>
  <c r="Y183" i="25"/>
  <c r="Y184" i="25"/>
  <c r="Y185" i="25"/>
  <c r="Y186" i="25"/>
  <c r="Y187" i="25"/>
  <c r="Y188" i="25"/>
  <c r="Y189" i="25"/>
  <c r="Y190" i="25"/>
  <c r="Y191" i="25"/>
  <c r="Y192" i="25"/>
  <c r="Y193" i="25"/>
  <c r="Y194" i="25"/>
  <c r="Y195" i="25"/>
  <c r="Y196" i="25"/>
  <c r="Y197" i="25"/>
  <c r="Y198" i="25"/>
  <c r="Y199" i="25"/>
  <c r="Y200" i="25"/>
  <c r="Y201" i="25"/>
  <c r="Y202" i="25"/>
  <c r="Y203" i="25"/>
  <c r="Y204" i="25"/>
  <c r="Y205" i="25"/>
  <c r="Y206" i="25"/>
  <c r="Y207" i="25"/>
  <c r="Y208" i="25"/>
  <c r="Y209" i="25"/>
  <c r="Y210" i="25"/>
  <c r="Y211" i="25"/>
  <c r="Y212" i="25"/>
  <c r="Y213" i="25"/>
  <c r="Y214" i="25"/>
  <c r="Y215" i="25"/>
  <c r="Y216" i="25"/>
  <c r="Y217" i="25"/>
  <c r="Y218" i="25"/>
  <c r="Y219" i="25"/>
  <c r="Y220" i="25"/>
  <c r="Y221" i="25"/>
  <c r="Y222" i="25"/>
  <c r="Y223" i="25"/>
  <c r="Y224" i="25"/>
  <c r="Y225" i="25"/>
  <c r="Y226" i="25"/>
  <c r="Y227" i="25"/>
  <c r="Y228" i="25"/>
  <c r="Y229" i="25"/>
  <c r="Y230" i="25"/>
  <c r="Y231" i="25"/>
  <c r="Y232" i="25"/>
  <c r="Y233" i="25"/>
  <c r="Y234" i="25"/>
  <c r="Y235" i="25"/>
  <c r="Y236" i="25"/>
  <c r="Y237" i="25"/>
  <c r="Y238" i="25"/>
  <c r="Y239" i="25"/>
  <c r="Y240" i="25"/>
  <c r="Y241" i="25"/>
  <c r="Y242" i="25"/>
  <c r="Y243" i="25"/>
  <c r="Y244" i="25"/>
  <c r="Y245" i="25"/>
  <c r="Y246" i="25"/>
  <c r="Y247" i="25"/>
  <c r="Y248" i="25"/>
  <c r="Y249" i="25"/>
  <c r="Y250" i="25"/>
  <c r="Y251" i="25"/>
  <c r="Y252" i="25"/>
  <c r="Y253" i="25"/>
  <c r="Y254" i="25"/>
  <c r="Y255" i="25"/>
  <c r="Y256" i="25"/>
  <c r="Y257" i="25"/>
  <c r="Y258" i="25"/>
  <c r="Y259" i="25"/>
  <c r="Y260" i="25"/>
  <c r="Y261" i="25"/>
  <c r="Y262" i="25"/>
  <c r="Y263" i="25"/>
  <c r="Y264" i="25"/>
  <c r="Y265" i="25"/>
  <c r="Y266" i="25"/>
  <c r="Y267" i="25"/>
  <c r="Y268" i="25"/>
  <c r="Y269" i="25"/>
  <c r="Y270" i="25"/>
  <c r="Y271" i="25"/>
  <c r="Y272" i="25"/>
  <c r="Y273" i="25"/>
  <c r="Y274" i="25"/>
  <c r="Y275" i="25"/>
  <c r="Y276" i="25"/>
  <c r="Y277" i="25"/>
  <c r="Y278" i="25"/>
  <c r="Y279" i="25"/>
  <c r="Y280" i="25"/>
  <c r="Y281" i="25"/>
  <c r="Y282" i="25"/>
  <c r="Y283" i="25"/>
  <c r="Y284" i="25"/>
  <c r="Y285" i="25"/>
  <c r="Y286" i="25"/>
  <c r="Y287" i="25"/>
  <c r="Y288" i="25"/>
  <c r="Y289" i="25"/>
  <c r="Y290" i="25"/>
  <c r="Y291" i="25"/>
  <c r="Y292" i="25"/>
  <c r="Y293" i="25"/>
  <c r="Y294" i="25"/>
  <c r="Y295" i="25"/>
  <c r="Y296" i="25"/>
  <c r="Y297" i="25"/>
  <c r="Y298" i="25"/>
  <c r="Y299" i="25"/>
  <c r="Y300" i="25"/>
  <c r="Y301" i="25"/>
  <c r="Y302" i="25"/>
  <c r="Y303" i="25"/>
  <c r="Y304" i="25"/>
  <c r="Y305" i="25"/>
  <c r="Y306" i="25"/>
  <c r="Y307" i="25"/>
  <c r="Y308" i="25"/>
  <c r="Y309" i="25"/>
  <c r="Y310" i="25"/>
  <c r="Y311" i="25"/>
  <c r="Y312" i="25"/>
  <c r="Y313" i="25"/>
  <c r="Y314" i="25"/>
  <c r="Y315" i="25"/>
  <c r="Y316" i="25"/>
  <c r="Y317" i="25"/>
  <c r="Y318" i="25"/>
  <c r="Y319" i="25"/>
  <c r="Y320" i="25"/>
  <c r="Y321" i="25"/>
  <c r="Y322" i="25"/>
  <c r="Y323" i="25"/>
  <c r="Y324" i="25"/>
  <c r="Y325" i="25"/>
  <c r="Y326" i="25"/>
  <c r="Y327" i="25"/>
  <c r="Y328" i="25"/>
  <c r="Y329" i="25"/>
  <c r="Y330" i="25"/>
  <c r="Y331" i="25"/>
  <c r="Y332" i="25"/>
  <c r="Y333" i="25"/>
  <c r="Y334" i="25"/>
  <c r="Y335" i="25"/>
  <c r="Y336" i="25"/>
  <c r="Y337" i="25"/>
  <c r="Y338" i="25"/>
  <c r="Y339" i="25"/>
  <c r="Y340" i="25"/>
  <c r="Y341" i="25"/>
  <c r="Y342" i="25"/>
  <c r="Y343" i="25"/>
  <c r="Y344" i="25"/>
  <c r="Y345" i="25"/>
  <c r="Y346" i="25"/>
  <c r="Y347" i="25"/>
  <c r="Y348" i="25"/>
  <c r="Y349" i="25"/>
  <c r="Y350" i="25"/>
  <c r="Y351" i="25"/>
  <c r="Y352" i="25"/>
  <c r="Y353" i="25"/>
  <c r="Y354" i="25"/>
  <c r="Y355" i="25"/>
  <c r="Y356" i="25"/>
  <c r="Y357" i="25"/>
  <c r="Y358" i="25"/>
  <c r="Y359" i="25"/>
  <c r="Y360" i="25"/>
  <c r="Y361" i="25"/>
  <c r="Y362" i="25"/>
  <c r="Y363" i="25"/>
  <c r="Y364" i="25"/>
  <c r="Y365" i="25"/>
  <c r="Y366" i="25"/>
  <c r="Y367" i="25"/>
  <c r="Z2" i="25"/>
  <c r="Y2" i="25"/>
  <c r="Y2" i="5"/>
  <c r="A2" i="5"/>
  <c r="B2" i="5"/>
  <c r="K3" i="7"/>
  <c r="J3" i="7"/>
  <c r="C5" i="7"/>
  <c r="C2" i="7"/>
  <c r="F3" i="25"/>
  <c r="G3" i="25"/>
  <c r="H3" i="25"/>
  <c r="I3" i="25"/>
  <c r="J3" i="25"/>
  <c r="K3" i="25"/>
  <c r="L3" i="25"/>
  <c r="M3" i="25"/>
  <c r="N3" i="25"/>
  <c r="O3" i="25"/>
  <c r="P3" i="25"/>
  <c r="Q3" i="25"/>
  <c r="R3" i="25"/>
  <c r="S3" i="25"/>
  <c r="T3" i="25"/>
  <c r="U3" i="25"/>
  <c r="V3" i="25"/>
  <c r="W3" i="25"/>
  <c r="X3" i="25"/>
  <c r="F4" i="25"/>
  <c r="G4" i="25"/>
  <c r="H4" i="25"/>
  <c r="I4" i="25"/>
  <c r="J4" i="25"/>
  <c r="K4" i="25"/>
  <c r="L4" i="25"/>
  <c r="M4" i="25"/>
  <c r="N4" i="25"/>
  <c r="O4" i="25"/>
  <c r="P4" i="25"/>
  <c r="Q4" i="25"/>
  <c r="R4" i="25"/>
  <c r="S4" i="25"/>
  <c r="T4" i="25"/>
  <c r="U4" i="25"/>
  <c r="V4" i="25"/>
  <c r="W4" i="25"/>
  <c r="X4" i="25"/>
  <c r="F5" i="25"/>
  <c r="G5" i="25"/>
  <c r="H5" i="25"/>
  <c r="I5" i="25"/>
  <c r="J5" i="25"/>
  <c r="K5" i="25"/>
  <c r="L5" i="25"/>
  <c r="M5" i="25"/>
  <c r="N5" i="25"/>
  <c r="O5" i="25"/>
  <c r="P5" i="25"/>
  <c r="Q5" i="25"/>
  <c r="R5" i="25"/>
  <c r="S5" i="25"/>
  <c r="T5" i="25"/>
  <c r="U5" i="25"/>
  <c r="V5" i="25"/>
  <c r="W5" i="25"/>
  <c r="X5" i="25"/>
  <c r="F6" i="25"/>
  <c r="G6" i="25"/>
  <c r="H6" i="25"/>
  <c r="I6" i="25"/>
  <c r="J6" i="25"/>
  <c r="K6" i="25"/>
  <c r="L6" i="25"/>
  <c r="M6" i="25"/>
  <c r="N6" i="25"/>
  <c r="O6" i="25"/>
  <c r="P6" i="25"/>
  <c r="Q6" i="25"/>
  <c r="R6" i="25"/>
  <c r="S6" i="25"/>
  <c r="T6" i="25"/>
  <c r="U6" i="25"/>
  <c r="V6" i="25"/>
  <c r="W6" i="25"/>
  <c r="X6" i="25"/>
  <c r="F7" i="25"/>
  <c r="G7" i="25"/>
  <c r="H7" i="25"/>
  <c r="I7" i="25"/>
  <c r="J7" i="25"/>
  <c r="K7" i="25"/>
  <c r="L7" i="25"/>
  <c r="M7" i="25"/>
  <c r="N7" i="25"/>
  <c r="O7" i="25"/>
  <c r="P7" i="25"/>
  <c r="Q7" i="25"/>
  <c r="R7" i="25"/>
  <c r="S7" i="25"/>
  <c r="T7" i="25"/>
  <c r="U7" i="25"/>
  <c r="V7" i="25"/>
  <c r="W7" i="25"/>
  <c r="X7" i="25"/>
  <c r="F8" i="25"/>
  <c r="G8" i="25"/>
  <c r="H8" i="25"/>
  <c r="I8" i="25"/>
  <c r="J8" i="25"/>
  <c r="K8" i="25"/>
  <c r="L8" i="25"/>
  <c r="M8" i="25"/>
  <c r="N8" i="25"/>
  <c r="O8" i="25"/>
  <c r="P8" i="25"/>
  <c r="Q8" i="25"/>
  <c r="R8" i="25"/>
  <c r="S8" i="25"/>
  <c r="T8" i="25"/>
  <c r="U8" i="25"/>
  <c r="V8" i="25"/>
  <c r="W8" i="25"/>
  <c r="X8" i="25"/>
  <c r="F9" i="25"/>
  <c r="G9" i="25"/>
  <c r="H9" i="25"/>
  <c r="I9" i="25"/>
  <c r="J9" i="25"/>
  <c r="K9" i="25"/>
  <c r="L9" i="25"/>
  <c r="M9" i="25"/>
  <c r="N9" i="25"/>
  <c r="O9" i="25"/>
  <c r="P9" i="25"/>
  <c r="Q9" i="25"/>
  <c r="R9" i="25"/>
  <c r="S9" i="25"/>
  <c r="T9" i="25"/>
  <c r="U9" i="25"/>
  <c r="V9" i="25"/>
  <c r="W9" i="25"/>
  <c r="X9" i="25"/>
  <c r="F10" i="25"/>
  <c r="G10" i="25"/>
  <c r="H10" i="25"/>
  <c r="I10" i="25"/>
  <c r="J10" i="25"/>
  <c r="K10" i="25"/>
  <c r="L10" i="25"/>
  <c r="M10" i="25"/>
  <c r="N10" i="25"/>
  <c r="O10" i="25"/>
  <c r="P10" i="25"/>
  <c r="Q10" i="25"/>
  <c r="R10" i="25"/>
  <c r="S10" i="25"/>
  <c r="T10" i="25"/>
  <c r="U10" i="25"/>
  <c r="V10" i="25"/>
  <c r="W10" i="25"/>
  <c r="X10" i="25"/>
  <c r="F11" i="25"/>
  <c r="G11" i="25"/>
  <c r="H11" i="25"/>
  <c r="I11" i="25"/>
  <c r="J11" i="25"/>
  <c r="K11" i="25"/>
  <c r="L11" i="25"/>
  <c r="M11" i="25"/>
  <c r="N11" i="25"/>
  <c r="O11" i="25"/>
  <c r="P11" i="25"/>
  <c r="Q11" i="25"/>
  <c r="R11" i="25"/>
  <c r="S11" i="25"/>
  <c r="T11" i="25"/>
  <c r="U11" i="25"/>
  <c r="V11" i="25"/>
  <c r="W11" i="25"/>
  <c r="X11" i="25"/>
  <c r="F12" i="25"/>
  <c r="G12" i="25"/>
  <c r="H12" i="25"/>
  <c r="I12" i="25"/>
  <c r="J12" i="25"/>
  <c r="K12" i="25"/>
  <c r="L12" i="25"/>
  <c r="M12" i="25"/>
  <c r="N12" i="25"/>
  <c r="O12" i="25"/>
  <c r="P12" i="25"/>
  <c r="Q12" i="25"/>
  <c r="R12" i="25"/>
  <c r="S12" i="25"/>
  <c r="T12" i="25"/>
  <c r="U12" i="25"/>
  <c r="V12" i="25"/>
  <c r="W12" i="25"/>
  <c r="X12" i="25"/>
  <c r="F13" i="25"/>
  <c r="G13" i="25"/>
  <c r="H13" i="25"/>
  <c r="I13" i="25"/>
  <c r="J13" i="25"/>
  <c r="K13" i="25"/>
  <c r="L13" i="25"/>
  <c r="M13" i="25"/>
  <c r="N13" i="25"/>
  <c r="O13" i="25"/>
  <c r="P13" i="25"/>
  <c r="Q13" i="25"/>
  <c r="R13" i="25"/>
  <c r="S13" i="25"/>
  <c r="T13" i="25"/>
  <c r="U13" i="25"/>
  <c r="V13" i="25"/>
  <c r="W13" i="25"/>
  <c r="X13" i="25"/>
  <c r="F14" i="25"/>
  <c r="G14" i="25"/>
  <c r="H14" i="25"/>
  <c r="I14" i="25"/>
  <c r="J14" i="25"/>
  <c r="K14" i="25"/>
  <c r="L14" i="25"/>
  <c r="M14" i="25"/>
  <c r="N14" i="25"/>
  <c r="O14" i="25"/>
  <c r="P14" i="25"/>
  <c r="Q14" i="25"/>
  <c r="R14" i="25"/>
  <c r="S14" i="25"/>
  <c r="T14" i="25"/>
  <c r="U14" i="25"/>
  <c r="V14" i="25"/>
  <c r="W14" i="25"/>
  <c r="X14" i="25"/>
  <c r="F15" i="25"/>
  <c r="G15" i="25"/>
  <c r="H15" i="25"/>
  <c r="I15" i="25"/>
  <c r="J15" i="25"/>
  <c r="K15" i="25"/>
  <c r="L15" i="25"/>
  <c r="M15" i="25"/>
  <c r="N15" i="25"/>
  <c r="O15" i="25"/>
  <c r="P15" i="25"/>
  <c r="Q15" i="25"/>
  <c r="R15" i="25"/>
  <c r="S15" i="25"/>
  <c r="T15" i="25"/>
  <c r="U15" i="25"/>
  <c r="V15" i="25"/>
  <c r="W15" i="25"/>
  <c r="X15" i="25"/>
  <c r="F16" i="25"/>
  <c r="G16" i="25"/>
  <c r="H16" i="25"/>
  <c r="I16" i="25"/>
  <c r="J16" i="25"/>
  <c r="K16" i="25"/>
  <c r="L16" i="25"/>
  <c r="M16" i="25"/>
  <c r="N16" i="25"/>
  <c r="O16" i="25"/>
  <c r="P16" i="25"/>
  <c r="Q16" i="25"/>
  <c r="R16" i="25"/>
  <c r="S16" i="25"/>
  <c r="T16" i="25"/>
  <c r="U16" i="25"/>
  <c r="V16" i="25"/>
  <c r="W16" i="25"/>
  <c r="X16" i="25"/>
  <c r="F17" i="25"/>
  <c r="G17" i="25"/>
  <c r="H17" i="25"/>
  <c r="I17" i="25"/>
  <c r="J17" i="25"/>
  <c r="K17" i="25"/>
  <c r="L17" i="25"/>
  <c r="M17" i="25"/>
  <c r="N17" i="25"/>
  <c r="O17" i="25"/>
  <c r="P17" i="25"/>
  <c r="Q17" i="25"/>
  <c r="R17" i="25"/>
  <c r="S17" i="25"/>
  <c r="T17" i="25"/>
  <c r="U17" i="25"/>
  <c r="V17" i="25"/>
  <c r="W17" i="25"/>
  <c r="X17" i="25"/>
  <c r="F18" i="25"/>
  <c r="G18" i="25"/>
  <c r="H18" i="25"/>
  <c r="I18" i="25"/>
  <c r="J18" i="25"/>
  <c r="K18" i="25"/>
  <c r="L18" i="25"/>
  <c r="M18" i="25"/>
  <c r="N18" i="25"/>
  <c r="O18" i="25"/>
  <c r="P18" i="25"/>
  <c r="Q18" i="25"/>
  <c r="R18" i="25"/>
  <c r="S18" i="25"/>
  <c r="T18" i="25"/>
  <c r="U18" i="25"/>
  <c r="V18" i="25"/>
  <c r="W18" i="25"/>
  <c r="X18" i="25"/>
  <c r="F19" i="25"/>
  <c r="G19" i="25"/>
  <c r="H19" i="25"/>
  <c r="I19" i="25"/>
  <c r="J19" i="25"/>
  <c r="K19" i="25"/>
  <c r="L19" i="25"/>
  <c r="M19" i="25"/>
  <c r="N19" i="25"/>
  <c r="O19" i="25"/>
  <c r="P19" i="25"/>
  <c r="Q19" i="25"/>
  <c r="R19" i="25"/>
  <c r="S19" i="25"/>
  <c r="T19" i="25"/>
  <c r="U19" i="25"/>
  <c r="V19" i="25"/>
  <c r="W19" i="25"/>
  <c r="X19" i="25"/>
  <c r="F20" i="25"/>
  <c r="G20" i="25"/>
  <c r="H20" i="25"/>
  <c r="I20" i="25"/>
  <c r="J20" i="25"/>
  <c r="K20" i="25"/>
  <c r="L20" i="25"/>
  <c r="M20" i="25"/>
  <c r="N20" i="25"/>
  <c r="O20" i="25"/>
  <c r="P20" i="25"/>
  <c r="Q20" i="25"/>
  <c r="R20" i="25"/>
  <c r="S20" i="25"/>
  <c r="T20" i="25"/>
  <c r="U20" i="25"/>
  <c r="V20" i="25"/>
  <c r="W20" i="25"/>
  <c r="X20" i="25"/>
  <c r="F21" i="25"/>
  <c r="G21" i="25"/>
  <c r="H21" i="25"/>
  <c r="I21" i="25"/>
  <c r="J21" i="25"/>
  <c r="K21" i="25"/>
  <c r="L21" i="25"/>
  <c r="M21" i="25"/>
  <c r="N21" i="25"/>
  <c r="O21" i="25"/>
  <c r="P21" i="25"/>
  <c r="Q21" i="25"/>
  <c r="R21" i="25"/>
  <c r="S21" i="25"/>
  <c r="T21" i="25"/>
  <c r="U21" i="25"/>
  <c r="V21" i="25"/>
  <c r="W21" i="25"/>
  <c r="X21" i="25"/>
  <c r="F22" i="25"/>
  <c r="G22" i="25"/>
  <c r="H22" i="25"/>
  <c r="I22" i="25"/>
  <c r="J22" i="25"/>
  <c r="K22" i="25"/>
  <c r="L22" i="25"/>
  <c r="M22" i="25"/>
  <c r="N22" i="25"/>
  <c r="O22" i="25"/>
  <c r="P22" i="25"/>
  <c r="Q22" i="25"/>
  <c r="R22" i="25"/>
  <c r="S22" i="25"/>
  <c r="T22" i="25"/>
  <c r="U22" i="25"/>
  <c r="V22" i="25"/>
  <c r="W22" i="25"/>
  <c r="X22" i="25"/>
  <c r="F23" i="25"/>
  <c r="G23" i="25"/>
  <c r="H23" i="25"/>
  <c r="I23" i="25"/>
  <c r="J23" i="25"/>
  <c r="K23" i="25"/>
  <c r="L23" i="25"/>
  <c r="M23" i="25"/>
  <c r="N23" i="25"/>
  <c r="O23" i="25"/>
  <c r="P23" i="25"/>
  <c r="Q23" i="25"/>
  <c r="R23" i="25"/>
  <c r="S23" i="25"/>
  <c r="T23" i="25"/>
  <c r="U23" i="25"/>
  <c r="V23" i="25"/>
  <c r="W23" i="25"/>
  <c r="X23" i="25"/>
  <c r="F24" i="25"/>
  <c r="G24" i="25"/>
  <c r="H24" i="25"/>
  <c r="I24" i="25"/>
  <c r="J24" i="25"/>
  <c r="K24" i="25"/>
  <c r="L24" i="25"/>
  <c r="M24" i="25"/>
  <c r="N24" i="25"/>
  <c r="O24" i="25"/>
  <c r="P24" i="25"/>
  <c r="Q24" i="25"/>
  <c r="R24" i="25"/>
  <c r="S24" i="25"/>
  <c r="T24" i="25"/>
  <c r="U24" i="25"/>
  <c r="V24" i="25"/>
  <c r="W24" i="25"/>
  <c r="X24" i="25"/>
  <c r="F25" i="25"/>
  <c r="G25" i="25"/>
  <c r="H25" i="25"/>
  <c r="I25" i="25"/>
  <c r="J25" i="25"/>
  <c r="K25" i="25"/>
  <c r="L25" i="25"/>
  <c r="M25" i="25"/>
  <c r="N25" i="25"/>
  <c r="O25" i="25"/>
  <c r="P25" i="25"/>
  <c r="Q25" i="25"/>
  <c r="R25" i="25"/>
  <c r="S25" i="25"/>
  <c r="T25" i="25"/>
  <c r="U25" i="25"/>
  <c r="V25" i="25"/>
  <c r="W25" i="25"/>
  <c r="X25" i="25"/>
  <c r="F26" i="25"/>
  <c r="G26" i="25"/>
  <c r="H26" i="25"/>
  <c r="I26" i="25"/>
  <c r="J26" i="25"/>
  <c r="K26" i="25"/>
  <c r="L26" i="25"/>
  <c r="M26" i="25"/>
  <c r="N26" i="25"/>
  <c r="O26" i="25"/>
  <c r="P26" i="25"/>
  <c r="Q26" i="25"/>
  <c r="R26" i="25"/>
  <c r="S26" i="25"/>
  <c r="T26" i="25"/>
  <c r="U26" i="25"/>
  <c r="V26" i="25"/>
  <c r="W26" i="25"/>
  <c r="X26" i="25"/>
  <c r="F27" i="25"/>
  <c r="G27" i="25"/>
  <c r="H27" i="25"/>
  <c r="I27" i="25"/>
  <c r="J27" i="25"/>
  <c r="K27" i="25"/>
  <c r="L27" i="25"/>
  <c r="M27" i="25"/>
  <c r="N27" i="25"/>
  <c r="O27" i="25"/>
  <c r="P27" i="25"/>
  <c r="Q27" i="25"/>
  <c r="R27" i="25"/>
  <c r="S27" i="25"/>
  <c r="T27" i="25"/>
  <c r="U27" i="25"/>
  <c r="V27" i="25"/>
  <c r="W27" i="25"/>
  <c r="X27" i="25"/>
  <c r="F28" i="25"/>
  <c r="G28" i="25"/>
  <c r="H28" i="25"/>
  <c r="I28" i="25"/>
  <c r="J28" i="25"/>
  <c r="K28" i="25"/>
  <c r="L28" i="25"/>
  <c r="M28" i="25"/>
  <c r="N28" i="25"/>
  <c r="O28" i="25"/>
  <c r="P28" i="25"/>
  <c r="Q28" i="25"/>
  <c r="R28" i="25"/>
  <c r="S28" i="25"/>
  <c r="T28" i="25"/>
  <c r="U28" i="25"/>
  <c r="V28" i="25"/>
  <c r="W28" i="25"/>
  <c r="X28" i="25"/>
  <c r="F29" i="25"/>
  <c r="G29" i="25"/>
  <c r="H29" i="25"/>
  <c r="I29" i="25"/>
  <c r="J29" i="25"/>
  <c r="K29" i="25"/>
  <c r="L29" i="25"/>
  <c r="M29" i="25"/>
  <c r="N29" i="25"/>
  <c r="O29" i="25"/>
  <c r="P29" i="25"/>
  <c r="Q29" i="25"/>
  <c r="R29" i="25"/>
  <c r="S29" i="25"/>
  <c r="T29" i="25"/>
  <c r="U29" i="25"/>
  <c r="V29" i="25"/>
  <c r="W29" i="25"/>
  <c r="X29" i="25"/>
  <c r="F30" i="25"/>
  <c r="G30" i="25"/>
  <c r="H30" i="25"/>
  <c r="I30" i="25"/>
  <c r="J30" i="25"/>
  <c r="K30" i="25"/>
  <c r="L30" i="25"/>
  <c r="M30" i="25"/>
  <c r="N30" i="25"/>
  <c r="O30" i="25"/>
  <c r="P30" i="25"/>
  <c r="Q30" i="25"/>
  <c r="R30" i="25"/>
  <c r="S30" i="25"/>
  <c r="T30" i="25"/>
  <c r="U30" i="25"/>
  <c r="V30" i="25"/>
  <c r="W30" i="25"/>
  <c r="X30" i="25"/>
  <c r="F31" i="25"/>
  <c r="G31" i="25"/>
  <c r="H31" i="25"/>
  <c r="I31" i="25"/>
  <c r="J31" i="25"/>
  <c r="K31" i="25"/>
  <c r="L31" i="25"/>
  <c r="M31" i="25"/>
  <c r="N31" i="25"/>
  <c r="O31" i="25"/>
  <c r="P31" i="25"/>
  <c r="Q31" i="25"/>
  <c r="R31" i="25"/>
  <c r="S31" i="25"/>
  <c r="T31" i="25"/>
  <c r="U31" i="25"/>
  <c r="V31" i="25"/>
  <c r="W31" i="25"/>
  <c r="X31" i="25"/>
  <c r="F32" i="25"/>
  <c r="G32" i="25"/>
  <c r="H32" i="25"/>
  <c r="I32" i="25"/>
  <c r="J32" i="25"/>
  <c r="K32" i="25"/>
  <c r="L32" i="25"/>
  <c r="M32" i="25"/>
  <c r="N32" i="25"/>
  <c r="O32" i="25"/>
  <c r="P32" i="25"/>
  <c r="Q32" i="25"/>
  <c r="R32" i="25"/>
  <c r="S32" i="25"/>
  <c r="T32" i="25"/>
  <c r="U32" i="25"/>
  <c r="V32" i="25"/>
  <c r="W32" i="25"/>
  <c r="X32" i="25"/>
  <c r="F33" i="25"/>
  <c r="G33" i="25"/>
  <c r="H33" i="25"/>
  <c r="I33" i="25"/>
  <c r="J33" i="25"/>
  <c r="K33" i="25"/>
  <c r="L33" i="25"/>
  <c r="M33" i="25"/>
  <c r="N33" i="25"/>
  <c r="O33" i="25"/>
  <c r="P33" i="25"/>
  <c r="Q33" i="25"/>
  <c r="R33" i="25"/>
  <c r="S33" i="25"/>
  <c r="T33" i="25"/>
  <c r="U33" i="25"/>
  <c r="V33" i="25"/>
  <c r="W33" i="25"/>
  <c r="X33" i="25"/>
  <c r="F34" i="25"/>
  <c r="G34" i="25"/>
  <c r="H34" i="25"/>
  <c r="I34" i="25"/>
  <c r="J34" i="25"/>
  <c r="K34" i="25"/>
  <c r="L34" i="25"/>
  <c r="M34" i="25"/>
  <c r="N34" i="25"/>
  <c r="O34" i="25"/>
  <c r="P34" i="25"/>
  <c r="Q34" i="25"/>
  <c r="R34" i="25"/>
  <c r="S34" i="25"/>
  <c r="T34" i="25"/>
  <c r="U34" i="25"/>
  <c r="V34" i="25"/>
  <c r="W34" i="25"/>
  <c r="X34" i="25"/>
  <c r="F35" i="25"/>
  <c r="G35" i="25"/>
  <c r="H35" i="25"/>
  <c r="I35" i="25"/>
  <c r="J35" i="25"/>
  <c r="K35" i="25"/>
  <c r="L35" i="25"/>
  <c r="M35" i="25"/>
  <c r="N35" i="25"/>
  <c r="O35" i="25"/>
  <c r="P35" i="25"/>
  <c r="Q35" i="25"/>
  <c r="R35" i="25"/>
  <c r="S35" i="25"/>
  <c r="T35" i="25"/>
  <c r="U35" i="25"/>
  <c r="V35" i="25"/>
  <c r="W35" i="25"/>
  <c r="X35" i="25"/>
  <c r="F36" i="25"/>
  <c r="G36" i="25"/>
  <c r="H36" i="25"/>
  <c r="I36" i="25"/>
  <c r="J36" i="25"/>
  <c r="K36" i="25"/>
  <c r="L36" i="25"/>
  <c r="M36" i="25"/>
  <c r="N36" i="25"/>
  <c r="O36" i="25"/>
  <c r="P36" i="25"/>
  <c r="Q36" i="25"/>
  <c r="R36" i="25"/>
  <c r="S36" i="25"/>
  <c r="T36" i="25"/>
  <c r="U36" i="25"/>
  <c r="V36" i="25"/>
  <c r="W36" i="25"/>
  <c r="X36" i="25"/>
  <c r="F37" i="25"/>
  <c r="G37" i="25"/>
  <c r="H37" i="25"/>
  <c r="I37" i="25"/>
  <c r="J37" i="25"/>
  <c r="K37" i="25"/>
  <c r="L37" i="25"/>
  <c r="M37" i="25"/>
  <c r="N37" i="25"/>
  <c r="O37" i="25"/>
  <c r="P37" i="25"/>
  <c r="Q37" i="25"/>
  <c r="R37" i="25"/>
  <c r="S37" i="25"/>
  <c r="T37" i="25"/>
  <c r="U37" i="25"/>
  <c r="V37" i="25"/>
  <c r="W37" i="25"/>
  <c r="X37" i="25"/>
  <c r="F38" i="25"/>
  <c r="G38" i="25"/>
  <c r="H38" i="25"/>
  <c r="I38" i="25"/>
  <c r="J38" i="25"/>
  <c r="K38" i="25"/>
  <c r="L38" i="25"/>
  <c r="M38" i="25"/>
  <c r="N38" i="25"/>
  <c r="O38" i="25"/>
  <c r="P38" i="25"/>
  <c r="Q38" i="25"/>
  <c r="R38" i="25"/>
  <c r="S38" i="25"/>
  <c r="T38" i="25"/>
  <c r="U38" i="25"/>
  <c r="V38" i="25"/>
  <c r="W38" i="25"/>
  <c r="X38" i="25"/>
  <c r="F39" i="25"/>
  <c r="G39" i="25"/>
  <c r="H39" i="25"/>
  <c r="I39" i="25"/>
  <c r="J39" i="25"/>
  <c r="K39" i="25"/>
  <c r="L39" i="25"/>
  <c r="M39" i="25"/>
  <c r="N39" i="25"/>
  <c r="O39" i="25"/>
  <c r="P39" i="25"/>
  <c r="Q39" i="25"/>
  <c r="R39" i="25"/>
  <c r="S39" i="25"/>
  <c r="T39" i="25"/>
  <c r="U39" i="25"/>
  <c r="V39" i="25"/>
  <c r="W39" i="25"/>
  <c r="X39" i="25"/>
  <c r="F40" i="25"/>
  <c r="G40" i="25"/>
  <c r="H40" i="25"/>
  <c r="I40" i="25"/>
  <c r="J40" i="25"/>
  <c r="K40" i="25"/>
  <c r="L40" i="25"/>
  <c r="M40" i="25"/>
  <c r="N40" i="25"/>
  <c r="O40" i="25"/>
  <c r="P40" i="25"/>
  <c r="Q40" i="25"/>
  <c r="R40" i="25"/>
  <c r="S40" i="25"/>
  <c r="T40" i="25"/>
  <c r="U40" i="25"/>
  <c r="V40" i="25"/>
  <c r="W40" i="25"/>
  <c r="X40" i="25"/>
  <c r="F41" i="25"/>
  <c r="G41" i="25"/>
  <c r="H41" i="25"/>
  <c r="I41" i="25"/>
  <c r="J41" i="25"/>
  <c r="K41" i="25"/>
  <c r="L41" i="25"/>
  <c r="M41" i="25"/>
  <c r="N41" i="25"/>
  <c r="O41" i="25"/>
  <c r="P41" i="25"/>
  <c r="Q41" i="25"/>
  <c r="R41" i="25"/>
  <c r="S41" i="25"/>
  <c r="T41" i="25"/>
  <c r="U41" i="25"/>
  <c r="V41" i="25"/>
  <c r="W41" i="25"/>
  <c r="X41" i="25"/>
  <c r="F42" i="25"/>
  <c r="G42" i="25"/>
  <c r="H42" i="25"/>
  <c r="I42" i="25"/>
  <c r="J42" i="25"/>
  <c r="K42" i="25"/>
  <c r="L42" i="25"/>
  <c r="M42" i="25"/>
  <c r="N42" i="25"/>
  <c r="O42" i="25"/>
  <c r="P42" i="25"/>
  <c r="Q42" i="25"/>
  <c r="R42" i="25"/>
  <c r="S42" i="25"/>
  <c r="T42" i="25"/>
  <c r="U42" i="25"/>
  <c r="V42" i="25"/>
  <c r="W42" i="25"/>
  <c r="X42" i="25"/>
  <c r="F43" i="25"/>
  <c r="G43" i="25"/>
  <c r="H43" i="25"/>
  <c r="I43" i="25"/>
  <c r="J43" i="25"/>
  <c r="K43" i="25"/>
  <c r="L43" i="25"/>
  <c r="M43" i="25"/>
  <c r="N43" i="25"/>
  <c r="O43" i="25"/>
  <c r="P43" i="25"/>
  <c r="Q43" i="25"/>
  <c r="R43" i="25"/>
  <c r="S43" i="25"/>
  <c r="T43" i="25"/>
  <c r="U43" i="25"/>
  <c r="V43" i="25"/>
  <c r="W43" i="25"/>
  <c r="X43" i="25"/>
  <c r="F44" i="25"/>
  <c r="G44" i="25"/>
  <c r="H44" i="25"/>
  <c r="I44" i="25"/>
  <c r="J44" i="25"/>
  <c r="K44" i="25"/>
  <c r="L44" i="25"/>
  <c r="M44" i="25"/>
  <c r="N44" i="25"/>
  <c r="O44" i="25"/>
  <c r="P44" i="25"/>
  <c r="Q44" i="25"/>
  <c r="R44" i="25"/>
  <c r="S44" i="25"/>
  <c r="T44" i="25"/>
  <c r="U44" i="25"/>
  <c r="V44" i="25"/>
  <c r="W44" i="25"/>
  <c r="X44" i="25"/>
  <c r="F45" i="25"/>
  <c r="G45" i="25"/>
  <c r="H45" i="25"/>
  <c r="I45" i="25"/>
  <c r="J45" i="25"/>
  <c r="K45" i="25"/>
  <c r="L45" i="25"/>
  <c r="M45" i="25"/>
  <c r="N45" i="25"/>
  <c r="O45" i="25"/>
  <c r="P45" i="25"/>
  <c r="Q45" i="25"/>
  <c r="R45" i="25"/>
  <c r="S45" i="25"/>
  <c r="T45" i="25"/>
  <c r="U45" i="25"/>
  <c r="V45" i="25"/>
  <c r="W45" i="25"/>
  <c r="X45" i="25"/>
  <c r="F46" i="25"/>
  <c r="G46" i="25"/>
  <c r="H46" i="25"/>
  <c r="I46" i="25"/>
  <c r="J46" i="25"/>
  <c r="K46" i="25"/>
  <c r="L46" i="25"/>
  <c r="M46" i="25"/>
  <c r="N46" i="25"/>
  <c r="O46" i="25"/>
  <c r="P46" i="25"/>
  <c r="Q46" i="25"/>
  <c r="R46" i="25"/>
  <c r="S46" i="25"/>
  <c r="T46" i="25"/>
  <c r="U46" i="25"/>
  <c r="V46" i="25"/>
  <c r="W46" i="25"/>
  <c r="X46" i="25"/>
  <c r="F47" i="25"/>
  <c r="G47" i="25"/>
  <c r="H47" i="25"/>
  <c r="I47" i="25"/>
  <c r="J47" i="25"/>
  <c r="K47" i="25"/>
  <c r="L47" i="25"/>
  <c r="M47" i="25"/>
  <c r="N47" i="25"/>
  <c r="O47" i="25"/>
  <c r="P47" i="25"/>
  <c r="Q47" i="25"/>
  <c r="R47" i="25"/>
  <c r="S47" i="25"/>
  <c r="T47" i="25"/>
  <c r="U47" i="25"/>
  <c r="V47" i="25"/>
  <c r="W47" i="25"/>
  <c r="X47" i="25"/>
  <c r="F48" i="25"/>
  <c r="G48" i="25"/>
  <c r="H48" i="25"/>
  <c r="I48" i="25"/>
  <c r="J48" i="25"/>
  <c r="K48" i="25"/>
  <c r="L48" i="25"/>
  <c r="M48" i="25"/>
  <c r="N48" i="25"/>
  <c r="O48" i="25"/>
  <c r="P48" i="25"/>
  <c r="Q48" i="25"/>
  <c r="R48" i="25"/>
  <c r="S48" i="25"/>
  <c r="T48" i="25"/>
  <c r="U48" i="25"/>
  <c r="V48" i="25"/>
  <c r="W48" i="25"/>
  <c r="X48" i="25"/>
  <c r="F49" i="25"/>
  <c r="G49" i="25"/>
  <c r="H49" i="25"/>
  <c r="I49" i="25"/>
  <c r="J49" i="25"/>
  <c r="K49" i="25"/>
  <c r="L49" i="25"/>
  <c r="M49" i="25"/>
  <c r="N49" i="25"/>
  <c r="O49" i="25"/>
  <c r="P49" i="25"/>
  <c r="Q49" i="25"/>
  <c r="R49" i="25"/>
  <c r="S49" i="25"/>
  <c r="T49" i="25"/>
  <c r="U49" i="25"/>
  <c r="V49" i="25"/>
  <c r="W49" i="25"/>
  <c r="X49" i="25"/>
  <c r="F50" i="25"/>
  <c r="G50" i="25"/>
  <c r="H50" i="25"/>
  <c r="I50" i="25"/>
  <c r="J50" i="25"/>
  <c r="K50" i="25"/>
  <c r="L50" i="25"/>
  <c r="M50" i="25"/>
  <c r="N50" i="25"/>
  <c r="O50" i="25"/>
  <c r="P50" i="25"/>
  <c r="Q50" i="25"/>
  <c r="R50" i="25"/>
  <c r="S50" i="25"/>
  <c r="T50" i="25"/>
  <c r="U50" i="25"/>
  <c r="V50" i="25"/>
  <c r="W50" i="25"/>
  <c r="X50" i="25"/>
  <c r="F51" i="25"/>
  <c r="G51" i="25"/>
  <c r="H51" i="25"/>
  <c r="I51" i="25"/>
  <c r="J51" i="25"/>
  <c r="K51" i="25"/>
  <c r="L51" i="25"/>
  <c r="M51" i="25"/>
  <c r="N51" i="25"/>
  <c r="O51" i="25"/>
  <c r="P51" i="25"/>
  <c r="Q51" i="25"/>
  <c r="R51" i="25"/>
  <c r="S51" i="25"/>
  <c r="T51" i="25"/>
  <c r="U51" i="25"/>
  <c r="V51" i="25"/>
  <c r="W51" i="25"/>
  <c r="X51" i="25"/>
  <c r="F52" i="25"/>
  <c r="G52" i="25"/>
  <c r="H52" i="25"/>
  <c r="I52" i="25"/>
  <c r="J52" i="25"/>
  <c r="K52" i="25"/>
  <c r="L52" i="25"/>
  <c r="M52" i="25"/>
  <c r="N52" i="25"/>
  <c r="O52" i="25"/>
  <c r="P52" i="25"/>
  <c r="Q52" i="25"/>
  <c r="R52" i="25"/>
  <c r="S52" i="25"/>
  <c r="T52" i="25"/>
  <c r="U52" i="25"/>
  <c r="V52" i="25"/>
  <c r="W52" i="25"/>
  <c r="X52" i="25"/>
  <c r="F53" i="25"/>
  <c r="G53" i="25"/>
  <c r="H53" i="25"/>
  <c r="I53" i="25"/>
  <c r="J53" i="25"/>
  <c r="K53" i="25"/>
  <c r="L53" i="25"/>
  <c r="M53" i="25"/>
  <c r="N53" i="25"/>
  <c r="O53" i="25"/>
  <c r="P53" i="25"/>
  <c r="Q53" i="25"/>
  <c r="R53" i="25"/>
  <c r="S53" i="25"/>
  <c r="T53" i="25"/>
  <c r="U53" i="25"/>
  <c r="V53" i="25"/>
  <c r="W53" i="25"/>
  <c r="X53" i="25"/>
  <c r="F54" i="25"/>
  <c r="G54" i="25"/>
  <c r="H54" i="25"/>
  <c r="I54" i="25"/>
  <c r="J54" i="25"/>
  <c r="K54" i="25"/>
  <c r="L54" i="25"/>
  <c r="M54" i="25"/>
  <c r="N54" i="25"/>
  <c r="O54" i="25"/>
  <c r="P54" i="25"/>
  <c r="Q54" i="25"/>
  <c r="R54" i="25"/>
  <c r="S54" i="25"/>
  <c r="T54" i="25"/>
  <c r="U54" i="25"/>
  <c r="V54" i="25"/>
  <c r="W54" i="25"/>
  <c r="X54" i="25"/>
  <c r="F55" i="25"/>
  <c r="G55" i="25"/>
  <c r="H55" i="25"/>
  <c r="I55" i="25"/>
  <c r="J55" i="25"/>
  <c r="K55" i="25"/>
  <c r="L55" i="25"/>
  <c r="M55" i="25"/>
  <c r="N55" i="25"/>
  <c r="O55" i="25"/>
  <c r="P55" i="25"/>
  <c r="Q55" i="25"/>
  <c r="R55" i="25"/>
  <c r="S55" i="25"/>
  <c r="T55" i="25"/>
  <c r="U55" i="25"/>
  <c r="V55" i="25"/>
  <c r="W55" i="25"/>
  <c r="X55" i="25"/>
  <c r="F56" i="25"/>
  <c r="G56" i="25"/>
  <c r="H56" i="25"/>
  <c r="I56" i="25"/>
  <c r="J56" i="25"/>
  <c r="K56" i="25"/>
  <c r="L56" i="25"/>
  <c r="M56" i="25"/>
  <c r="N56" i="25"/>
  <c r="O56" i="25"/>
  <c r="P56" i="25"/>
  <c r="Q56" i="25"/>
  <c r="R56" i="25"/>
  <c r="S56" i="25"/>
  <c r="T56" i="25"/>
  <c r="U56" i="25"/>
  <c r="V56" i="25"/>
  <c r="W56" i="25"/>
  <c r="X56" i="25"/>
  <c r="F57" i="25"/>
  <c r="G57" i="25"/>
  <c r="H57" i="25"/>
  <c r="I57" i="25"/>
  <c r="J57" i="25"/>
  <c r="K57" i="25"/>
  <c r="L57" i="25"/>
  <c r="M57" i="25"/>
  <c r="N57" i="25"/>
  <c r="O57" i="25"/>
  <c r="P57" i="25"/>
  <c r="Q57" i="25"/>
  <c r="R57" i="25"/>
  <c r="S57" i="25"/>
  <c r="T57" i="25"/>
  <c r="U57" i="25"/>
  <c r="V57" i="25"/>
  <c r="W57" i="25"/>
  <c r="X57" i="25"/>
  <c r="F58" i="25"/>
  <c r="G58" i="25"/>
  <c r="H58" i="25"/>
  <c r="I58" i="25"/>
  <c r="J58" i="25"/>
  <c r="K58" i="25"/>
  <c r="L58" i="25"/>
  <c r="M58" i="25"/>
  <c r="N58" i="25"/>
  <c r="O58" i="25"/>
  <c r="P58" i="25"/>
  <c r="Q58" i="25"/>
  <c r="R58" i="25"/>
  <c r="S58" i="25"/>
  <c r="T58" i="25"/>
  <c r="U58" i="25"/>
  <c r="V58" i="25"/>
  <c r="W58" i="25"/>
  <c r="X58" i="25"/>
  <c r="F59" i="25"/>
  <c r="G59" i="25"/>
  <c r="H59" i="25"/>
  <c r="I59" i="25"/>
  <c r="J59" i="25"/>
  <c r="K59" i="25"/>
  <c r="L59" i="25"/>
  <c r="M59" i="25"/>
  <c r="N59" i="25"/>
  <c r="O59" i="25"/>
  <c r="P59" i="25"/>
  <c r="Q59" i="25"/>
  <c r="R59" i="25"/>
  <c r="S59" i="25"/>
  <c r="T59" i="25"/>
  <c r="U59" i="25"/>
  <c r="V59" i="25"/>
  <c r="W59" i="25"/>
  <c r="X59" i="25"/>
  <c r="F60" i="25"/>
  <c r="G60" i="25"/>
  <c r="H60" i="25"/>
  <c r="I60" i="25"/>
  <c r="J60" i="25"/>
  <c r="K60" i="25"/>
  <c r="L60" i="25"/>
  <c r="M60" i="25"/>
  <c r="N60" i="25"/>
  <c r="O60" i="25"/>
  <c r="P60" i="25"/>
  <c r="Q60" i="25"/>
  <c r="R60" i="25"/>
  <c r="S60" i="25"/>
  <c r="T60" i="25"/>
  <c r="U60" i="25"/>
  <c r="V60" i="25"/>
  <c r="W60" i="25"/>
  <c r="X60" i="25"/>
  <c r="F61" i="25"/>
  <c r="G61" i="25"/>
  <c r="H61" i="25"/>
  <c r="I61" i="25"/>
  <c r="J61" i="25"/>
  <c r="K61" i="25"/>
  <c r="L61" i="25"/>
  <c r="M61" i="25"/>
  <c r="N61" i="25"/>
  <c r="O61" i="25"/>
  <c r="P61" i="25"/>
  <c r="Q61" i="25"/>
  <c r="R61" i="25"/>
  <c r="S61" i="25"/>
  <c r="T61" i="25"/>
  <c r="U61" i="25"/>
  <c r="V61" i="25"/>
  <c r="W61" i="25"/>
  <c r="X61" i="25"/>
  <c r="F62" i="25"/>
  <c r="G62" i="25"/>
  <c r="H62" i="25"/>
  <c r="I62" i="25"/>
  <c r="J62" i="25"/>
  <c r="K62" i="25"/>
  <c r="L62" i="25"/>
  <c r="M62" i="25"/>
  <c r="N62" i="25"/>
  <c r="O62" i="25"/>
  <c r="P62" i="25"/>
  <c r="Q62" i="25"/>
  <c r="R62" i="25"/>
  <c r="S62" i="25"/>
  <c r="T62" i="25"/>
  <c r="U62" i="25"/>
  <c r="V62" i="25"/>
  <c r="W62" i="25"/>
  <c r="X62" i="25"/>
  <c r="F63" i="25"/>
  <c r="G63" i="25"/>
  <c r="H63" i="25"/>
  <c r="I63" i="25"/>
  <c r="J63" i="25"/>
  <c r="K63" i="25"/>
  <c r="L63" i="25"/>
  <c r="M63" i="25"/>
  <c r="N63" i="25"/>
  <c r="O63" i="25"/>
  <c r="P63" i="25"/>
  <c r="Q63" i="25"/>
  <c r="R63" i="25"/>
  <c r="S63" i="25"/>
  <c r="T63" i="25"/>
  <c r="U63" i="25"/>
  <c r="V63" i="25"/>
  <c r="W63" i="25"/>
  <c r="X63" i="25"/>
  <c r="F64" i="25"/>
  <c r="G64" i="25"/>
  <c r="H64" i="25"/>
  <c r="I64" i="25"/>
  <c r="J64" i="25"/>
  <c r="K64" i="25"/>
  <c r="L64" i="25"/>
  <c r="M64" i="25"/>
  <c r="N64" i="25"/>
  <c r="O64" i="25"/>
  <c r="P64" i="25"/>
  <c r="Q64" i="25"/>
  <c r="R64" i="25"/>
  <c r="S64" i="25"/>
  <c r="T64" i="25"/>
  <c r="U64" i="25"/>
  <c r="V64" i="25"/>
  <c r="W64" i="25"/>
  <c r="X64" i="25"/>
  <c r="F65" i="25"/>
  <c r="G65" i="25"/>
  <c r="H65" i="25"/>
  <c r="I65" i="25"/>
  <c r="J65" i="25"/>
  <c r="K65" i="25"/>
  <c r="L65" i="25"/>
  <c r="M65" i="25"/>
  <c r="N65" i="25"/>
  <c r="O65" i="25"/>
  <c r="P65" i="25"/>
  <c r="Q65" i="25"/>
  <c r="R65" i="25"/>
  <c r="S65" i="25"/>
  <c r="T65" i="25"/>
  <c r="U65" i="25"/>
  <c r="V65" i="25"/>
  <c r="W65" i="25"/>
  <c r="X65" i="25"/>
  <c r="F66" i="25"/>
  <c r="G66" i="25"/>
  <c r="H66" i="25"/>
  <c r="I66" i="25"/>
  <c r="J66" i="25"/>
  <c r="K66" i="25"/>
  <c r="L66" i="25"/>
  <c r="M66" i="25"/>
  <c r="N66" i="25"/>
  <c r="O66" i="25"/>
  <c r="P66" i="25"/>
  <c r="Q66" i="25"/>
  <c r="R66" i="25"/>
  <c r="S66" i="25"/>
  <c r="T66" i="25"/>
  <c r="U66" i="25"/>
  <c r="V66" i="25"/>
  <c r="W66" i="25"/>
  <c r="X66" i="25"/>
  <c r="F67" i="25"/>
  <c r="G67" i="25"/>
  <c r="H67" i="25"/>
  <c r="I67" i="25"/>
  <c r="J67" i="25"/>
  <c r="K67" i="25"/>
  <c r="L67" i="25"/>
  <c r="M67" i="25"/>
  <c r="N67" i="25"/>
  <c r="O67" i="25"/>
  <c r="P67" i="25"/>
  <c r="Q67" i="25"/>
  <c r="R67" i="25"/>
  <c r="S67" i="25"/>
  <c r="T67" i="25"/>
  <c r="U67" i="25"/>
  <c r="V67" i="25"/>
  <c r="W67" i="25"/>
  <c r="X67" i="25"/>
  <c r="F68" i="25"/>
  <c r="G68" i="25"/>
  <c r="H68" i="25"/>
  <c r="I68" i="25"/>
  <c r="J68" i="25"/>
  <c r="K68" i="25"/>
  <c r="L68" i="25"/>
  <c r="M68" i="25"/>
  <c r="N68" i="25"/>
  <c r="O68" i="25"/>
  <c r="P68" i="25"/>
  <c r="Q68" i="25"/>
  <c r="R68" i="25"/>
  <c r="S68" i="25"/>
  <c r="T68" i="25"/>
  <c r="U68" i="25"/>
  <c r="V68" i="25"/>
  <c r="W68" i="25"/>
  <c r="X68" i="25"/>
  <c r="F69" i="25"/>
  <c r="G69" i="25"/>
  <c r="H69" i="25"/>
  <c r="I69" i="25"/>
  <c r="J69" i="25"/>
  <c r="K69" i="25"/>
  <c r="L69" i="25"/>
  <c r="M69" i="25"/>
  <c r="N69" i="25"/>
  <c r="O69" i="25"/>
  <c r="P69" i="25"/>
  <c r="Q69" i="25"/>
  <c r="R69" i="25"/>
  <c r="S69" i="25"/>
  <c r="T69" i="25"/>
  <c r="U69" i="25"/>
  <c r="V69" i="25"/>
  <c r="W69" i="25"/>
  <c r="X69" i="25"/>
  <c r="F70" i="25"/>
  <c r="G70" i="25"/>
  <c r="H70" i="25"/>
  <c r="I70" i="25"/>
  <c r="J70" i="25"/>
  <c r="K70" i="25"/>
  <c r="L70" i="25"/>
  <c r="M70" i="25"/>
  <c r="N70" i="25"/>
  <c r="O70" i="25"/>
  <c r="P70" i="25"/>
  <c r="Q70" i="25"/>
  <c r="R70" i="25"/>
  <c r="S70" i="25"/>
  <c r="T70" i="25"/>
  <c r="U70" i="25"/>
  <c r="V70" i="25"/>
  <c r="W70" i="25"/>
  <c r="X70" i="25"/>
  <c r="F71" i="25"/>
  <c r="G71" i="25"/>
  <c r="H71" i="25"/>
  <c r="I71" i="25"/>
  <c r="J71" i="25"/>
  <c r="K71" i="25"/>
  <c r="L71" i="25"/>
  <c r="M71" i="25"/>
  <c r="N71" i="25"/>
  <c r="O71" i="25"/>
  <c r="P71" i="25"/>
  <c r="Q71" i="25"/>
  <c r="R71" i="25"/>
  <c r="S71" i="25"/>
  <c r="T71" i="25"/>
  <c r="U71" i="25"/>
  <c r="V71" i="25"/>
  <c r="W71" i="25"/>
  <c r="X71" i="25"/>
  <c r="F72" i="25"/>
  <c r="G72" i="25"/>
  <c r="H72" i="25"/>
  <c r="I72" i="25"/>
  <c r="J72" i="25"/>
  <c r="K72" i="25"/>
  <c r="L72" i="25"/>
  <c r="M72" i="25"/>
  <c r="N72" i="25"/>
  <c r="O72" i="25"/>
  <c r="P72" i="25"/>
  <c r="Q72" i="25"/>
  <c r="R72" i="25"/>
  <c r="S72" i="25"/>
  <c r="T72" i="25"/>
  <c r="U72" i="25"/>
  <c r="V72" i="25"/>
  <c r="W72" i="25"/>
  <c r="X72" i="25"/>
  <c r="F73" i="25"/>
  <c r="G73" i="25"/>
  <c r="H73" i="25"/>
  <c r="I73" i="25"/>
  <c r="J73" i="25"/>
  <c r="K73" i="25"/>
  <c r="L73" i="25"/>
  <c r="M73" i="25"/>
  <c r="N73" i="25"/>
  <c r="O73" i="25"/>
  <c r="P73" i="25"/>
  <c r="Q73" i="25"/>
  <c r="R73" i="25"/>
  <c r="S73" i="25"/>
  <c r="T73" i="25"/>
  <c r="U73" i="25"/>
  <c r="V73" i="25"/>
  <c r="W73" i="25"/>
  <c r="X73" i="25"/>
  <c r="F74" i="25"/>
  <c r="G74" i="25"/>
  <c r="H74" i="25"/>
  <c r="I74" i="25"/>
  <c r="J74" i="25"/>
  <c r="K74" i="25"/>
  <c r="L74" i="25"/>
  <c r="M74" i="25"/>
  <c r="N74" i="25"/>
  <c r="O74" i="25"/>
  <c r="P74" i="25"/>
  <c r="Q74" i="25"/>
  <c r="R74" i="25"/>
  <c r="S74" i="25"/>
  <c r="T74" i="25"/>
  <c r="U74" i="25"/>
  <c r="V74" i="25"/>
  <c r="W74" i="25"/>
  <c r="X74" i="25"/>
  <c r="F75" i="25"/>
  <c r="G75" i="25"/>
  <c r="H75" i="25"/>
  <c r="I75" i="25"/>
  <c r="J75" i="25"/>
  <c r="K75" i="25"/>
  <c r="L75" i="25"/>
  <c r="M75" i="25"/>
  <c r="N75" i="25"/>
  <c r="O75" i="25"/>
  <c r="P75" i="25"/>
  <c r="Q75" i="25"/>
  <c r="R75" i="25"/>
  <c r="S75" i="25"/>
  <c r="T75" i="25"/>
  <c r="U75" i="25"/>
  <c r="V75" i="25"/>
  <c r="W75" i="25"/>
  <c r="X75" i="25"/>
  <c r="F76" i="25"/>
  <c r="G76" i="25"/>
  <c r="H76" i="25"/>
  <c r="I76" i="25"/>
  <c r="J76" i="25"/>
  <c r="K76" i="25"/>
  <c r="L76" i="25"/>
  <c r="M76" i="25"/>
  <c r="N76" i="25"/>
  <c r="O76" i="25"/>
  <c r="P76" i="25"/>
  <c r="Q76" i="25"/>
  <c r="R76" i="25"/>
  <c r="S76" i="25"/>
  <c r="T76" i="25"/>
  <c r="U76" i="25"/>
  <c r="V76" i="25"/>
  <c r="W76" i="25"/>
  <c r="X76" i="25"/>
  <c r="F77" i="25"/>
  <c r="G77" i="25"/>
  <c r="H77" i="25"/>
  <c r="I77" i="25"/>
  <c r="J77" i="25"/>
  <c r="K77" i="25"/>
  <c r="L77" i="25"/>
  <c r="M77" i="25"/>
  <c r="N77" i="25"/>
  <c r="O77" i="25"/>
  <c r="P77" i="25"/>
  <c r="Q77" i="25"/>
  <c r="R77" i="25"/>
  <c r="S77" i="25"/>
  <c r="T77" i="25"/>
  <c r="U77" i="25"/>
  <c r="V77" i="25"/>
  <c r="W77" i="25"/>
  <c r="X77" i="25"/>
  <c r="F78" i="25"/>
  <c r="G78" i="25"/>
  <c r="H78" i="25"/>
  <c r="I78" i="25"/>
  <c r="J78" i="25"/>
  <c r="K78" i="25"/>
  <c r="L78" i="25"/>
  <c r="M78" i="25"/>
  <c r="N78" i="25"/>
  <c r="O78" i="25"/>
  <c r="P78" i="25"/>
  <c r="Q78" i="25"/>
  <c r="R78" i="25"/>
  <c r="S78" i="25"/>
  <c r="T78" i="25"/>
  <c r="U78" i="25"/>
  <c r="V78" i="25"/>
  <c r="W78" i="25"/>
  <c r="X78" i="25"/>
  <c r="F79" i="25"/>
  <c r="G79" i="25"/>
  <c r="H79" i="25"/>
  <c r="I79" i="25"/>
  <c r="J79" i="25"/>
  <c r="K79" i="25"/>
  <c r="L79" i="25"/>
  <c r="M79" i="25"/>
  <c r="N79" i="25"/>
  <c r="O79" i="25"/>
  <c r="P79" i="25"/>
  <c r="Q79" i="25"/>
  <c r="R79" i="25"/>
  <c r="S79" i="25"/>
  <c r="T79" i="25"/>
  <c r="U79" i="25"/>
  <c r="V79" i="25"/>
  <c r="W79" i="25"/>
  <c r="X79" i="25"/>
  <c r="F80" i="25"/>
  <c r="G80" i="25"/>
  <c r="H80" i="25"/>
  <c r="I80" i="25"/>
  <c r="J80" i="25"/>
  <c r="K80" i="25"/>
  <c r="L80" i="25"/>
  <c r="M80" i="25"/>
  <c r="N80" i="25"/>
  <c r="O80" i="25"/>
  <c r="P80" i="25"/>
  <c r="Q80" i="25"/>
  <c r="R80" i="25"/>
  <c r="S80" i="25"/>
  <c r="T80" i="25"/>
  <c r="U80" i="25"/>
  <c r="V80" i="25"/>
  <c r="W80" i="25"/>
  <c r="X80" i="25"/>
  <c r="F81" i="25"/>
  <c r="G81" i="25"/>
  <c r="H81" i="25"/>
  <c r="I81" i="25"/>
  <c r="J81" i="25"/>
  <c r="K81" i="25"/>
  <c r="L81" i="25"/>
  <c r="M81" i="25"/>
  <c r="N81" i="25"/>
  <c r="O81" i="25"/>
  <c r="P81" i="25"/>
  <c r="Q81" i="25"/>
  <c r="R81" i="25"/>
  <c r="S81" i="25"/>
  <c r="T81" i="25"/>
  <c r="U81" i="25"/>
  <c r="V81" i="25"/>
  <c r="W81" i="25"/>
  <c r="X81" i="25"/>
  <c r="F82" i="25"/>
  <c r="G82" i="25"/>
  <c r="H82" i="25"/>
  <c r="I82" i="25"/>
  <c r="J82" i="25"/>
  <c r="K82" i="25"/>
  <c r="L82" i="25"/>
  <c r="M82" i="25"/>
  <c r="N82" i="25"/>
  <c r="O82" i="25"/>
  <c r="P82" i="25"/>
  <c r="Q82" i="25"/>
  <c r="R82" i="25"/>
  <c r="S82" i="25"/>
  <c r="T82" i="25"/>
  <c r="U82" i="25"/>
  <c r="V82" i="25"/>
  <c r="W82" i="25"/>
  <c r="X82" i="25"/>
  <c r="F83" i="25"/>
  <c r="G83" i="25"/>
  <c r="H83" i="25"/>
  <c r="I83" i="25"/>
  <c r="J83" i="25"/>
  <c r="K83" i="25"/>
  <c r="L83" i="25"/>
  <c r="M83" i="25"/>
  <c r="N83" i="25"/>
  <c r="O83" i="25"/>
  <c r="P83" i="25"/>
  <c r="Q83" i="25"/>
  <c r="R83" i="25"/>
  <c r="S83" i="25"/>
  <c r="T83" i="25"/>
  <c r="U83" i="25"/>
  <c r="V83" i="25"/>
  <c r="W83" i="25"/>
  <c r="X83" i="25"/>
  <c r="F84" i="25"/>
  <c r="G84" i="25"/>
  <c r="H84" i="25"/>
  <c r="I84" i="25"/>
  <c r="J84" i="25"/>
  <c r="K84" i="25"/>
  <c r="L84" i="25"/>
  <c r="M84" i="25"/>
  <c r="N84" i="25"/>
  <c r="O84" i="25"/>
  <c r="P84" i="25"/>
  <c r="Q84" i="25"/>
  <c r="R84" i="25"/>
  <c r="S84" i="25"/>
  <c r="T84" i="25"/>
  <c r="U84" i="25"/>
  <c r="V84" i="25"/>
  <c r="W84" i="25"/>
  <c r="X84" i="25"/>
  <c r="F85" i="25"/>
  <c r="G85" i="25"/>
  <c r="H85" i="25"/>
  <c r="I85" i="25"/>
  <c r="J85" i="25"/>
  <c r="K85" i="25"/>
  <c r="L85" i="25"/>
  <c r="M85" i="25"/>
  <c r="N85" i="25"/>
  <c r="O85" i="25"/>
  <c r="P85" i="25"/>
  <c r="Q85" i="25"/>
  <c r="R85" i="25"/>
  <c r="S85" i="25"/>
  <c r="T85" i="25"/>
  <c r="U85" i="25"/>
  <c r="V85" i="25"/>
  <c r="W85" i="25"/>
  <c r="X85" i="25"/>
  <c r="F86" i="25"/>
  <c r="G86" i="25"/>
  <c r="H86" i="25"/>
  <c r="I86" i="25"/>
  <c r="J86" i="25"/>
  <c r="K86" i="25"/>
  <c r="L86" i="25"/>
  <c r="M86" i="25"/>
  <c r="N86" i="25"/>
  <c r="O86" i="25"/>
  <c r="P86" i="25"/>
  <c r="Q86" i="25"/>
  <c r="R86" i="25"/>
  <c r="S86" i="25"/>
  <c r="T86" i="25"/>
  <c r="U86" i="25"/>
  <c r="V86" i="25"/>
  <c r="W86" i="25"/>
  <c r="X86" i="25"/>
  <c r="F87" i="25"/>
  <c r="G87" i="25"/>
  <c r="H87" i="25"/>
  <c r="I87" i="25"/>
  <c r="J87" i="25"/>
  <c r="K87" i="25"/>
  <c r="L87" i="25"/>
  <c r="M87" i="25"/>
  <c r="N87" i="25"/>
  <c r="O87" i="25"/>
  <c r="P87" i="25"/>
  <c r="Q87" i="25"/>
  <c r="R87" i="25"/>
  <c r="S87" i="25"/>
  <c r="T87" i="25"/>
  <c r="U87" i="25"/>
  <c r="V87" i="25"/>
  <c r="W87" i="25"/>
  <c r="X87" i="25"/>
  <c r="F88" i="25"/>
  <c r="G88" i="25"/>
  <c r="H88" i="25"/>
  <c r="I88" i="25"/>
  <c r="J88" i="25"/>
  <c r="K88" i="25"/>
  <c r="L88" i="25"/>
  <c r="M88" i="25"/>
  <c r="N88" i="25"/>
  <c r="O88" i="25"/>
  <c r="P88" i="25"/>
  <c r="Q88" i="25"/>
  <c r="R88" i="25"/>
  <c r="S88" i="25"/>
  <c r="T88" i="25"/>
  <c r="U88" i="25"/>
  <c r="V88" i="25"/>
  <c r="W88" i="25"/>
  <c r="X88" i="25"/>
  <c r="F89" i="25"/>
  <c r="G89" i="25"/>
  <c r="H89" i="25"/>
  <c r="I89" i="25"/>
  <c r="J89" i="25"/>
  <c r="K89" i="25"/>
  <c r="L89" i="25"/>
  <c r="M89" i="25"/>
  <c r="N89" i="25"/>
  <c r="O89" i="25"/>
  <c r="P89" i="25"/>
  <c r="Q89" i="25"/>
  <c r="R89" i="25"/>
  <c r="S89" i="25"/>
  <c r="T89" i="25"/>
  <c r="U89" i="25"/>
  <c r="V89" i="25"/>
  <c r="W89" i="25"/>
  <c r="X89" i="25"/>
  <c r="F90" i="25"/>
  <c r="G90" i="25"/>
  <c r="H90" i="25"/>
  <c r="I90" i="25"/>
  <c r="J90" i="25"/>
  <c r="K90" i="25"/>
  <c r="L90" i="25"/>
  <c r="M90" i="25"/>
  <c r="N90" i="25"/>
  <c r="O90" i="25"/>
  <c r="P90" i="25"/>
  <c r="Q90" i="25"/>
  <c r="R90" i="25"/>
  <c r="S90" i="25"/>
  <c r="T90" i="25"/>
  <c r="U90" i="25"/>
  <c r="V90" i="25"/>
  <c r="W90" i="25"/>
  <c r="X90" i="25"/>
  <c r="F91" i="25"/>
  <c r="G91" i="25"/>
  <c r="H91" i="25"/>
  <c r="I91" i="25"/>
  <c r="J91" i="25"/>
  <c r="K91" i="25"/>
  <c r="L91" i="25"/>
  <c r="M91" i="25"/>
  <c r="N91" i="25"/>
  <c r="O91" i="25"/>
  <c r="P91" i="25"/>
  <c r="Q91" i="25"/>
  <c r="R91" i="25"/>
  <c r="S91" i="25"/>
  <c r="T91" i="25"/>
  <c r="U91" i="25"/>
  <c r="V91" i="25"/>
  <c r="W91" i="25"/>
  <c r="X91" i="25"/>
  <c r="F92" i="25"/>
  <c r="G92" i="25"/>
  <c r="H92" i="25"/>
  <c r="I92" i="25"/>
  <c r="J92" i="25"/>
  <c r="K92" i="25"/>
  <c r="L92" i="25"/>
  <c r="M92" i="25"/>
  <c r="N92" i="25"/>
  <c r="O92" i="25"/>
  <c r="P92" i="25"/>
  <c r="Q92" i="25"/>
  <c r="R92" i="25"/>
  <c r="S92" i="25"/>
  <c r="T92" i="25"/>
  <c r="U92" i="25"/>
  <c r="V92" i="25"/>
  <c r="W92" i="25"/>
  <c r="X92" i="25"/>
  <c r="F93" i="25"/>
  <c r="G93" i="25"/>
  <c r="H93" i="25"/>
  <c r="I93" i="25"/>
  <c r="J93" i="25"/>
  <c r="K93" i="25"/>
  <c r="L93" i="25"/>
  <c r="M93" i="25"/>
  <c r="N93" i="25"/>
  <c r="O93" i="25"/>
  <c r="P93" i="25"/>
  <c r="Q93" i="25"/>
  <c r="R93" i="25"/>
  <c r="S93" i="25"/>
  <c r="T93" i="25"/>
  <c r="U93" i="25"/>
  <c r="V93" i="25"/>
  <c r="W93" i="25"/>
  <c r="X93" i="25"/>
  <c r="F94" i="25"/>
  <c r="G94" i="25"/>
  <c r="H94" i="25"/>
  <c r="I94" i="25"/>
  <c r="J94" i="25"/>
  <c r="K94" i="25"/>
  <c r="L94" i="25"/>
  <c r="M94" i="25"/>
  <c r="N94" i="25"/>
  <c r="O94" i="25"/>
  <c r="P94" i="25"/>
  <c r="Q94" i="25"/>
  <c r="R94" i="25"/>
  <c r="S94" i="25"/>
  <c r="T94" i="25"/>
  <c r="U94" i="25"/>
  <c r="V94" i="25"/>
  <c r="W94" i="25"/>
  <c r="X94" i="25"/>
  <c r="F95" i="25"/>
  <c r="G95" i="25"/>
  <c r="H95" i="25"/>
  <c r="I95" i="25"/>
  <c r="J95" i="25"/>
  <c r="K95" i="25"/>
  <c r="L95" i="25"/>
  <c r="M95" i="25"/>
  <c r="N95" i="25"/>
  <c r="O95" i="25"/>
  <c r="P95" i="25"/>
  <c r="Q95" i="25"/>
  <c r="R95" i="25"/>
  <c r="S95" i="25"/>
  <c r="T95" i="25"/>
  <c r="U95" i="25"/>
  <c r="V95" i="25"/>
  <c r="W95" i="25"/>
  <c r="X95" i="25"/>
  <c r="F96" i="25"/>
  <c r="G96" i="25"/>
  <c r="H96" i="25"/>
  <c r="I96" i="25"/>
  <c r="J96" i="25"/>
  <c r="K96" i="25"/>
  <c r="L96" i="25"/>
  <c r="M96" i="25"/>
  <c r="N96" i="25"/>
  <c r="O96" i="25"/>
  <c r="P96" i="25"/>
  <c r="Q96" i="25"/>
  <c r="R96" i="25"/>
  <c r="S96" i="25"/>
  <c r="T96" i="25"/>
  <c r="U96" i="25"/>
  <c r="V96" i="25"/>
  <c r="W96" i="25"/>
  <c r="X96" i="25"/>
  <c r="F97" i="25"/>
  <c r="G97" i="25"/>
  <c r="H97" i="25"/>
  <c r="I97" i="25"/>
  <c r="J97" i="25"/>
  <c r="K97" i="25"/>
  <c r="L97" i="25"/>
  <c r="M97" i="25"/>
  <c r="N97" i="25"/>
  <c r="O97" i="25"/>
  <c r="P97" i="25"/>
  <c r="Q97" i="25"/>
  <c r="R97" i="25"/>
  <c r="S97" i="25"/>
  <c r="T97" i="25"/>
  <c r="U97" i="25"/>
  <c r="V97" i="25"/>
  <c r="W97" i="25"/>
  <c r="X97" i="25"/>
  <c r="F98" i="25"/>
  <c r="G98" i="25"/>
  <c r="H98" i="25"/>
  <c r="I98" i="25"/>
  <c r="J98" i="25"/>
  <c r="K98" i="25"/>
  <c r="L98" i="25"/>
  <c r="M98" i="25"/>
  <c r="N98" i="25"/>
  <c r="O98" i="25"/>
  <c r="P98" i="25"/>
  <c r="Q98" i="25"/>
  <c r="R98" i="25"/>
  <c r="S98" i="25"/>
  <c r="T98" i="25"/>
  <c r="U98" i="25"/>
  <c r="V98" i="25"/>
  <c r="W98" i="25"/>
  <c r="X98" i="25"/>
  <c r="F99" i="25"/>
  <c r="G99" i="25"/>
  <c r="H99" i="25"/>
  <c r="I99" i="25"/>
  <c r="J99" i="25"/>
  <c r="K99" i="25"/>
  <c r="L99" i="25"/>
  <c r="M99" i="25"/>
  <c r="N99" i="25"/>
  <c r="O99" i="25"/>
  <c r="P99" i="25"/>
  <c r="Q99" i="25"/>
  <c r="R99" i="25"/>
  <c r="S99" i="25"/>
  <c r="T99" i="25"/>
  <c r="U99" i="25"/>
  <c r="V99" i="25"/>
  <c r="W99" i="25"/>
  <c r="X99" i="25"/>
  <c r="F100" i="25"/>
  <c r="G100" i="25"/>
  <c r="H100" i="25"/>
  <c r="I100" i="25"/>
  <c r="J100" i="25"/>
  <c r="K100" i="25"/>
  <c r="L100" i="25"/>
  <c r="M100" i="25"/>
  <c r="N100" i="25"/>
  <c r="O100" i="25"/>
  <c r="P100" i="25"/>
  <c r="Q100" i="25"/>
  <c r="R100" i="25"/>
  <c r="S100" i="25"/>
  <c r="T100" i="25"/>
  <c r="U100" i="25"/>
  <c r="V100" i="25"/>
  <c r="W100" i="25"/>
  <c r="X100" i="25"/>
  <c r="F101" i="25"/>
  <c r="G101" i="25"/>
  <c r="H101" i="25"/>
  <c r="I101" i="25"/>
  <c r="J101" i="25"/>
  <c r="K101" i="25"/>
  <c r="L101" i="25"/>
  <c r="M101" i="25"/>
  <c r="N101" i="25"/>
  <c r="O101" i="25"/>
  <c r="P101" i="25"/>
  <c r="Q101" i="25"/>
  <c r="R101" i="25"/>
  <c r="S101" i="25"/>
  <c r="T101" i="25"/>
  <c r="U101" i="25"/>
  <c r="V101" i="25"/>
  <c r="W101" i="25"/>
  <c r="X101" i="25"/>
  <c r="F102" i="25"/>
  <c r="G102" i="25"/>
  <c r="H102" i="25"/>
  <c r="I102" i="25"/>
  <c r="J102" i="25"/>
  <c r="K102" i="25"/>
  <c r="L102" i="25"/>
  <c r="M102" i="25"/>
  <c r="N102" i="25"/>
  <c r="O102" i="25"/>
  <c r="P102" i="25"/>
  <c r="Q102" i="25"/>
  <c r="R102" i="25"/>
  <c r="S102" i="25"/>
  <c r="T102" i="25"/>
  <c r="U102" i="25"/>
  <c r="V102" i="25"/>
  <c r="W102" i="25"/>
  <c r="X102" i="25"/>
  <c r="F103" i="25"/>
  <c r="G103" i="25"/>
  <c r="H103" i="25"/>
  <c r="I103" i="25"/>
  <c r="J103" i="25"/>
  <c r="K103" i="25"/>
  <c r="L103" i="25"/>
  <c r="M103" i="25"/>
  <c r="N103" i="25"/>
  <c r="O103" i="25"/>
  <c r="P103" i="25"/>
  <c r="Q103" i="25"/>
  <c r="R103" i="25"/>
  <c r="S103" i="25"/>
  <c r="T103" i="25"/>
  <c r="U103" i="25"/>
  <c r="V103" i="25"/>
  <c r="W103" i="25"/>
  <c r="X103" i="25"/>
  <c r="F104" i="25"/>
  <c r="G104" i="25"/>
  <c r="H104" i="25"/>
  <c r="I104" i="25"/>
  <c r="J104" i="25"/>
  <c r="K104" i="25"/>
  <c r="L104" i="25"/>
  <c r="M104" i="25"/>
  <c r="N104" i="25"/>
  <c r="O104" i="25"/>
  <c r="P104" i="25"/>
  <c r="Q104" i="25"/>
  <c r="R104" i="25"/>
  <c r="S104" i="25"/>
  <c r="T104" i="25"/>
  <c r="U104" i="25"/>
  <c r="V104" i="25"/>
  <c r="W104" i="25"/>
  <c r="X104" i="25"/>
  <c r="F105" i="25"/>
  <c r="G105" i="25"/>
  <c r="H105" i="25"/>
  <c r="I105" i="25"/>
  <c r="J105" i="25"/>
  <c r="K105" i="25"/>
  <c r="L105" i="25"/>
  <c r="M105" i="25"/>
  <c r="N105" i="25"/>
  <c r="O105" i="25"/>
  <c r="P105" i="25"/>
  <c r="Q105" i="25"/>
  <c r="R105" i="25"/>
  <c r="S105" i="25"/>
  <c r="T105" i="25"/>
  <c r="U105" i="25"/>
  <c r="V105" i="25"/>
  <c r="W105" i="25"/>
  <c r="X105" i="25"/>
  <c r="F106" i="25"/>
  <c r="G106" i="25"/>
  <c r="H106" i="25"/>
  <c r="I106" i="25"/>
  <c r="J106" i="25"/>
  <c r="K106" i="25"/>
  <c r="L106" i="25"/>
  <c r="M106" i="25"/>
  <c r="N106" i="25"/>
  <c r="O106" i="25"/>
  <c r="P106" i="25"/>
  <c r="Q106" i="25"/>
  <c r="R106" i="25"/>
  <c r="S106" i="25"/>
  <c r="T106" i="25"/>
  <c r="U106" i="25"/>
  <c r="V106" i="25"/>
  <c r="W106" i="25"/>
  <c r="X106" i="25"/>
  <c r="F107" i="25"/>
  <c r="G107" i="25"/>
  <c r="H107" i="25"/>
  <c r="I107" i="25"/>
  <c r="J107" i="25"/>
  <c r="K107" i="25"/>
  <c r="L107" i="25"/>
  <c r="M107" i="25"/>
  <c r="N107" i="25"/>
  <c r="O107" i="25"/>
  <c r="P107" i="25"/>
  <c r="Q107" i="25"/>
  <c r="R107" i="25"/>
  <c r="S107" i="25"/>
  <c r="T107" i="25"/>
  <c r="U107" i="25"/>
  <c r="V107" i="25"/>
  <c r="W107" i="25"/>
  <c r="X107" i="25"/>
  <c r="F108" i="25"/>
  <c r="G108" i="25"/>
  <c r="H108" i="25"/>
  <c r="I108" i="25"/>
  <c r="J108" i="25"/>
  <c r="K108" i="25"/>
  <c r="L108" i="25"/>
  <c r="M108" i="25"/>
  <c r="N108" i="25"/>
  <c r="O108" i="25"/>
  <c r="P108" i="25"/>
  <c r="Q108" i="25"/>
  <c r="R108" i="25"/>
  <c r="S108" i="25"/>
  <c r="T108" i="25"/>
  <c r="U108" i="25"/>
  <c r="V108" i="25"/>
  <c r="W108" i="25"/>
  <c r="X108" i="25"/>
  <c r="F109" i="25"/>
  <c r="G109" i="25"/>
  <c r="H109" i="25"/>
  <c r="I109" i="25"/>
  <c r="J109" i="25"/>
  <c r="K109" i="25"/>
  <c r="L109" i="25"/>
  <c r="M109" i="25"/>
  <c r="N109" i="25"/>
  <c r="O109" i="25"/>
  <c r="P109" i="25"/>
  <c r="Q109" i="25"/>
  <c r="R109" i="25"/>
  <c r="S109" i="25"/>
  <c r="T109" i="25"/>
  <c r="U109" i="25"/>
  <c r="V109" i="25"/>
  <c r="W109" i="25"/>
  <c r="X109" i="25"/>
  <c r="F110" i="25"/>
  <c r="G110" i="25"/>
  <c r="H110" i="25"/>
  <c r="I110" i="25"/>
  <c r="J110" i="25"/>
  <c r="K110" i="25"/>
  <c r="L110" i="25"/>
  <c r="M110" i="25"/>
  <c r="N110" i="25"/>
  <c r="O110" i="25"/>
  <c r="P110" i="25"/>
  <c r="Q110" i="25"/>
  <c r="R110" i="25"/>
  <c r="S110" i="25"/>
  <c r="T110" i="25"/>
  <c r="U110" i="25"/>
  <c r="V110" i="25"/>
  <c r="W110" i="25"/>
  <c r="X110" i="25"/>
  <c r="F111" i="25"/>
  <c r="G111" i="25"/>
  <c r="H111" i="25"/>
  <c r="I111" i="25"/>
  <c r="J111" i="25"/>
  <c r="K111" i="25"/>
  <c r="L111" i="25"/>
  <c r="M111" i="25"/>
  <c r="N111" i="25"/>
  <c r="O111" i="25"/>
  <c r="P111" i="25"/>
  <c r="Q111" i="25"/>
  <c r="R111" i="25"/>
  <c r="S111" i="25"/>
  <c r="T111" i="25"/>
  <c r="U111" i="25"/>
  <c r="V111" i="25"/>
  <c r="W111" i="25"/>
  <c r="X111" i="25"/>
  <c r="F112" i="25"/>
  <c r="G112" i="25"/>
  <c r="H112" i="25"/>
  <c r="I112" i="25"/>
  <c r="J112" i="25"/>
  <c r="K112" i="25"/>
  <c r="L112" i="25"/>
  <c r="M112" i="25"/>
  <c r="N112" i="25"/>
  <c r="O112" i="25"/>
  <c r="P112" i="25"/>
  <c r="Q112" i="25"/>
  <c r="R112" i="25"/>
  <c r="S112" i="25"/>
  <c r="T112" i="25"/>
  <c r="U112" i="25"/>
  <c r="V112" i="25"/>
  <c r="W112" i="25"/>
  <c r="X112" i="25"/>
  <c r="F113" i="25"/>
  <c r="G113" i="25"/>
  <c r="H113" i="25"/>
  <c r="I113" i="25"/>
  <c r="J113" i="25"/>
  <c r="K113" i="25"/>
  <c r="L113" i="25"/>
  <c r="M113" i="25"/>
  <c r="N113" i="25"/>
  <c r="O113" i="25"/>
  <c r="P113" i="25"/>
  <c r="Q113" i="25"/>
  <c r="R113" i="25"/>
  <c r="S113" i="25"/>
  <c r="T113" i="25"/>
  <c r="U113" i="25"/>
  <c r="V113" i="25"/>
  <c r="W113" i="25"/>
  <c r="X113" i="25"/>
  <c r="F114" i="25"/>
  <c r="G114" i="25"/>
  <c r="H114" i="25"/>
  <c r="I114" i="25"/>
  <c r="J114" i="25"/>
  <c r="K114" i="25"/>
  <c r="L114" i="25"/>
  <c r="M114" i="25"/>
  <c r="N114" i="25"/>
  <c r="O114" i="25"/>
  <c r="P114" i="25"/>
  <c r="Q114" i="25"/>
  <c r="R114" i="25"/>
  <c r="S114" i="25"/>
  <c r="T114" i="25"/>
  <c r="U114" i="25"/>
  <c r="V114" i="25"/>
  <c r="W114" i="25"/>
  <c r="X114" i="25"/>
  <c r="F115" i="25"/>
  <c r="G115" i="25"/>
  <c r="H115" i="25"/>
  <c r="I115" i="25"/>
  <c r="J115" i="25"/>
  <c r="K115" i="25"/>
  <c r="L115" i="25"/>
  <c r="M115" i="25"/>
  <c r="N115" i="25"/>
  <c r="O115" i="25"/>
  <c r="P115" i="25"/>
  <c r="Q115" i="25"/>
  <c r="R115" i="25"/>
  <c r="S115" i="25"/>
  <c r="T115" i="25"/>
  <c r="U115" i="25"/>
  <c r="V115" i="25"/>
  <c r="W115" i="25"/>
  <c r="X115" i="25"/>
  <c r="F116" i="25"/>
  <c r="G116" i="25"/>
  <c r="H116" i="25"/>
  <c r="I116" i="25"/>
  <c r="J116" i="25"/>
  <c r="K116" i="25"/>
  <c r="L116" i="25"/>
  <c r="M116" i="25"/>
  <c r="N116" i="25"/>
  <c r="O116" i="25"/>
  <c r="P116" i="25"/>
  <c r="Q116" i="25"/>
  <c r="R116" i="25"/>
  <c r="S116" i="25"/>
  <c r="T116" i="25"/>
  <c r="U116" i="25"/>
  <c r="V116" i="25"/>
  <c r="W116" i="25"/>
  <c r="X116" i="25"/>
  <c r="F117" i="25"/>
  <c r="G117" i="25"/>
  <c r="H117" i="25"/>
  <c r="I117" i="25"/>
  <c r="J117" i="25"/>
  <c r="K117" i="25"/>
  <c r="L117" i="25"/>
  <c r="M117" i="25"/>
  <c r="N117" i="25"/>
  <c r="O117" i="25"/>
  <c r="P117" i="25"/>
  <c r="Q117" i="25"/>
  <c r="R117" i="25"/>
  <c r="S117" i="25"/>
  <c r="T117" i="25"/>
  <c r="U117" i="25"/>
  <c r="V117" i="25"/>
  <c r="W117" i="25"/>
  <c r="X117" i="25"/>
  <c r="F118" i="25"/>
  <c r="G118" i="25"/>
  <c r="H118" i="25"/>
  <c r="I118" i="25"/>
  <c r="J118" i="25"/>
  <c r="K118" i="25"/>
  <c r="L118" i="25"/>
  <c r="M118" i="25"/>
  <c r="N118" i="25"/>
  <c r="O118" i="25"/>
  <c r="P118" i="25"/>
  <c r="Q118" i="25"/>
  <c r="R118" i="25"/>
  <c r="S118" i="25"/>
  <c r="T118" i="25"/>
  <c r="U118" i="25"/>
  <c r="V118" i="25"/>
  <c r="W118" i="25"/>
  <c r="X118" i="25"/>
  <c r="F119" i="25"/>
  <c r="G119" i="25"/>
  <c r="H119" i="25"/>
  <c r="I119" i="25"/>
  <c r="J119" i="25"/>
  <c r="K119" i="25"/>
  <c r="L119" i="25"/>
  <c r="M119" i="25"/>
  <c r="N119" i="25"/>
  <c r="O119" i="25"/>
  <c r="P119" i="25"/>
  <c r="Q119" i="25"/>
  <c r="R119" i="25"/>
  <c r="S119" i="25"/>
  <c r="T119" i="25"/>
  <c r="U119" i="25"/>
  <c r="V119" i="25"/>
  <c r="W119" i="25"/>
  <c r="X119" i="25"/>
  <c r="F120" i="25"/>
  <c r="G120" i="25"/>
  <c r="H120" i="25"/>
  <c r="I120" i="25"/>
  <c r="J120" i="25"/>
  <c r="K120" i="25"/>
  <c r="L120" i="25"/>
  <c r="M120" i="25"/>
  <c r="N120" i="25"/>
  <c r="O120" i="25"/>
  <c r="P120" i="25"/>
  <c r="Q120" i="25"/>
  <c r="R120" i="25"/>
  <c r="S120" i="25"/>
  <c r="T120" i="25"/>
  <c r="U120" i="25"/>
  <c r="V120" i="25"/>
  <c r="W120" i="25"/>
  <c r="X120" i="25"/>
  <c r="F121" i="25"/>
  <c r="G121" i="25"/>
  <c r="H121" i="25"/>
  <c r="I121" i="25"/>
  <c r="J121" i="25"/>
  <c r="K121" i="25"/>
  <c r="L121" i="25"/>
  <c r="M121" i="25"/>
  <c r="N121" i="25"/>
  <c r="O121" i="25"/>
  <c r="P121" i="25"/>
  <c r="Q121" i="25"/>
  <c r="R121" i="25"/>
  <c r="S121" i="25"/>
  <c r="T121" i="25"/>
  <c r="U121" i="25"/>
  <c r="V121" i="25"/>
  <c r="W121" i="25"/>
  <c r="X121" i="25"/>
  <c r="F122" i="25"/>
  <c r="G122" i="25"/>
  <c r="H122" i="25"/>
  <c r="I122" i="25"/>
  <c r="J122" i="25"/>
  <c r="K122" i="25"/>
  <c r="L122" i="25"/>
  <c r="M122" i="25"/>
  <c r="N122" i="25"/>
  <c r="O122" i="25"/>
  <c r="P122" i="25"/>
  <c r="Q122" i="25"/>
  <c r="R122" i="25"/>
  <c r="S122" i="25"/>
  <c r="T122" i="25"/>
  <c r="U122" i="25"/>
  <c r="V122" i="25"/>
  <c r="W122" i="25"/>
  <c r="X122" i="25"/>
  <c r="F123" i="25"/>
  <c r="G123" i="25"/>
  <c r="H123" i="25"/>
  <c r="I123" i="25"/>
  <c r="J123" i="25"/>
  <c r="K123" i="25"/>
  <c r="L123" i="25"/>
  <c r="M123" i="25"/>
  <c r="N123" i="25"/>
  <c r="O123" i="25"/>
  <c r="P123" i="25"/>
  <c r="Q123" i="25"/>
  <c r="R123" i="25"/>
  <c r="S123" i="25"/>
  <c r="T123" i="25"/>
  <c r="U123" i="25"/>
  <c r="V123" i="25"/>
  <c r="W123" i="25"/>
  <c r="X123" i="25"/>
  <c r="F124" i="25"/>
  <c r="G124" i="25"/>
  <c r="H124" i="25"/>
  <c r="I124" i="25"/>
  <c r="J124" i="25"/>
  <c r="K124" i="25"/>
  <c r="L124" i="25"/>
  <c r="M124" i="25"/>
  <c r="N124" i="25"/>
  <c r="O124" i="25"/>
  <c r="P124" i="25"/>
  <c r="Q124" i="25"/>
  <c r="R124" i="25"/>
  <c r="S124" i="25"/>
  <c r="T124" i="25"/>
  <c r="U124" i="25"/>
  <c r="V124" i="25"/>
  <c r="W124" i="25"/>
  <c r="X124" i="25"/>
  <c r="F125" i="25"/>
  <c r="G125" i="25"/>
  <c r="H125" i="25"/>
  <c r="I125" i="25"/>
  <c r="J125" i="25"/>
  <c r="K125" i="25"/>
  <c r="L125" i="25"/>
  <c r="M125" i="25"/>
  <c r="N125" i="25"/>
  <c r="O125" i="25"/>
  <c r="P125" i="25"/>
  <c r="Q125" i="25"/>
  <c r="R125" i="25"/>
  <c r="S125" i="25"/>
  <c r="T125" i="25"/>
  <c r="U125" i="25"/>
  <c r="V125" i="25"/>
  <c r="W125" i="25"/>
  <c r="X125" i="25"/>
  <c r="F126" i="25"/>
  <c r="G126" i="25"/>
  <c r="H126" i="25"/>
  <c r="I126" i="25"/>
  <c r="J126" i="25"/>
  <c r="K126" i="25"/>
  <c r="L126" i="25"/>
  <c r="M126" i="25"/>
  <c r="N126" i="25"/>
  <c r="O126" i="25"/>
  <c r="P126" i="25"/>
  <c r="Q126" i="25"/>
  <c r="R126" i="25"/>
  <c r="S126" i="25"/>
  <c r="T126" i="25"/>
  <c r="U126" i="25"/>
  <c r="V126" i="25"/>
  <c r="W126" i="25"/>
  <c r="X126" i="25"/>
  <c r="F127" i="25"/>
  <c r="G127" i="25"/>
  <c r="H127" i="25"/>
  <c r="I127" i="25"/>
  <c r="J127" i="25"/>
  <c r="K127" i="25"/>
  <c r="L127" i="25"/>
  <c r="M127" i="25"/>
  <c r="N127" i="25"/>
  <c r="O127" i="25"/>
  <c r="P127" i="25"/>
  <c r="Q127" i="25"/>
  <c r="R127" i="25"/>
  <c r="S127" i="25"/>
  <c r="T127" i="25"/>
  <c r="U127" i="25"/>
  <c r="V127" i="25"/>
  <c r="W127" i="25"/>
  <c r="X127" i="25"/>
  <c r="F128" i="25"/>
  <c r="G128" i="25"/>
  <c r="H128" i="25"/>
  <c r="I128" i="25"/>
  <c r="J128" i="25"/>
  <c r="K128" i="25"/>
  <c r="L128" i="25"/>
  <c r="M128" i="25"/>
  <c r="N128" i="25"/>
  <c r="O128" i="25"/>
  <c r="P128" i="25"/>
  <c r="Q128" i="25"/>
  <c r="R128" i="25"/>
  <c r="S128" i="25"/>
  <c r="T128" i="25"/>
  <c r="U128" i="25"/>
  <c r="V128" i="25"/>
  <c r="W128" i="25"/>
  <c r="X128" i="25"/>
  <c r="F129" i="25"/>
  <c r="G129" i="25"/>
  <c r="H129" i="25"/>
  <c r="I129" i="25"/>
  <c r="J129" i="25"/>
  <c r="K129" i="25"/>
  <c r="L129" i="25"/>
  <c r="M129" i="25"/>
  <c r="N129" i="25"/>
  <c r="O129" i="25"/>
  <c r="P129" i="25"/>
  <c r="Q129" i="25"/>
  <c r="R129" i="25"/>
  <c r="S129" i="25"/>
  <c r="T129" i="25"/>
  <c r="U129" i="25"/>
  <c r="V129" i="25"/>
  <c r="W129" i="25"/>
  <c r="X129" i="25"/>
  <c r="F130" i="25"/>
  <c r="G130" i="25"/>
  <c r="H130" i="25"/>
  <c r="I130" i="25"/>
  <c r="J130" i="25"/>
  <c r="K130" i="25"/>
  <c r="L130" i="25"/>
  <c r="M130" i="25"/>
  <c r="N130" i="25"/>
  <c r="O130" i="25"/>
  <c r="P130" i="25"/>
  <c r="Q130" i="25"/>
  <c r="R130" i="25"/>
  <c r="S130" i="25"/>
  <c r="T130" i="25"/>
  <c r="U130" i="25"/>
  <c r="V130" i="25"/>
  <c r="W130" i="25"/>
  <c r="X130" i="25"/>
  <c r="F131" i="25"/>
  <c r="G131" i="25"/>
  <c r="H131" i="25"/>
  <c r="I131" i="25"/>
  <c r="J131" i="25"/>
  <c r="K131" i="25"/>
  <c r="L131" i="25"/>
  <c r="M131" i="25"/>
  <c r="N131" i="25"/>
  <c r="O131" i="25"/>
  <c r="P131" i="25"/>
  <c r="Q131" i="25"/>
  <c r="R131" i="25"/>
  <c r="S131" i="25"/>
  <c r="T131" i="25"/>
  <c r="U131" i="25"/>
  <c r="V131" i="25"/>
  <c r="W131" i="25"/>
  <c r="X131" i="25"/>
  <c r="F132" i="25"/>
  <c r="G132" i="25"/>
  <c r="H132" i="25"/>
  <c r="I132" i="25"/>
  <c r="J132" i="25"/>
  <c r="K132" i="25"/>
  <c r="L132" i="25"/>
  <c r="M132" i="25"/>
  <c r="N132" i="25"/>
  <c r="O132" i="25"/>
  <c r="P132" i="25"/>
  <c r="Q132" i="25"/>
  <c r="R132" i="25"/>
  <c r="S132" i="25"/>
  <c r="T132" i="25"/>
  <c r="U132" i="25"/>
  <c r="V132" i="25"/>
  <c r="W132" i="25"/>
  <c r="X132" i="25"/>
  <c r="F133" i="25"/>
  <c r="G133" i="25"/>
  <c r="H133" i="25"/>
  <c r="I133" i="25"/>
  <c r="J133" i="25"/>
  <c r="K133" i="25"/>
  <c r="L133" i="25"/>
  <c r="M133" i="25"/>
  <c r="N133" i="25"/>
  <c r="O133" i="25"/>
  <c r="P133" i="25"/>
  <c r="Q133" i="25"/>
  <c r="R133" i="25"/>
  <c r="S133" i="25"/>
  <c r="T133" i="25"/>
  <c r="U133" i="25"/>
  <c r="V133" i="25"/>
  <c r="W133" i="25"/>
  <c r="X133" i="25"/>
  <c r="F134" i="25"/>
  <c r="G134" i="25"/>
  <c r="H134" i="25"/>
  <c r="I134" i="25"/>
  <c r="J134" i="25"/>
  <c r="K134" i="25"/>
  <c r="L134" i="25"/>
  <c r="M134" i="25"/>
  <c r="N134" i="25"/>
  <c r="O134" i="25"/>
  <c r="P134" i="25"/>
  <c r="Q134" i="25"/>
  <c r="R134" i="25"/>
  <c r="S134" i="25"/>
  <c r="T134" i="25"/>
  <c r="U134" i="25"/>
  <c r="V134" i="25"/>
  <c r="W134" i="25"/>
  <c r="X134" i="25"/>
  <c r="F135" i="25"/>
  <c r="G135" i="25"/>
  <c r="H135" i="25"/>
  <c r="I135" i="25"/>
  <c r="J135" i="25"/>
  <c r="K135" i="25"/>
  <c r="L135" i="25"/>
  <c r="M135" i="25"/>
  <c r="N135" i="25"/>
  <c r="O135" i="25"/>
  <c r="P135" i="25"/>
  <c r="Q135" i="25"/>
  <c r="R135" i="25"/>
  <c r="S135" i="25"/>
  <c r="T135" i="25"/>
  <c r="U135" i="25"/>
  <c r="V135" i="25"/>
  <c r="W135" i="25"/>
  <c r="X135" i="25"/>
  <c r="F136" i="25"/>
  <c r="G136" i="25"/>
  <c r="H136" i="25"/>
  <c r="I136" i="25"/>
  <c r="J136" i="25"/>
  <c r="K136" i="25"/>
  <c r="L136" i="25"/>
  <c r="M136" i="25"/>
  <c r="N136" i="25"/>
  <c r="O136" i="25"/>
  <c r="P136" i="25"/>
  <c r="Q136" i="25"/>
  <c r="R136" i="25"/>
  <c r="S136" i="25"/>
  <c r="T136" i="25"/>
  <c r="U136" i="25"/>
  <c r="V136" i="25"/>
  <c r="W136" i="25"/>
  <c r="X136" i="25"/>
  <c r="F137" i="25"/>
  <c r="G137" i="25"/>
  <c r="H137" i="25"/>
  <c r="I137" i="25"/>
  <c r="J137" i="25"/>
  <c r="K137" i="25"/>
  <c r="L137" i="25"/>
  <c r="M137" i="25"/>
  <c r="N137" i="25"/>
  <c r="O137" i="25"/>
  <c r="P137" i="25"/>
  <c r="Q137" i="25"/>
  <c r="R137" i="25"/>
  <c r="S137" i="25"/>
  <c r="T137" i="25"/>
  <c r="U137" i="25"/>
  <c r="V137" i="25"/>
  <c r="W137" i="25"/>
  <c r="X137" i="25"/>
  <c r="F138" i="25"/>
  <c r="G138" i="25"/>
  <c r="H138" i="25"/>
  <c r="I138" i="25"/>
  <c r="J138" i="25"/>
  <c r="K138" i="25"/>
  <c r="L138" i="25"/>
  <c r="M138" i="25"/>
  <c r="N138" i="25"/>
  <c r="O138" i="25"/>
  <c r="P138" i="25"/>
  <c r="Q138" i="25"/>
  <c r="R138" i="25"/>
  <c r="S138" i="25"/>
  <c r="T138" i="25"/>
  <c r="U138" i="25"/>
  <c r="V138" i="25"/>
  <c r="W138" i="25"/>
  <c r="X138" i="25"/>
  <c r="F139" i="25"/>
  <c r="G139" i="25"/>
  <c r="H139" i="25"/>
  <c r="I139" i="25"/>
  <c r="J139" i="25"/>
  <c r="K139" i="25"/>
  <c r="L139" i="25"/>
  <c r="M139" i="25"/>
  <c r="N139" i="25"/>
  <c r="O139" i="25"/>
  <c r="P139" i="25"/>
  <c r="Q139" i="25"/>
  <c r="R139" i="25"/>
  <c r="S139" i="25"/>
  <c r="T139" i="25"/>
  <c r="U139" i="25"/>
  <c r="V139" i="25"/>
  <c r="W139" i="25"/>
  <c r="X139" i="25"/>
  <c r="F140" i="25"/>
  <c r="G140" i="25"/>
  <c r="H140" i="25"/>
  <c r="I140" i="25"/>
  <c r="J140" i="25"/>
  <c r="K140" i="25"/>
  <c r="L140" i="25"/>
  <c r="M140" i="25"/>
  <c r="N140" i="25"/>
  <c r="O140" i="25"/>
  <c r="P140" i="25"/>
  <c r="Q140" i="25"/>
  <c r="R140" i="25"/>
  <c r="S140" i="25"/>
  <c r="T140" i="25"/>
  <c r="U140" i="25"/>
  <c r="V140" i="25"/>
  <c r="W140" i="25"/>
  <c r="X140" i="25"/>
  <c r="F141" i="25"/>
  <c r="G141" i="25"/>
  <c r="H141" i="25"/>
  <c r="I141" i="25"/>
  <c r="J141" i="25"/>
  <c r="K141" i="25"/>
  <c r="L141" i="25"/>
  <c r="M141" i="25"/>
  <c r="N141" i="25"/>
  <c r="O141" i="25"/>
  <c r="P141" i="25"/>
  <c r="Q141" i="25"/>
  <c r="R141" i="25"/>
  <c r="S141" i="25"/>
  <c r="T141" i="25"/>
  <c r="U141" i="25"/>
  <c r="V141" i="25"/>
  <c r="W141" i="25"/>
  <c r="X141" i="25"/>
  <c r="F142" i="25"/>
  <c r="G142" i="25"/>
  <c r="H142" i="25"/>
  <c r="I142" i="25"/>
  <c r="J142" i="25"/>
  <c r="K142" i="25"/>
  <c r="L142" i="25"/>
  <c r="M142" i="25"/>
  <c r="N142" i="25"/>
  <c r="O142" i="25"/>
  <c r="P142" i="25"/>
  <c r="Q142" i="25"/>
  <c r="R142" i="25"/>
  <c r="S142" i="25"/>
  <c r="T142" i="25"/>
  <c r="U142" i="25"/>
  <c r="V142" i="25"/>
  <c r="W142" i="25"/>
  <c r="X142" i="25"/>
  <c r="F143" i="25"/>
  <c r="G143" i="25"/>
  <c r="H143" i="25"/>
  <c r="I143" i="25"/>
  <c r="J143" i="25"/>
  <c r="K143" i="25"/>
  <c r="L143" i="25"/>
  <c r="M143" i="25"/>
  <c r="N143" i="25"/>
  <c r="O143" i="25"/>
  <c r="P143" i="25"/>
  <c r="Q143" i="25"/>
  <c r="R143" i="25"/>
  <c r="S143" i="25"/>
  <c r="T143" i="25"/>
  <c r="U143" i="25"/>
  <c r="V143" i="25"/>
  <c r="W143" i="25"/>
  <c r="X143" i="25"/>
  <c r="F144" i="25"/>
  <c r="G144" i="25"/>
  <c r="H144" i="25"/>
  <c r="I144" i="25"/>
  <c r="J144" i="25"/>
  <c r="K144" i="25"/>
  <c r="L144" i="25"/>
  <c r="M144" i="25"/>
  <c r="N144" i="25"/>
  <c r="O144" i="25"/>
  <c r="P144" i="25"/>
  <c r="Q144" i="25"/>
  <c r="R144" i="25"/>
  <c r="S144" i="25"/>
  <c r="T144" i="25"/>
  <c r="U144" i="25"/>
  <c r="V144" i="25"/>
  <c r="W144" i="25"/>
  <c r="X144" i="25"/>
  <c r="F145" i="25"/>
  <c r="G145" i="25"/>
  <c r="H145" i="25"/>
  <c r="I145" i="25"/>
  <c r="J145" i="25"/>
  <c r="K145" i="25"/>
  <c r="L145" i="25"/>
  <c r="M145" i="25"/>
  <c r="N145" i="25"/>
  <c r="O145" i="25"/>
  <c r="P145" i="25"/>
  <c r="Q145" i="25"/>
  <c r="R145" i="25"/>
  <c r="S145" i="25"/>
  <c r="T145" i="25"/>
  <c r="U145" i="25"/>
  <c r="V145" i="25"/>
  <c r="W145" i="25"/>
  <c r="X145" i="25"/>
  <c r="F146" i="25"/>
  <c r="G146" i="25"/>
  <c r="H146" i="25"/>
  <c r="I146" i="25"/>
  <c r="J146" i="25"/>
  <c r="K146" i="25"/>
  <c r="L146" i="25"/>
  <c r="M146" i="25"/>
  <c r="N146" i="25"/>
  <c r="O146" i="25"/>
  <c r="P146" i="25"/>
  <c r="Q146" i="25"/>
  <c r="R146" i="25"/>
  <c r="S146" i="25"/>
  <c r="T146" i="25"/>
  <c r="U146" i="25"/>
  <c r="V146" i="25"/>
  <c r="W146" i="25"/>
  <c r="X146" i="25"/>
  <c r="F147" i="25"/>
  <c r="G147" i="25"/>
  <c r="H147" i="25"/>
  <c r="I147" i="25"/>
  <c r="J147" i="25"/>
  <c r="K147" i="25"/>
  <c r="L147" i="25"/>
  <c r="M147" i="25"/>
  <c r="N147" i="25"/>
  <c r="O147" i="25"/>
  <c r="P147" i="25"/>
  <c r="Q147" i="25"/>
  <c r="R147" i="25"/>
  <c r="S147" i="25"/>
  <c r="T147" i="25"/>
  <c r="U147" i="25"/>
  <c r="V147" i="25"/>
  <c r="W147" i="25"/>
  <c r="X147" i="25"/>
  <c r="F148" i="25"/>
  <c r="G148" i="25"/>
  <c r="H148" i="25"/>
  <c r="I148" i="25"/>
  <c r="J148" i="25"/>
  <c r="K148" i="25"/>
  <c r="L148" i="25"/>
  <c r="M148" i="25"/>
  <c r="N148" i="25"/>
  <c r="O148" i="25"/>
  <c r="P148" i="25"/>
  <c r="Q148" i="25"/>
  <c r="R148" i="25"/>
  <c r="S148" i="25"/>
  <c r="T148" i="25"/>
  <c r="U148" i="25"/>
  <c r="V148" i="25"/>
  <c r="W148" i="25"/>
  <c r="X148" i="25"/>
  <c r="F149" i="25"/>
  <c r="G149" i="25"/>
  <c r="H149" i="25"/>
  <c r="I149" i="25"/>
  <c r="J149" i="25"/>
  <c r="K149" i="25"/>
  <c r="L149" i="25"/>
  <c r="M149" i="25"/>
  <c r="N149" i="25"/>
  <c r="O149" i="25"/>
  <c r="P149" i="25"/>
  <c r="Q149" i="25"/>
  <c r="R149" i="25"/>
  <c r="S149" i="25"/>
  <c r="T149" i="25"/>
  <c r="U149" i="25"/>
  <c r="V149" i="25"/>
  <c r="W149" i="25"/>
  <c r="X149" i="25"/>
  <c r="F150" i="25"/>
  <c r="G150" i="25"/>
  <c r="H150" i="25"/>
  <c r="I150" i="25"/>
  <c r="J150" i="25"/>
  <c r="K150" i="25"/>
  <c r="L150" i="25"/>
  <c r="M150" i="25"/>
  <c r="N150" i="25"/>
  <c r="O150" i="25"/>
  <c r="P150" i="25"/>
  <c r="Q150" i="25"/>
  <c r="R150" i="25"/>
  <c r="S150" i="25"/>
  <c r="T150" i="25"/>
  <c r="U150" i="25"/>
  <c r="V150" i="25"/>
  <c r="W150" i="25"/>
  <c r="X150" i="25"/>
  <c r="F151" i="25"/>
  <c r="G151" i="25"/>
  <c r="H151" i="25"/>
  <c r="I151" i="25"/>
  <c r="J151" i="25"/>
  <c r="K151" i="25"/>
  <c r="L151" i="25"/>
  <c r="M151" i="25"/>
  <c r="N151" i="25"/>
  <c r="O151" i="25"/>
  <c r="P151" i="25"/>
  <c r="Q151" i="25"/>
  <c r="R151" i="25"/>
  <c r="S151" i="25"/>
  <c r="T151" i="25"/>
  <c r="U151" i="25"/>
  <c r="V151" i="25"/>
  <c r="W151" i="25"/>
  <c r="X151" i="25"/>
  <c r="F152" i="25"/>
  <c r="G152" i="25"/>
  <c r="H152" i="25"/>
  <c r="I152" i="25"/>
  <c r="J152" i="25"/>
  <c r="K152" i="25"/>
  <c r="L152" i="25"/>
  <c r="M152" i="25"/>
  <c r="N152" i="25"/>
  <c r="O152" i="25"/>
  <c r="P152" i="25"/>
  <c r="Q152" i="25"/>
  <c r="R152" i="25"/>
  <c r="S152" i="25"/>
  <c r="T152" i="25"/>
  <c r="U152" i="25"/>
  <c r="V152" i="25"/>
  <c r="W152" i="25"/>
  <c r="X152" i="25"/>
  <c r="F153" i="25"/>
  <c r="G153" i="25"/>
  <c r="H153" i="25"/>
  <c r="I153" i="25"/>
  <c r="J153" i="25"/>
  <c r="K153" i="25"/>
  <c r="L153" i="25"/>
  <c r="M153" i="25"/>
  <c r="N153" i="25"/>
  <c r="O153" i="25"/>
  <c r="P153" i="25"/>
  <c r="Q153" i="25"/>
  <c r="R153" i="25"/>
  <c r="S153" i="25"/>
  <c r="T153" i="25"/>
  <c r="U153" i="25"/>
  <c r="V153" i="25"/>
  <c r="W153" i="25"/>
  <c r="X153" i="25"/>
  <c r="F154" i="25"/>
  <c r="G154" i="25"/>
  <c r="H154" i="25"/>
  <c r="I154" i="25"/>
  <c r="J154" i="25"/>
  <c r="K154" i="25"/>
  <c r="L154" i="25"/>
  <c r="M154" i="25"/>
  <c r="N154" i="25"/>
  <c r="O154" i="25"/>
  <c r="P154" i="25"/>
  <c r="Q154" i="25"/>
  <c r="R154" i="25"/>
  <c r="S154" i="25"/>
  <c r="T154" i="25"/>
  <c r="U154" i="25"/>
  <c r="V154" i="25"/>
  <c r="W154" i="25"/>
  <c r="X154" i="25"/>
  <c r="F155" i="25"/>
  <c r="G155" i="25"/>
  <c r="H155" i="25"/>
  <c r="I155" i="25"/>
  <c r="J155" i="25"/>
  <c r="K155" i="25"/>
  <c r="L155" i="25"/>
  <c r="M155" i="25"/>
  <c r="N155" i="25"/>
  <c r="O155" i="25"/>
  <c r="P155" i="25"/>
  <c r="Q155" i="25"/>
  <c r="R155" i="25"/>
  <c r="S155" i="25"/>
  <c r="T155" i="25"/>
  <c r="U155" i="25"/>
  <c r="V155" i="25"/>
  <c r="W155" i="25"/>
  <c r="X155" i="25"/>
  <c r="F156" i="25"/>
  <c r="G156" i="25"/>
  <c r="H156" i="25"/>
  <c r="I156" i="25"/>
  <c r="J156" i="25"/>
  <c r="K156" i="25"/>
  <c r="L156" i="25"/>
  <c r="M156" i="25"/>
  <c r="N156" i="25"/>
  <c r="O156" i="25"/>
  <c r="P156" i="25"/>
  <c r="Q156" i="25"/>
  <c r="R156" i="25"/>
  <c r="S156" i="25"/>
  <c r="T156" i="25"/>
  <c r="U156" i="25"/>
  <c r="V156" i="25"/>
  <c r="W156" i="25"/>
  <c r="X156" i="25"/>
  <c r="F157" i="25"/>
  <c r="G157" i="25"/>
  <c r="H157" i="25"/>
  <c r="I157" i="25"/>
  <c r="J157" i="25"/>
  <c r="K157" i="25"/>
  <c r="L157" i="25"/>
  <c r="M157" i="25"/>
  <c r="N157" i="25"/>
  <c r="O157" i="25"/>
  <c r="P157" i="25"/>
  <c r="Q157" i="25"/>
  <c r="R157" i="25"/>
  <c r="S157" i="25"/>
  <c r="T157" i="25"/>
  <c r="U157" i="25"/>
  <c r="V157" i="25"/>
  <c r="W157" i="25"/>
  <c r="X157" i="25"/>
  <c r="F158" i="25"/>
  <c r="G158" i="25"/>
  <c r="H158" i="25"/>
  <c r="I158" i="25"/>
  <c r="J158" i="25"/>
  <c r="K158" i="25"/>
  <c r="L158" i="25"/>
  <c r="M158" i="25"/>
  <c r="N158" i="25"/>
  <c r="O158" i="25"/>
  <c r="P158" i="25"/>
  <c r="Q158" i="25"/>
  <c r="R158" i="25"/>
  <c r="S158" i="25"/>
  <c r="T158" i="25"/>
  <c r="U158" i="25"/>
  <c r="V158" i="25"/>
  <c r="W158" i="25"/>
  <c r="X158" i="25"/>
  <c r="F159" i="25"/>
  <c r="G159" i="25"/>
  <c r="H159" i="25"/>
  <c r="I159" i="25"/>
  <c r="J159" i="25"/>
  <c r="K159" i="25"/>
  <c r="L159" i="25"/>
  <c r="M159" i="25"/>
  <c r="N159" i="25"/>
  <c r="O159" i="25"/>
  <c r="P159" i="25"/>
  <c r="Q159" i="25"/>
  <c r="R159" i="25"/>
  <c r="S159" i="25"/>
  <c r="T159" i="25"/>
  <c r="U159" i="25"/>
  <c r="V159" i="25"/>
  <c r="W159" i="25"/>
  <c r="X159" i="25"/>
  <c r="F160" i="25"/>
  <c r="G160" i="25"/>
  <c r="H160" i="25"/>
  <c r="I160" i="25"/>
  <c r="J160" i="25"/>
  <c r="K160" i="25"/>
  <c r="L160" i="25"/>
  <c r="M160" i="25"/>
  <c r="N160" i="25"/>
  <c r="O160" i="25"/>
  <c r="P160" i="25"/>
  <c r="Q160" i="25"/>
  <c r="R160" i="25"/>
  <c r="S160" i="25"/>
  <c r="T160" i="25"/>
  <c r="U160" i="25"/>
  <c r="V160" i="25"/>
  <c r="W160" i="25"/>
  <c r="X160" i="25"/>
  <c r="F161" i="25"/>
  <c r="G161" i="25"/>
  <c r="H161" i="25"/>
  <c r="I161" i="25"/>
  <c r="J161" i="25"/>
  <c r="K161" i="25"/>
  <c r="L161" i="25"/>
  <c r="M161" i="25"/>
  <c r="N161" i="25"/>
  <c r="O161" i="25"/>
  <c r="P161" i="25"/>
  <c r="Q161" i="25"/>
  <c r="R161" i="25"/>
  <c r="S161" i="25"/>
  <c r="T161" i="25"/>
  <c r="U161" i="25"/>
  <c r="V161" i="25"/>
  <c r="W161" i="25"/>
  <c r="X161" i="25"/>
  <c r="F162" i="25"/>
  <c r="G162" i="25"/>
  <c r="H162" i="25"/>
  <c r="I162" i="25"/>
  <c r="J162" i="25"/>
  <c r="K162" i="25"/>
  <c r="L162" i="25"/>
  <c r="M162" i="25"/>
  <c r="N162" i="25"/>
  <c r="O162" i="25"/>
  <c r="P162" i="25"/>
  <c r="Q162" i="25"/>
  <c r="R162" i="25"/>
  <c r="S162" i="25"/>
  <c r="T162" i="25"/>
  <c r="U162" i="25"/>
  <c r="V162" i="25"/>
  <c r="W162" i="25"/>
  <c r="X162" i="25"/>
  <c r="F163" i="25"/>
  <c r="G163" i="25"/>
  <c r="H163" i="25"/>
  <c r="I163" i="25"/>
  <c r="J163" i="25"/>
  <c r="K163" i="25"/>
  <c r="L163" i="25"/>
  <c r="M163" i="25"/>
  <c r="N163" i="25"/>
  <c r="O163" i="25"/>
  <c r="P163" i="25"/>
  <c r="Q163" i="25"/>
  <c r="R163" i="25"/>
  <c r="S163" i="25"/>
  <c r="T163" i="25"/>
  <c r="U163" i="25"/>
  <c r="V163" i="25"/>
  <c r="W163" i="25"/>
  <c r="X163" i="25"/>
  <c r="F164" i="25"/>
  <c r="G164" i="25"/>
  <c r="H164" i="25"/>
  <c r="I164" i="25"/>
  <c r="J164" i="25"/>
  <c r="K164" i="25"/>
  <c r="L164" i="25"/>
  <c r="M164" i="25"/>
  <c r="N164" i="25"/>
  <c r="O164" i="25"/>
  <c r="P164" i="25"/>
  <c r="Q164" i="25"/>
  <c r="R164" i="25"/>
  <c r="S164" i="25"/>
  <c r="T164" i="25"/>
  <c r="U164" i="25"/>
  <c r="V164" i="25"/>
  <c r="W164" i="25"/>
  <c r="X164" i="25"/>
  <c r="F165" i="25"/>
  <c r="G165" i="25"/>
  <c r="H165" i="25"/>
  <c r="I165" i="25"/>
  <c r="J165" i="25"/>
  <c r="K165" i="25"/>
  <c r="L165" i="25"/>
  <c r="M165" i="25"/>
  <c r="N165" i="25"/>
  <c r="O165" i="25"/>
  <c r="P165" i="25"/>
  <c r="Q165" i="25"/>
  <c r="R165" i="25"/>
  <c r="S165" i="25"/>
  <c r="T165" i="25"/>
  <c r="U165" i="25"/>
  <c r="V165" i="25"/>
  <c r="W165" i="25"/>
  <c r="X165" i="25"/>
  <c r="F166" i="25"/>
  <c r="G166" i="25"/>
  <c r="H166" i="25"/>
  <c r="I166" i="25"/>
  <c r="J166" i="25"/>
  <c r="K166" i="25"/>
  <c r="L166" i="25"/>
  <c r="M166" i="25"/>
  <c r="N166" i="25"/>
  <c r="O166" i="25"/>
  <c r="P166" i="25"/>
  <c r="Q166" i="25"/>
  <c r="R166" i="25"/>
  <c r="S166" i="25"/>
  <c r="T166" i="25"/>
  <c r="U166" i="25"/>
  <c r="V166" i="25"/>
  <c r="W166" i="25"/>
  <c r="X166" i="25"/>
  <c r="F167" i="25"/>
  <c r="G167" i="25"/>
  <c r="H167" i="25"/>
  <c r="I167" i="25"/>
  <c r="J167" i="25"/>
  <c r="K167" i="25"/>
  <c r="L167" i="25"/>
  <c r="M167" i="25"/>
  <c r="N167" i="25"/>
  <c r="O167" i="25"/>
  <c r="P167" i="25"/>
  <c r="Q167" i="25"/>
  <c r="R167" i="25"/>
  <c r="S167" i="25"/>
  <c r="T167" i="25"/>
  <c r="U167" i="25"/>
  <c r="V167" i="25"/>
  <c r="W167" i="25"/>
  <c r="X167" i="25"/>
  <c r="F168" i="25"/>
  <c r="G168" i="25"/>
  <c r="H168" i="25"/>
  <c r="I168" i="25"/>
  <c r="J168" i="25"/>
  <c r="K168" i="25"/>
  <c r="L168" i="25"/>
  <c r="M168" i="25"/>
  <c r="N168" i="25"/>
  <c r="O168" i="25"/>
  <c r="P168" i="25"/>
  <c r="Q168" i="25"/>
  <c r="R168" i="25"/>
  <c r="S168" i="25"/>
  <c r="T168" i="25"/>
  <c r="U168" i="25"/>
  <c r="V168" i="25"/>
  <c r="W168" i="25"/>
  <c r="X168" i="25"/>
  <c r="F169" i="25"/>
  <c r="G169" i="25"/>
  <c r="H169" i="25"/>
  <c r="I169" i="25"/>
  <c r="J169" i="25"/>
  <c r="K169" i="25"/>
  <c r="L169" i="25"/>
  <c r="M169" i="25"/>
  <c r="N169" i="25"/>
  <c r="O169" i="25"/>
  <c r="P169" i="25"/>
  <c r="Q169" i="25"/>
  <c r="R169" i="25"/>
  <c r="S169" i="25"/>
  <c r="T169" i="25"/>
  <c r="U169" i="25"/>
  <c r="V169" i="25"/>
  <c r="W169" i="25"/>
  <c r="X169" i="25"/>
  <c r="F170" i="25"/>
  <c r="G170" i="25"/>
  <c r="H170" i="25"/>
  <c r="I170" i="25"/>
  <c r="J170" i="25"/>
  <c r="K170" i="25"/>
  <c r="L170" i="25"/>
  <c r="M170" i="25"/>
  <c r="N170" i="25"/>
  <c r="O170" i="25"/>
  <c r="P170" i="25"/>
  <c r="Q170" i="25"/>
  <c r="R170" i="25"/>
  <c r="S170" i="25"/>
  <c r="T170" i="25"/>
  <c r="U170" i="25"/>
  <c r="V170" i="25"/>
  <c r="W170" i="25"/>
  <c r="X170" i="25"/>
  <c r="F171" i="25"/>
  <c r="G171" i="25"/>
  <c r="H171" i="25"/>
  <c r="I171" i="25"/>
  <c r="J171" i="25"/>
  <c r="K171" i="25"/>
  <c r="L171" i="25"/>
  <c r="M171" i="25"/>
  <c r="N171" i="25"/>
  <c r="O171" i="25"/>
  <c r="P171" i="25"/>
  <c r="Q171" i="25"/>
  <c r="R171" i="25"/>
  <c r="S171" i="25"/>
  <c r="T171" i="25"/>
  <c r="U171" i="25"/>
  <c r="V171" i="25"/>
  <c r="W171" i="25"/>
  <c r="X171" i="25"/>
  <c r="F172" i="25"/>
  <c r="G172" i="25"/>
  <c r="H172" i="25"/>
  <c r="I172" i="25"/>
  <c r="J172" i="25"/>
  <c r="K172" i="25"/>
  <c r="L172" i="25"/>
  <c r="M172" i="25"/>
  <c r="N172" i="25"/>
  <c r="O172" i="25"/>
  <c r="P172" i="25"/>
  <c r="Q172" i="25"/>
  <c r="R172" i="25"/>
  <c r="S172" i="25"/>
  <c r="T172" i="25"/>
  <c r="U172" i="25"/>
  <c r="V172" i="25"/>
  <c r="W172" i="25"/>
  <c r="X172" i="25"/>
  <c r="F173" i="25"/>
  <c r="G173" i="25"/>
  <c r="H173" i="25"/>
  <c r="I173" i="25"/>
  <c r="J173" i="25"/>
  <c r="K173" i="25"/>
  <c r="L173" i="25"/>
  <c r="M173" i="25"/>
  <c r="N173" i="25"/>
  <c r="O173" i="25"/>
  <c r="P173" i="25"/>
  <c r="Q173" i="25"/>
  <c r="R173" i="25"/>
  <c r="S173" i="25"/>
  <c r="T173" i="25"/>
  <c r="U173" i="25"/>
  <c r="V173" i="25"/>
  <c r="W173" i="25"/>
  <c r="X173" i="25"/>
  <c r="F174" i="25"/>
  <c r="G174" i="25"/>
  <c r="H174" i="25"/>
  <c r="I174" i="25"/>
  <c r="J174" i="25"/>
  <c r="K174" i="25"/>
  <c r="L174" i="25"/>
  <c r="M174" i="25"/>
  <c r="N174" i="25"/>
  <c r="O174" i="25"/>
  <c r="P174" i="25"/>
  <c r="Q174" i="25"/>
  <c r="R174" i="25"/>
  <c r="S174" i="25"/>
  <c r="T174" i="25"/>
  <c r="U174" i="25"/>
  <c r="V174" i="25"/>
  <c r="W174" i="25"/>
  <c r="X174" i="25"/>
  <c r="F175" i="25"/>
  <c r="G175" i="25"/>
  <c r="H175" i="25"/>
  <c r="I175" i="25"/>
  <c r="J175" i="25"/>
  <c r="K175" i="25"/>
  <c r="L175" i="25"/>
  <c r="M175" i="25"/>
  <c r="N175" i="25"/>
  <c r="O175" i="25"/>
  <c r="P175" i="25"/>
  <c r="Q175" i="25"/>
  <c r="R175" i="25"/>
  <c r="S175" i="25"/>
  <c r="T175" i="25"/>
  <c r="U175" i="25"/>
  <c r="V175" i="25"/>
  <c r="W175" i="25"/>
  <c r="X175" i="25"/>
  <c r="F176" i="25"/>
  <c r="G176" i="25"/>
  <c r="H176" i="25"/>
  <c r="I176" i="25"/>
  <c r="J176" i="25"/>
  <c r="K176" i="25"/>
  <c r="L176" i="25"/>
  <c r="M176" i="25"/>
  <c r="N176" i="25"/>
  <c r="O176" i="25"/>
  <c r="P176" i="25"/>
  <c r="Q176" i="25"/>
  <c r="R176" i="25"/>
  <c r="S176" i="25"/>
  <c r="T176" i="25"/>
  <c r="U176" i="25"/>
  <c r="V176" i="25"/>
  <c r="W176" i="25"/>
  <c r="X176" i="25"/>
  <c r="F177" i="25"/>
  <c r="G177" i="25"/>
  <c r="H177" i="25"/>
  <c r="I177" i="25"/>
  <c r="J177" i="25"/>
  <c r="K177" i="25"/>
  <c r="L177" i="25"/>
  <c r="M177" i="25"/>
  <c r="N177" i="25"/>
  <c r="O177" i="25"/>
  <c r="P177" i="25"/>
  <c r="Q177" i="25"/>
  <c r="R177" i="25"/>
  <c r="S177" i="25"/>
  <c r="T177" i="25"/>
  <c r="U177" i="25"/>
  <c r="V177" i="25"/>
  <c r="W177" i="25"/>
  <c r="X177" i="25"/>
  <c r="F178" i="25"/>
  <c r="G178" i="25"/>
  <c r="H178" i="25"/>
  <c r="I178" i="25"/>
  <c r="J178" i="25"/>
  <c r="K178" i="25"/>
  <c r="L178" i="25"/>
  <c r="M178" i="25"/>
  <c r="N178" i="25"/>
  <c r="O178" i="25"/>
  <c r="P178" i="25"/>
  <c r="Q178" i="25"/>
  <c r="R178" i="25"/>
  <c r="S178" i="25"/>
  <c r="T178" i="25"/>
  <c r="U178" i="25"/>
  <c r="V178" i="25"/>
  <c r="W178" i="25"/>
  <c r="X178" i="25"/>
  <c r="F179" i="25"/>
  <c r="G179" i="25"/>
  <c r="H179" i="25"/>
  <c r="I179" i="25"/>
  <c r="J179" i="25"/>
  <c r="K179" i="25"/>
  <c r="L179" i="25"/>
  <c r="M179" i="25"/>
  <c r="N179" i="25"/>
  <c r="O179" i="25"/>
  <c r="P179" i="25"/>
  <c r="Q179" i="25"/>
  <c r="R179" i="25"/>
  <c r="S179" i="25"/>
  <c r="T179" i="25"/>
  <c r="U179" i="25"/>
  <c r="V179" i="25"/>
  <c r="W179" i="25"/>
  <c r="X179" i="25"/>
  <c r="F180" i="25"/>
  <c r="G180" i="25"/>
  <c r="H180" i="25"/>
  <c r="I180" i="25"/>
  <c r="J180" i="25"/>
  <c r="K180" i="25"/>
  <c r="L180" i="25"/>
  <c r="M180" i="25"/>
  <c r="N180" i="25"/>
  <c r="O180" i="25"/>
  <c r="P180" i="25"/>
  <c r="Q180" i="25"/>
  <c r="R180" i="25"/>
  <c r="S180" i="25"/>
  <c r="T180" i="25"/>
  <c r="U180" i="25"/>
  <c r="V180" i="25"/>
  <c r="W180" i="25"/>
  <c r="X180" i="25"/>
  <c r="F181" i="25"/>
  <c r="G181" i="25"/>
  <c r="H181" i="25"/>
  <c r="I181" i="25"/>
  <c r="J181" i="25"/>
  <c r="K181" i="25"/>
  <c r="L181" i="25"/>
  <c r="M181" i="25"/>
  <c r="N181" i="25"/>
  <c r="O181" i="25"/>
  <c r="P181" i="25"/>
  <c r="Q181" i="25"/>
  <c r="R181" i="25"/>
  <c r="S181" i="25"/>
  <c r="T181" i="25"/>
  <c r="U181" i="25"/>
  <c r="V181" i="25"/>
  <c r="W181" i="25"/>
  <c r="X181" i="25"/>
  <c r="F182" i="25"/>
  <c r="G182" i="25"/>
  <c r="H182" i="25"/>
  <c r="I182" i="25"/>
  <c r="J182" i="25"/>
  <c r="K182" i="25"/>
  <c r="L182" i="25"/>
  <c r="M182" i="25"/>
  <c r="N182" i="25"/>
  <c r="O182" i="25"/>
  <c r="P182" i="25"/>
  <c r="Q182" i="25"/>
  <c r="R182" i="25"/>
  <c r="S182" i="25"/>
  <c r="T182" i="25"/>
  <c r="U182" i="25"/>
  <c r="V182" i="25"/>
  <c r="W182" i="25"/>
  <c r="X182" i="25"/>
  <c r="F183" i="25"/>
  <c r="G183" i="25"/>
  <c r="H183" i="25"/>
  <c r="I183" i="25"/>
  <c r="J183" i="25"/>
  <c r="K183" i="25"/>
  <c r="L183" i="25"/>
  <c r="M183" i="25"/>
  <c r="N183" i="25"/>
  <c r="O183" i="25"/>
  <c r="P183" i="25"/>
  <c r="Q183" i="25"/>
  <c r="R183" i="25"/>
  <c r="S183" i="25"/>
  <c r="T183" i="25"/>
  <c r="U183" i="25"/>
  <c r="V183" i="25"/>
  <c r="W183" i="25"/>
  <c r="X183" i="25"/>
  <c r="F184" i="25"/>
  <c r="G184" i="25"/>
  <c r="H184" i="25"/>
  <c r="I184" i="25"/>
  <c r="J184" i="25"/>
  <c r="K184" i="25"/>
  <c r="L184" i="25"/>
  <c r="M184" i="25"/>
  <c r="N184" i="25"/>
  <c r="O184" i="25"/>
  <c r="P184" i="25"/>
  <c r="Q184" i="25"/>
  <c r="R184" i="25"/>
  <c r="S184" i="25"/>
  <c r="T184" i="25"/>
  <c r="U184" i="25"/>
  <c r="V184" i="25"/>
  <c r="W184" i="25"/>
  <c r="X184" i="25"/>
  <c r="F185" i="25"/>
  <c r="G185" i="25"/>
  <c r="H185" i="25"/>
  <c r="I185" i="25"/>
  <c r="J185" i="25"/>
  <c r="K185" i="25"/>
  <c r="L185" i="25"/>
  <c r="M185" i="25"/>
  <c r="N185" i="25"/>
  <c r="O185" i="25"/>
  <c r="P185" i="25"/>
  <c r="Q185" i="25"/>
  <c r="R185" i="25"/>
  <c r="S185" i="25"/>
  <c r="T185" i="25"/>
  <c r="U185" i="25"/>
  <c r="V185" i="25"/>
  <c r="W185" i="25"/>
  <c r="X185" i="25"/>
  <c r="F186" i="25"/>
  <c r="G186" i="25"/>
  <c r="H186" i="25"/>
  <c r="I186" i="25"/>
  <c r="J186" i="25"/>
  <c r="K186" i="25"/>
  <c r="L186" i="25"/>
  <c r="M186" i="25"/>
  <c r="N186" i="25"/>
  <c r="O186" i="25"/>
  <c r="P186" i="25"/>
  <c r="Q186" i="25"/>
  <c r="R186" i="25"/>
  <c r="S186" i="25"/>
  <c r="T186" i="25"/>
  <c r="U186" i="25"/>
  <c r="V186" i="25"/>
  <c r="W186" i="25"/>
  <c r="X186" i="25"/>
  <c r="F187" i="25"/>
  <c r="G187" i="25"/>
  <c r="H187" i="25"/>
  <c r="I187" i="25"/>
  <c r="J187" i="25"/>
  <c r="K187" i="25"/>
  <c r="L187" i="25"/>
  <c r="M187" i="25"/>
  <c r="N187" i="25"/>
  <c r="O187" i="25"/>
  <c r="P187" i="25"/>
  <c r="Q187" i="25"/>
  <c r="R187" i="25"/>
  <c r="S187" i="25"/>
  <c r="T187" i="25"/>
  <c r="U187" i="25"/>
  <c r="V187" i="25"/>
  <c r="W187" i="25"/>
  <c r="X187" i="25"/>
  <c r="F188" i="25"/>
  <c r="G188" i="25"/>
  <c r="H188" i="25"/>
  <c r="I188" i="25"/>
  <c r="J188" i="25"/>
  <c r="K188" i="25"/>
  <c r="L188" i="25"/>
  <c r="M188" i="25"/>
  <c r="N188" i="25"/>
  <c r="O188" i="25"/>
  <c r="P188" i="25"/>
  <c r="Q188" i="25"/>
  <c r="R188" i="25"/>
  <c r="S188" i="25"/>
  <c r="T188" i="25"/>
  <c r="U188" i="25"/>
  <c r="V188" i="25"/>
  <c r="W188" i="25"/>
  <c r="X188" i="25"/>
  <c r="F189" i="25"/>
  <c r="G189" i="25"/>
  <c r="H189" i="25"/>
  <c r="I189" i="25"/>
  <c r="J189" i="25"/>
  <c r="K189" i="25"/>
  <c r="L189" i="25"/>
  <c r="M189" i="25"/>
  <c r="N189" i="25"/>
  <c r="O189" i="25"/>
  <c r="P189" i="25"/>
  <c r="Q189" i="25"/>
  <c r="R189" i="25"/>
  <c r="S189" i="25"/>
  <c r="T189" i="25"/>
  <c r="U189" i="25"/>
  <c r="V189" i="25"/>
  <c r="W189" i="25"/>
  <c r="X189" i="25"/>
  <c r="F190" i="25"/>
  <c r="G190" i="25"/>
  <c r="H190" i="25"/>
  <c r="I190" i="25"/>
  <c r="J190" i="25"/>
  <c r="K190" i="25"/>
  <c r="L190" i="25"/>
  <c r="M190" i="25"/>
  <c r="N190" i="25"/>
  <c r="O190" i="25"/>
  <c r="P190" i="25"/>
  <c r="Q190" i="25"/>
  <c r="R190" i="25"/>
  <c r="S190" i="25"/>
  <c r="T190" i="25"/>
  <c r="U190" i="25"/>
  <c r="V190" i="25"/>
  <c r="W190" i="25"/>
  <c r="X190" i="25"/>
  <c r="F191" i="25"/>
  <c r="G191" i="25"/>
  <c r="H191" i="25"/>
  <c r="I191" i="25"/>
  <c r="J191" i="25"/>
  <c r="K191" i="25"/>
  <c r="L191" i="25"/>
  <c r="M191" i="25"/>
  <c r="N191" i="25"/>
  <c r="O191" i="25"/>
  <c r="P191" i="25"/>
  <c r="Q191" i="25"/>
  <c r="R191" i="25"/>
  <c r="S191" i="25"/>
  <c r="T191" i="25"/>
  <c r="U191" i="25"/>
  <c r="V191" i="25"/>
  <c r="W191" i="25"/>
  <c r="X191" i="25"/>
  <c r="F192" i="25"/>
  <c r="G192" i="25"/>
  <c r="H192" i="25"/>
  <c r="I192" i="25"/>
  <c r="J192" i="25"/>
  <c r="K192" i="25"/>
  <c r="L192" i="25"/>
  <c r="M192" i="25"/>
  <c r="N192" i="25"/>
  <c r="O192" i="25"/>
  <c r="P192" i="25"/>
  <c r="Q192" i="25"/>
  <c r="R192" i="25"/>
  <c r="S192" i="25"/>
  <c r="T192" i="25"/>
  <c r="U192" i="25"/>
  <c r="V192" i="25"/>
  <c r="W192" i="25"/>
  <c r="X192" i="25"/>
  <c r="F193" i="25"/>
  <c r="G193" i="25"/>
  <c r="H193" i="25"/>
  <c r="I193" i="25"/>
  <c r="J193" i="25"/>
  <c r="K193" i="25"/>
  <c r="L193" i="25"/>
  <c r="M193" i="25"/>
  <c r="N193" i="25"/>
  <c r="O193" i="25"/>
  <c r="P193" i="25"/>
  <c r="Q193" i="25"/>
  <c r="R193" i="25"/>
  <c r="S193" i="25"/>
  <c r="T193" i="25"/>
  <c r="U193" i="25"/>
  <c r="V193" i="25"/>
  <c r="W193" i="25"/>
  <c r="X193" i="25"/>
  <c r="F194" i="25"/>
  <c r="G194" i="25"/>
  <c r="H194" i="25"/>
  <c r="I194" i="25"/>
  <c r="J194" i="25"/>
  <c r="K194" i="25"/>
  <c r="L194" i="25"/>
  <c r="M194" i="25"/>
  <c r="N194" i="25"/>
  <c r="O194" i="25"/>
  <c r="P194" i="25"/>
  <c r="Q194" i="25"/>
  <c r="R194" i="25"/>
  <c r="S194" i="25"/>
  <c r="T194" i="25"/>
  <c r="U194" i="25"/>
  <c r="V194" i="25"/>
  <c r="W194" i="25"/>
  <c r="X194" i="25"/>
  <c r="F195" i="25"/>
  <c r="G195" i="25"/>
  <c r="H195" i="25"/>
  <c r="I195" i="25"/>
  <c r="J195" i="25"/>
  <c r="K195" i="25"/>
  <c r="L195" i="25"/>
  <c r="M195" i="25"/>
  <c r="N195" i="25"/>
  <c r="O195" i="25"/>
  <c r="P195" i="25"/>
  <c r="Q195" i="25"/>
  <c r="R195" i="25"/>
  <c r="S195" i="25"/>
  <c r="T195" i="25"/>
  <c r="U195" i="25"/>
  <c r="V195" i="25"/>
  <c r="W195" i="25"/>
  <c r="X195" i="25"/>
  <c r="F196" i="25"/>
  <c r="G196" i="25"/>
  <c r="H196" i="25"/>
  <c r="I196" i="25"/>
  <c r="J196" i="25"/>
  <c r="K196" i="25"/>
  <c r="L196" i="25"/>
  <c r="M196" i="25"/>
  <c r="N196" i="25"/>
  <c r="O196" i="25"/>
  <c r="P196" i="25"/>
  <c r="Q196" i="25"/>
  <c r="R196" i="25"/>
  <c r="S196" i="25"/>
  <c r="T196" i="25"/>
  <c r="U196" i="25"/>
  <c r="V196" i="25"/>
  <c r="W196" i="25"/>
  <c r="X196" i="25"/>
  <c r="F197" i="25"/>
  <c r="G197" i="25"/>
  <c r="H197" i="25"/>
  <c r="I197" i="25"/>
  <c r="J197" i="25"/>
  <c r="K197" i="25"/>
  <c r="L197" i="25"/>
  <c r="M197" i="25"/>
  <c r="N197" i="25"/>
  <c r="O197" i="25"/>
  <c r="P197" i="25"/>
  <c r="Q197" i="25"/>
  <c r="R197" i="25"/>
  <c r="S197" i="25"/>
  <c r="T197" i="25"/>
  <c r="U197" i="25"/>
  <c r="V197" i="25"/>
  <c r="W197" i="25"/>
  <c r="X197" i="25"/>
  <c r="F198" i="25"/>
  <c r="G198" i="25"/>
  <c r="H198" i="25"/>
  <c r="I198" i="25"/>
  <c r="J198" i="25"/>
  <c r="K198" i="25"/>
  <c r="L198" i="25"/>
  <c r="M198" i="25"/>
  <c r="N198" i="25"/>
  <c r="O198" i="25"/>
  <c r="P198" i="25"/>
  <c r="Q198" i="25"/>
  <c r="R198" i="25"/>
  <c r="S198" i="25"/>
  <c r="T198" i="25"/>
  <c r="U198" i="25"/>
  <c r="V198" i="25"/>
  <c r="W198" i="25"/>
  <c r="X198" i="25"/>
  <c r="F199" i="25"/>
  <c r="G199" i="25"/>
  <c r="H199" i="25"/>
  <c r="I199" i="25"/>
  <c r="J199" i="25"/>
  <c r="K199" i="25"/>
  <c r="L199" i="25"/>
  <c r="M199" i="25"/>
  <c r="N199" i="25"/>
  <c r="O199" i="25"/>
  <c r="P199" i="25"/>
  <c r="Q199" i="25"/>
  <c r="R199" i="25"/>
  <c r="S199" i="25"/>
  <c r="T199" i="25"/>
  <c r="U199" i="25"/>
  <c r="V199" i="25"/>
  <c r="W199" i="25"/>
  <c r="X199" i="25"/>
  <c r="F200" i="25"/>
  <c r="G200" i="25"/>
  <c r="H200" i="25"/>
  <c r="I200" i="25"/>
  <c r="J200" i="25"/>
  <c r="K200" i="25"/>
  <c r="L200" i="25"/>
  <c r="M200" i="25"/>
  <c r="N200" i="25"/>
  <c r="O200" i="25"/>
  <c r="P200" i="25"/>
  <c r="Q200" i="25"/>
  <c r="R200" i="25"/>
  <c r="S200" i="25"/>
  <c r="T200" i="25"/>
  <c r="U200" i="25"/>
  <c r="V200" i="25"/>
  <c r="W200" i="25"/>
  <c r="X200" i="25"/>
  <c r="F201" i="25"/>
  <c r="G201" i="25"/>
  <c r="H201" i="25"/>
  <c r="I201" i="25"/>
  <c r="J201" i="25"/>
  <c r="K201" i="25"/>
  <c r="L201" i="25"/>
  <c r="M201" i="25"/>
  <c r="N201" i="25"/>
  <c r="O201" i="25"/>
  <c r="P201" i="25"/>
  <c r="Q201" i="25"/>
  <c r="R201" i="25"/>
  <c r="S201" i="25"/>
  <c r="T201" i="25"/>
  <c r="U201" i="25"/>
  <c r="V201" i="25"/>
  <c r="W201" i="25"/>
  <c r="X201" i="25"/>
  <c r="F202" i="25"/>
  <c r="G202" i="25"/>
  <c r="H202" i="25"/>
  <c r="I202" i="25"/>
  <c r="J202" i="25"/>
  <c r="K202" i="25"/>
  <c r="L202" i="25"/>
  <c r="M202" i="25"/>
  <c r="N202" i="25"/>
  <c r="O202" i="25"/>
  <c r="P202" i="25"/>
  <c r="Q202" i="25"/>
  <c r="R202" i="25"/>
  <c r="S202" i="25"/>
  <c r="T202" i="25"/>
  <c r="U202" i="25"/>
  <c r="V202" i="25"/>
  <c r="W202" i="25"/>
  <c r="X202" i="25"/>
  <c r="F203" i="25"/>
  <c r="G203" i="25"/>
  <c r="H203" i="25"/>
  <c r="I203" i="25"/>
  <c r="J203" i="25"/>
  <c r="K203" i="25"/>
  <c r="L203" i="25"/>
  <c r="M203" i="25"/>
  <c r="N203" i="25"/>
  <c r="O203" i="25"/>
  <c r="P203" i="25"/>
  <c r="Q203" i="25"/>
  <c r="R203" i="25"/>
  <c r="S203" i="25"/>
  <c r="T203" i="25"/>
  <c r="U203" i="25"/>
  <c r="V203" i="25"/>
  <c r="W203" i="25"/>
  <c r="X203" i="25"/>
  <c r="F204" i="25"/>
  <c r="G204" i="25"/>
  <c r="H204" i="25"/>
  <c r="I204" i="25"/>
  <c r="J204" i="25"/>
  <c r="K204" i="25"/>
  <c r="L204" i="25"/>
  <c r="M204" i="25"/>
  <c r="N204" i="25"/>
  <c r="O204" i="25"/>
  <c r="P204" i="25"/>
  <c r="Q204" i="25"/>
  <c r="R204" i="25"/>
  <c r="S204" i="25"/>
  <c r="T204" i="25"/>
  <c r="U204" i="25"/>
  <c r="V204" i="25"/>
  <c r="W204" i="25"/>
  <c r="X204" i="25"/>
  <c r="F205" i="25"/>
  <c r="G205" i="25"/>
  <c r="H205" i="25"/>
  <c r="I205" i="25"/>
  <c r="J205" i="25"/>
  <c r="K205" i="25"/>
  <c r="L205" i="25"/>
  <c r="M205" i="25"/>
  <c r="N205" i="25"/>
  <c r="O205" i="25"/>
  <c r="P205" i="25"/>
  <c r="Q205" i="25"/>
  <c r="R205" i="25"/>
  <c r="S205" i="25"/>
  <c r="T205" i="25"/>
  <c r="U205" i="25"/>
  <c r="V205" i="25"/>
  <c r="W205" i="25"/>
  <c r="X205" i="25"/>
  <c r="F206" i="25"/>
  <c r="G206" i="25"/>
  <c r="H206" i="25"/>
  <c r="I206" i="25"/>
  <c r="J206" i="25"/>
  <c r="K206" i="25"/>
  <c r="L206" i="25"/>
  <c r="M206" i="25"/>
  <c r="N206" i="25"/>
  <c r="O206" i="25"/>
  <c r="P206" i="25"/>
  <c r="Q206" i="25"/>
  <c r="R206" i="25"/>
  <c r="S206" i="25"/>
  <c r="T206" i="25"/>
  <c r="U206" i="25"/>
  <c r="V206" i="25"/>
  <c r="W206" i="25"/>
  <c r="X206" i="25"/>
  <c r="F207" i="25"/>
  <c r="G207" i="25"/>
  <c r="H207" i="25"/>
  <c r="I207" i="25"/>
  <c r="J207" i="25"/>
  <c r="K207" i="25"/>
  <c r="L207" i="25"/>
  <c r="M207" i="25"/>
  <c r="N207" i="25"/>
  <c r="O207" i="25"/>
  <c r="P207" i="25"/>
  <c r="Q207" i="25"/>
  <c r="R207" i="25"/>
  <c r="S207" i="25"/>
  <c r="T207" i="25"/>
  <c r="U207" i="25"/>
  <c r="V207" i="25"/>
  <c r="W207" i="25"/>
  <c r="X207" i="25"/>
  <c r="F208" i="25"/>
  <c r="G208" i="25"/>
  <c r="H208" i="25"/>
  <c r="I208" i="25"/>
  <c r="J208" i="25"/>
  <c r="K208" i="25"/>
  <c r="L208" i="25"/>
  <c r="M208" i="25"/>
  <c r="N208" i="25"/>
  <c r="O208" i="25"/>
  <c r="P208" i="25"/>
  <c r="Q208" i="25"/>
  <c r="R208" i="25"/>
  <c r="S208" i="25"/>
  <c r="T208" i="25"/>
  <c r="U208" i="25"/>
  <c r="V208" i="25"/>
  <c r="W208" i="25"/>
  <c r="X208" i="25"/>
  <c r="F209" i="25"/>
  <c r="G209" i="25"/>
  <c r="H209" i="25"/>
  <c r="I209" i="25"/>
  <c r="J209" i="25"/>
  <c r="K209" i="25"/>
  <c r="L209" i="25"/>
  <c r="M209" i="25"/>
  <c r="N209" i="25"/>
  <c r="O209" i="25"/>
  <c r="P209" i="25"/>
  <c r="Q209" i="25"/>
  <c r="R209" i="25"/>
  <c r="S209" i="25"/>
  <c r="T209" i="25"/>
  <c r="U209" i="25"/>
  <c r="V209" i="25"/>
  <c r="W209" i="25"/>
  <c r="X209" i="25"/>
  <c r="F210" i="25"/>
  <c r="G210" i="25"/>
  <c r="H210" i="25"/>
  <c r="I210" i="25"/>
  <c r="J210" i="25"/>
  <c r="K210" i="25"/>
  <c r="L210" i="25"/>
  <c r="M210" i="25"/>
  <c r="N210" i="25"/>
  <c r="O210" i="25"/>
  <c r="P210" i="25"/>
  <c r="Q210" i="25"/>
  <c r="R210" i="25"/>
  <c r="S210" i="25"/>
  <c r="T210" i="25"/>
  <c r="U210" i="25"/>
  <c r="V210" i="25"/>
  <c r="W210" i="25"/>
  <c r="X210" i="25"/>
  <c r="F211" i="25"/>
  <c r="G211" i="25"/>
  <c r="H211" i="25"/>
  <c r="I211" i="25"/>
  <c r="J211" i="25"/>
  <c r="K211" i="25"/>
  <c r="L211" i="25"/>
  <c r="M211" i="25"/>
  <c r="N211" i="25"/>
  <c r="O211" i="25"/>
  <c r="P211" i="25"/>
  <c r="Q211" i="25"/>
  <c r="R211" i="25"/>
  <c r="S211" i="25"/>
  <c r="T211" i="25"/>
  <c r="U211" i="25"/>
  <c r="V211" i="25"/>
  <c r="W211" i="25"/>
  <c r="X211" i="25"/>
  <c r="F212" i="25"/>
  <c r="G212" i="25"/>
  <c r="H212" i="25"/>
  <c r="I212" i="25"/>
  <c r="J212" i="25"/>
  <c r="K212" i="25"/>
  <c r="L212" i="25"/>
  <c r="M212" i="25"/>
  <c r="N212" i="25"/>
  <c r="O212" i="25"/>
  <c r="P212" i="25"/>
  <c r="Q212" i="25"/>
  <c r="R212" i="25"/>
  <c r="S212" i="25"/>
  <c r="T212" i="25"/>
  <c r="U212" i="25"/>
  <c r="V212" i="25"/>
  <c r="W212" i="25"/>
  <c r="X212" i="25"/>
  <c r="F213" i="25"/>
  <c r="G213" i="25"/>
  <c r="H213" i="25"/>
  <c r="I213" i="25"/>
  <c r="J213" i="25"/>
  <c r="K213" i="25"/>
  <c r="L213" i="25"/>
  <c r="M213" i="25"/>
  <c r="N213" i="25"/>
  <c r="O213" i="25"/>
  <c r="P213" i="25"/>
  <c r="Q213" i="25"/>
  <c r="R213" i="25"/>
  <c r="S213" i="25"/>
  <c r="T213" i="25"/>
  <c r="U213" i="25"/>
  <c r="V213" i="25"/>
  <c r="W213" i="25"/>
  <c r="X213" i="25"/>
  <c r="F214" i="25"/>
  <c r="G214" i="25"/>
  <c r="H214" i="25"/>
  <c r="I214" i="25"/>
  <c r="J214" i="25"/>
  <c r="K214" i="25"/>
  <c r="L214" i="25"/>
  <c r="M214" i="25"/>
  <c r="N214" i="25"/>
  <c r="O214" i="25"/>
  <c r="P214" i="25"/>
  <c r="Q214" i="25"/>
  <c r="R214" i="25"/>
  <c r="S214" i="25"/>
  <c r="T214" i="25"/>
  <c r="U214" i="25"/>
  <c r="V214" i="25"/>
  <c r="W214" i="25"/>
  <c r="X214" i="25"/>
  <c r="F215" i="25"/>
  <c r="G215" i="25"/>
  <c r="H215" i="25"/>
  <c r="I215" i="25"/>
  <c r="J215" i="25"/>
  <c r="K215" i="25"/>
  <c r="L215" i="25"/>
  <c r="M215" i="25"/>
  <c r="N215" i="25"/>
  <c r="O215" i="25"/>
  <c r="P215" i="25"/>
  <c r="Q215" i="25"/>
  <c r="R215" i="25"/>
  <c r="S215" i="25"/>
  <c r="T215" i="25"/>
  <c r="U215" i="25"/>
  <c r="V215" i="25"/>
  <c r="W215" i="25"/>
  <c r="X215" i="25"/>
  <c r="F216" i="25"/>
  <c r="G216" i="25"/>
  <c r="H216" i="25"/>
  <c r="I216" i="25"/>
  <c r="J216" i="25"/>
  <c r="K216" i="25"/>
  <c r="L216" i="25"/>
  <c r="M216" i="25"/>
  <c r="N216" i="25"/>
  <c r="O216" i="25"/>
  <c r="P216" i="25"/>
  <c r="Q216" i="25"/>
  <c r="R216" i="25"/>
  <c r="S216" i="25"/>
  <c r="T216" i="25"/>
  <c r="U216" i="25"/>
  <c r="V216" i="25"/>
  <c r="W216" i="25"/>
  <c r="X216" i="25"/>
  <c r="F217" i="25"/>
  <c r="G217" i="25"/>
  <c r="H217" i="25"/>
  <c r="I217" i="25"/>
  <c r="J217" i="25"/>
  <c r="K217" i="25"/>
  <c r="L217" i="25"/>
  <c r="M217" i="25"/>
  <c r="N217" i="25"/>
  <c r="O217" i="25"/>
  <c r="P217" i="25"/>
  <c r="Q217" i="25"/>
  <c r="R217" i="25"/>
  <c r="S217" i="25"/>
  <c r="T217" i="25"/>
  <c r="U217" i="25"/>
  <c r="V217" i="25"/>
  <c r="W217" i="25"/>
  <c r="X217" i="25"/>
  <c r="F218" i="25"/>
  <c r="G218" i="25"/>
  <c r="H218" i="25"/>
  <c r="I218" i="25"/>
  <c r="J218" i="25"/>
  <c r="K218" i="25"/>
  <c r="L218" i="25"/>
  <c r="M218" i="25"/>
  <c r="N218" i="25"/>
  <c r="O218" i="25"/>
  <c r="P218" i="25"/>
  <c r="Q218" i="25"/>
  <c r="R218" i="25"/>
  <c r="S218" i="25"/>
  <c r="T218" i="25"/>
  <c r="U218" i="25"/>
  <c r="V218" i="25"/>
  <c r="W218" i="25"/>
  <c r="X218" i="25"/>
  <c r="F219" i="25"/>
  <c r="G219" i="25"/>
  <c r="H219" i="25"/>
  <c r="I219" i="25"/>
  <c r="J219" i="25"/>
  <c r="K219" i="25"/>
  <c r="L219" i="25"/>
  <c r="M219" i="25"/>
  <c r="N219" i="25"/>
  <c r="O219" i="25"/>
  <c r="P219" i="25"/>
  <c r="Q219" i="25"/>
  <c r="R219" i="25"/>
  <c r="S219" i="25"/>
  <c r="T219" i="25"/>
  <c r="U219" i="25"/>
  <c r="V219" i="25"/>
  <c r="W219" i="25"/>
  <c r="X219" i="25"/>
  <c r="F220" i="25"/>
  <c r="G220" i="25"/>
  <c r="H220" i="25"/>
  <c r="I220" i="25"/>
  <c r="J220" i="25"/>
  <c r="K220" i="25"/>
  <c r="L220" i="25"/>
  <c r="M220" i="25"/>
  <c r="N220" i="25"/>
  <c r="O220" i="25"/>
  <c r="P220" i="25"/>
  <c r="Q220" i="25"/>
  <c r="R220" i="25"/>
  <c r="S220" i="25"/>
  <c r="T220" i="25"/>
  <c r="U220" i="25"/>
  <c r="V220" i="25"/>
  <c r="W220" i="25"/>
  <c r="X220" i="25"/>
  <c r="F221" i="25"/>
  <c r="G221" i="25"/>
  <c r="H221" i="25"/>
  <c r="I221" i="25"/>
  <c r="J221" i="25"/>
  <c r="K221" i="25"/>
  <c r="L221" i="25"/>
  <c r="M221" i="25"/>
  <c r="N221" i="25"/>
  <c r="O221" i="25"/>
  <c r="P221" i="25"/>
  <c r="Q221" i="25"/>
  <c r="R221" i="25"/>
  <c r="S221" i="25"/>
  <c r="T221" i="25"/>
  <c r="U221" i="25"/>
  <c r="V221" i="25"/>
  <c r="W221" i="25"/>
  <c r="X221" i="25"/>
  <c r="F222" i="25"/>
  <c r="G222" i="25"/>
  <c r="H222" i="25"/>
  <c r="I222" i="25"/>
  <c r="J222" i="25"/>
  <c r="K222" i="25"/>
  <c r="L222" i="25"/>
  <c r="M222" i="25"/>
  <c r="N222" i="25"/>
  <c r="O222" i="25"/>
  <c r="P222" i="25"/>
  <c r="Q222" i="25"/>
  <c r="R222" i="25"/>
  <c r="S222" i="25"/>
  <c r="T222" i="25"/>
  <c r="U222" i="25"/>
  <c r="V222" i="25"/>
  <c r="W222" i="25"/>
  <c r="X222" i="25"/>
  <c r="F223" i="25"/>
  <c r="G223" i="25"/>
  <c r="H223" i="25"/>
  <c r="I223" i="25"/>
  <c r="J223" i="25"/>
  <c r="K223" i="25"/>
  <c r="L223" i="25"/>
  <c r="M223" i="25"/>
  <c r="N223" i="25"/>
  <c r="O223" i="25"/>
  <c r="P223" i="25"/>
  <c r="Q223" i="25"/>
  <c r="R223" i="25"/>
  <c r="S223" i="25"/>
  <c r="T223" i="25"/>
  <c r="U223" i="25"/>
  <c r="V223" i="25"/>
  <c r="W223" i="25"/>
  <c r="X223" i="25"/>
  <c r="F224" i="25"/>
  <c r="G224" i="25"/>
  <c r="H224" i="25"/>
  <c r="I224" i="25"/>
  <c r="J224" i="25"/>
  <c r="K224" i="25"/>
  <c r="L224" i="25"/>
  <c r="M224" i="25"/>
  <c r="N224" i="25"/>
  <c r="O224" i="25"/>
  <c r="P224" i="25"/>
  <c r="Q224" i="25"/>
  <c r="R224" i="25"/>
  <c r="S224" i="25"/>
  <c r="T224" i="25"/>
  <c r="U224" i="25"/>
  <c r="V224" i="25"/>
  <c r="W224" i="25"/>
  <c r="X224" i="25"/>
  <c r="F225" i="25"/>
  <c r="G225" i="25"/>
  <c r="H225" i="25"/>
  <c r="I225" i="25"/>
  <c r="J225" i="25"/>
  <c r="K225" i="25"/>
  <c r="L225" i="25"/>
  <c r="M225" i="25"/>
  <c r="N225" i="25"/>
  <c r="O225" i="25"/>
  <c r="P225" i="25"/>
  <c r="Q225" i="25"/>
  <c r="R225" i="25"/>
  <c r="S225" i="25"/>
  <c r="T225" i="25"/>
  <c r="U225" i="25"/>
  <c r="V225" i="25"/>
  <c r="W225" i="25"/>
  <c r="X225" i="25"/>
  <c r="F226" i="25"/>
  <c r="G226" i="25"/>
  <c r="H226" i="25"/>
  <c r="I226" i="25"/>
  <c r="J226" i="25"/>
  <c r="K226" i="25"/>
  <c r="L226" i="25"/>
  <c r="M226" i="25"/>
  <c r="N226" i="25"/>
  <c r="O226" i="25"/>
  <c r="P226" i="25"/>
  <c r="Q226" i="25"/>
  <c r="R226" i="25"/>
  <c r="S226" i="25"/>
  <c r="T226" i="25"/>
  <c r="U226" i="25"/>
  <c r="V226" i="25"/>
  <c r="W226" i="25"/>
  <c r="X226" i="25"/>
  <c r="F227" i="25"/>
  <c r="G227" i="25"/>
  <c r="H227" i="25"/>
  <c r="I227" i="25"/>
  <c r="J227" i="25"/>
  <c r="K227" i="25"/>
  <c r="L227" i="25"/>
  <c r="M227" i="25"/>
  <c r="N227" i="25"/>
  <c r="O227" i="25"/>
  <c r="P227" i="25"/>
  <c r="Q227" i="25"/>
  <c r="R227" i="25"/>
  <c r="S227" i="25"/>
  <c r="T227" i="25"/>
  <c r="U227" i="25"/>
  <c r="V227" i="25"/>
  <c r="W227" i="25"/>
  <c r="X227" i="25"/>
  <c r="F228" i="25"/>
  <c r="G228" i="25"/>
  <c r="H228" i="25"/>
  <c r="I228" i="25"/>
  <c r="J228" i="25"/>
  <c r="K228" i="25"/>
  <c r="L228" i="25"/>
  <c r="M228" i="25"/>
  <c r="N228" i="25"/>
  <c r="O228" i="25"/>
  <c r="P228" i="25"/>
  <c r="Q228" i="25"/>
  <c r="R228" i="25"/>
  <c r="S228" i="25"/>
  <c r="T228" i="25"/>
  <c r="U228" i="25"/>
  <c r="V228" i="25"/>
  <c r="W228" i="25"/>
  <c r="X228" i="25"/>
  <c r="F229" i="25"/>
  <c r="G229" i="25"/>
  <c r="H229" i="25"/>
  <c r="I229" i="25"/>
  <c r="J229" i="25"/>
  <c r="K229" i="25"/>
  <c r="L229" i="25"/>
  <c r="M229" i="25"/>
  <c r="N229" i="25"/>
  <c r="O229" i="25"/>
  <c r="P229" i="25"/>
  <c r="Q229" i="25"/>
  <c r="R229" i="25"/>
  <c r="S229" i="25"/>
  <c r="T229" i="25"/>
  <c r="U229" i="25"/>
  <c r="V229" i="25"/>
  <c r="W229" i="25"/>
  <c r="X229" i="25"/>
  <c r="F230" i="25"/>
  <c r="G230" i="25"/>
  <c r="H230" i="25"/>
  <c r="I230" i="25"/>
  <c r="J230" i="25"/>
  <c r="K230" i="25"/>
  <c r="L230" i="25"/>
  <c r="M230" i="25"/>
  <c r="N230" i="25"/>
  <c r="O230" i="25"/>
  <c r="P230" i="25"/>
  <c r="Q230" i="25"/>
  <c r="R230" i="25"/>
  <c r="S230" i="25"/>
  <c r="T230" i="25"/>
  <c r="U230" i="25"/>
  <c r="V230" i="25"/>
  <c r="W230" i="25"/>
  <c r="X230" i="25"/>
  <c r="F231" i="25"/>
  <c r="G231" i="25"/>
  <c r="H231" i="25"/>
  <c r="I231" i="25"/>
  <c r="J231" i="25"/>
  <c r="K231" i="25"/>
  <c r="L231" i="25"/>
  <c r="M231" i="25"/>
  <c r="N231" i="25"/>
  <c r="O231" i="25"/>
  <c r="P231" i="25"/>
  <c r="Q231" i="25"/>
  <c r="R231" i="25"/>
  <c r="S231" i="25"/>
  <c r="T231" i="25"/>
  <c r="U231" i="25"/>
  <c r="V231" i="25"/>
  <c r="W231" i="25"/>
  <c r="X231" i="25"/>
  <c r="F232" i="25"/>
  <c r="G232" i="25"/>
  <c r="H232" i="25"/>
  <c r="I232" i="25"/>
  <c r="J232" i="25"/>
  <c r="K232" i="25"/>
  <c r="L232" i="25"/>
  <c r="M232" i="25"/>
  <c r="N232" i="25"/>
  <c r="O232" i="25"/>
  <c r="P232" i="25"/>
  <c r="Q232" i="25"/>
  <c r="R232" i="25"/>
  <c r="S232" i="25"/>
  <c r="T232" i="25"/>
  <c r="U232" i="25"/>
  <c r="V232" i="25"/>
  <c r="W232" i="25"/>
  <c r="X232" i="25"/>
  <c r="F233" i="25"/>
  <c r="G233" i="25"/>
  <c r="H233" i="25"/>
  <c r="I233" i="25"/>
  <c r="J233" i="25"/>
  <c r="K233" i="25"/>
  <c r="L233" i="25"/>
  <c r="M233" i="25"/>
  <c r="N233" i="25"/>
  <c r="O233" i="25"/>
  <c r="P233" i="25"/>
  <c r="Q233" i="25"/>
  <c r="R233" i="25"/>
  <c r="S233" i="25"/>
  <c r="T233" i="25"/>
  <c r="U233" i="25"/>
  <c r="V233" i="25"/>
  <c r="W233" i="25"/>
  <c r="X233" i="25"/>
  <c r="F234" i="25"/>
  <c r="G234" i="25"/>
  <c r="H234" i="25"/>
  <c r="I234" i="25"/>
  <c r="J234" i="25"/>
  <c r="K234" i="25"/>
  <c r="L234" i="25"/>
  <c r="M234" i="25"/>
  <c r="N234" i="25"/>
  <c r="O234" i="25"/>
  <c r="P234" i="25"/>
  <c r="Q234" i="25"/>
  <c r="R234" i="25"/>
  <c r="S234" i="25"/>
  <c r="T234" i="25"/>
  <c r="U234" i="25"/>
  <c r="V234" i="25"/>
  <c r="W234" i="25"/>
  <c r="X234" i="25"/>
  <c r="F235" i="25"/>
  <c r="G235" i="25"/>
  <c r="H235" i="25"/>
  <c r="I235" i="25"/>
  <c r="J235" i="25"/>
  <c r="K235" i="25"/>
  <c r="L235" i="25"/>
  <c r="M235" i="25"/>
  <c r="N235" i="25"/>
  <c r="O235" i="25"/>
  <c r="P235" i="25"/>
  <c r="Q235" i="25"/>
  <c r="R235" i="25"/>
  <c r="S235" i="25"/>
  <c r="T235" i="25"/>
  <c r="U235" i="25"/>
  <c r="V235" i="25"/>
  <c r="W235" i="25"/>
  <c r="X235" i="25"/>
  <c r="F236" i="25"/>
  <c r="G236" i="25"/>
  <c r="H236" i="25"/>
  <c r="I236" i="25"/>
  <c r="J236" i="25"/>
  <c r="K236" i="25"/>
  <c r="L236" i="25"/>
  <c r="M236" i="25"/>
  <c r="N236" i="25"/>
  <c r="O236" i="25"/>
  <c r="P236" i="25"/>
  <c r="Q236" i="25"/>
  <c r="R236" i="25"/>
  <c r="S236" i="25"/>
  <c r="T236" i="25"/>
  <c r="U236" i="25"/>
  <c r="V236" i="25"/>
  <c r="W236" i="25"/>
  <c r="X236" i="25"/>
  <c r="F237" i="25"/>
  <c r="G237" i="25"/>
  <c r="H237" i="25"/>
  <c r="I237" i="25"/>
  <c r="J237" i="25"/>
  <c r="K237" i="25"/>
  <c r="L237" i="25"/>
  <c r="M237" i="25"/>
  <c r="N237" i="25"/>
  <c r="O237" i="25"/>
  <c r="P237" i="25"/>
  <c r="Q237" i="25"/>
  <c r="R237" i="25"/>
  <c r="S237" i="25"/>
  <c r="T237" i="25"/>
  <c r="U237" i="25"/>
  <c r="V237" i="25"/>
  <c r="W237" i="25"/>
  <c r="X237" i="25"/>
  <c r="F238" i="25"/>
  <c r="G238" i="25"/>
  <c r="H238" i="25"/>
  <c r="I238" i="25"/>
  <c r="J238" i="25"/>
  <c r="K238" i="25"/>
  <c r="L238" i="25"/>
  <c r="M238" i="25"/>
  <c r="N238" i="25"/>
  <c r="O238" i="25"/>
  <c r="P238" i="25"/>
  <c r="Q238" i="25"/>
  <c r="R238" i="25"/>
  <c r="S238" i="25"/>
  <c r="T238" i="25"/>
  <c r="U238" i="25"/>
  <c r="V238" i="25"/>
  <c r="W238" i="25"/>
  <c r="X238" i="25"/>
  <c r="F239" i="25"/>
  <c r="G239" i="25"/>
  <c r="H239" i="25"/>
  <c r="I239" i="25"/>
  <c r="J239" i="25"/>
  <c r="K239" i="25"/>
  <c r="L239" i="25"/>
  <c r="M239" i="25"/>
  <c r="N239" i="25"/>
  <c r="O239" i="25"/>
  <c r="P239" i="25"/>
  <c r="Q239" i="25"/>
  <c r="R239" i="25"/>
  <c r="S239" i="25"/>
  <c r="T239" i="25"/>
  <c r="U239" i="25"/>
  <c r="V239" i="25"/>
  <c r="W239" i="25"/>
  <c r="X239" i="25"/>
  <c r="F240" i="25"/>
  <c r="G240" i="25"/>
  <c r="H240" i="25"/>
  <c r="I240" i="25"/>
  <c r="J240" i="25"/>
  <c r="K240" i="25"/>
  <c r="L240" i="25"/>
  <c r="M240" i="25"/>
  <c r="N240" i="25"/>
  <c r="O240" i="25"/>
  <c r="P240" i="25"/>
  <c r="Q240" i="25"/>
  <c r="R240" i="25"/>
  <c r="S240" i="25"/>
  <c r="T240" i="25"/>
  <c r="U240" i="25"/>
  <c r="V240" i="25"/>
  <c r="W240" i="25"/>
  <c r="X240" i="25"/>
  <c r="F241" i="25"/>
  <c r="G241" i="25"/>
  <c r="H241" i="25"/>
  <c r="I241" i="25"/>
  <c r="J241" i="25"/>
  <c r="K241" i="25"/>
  <c r="L241" i="25"/>
  <c r="M241" i="25"/>
  <c r="N241" i="25"/>
  <c r="O241" i="25"/>
  <c r="P241" i="25"/>
  <c r="Q241" i="25"/>
  <c r="R241" i="25"/>
  <c r="S241" i="25"/>
  <c r="T241" i="25"/>
  <c r="U241" i="25"/>
  <c r="V241" i="25"/>
  <c r="W241" i="25"/>
  <c r="X241" i="25"/>
  <c r="F242" i="25"/>
  <c r="G242" i="25"/>
  <c r="H242" i="25"/>
  <c r="I242" i="25"/>
  <c r="J242" i="25"/>
  <c r="K242" i="25"/>
  <c r="L242" i="25"/>
  <c r="M242" i="25"/>
  <c r="N242" i="25"/>
  <c r="O242" i="25"/>
  <c r="P242" i="25"/>
  <c r="Q242" i="25"/>
  <c r="R242" i="25"/>
  <c r="S242" i="25"/>
  <c r="T242" i="25"/>
  <c r="U242" i="25"/>
  <c r="V242" i="25"/>
  <c r="W242" i="25"/>
  <c r="X242" i="25"/>
  <c r="F243" i="25"/>
  <c r="G243" i="25"/>
  <c r="H243" i="25"/>
  <c r="I243" i="25"/>
  <c r="J243" i="25"/>
  <c r="K243" i="25"/>
  <c r="L243" i="25"/>
  <c r="M243" i="25"/>
  <c r="N243" i="25"/>
  <c r="O243" i="25"/>
  <c r="P243" i="25"/>
  <c r="Q243" i="25"/>
  <c r="R243" i="25"/>
  <c r="S243" i="25"/>
  <c r="T243" i="25"/>
  <c r="U243" i="25"/>
  <c r="V243" i="25"/>
  <c r="W243" i="25"/>
  <c r="X243" i="25"/>
  <c r="F244" i="25"/>
  <c r="G244" i="25"/>
  <c r="H244" i="25"/>
  <c r="I244" i="25"/>
  <c r="J244" i="25"/>
  <c r="K244" i="25"/>
  <c r="L244" i="25"/>
  <c r="M244" i="25"/>
  <c r="N244" i="25"/>
  <c r="O244" i="25"/>
  <c r="P244" i="25"/>
  <c r="Q244" i="25"/>
  <c r="R244" i="25"/>
  <c r="S244" i="25"/>
  <c r="T244" i="25"/>
  <c r="U244" i="25"/>
  <c r="V244" i="25"/>
  <c r="W244" i="25"/>
  <c r="X244" i="25"/>
  <c r="F245" i="25"/>
  <c r="G245" i="25"/>
  <c r="H245" i="25"/>
  <c r="I245" i="25"/>
  <c r="J245" i="25"/>
  <c r="K245" i="25"/>
  <c r="L245" i="25"/>
  <c r="M245" i="25"/>
  <c r="N245" i="25"/>
  <c r="O245" i="25"/>
  <c r="P245" i="25"/>
  <c r="Q245" i="25"/>
  <c r="R245" i="25"/>
  <c r="S245" i="25"/>
  <c r="T245" i="25"/>
  <c r="U245" i="25"/>
  <c r="V245" i="25"/>
  <c r="W245" i="25"/>
  <c r="X245" i="25"/>
  <c r="F246" i="25"/>
  <c r="G246" i="25"/>
  <c r="H246" i="25"/>
  <c r="I246" i="25"/>
  <c r="J246" i="25"/>
  <c r="K246" i="25"/>
  <c r="L246" i="25"/>
  <c r="M246" i="25"/>
  <c r="N246" i="25"/>
  <c r="O246" i="25"/>
  <c r="P246" i="25"/>
  <c r="Q246" i="25"/>
  <c r="R246" i="25"/>
  <c r="S246" i="25"/>
  <c r="T246" i="25"/>
  <c r="U246" i="25"/>
  <c r="V246" i="25"/>
  <c r="W246" i="25"/>
  <c r="X246" i="25"/>
  <c r="F247" i="25"/>
  <c r="G247" i="25"/>
  <c r="H247" i="25"/>
  <c r="I247" i="25"/>
  <c r="J247" i="25"/>
  <c r="K247" i="25"/>
  <c r="L247" i="25"/>
  <c r="M247" i="25"/>
  <c r="N247" i="25"/>
  <c r="O247" i="25"/>
  <c r="P247" i="25"/>
  <c r="Q247" i="25"/>
  <c r="R247" i="25"/>
  <c r="S247" i="25"/>
  <c r="T247" i="25"/>
  <c r="U247" i="25"/>
  <c r="V247" i="25"/>
  <c r="W247" i="25"/>
  <c r="X247" i="25"/>
  <c r="F248" i="25"/>
  <c r="G248" i="25"/>
  <c r="H248" i="25"/>
  <c r="I248" i="25"/>
  <c r="J248" i="25"/>
  <c r="K248" i="25"/>
  <c r="L248" i="25"/>
  <c r="M248" i="25"/>
  <c r="N248" i="25"/>
  <c r="O248" i="25"/>
  <c r="P248" i="25"/>
  <c r="Q248" i="25"/>
  <c r="R248" i="25"/>
  <c r="S248" i="25"/>
  <c r="T248" i="25"/>
  <c r="U248" i="25"/>
  <c r="V248" i="25"/>
  <c r="W248" i="25"/>
  <c r="X248" i="25"/>
  <c r="F249" i="25"/>
  <c r="G249" i="25"/>
  <c r="H249" i="25"/>
  <c r="I249" i="25"/>
  <c r="J249" i="25"/>
  <c r="K249" i="25"/>
  <c r="L249" i="25"/>
  <c r="M249" i="25"/>
  <c r="N249" i="25"/>
  <c r="O249" i="25"/>
  <c r="P249" i="25"/>
  <c r="Q249" i="25"/>
  <c r="R249" i="25"/>
  <c r="S249" i="25"/>
  <c r="T249" i="25"/>
  <c r="U249" i="25"/>
  <c r="V249" i="25"/>
  <c r="W249" i="25"/>
  <c r="X249" i="25"/>
  <c r="F250" i="25"/>
  <c r="G250" i="25"/>
  <c r="H250" i="25"/>
  <c r="I250" i="25"/>
  <c r="J250" i="25"/>
  <c r="K250" i="25"/>
  <c r="L250" i="25"/>
  <c r="M250" i="25"/>
  <c r="N250" i="25"/>
  <c r="O250" i="25"/>
  <c r="P250" i="25"/>
  <c r="Q250" i="25"/>
  <c r="R250" i="25"/>
  <c r="S250" i="25"/>
  <c r="T250" i="25"/>
  <c r="U250" i="25"/>
  <c r="V250" i="25"/>
  <c r="W250" i="25"/>
  <c r="X250" i="25"/>
  <c r="F251" i="25"/>
  <c r="G251" i="25"/>
  <c r="H251" i="25"/>
  <c r="I251" i="25"/>
  <c r="J251" i="25"/>
  <c r="K251" i="25"/>
  <c r="L251" i="25"/>
  <c r="M251" i="25"/>
  <c r="N251" i="25"/>
  <c r="O251" i="25"/>
  <c r="P251" i="25"/>
  <c r="Q251" i="25"/>
  <c r="R251" i="25"/>
  <c r="S251" i="25"/>
  <c r="T251" i="25"/>
  <c r="U251" i="25"/>
  <c r="V251" i="25"/>
  <c r="W251" i="25"/>
  <c r="X251" i="25"/>
  <c r="F252" i="25"/>
  <c r="G252" i="25"/>
  <c r="H252" i="25"/>
  <c r="I252" i="25"/>
  <c r="J252" i="25"/>
  <c r="K252" i="25"/>
  <c r="L252" i="25"/>
  <c r="M252" i="25"/>
  <c r="N252" i="25"/>
  <c r="O252" i="25"/>
  <c r="P252" i="25"/>
  <c r="Q252" i="25"/>
  <c r="R252" i="25"/>
  <c r="S252" i="25"/>
  <c r="T252" i="25"/>
  <c r="U252" i="25"/>
  <c r="V252" i="25"/>
  <c r="W252" i="25"/>
  <c r="X252" i="25"/>
  <c r="F253" i="25"/>
  <c r="G253" i="25"/>
  <c r="H253" i="25"/>
  <c r="I253" i="25"/>
  <c r="J253" i="25"/>
  <c r="K253" i="25"/>
  <c r="L253" i="25"/>
  <c r="M253" i="25"/>
  <c r="N253" i="25"/>
  <c r="O253" i="25"/>
  <c r="P253" i="25"/>
  <c r="Q253" i="25"/>
  <c r="R253" i="25"/>
  <c r="S253" i="25"/>
  <c r="T253" i="25"/>
  <c r="U253" i="25"/>
  <c r="V253" i="25"/>
  <c r="W253" i="25"/>
  <c r="X253" i="25"/>
  <c r="F254" i="25"/>
  <c r="G254" i="25"/>
  <c r="H254" i="25"/>
  <c r="I254" i="25"/>
  <c r="J254" i="25"/>
  <c r="K254" i="25"/>
  <c r="L254" i="25"/>
  <c r="M254" i="25"/>
  <c r="N254" i="25"/>
  <c r="O254" i="25"/>
  <c r="P254" i="25"/>
  <c r="Q254" i="25"/>
  <c r="R254" i="25"/>
  <c r="S254" i="25"/>
  <c r="T254" i="25"/>
  <c r="U254" i="25"/>
  <c r="V254" i="25"/>
  <c r="W254" i="25"/>
  <c r="X254" i="25"/>
  <c r="F255" i="25"/>
  <c r="G255" i="25"/>
  <c r="H255" i="25"/>
  <c r="I255" i="25"/>
  <c r="J255" i="25"/>
  <c r="K255" i="25"/>
  <c r="L255" i="25"/>
  <c r="M255" i="25"/>
  <c r="N255" i="25"/>
  <c r="O255" i="25"/>
  <c r="P255" i="25"/>
  <c r="Q255" i="25"/>
  <c r="R255" i="25"/>
  <c r="S255" i="25"/>
  <c r="T255" i="25"/>
  <c r="U255" i="25"/>
  <c r="V255" i="25"/>
  <c r="W255" i="25"/>
  <c r="X255" i="25"/>
  <c r="F256" i="25"/>
  <c r="G256" i="25"/>
  <c r="H256" i="25"/>
  <c r="I256" i="25"/>
  <c r="J256" i="25"/>
  <c r="K256" i="25"/>
  <c r="L256" i="25"/>
  <c r="M256" i="25"/>
  <c r="N256" i="25"/>
  <c r="O256" i="25"/>
  <c r="P256" i="25"/>
  <c r="Q256" i="25"/>
  <c r="R256" i="25"/>
  <c r="S256" i="25"/>
  <c r="T256" i="25"/>
  <c r="U256" i="25"/>
  <c r="V256" i="25"/>
  <c r="W256" i="25"/>
  <c r="X256" i="25"/>
  <c r="F257" i="25"/>
  <c r="G257" i="25"/>
  <c r="H257" i="25"/>
  <c r="I257" i="25"/>
  <c r="J257" i="25"/>
  <c r="K257" i="25"/>
  <c r="L257" i="25"/>
  <c r="M257" i="25"/>
  <c r="N257" i="25"/>
  <c r="O257" i="25"/>
  <c r="P257" i="25"/>
  <c r="Q257" i="25"/>
  <c r="R257" i="25"/>
  <c r="S257" i="25"/>
  <c r="T257" i="25"/>
  <c r="U257" i="25"/>
  <c r="V257" i="25"/>
  <c r="W257" i="25"/>
  <c r="X257" i="25"/>
  <c r="F258" i="25"/>
  <c r="G258" i="25"/>
  <c r="H258" i="25"/>
  <c r="I258" i="25"/>
  <c r="J258" i="25"/>
  <c r="K258" i="25"/>
  <c r="L258" i="25"/>
  <c r="M258" i="25"/>
  <c r="N258" i="25"/>
  <c r="O258" i="25"/>
  <c r="P258" i="25"/>
  <c r="Q258" i="25"/>
  <c r="R258" i="25"/>
  <c r="S258" i="25"/>
  <c r="T258" i="25"/>
  <c r="U258" i="25"/>
  <c r="V258" i="25"/>
  <c r="W258" i="25"/>
  <c r="X258" i="25"/>
  <c r="F259" i="25"/>
  <c r="G259" i="25"/>
  <c r="H259" i="25"/>
  <c r="I259" i="25"/>
  <c r="J259" i="25"/>
  <c r="K259" i="25"/>
  <c r="L259" i="25"/>
  <c r="M259" i="25"/>
  <c r="N259" i="25"/>
  <c r="O259" i="25"/>
  <c r="P259" i="25"/>
  <c r="Q259" i="25"/>
  <c r="R259" i="25"/>
  <c r="S259" i="25"/>
  <c r="T259" i="25"/>
  <c r="U259" i="25"/>
  <c r="V259" i="25"/>
  <c r="W259" i="25"/>
  <c r="X259" i="25"/>
  <c r="F260" i="25"/>
  <c r="G260" i="25"/>
  <c r="H260" i="25"/>
  <c r="I260" i="25"/>
  <c r="J260" i="25"/>
  <c r="K260" i="25"/>
  <c r="L260" i="25"/>
  <c r="M260" i="25"/>
  <c r="N260" i="25"/>
  <c r="O260" i="25"/>
  <c r="P260" i="25"/>
  <c r="Q260" i="25"/>
  <c r="R260" i="25"/>
  <c r="S260" i="25"/>
  <c r="T260" i="25"/>
  <c r="U260" i="25"/>
  <c r="V260" i="25"/>
  <c r="W260" i="25"/>
  <c r="X260" i="25"/>
  <c r="F261" i="25"/>
  <c r="G261" i="25"/>
  <c r="H261" i="25"/>
  <c r="I261" i="25"/>
  <c r="J261" i="25"/>
  <c r="K261" i="25"/>
  <c r="L261" i="25"/>
  <c r="M261" i="25"/>
  <c r="N261" i="25"/>
  <c r="O261" i="25"/>
  <c r="P261" i="25"/>
  <c r="Q261" i="25"/>
  <c r="R261" i="25"/>
  <c r="S261" i="25"/>
  <c r="T261" i="25"/>
  <c r="U261" i="25"/>
  <c r="V261" i="25"/>
  <c r="W261" i="25"/>
  <c r="X261" i="25"/>
  <c r="F262" i="25"/>
  <c r="G262" i="25"/>
  <c r="H262" i="25"/>
  <c r="I262" i="25"/>
  <c r="J262" i="25"/>
  <c r="K262" i="25"/>
  <c r="L262" i="25"/>
  <c r="M262" i="25"/>
  <c r="N262" i="25"/>
  <c r="O262" i="25"/>
  <c r="P262" i="25"/>
  <c r="Q262" i="25"/>
  <c r="R262" i="25"/>
  <c r="S262" i="25"/>
  <c r="T262" i="25"/>
  <c r="U262" i="25"/>
  <c r="V262" i="25"/>
  <c r="W262" i="25"/>
  <c r="X262" i="25"/>
  <c r="F263" i="25"/>
  <c r="G263" i="25"/>
  <c r="H263" i="25"/>
  <c r="I263" i="25"/>
  <c r="J263" i="25"/>
  <c r="K263" i="25"/>
  <c r="L263" i="25"/>
  <c r="M263" i="25"/>
  <c r="N263" i="25"/>
  <c r="O263" i="25"/>
  <c r="P263" i="25"/>
  <c r="Q263" i="25"/>
  <c r="R263" i="25"/>
  <c r="S263" i="25"/>
  <c r="T263" i="25"/>
  <c r="U263" i="25"/>
  <c r="V263" i="25"/>
  <c r="W263" i="25"/>
  <c r="X263" i="25"/>
  <c r="F264" i="25"/>
  <c r="G264" i="25"/>
  <c r="H264" i="25"/>
  <c r="I264" i="25"/>
  <c r="J264" i="25"/>
  <c r="K264" i="25"/>
  <c r="L264" i="25"/>
  <c r="M264" i="25"/>
  <c r="N264" i="25"/>
  <c r="O264" i="25"/>
  <c r="P264" i="25"/>
  <c r="Q264" i="25"/>
  <c r="R264" i="25"/>
  <c r="S264" i="25"/>
  <c r="T264" i="25"/>
  <c r="U264" i="25"/>
  <c r="V264" i="25"/>
  <c r="W264" i="25"/>
  <c r="X264" i="25"/>
  <c r="F265" i="25"/>
  <c r="G265" i="25"/>
  <c r="H265" i="25"/>
  <c r="I265" i="25"/>
  <c r="J265" i="25"/>
  <c r="K265" i="25"/>
  <c r="L265" i="25"/>
  <c r="M265" i="25"/>
  <c r="N265" i="25"/>
  <c r="O265" i="25"/>
  <c r="P265" i="25"/>
  <c r="Q265" i="25"/>
  <c r="R265" i="25"/>
  <c r="S265" i="25"/>
  <c r="T265" i="25"/>
  <c r="U265" i="25"/>
  <c r="V265" i="25"/>
  <c r="W265" i="25"/>
  <c r="X265" i="25"/>
  <c r="F266" i="25"/>
  <c r="G266" i="25"/>
  <c r="H266" i="25"/>
  <c r="I266" i="25"/>
  <c r="J266" i="25"/>
  <c r="K266" i="25"/>
  <c r="L266" i="25"/>
  <c r="M266" i="25"/>
  <c r="N266" i="25"/>
  <c r="O266" i="25"/>
  <c r="P266" i="25"/>
  <c r="Q266" i="25"/>
  <c r="R266" i="25"/>
  <c r="S266" i="25"/>
  <c r="T266" i="25"/>
  <c r="U266" i="25"/>
  <c r="V266" i="25"/>
  <c r="W266" i="25"/>
  <c r="X266" i="25"/>
  <c r="F267" i="25"/>
  <c r="G267" i="25"/>
  <c r="H267" i="25"/>
  <c r="I267" i="25"/>
  <c r="J267" i="25"/>
  <c r="K267" i="25"/>
  <c r="L267" i="25"/>
  <c r="M267" i="25"/>
  <c r="N267" i="25"/>
  <c r="O267" i="25"/>
  <c r="P267" i="25"/>
  <c r="Q267" i="25"/>
  <c r="R267" i="25"/>
  <c r="S267" i="25"/>
  <c r="T267" i="25"/>
  <c r="U267" i="25"/>
  <c r="V267" i="25"/>
  <c r="W267" i="25"/>
  <c r="X267" i="25"/>
  <c r="F268" i="25"/>
  <c r="G268" i="25"/>
  <c r="H268" i="25"/>
  <c r="I268" i="25"/>
  <c r="J268" i="25"/>
  <c r="K268" i="25"/>
  <c r="L268" i="25"/>
  <c r="M268" i="25"/>
  <c r="N268" i="25"/>
  <c r="O268" i="25"/>
  <c r="P268" i="25"/>
  <c r="Q268" i="25"/>
  <c r="R268" i="25"/>
  <c r="S268" i="25"/>
  <c r="T268" i="25"/>
  <c r="U268" i="25"/>
  <c r="V268" i="25"/>
  <c r="W268" i="25"/>
  <c r="X268" i="25"/>
  <c r="F269" i="25"/>
  <c r="G269" i="25"/>
  <c r="H269" i="25"/>
  <c r="I269" i="25"/>
  <c r="J269" i="25"/>
  <c r="K269" i="25"/>
  <c r="L269" i="25"/>
  <c r="M269" i="25"/>
  <c r="N269" i="25"/>
  <c r="O269" i="25"/>
  <c r="P269" i="25"/>
  <c r="Q269" i="25"/>
  <c r="R269" i="25"/>
  <c r="S269" i="25"/>
  <c r="T269" i="25"/>
  <c r="U269" i="25"/>
  <c r="V269" i="25"/>
  <c r="W269" i="25"/>
  <c r="X269" i="25"/>
  <c r="F270" i="25"/>
  <c r="G270" i="25"/>
  <c r="H270" i="25"/>
  <c r="I270" i="25"/>
  <c r="J270" i="25"/>
  <c r="K270" i="25"/>
  <c r="L270" i="25"/>
  <c r="M270" i="25"/>
  <c r="N270" i="25"/>
  <c r="O270" i="25"/>
  <c r="P270" i="25"/>
  <c r="Q270" i="25"/>
  <c r="R270" i="25"/>
  <c r="S270" i="25"/>
  <c r="T270" i="25"/>
  <c r="U270" i="25"/>
  <c r="V270" i="25"/>
  <c r="W270" i="25"/>
  <c r="X270" i="25"/>
  <c r="F271" i="25"/>
  <c r="G271" i="25"/>
  <c r="H271" i="25"/>
  <c r="I271" i="25"/>
  <c r="J271" i="25"/>
  <c r="K271" i="25"/>
  <c r="L271" i="25"/>
  <c r="M271" i="25"/>
  <c r="N271" i="25"/>
  <c r="O271" i="25"/>
  <c r="P271" i="25"/>
  <c r="Q271" i="25"/>
  <c r="R271" i="25"/>
  <c r="S271" i="25"/>
  <c r="T271" i="25"/>
  <c r="U271" i="25"/>
  <c r="V271" i="25"/>
  <c r="W271" i="25"/>
  <c r="X271" i="25"/>
  <c r="F272" i="25"/>
  <c r="G272" i="25"/>
  <c r="H272" i="25"/>
  <c r="I272" i="25"/>
  <c r="J272" i="25"/>
  <c r="K272" i="25"/>
  <c r="L272" i="25"/>
  <c r="M272" i="25"/>
  <c r="N272" i="25"/>
  <c r="O272" i="25"/>
  <c r="P272" i="25"/>
  <c r="Q272" i="25"/>
  <c r="R272" i="25"/>
  <c r="S272" i="25"/>
  <c r="T272" i="25"/>
  <c r="U272" i="25"/>
  <c r="V272" i="25"/>
  <c r="W272" i="25"/>
  <c r="X272" i="25"/>
  <c r="F273" i="25"/>
  <c r="G273" i="25"/>
  <c r="H273" i="25"/>
  <c r="I273" i="25"/>
  <c r="J273" i="25"/>
  <c r="K273" i="25"/>
  <c r="L273" i="25"/>
  <c r="M273" i="25"/>
  <c r="N273" i="25"/>
  <c r="O273" i="25"/>
  <c r="P273" i="25"/>
  <c r="Q273" i="25"/>
  <c r="R273" i="25"/>
  <c r="S273" i="25"/>
  <c r="T273" i="25"/>
  <c r="U273" i="25"/>
  <c r="V273" i="25"/>
  <c r="W273" i="25"/>
  <c r="X273" i="25"/>
  <c r="F274" i="25"/>
  <c r="G274" i="25"/>
  <c r="H274" i="25"/>
  <c r="I274" i="25"/>
  <c r="J274" i="25"/>
  <c r="K274" i="25"/>
  <c r="L274" i="25"/>
  <c r="M274" i="25"/>
  <c r="N274" i="25"/>
  <c r="O274" i="25"/>
  <c r="P274" i="25"/>
  <c r="Q274" i="25"/>
  <c r="R274" i="25"/>
  <c r="S274" i="25"/>
  <c r="T274" i="25"/>
  <c r="U274" i="25"/>
  <c r="V274" i="25"/>
  <c r="W274" i="25"/>
  <c r="X274" i="25"/>
  <c r="F275" i="25"/>
  <c r="G275" i="25"/>
  <c r="H275" i="25"/>
  <c r="I275" i="25"/>
  <c r="J275" i="25"/>
  <c r="K275" i="25"/>
  <c r="L275" i="25"/>
  <c r="M275" i="25"/>
  <c r="N275" i="25"/>
  <c r="O275" i="25"/>
  <c r="P275" i="25"/>
  <c r="Q275" i="25"/>
  <c r="R275" i="25"/>
  <c r="S275" i="25"/>
  <c r="T275" i="25"/>
  <c r="U275" i="25"/>
  <c r="V275" i="25"/>
  <c r="W275" i="25"/>
  <c r="X275" i="25"/>
  <c r="F276" i="25"/>
  <c r="G276" i="25"/>
  <c r="H276" i="25"/>
  <c r="I276" i="25"/>
  <c r="J276" i="25"/>
  <c r="K276" i="25"/>
  <c r="L276" i="25"/>
  <c r="M276" i="25"/>
  <c r="N276" i="25"/>
  <c r="O276" i="25"/>
  <c r="P276" i="25"/>
  <c r="Q276" i="25"/>
  <c r="R276" i="25"/>
  <c r="S276" i="25"/>
  <c r="T276" i="25"/>
  <c r="U276" i="25"/>
  <c r="V276" i="25"/>
  <c r="W276" i="25"/>
  <c r="X276" i="25"/>
  <c r="F277" i="25"/>
  <c r="G277" i="25"/>
  <c r="H277" i="25"/>
  <c r="I277" i="25"/>
  <c r="J277" i="25"/>
  <c r="K277" i="25"/>
  <c r="L277" i="25"/>
  <c r="M277" i="25"/>
  <c r="N277" i="25"/>
  <c r="O277" i="25"/>
  <c r="P277" i="25"/>
  <c r="Q277" i="25"/>
  <c r="R277" i="25"/>
  <c r="S277" i="25"/>
  <c r="T277" i="25"/>
  <c r="U277" i="25"/>
  <c r="V277" i="25"/>
  <c r="W277" i="25"/>
  <c r="X277" i="25"/>
  <c r="F278" i="25"/>
  <c r="G278" i="25"/>
  <c r="H278" i="25"/>
  <c r="I278" i="25"/>
  <c r="J278" i="25"/>
  <c r="K278" i="25"/>
  <c r="L278" i="25"/>
  <c r="M278" i="25"/>
  <c r="N278" i="25"/>
  <c r="O278" i="25"/>
  <c r="P278" i="25"/>
  <c r="Q278" i="25"/>
  <c r="R278" i="25"/>
  <c r="S278" i="25"/>
  <c r="T278" i="25"/>
  <c r="U278" i="25"/>
  <c r="V278" i="25"/>
  <c r="W278" i="25"/>
  <c r="X278" i="25"/>
  <c r="F279" i="25"/>
  <c r="G279" i="25"/>
  <c r="H279" i="25"/>
  <c r="I279" i="25"/>
  <c r="J279" i="25"/>
  <c r="K279" i="25"/>
  <c r="L279" i="25"/>
  <c r="M279" i="25"/>
  <c r="N279" i="25"/>
  <c r="O279" i="25"/>
  <c r="P279" i="25"/>
  <c r="Q279" i="25"/>
  <c r="R279" i="25"/>
  <c r="S279" i="25"/>
  <c r="T279" i="25"/>
  <c r="U279" i="25"/>
  <c r="V279" i="25"/>
  <c r="W279" i="25"/>
  <c r="X279" i="25"/>
  <c r="F280" i="25"/>
  <c r="G280" i="25"/>
  <c r="H280" i="25"/>
  <c r="I280" i="25"/>
  <c r="J280" i="25"/>
  <c r="K280" i="25"/>
  <c r="L280" i="25"/>
  <c r="M280" i="25"/>
  <c r="N280" i="25"/>
  <c r="O280" i="25"/>
  <c r="P280" i="25"/>
  <c r="Q280" i="25"/>
  <c r="R280" i="25"/>
  <c r="S280" i="25"/>
  <c r="T280" i="25"/>
  <c r="U280" i="25"/>
  <c r="V280" i="25"/>
  <c r="W280" i="25"/>
  <c r="X280" i="25"/>
  <c r="F281" i="25"/>
  <c r="G281" i="25"/>
  <c r="H281" i="25"/>
  <c r="I281" i="25"/>
  <c r="J281" i="25"/>
  <c r="K281" i="25"/>
  <c r="L281" i="25"/>
  <c r="M281" i="25"/>
  <c r="N281" i="25"/>
  <c r="O281" i="25"/>
  <c r="P281" i="25"/>
  <c r="Q281" i="25"/>
  <c r="R281" i="25"/>
  <c r="S281" i="25"/>
  <c r="T281" i="25"/>
  <c r="U281" i="25"/>
  <c r="V281" i="25"/>
  <c r="W281" i="25"/>
  <c r="X281" i="25"/>
  <c r="F282" i="25"/>
  <c r="G282" i="25"/>
  <c r="H282" i="25"/>
  <c r="I282" i="25"/>
  <c r="J282" i="25"/>
  <c r="K282" i="25"/>
  <c r="L282" i="25"/>
  <c r="M282" i="25"/>
  <c r="N282" i="25"/>
  <c r="O282" i="25"/>
  <c r="P282" i="25"/>
  <c r="Q282" i="25"/>
  <c r="R282" i="25"/>
  <c r="S282" i="25"/>
  <c r="T282" i="25"/>
  <c r="U282" i="25"/>
  <c r="V282" i="25"/>
  <c r="W282" i="25"/>
  <c r="X282" i="25"/>
  <c r="F283" i="25"/>
  <c r="G283" i="25"/>
  <c r="H283" i="25"/>
  <c r="I283" i="25"/>
  <c r="J283" i="25"/>
  <c r="K283" i="25"/>
  <c r="L283" i="25"/>
  <c r="M283" i="25"/>
  <c r="N283" i="25"/>
  <c r="O283" i="25"/>
  <c r="P283" i="25"/>
  <c r="Q283" i="25"/>
  <c r="R283" i="25"/>
  <c r="S283" i="25"/>
  <c r="T283" i="25"/>
  <c r="U283" i="25"/>
  <c r="V283" i="25"/>
  <c r="W283" i="25"/>
  <c r="X283" i="25"/>
  <c r="F284" i="25"/>
  <c r="G284" i="25"/>
  <c r="H284" i="25"/>
  <c r="I284" i="25"/>
  <c r="J284" i="25"/>
  <c r="K284" i="25"/>
  <c r="L284" i="25"/>
  <c r="M284" i="25"/>
  <c r="N284" i="25"/>
  <c r="O284" i="25"/>
  <c r="P284" i="25"/>
  <c r="Q284" i="25"/>
  <c r="R284" i="25"/>
  <c r="S284" i="25"/>
  <c r="T284" i="25"/>
  <c r="U284" i="25"/>
  <c r="V284" i="25"/>
  <c r="W284" i="25"/>
  <c r="X284" i="25"/>
  <c r="F285" i="25"/>
  <c r="G285" i="25"/>
  <c r="H285" i="25"/>
  <c r="I285" i="25"/>
  <c r="J285" i="25"/>
  <c r="K285" i="25"/>
  <c r="L285" i="25"/>
  <c r="M285" i="25"/>
  <c r="N285" i="25"/>
  <c r="O285" i="25"/>
  <c r="P285" i="25"/>
  <c r="Q285" i="25"/>
  <c r="R285" i="25"/>
  <c r="S285" i="25"/>
  <c r="T285" i="25"/>
  <c r="U285" i="25"/>
  <c r="V285" i="25"/>
  <c r="W285" i="25"/>
  <c r="X285" i="25"/>
  <c r="F286" i="25"/>
  <c r="G286" i="25"/>
  <c r="H286" i="25"/>
  <c r="I286" i="25"/>
  <c r="J286" i="25"/>
  <c r="K286" i="25"/>
  <c r="L286" i="25"/>
  <c r="M286" i="25"/>
  <c r="N286" i="25"/>
  <c r="O286" i="25"/>
  <c r="P286" i="25"/>
  <c r="Q286" i="25"/>
  <c r="R286" i="25"/>
  <c r="S286" i="25"/>
  <c r="T286" i="25"/>
  <c r="U286" i="25"/>
  <c r="V286" i="25"/>
  <c r="W286" i="25"/>
  <c r="X286" i="25"/>
  <c r="F287" i="25"/>
  <c r="G287" i="25"/>
  <c r="H287" i="25"/>
  <c r="I287" i="25"/>
  <c r="J287" i="25"/>
  <c r="K287" i="25"/>
  <c r="L287" i="25"/>
  <c r="M287" i="25"/>
  <c r="N287" i="25"/>
  <c r="O287" i="25"/>
  <c r="P287" i="25"/>
  <c r="Q287" i="25"/>
  <c r="R287" i="25"/>
  <c r="S287" i="25"/>
  <c r="T287" i="25"/>
  <c r="U287" i="25"/>
  <c r="V287" i="25"/>
  <c r="W287" i="25"/>
  <c r="X287" i="25"/>
  <c r="F288" i="25"/>
  <c r="G288" i="25"/>
  <c r="H288" i="25"/>
  <c r="I288" i="25"/>
  <c r="J288" i="25"/>
  <c r="K288" i="25"/>
  <c r="L288" i="25"/>
  <c r="M288" i="25"/>
  <c r="N288" i="25"/>
  <c r="O288" i="25"/>
  <c r="P288" i="25"/>
  <c r="Q288" i="25"/>
  <c r="R288" i="25"/>
  <c r="S288" i="25"/>
  <c r="T288" i="25"/>
  <c r="U288" i="25"/>
  <c r="V288" i="25"/>
  <c r="W288" i="25"/>
  <c r="X288" i="25"/>
  <c r="F289" i="25"/>
  <c r="G289" i="25"/>
  <c r="H289" i="25"/>
  <c r="I289" i="25"/>
  <c r="J289" i="25"/>
  <c r="K289" i="25"/>
  <c r="L289" i="25"/>
  <c r="M289" i="25"/>
  <c r="N289" i="25"/>
  <c r="O289" i="25"/>
  <c r="P289" i="25"/>
  <c r="Q289" i="25"/>
  <c r="R289" i="25"/>
  <c r="S289" i="25"/>
  <c r="T289" i="25"/>
  <c r="U289" i="25"/>
  <c r="V289" i="25"/>
  <c r="W289" i="25"/>
  <c r="X289" i="25"/>
  <c r="F290" i="25"/>
  <c r="G290" i="25"/>
  <c r="H290" i="25"/>
  <c r="I290" i="25"/>
  <c r="J290" i="25"/>
  <c r="K290" i="25"/>
  <c r="L290" i="25"/>
  <c r="M290" i="25"/>
  <c r="N290" i="25"/>
  <c r="O290" i="25"/>
  <c r="P290" i="25"/>
  <c r="Q290" i="25"/>
  <c r="R290" i="25"/>
  <c r="S290" i="25"/>
  <c r="T290" i="25"/>
  <c r="U290" i="25"/>
  <c r="V290" i="25"/>
  <c r="W290" i="25"/>
  <c r="X290" i="25"/>
  <c r="F291" i="25"/>
  <c r="G291" i="25"/>
  <c r="H291" i="25"/>
  <c r="I291" i="25"/>
  <c r="J291" i="25"/>
  <c r="K291" i="25"/>
  <c r="L291" i="25"/>
  <c r="M291" i="25"/>
  <c r="N291" i="25"/>
  <c r="O291" i="25"/>
  <c r="P291" i="25"/>
  <c r="Q291" i="25"/>
  <c r="R291" i="25"/>
  <c r="S291" i="25"/>
  <c r="T291" i="25"/>
  <c r="U291" i="25"/>
  <c r="V291" i="25"/>
  <c r="W291" i="25"/>
  <c r="X291" i="25"/>
  <c r="F292" i="25"/>
  <c r="G292" i="25"/>
  <c r="H292" i="25"/>
  <c r="I292" i="25"/>
  <c r="J292" i="25"/>
  <c r="K292" i="25"/>
  <c r="L292" i="25"/>
  <c r="M292" i="25"/>
  <c r="N292" i="25"/>
  <c r="O292" i="25"/>
  <c r="P292" i="25"/>
  <c r="Q292" i="25"/>
  <c r="R292" i="25"/>
  <c r="S292" i="25"/>
  <c r="T292" i="25"/>
  <c r="U292" i="25"/>
  <c r="V292" i="25"/>
  <c r="W292" i="25"/>
  <c r="X292" i="25"/>
  <c r="F293" i="25"/>
  <c r="G293" i="25"/>
  <c r="H293" i="25"/>
  <c r="I293" i="25"/>
  <c r="J293" i="25"/>
  <c r="K293" i="25"/>
  <c r="L293" i="25"/>
  <c r="M293" i="25"/>
  <c r="N293" i="25"/>
  <c r="O293" i="25"/>
  <c r="P293" i="25"/>
  <c r="Q293" i="25"/>
  <c r="R293" i="25"/>
  <c r="S293" i="25"/>
  <c r="T293" i="25"/>
  <c r="U293" i="25"/>
  <c r="V293" i="25"/>
  <c r="W293" i="25"/>
  <c r="X293" i="25"/>
  <c r="F294" i="25"/>
  <c r="G294" i="25"/>
  <c r="H294" i="25"/>
  <c r="I294" i="25"/>
  <c r="J294" i="25"/>
  <c r="K294" i="25"/>
  <c r="L294" i="25"/>
  <c r="M294" i="25"/>
  <c r="N294" i="25"/>
  <c r="O294" i="25"/>
  <c r="P294" i="25"/>
  <c r="Q294" i="25"/>
  <c r="R294" i="25"/>
  <c r="S294" i="25"/>
  <c r="T294" i="25"/>
  <c r="U294" i="25"/>
  <c r="V294" i="25"/>
  <c r="W294" i="25"/>
  <c r="X294" i="25"/>
  <c r="F295" i="25"/>
  <c r="G295" i="25"/>
  <c r="H295" i="25"/>
  <c r="I295" i="25"/>
  <c r="J295" i="25"/>
  <c r="K295" i="25"/>
  <c r="L295" i="25"/>
  <c r="M295" i="25"/>
  <c r="N295" i="25"/>
  <c r="O295" i="25"/>
  <c r="P295" i="25"/>
  <c r="Q295" i="25"/>
  <c r="R295" i="25"/>
  <c r="S295" i="25"/>
  <c r="T295" i="25"/>
  <c r="U295" i="25"/>
  <c r="V295" i="25"/>
  <c r="W295" i="25"/>
  <c r="X295" i="25"/>
  <c r="F296" i="25"/>
  <c r="G296" i="25"/>
  <c r="H296" i="25"/>
  <c r="I296" i="25"/>
  <c r="J296" i="25"/>
  <c r="K296" i="25"/>
  <c r="L296" i="25"/>
  <c r="M296" i="25"/>
  <c r="N296" i="25"/>
  <c r="O296" i="25"/>
  <c r="P296" i="25"/>
  <c r="Q296" i="25"/>
  <c r="R296" i="25"/>
  <c r="S296" i="25"/>
  <c r="T296" i="25"/>
  <c r="U296" i="25"/>
  <c r="V296" i="25"/>
  <c r="W296" i="25"/>
  <c r="X296" i="25"/>
  <c r="F297" i="25"/>
  <c r="G297" i="25"/>
  <c r="H297" i="25"/>
  <c r="I297" i="25"/>
  <c r="J297" i="25"/>
  <c r="K297" i="25"/>
  <c r="L297" i="25"/>
  <c r="M297" i="25"/>
  <c r="N297" i="25"/>
  <c r="O297" i="25"/>
  <c r="P297" i="25"/>
  <c r="Q297" i="25"/>
  <c r="R297" i="25"/>
  <c r="S297" i="25"/>
  <c r="T297" i="25"/>
  <c r="U297" i="25"/>
  <c r="V297" i="25"/>
  <c r="W297" i="25"/>
  <c r="X297" i="25"/>
  <c r="F298" i="25"/>
  <c r="G298" i="25"/>
  <c r="H298" i="25"/>
  <c r="I298" i="25"/>
  <c r="J298" i="25"/>
  <c r="K298" i="25"/>
  <c r="L298" i="25"/>
  <c r="M298" i="25"/>
  <c r="N298" i="25"/>
  <c r="O298" i="25"/>
  <c r="P298" i="25"/>
  <c r="Q298" i="25"/>
  <c r="R298" i="25"/>
  <c r="S298" i="25"/>
  <c r="T298" i="25"/>
  <c r="U298" i="25"/>
  <c r="V298" i="25"/>
  <c r="W298" i="25"/>
  <c r="X298" i="25"/>
  <c r="F299" i="25"/>
  <c r="G299" i="25"/>
  <c r="H299" i="25"/>
  <c r="I299" i="25"/>
  <c r="J299" i="25"/>
  <c r="K299" i="25"/>
  <c r="L299" i="25"/>
  <c r="M299" i="25"/>
  <c r="N299" i="25"/>
  <c r="O299" i="25"/>
  <c r="P299" i="25"/>
  <c r="Q299" i="25"/>
  <c r="R299" i="25"/>
  <c r="S299" i="25"/>
  <c r="T299" i="25"/>
  <c r="U299" i="25"/>
  <c r="V299" i="25"/>
  <c r="W299" i="25"/>
  <c r="X299" i="25"/>
  <c r="F300" i="25"/>
  <c r="G300" i="25"/>
  <c r="H300" i="25"/>
  <c r="I300" i="25"/>
  <c r="J300" i="25"/>
  <c r="K300" i="25"/>
  <c r="L300" i="25"/>
  <c r="M300" i="25"/>
  <c r="N300" i="25"/>
  <c r="O300" i="25"/>
  <c r="P300" i="25"/>
  <c r="Q300" i="25"/>
  <c r="R300" i="25"/>
  <c r="S300" i="25"/>
  <c r="T300" i="25"/>
  <c r="U300" i="25"/>
  <c r="V300" i="25"/>
  <c r="W300" i="25"/>
  <c r="X300" i="25"/>
  <c r="F301" i="25"/>
  <c r="G301" i="25"/>
  <c r="H301" i="25"/>
  <c r="I301" i="25"/>
  <c r="J301" i="25"/>
  <c r="K301" i="25"/>
  <c r="L301" i="25"/>
  <c r="M301" i="25"/>
  <c r="N301" i="25"/>
  <c r="O301" i="25"/>
  <c r="P301" i="25"/>
  <c r="Q301" i="25"/>
  <c r="R301" i="25"/>
  <c r="S301" i="25"/>
  <c r="T301" i="25"/>
  <c r="U301" i="25"/>
  <c r="V301" i="25"/>
  <c r="W301" i="25"/>
  <c r="X301" i="25"/>
  <c r="F302" i="25"/>
  <c r="G302" i="25"/>
  <c r="H302" i="25"/>
  <c r="I302" i="25"/>
  <c r="J302" i="25"/>
  <c r="K302" i="25"/>
  <c r="L302" i="25"/>
  <c r="M302" i="25"/>
  <c r="N302" i="25"/>
  <c r="O302" i="25"/>
  <c r="P302" i="25"/>
  <c r="Q302" i="25"/>
  <c r="R302" i="25"/>
  <c r="S302" i="25"/>
  <c r="T302" i="25"/>
  <c r="U302" i="25"/>
  <c r="V302" i="25"/>
  <c r="W302" i="25"/>
  <c r="X302" i="25"/>
  <c r="F303" i="25"/>
  <c r="G303" i="25"/>
  <c r="H303" i="25"/>
  <c r="I303" i="25"/>
  <c r="J303" i="25"/>
  <c r="K303" i="25"/>
  <c r="L303" i="25"/>
  <c r="M303" i="25"/>
  <c r="N303" i="25"/>
  <c r="O303" i="25"/>
  <c r="P303" i="25"/>
  <c r="Q303" i="25"/>
  <c r="R303" i="25"/>
  <c r="S303" i="25"/>
  <c r="T303" i="25"/>
  <c r="U303" i="25"/>
  <c r="V303" i="25"/>
  <c r="W303" i="25"/>
  <c r="X303" i="25"/>
  <c r="F304" i="25"/>
  <c r="G304" i="25"/>
  <c r="H304" i="25"/>
  <c r="I304" i="25"/>
  <c r="J304" i="25"/>
  <c r="K304" i="25"/>
  <c r="L304" i="25"/>
  <c r="M304" i="25"/>
  <c r="N304" i="25"/>
  <c r="O304" i="25"/>
  <c r="P304" i="25"/>
  <c r="Q304" i="25"/>
  <c r="R304" i="25"/>
  <c r="S304" i="25"/>
  <c r="T304" i="25"/>
  <c r="U304" i="25"/>
  <c r="V304" i="25"/>
  <c r="W304" i="25"/>
  <c r="X304" i="25"/>
  <c r="F305" i="25"/>
  <c r="G305" i="25"/>
  <c r="H305" i="25"/>
  <c r="I305" i="25"/>
  <c r="J305" i="25"/>
  <c r="K305" i="25"/>
  <c r="L305" i="25"/>
  <c r="M305" i="25"/>
  <c r="N305" i="25"/>
  <c r="O305" i="25"/>
  <c r="P305" i="25"/>
  <c r="Q305" i="25"/>
  <c r="R305" i="25"/>
  <c r="S305" i="25"/>
  <c r="T305" i="25"/>
  <c r="U305" i="25"/>
  <c r="V305" i="25"/>
  <c r="W305" i="25"/>
  <c r="X305" i="25"/>
  <c r="F306" i="25"/>
  <c r="G306" i="25"/>
  <c r="H306" i="25"/>
  <c r="I306" i="25"/>
  <c r="J306" i="25"/>
  <c r="K306" i="25"/>
  <c r="L306" i="25"/>
  <c r="M306" i="25"/>
  <c r="N306" i="25"/>
  <c r="O306" i="25"/>
  <c r="P306" i="25"/>
  <c r="Q306" i="25"/>
  <c r="R306" i="25"/>
  <c r="S306" i="25"/>
  <c r="T306" i="25"/>
  <c r="U306" i="25"/>
  <c r="V306" i="25"/>
  <c r="W306" i="25"/>
  <c r="X306" i="25"/>
  <c r="F307" i="25"/>
  <c r="G307" i="25"/>
  <c r="H307" i="25"/>
  <c r="I307" i="25"/>
  <c r="J307" i="25"/>
  <c r="K307" i="25"/>
  <c r="L307" i="25"/>
  <c r="M307" i="25"/>
  <c r="N307" i="25"/>
  <c r="O307" i="25"/>
  <c r="P307" i="25"/>
  <c r="Q307" i="25"/>
  <c r="R307" i="25"/>
  <c r="S307" i="25"/>
  <c r="T307" i="25"/>
  <c r="U307" i="25"/>
  <c r="V307" i="25"/>
  <c r="W307" i="25"/>
  <c r="X307" i="25"/>
  <c r="F308" i="25"/>
  <c r="G308" i="25"/>
  <c r="H308" i="25"/>
  <c r="I308" i="25"/>
  <c r="J308" i="25"/>
  <c r="K308" i="25"/>
  <c r="L308" i="25"/>
  <c r="M308" i="25"/>
  <c r="N308" i="25"/>
  <c r="O308" i="25"/>
  <c r="P308" i="25"/>
  <c r="Q308" i="25"/>
  <c r="R308" i="25"/>
  <c r="S308" i="25"/>
  <c r="T308" i="25"/>
  <c r="U308" i="25"/>
  <c r="V308" i="25"/>
  <c r="W308" i="25"/>
  <c r="X308" i="25"/>
  <c r="F309" i="25"/>
  <c r="G309" i="25"/>
  <c r="H309" i="25"/>
  <c r="I309" i="25"/>
  <c r="J309" i="25"/>
  <c r="K309" i="25"/>
  <c r="L309" i="25"/>
  <c r="M309" i="25"/>
  <c r="N309" i="25"/>
  <c r="O309" i="25"/>
  <c r="P309" i="25"/>
  <c r="Q309" i="25"/>
  <c r="R309" i="25"/>
  <c r="S309" i="25"/>
  <c r="T309" i="25"/>
  <c r="U309" i="25"/>
  <c r="V309" i="25"/>
  <c r="W309" i="25"/>
  <c r="X309" i="25"/>
  <c r="F310" i="25"/>
  <c r="G310" i="25"/>
  <c r="H310" i="25"/>
  <c r="I310" i="25"/>
  <c r="J310" i="25"/>
  <c r="K310" i="25"/>
  <c r="L310" i="25"/>
  <c r="M310" i="25"/>
  <c r="N310" i="25"/>
  <c r="O310" i="25"/>
  <c r="P310" i="25"/>
  <c r="Q310" i="25"/>
  <c r="R310" i="25"/>
  <c r="S310" i="25"/>
  <c r="T310" i="25"/>
  <c r="U310" i="25"/>
  <c r="V310" i="25"/>
  <c r="W310" i="25"/>
  <c r="X310" i="25"/>
  <c r="F311" i="25"/>
  <c r="G311" i="25"/>
  <c r="H311" i="25"/>
  <c r="I311" i="25"/>
  <c r="J311" i="25"/>
  <c r="K311" i="25"/>
  <c r="L311" i="25"/>
  <c r="M311" i="25"/>
  <c r="N311" i="25"/>
  <c r="O311" i="25"/>
  <c r="P311" i="25"/>
  <c r="Q311" i="25"/>
  <c r="R311" i="25"/>
  <c r="S311" i="25"/>
  <c r="T311" i="25"/>
  <c r="U311" i="25"/>
  <c r="V311" i="25"/>
  <c r="W311" i="25"/>
  <c r="X311" i="25"/>
  <c r="F312" i="25"/>
  <c r="G312" i="25"/>
  <c r="H312" i="25"/>
  <c r="I312" i="25"/>
  <c r="J312" i="25"/>
  <c r="K312" i="25"/>
  <c r="L312" i="25"/>
  <c r="M312" i="25"/>
  <c r="N312" i="25"/>
  <c r="O312" i="25"/>
  <c r="P312" i="25"/>
  <c r="Q312" i="25"/>
  <c r="R312" i="25"/>
  <c r="S312" i="25"/>
  <c r="T312" i="25"/>
  <c r="U312" i="25"/>
  <c r="V312" i="25"/>
  <c r="W312" i="25"/>
  <c r="X312" i="25"/>
  <c r="F313" i="25"/>
  <c r="G313" i="25"/>
  <c r="H313" i="25"/>
  <c r="I313" i="25"/>
  <c r="J313" i="25"/>
  <c r="K313" i="25"/>
  <c r="L313" i="25"/>
  <c r="M313" i="25"/>
  <c r="N313" i="25"/>
  <c r="O313" i="25"/>
  <c r="P313" i="25"/>
  <c r="Q313" i="25"/>
  <c r="R313" i="25"/>
  <c r="S313" i="25"/>
  <c r="T313" i="25"/>
  <c r="U313" i="25"/>
  <c r="V313" i="25"/>
  <c r="W313" i="25"/>
  <c r="X313" i="25"/>
  <c r="F314" i="25"/>
  <c r="G314" i="25"/>
  <c r="H314" i="25"/>
  <c r="I314" i="25"/>
  <c r="J314" i="25"/>
  <c r="K314" i="25"/>
  <c r="L314" i="25"/>
  <c r="M314" i="25"/>
  <c r="N314" i="25"/>
  <c r="O314" i="25"/>
  <c r="P314" i="25"/>
  <c r="Q314" i="25"/>
  <c r="R314" i="25"/>
  <c r="S314" i="25"/>
  <c r="T314" i="25"/>
  <c r="U314" i="25"/>
  <c r="V314" i="25"/>
  <c r="W314" i="25"/>
  <c r="X314" i="25"/>
  <c r="F315" i="25"/>
  <c r="G315" i="25"/>
  <c r="H315" i="25"/>
  <c r="I315" i="25"/>
  <c r="J315" i="25"/>
  <c r="K315" i="25"/>
  <c r="L315" i="25"/>
  <c r="M315" i="25"/>
  <c r="N315" i="25"/>
  <c r="O315" i="25"/>
  <c r="P315" i="25"/>
  <c r="Q315" i="25"/>
  <c r="R315" i="25"/>
  <c r="S315" i="25"/>
  <c r="T315" i="25"/>
  <c r="U315" i="25"/>
  <c r="V315" i="25"/>
  <c r="W315" i="25"/>
  <c r="X315" i="25"/>
  <c r="F316" i="25"/>
  <c r="G316" i="25"/>
  <c r="H316" i="25"/>
  <c r="I316" i="25"/>
  <c r="J316" i="25"/>
  <c r="K316" i="25"/>
  <c r="L316" i="25"/>
  <c r="M316" i="25"/>
  <c r="N316" i="25"/>
  <c r="O316" i="25"/>
  <c r="P316" i="25"/>
  <c r="Q316" i="25"/>
  <c r="R316" i="25"/>
  <c r="S316" i="25"/>
  <c r="T316" i="25"/>
  <c r="U316" i="25"/>
  <c r="V316" i="25"/>
  <c r="W316" i="25"/>
  <c r="X316" i="25"/>
  <c r="F317" i="25"/>
  <c r="G317" i="25"/>
  <c r="H317" i="25"/>
  <c r="I317" i="25"/>
  <c r="J317" i="25"/>
  <c r="K317" i="25"/>
  <c r="L317" i="25"/>
  <c r="M317" i="25"/>
  <c r="N317" i="25"/>
  <c r="O317" i="25"/>
  <c r="P317" i="25"/>
  <c r="Q317" i="25"/>
  <c r="R317" i="25"/>
  <c r="S317" i="25"/>
  <c r="T317" i="25"/>
  <c r="U317" i="25"/>
  <c r="V317" i="25"/>
  <c r="W317" i="25"/>
  <c r="X317" i="25"/>
  <c r="F318" i="25"/>
  <c r="G318" i="25"/>
  <c r="H318" i="25"/>
  <c r="I318" i="25"/>
  <c r="J318" i="25"/>
  <c r="K318" i="25"/>
  <c r="L318" i="25"/>
  <c r="M318" i="25"/>
  <c r="N318" i="25"/>
  <c r="O318" i="25"/>
  <c r="P318" i="25"/>
  <c r="Q318" i="25"/>
  <c r="R318" i="25"/>
  <c r="S318" i="25"/>
  <c r="T318" i="25"/>
  <c r="U318" i="25"/>
  <c r="V318" i="25"/>
  <c r="W318" i="25"/>
  <c r="X318" i="25"/>
  <c r="F319" i="25"/>
  <c r="G319" i="25"/>
  <c r="H319" i="25"/>
  <c r="I319" i="25"/>
  <c r="J319" i="25"/>
  <c r="K319" i="25"/>
  <c r="L319" i="25"/>
  <c r="M319" i="25"/>
  <c r="N319" i="25"/>
  <c r="O319" i="25"/>
  <c r="P319" i="25"/>
  <c r="Q319" i="25"/>
  <c r="R319" i="25"/>
  <c r="S319" i="25"/>
  <c r="T319" i="25"/>
  <c r="U319" i="25"/>
  <c r="V319" i="25"/>
  <c r="W319" i="25"/>
  <c r="X319" i="25"/>
  <c r="F320" i="25"/>
  <c r="G320" i="25"/>
  <c r="H320" i="25"/>
  <c r="I320" i="25"/>
  <c r="J320" i="25"/>
  <c r="K320" i="25"/>
  <c r="L320" i="25"/>
  <c r="M320" i="25"/>
  <c r="N320" i="25"/>
  <c r="O320" i="25"/>
  <c r="P320" i="25"/>
  <c r="Q320" i="25"/>
  <c r="R320" i="25"/>
  <c r="S320" i="25"/>
  <c r="T320" i="25"/>
  <c r="U320" i="25"/>
  <c r="V320" i="25"/>
  <c r="W320" i="25"/>
  <c r="X320" i="25"/>
  <c r="F321" i="25"/>
  <c r="G321" i="25"/>
  <c r="H321" i="25"/>
  <c r="I321" i="25"/>
  <c r="J321" i="25"/>
  <c r="K321" i="25"/>
  <c r="L321" i="25"/>
  <c r="M321" i="25"/>
  <c r="N321" i="25"/>
  <c r="O321" i="25"/>
  <c r="P321" i="25"/>
  <c r="Q321" i="25"/>
  <c r="R321" i="25"/>
  <c r="S321" i="25"/>
  <c r="T321" i="25"/>
  <c r="U321" i="25"/>
  <c r="V321" i="25"/>
  <c r="W321" i="25"/>
  <c r="X321" i="25"/>
  <c r="F322" i="25"/>
  <c r="G322" i="25"/>
  <c r="H322" i="25"/>
  <c r="I322" i="25"/>
  <c r="J322" i="25"/>
  <c r="K322" i="25"/>
  <c r="L322" i="25"/>
  <c r="M322" i="25"/>
  <c r="N322" i="25"/>
  <c r="O322" i="25"/>
  <c r="P322" i="25"/>
  <c r="Q322" i="25"/>
  <c r="R322" i="25"/>
  <c r="S322" i="25"/>
  <c r="T322" i="25"/>
  <c r="U322" i="25"/>
  <c r="V322" i="25"/>
  <c r="W322" i="25"/>
  <c r="X322" i="25"/>
  <c r="F323" i="25"/>
  <c r="G323" i="25"/>
  <c r="H323" i="25"/>
  <c r="I323" i="25"/>
  <c r="J323" i="25"/>
  <c r="K323" i="25"/>
  <c r="L323" i="25"/>
  <c r="M323" i="25"/>
  <c r="N323" i="25"/>
  <c r="O323" i="25"/>
  <c r="P323" i="25"/>
  <c r="Q323" i="25"/>
  <c r="R323" i="25"/>
  <c r="S323" i="25"/>
  <c r="T323" i="25"/>
  <c r="U323" i="25"/>
  <c r="V323" i="25"/>
  <c r="W323" i="25"/>
  <c r="X323" i="25"/>
  <c r="F324" i="25"/>
  <c r="G324" i="25"/>
  <c r="H324" i="25"/>
  <c r="I324" i="25"/>
  <c r="J324" i="25"/>
  <c r="K324" i="25"/>
  <c r="L324" i="25"/>
  <c r="M324" i="25"/>
  <c r="N324" i="25"/>
  <c r="O324" i="25"/>
  <c r="P324" i="25"/>
  <c r="Q324" i="25"/>
  <c r="R324" i="25"/>
  <c r="S324" i="25"/>
  <c r="T324" i="25"/>
  <c r="U324" i="25"/>
  <c r="V324" i="25"/>
  <c r="W324" i="25"/>
  <c r="X324" i="25"/>
  <c r="F325" i="25"/>
  <c r="G325" i="25"/>
  <c r="H325" i="25"/>
  <c r="I325" i="25"/>
  <c r="J325" i="25"/>
  <c r="K325" i="25"/>
  <c r="L325" i="25"/>
  <c r="M325" i="25"/>
  <c r="N325" i="25"/>
  <c r="O325" i="25"/>
  <c r="P325" i="25"/>
  <c r="Q325" i="25"/>
  <c r="R325" i="25"/>
  <c r="S325" i="25"/>
  <c r="T325" i="25"/>
  <c r="U325" i="25"/>
  <c r="V325" i="25"/>
  <c r="W325" i="25"/>
  <c r="X325" i="25"/>
  <c r="F326" i="25"/>
  <c r="G326" i="25"/>
  <c r="H326" i="25"/>
  <c r="I326" i="25"/>
  <c r="J326" i="25"/>
  <c r="K326" i="25"/>
  <c r="L326" i="25"/>
  <c r="M326" i="25"/>
  <c r="N326" i="25"/>
  <c r="O326" i="25"/>
  <c r="P326" i="25"/>
  <c r="Q326" i="25"/>
  <c r="R326" i="25"/>
  <c r="S326" i="25"/>
  <c r="T326" i="25"/>
  <c r="U326" i="25"/>
  <c r="V326" i="25"/>
  <c r="W326" i="25"/>
  <c r="X326" i="25"/>
  <c r="F327" i="25"/>
  <c r="G327" i="25"/>
  <c r="H327" i="25"/>
  <c r="I327" i="25"/>
  <c r="J327" i="25"/>
  <c r="K327" i="25"/>
  <c r="L327" i="25"/>
  <c r="M327" i="25"/>
  <c r="N327" i="25"/>
  <c r="O327" i="25"/>
  <c r="P327" i="25"/>
  <c r="Q327" i="25"/>
  <c r="R327" i="25"/>
  <c r="S327" i="25"/>
  <c r="T327" i="25"/>
  <c r="U327" i="25"/>
  <c r="V327" i="25"/>
  <c r="W327" i="25"/>
  <c r="X327" i="25"/>
  <c r="F328" i="25"/>
  <c r="G328" i="25"/>
  <c r="H328" i="25"/>
  <c r="I328" i="25"/>
  <c r="J328" i="25"/>
  <c r="K328" i="25"/>
  <c r="L328" i="25"/>
  <c r="M328" i="25"/>
  <c r="N328" i="25"/>
  <c r="O328" i="25"/>
  <c r="P328" i="25"/>
  <c r="Q328" i="25"/>
  <c r="R328" i="25"/>
  <c r="S328" i="25"/>
  <c r="T328" i="25"/>
  <c r="U328" i="25"/>
  <c r="V328" i="25"/>
  <c r="W328" i="25"/>
  <c r="X328" i="25"/>
  <c r="F329" i="25"/>
  <c r="G329" i="25"/>
  <c r="H329" i="25"/>
  <c r="I329" i="25"/>
  <c r="J329" i="25"/>
  <c r="K329" i="25"/>
  <c r="L329" i="25"/>
  <c r="M329" i="25"/>
  <c r="N329" i="25"/>
  <c r="O329" i="25"/>
  <c r="P329" i="25"/>
  <c r="Q329" i="25"/>
  <c r="R329" i="25"/>
  <c r="S329" i="25"/>
  <c r="T329" i="25"/>
  <c r="U329" i="25"/>
  <c r="V329" i="25"/>
  <c r="W329" i="25"/>
  <c r="X329" i="25"/>
  <c r="F330" i="25"/>
  <c r="G330" i="25"/>
  <c r="H330" i="25"/>
  <c r="I330" i="25"/>
  <c r="J330" i="25"/>
  <c r="K330" i="25"/>
  <c r="L330" i="25"/>
  <c r="M330" i="25"/>
  <c r="N330" i="25"/>
  <c r="O330" i="25"/>
  <c r="P330" i="25"/>
  <c r="Q330" i="25"/>
  <c r="R330" i="25"/>
  <c r="S330" i="25"/>
  <c r="T330" i="25"/>
  <c r="U330" i="25"/>
  <c r="V330" i="25"/>
  <c r="W330" i="25"/>
  <c r="X330" i="25"/>
  <c r="F331" i="25"/>
  <c r="G331" i="25"/>
  <c r="H331" i="25"/>
  <c r="I331" i="25"/>
  <c r="J331" i="25"/>
  <c r="K331" i="25"/>
  <c r="L331" i="25"/>
  <c r="M331" i="25"/>
  <c r="N331" i="25"/>
  <c r="O331" i="25"/>
  <c r="P331" i="25"/>
  <c r="Q331" i="25"/>
  <c r="R331" i="25"/>
  <c r="S331" i="25"/>
  <c r="T331" i="25"/>
  <c r="U331" i="25"/>
  <c r="V331" i="25"/>
  <c r="W331" i="25"/>
  <c r="X331" i="25"/>
  <c r="F332" i="25"/>
  <c r="G332" i="25"/>
  <c r="H332" i="25"/>
  <c r="I332" i="25"/>
  <c r="J332" i="25"/>
  <c r="K332" i="25"/>
  <c r="L332" i="25"/>
  <c r="M332" i="25"/>
  <c r="N332" i="25"/>
  <c r="O332" i="25"/>
  <c r="P332" i="25"/>
  <c r="Q332" i="25"/>
  <c r="R332" i="25"/>
  <c r="S332" i="25"/>
  <c r="T332" i="25"/>
  <c r="U332" i="25"/>
  <c r="V332" i="25"/>
  <c r="W332" i="25"/>
  <c r="X332" i="25"/>
  <c r="F333" i="25"/>
  <c r="G333" i="25"/>
  <c r="H333" i="25"/>
  <c r="I333" i="25"/>
  <c r="J333" i="25"/>
  <c r="K333" i="25"/>
  <c r="L333" i="25"/>
  <c r="M333" i="25"/>
  <c r="N333" i="25"/>
  <c r="O333" i="25"/>
  <c r="P333" i="25"/>
  <c r="Q333" i="25"/>
  <c r="R333" i="25"/>
  <c r="S333" i="25"/>
  <c r="T333" i="25"/>
  <c r="U333" i="25"/>
  <c r="V333" i="25"/>
  <c r="W333" i="25"/>
  <c r="X333" i="25"/>
  <c r="F334" i="25"/>
  <c r="G334" i="25"/>
  <c r="H334" i="25"/>
  <c r="I334" i="25"/>
  <c r="J334" i="25"/>
  <c r="K334" i="25"/>
  <c r="L334" i="25"/>
  <c r="M334" i="25"/>
  <c r="N334" i="25"/>
  <c r="O334" i="25"/>
  <c r="P334" i="25"/>
  <c r="Q334" i="25"/>
  <c r="R334" i="25"/>
  <c r="S334" i="25"/>
  <c r="T334" i="25"/>
  <c r="U334" i="25"/>
  <c r="V334" i="25"/>
  <c r="W334" i="25"/>
  <c r="X334" i="25"/>
  <c r="F335" i="25"/>
  <c r="G335" i="25"/>
  <c r="H335" i="25"/>
  <c r="I335" i="25"/>
  <c r="J335" i="25"/>
  <c r="K335" i="25"/>
  <c r="L335" i="25"/>
  <c r="M335" i="25"/>
  <c r="N335" i="25"/>
  <c r="O335" i="25"/>
  <c r="P335" i="25"/>
  <c r="Q335" i="25"/>
  <c r="R335" i="25"/>
  <c r="S335" i="25"/>
  <c r="T335" i="25"/>
  <c r="U335" i="25"/>
  <c r="V335" i="25"/>
  <c r="W335" i="25"/>
  <c r="X335" i="25"/>
  <c r="F336" i="25"/>
  <c r="G336" i="25"/>
  <c r="H336" i="25"/>
  <c r="I336" i="25"/>
  <c r="J336" i="25"/>
  <c r="K336" i="25"/>
  <c r="L336" i="25"/>
  <c r="M336" i="25"/>
  <c r="N336" i="25"/>
  <c r="O336" i="25"/>
  <c r="P336" i="25"/>
  <c r="Q336" i="25"/>
  <c r="R336" i="25"/>
  <c r="S336" i="25"/>
  <c r="T336" i="25"/>
  <c r="U336" i="25"/>
  <c r="V336" i="25"/>
  <c r="W336" i="25"/>
  <c r="X336" i="25"/>
  <c r="F337" i="25"/>
  <c r="G337" i="25"/>
  <c r="H337" i="25"/>
  <c r="I337" i="25"/>
  <c r="J337" i="25"/>
  <c r="K337" i="25"/>
  <c r="L337" i="25"/>
  <c r="M337" i="25"/>
  <c r="N337" i="25"/>
  <c r="O337" i="25"/>
  <c r="P337" i="25"/>
  <c r="Q337" i="25"/>
  <c r="R337" i="25"/>
  <c r="S337" i="25"/>
  <c r="T337" i="25"/>
  <c r="U337" i="25"/>
  <c r="V337" i="25"/>
  <c r="W337" i="25"/>
  <c r="X337" i="25"/>
  <c r="F338" i="25"/>
  <c r="G338" i="25"/>
  <c r="H338" i="25"/>
  <c r="I338" i="25"/>
  <c r="J338" i="25"/>
  <c r="K338" i="25"/>
  <c r="L338" i="25"/>
  <c r="M338" i="25"/>
  <c r="N338" i="25"/>
  <c r="O338" i="25"/>
  <c r="P338" i="25"/>
  <c r="Q338" i="25"/>
  <c r="R338" i="25"/>
  <c r="S338" i="25"/>
  <c r="T338" i="25"/>
  <c r="U338" i="25"/>
  <c r="V338" i="25"/>
  <c r="W338" i="25"/>
  <c r="X338" i="25"/>
  <c r="F339" i="25"/>
  <c r="G339" i="25"/>
  <c r="H339" i="25"/>
  <c r="I339" i="25"/>
  <c r="J339" i="25"/>
  <c r="K339" i="25"/>
  <c r="L339" i="25"/>
  <c r="M339" i="25"/>
  <c r="N339" i="25"/>
  <c r="O339" i="25"/>
  <c r="P339" i="25"/>
  <c r="Q339" i="25"/>
  <c r="R339" i="25"/>
  <c r="S339" i="25"/>
  <c r="T339" i="25"/>
  <c r="U339" i="25"/>
  <c r="V339" i="25"/>
  <c r="W339" i="25"/>
  <c r="X339" i="25"/>
  <c r="F340" i="25"/>
  <c r="G340" i="25"/>
  <c r="H340" i="25"/>
  <c r="I340" i="25"/>
  <c r="J340" i="25"/>
  <c r="K340" i="25"/>
  <c r="L340" i="25"/>
  <c r="M340" i="25"/>
  <c r="N340" i="25"/>
  <c r="O340" i="25"/>
  <c r="P340" i="25"/>
  <c r="Q340" i="25"/>
  <c r="R340" i="25"/>
  <c r="S340" i="25"/>
  <c r="T340" i="25"/>
  <c r="U340" i="25"/>
  <c r="V340" i="25"/>
  <c r="W340" i="25"/>
  <c r="X340" i="25"/>
  <c r="F341" i="25"/>
  <c r="G341" i="25"/>
  <c r="H341" i="25"/>
  <c r="I341" i="25"/>
  <c r="J341" i="25"/>
  <c r="K341" i="25"/>
  <c r="L341" i="25"/>
  <c r="M341" i="25"/>
  <c r="N341" i="25"/>
  <c r="O341" i="25"/>
  <c r="P341" i="25"/>
  <c r="Q341" i="25"/>
  <c r="R341" i="25"/>
  <c r="S341" i="25"/>
  <c r="T341" i="25"/>
  <c r="U341" i="25"/>
  <c r="V341" i="25"/>
  <c r="W341" i="25"/>
  <c r="X341" i="25"/>
  <c r="F342" i="25"/>
  <c r="G342" i="25"/>
  <c r="H342" i="25"/>
  <c r="I342" i="25"/>
  <c r="J342" i="25"/>
  <c r="K342" i="25"/>
  <c r="L342" i="25"/>
  <c r="M342" i="25"/>
  <c r="N342" i="25"/>
  <c r="O342" i="25"/>
  <c r="P342" i="25"/>
  <c r="Q342" i="25"/>
  <c r="R342" i="25"/>
  <c r="S342" i="25"/>
  <c r="T342" i="25"/>
  <c r="U342" i="25"/>
  <c r="V342" i="25"/>
  <c r="W342" i="25"/>
  <c r="X342" i="25"/>
  <c r="F343" i="25"/>
  <c r="G343" i="25"/>
  <c r="H343" i="25"/>
  <c r="I343" i="25"/>
  <c r="J343" i="25"/>
  <c r="K343" i="25"/>
  <c r="L343" i="25"/>
  <c r="M343" i="25"/>
  <c r="N343" i="25"/>
  <c r="O343" i="25"/>
  <c r="P343" i="25"/>
  <c r="Q343" i="25"/>
  <c r="R343" i="25"/>
  <c r="S343" i="25"/>
  <c r="T343" i="25"/>
  <c r="U343" i="25"/>
  <c r="V343" i="25"/>
  <c r="W343" i="25"/>
  <c r="X343" i="25"/>
  <c r="F344" i="25"/>
  <c r="G344" i="25"/>
  <c r="H344" i="25"/>
  <c r="I344" i="25"/>
  <c r="J344" i="25"/>
  <c r="K344" i="25"/>
  <c r="L344" i="25"/>
  <c r="M344" i="25"/>
  <c r="N344" i="25"/>
  <c r="O344" i="25"/>
  <c r="P344" i="25"/>
  <c r="Q344" i="25"/>
  <c r="R344" i="25"/>
  <c r="S344" i="25"/>
  <c r="T344" i="25"/>
  <c r="U344" i="25"/>
  <c r="V344" i="25"/>
  <c r="W344" i="25"/>
  <c r="X344" i="25"/>
  <c r="F345" i="25"/>
  <c r="G345" i="25"/>
  <c r="H345" i="25"/>
  <c r="I345" i="25"/>
  <c r="J345" i="25"/>
  <c r="K345" i="25"/>
  <c r="L345" i="25"/>
  <c r="M345" i="25"/>
  <c r="N345" i="25"/>
  <c r="O345" i="25"/>
  <c r="P345" i="25"/>
  <c r="Q345" i="25"/>
  <c r="R345" i="25"/>
  <c r="S345" i="25"/>
  <c r="T345" i="25"/>
  <c r="U345" i="25"/>
  <c r="V345" i="25"/>
  <c r="W345" i="25"/>
  <c r="X345" i="25"/>
  <c r="F346" i="25"/>
  <c r="G346" i="25"/>
  <c r="H346" i="25"/>
  <c r="I346" i="25"/>
  <c r="J346" i="25"/>
  <c r="K346" i="25"/>
  <c r="L346" i="25"/>
  <c r="M346" i="25"/>
  <c r="N346" i="25"/>
  <c r="O346" i="25"/>
  <c r="P346" i="25"/>
  <c r="Q346" i="25"/>
  <c r="R346" i="25"/>
  <c r="S346" i="25"/>
  <c r="T346" i="25"/>
  <c r="U346" i="25"/>
  <c r="V346" i="25"/>
  <c r="W346" i="25"/>
  <c r="X346" i="25"/>
  <c r="F347" i="25"/>
  <c r="G347" i="25"/>
  <c r="H347" i="25"/>
  <c r="I347" i="25"/>
  <c r="J347" i="25"/>
  <c r="K347" i="25"/>
  <c r="L347" i="25"/>
  <c r="M347" i="25"/>
  <c r="N347" i="25"/>
  <c r="O347" i="25"/>
  <c r="P347" i="25"/>
  <c r="Q347" i="25"/>
  <c r="R347" i="25"/>
  <c r="S347" i="25"/>
  <c r="T347" i="25"/>
  <c r="U347" i="25"/>
  <c r="V347" i="25"/>
  <c r="W347" i="25"/>
  <c r="X347" i="25"/>
  <c r="F348" i="25"/>
  <c r="G348" i="25"/>
  <c r="H348" i="25"/>
  <c r="I348" i="25"/>
  <c r="J348" i="25"/>
  <c r="K348" i="25"/>
  <c r="L348" i="25"/>
  <c r="M348" i="25"/>
  <c r="N348" i="25"/>
  <c r="O348" i="25"/>
  <c r="P348" i="25"/>
  <c r="Q348" i="25"/>
  <c r="R348" i="25"/>
  <c r="S348" i="25"/>
  <c r="T348" i="25"/>
  <c r="U348" i="25"/>
  <c r="V348" i="25"/>
  <c r="W348" i="25"/>
  <c r="X348" i="25"/>
  <c r="F349" i="25"/>
  <c r="G349" i="25"/>
  <c r="H349" i="25"/>
  <c r="I349" i="25"/>
  <c r="J349" i="25"/>
  <c r="K349" i="25"/>
  <c r="L349" i="25"/>
  <c r="M349" i="25"/>
  <c r="N349" i="25"/>
  <c r="O349" i="25"/>
  <c r="P349" i="25"/>
  <c r="Q349" i="25"/>
  <c r="R349" i="25"/>
  <c r="S349" i="25"/>
  <c r="T349" i="25"/>
  <c r="U349" i="25"/>
  <c r="V349" i="25"/>
  <c r="W349" i="25"/>
  <c r="X349" i="25"/>
  <c r="F350" i="25"/>
  <c r="G350" i="25"/>
  <c r="H350" i="25"/>
  <c r="I350" i="25"/>
  <c r="J350" i="25"/>
  <c r="K350" i="25"/>
  <c r="L350" i="25"/>
  <c r="M350" i="25"/>
  <c r="N350" i="25"/>
  <c r="O350" i="25"/>
  <c r="P350" i="25"/>
  <c r="Q350" i="25"/>
  <c r="R350" i="25"/>
  <c r="S350" i="25"/>
  <c r="T350" i="25"/>
  <c r="U350" i="25"/>
  <c r="V350" i="25"/>
  <c r="W350" i="25"/>
  <c r="X350" i="25"/>
  <c r="F351" i="25"/>
  <c r="G351" i="25"/>
  <c r="H351" i="25"/>
  <c r="I351" i="25"/>
  <c r="J351" i="25"/>
  <c r="K351" i="25"/>
  <c r="L351" i="25"/>
  <c r="M351" i="25"/>
  <c r="N351" i="25"/>
  <c r="O351" i="25"/>
  <c r="P351" i="25"/>
  <c r="Q351" i="25"/>
  <c r="R351" i="25"/>
  <c r="S351" i="25"/>
  <c r="T351" i="25"/>
  <c r="U351" i="25"/>
  <c r="V351" i="25"/>
  <c r="W351" i="25"/>
  <c r="X351" i="25"/>
  <c r="F352" i="25"/>
  <c r="G352" i="25"/>
  <c r="H352" i="25"/>
  <c r="I352" i="25"/>
  <c r="J352" i="25"/>
  <c r="K352" i="25"/>
  <c r="L352" i="25"/>
  <c r="M352" i="25"/>
  <c r="N352" i="25"/>
  <c r="O352" i="25"/>
  <c r="P352" i="25"/>
  <c r="Q352" i="25"/>
  <c r="R352" i="25"/>
  <c r="S352" i="25"/>
  <c r="T352" i="25"/>
  <c r="U352" i="25"/>
  <c r="V352" i="25"/>
  <c r="W352" i="25"/>
  <c r="X352" i="25"/>
  <c r="F353" i="25"/>
  <c r="G353" i="25"/>
  <c r="H353" i="25"/>
  <c r="I353" i="25"/>
  <c r="J353" i="25"/>
  <c r="K353" i="25"/>
  <c r="L353" i="25"/>
  <c r="M353" i="25"/>
  <c r="N353" i="25"/>
  <c r="O353" i="25"/>
  <c r="P353" i="25"/>
  <c r="Q353" i="25"/>
  <c r="R353" i="25"/>
  <c r="S353" i="25"/>
  <c r="T353" i="25"/>
  <c r="U353" i="25"/>
  <c r="V353" i="25"/>
  <c r="W353" i="25"/>
  <c r="X353" i="25"/>
  <c r="F354" i="25"/>
  <c r="G354" i="25"/>
  <c r="H354" i="25"/>
  <c r="I354" i="25"/>
  <c r="J354" i="25"/>
  <c r="K354" i="25"/>
  <c r="L354" i="25"/>
  <c r="M354" i="25"/>
  <c r="N354" i="25"/>
  <c r="O354" i="25"/>
  <c r="P354" i="25"/>
  <c r="Q354" i="25"/>
  <c r="R354" i="25"/>
  <c r="S354" i="25"/>
  <c r="T354" i="25"/>
  <c r="U354" i="25"/>
  <c r="V354" i="25"/>
  <c r="W354" i="25"/>
  <c r="X354" i="25"/>
  <c r="F355" i="25"/>
  <c r="G355" i="25"/>
  <c r="H355" i="25"/>
  <c r="I355" i="25"/>
  <c r="J355" i="25"/>
  <c r="K355" i="25"/>
  <c r="L355" i="25"/>
  <c r="M355" i="25"/>
  <c r="N355" i="25"/>
  <c r="O355" i="25"/>
  <c r="P355" i="25"/>
  <c r="Q355" i="25"/>
  <c r="R355" i="25"/>
  <c r="S355" i="25"/>
  <c r="T355" i="25"/>
  <c r="U355" i="25"/>
  <c r="V355" i="25"/>
  <c r="W355" i="25"/>
  <c r="X355" i="25"/>
  <c r="F356" i="25"/>
  <c r="G356" i="25"/>
  <c r="H356" i="25"/>
  <c r="I356" i="25"/>
  <c r="J356" i="25"/>
  <c r="K356" i="25"/>
  <c r="L356" i="25"/>
  <c r="M356" i="25"/>
  <c r="N356" i="25"/>
  <c r="O356" i="25"/>
  <c r="P356" i="25"/>
  <c r="Q356" i="25"/>
  <c r="R356" i="25"/>
  <c r="S356" i="25"/>
  <c r="T356" i="25"/>
  <c r="U356" i="25"/>
  <c r="V356" i="25"/>
  <c r="W356" i="25"/>
  <c r="X356" i="25"/>
  <c r="F357" i="25"/>
  <c r="G357" i="25"/>
  <c r="H357" i="25"/>
  <c r="I357" i="25"/>
  <c r="J357" i="25"/>
  <c r="K357" i="25"/>
  <c r="L357" i="25"/>
  <c r="M357" i="25"/>
  <c r="N357" i="25"/>
  <c r="O357" i="25"/>
  <c r="P357" i="25"/>
  <c r="Q357" i="25"/>
  <c r="R357" i="25"/>
  <c r="S357" i="25"/>
  <c r="T357" i="25"/>
  <c r="U357" i="25"/>
  <c r="V357" i="25"/>
  <c r="W357" i="25"/>
  <c r="X357" i="25"/>
  <c r="F358" i="25"/>
  <c r="G358" i="25"/>
  <c r="H358" i="25"/>
  <c r="I358" i="25"/>
  <c r="J358" i="25"/>
  <c r="K358" i="25"/>
  <c r="L358" i="25"/>
  <c r="M358" i="25"/>
  <c r="N358" i="25"/>
  <c r="O358" i="25"/>
  <c r="P358" i="25"/>
  <c r="Q358" i="25"/>
  <c r="R358" i="25"/>
  <c r="S358" i="25"/>
  <c r="T358" i="25"/>
  <c r="U358" i="25"/>
  <c r="V358" i="25"/>
  <c r="W358" i="25"/>
  <c r="X358" i="25"/>
  <c r="F359" i="25"/>
  <c r="G359" i="25"/>
  <c r="H359" i="25"/>
  <c r="I359" i="25"/>
  <c r="J359" i="25"/>
  <c r="K359" i="25"/>
  <c r="L359" i="25"/>
  <c r="M359" i="25"/>
  <c r="N359" i="25"/>
  <c r="O359" i="25"/>
  <c r="P359" i="25"/>
  <c r="Q359" i="25"/>
  <c r="R359" i="25"/>
  <c r="S359" i="25"/>
  <c r="T359" i="25"/>
  <c r="U359" i="25"/>
  <c r="V359" i="25"/>
  <c r="W359" i="25"/>
  <c r="X359" i="25"/>
  <c r="F360" i="25"/>
  <c r="G360" i="25"/>
  <c r="H360" i="25"/>
  <c r="I360" i="25"/>
  <c r="J360" i="25"/>
  <c r="K360" i="25"/>
  <c r="L360" i="25"/>
  <c r="M360" i="25"/>
  <c r="N360" i="25"/>
  <c r="O360" i="25"/>
  <c r="P360" i="25"/>
  <c r="Q360" i="25"/>
  <c r="R360" i="25"/>
  <c r="S360" i="25"/>
  <c r="T360" i="25"/>
  <c r="U360" i="25"/>
  <c r="V360" i="25"/>
  <c r="W360" i="25"/>
  <c r="X360" i="25"/>
  <c r="F361" i="25"/>
  <c r="G361" i="25"/>
  <c r="H361" i="25"/>
  <c r="I361" i="25"/>
  <c r="J361" i="25"/>
  <c r="K361" i="25"/>
  <c r="L361" i="25"/>
  <c r="M361" i="25"/>
  <c r="N361" i="25"/>
  <c r="O361" i="25"/>
  <c r="P361" i="25"/>
  <c r="Q361" i="25"/>
  <c r="R361" i="25"/>
  <c r="S361" i="25"/>
  <c r="T361" i="25"/>
  <c r="U361" i="25"/>
  <c r="V361" i="25"/>
  <c r="W361" i="25"/>
  <c r="X361" i="25"/>
  <c r="F362" i="25"/>
  <c r="G362" i="25"/>
  <c r="H362" i="25"/>
  <c r="I362" i="25"/>
  <c r="J362" i="25"/>
  <c r="K362" i="25"/>
  <c r="L362" i="25"/>
  <c r="M362" i="25"/>
  <c r="N362" i="25"/>
  <c r="O362" i="25"/>
  <c r="P362" i="25"/>
  <c r="Q362" i="25"/>
  <c r="R362" i="25"/>
  <c r="S362" i="25"/>
  <c r="T362" i="25"/>
  <c r="U362" i="25"/>
  <c r="V362" i="25"/>
  <c r="W362" i="25"/>
  <c r="X362" i="25"/>
  <c r="F363" i="25"/>
  <c r="G363" i="25"/>
  <c r="H363" i="25"/>
  <c r="I363" i="25"/>
  <c r="J363" i="25"/>
  <c r="K363" i="25"/>
  <c r="L363" i="25"/>
  <c r="M363" i="25"/>
  <c r="N363" i="25"/>
  <c r="O363" i="25"/>
  <c r="P363" i="25"/>
  <c r="Q363" i="25"/>
  <c r="R363" i="25"/>
  <c r="S363" i="25"/>
  <c r="T363" i="25"/>
  <c r="U363" i="25"/>
  <c r="V363" i="25"/>
  <c r="W363" i="25"/>
  <c r="X363" i="25"/>
  <c r="F364" i="25"/>
  <c r="G364" i="25"/>
  <c r="H364" i="25"/>
  <c r="I364" i="25"/>
  <c r="J364" i="25"/>
  <c r="K364" i="25"/>
  <c r="L364" i="25"/>
  <c r="M364" i="25"/>
  <c r="N364" i="25"/>
  <c r="O364" i="25"/>
  <c r="P364" i="25"/>
  <c r="Q364" i="25"/>
  <c r="R364" i="25"/>
  <c r="S364" i="25"/>
  <c r="T364" i="25"/>
  <c r="U364" i="25"/>
  <c r="V364" i="25"/>
  <c r="W364" i="25"/>
  <c r="X364" i="25"/>
  <c r="F365" i="25"/>
  <c r="G365" i="25"/>
  <c r="H365" i="25"/>
  <c r="I365" i="25"/>
  <c r="J365" i="25"/>
  <c r="K365" i="25"/>
  <c r="L365" i="25"/>
  <c r="M365" i="25"/>
  <c r="N365" i="25"/>
  <c r="O365" i="25"/>
  <c r="P365" i="25"/>
  <c r="Q365" i="25"/>
  <c r="R365" i="25"/>
  <c r="S365" i="25"/>
  <c r="T365" i="25"/>
  <c r="U365" i="25"/>
  <c r="V365" i="25"/>
  <c r="W365" i="25"/>
  <c r="X365" i="25"/>
  <c r="F366" i="25"/>
  <c r="G366" i="25"/>
  <c r="H366" i="25"/>
  <c r="I366" i="25"/>
  <c r="J366" i="25"/>
  <c r="K366" i="25"/>
  <c r="L366" i="25"/>
  <c r="M366" i="25"/>
  <c r="N366" i="25"/>
  <c r="O366" i="25"/>
  <c r="P366" i="25"/>
  <c r="Q366" i="25"/>
  <c r="R366" i="25"/>
  <c r="S366" i="25"/>
  <c r="T366" i="25"/>
  <c r="U366" i="25"/>
  <c r="V366" i="25"/>
  <c r="W366" i="25"/>
  <c r="X366" i="25"/>
  <c r="F367" i="25"/>
  <c r="G367" i="25"/>
  <c r="H367" i="25"/>
  <c r="I367" i="25"/>
  <c r="J367" i="25"/>
  <c r="K367" i="25"/>
  <c r="L367" i="25"/>
  <c r="M367" i="25"/>
  <c r="N367" i="25"/>
  <c r="O367" i="25"/>
  <c r="P367" i="25"/>
  <c r="Q367" i="25"/>
  <c r="R367" i="25"/>
  <c r="S367" i="25"/>
  <c r="T367" i="25"/>
  <c r="U367" i="25"/>
  <c r="V367" i="25"/>
  <c r="W367" i="25"/>
  <c r="X367" i="25"/>
  <c r="G2" i="25"/>
  <c r="H2" i="25"/>
  <c r="I2" i="25"/>
  <c r="J2" i="25"/>
  <c r="K2" i="25"/>
  <c r="L2" i="25"/>
  <c r="M2" i="25"/>
  <c r="N2" i="25"/>
  <c r="O2" i="25"/>
  <c r="P2" i="25"/>
  <c r="Q2" i="25"/>
  <c r="R2" i="25"/>
  <c r="S2" i="25"/>
  <c r="T2" i="25"/>
  <c r="U2" i="25"/>
  <c r="V2" i="25"/>
  <c r="W2" i="25"/>
  <c r="X2" i="25"/>
  <c r="F2" i="25"/>
  <c r="E2" i="25"/>
  <c r="E3" i="25"/>
  <c r="E4" i="25"/>
  <c r="E5" i="25"/>
  <c r="E6" i="25"/>
  <c r="E7" i="25"/>
  <c r="E8" i="25"/>
  <c r="E9" i="25"/>
  <c r="E10" i="25"/>
  <c r="E11" i="25"/>
  <c r="E12" i="25"/>
  <c r="E13" i="25"/>
  <c r="E14" i="25"/>
  <c r="E15" i="25"/>
  <c r="E16" i="25"/>
  <c r="E17" i="25"/>
  <c r="E18" i="25"/>
  <c r="E19" i="25"/>
  <c r="E20" i="25"/>
  <c r="E21" i="25"/>
  <c r="E22" i="25"/>
  <c r="E23" i="25"/>
  <c r="E24" i="25"/>
  <c r="E25" i="25"/>
  <c r="E26" i="25"/>
  <c r="E27" i="25"/>
  <c r="E28" i="25"/>
  <c r="E29" i="25"/>
  <c r="E30" i="25"/>
  <c r="E31" i="25"/>
  <c r="E32" i="25"/>
  <c r="E33" i="25"/>
  <c r="E34" i="25"/>
  <c r="E35" i="25"/>
  <c r="E36" i="25"/>
  <c r="E37" i="25"/>
  <c r="E38" i="25"/>
  <c r="E39" i="25"/>
  <c r="E40" i="25"/>
  <c r="E41" i="25"/>
  <c r="E42" i="25"/>
  <c r="E43" i="25"/>
  <c r="E44" i="25"/>
  <c r="E45" i="25"/>
  <c r="E46" i="25"/>
  <c r="E47" i="25"/>
  <c r="E48" i="25"/>
  <c r="E49" i="25"/>
  <c r="E50" i="25"/>
  <c r="E51" i="25"/>
  <c r="E52" i="25"/>
  <c r="E53" i="25"/>
  <c r="E54" i="25"/>
  <c r="E55" i="25"/>
  <c r="E56" i="25"/>
  <c r="E57" i="25"/>
  <c r="E58" i="25"/>
  <c r="E59" i="25"/>
  <c r="E60" i="25"/>
  <c r="E61" i="25"/>
  <c r="E62" i="25"/>
  <c r="E63" i="25"/>
  <c r="E64" i="25"/>
  <c r="E65" i="25"/>
  <c r="E66" i="25"/>
  <c r="E67" i="25"/>
  <c r="E68" i="25"/>
  <c r="E69" i="25"/>
  <c r="E70" i="25"/>
  <c r="E71" i="25"/>
  <c r="E72" i="25"/>
  <c r="E73" i="25"/>
  <c r="E74" i="25"/>
  <c r="E75" i="25"/>
  <c r="E76" i="25"/>
  <c r="E77" i="25"/>
  <c r="E78" i="25"/>
  <c r="E79" i="25"/>
  <c r="E80" i="25"/>
  <c r="E81" i="25"/>
  <c r="E82" i="25"/>
  <c r="E83" i="25"/>
  <c r="E84" i="25"/>
  <c r="E85" i="25"/>
  <c r="E86" i="25"/>
  <c r="E87" i="25"/>
  <c r="E88" i="25"/>
  <c r="E89" i="25"/>
  <c r="E90" i="25"/>
  <c r="E91" i="25"/>
  <c r="E92" i="25"/>
  <c r="E93" i="25"/>
  <c r="E94" i="25"/>
  <c r="E95" i="25"/>
  <c r="E96" i="25"/>
  <c r="E97" i="25"/>
  <c r="E98" i="25"/>
  <c r="E99" i="25"/>
  <c r="E100" i="25"/>
  <c r="E101" i="25"/>
  <c r="E102" i="25"/>
  <c r="E103" i="25"/>
  <c r="E104" i="25"/>
  <c r="E105" i="25"/>
  <c r="E106" i="25"/>
  <c r="E107" i="25"/>
  <c r="E108" i="25"/>
  <c r="E109" i="25"/>
  <c r="E110" i="25"/>
  <c r="E111" i="25"/>
  <c r="E112" i="25"/>
  <c r="E113" i="25"/>
  <c r="E114" i="25"/>
  <c r="E115" i="25"/>
  <c r="E116" i="25"/>
  <c r="E117" i="25"/>
  <c r="E118" i="25"/>
  <c r="E119" i="25"/>
  <c r="E120" i="25"/>
  <c r="E121" i="25"/>
  <c r="E122" i="25"/>
  <c r="E123" i="25"/>
  <c r="E124" i="25"/>
  <c r="E125" i="25"/>
  <c r="E126" i="25"/>
  <c r="E127" i="25"/>
  <c r="E128" i="25"/>
  <c r="E129" i="25"/>
  <c r="E130" i="25"/>
  <c r="E131" i="25"/>
  <c r="E132" i="25"/>
  <c r="E133" i="25"/>
  <c r="E134" i="25"/>
  <c r="E135" i="25"/>
  <c r="E136" i="25"/>
  <c r="E137" i="25"/>
  <c r="E138" i="25"/>
  <c r="E139" i="25"/>
  <c r="E140" i="25"/>
  <c r="E141" i="25"/>
  <c r="E142" i="25"/>
  <c r="E143" i="25"/>
  <c r="E144" i="25"/>
  <c r="E145" i="25"/>
  <c r="E146" i="25"/>
  <c r="E147" i="25"/>
  <c r="E148" i="25"/>
  <c r="E149" i="25"/>
  <c r="E150" i="25"/>
  <c r="E151" i="25"/>
  <c r="E152" i="25"/>
  <c r="E153" i="25"/>
  <c r="E154" i="25"/>
  <c r="E155" i="25"/>
  <c r="E156" i="25"/>
  <c r="E157" i="25"/>
  <c r="E158" i="25"/>
  <c r="E159" i="25"/>
  <c r="E160" i="25"/>
  <c r="E161" i="25"/>
  <c r="E162" i="25"/>
  <c r="E163" i="25"/>
  <c r="E164" i="25"/>
  <c r="E165" i="25"/>
  <c r="E166" i="25"/>
  <c r="E167" i="25"/>
  <c r="E168" i="25"/>
  <c r="E169" i="25"/>
  <c r="E170" i="25"/>
  <c r="E171" i="25"/>
  <c r="E172" i="25"/>
  <c r="E173" i="25"/>
  <c r="E174" i="25"/>
  <c r="E175" i="25"/>
  <c r="E176" i="25"/>
  <c r="E177" i="25"/>
  <c r="E178" i="25"/>
  <c r="E179" i="25"/>
  <c r="E180" i="25"/>
  <c r="E181" i="25"/>
  <c r="E182" i="25"/>
  <c r="E183" i="25"/>
  <c r="E184" i="25"/>
  <c r="E185" i="25"/>
  <c r="E186" i="25"/>
  <c r="E187" i="25"/>
  <c r="E188" i="25"/>
  <c r="E189" i="25"/>
  <c r="E190" i="25"/>
  <c r="E191" i="25"/>
  <c r="E192" i="25"/>
  <c r="E193" i="25"/>
  <c r="E194" i="25"/>
  <c r="E195" i="25"/>
  <c r="E196" i="25"/>
  <c r="E197" i="25"/>
  <c r="E198" i="25"/>
  <c r="E199" i="25"/>
  <c r="E200" i="25"/>
  <c r="E201" i="25"/>
  <c r="E202" i="25"/>
  <c r="E203" i="25"/>
  <c r="E204" i="25"/>
  <c r="E205" i="25"/>
  <c r="E206" i="25"/>
  <c r="E207" i="25"/>
  <c r="E208" i="25"/>
  <c r="E209" i="25"/>
  <c r="E210" i="25"/>
  <c r="E211" i="25"/>
  <c r="E212" i="25"/>
  <c r="E213" i="25"/>
  <c r="E214" i="25"/>
  <c r="E215" i="25"/>
  <c r="E216" i="25"/>
  <c r="E217" i="25"/>
  <c r="E218" i="25"/>
  <c r="E219" i="25"/>
  <c r="E220" i="25"/>
  <c r="E221" i="25"/>
  <c r="E222" i="25"/>
  <c r="E223" i="25"/>
  <c r="E224" i="25"/>
  <c r="E225" i="25"/>
  <c r="E226" i="25"/>
  <c r="E227" i="25"/>
  <c r="E228" i="25"/>
  <c r="E229" i="25"/>
  <c r="E230" i="25"/>
  <c r="E231" i="25"/>
  <c r="E232" i="25"/>
  <c r="E233" i="25"/>
  <c r="E234" i="25"/>
  <c r="E235" i="25"/>
  <c r="E236" i="25"/>
  <c r="E237" i="25"/>
  <c r="E238" i="25"/>
  <c r="E239" i="25"/>
  <c r="E240" i="25"/>
  <c r="E241" i="25"/>
  <c r="E242" i="25"/>
  <c r="E243" i="25"/>
  <c r="E244" i="25"/>
  <c r="E245" i="25"/>
  <c r="E246" i="25"/>
  <c r="E247" i="25"/>
  <c r="E248" i="25"/>
  <c r="E249" i="25"/>
  <c r="E250" i="25"/>
  <c r="E251" i="25"/>
  <c r="E252" i="25"/>
  <c r="E253" i="25"/>
  <c r="E254" i="25"/>
  <c r="E255" i="25"/>
  <c r="E256" i="25"/>
  <c r="E257" i="25"/>
  <c r="E258" i="25"/>
  <c r="E259" i="25"/>
  <c r="E260" i="25"/>
  <c r="E261" i="25"/>
  <c r="E262" i="25"/>
  <c r="E263" i="25"/>
  <c r="E264" i="25"/>
  <c r="E265" i="25"/>
  <c r="E266" i="25"/>
  <c r="E267" i="25"/>
  <c r="E268" i="25"/>
  <c r="E269" i="25"/>
  <c r="E270" i="25"/>
  <c r="E271" i="25"/>
  <c r="E272" i="25"/>
  <c r="E273" i="25"/>
  <c r="E274" i="25"/>
  <c r="E275" i="25"/>
  <c r="E276" i="25"/>
  <c r="E277" i="25"/>
  <c r="E278" i="25"/>
  <c r="E279" i="25"/>
  <c r="E280" i="25"/>
  <c r="E281" i="25"/>
  <c r="E282" i="25"/>
  <c r="E283" i="25"/>
  <c r="E284" i="25"/>
  <c r="E285" i="25"/>
  <c r="E286" i="25"/>
  <c r="E287" i="25"/>
  <c r="E288" i="25"/>
  <c r="E289" i="25"/>
  <c r="E290" i="25"/>
  <c r="E291" i="25"/>
  <c r="E292" i="25"/>
  <c r="E293" i="25"/>
  <c r="E294" i="25"/>
  <c r="E295" i="25"/>
  <c r="E296" i="25"/>
  <c r="E297" i="25"/>
  <c r="E298" i="25"/>
  <c r="E299" i="25"/>
  <c r="E300" i="25"/>
  <c r="E301" i="25"/>
  <c r="E302" i="25"/>
  <c r="E303" i="25"/>
  <c r="E304" i="25"/>
  <c r="E305" i="25"/>
  <c r="E306" i="25"/>
  <c r="E307" i="25"/>
  <c r="E308" i="25"/>
  <c r="E309" i="25"/>
  <c r="E310" i="25"/>
  <c r="E311" i="25"/>
  <c r="E312" i="25"/>
  <c r="E313" i="25"/>
  <c r="E314" i="25"/>
  <c r="E315" i="25"/>
  <c r="E316" i="25"/>
  <c r="E317" i="25"/>
  <c r="E318" i="25"/>
  <c r="E319" i="25"/>
  <c r="E320" i="25"/>
  <c r="E321" i="25"/>
  <c r="E322" i="25"/>
  <c r="E323" i="25"/>
  <c r="E324" i="25"/>
  <c r="E325" i="25"/>
  <c r="E326" i="25"/>
  <c r="E327" i="25"/>
  <c r="E328" i="25"/>
  <c r="E329" i="25"/>
  <c r="E330" i="25"/>
  <c r="E331" i="25"/>
  <c r="E332" i="25"/>
  <c r="E333" i="25"/>
  <c r="E334" i="25"/>
  <c r="E335" i="25"/>
  <c r="E336" i="25"/>
  <c r="E337" i="25"/>
  <c r="E338" i="25"/>
  <c r="E339" i="25"/>
  <c r="E340" i="25"/>
  <c r="E341" i="25"/>
  <c r="E342" i="25"/>
  <c r="E343" i="25"/>
  <c r="E344" i="25"/>
  <c r="E345" i="25"/>
  <c r="E346" i="25"/>
  <c r="E347" i="25"/>
  <c r="E348" i="25"/>
  <c r="E349" i="25"/>
  <c r="E350" i="25"/>
  <c r="E351" i="25"/>
  <c r="E352" i="25"/>
  <c r="E353" i="25"/>
  <c r="E354" i="25"/>
  <c r="E355" i="25"/>
  <c r="E356" i="25"/>
  <c r="E357" i="25"/>
  <c r="E358" i="25"/>
  <c r="E359" i="25"/>
  <c r="E360" i="25"/>
  <c r="E361" i="25"/>
  <c r="E362" i="25"/>
  <c r="E363" i="25"/>
  <c r="E364" i="25"/>
  <c r="E365" i="25"/>
  <c r="E366" i="25"/>
  <c r="E367" i="25"/>
  <c r="D2" i="7"/>
  <c r="C3" i="7"/>
  <c r="D3" i="7"/>
  <c r="D4" i="7"/>
  <c r="C4" i="7"/>
  <c r="D5" i="7"/>
  <c r="B208" i="6" s="1" a="1"/>
  <c r="B208" i="6" s="1"/>
  <c r="J2" i="7"/>
  <c r="B338" i="6" a="1"/>
  <c r="B338" i="6" s="1"/>
  <c r="B339" i="6" a="1"/>
  <c r="B339" i="6" s="1"/>
  <c r="G3" i="6"/>
  <c r="H3" i="6"/>
  <c r="G4" i="6"/>
  <c r="H4" i="6"/>
  <c r="G5" i="6"/>
  <c r="H5" i="6"/>
  <c r="G6" i="6"/>
  <c r="H6" i="6"/>
  <c r="G7" i="6"/>
  <c r="H7" i="6"/>
  <c r="G8" i="6"/>
  <c r="H8" i="6"/>
  <c r="G9" i="6"/>
  <c r="H9" i="6"/>
  <c r="G10" i="6"/>
  <c r="H10" i="6"/>
  <c r="G11" i="6"/>
  <c r="H11" i="6"/>
  <c r="G12" i="6"/>
  <c r="H12" i="6"/>
  <c r="G13" i="6"/>
  <c r="H13" i="6"/>
  <c r="G14" i="6"/>
  <c r="H14" i="6"/>
  <c r="G15" i="6"/>
  <c r="H15" i="6"/>
  <c r="G16" i="6"/>
  <c r="H16" i="6"/>
  <c r="G17" i="6"/>
  <c r="H17" i="6"/>
  <c r="G18" i="6"/>
  <c r="H18" i="6"/>
  <c r="G19" i="6"/>
  <c r="H19" i="6"/>
  <c r="G20" i="6"/>
  <c r="H20" i="6"/>
  <c r="G21" i="6"/>
  <c r="H21" i="6"/>
  <c r="G22" i="6"/>
  <c r="H22" i="6"/>
  <c r="G23" i="6"/>
  <c r="H23" i="6"/>
  <c r="G24" i="6"/>
  <c r="H24" i="6"/>
  <c r="G25" i="6"/>
  <c r="H25" i="6"/>
  <c r="G26" i="6"/>
  <c r="H26" i="6"/>
  <c r="G27" i="6"/>
  <c r="H27" i="6"/>
  <c r="G28" i="6"/>
  <c r="H28" i="6"/>
  <c r="G29" i="6"/>
  <c r="H29" i="6"/>
  <c r="G30" i="6"/>
  <c r="H30" i="6"/>
  <c r="G31" i="6"/>
  <c r="H31" i="6"/>
  <c r="G32" i="6"/>
  <c r="H32" i="6"/>
  <c r="G33" i="6"/>
  <c r="H33" i="6"/>
  <c r="G34" i="6"/>
  <c r="H34" i="6"/>
  <c r="G35" i="6"/>
  <c r="H35" i="6"/>
  <c r="G36" i="6"/>
  <c r="H36" i="6"/>
  <c r="G37" i="6"/>
  <c r="H37" i="6"/>
  <c r="G38" i="6"/>
  <c r="H38" i="6"/>
  <c r="G39" i="6"/>
  <c r="H39" i="6"/>
  <c r="G40" i="6"/>
  <c r="H40" i="6"/>
  <c r="G41" i="6"/>
  <c r="H41" i="6"/>
  <c r="G42" i="6"/>
  <c r="H42" i="6"/>
  <c r="G43" i="6"/>
  <c r="H43" i="6"/>
  <c r="G44" i="6"/>
  <c r="H44" i="6"/>
  <c r="G45" i="6"/>
  <c r="H45" i="6"/>
  <c r="G46" i="6"/>
  <c r="H46" i="6"/>
  <c r="G47" i="6"/>
  <c r="H47" i="6"/>
  <c r="G48" i="6"/>
  <c r="H48" i="6"/>
  <c r="G49" i="6"/>
  <c r="H49" i="6"/>
  <c r="G50" i="6"/>
  <c r="H50" i="6"/>
  <c r="G51" i="6"/>
  <c r="H51" i="6"/>
  <c r="G52" i="6"/>
  <c r="H52" i="6"/>
  <c r="G53" i="6"/>
  <c r="H53" i="6"/>
  <c r="G54" i="6"/>
  <c r="H54" i="6"/>
  <c r="G55" i="6"/>
  <c r="H55" i="6"/>
  <c r="G56" i="6"/>
  <c r="H56" i="6"/>
  <c r="G57" i="6"/>
  <c r="H57" i="6"/>
  <c r="G58" i="6"/>
  <c r="H58" i="6"/>
  <c r="G59" i="6"/>
  <c r="H59" i="6"/>
  <c r="G60" i="6"/>
  <c r="H60" i="6"/>
  <c r="G61" i="6"/>
  <c r="H61" i="6"/>
  <c r="G62" i="6"/>
  <c r="H62" i="6"/>
  <c r="G63" i="6"/>
  <c r="H63" i="6"/>
  <c r="G64" i="6"/>
  <c r="H64" i="6"/>
  <c r="G65" i="6"/>
  <c r="H65" i="6"/>
  <c r="G66" i="6"/>
  <c r="H66" i="6"/>
  <c r="G67" i="6"/>
  <c r="H67" i="6"/>
  <c r="G68" i="6"/>
  <c r="H68" i="6"/>
  <c r="G69" i="6"/>
  <c r="H69" i="6"/>
  <c r="G70" i="6"/>
  <c r="H70" i="6"/>
  <c r="G71" i="6"/>
  <c r="H71" i="6"/>
  <c r="G72" i="6"/>
  <c r="H72" i="6"/>
  <c r="G73" i="6"/>
  <c r="H73" i="6"/>
  <c r="G74" i="6"/>
  <c r="H74" i="6"/>
  <c r="G75" i="6"/>
  <c r="H75" i="6"/>
  <c r="G76" i="6"/>
  <c r="H76" i="6"/>
  <c r="G77" i="6"/>
  <c r="H77" i="6"/>
  <c r="G78" i="6"/>
  <c r="H78" i="6"/>
  <c r="G79" i="6"/>
  <c r="H79" i="6"/>
  <c r="G80" i="6"/>
  <c r="H80" i="6"/>
  <c r="G81" i="6"/>
  <c r="H81" i="6"/>
  <c r="G82" i="6"/>
  <c r="H82" i="6"/>
  <c r="G83" i="6"/>
  <c r="H83" i="6"/>
  <c r="G84" i="6"/>
  <c r="H84" i="6"/>
  <c r="G85" i="6"/>
  <c r="H85" i="6"/>
  <c r="G86" i="6"/>
  <c r="H86" i="6"/>
  <c r="G87" i="6"/>
  <c r="H87" i="6"/>
  <c r="G88" i="6"/>
  <c r="H88" i="6"/>
  <c r="G89" i="6"/>
  <c r="H89" i="6"/>
  <c r="G90" i="6"/>
  <c r="H90" i="6"/>
  <c r="G91" i="6"/>
  <c r="H91" i="6"/>
  <c r="G92" i="6"/>
  <c r="H92" i="6"/>
  <c r="G93" i="6"/>
  <c r="H93" i="6"/>
  <c r="G94" i="6"/>
  <c r="H94" i="6"/>
  <c r="G95" i="6"/>
  <c r="H95" i="6"/>
  <c r="G96" i="6"/>
  <c r="H96" i="6"/>
  <c r="G97" i="6"/>
  <c r="H97" i="6"/>
  <c r="G98" i="6"/>
  <c r="H98" i="6"/>
  <c r="G99" i="6"/>
  <c r="H99" i="6"/>
  <c r="G100" i="6"/>
  <c r="H100" i="6"/>
  <c r="G101" i="6"/>
  <c r="H101" i="6"/>
  <c r="G102" i="6"/>
  <c r="H102" i="6"/>
  <c r="G103" i="6"/>
  <c r="H103" i="6"/>
  <c r="G104" i="6"/>
  <c r="H104" i="6"/>
  <c r="G105" i="6"/>
  <c r="H105" i="6"/>
  <c r="G106" i="6"/>
  <c r="H106" i="6"/>
  <c r="G107" i="6"/>
  <c r="H107" i="6"/>
  <c r="G108" i="6"/>
  <c r="H108" i="6"/>
  <c r="G109" i="6"/>
  <c r="H109" i="6"/>
  <c r="G110" i="6"/>
  <c r="H110" i="6"/>
  <c r="G111" i="6"/>
  <c r="H111" i="6"/>
  <c r="G112" i="6"/>
  <c r="H112" i="6"/>
  <c r="G113" i="6"/>
  <c r="H113" i="6"/>
  <c r="G114" i="6"/>
  <c r="H114" i="6"/>
  <c r="G115" i="6"/>
  <c r="H115" i="6"/>
  <c r="G116" i="6"/>
  <c r="H116" i="6"/>
  <c r="G117" i="6"/>
  <c r="H117" i="6"/>
  <c r="G118" i="6"/>
  <c r="H118" i="6"/>
  <c r="G119" i="6"/>
  <c r="H119" i="6"/>
  <c r="G120" i="6"/>
  <c r="H120" i="6"/>
  <c r="G121" i="6"/>
  <c r="H121" i="6"/>
  <c r="G122" i="6"/>
  <c r="H122" i="6"/>
  <c r="G123" i="6"/>
  <c r="H123" i="6"/>
  <c r="G124" i="6"/>
  <c r="H124" i="6"/>
  <c r="G125" i="6"/>
  <c r="H125" i="6"/>
  <c r="G126" i="6"/>
  <c r="H126" i="6"/>
  <c r="G127" i="6"/>
  <c r="H127" i="6"/>
  <c r="G128" i="6"/>
  <c r="H128" i="6"/>
  <c r="G129" i="6"/>
  <c r="H129" i="6"/>
  <c r="G130" i="6"/>
  <c r="H130" i="6"/>
  <c r="G131" i="6"/>
  <c r="H131" i="6"/>
  <c r="G132" i="6"/>
  <c r="H132" i="6"/>
  <c r="G133" i="6"/>
  <c r="H133" i="6"/>
  <c r="G134" i="6"/>
  <c r="H134" i="6"/>
  <c r="G135" i="6"/>
  <c r="H135" i="6"/>
  <c r="G136" i="6"/>
  <c r="H136" i="6"/>
  <c r="G137" i="6"/>
  <c r="H137" i="6"/>
  <c r="G138" i="6"/>
  <c r="H138" i="6"/>
  <c r="G139" i="6"/>
  <c r="H139" i="6"/>
  <c r="G140" i="6"/>
  <c r="H140" i="6"/>
  <c r="G141" i="6"/>
  <c r="H141" i="6"/>
  <c r="G142" i="6"/>
  <c r="H142" i="6"/>
  <c r="G143" i="6"/>
  <c r="H143" i="6"/>
  <c r="G144" i="6"/>
  <c r="H144" i="6"/>
  <c r="G145" i="6"/>
  <c r="H145" i="6"/>
  <c r="G146" i="6"/>
  <c r="H146" i="6"/>
  <c r="G147" i="6"/>
  <c r="H147" i="6"/>
  <c r="G148" i="6"/>
  <c r="H148" i="6"/>
  <c r="G149" i="6"/>
  <c r="H149" i="6"/>
  <c r="G150" i="6"/>
  <c r="H150" i="6"/>
  <c r="G151" i="6"/>
  <c r="H151" i="6"/>
  <c r="G152" i="6"/>
  <c r="H152" i="6"/>
  <c r="G153" i="6"/>
  <c r="H153" i="6"/>
  <c r="G154" i="6"/>
  <c r="H154" i="6"/>
  <c r="G155" i="6"/>
  <c r="H155" i="6"/>
  <c r="G156" i="6"/>
  <c r="H156" i="6"/>
  <c r="G157" i="6"/>
  <c r="H157" i="6"/>
  <c r="G158" i="6"/>
  <c r="H158" i="6"/>
  <c r="G159" i="6"/>
  <c r="H159" i="6"/>
  <c r="G160" i="6"/>
  <c r="H160" i="6"/>
  <c r="G161" i="6"/>
  <c r="H161" i="6"/>
  <c r="G162" i="6"/>
  <c r="H162" i="6"/>
  <c r="G163" i="6"/>
  <c r="H163" i="6"/>
  <c r="G164" i="6"/>
  <c r="H164" i="6"/>
  <c r="G165" i="6"/>
  <c r="H165" i="6"/>
  <c r="G166" i="6"/>
  <c r="H166" i="6"/>
  <c r="G167" i="6"/>
  <c r="H167" i="6"/>
  <c r="G168" i="6"/>
  <c r="H168" i="6"/>
  <c r="G169" i="6"/>
  <c r="H169" i="6"/>
  <c r="G170" i="6"/>
  <c r="H170" i="6"/>
  <c r="G171" i="6"/>
  <c r="H171" i="6"/>
  <c r="G172" i="6"/>
  <c r="H172" i="6"/>
  <c r="G173" i="6"/>
  <c r="H173" i="6"/>
  <c r="G174" i="6"/>
  <c r="H174" i="6"/>
  <c r="G175" i="6"/>
  <c r="H175" i="6"/>
  <c r="G176" i="6"/>
  <c r="H176" i="6"/>
  <c r="G177" i="6"/>
  <c r="H177" i="6"/>
  <c r="G178" i="6"/>
  <c r="H178" i="6"/>
  <c r="G179" i="6"/>
  <c r="H179" i="6"/>
  <c r="G180" i="6"/>
  <c r="H180" i="6"/>
  <c r="G181" i="6"/>
  <c r="H181" i="6"/>
  <c r="G182" i="6"/>
  <c r="H182" i="6"/>
  <c r="G183" i="6"/>
  <c r="H183" i="6"/>
  <c r="G184" i="6"/>
  <c r="H184" i="6"/>
  <c r="G185" i="6"/>
  <c r="H185" i="6"/>
  <c r="G186" i="6"/>
  <c r="H186" i="6"/>
  <c r="G187" i="6"/>
  <c r="H187" i="6"/>
  <c r="G188" i="6"/>
  <c r="H188" i="6"/>
  <c r="G189" i="6"/>
  <c r="H189" i="6"/>
  <c r="G190" i="6"/>
  <c r="H190" i="6"/>
  <c r="G191" i="6"/>
  <c r="H191" i="6"/>
  <c r="G192" i="6"/>
  <c r="H192" i="6"/>
  <c r="G193" i="6"/>
  <c r="H193" i="6"/>
  <c r="G194" i="6"/>
  <c r="H194" i="6"/>
  <c r="G195" i="6"/>
  <c r="H195" i="6"/>
  <c r="G196" i="6"/>
  <c r="H196" i="6"/>
  <c r="G197" i="6"/>
  <c r="H197" i="6"/>
  <c r="G198" i="6"/>
  <c r="H198" i="6"/>
  <c r="G199" i="6"/>
  <c r="H199" i="6"/>
  <c r="G200" i="6"/>
  <c r="H200" i="6"/>
  <c r="G201" i="6"/>
  <c r="H201" i="6"/>
  <c r="G202" i="6"/>
  <c r="H202" i="6"/>
  <c r="G203" i="6"/>
  <c r="H203" i="6"/>
  <c r="G204" i="6"/>
  <c r="H204" i="6"/>
  <c r="G205" i="6"/>
  <c r="H205" i="6"/>
  <c r="G206" i="6"/>
  <c r="H206" i="6"/>
  <c r="G207" i="6"/>
  <c r="H207" i="6"/>
  <c r="G208" i="6"/>
  <c r="H208" i="6"/>
  <c r="G209" i="6"/>
  <c r="H209" i="6"/>
  <c r="G210" i="6"/>
  <c r="H210" i="6"/>
  <c r="G211" i="6"/>
  <c r="H211" i="6"/>
  <c r="G212" i="6"/>
  <c r="H212" i="6"/>
  <c r="G213" i="6"/>
  <c r="H213" i="6"/>
  <c r="G214" i="6"/>
  <c r="H214" i="6"/>
  <c r="G215" i="6"/>
  <c r="H215" i="6"/>
  <c r="G216" i="6"/>
  <c r="H216" i="6"/>
  <c r="G217" i="6"/>
  <c r="H217" i="6"/>
  <c r="G218" i="6"/>
  <c r="H218" i="6"/>
  <c r="G219" i="6"/>
  <c r="H219" i="6"/>
  <c r="G220" i="6"/>
  <c r="H220" i="6"/>
  <c r="G221" i="6"/>
  <c r="H221" i="6"/>
  <c r="G222" i="6"/>
  <c r="H222" i="6"/>
  <c r="G223" i="6"/>
  <c r="H223" i="6"/>
  <c r="G224" i="6"/>
  <c r="H224" i="6"/>
  <c r="G225" i="6"/>
  <c r="H225" i="6"/>
  <c r="G226" i="6"/>
  <c r="H226" i="6"/>
  <c r="G227" i="6"/>
  <c r="H227" i="6"/>
  <c r="G228" i="6"/>
  <c r="H228" i="6"/>
  <c r="G229" i="6"/>
  <c r="H229" i="6"/>
  <c r="G230" i="6"/>
  <c r="H230" i="6"/>
  <c r="G231" i="6"/>
  <c r="H231" i="6"/>
  <c r="G232" i="6"/>
  <c r="H232" i="6"/>
  <c r="G233" i="6"/>
  <c r="H233" i="6"/>
  <c r="G234" i="6"/>
  <c r="H234" i="6"/>
  <c r="G235" i="6"/>
  <c r="H235" i="6"/>
  <c r="G236" i="6"/>
  <c r="H236" i="6"/>
  <c r="G237" i="6"/>
  <c r="H237" i="6"/>
  <c r="G238" i="6"/>
  <c r="H238" i="6"/>
  <c r="G239" i="6"/>
  <c r="H239" i="6"/>
  <c r="G240" i="6"/>
  <c r="H240" i="6"/>
  <c r="G241" i="6"/>
  <c r="H241" i="6"/>
  <c r="G242" i="6"/>
  <c r="H242" i="6"/>
  <c r="G243" i="6"/>
  <c r="H243" i="6"/>
  <c r="G244" i="6"/>
  <c r="H244" i="6"/>
  <c r="G245" i="6"/>
  <c r="H245" i="6"/>
  <c r="G246" i="6"/>
  <c r="H246" i="6"/>
  <c r="G247" i="6"/>
  <c r="H247" i="6"/>
  <c r="G248" i="6"/>
  <c r="H248" i="6"/>
  <c r="G249" i="6"/>
  <c r="H249" i="6"/>
  <c r="G250" i="6"/>
  <c r="H250" i="6"/>
  <c r="G251" i="6"/>
  <c r="H251" i="6"/>
  <c r="G252" i="6"/>
  <c r="H252" i="6"/>
  <c r="G253" i="6"/>
  <c r="H253" i="6"/>
  <c r="G254" i="6"/>
  <c r="H254" i="6"/>
  <c r="G255" i="6"/>
  <c r="H255" i="6"/>
  <c r="G256" i="6"/>
  <c r="H256" i="6"/>
  <c r="G257" i="6"/>
  <c r="H257" i="6"/>
  <c r="G258" i="6"/>
  <c r="H258" i="6"/>
  <c r="G259" i="6"/>
  <c r="H259" i="6"/>
  <c r="G260" i="6"/>
  <c r="H260" i="6"/>
  <c r="G261" i="6"/>
  <c r="H261" i="6"/>
  <c r="G262" i="6"/>
  <c r="H262" i="6"/>
  <c r="G263" i="6"/>
  <c r="H263" i="6"/>
  <c r="G264" i="6"/>
  <c r="H264" i="6"/>
  <c r="G265" i="6"/>
  <c r="H265" i="6"/>
  <c r="G266" i="6"/>
  <c r="H266" i="6"/>
  <c r="G267" i="6"/>
  <c r="H267" i="6"/>
  <c r="G268" i="6"/>
  <c r="H268" i="6"/>
  <c r="G269" i="6"/>
  <c r="H269" i="6"/>
  <c r="G270" i="6"/>
  <c r="H270" i="6"/>
  <c r="G271" i="6"/>
  <c r="H271" i="6"/>
  <c r="G272" i="6"/>
  <c r="H272" i="6"/>
  <c r="G273" i="6"/>
  <c r="H273" i="6"/>
  <c r="G274" i="6"/>
  <c r="H274" i="6"/>
  <c r="G275" i="6"/>
  <c r="H275" i="6"/>
  <c r="G276" i="6"/>
  <c r="H276" i="6"/>
  <c r="G277" i="6"/>
  <c r="H277" i="6"/>
  <c r="G278" i="6"/>
  <c r="H278" i="6"/>
  <c r="G279" i="6"/>
  <c r="H279" i="6"/>
  <c r="G280" i="6"/>
  <c r="H280" i="6"/>
  <c r="G281" i="6"/>
  <c r="H281" i="6"/>
  <c r="G282" i="6"/>
  <c r="H282" i="6"/>
  <c r="G283" i="6"/>
  <c r="H283" i="6"/>
  <c r="G284" i="6"/>
  <c r="H284" i="6"/>
  <c r="G285" i="6"/>
  <c r="H285" i="6"/>
  <c r="G286" i="6"/>
  <c r="H286" i="6"/>
  <c r="G287" i="6"/>
  <c r="H287" i="6"/>
  <c r="G288" i="6"/>
  <c r="H288" i="6"/>
  <c r="G289" i="6"/>
  <c r="H289" i="6"/>
  <c r="G290" i="6"/>
  <c r="H290" i="6"/>
  <c r="G291" i="6"/>
  <c r="H291" i="6"/>
  <c r="G292" i="6"/>
  <c r="H292" i="6"/>
  <c r="G293" i="6"/>
  <c r="H293" i="6"/>
  <c r="G294" i="6"/>
  <c r="H294" i="6"/>
  <c r="G295" i="6"/>
  <c r="H295" i="6"/>
  <c r="G296" i="6"/>
  <c r="H296" i="6"/>
  <c r="G297" i="6"/>
  <c r="H297" i="6"/>
  <c r="G298" i="6"/>
  <c r="H298" i="6"/>
  <c r="G299" i="6"/>
  <c r="H299" i="6"/>
  <c r="G300" i="6"/>
  <c r="H300" i="6"/>
  <c r="G301" i="6"/>
  <c r="H301" i="6"/>
  <c r="G302" i="6"/>
  <c r="H302" i="6"/>
  <c r="G303" i="6"/>
  <c r="H303" i="6"/>
  <c r="G304" i="6"/>
  <c r="H304" i="6"/>
  <c r="G305" i="6"/>
  <c r="H305" i="6"/>
  <c r="G306" i="6"/>
  <c r="H306" i="6"/>
  <c r="G307" i="6"/>
  <c r="H307" i="6"/>
  <c r="G308" i="6"/>
  <c r="H308" i="6"/>
  <c r="G309" i="6"/>
  <c r="H309" i="6"/>
  <c r="G310" i="6"/>
  <c r="H310" i="6"/>
  <c r="G311" i="6"/>
  <c r="H311" i="6"/>
  <c r="G312" i="6"/>
  <c r="H312" i="6"/>
  <c r="G313" i="6"/>
  <c r="H313" i="6"/>
  <c r="G314" i="6"/>
  <c r="H314" i="6"/>
  <c r="G315" i="6"/>
  <c r="H315" i="6"/>
  <c r="G316" i="6"/>
  <c r="H316" i="6"/>
  <c r="G317" i="6"/>
  <c r="H317" i="6"/>
  <c r="G318" i="6"/>
  <c r="H318" i="6"/>
  <c r="G319" i="6"/>
  <c r="H319" i="6"/>
  <c r="G320" i="6"/>
  <c r="H320" i="6"/>
  <c r="G321" i="6"/>
  <c r="H321" i="6"/>
  <c r="G322" i="6"/>
  <c r="H322" i="6"/>
  <c r="G323" i="6"/>
  <c r="H323" i="6"/>
  <c r="G324" i="6"/>
  <c r="H324" i="6"/>
  <c r="G325" i="6"/>
  <c r="H325" i="6"/>
  <c r="G326" i="6"/>
  <c r="H326" i="6"/>
  <c r="G327" i="6"/>
  <c r="H327" i="6"/>
  <c r="G328" i="6"/>
  <c r="H328" i="6"/>
  <c r="G329" i="6"/>
  <c r="H329" i="6"/>
  <c r="G330" i="6"/>
  <c r="H330" i="6"/>
  <c r="G331" i="6"/>
  <c r="H331" i="6"/>
  <c r="G332" i="6"/>
  <c r="H332" i="6"/>
  <c r="G333" i="6"/>
  <c r="H333" i="6"/>
  <c r="G334" i="6"/>
  <c r="H334" i="6"/>
  <c r="G335" i="6"/>
  <c r="H335" i="6"/>
  <c r="G336" i="6"/>
  <c r="H336" i="6"/>
  <c r="G337" i="6"/>
  <c r="H337" i="6"/>
  <c r="G338" i="6"/>
  <c r="H338" i="6"/>
  <c r="G339" i="6"/>
  <c r="H339" i="6"/>
  <c r="G340" i="6"/>
  <c r="H340" i="6"/>
  <c r="G341" i="6"/>
  <c r="H341" i="6"/>
  <c r="G342" i="6"/>
  <c r="H342" i="6"/>
  <c r="G343" i="6"/>
  <c r="H343" i="6"/>
  <c r="G344" i="6"/>
  <c r="H344" i="6"/>
  <c r="G345" i="6"/>
  <c r="H345" i="6"/>
  <c r="G346" i="6"/>
  <c r="H346" i="6"/>
  <c r="G347" i="6"/>
  <c r="H347" i="6"/>
  <c r="G348" i="6"/>
  <c r="H348" i="6"/>
  <c r="G349" i="6"/>
  <c r="H349" i="6"/>
  <c r="G350" i="6"/>
  <c r="H350" i="6"/>
  <c r="G351" i="6"/>
  <c r="H351" i="6"/>
  <c r="G352" i="6"/>
  <c r="H352" i="6"/>
  <c r="G353" i="6"/>
  <c r="H353" i="6"/>
  <c r="G354" i="6"/>
  <c r="H354" i="6"/>
  <c r="G355" i="6"/>
  <c r="H355" i="6"/>
  <c r="G356" i="6"/>
  <c r="H356" i="6"/>
  <c r="G357" i="6"/>
  <c r="H357" i="6"/>
  <c r="G358" i="6"/>
  <c r="H358" i="6"/>
  <c r="G359" i="6"/>
  <c r="H359" i="6"/>
  <c r="G360" i="6"/>
  <c r="H360" i="6"/>
  <c r="G361" i="6"/>
  <c r="H361" i="6"/>
  <c r="G362" i="6"/>
  <c r="H362" i="6"/>
  <c r="G363" i="6"/>
  <c r="H363" i="6"/>
  <c r="G364" i="6"/>
  <c r="H364" i="6"/>
  <c r="G365" i="6"/>
  <c r="H365" i="6"/>
  <c r="G366" i="6"/>
  <c r="H366" i="6"/>
  <c r="G367" i="6"/>
  <c r="H367" i="6"/>
  <c r="L3" i="6"/>
  <c r="M3" i="6"/>
  <c r="L4" i="6"/>
  <c r="M4" i="6"/>
  <c r="L5" i="6"/>
  <c r="M5" i="6"/>
  <c r="L6" i="6"/>
  <c r="M6" i="6"/>
  <c r="L7" i="6"/>
  <c r="M7" i="6"/>
  <c r="L8" i="6"/>
  <c r="M8" i="6"/>
  <c r="L9" i="6"/>
  <c r="M9" i="6"/>
  <c r="L10" i="6"/>
  <c r="M10" i="6"/>
  <c r="L11" i="6"/>
  <c r="M11" i="6"/>
  <c r="L12" i="6"/>
  <c r="M12" i="6"/>
  <c r="L13" i="6"/>
  <c r="M13" i="6"/>
  <c r="L14" i="6"/>
  <c r="M14" i="6"/>
  <c r="L15" i="6"/>
  <c r="M15" i="6"/>
  <c r="L16" i="6"/>
  <c r="M16" i="6"/>
  <c r="L17" i="6"/>
  <c r="M17" i="6"/>
  <c r="L18" i="6"/>
  <c r="M18" i="6"/>
  <c r="L19" i="6"/>
  <c r="M19" i="6"/>
  <c r="L20" i="6"/>
  <c r="M20" i="6"/>
  <c r="L21" i="6"/>
  <c r="M21" i="6"/>
  <c r="L22" i="6"/>
  <c r="M22" i="6"/>
  <c r="L23" i="6"/>
  <c r="M23" i="6"/>
  <c r="L24" i="6"/>
  <c r="M24" i="6"/>
  <c r="L25" i="6"/>
  <c r="M25" i="6"/>
  <c r="L26" i="6"/>
  <c r="M26" i="6"/>
  <c r="L27" i="6"/>
  <c r="M27" i="6"/>
  <c r="L28" i="6"/>
  <c r="M28" i="6"/>
  <c r="L29" i="6"/>
  <c r="M29" i="6"/>
  <c r="L30" i="6"/>
  <c r="M30" i="6"/>
  <c r="L31" i="6"/>
  <c r="M31" i="6"/>
  <c r="L32" i="6"/>
  <c r="M32" i="6"/>
  <c r="L33" i="6"/>
  <c r="M33" i="6"/>
  <c r="L34" i="6"/>
  <c r="M34" i="6"/>
  <c r="L35" i="6"/>
  <c r="M35" i="6"/>
  <c r="L36" i="6"/>
  <c r="M36" i="6"/>
  <c r="L37" i="6"/>
  <c r="M37" i="6"/>
  <c r="L38" i="6"/>
  <c r="M38" i="6"/>
  <c r="L39" i="6"/>
  <c r="M39" i="6"/>
  <c r="L40" i="6"/>
  <c r="M40" i="6"/>
  <c r="L41" i="6"/>
  <c r="M41" i="6"/>
  <c r="L42" i="6"/>
  <c r="M42" i="6"/>
  <c r="L43" i="6"/>
  <c r="M43" i="6"/>
  <c r="L44" i="6"/>
  <c r="M44" i="6"/>
  <c r="L45" i="6"/>
  <c r="M45" i="6"/>
  <c r="L46" i="6"/>
  <c r="M46" i="6"/>
  <c r="L47" i="6"/>
  <c r="M47" i="6"/>
  <c r="L48" i="6"/>
  <c r="M48" i="6"/>
  <c r="L49" i="6"/>
  <c r="M49" i="6"/>
  <c r="L50" i="6"/>
  <c r="M50" i="6"/>
  <c r="L51" i="6"/>
  <c r="M51" i="6"/>
  <c r="L52" i="6"/>
  <c r="M52" i="6"/>
  <c r="L53" i="6"/>
  <c r="M53" i="6"/>
  <c r="L54" i="6"/>
  <c r="M54" i="6"/>
  <c r="L55" i="6"/>
  <c r="M55" i="6"/>
  <c r="L56" i="6"/>
  <c r="M56" i="6"/>
  <c r="L57" i="6"/>
  <c r="M57" i="6"/>
  <c r="L58" i="6"/>
  <c r="M58" i="6"/>
  <c r="L59" i="6"/>
  <c r="M59" i="6"/>
  <c r="L60" i="6"/>
  <c r="M60" i="6"/>
  <c r="L61" i="6"/>
  <c r="M61" i="6"/>
  <c r="L62" i="6"/>
  <c r="M62" i="6"/>
  <c r="L63" i="6"/>
  <c r="M63" i="6"/>
  <c r="L64" i="6"/>
  <c r="M64" i="6"/>
  <c r="L65" i="6"/>
  <c r="M65" i="6"/>
  <c r="L66" i="6"/>
  <c r="M66" i="6"/>
  <c r="L67" i="6"/>
  <c r="M67" i="6"/>
  <c r="L68" i="6"/>
  <c r="M68" i="6"/>
  <c r="L69" i="6"/>
  <c r="M69" i="6"/>
  <c r="L70" i="6"/>
  <c r="M70" i="6"/>
  <c r="L71" i="6"/>
  <c r="M71" i="6"/>
  <c r="L72" i="6"/>
  <c r="M72" i="6"/>
  <c r="L73" i="6"/>
  <c r="M73" i="6"/>
  <c r="L74" i="6"/>
  <c r="M74" i="6"/>
  <c r="L75" i="6"/>
  <c r="M75" i="6"/>
  <c r="L76" i="6"/>
  <c r="M76" i="6"/>
  <c r="L77" i="6"/>
  <c r="M77" i="6"/>
  <c r="L78" i="6"/>
  <c r="M78" i="6"/>
  <c r="L79" i="6"/>
  <c r="M79" i="6"/>
  <c r="L80" i="6"/>
  <c r="M80" i="6"/>
  <c r="L81" i="6"/>
  <c r="M81" i="6"/>
  <c r="L82" i="6"/>
  <c r="M82" i="6"/>
  <c r="L83" i="6"/>
  <c r="M83" i="6"/>
  <c r="L84" i="6"/>
  <c r="M84" i="6"/>
  <c r="L85" i="6"/>
  <c r="M85" i="6"/>
  <c r="L86" i="6"/>
  <c r="M86" i="6"/>
  <c r="L87" i="6"/>
  <c r="M87" i="6"/>
  <c r="L88" i="6"/>
  <c r="M88" i="6"/>
  <c r="L89" i="6"/>
  <c r="M89" i="6"/>
  <c r="L90" i="6"/>
  <c r="M90" i="6"/>
  <c r="L91" i="6"/>
  <c r="M91" i="6"/>
  <c r="L92" i="6"/>
  <c r="M92" i="6"/>
  <c r="L93" i="6"/>
  <c r="M93" i="6"/>
  <c r="L94" i="6"/>
  <c r="M94" i="6"/>
  <c r="L95" i="6"/>
  <c r="M95" i="6"/>
  <c r="L96" i="6"/>
  <c r="M96" i="6"/>
  <c r="L97" i="6"/>
  <c r="M97" i="6"/>
  <c r="L98" i="6"/>
  <c r="M98" i="6"/>
  <c r="L99" i="6"/>
  <c r="M99" i="6"/>
  <c r="L100" i="6"/>
  <c r="M100" i="6"/>
  <c r="L101" i="6"/>
  <c r="M101" i="6"/>
  <c r="L102" i="6"/>
  <c r="M102" i="6"/>
  <c r="L103" i="6"/>
  <c r="M103" i="6"/>
  <c r="L104" i="6"/>
  <c r="M104" i="6"/>
  <c r="L105" i="6"/>
  <c r="M105" i="6"/>
  <c r="L106" i="6"/>
  <c r="M106" i="6"/>
  <c r="L107" i="6"/>
  <c r="M107" i="6"/>
  <c r="L108" i="6"/>
  <c r="M108" i="6"/>
  <c r="L109" i="6"/>
  <c r="M109" i="6"/>
  <c r="L110" i="6"/>
  <c r="M110" i="6"/>
  <c r="L111" i="6"/>
  <c r="M111" i="6"/>
  <c r="L112" i="6"/>
  <c r="M112" i="6"/>
  <c r="L113" i="6"/>
  <c r="M113" i="6"/>
  <c r="L114" i="6"/>
  <c r="M114" i="6"/>
  <c r="L115" i="6"/>
  <c r="M115" i="6"/>
  <c r="L116" i="6"/>
  <c r="M116" i="6"/>
  <c r="L117" i="6"/>
  <c r="M117" i="6"/>
  <c r="L118" i="6"/>
  <c r="M118" i="6"/>
  <c r="L119" i="6"/>
  <c r="M119" i="6"/>
  <c r="L120" i="6"/>
  <c r="M120" i="6"/>
  <c r="L121" i="6"/>
  <c r="M121" i="6"/>
  <c r="L122" i="6"/>
  <c r="M122" i="6"/>
  <c r="L123" i="6"/>
  <c r="M123" i="6"/>
  <c r="L124" i="6"/>
  <c r="M124" i="6"/>
  <c r="L125" i="6"/>
  <c r="M125" i="6"/>
  <c r="L126" i="6"/>
  <c r="M126" i="6"/>
  <c r="L127" i="6"/>
  <c r="M127" i="6"/>
  <c r="L128" i="6"/>
  <c r="M128" i="6"/>
  <c r="L129" i="6"/>
  <c r="M129" i="6"/>
  <c r="L130" i="6"/>
  <c r="M130" i="6"/>
  <c r="L131" i="6"/>
  <c r="M131" i="6"/>
  <c r="L132" i="6"/>
  <c r="M132" i="6"/>
  <c r="L133" i="6"/>
  <c r="M133" i="6"/>
  <c r="L134" i="6"/>
  <c r="M134" i="6"/>
  <c r="L135" i="6"/>
  <c r="M135" i="6"/>
  <c r="L136" i="6"/>
  <c r="M136" i="6"/>
  <c r="L137" i="6"/>
  <c r="M137" i="6"/>
  <c r="L138" i="6"/>
  <c r="M138" i="6"/>
  <c r="L139" i="6"/>
  <c r="M139" i="6"/>
  <c r="L140" i="6"/>
  <c r="M140" i="6"/>
  <c r="L141" i="6"/>
  <c r="M141" i="6"/>
  <c r="L142" i="6"/>
  <c r="M142" i="6"/>
  <c r="L143" i="6"/>
  <c r="M143" i="6"/>
  <c r="L144" i="6"/>
  <c r="M144" i="6"/>
  <c r="L145" i="6"/>
  <c r="M145" i="6"/>
  <c r="L146" i="6"/>
  <c r="M146" i="6"/>
  <c r="L147" i="6"/>
  <c r="M147" i="6"/>
  <c r="L148" i="6"/>
  <c r="M148" i="6"/>
  <c r="L149" i="6"/>
  <c r="M149" i="6"/>
  <c r="L150" i="6"/>
  <c r="M150" i="6"/>
  <c r="L151" i="6"/>
  <c r="M151" i="6"/>
  <c r="L152" i="6"/>
  <c r="M152" i="6"/>
  <c r="L153" i="6"/>
  <c r="M153" i="6"/>
  <c r="L154" i="6"/>
  <c r="M154" i="6"/>
  <c r="L155" i="6"/>
  <c r="M155" i="6"/>
  <c r="L156" i="6"/>
  <c r="M156" i="6"/>
  <c r="L157" i="6"/>
  <c r="M157" i="6"/>
  <c r="L158" i="6"/>
  <c r="M158" i="6"/>
  <c r="L159" i="6"/>
  <c r="M159" i="6"/>
  <c r="L160" i="6"/>
  <c r="M160" i="6"/>
  <c r="L161" i="6"/>
  <c r="M161" i="6"/>
  <c r="L162" i="6"/>
  <c r="M162" i="6"/>
  <c r="L163" i="6"/>
  <c r="M163" i="6"/>
  <c r="L164" i="6"/>
  <c r="M164" i="6"/>
  <c r="L165" i="6"/>
  <c r="M165" i="6"/>
  <c r="L166" i="6"/>
  <c r="M166" i="6"/>
  <c r="L167" i="6"/>
  <c r="M167" i="6"/>
  <c r="L168" i="6"/>
  <c r="M168" i="6"/>
  <c r="L169" i="6"/>
  <c r="M169" i="6"/>
  <c r="L170" i="6"/>
  <c r="M170" i="6"/>
  <c r="L171" i="6"/>
  <c r="M171" i="6"/>
  <c r="L172" i="6"/>
  <c r="M172" i="6"/>
  <c r="L173" i="6"/>
  <c r="M173" i="6"/>
  <c r="L174" i="6"/>
  <c r="M174" i="6"/>
  <c r="L175" i="6"/>
  <c r="M175" i="6"/>
  <c r="L176" i="6"/>
  <c r="M176" i="6"/>
  <c r="L177" i="6"/>
  <c r="M177" i="6"/>
  <c r="L178" i="6"/>
  <c r="M178" i="6"/>
  <c r="L179" i="6"/>
  <c r="M179" i="6"/>
  <c r="L180" i="6"/>
  <c r="M180" i="6"/>
  <c r="L181" i="6"/>
  <c r="M181" i="6"/>
  <c r="L182" i="6"/>
  <c r="M182" i="6"/>
  <c r="L183" i="6"/>
  <c r="M183" i="6"/>
  <c r="L184" i="6"/>
  <c r="M184" i="6"/>
  <c r="L185" i="6"/>
  <c r="M185" i="6"/>
  <c r="L186" i="6"/>
  <c r="M186" i="6"/>
  <c r="L187" i="6"/>
  <c r="M187" i="6"/>
  <c r="L188" i="6"/>
  <c r="M188" i="6"/>
  <c r="L189" i="6"/>
  <c r="M189" i="6"/>
  <c r="L190" i="6"/>
  <c r="M190" i="6"/>
  <c r="L191" i="6"/>
  <c r="M191" i="6"/>
  <c r="L192" i="6"/>
  <c r="M192" i="6"/>
  <c r="L193" i="6"/>
  <c r="M193" i="6"/>
  <c r="L194" i="6"/>
  <c r="M194" i="6"/>
  <c r="L195" i="6"/>
  <c r="M195" i="6"/>
  <c r="L196" i="6"/>
  <c r="M196" i="6"/>
  <c r="L197" i="6"/>
  <c r="M197" i="6"/>
  <c r="L198" i="6"/>
  <c r="M198" i="6"/>
  <c r="L199" i="6"/>
  <c r="M199" i="6"/>
  <c r="L200" i="6"/>
  <c r="M200" i="6"/>
  <c r="L201" i="6"/>
  <c r="M201" i="6"/>
  <c r="L202" i="6"/>
  <c r="M202" i="6"/>
  <c r="L203" i="6"/>
  <c r="M203" i="6"/>
  <c r="L204" i="6"/>
  <c r="M204" i="6"/>
  <c r="L205" i="6"/>
  <c r="M205" i="6"/>
  <c r="L206" i="6"/>
  <c r="M206" i="6"/>
  <c r="L207" i="6"/>
  <c r="M207" i="6"/>
  <c r="L208" i="6"/>
  <c r="M208" i="6"/>
  <c r="L209" i="6"/>
  <c r="M209" i="6"/>
  <c r="L210" i="6"/>
  <c r="M210" i="6"/>
  <c r="L211" i="6"/>
  <c r="M211" i="6"/>
  <c r="L212" i="6"/>
  <c r="M212" i="6"/>
  <c r="L213" i="6"/>
  <c r="M213" i="6"/>
  <c r="L214" i="6"/>
  <c r="M214" i="6"/>
  <c r="L215" i="6"/>
  <c r="M215" i="6"/>
  <c r="L216" i="6"/>
  <c r="M216" i="6"/>
  <c r="L217" i="6"/>
  <c r="M217" i="6"/>
  <c r="L218" i="6"/>
  <c r="M218" i="6"/>
  <c r="L219" i="6"/>
  <c r="M219" i="6"/>
  <c r="L220" i="6"/>
  <c r="M220" i="6"/>
  <c r="L221" i="6"/>
  <c r="M221" i="6"/>
  <c r="L222" i="6"/>
  <c r="M222" i="6"/>
  <c r="L223" i="6"/>
  <c r="M223" i="6"/>
  <c r="L224" i="6"/>
  <c r="M224" i="6"/>
  <c r="L225" i="6"/>
  <c r="M225" i="6"/>
  <c r="L226" i="6"/>
  <c r="M226" i="6"/>
  <c r="L227" i="6"/>
  <c r="M227" i="6"/>
  <c r="L228" i="6"/>
  <c r="M228" i="6"/>
  <c r="L229" i="6"/>
  <c r="M229" i="6"/>
  <c r="L230" i="6"/>
  <c r="M230" i="6"/>
  <c r="L231" i="6"/>
  <c r="M231" i="6"/>
  <c r="L232" i="6"/>
  <c r="M232" i="6"/>
  <c r="L233" i="6"/>
  <c r="M233" i="6"/>
  <c r="L234" i="6"/>
  <c r="M234" i="6"/>
  <c r="L235" i="6"/>
  <c r="M235" i="6"/>
  <c r="L236" i="6"/>
  <c r="M236" i="6"/>
  <c r="L237" i="6"/>
  <c r="M237" i="6"/>
  <c r="L238" i="6"/>
  <c r="M238" i="6"/>
  <c r="L239" i="6"/>
  <c r="M239" i="6"/>
  <c r="L240" i="6"/>
  <c r="M240" i="6"/>
  <c r="L241" i="6"/>
  <c r="M241" i="6"/>
  <c r="L242" i="6"/>
  <c r="M242" i="6"/>
  <c r="L243" i="6"/>
  <c r="M243" i="6"/>
  <c r="L244" i="6"/>
  <c r="M244" i="6"/>
  <c r="L245" i="6"/>
  <c r="M245" i="6"/>
  <c r="L246" i="6"/>
  <c r="M246" i="6"/>
  <c r="L247" i="6"/>
  <c r="M247" i="6"/>
  <c r="L248" i="6"/>
  <c r="M248" i="6"/>
  <c r="L249" i="6"/>
  <c r="M249" i="6"/>
  <c r="L250" i="6"/>
  <c r="M250" i="6"/>
  <c r="L251" i="6"/>
  <c r="M251" i="6"/>
  <c r="L252" i="6"/>
  <c r="M252" i="6"/>
  <c r="L253" i="6"/>
  <c r="M253" i="6"/>
  <c r="L254" i="6"/>
  <c r="M254" i="6"/>
  <c r="L255" i="6"/>
  <c r="M255" i="6"/>
  <c r="L256" i="6"/>
  <c r="M256" i="6"/>
  <c r="L257" i="6"/>
  <c r="M257" i="6"/>
  <c r="L258" i="6"/>
  <c r="M258" i="6"/>
  <c r="L259" i="6"/>
  <c r="M259" i="6"/>
  <c r="L260" i="6"/>
  <c r="M260" i="6"/>
  <c r="L261" i="6"/>
  <c r="M261" i="6"/>
  <c r="L262" i="6"/>
  <c r="M262" i="6"/>
  <c r="L263" i="6"/>
  <c r="M263" i="6"/>
  <c r="L264" i="6"/>
  <c r="M264" i="6"/>
  <c r="L265" i="6"/>
  <c r="M265" i="6"/>
  <c r="L266" i="6"/>
  <c r="M266" i="6"/>
  <c r="L267" i="6"/>
  <c r="M267" i="6"/>
  <c r="L268" i="6"/>
  <c r="M268" i="6"/>
  <c r="L269" i="6"/>
  <c r="M269" i="6"/>
  <c r="L270" i="6"/>
  <c r="M270" i="6"/>
  <c r="L271" i="6"/>
  <c r="M271" i="6"/>
  <c r="L272" i="6"/>
  <c r="M272" i="6"/>
  <c r="L273" i="6"/>
  <c r="M273" i="6"/>
  <c r="L274" i="6"/>
  <c r="M274" i="6"/>
  <c r="L275" i="6"/>
  <c r="M275" i="6"/>
  <c r="L276" i="6"/>
  <c r="M276" i="6"/>
  <c r="L277" i="6"/>
  <c r="M277" i="6"/>
  <c r="L278" i="6"/>
  <c r="M278" i="6"/>
  <c r="L279" i="6"/>
  <c r="M279" i="6"/>
  <c r="L280" i="6"/>
  <c r="M280" i="6"/>
  <c r="L281" i="6"/>
  <c r="M281" i="6"/>
  <c r="L282" i="6"/>
  <c r="M282" i="6"/>
  <c r="L283" i="6"/>
  <c r="M283" i="6"/>
  <c r="L284" i="6"/>
  <c r="M284" i="6"/>
  <c r="L285" i="6"/>
  <c r="M285" i="6"/>
  <c r="L286" i="6"/>
  <c r="M286" i="6"/>
  <c r="L287" i="6"/>
  <c r="M287" i="6"/>
  <c r="L288" i="6"/>
  <c r="M288" i="6"/>
  <c r="L289" i="6"/>
  <c r="M289" i="6"/>
  <c r="L290" i="6"/>
  <c r="M290" i="6"/>
  <c r="L291" i="6"/>
  <c r="M291" i="6"/>
  <c r="L292" i="6"/>
  <c r="M292" i="6"/>
  <c r="L293" i="6"/>
  <c r="M293" i="6"/>
  <c r="L294" i="6"/>
  <c r="M294" i="6"/>
  <c r="L295" i="6"/>
  <c r="M295" i="6"/>
  <c r="L296" i="6"/>
  <c r="M296" i="6"/>
  <c r="L297" i="6"/>
  <c r="M297" i="6"/>
  <c r="L298" i="6"/>
  <c r="M298" i="6"/>
  <c r="L299" i="6"/>
  <c r="M299" i="6"/>
  <c r="L300" i="6"/>
  <c r="M300" i="6"/>
  <c r="L301" i="6"/>
  <c r="M301" i="6"/>
  <c r="L302" i="6"/>
  <c r="M302" i="6"/>
  <c r="L303" i="6"/>
  <c r="M303" i="6"/>
  <c r="L304" i="6"/>
  <c r="M304" i="6"/>
  <c r="L305" i="6"/>
  <c r="M305" i="6"/>
  <c r="L306" i="6"/>
  <c r="M306" i="6"/>
  <c r="L307" i="6"/>
  <c r="M307" i="6"/>
  <c r="L308" i="6"/>
  <c r="M308" i="6"/>
  <c r="L309" i="6"/>
  <c r="M309" i="6"/>
  <c r="L310" i="6"/>
  <c r="M310" i="6"/>
  <c r="L311" i="6"/>
  <c r="M311" i="6"/>
  <c r="L312" i="6"/>
  <c r="M312" i="6"/>
  <c r="L313" i="6"/>
  <c r="M313" i="6"/>
  <c r="L314" i="6"/>
  <c r="M314" i="6"/>
  <c r="L315" i="6"/>
  <c r="M315" i="6"/>
  <c r="L316" i="6"/>
  <c r="M316" i="6"/>
  <c r="L317" i="6"/>
  <c r="M317" i="6"/>
  <c r="L318" i="6"/>
  <c r="M318" i="6"/>
  <c r="L319" i="6"/>
  <c r="M319" i="6"/>
  <c r="L320" i="6"/>
  <c r="M320" i="6"/>
  <c r="L321" i="6"/>
  <c r="M321" i="6"/>
  <c r="L322" i="6"/>
  <c r="M322" i="6"/>
  <c r="L323" i="6"/>
  <c r="M323" i="6"/>
  <c r="L324" i="6"/>
  <c r="M324" i="6"/>
  <c r="L325" i="6"/>
  <c r="M325" i="6"/>
  <c r="L326" i="6"/>
  <c r="M326" i="6"/>
  <c r="L327" i="6"/>
  <c r="M327" i="6"/>
  <c r="L328" i="6"/>
  <c r="M328" i="6"/>
  <c r="L329" i="6"/>
  <c r="M329" i="6"/>
  <c r="L330" i="6"/>
  <c r="M330" i="6"/>
  <c r="L331" i="6"/>
  <c r="M331" i="6"/>
  <c r="L332" i="6"/>
  <c r="M332" i="6"/>
  <c r="L333" i="6"/>
  <c r="M333" i="6"/>
  <c r="L334" i="6"/>
  <c r="M334" i="6"/>
  <c r="L335" i="6"/>
  <c r="M335" i="6"/>
  <c r="L336" i="6"/>
  <c r="M336" i="6"/>
  <c r="L337" i="6"/>
  <c r="M337" i="6"/>
  <c r="L338" i="6"/>
  <c r="M338" i="6"/>
  <c r="L339" i="6"/>
  <c r="M339" i="6"/>
  <c r="L340" i="6"/>
  <c r="M340" i="6"/>
  <c r="L341" i="6"/>
  <c r="M341" i="6"/>
  <c r="L342" i="6"/>
  <c r="M342" i="6"/>
  <c r="L343" i="6"/>
  <c r="M343" i="6"/>
  <c r="L344" i="6"/>
  <c r="M344" i="6"/>
  <c r="L345" i="6"/>
  <c r="M345" i="6"/>
  <c r="L346" i="6"/>
  <c r="M346" i="6"/>
  <c r="L347" i="6"/>
  <c r="M347" i="6"/>
  <c r="L348" i="6"/>
  <c r="M348" i="6"/>
  <c r="L349" i="6"/>
  <c r="M349" i="6"/>
  <c r="L350" i="6"/>
  <c r="M350" i="6"/>
  <c r="L351" i="6"/>
  <c r="M351" i="6"/>
  <c r="L352" i="6"/>
  <c r="M352" i="6"/>
  <c r="L353" i="6"/>
  <c r="M353" i="6"/>
  <c r="L354" i="6"/>
  <c r="M354" i="6"/>
  <c r="L355" i="6"/>
  <c r="M355" i="6"/>
  <c r="L356" i="6"/>
  <c r="M356" i="6"/>
  <c r="L357" i="6"/>
  <c r="M357" i="6"/>
  <c r="L358" i="6"/>
  <c r="M358" i="6"/>
  <c r="L359" i="6"/>
  <c r="M359" i="6"/>
  <c r="L360" i="6"/>
  <c r="M360" i="6"/>
  <c r="L361" i="6"/>
  <c r="M361" i="6"/>
  <c r="L362" i="6"/>
  <c r="M362" i="6"/>
  <c r="L363" i="6"/>
  <c r="M363" i="6"/>
  <c r="L364" i="6"/>
  <c r="M364" i="6"/>
  <c r="L365" i="6"/>
  <c r="M365" i="6"/>
  <c r="L366" i="6"/>
  <c r="M366" i="6"/>
  <c r="L367" i="6"/>
  <c r="M367" i="6"/>
  <c r="Q3" i="6"/>
  <c r="R3" i="6"/>
  <c r="Q4" i="6"/>
  <c r="R4" i="6"/>
  <c r="Q5" i="6"/>
  <c r="R5" i="6"/>
  <c r="Q6" i="6"/>
  <c r="R6" i="6"/>
  <c r="Q7" i="6"/>
  <c r="R7" i="6"/>
  <c r="Q8" i="6"/>
  <c r="R8" i="6"/>
  <c r="Q9" i="6"/>
  <c r="R9" i="6"/>
  <c r="Q10" i="6"/>
  <c r="R10" i="6"/>
  <c r="Q11" i="6"/>
  <c r="R11" i="6"/>
  <c r="Q12" i="6"/>
  <c r="R12" i="6"/>
  <c r="Q13" i="6"/>
  <c r="R13" i="6"/>
  <c r="Q14" i="6"/>
  <c r="R14" i="6"/>
  <c r="Q15" i="6"/>
  <c r="R15" i="6"/>
  <c r="Q16" i="6"/>
  <c r="R16" i="6"/>
  <c r="Q17" i="6"/>
  <c r="R17" i="6"/>
  <c r="Q18" i="6"/>
  <c r="R18" i="6"/>
  <c r="Q19" i="6"/>
  <c r="R19" i="6"/>
  <c r="Q20" i="6"/>
  <c r="R20" i="6"/>
  <c r="Q21" i="6"/>
  <c r="R21" i="6"/>
  <c r="Q22" i="6"/>
  <c r="R22" i="6"/>
  <c r="Q23" i="6"/>
  <c r="R23" i="6"/>
  <c r="Q24" i="6"/>
  <c r="R24" i="6"/>
  <c r="Q25" i="6"/>
  <c r="R25" i="6"/>
  <c r="Q26" i="6"/>
  <c r="R26" i="6"/>
  <c r="Q27" i="6"/>
  <c r="R27" i="6"/>
  <c r="Q28" i="6"/>
  <c r="R28" i="6"/>
  <c r="Q29" i="6"/>
  <c r="R29" i="6"/>
  <c r="Q30" i="6"/>
  <c r="R30" i="6"/>
  <c r="Q31" i="6"/>
  <c r="R31" i="6"/>
  <c r="Q32" i="6"/>
  <c r="R32" i="6"/>
  <c r="Q33" i="6"/>
  <c r="R33" i="6"/>
  <c r="Q34" i="6"/>
  <c r="R34" i="6"/>
  <c r="Q35" i="6"/>
  <c r="R35" i="6"/>
  <c r="Q36" i="6"/>
  <c r="R36" i="6"/>
  <c r="Q37" i="6"/>
  <c r="R37" i="6"/>
  <c r="Q38" i="6"/>
  <c r="R38" i="6"/>
  <c r="Q39" i="6"/>
  <c r="R39" i="6"/>
  <c r="Q40" i="6"/>
  <c r="R40" i="6"/>
  <c r="Q41" i="6"/>
  <c r="R41" i="6"/>
  <c r="Q42" i="6"/>
  <c r="R42" i="6"/>
  <c r="Q43" i="6"/>
  <c r="R43" i="6"/>
  <c r="Q44" i="6"/>
  <c r="R44" i="6"/>
  <c r="Q45" i="6"/>
  <c r="R45" i="6"/>
  <c r="Q46" i="6"/>
  <c r="R46" i="6"/>
  <c r="Q47" i="6"/>
  <c r="R47" i="6"/>
  <c r="Q48" i="6"/>
  <c r="R48" i="6"/>
  <c r="Q49" i="6"/>
  <c r="R49" i="6"/>
  <c r="Q50" i="6"/>
  <c r="R50" i="6"/>
  <c r="Q51" i="6"/>
  <c r="R51" i="6"/>
  <c r="Q52" i="6"/>
  <c r="R52" i="6"/>
  <c r="Q53" i="6"/>
  <c r="R53" i="6"/>
  <c r="Q54" i="6"/>
  <c r="R54" i="6"/>
  <c r="Q55" i="6"/>
  <c r="R55" i="6"/>
  <c r="Q56" i="6"/>
  <c r="R56" i="6"/>
  <c r="Q57" i="6"/>
  <c r="R57" i="6"/>
  <c r="Q58" i="6"/>
  <c r="R58" i="6"/>
  <c r="Q59" i="6"/>
  <c r="R59" i="6"/>
  <c r="Q60" i="6"/>
  <c r="R60" i="6"/>
  <c r="Q61" i="6"/>
  <c r="R61" i="6"/>
  <c r="Q62" i="6"/>
  <c r="R62" i="6"/>
  <c r="Q63" i="6"/>
  <c r="R63" i="6"/>
  <c r="Q64" i="6"/>
  <c r="R64" i="6"/>
  <c r="Q65" i="6"/>
  <c r="R65" i="6"/>
  <c r="Q66" i="6"/>
  <c r="R66" i="6"/>
  <c r="Q67" i="6"/>
  <c r="R67" i="6"/>
  <c r="Q68" i="6"/>
  <c r="R68" i="6"/>
  <c r="Q69" i="6"/>
  <c r="R69" i="6"/>
  <c r="Q70" i="6"/>
  <c r="R70" i="6"/>
  <c r="Q71" i="6"/>
  <c r="R71" i="6"/>
  <c r="Q72" i="6"/>
  <c r="R72" i="6"/>
  <c r="Q73" i="6"/>
  <c r="R73" i="6"/>
  <c r="Q74" i="6"/>
  <c r="R74" i="6"/>
  <c r="Q75" i="6"/>
  <c r="R75" i="6"/>
  <c r="Q76" i="6"/>
  <c r="R76" i="6"/>
  <c r="Q77" i="6"/>
  <c r="R77" i="6"/>
  <c r="Q78" i="6"/>
  <c r="R78" i="6"/>
  <c r="Q79" i="6"/>
  <c r="R79" i="6"/>
  <c r="Q80" i="6"/>
  <c r="R80" i="6"/>
  <c r="Q81" i="6"/>
  <c r="R81" i="6"/>
  <c r="Q82" i="6"/>
  <c r="R82" i="6"/>
  <c r="Q83" i="6"/>
  <c r="R83" i="6"/>
  <c r="Q84" i="6"/>
  <c r="R84" i="6"/>
  <c r="Q85" i="6"/>
  <c r="R85" i="6"/>
  <c r="Q86" i="6"/>
  <c r="R86" i="6"/>
  <c r="Q87" i="6"/>
  <c r="R87" i="6"/>
  <c r="Q88" i="6"/>
  <c r="R88" i="6"/>
  <c r="Q89" i="6"/>
  <c r="R89" i="6"/>
  <c r="Q90" i="6"/>
  <c r="R90" i="6"/>
  <c r="Q91" i="6"/>
  <c r="R91" i="6"/>
  <c r="Q92" i="6"/>
  <c r="R92" i="6"/>
  <c r="Q93" i="6"/>
  <c r="R93" i="6"/>
  <c r="Q94" i="6"/>
  <c r="R94" i="6"/>
  <c r="Q95" i="6"/>
  <c r="R95" i="6"/>
  <c r="Q96" i="6"/>
  <c r="R96" i="6"/>
  <c r="Q97" i="6"/>
  <c r="R97" i="6"/>
  <c r="Q98" i="6"/>
  <c r="R98" i="6"/>
  <c r="Q99" i="6"/>
  <c r="R99" i="6"/>
  <c r="Q100" i="6"/>
  <c r="R100" i="6"/>
  <c r="Q101" i="6"/>
  <c r="R101" i="6"/>
  <c r="Q102" i="6"/>
  <c r="R102" i="6"/>
  <c r="Q103" i="6"/>
  <c r="R103" i="6"/>
  <c r="Q104" i="6"/>
  <c r="R104" i="6"/>
  <c r="Q105" i="6"/>
  <c r="R105" i="6"/>
  <c r="Q106" i="6"/>
  <c r="R106" i="6"/>
  <c r="Q107" i="6"/>
  <c r="R107" i="6"/>
  <c r="Q108" i="6"/>
  <c r="R108" i="6"/>
  <c r="Q109" i="6"/>
  <c r="R109" i="6"/>
  <c r="Q110" i="6"/>
  <c r="R110" i="6"/>
  <c r="Q111" i="6"/>
  <c r="R111" i="6"/>
  <c r="Q112" i="6"/>
  <c r="R112" i="6"/>
  <c r="Q113" i="6"/>
  <c r="R113" i="6"/>
  <c r="Q114" i="6"/>
  <c r="R114" i="6"/>
  <c r="Q115" i="6"/>
  <c r="R115" i="6"/>
  <c r="Q116" i="6"/>
  <c r="R116" i="6"/>
  <c r="Q117" i="6"/>
  <c r="R117" i="6"/>
  <c r="Q118" i="6"/>
  <c r="R118" i="6"/>
  <c r="Q119" i="6"/>
  <c r="R119" i="6"/>
  <c r="Q120" i="6"/>
  <c r="R120" i="6"/>
  <c r="Q121" i="6"/>
  <c r="R121" i="6"/>
  <c r="Q122" i="6"/>
  <c r="R122" i="6"/>
  <c r="Q123" i="6"/>
  <c r="R123" i="6"/>
  <c r="Q124" i="6"/>
  <c r="R124" i="6"/>
  <c r="Q125" i="6"/>
  <c r="R125" i="6"/>
  <c r="Q126" i="6"/>
  <c r="R126" i="6"/>
  <c r="Q127" i="6"/>
  <c r="R127" i="6"/>
  <c r="Q128" i="6"/>
  <c r="R128" i="6"/>
  <c r="Q129" i="6"/>
  <c r="R129" i="6"/>
  <c r="Q130" i="6"/>
  <c r="R130" i="6"/>
  <c r="Q131" i="6"/>
  <c r="R131" i="6"/>
  <c r="Q132" i="6"/>
  <c r="R132" i="6"/>
  <c r="Q133" i="6"/>
  <c r="R133" i="6"/>
  <c r="Q134" i="6"/>
  <c r="R134" i="6"/>
  <c r="Q135" i="6"/>
  <c r="R135" i="6"/>
  <c r="Q136" i="6"/>
  <c r="R136" i="6"/>
  <c r="Q137" i="6"/>
  <c r="R137" i="6"/>
  <c r="Q138" i="6"/>
  <c r="R138" i="6"/>
  <c r="Q139" i="6"/>
  <c r="R139" i="6"/>
  <c r="Q140" i="6"/>
  <c r="R140" i="6"/>
  <c r="Q141" i="6"/>
  <c r="R141" i="6"/>
  <c r="Q142" i="6"/>
  <c r="R142" i="6"/>
  <c r="Q143" i="6"/>
  <c r="R143" i="6"/>
  <c r="Q144" i="6"/>
  <c r="R144" i="6"/>
  <c r="Q145" i="6"/>
  <c r="R145" i="6"/>
  <c r="Q146" i="6"/>
  <c r="R146" i="6"/>
  <c r="Q147" i="6"/>
  <c r="R147" i="6"/>
  <c r="Q148" i="6"/>
  <c r="R148" i="6"/>
  <c r="Q149" i="6"/>
  <c r="R149" i="6"/>
  <c r="Q150" i="6"/>
  <c r="R150" i="6"/>
  <c r="Q151" i="6"/>
  <c r="R151" i="6"/>
  <c r="Q152" i="6"/>
  <c r="R152" i="6"/>
  <c r="Q153" i="6"/>
  <c r="R153" i="6"/>
  <c r="Q154" i="6"/>
  <c r="R154" i="6"/>
  <c r="Q155" i="6"/>
  <c r="R155" i="6"/>
  <c r="Q156" i="6"/>
  <c r="R156" i="6"/>
  <c r="Q157" i="6"/>
  <c r="R157" i="6"/>
  <c r="Q158" i="6"/>
  <c r="R158" i="6"/>
  <c r="Q159" i="6"/>
  <c r="R159" i="6"/>
  <c r="Q160" i="6"/>
  <c r="R160" i="6"/>
  <c r="Q161" i="6"/>
  <c r="R161" i="6"/>
  <c r="Q162" i="6"/>
  <c r="R162" i="6"/>
  <c r="Q163" i="6"/>
  <c r="R163" i="6"/>
  <c r="Q164" i="6"/>
  <c r="R164" i="6"/>
  <c r="Q165" i="6"/>
  <c r="R165" i="6"/>
  <c r="Q166" i="6"/>
  <c r="R166" i="6"/>
  <c r="Q167" i="6"/>
  <c r="R167" i="6"/>
  <c r="Q168" i="6"/>
  <c r="R168" i="6"/>
  <c r="Q169" i="6"/>
  <c r="R169" i="6"/>
  <c r="Q170" i="6"/>
  <c r="R170" i="6"/>
  <c r="Q171" i="6"/>
  <c r="R171" i="6"/>
  <c r="Q172" i="6"/>
  <c r="R172" i="6"/>
  <c r="Q173" i="6"/>
  <c r="R173" i="6"/>
  <c r="Q174" i="6"/>
  <c r="R174" i="6"/>
  <c r="Q175" i="6"/>
  <c r="R175" i="6"/>
  <c r="Q176" i="6"/>
  <c r="R176" i="6"/>
  <c r="Q177" i="6"/>
  <c r="R177" i="6"/>
  <c r="Q178" i="6"/>
  <c r="R178" i="6"/>
  <c r="Q179" i="6"/>
  <c r="R179" i="6"/>
  <c r="Q180" i="6"/>
  <c r="R180" i="6"/>
  <c r="Q181" i="6"/>
  <c r="R181" i="6"/>
  <c r="Q182" i="6"/>
  <c r="R182" i="6"/>
  <c r="Q183" i="6"/>
  <c r="R183" i="6"/>
  <c r="Q184" i="6"/>
  <c r="R184" i="6"/>
  <c r="Q185" i="6"/>
  <c r="R185" i="6"/>
  <c r="Q186" i="6"/>
  <c r="R186" i="6"/>
  <c r="Q187" i="6"/>
  <c r="R187" i="6"/>
  <c r="Q188" i="6"/>
  <c r="R188" i="6"/>
  <c r="Q189" i="6"/>
  <c r="R189" i="6"/>
  <c r="Q190" i="6"/>
  <c r="R190" i="6"/>
  <c r="Q191" i="6"/>
  <c r="R191" i="6"/>
  <c r="Q192" i="6"/>
  <c r="R192" i="6"/>
  <c r="Q193" i="6"/>
  <c r="R193" i="6"/>
  <c r="Q194" i="6"/>
  <c r="R194" i="6"/>
  <c r="Q195" i="6"/>
  <c r="R195" i="6"/>
  <c r="Q196" i="6"/>
  <c r="R196" i="6"/>
  <c r="Q197" i="6"/>
  <c r="R197" i="6"/>
  <c r="Q198" i="6"/>
  <c r="R198" i="6"/>
  <c r="Q199" i="6"/>
  <c r="R199" i="6"/>
  <c r="Q200" i="6"/>
  <c r="R200" i="6"/>
  <c r="Q201" i="6"/>
  <c r="R201" i="6"/>
  <c r="Q202" i="6"/>
  <c r="R202" i="6"/>
  <c r="Q203" i="6"/>
  <c r="R203" i="6"/>
  <c r="Q204" i="6"/>
  <c r="R204" i="6"/>
  <c r="Q205" i="6"/>
  <c r="R205" i="6"/>
  <c r="Q206" i="6"/>
  <c r="R206" i="6"/>
  <c r="Q207" i="6"/>
  <c r="R207" i="6"/>
  <c r="Q208" i="6"/>
  <c r="R208" i="6"/>
  <c r="Q209" i="6"/>
  <c r="R209" i="6"/>
  <c r="Q210" i="6"/>
  <c r="R210" i="6"/>
  <c r="Q211" i="6"/>
  <c r="R211" i="6"/>
  <c r="Q212" i="6"/>
  <c r="R212" i="6"/>
  <c r="Q213" i="6"/>
  <c r="R213" i="6"/>
  <c r="Q214" i="6"/>
  <c r="R214" i="6"/>
  <c r="Q215" i="6"/>
  <c r="R215" i="6"/>
  <c r="Q216" i="6"/>
  <c r="R216" i="6"/>
  <c r="Q217" i="6"/>
  <c r="R217" i="6"/>
  <c r="Q218" i="6"/>
  <c r="R218" i="6"/>
  <c r="Q219" i="6"/>
  <c r="R219" i="6"/>
  <c r="Q220" i="6"/>
  <c r="R220" i="6"/>
  <c r="Q221" i="6"/>
  <c r="R221" i="6"/>
  <c r="Q222" i="6"/>
  <c r="R222" i="6"/>
  <c r="Q223" i="6"/>
  <c r="R223" i="6"/>
  <c r="Q224" i="6"/>
  <c r="R224" i="6"/>
  <c r="Q225" i="6"/>
  <c r="R225" i="6"/>
  <c r="Q226" i="6"/>
  <c r="R226" i="6"/>
  <c r="Q227" i="6"/>
  <c r="R227" i="6"/>
  <c r="Q228" i="6"/>
  <c r="R228" i="6"/>
  <c r="Q229" i="6"/>
  <c r="R229" i="6"/>
  <c r="Q230" i="6"/>
  <c r="R230" i="6"/>
  <c r="Q231" i="6"/>
  <c r="R231" i="6"/>
  <c r="Q232" i="6"/>
  <c r="R232" i="6"/>
  <c r="Q233" i="6"/>
  <c r="R233" i="6"/>
  <c r="Q234" i="6"/>
  <c r="R234" i="6"/>
  <c r="Q235" i="6"/>
  <c r="R235" i="6"/>
  <c r="Q236" i="6"/>
  <c r="R236" i="6"/>
  <c r="Q237" i="6"/>
  <c r="R237" i="6"/>
  <c r="Q238" i="6"/>
  <c r="R238" i="6"/>
  <c r="Q239" i="6"/>
  <c r="R239" i="6"/>
  <c r="Q240" i="6"/>
  <c r="R240" i="6"/>
  <c r="Q241" i="6"/>
  <c r="R241" i="6"/>
  <c r="Q242" i="6"/>
  <c r="R242" i="6"/>
  <c r="Q243" i="6"/>
  <c r="R243" i="6"/>
  <c r="Q244" i="6"/>
  <c r="R244" i="6"/>
  <c r="Q245" i="6"/>
  <c r="R245" i="6"/>
  <c r="Q246" i="6"/>
  <c r="R246" i="6"/>
  <c r="Q247" i="6"/>
  <c r="R247" i="6"/>
  <c r="Q248" i="6"/>
  <c r="R248" i="6"/>
  <c r="Q249" i="6"/>
  <c r="R249" i="6"/>
  <c r="Q250" i="6"/>
  <c r="R250" i="6"/>
  <c r="Q251" i="6"/>
  <c r="R251" i="6"/>
  <c r="Q252" i="6"/>
  <c r="R252" i="6"/>
  <c r="Q253" i="6"/>
  <c r="R253" i="6"/>
  <c r="Q254" i="6"/>
  <c r="R254" i="6"/>
  <c r="Q255" i="6"/>
  <c r="R255" i="6"/>
  <c r="Q256" i="6"/>
  <c r="R256" i="6"/>
  <c r="Q257" i="6"/>
  <c r="R257" i="6"/>
  <c r="Q258" i="6"/>
  <c r="R258" i="6"/>
  <c r="Q259" i="6"/>
  <c r="R259" i="6"/>
  <c r="Q260" i="6"/>
  <c r="R260" i="6"/>
  <c r="Q261" i="6"/>
  <c r="R261" i="6"/>
  <c r="Q262" i="6"/>
  <c r="R262" i="6"/>
  <c r="Q263" i="6"/>
  <c r="R263" i="6"/>
  <c r="Q264" i="6"/>
  <c r="R264" i="6"/>
  <c r="Q265" i="6"/>
  <c r="R265" i="6"/>
  <c r="Q266" i="6"/>
  <c r="R266" i="6"/>
  <c r="Q267" i="6"/>
  <c r="R267" i="6"/>
  <c r="Q268" i="6"/>
  <c r="R268" i="6"/>
  <c r="Q269" i="6"/>
  <c r="R269" i="6"/>
  <c r="Q270" i="6"/>
  <c r="R270" i="6"/>
  <c r="Q271" i="6"/>
  <c r="R271" i="6"/>
  <c r="Q272" i="6"/>
  <c r="R272" i="6"/>
  <c r="Q273" i="6"/>
  <c r="R273" i="6"/>
  <c r="Q274" i="6"/>
  <c r="R274" i="6"/>
  <c r="Q275" i="6"/>
  <c r="R275" i="6"/>
  <c r="Q276" i="6"/>
  <c r="R276" i="6"/>
  <c r="Q277" i="6"/>
  <c r="R277" i="6"/>
  <c r="Q278" i="6"/>
  <c r="R278" i="6"/>
  <c r="Q279" i="6"/>
  <c r="R279" i="6"/>
  <c r="Q280" i="6"/>
  <c r="R280" i="6"/>
  <c r="Q281" i="6"/>
  <c r="R281" i="6"/>
  <c r="Q282" i="6"/>
  <c r="R282" i="6"/>
  <c r="Q283" i="6"/>
  <c r="R283" i="6"/>
  <c r="Q284" i="6"/>
  <c r="R284" i="6"/>
  <c r="Q285" i="6"/>
  <c r="R285" i="6"/>
  <c r="Q286" i="6"/>
  <c r="R286" i="6"/>
  <c r="Q287" i="6"/>
  <c r="R287" i="6"/>
  <c r="Q288" i="6"/>
  <c r="R288" i="6"/>
  <c r="Q289" i="6"/>
  <c r="R289" i="6"/>
  <c r="Q290" i="6"/>
  <c r="R290" i="6"/>
  <c r="Q291" i="6"/>
  <c r="R291" i="6"/>
  <c r="Q292" i="6"/>
  <c r="R292" i="6"/>
  <c r="Q293" i="6"/>
  <c r="R293" i="6"/>
  <c r="Q294" i="6"/>
  <c r="R294" i="6"/>
  <c r="Q295" i="6"/>
  <c r="R295" i="6"/>
  <c r="Q296" i="6"/>
  <c r="R296" i="6"/>
  <c r="Q297" i="6"/>
  <c r="R297" i="6"/>
  <c r="Q298" i="6"/>
  <c r="R298" i="6"/>
  <c r="Q299" i="6"/>
  <c r="R299" i="6"/>
  <c r="Q300" i="6"/>
  <c r="R300" i="6"/>
  <c r="Q301" i="6"/>
  <c r="R301" i="6"/>
  <c r="Q302" i="6"/>
  <c r="R302" i="6"/>
  <c r="Q303" i="6"/>
  <c r="R303" i="6"/>
  <c r="Q304" i="6"/>
  <c r="R304" i="6"/>
  <c r="Q305" i="6"/>
  <c r="R305" i="6"/>
  <c r="Q306" i="6"/>
  <c r="R306" i="6"/>
  <c r="Q307" i="6"/>
  <c r="R307" i="6"/>
  <c r="Q308" i="6"/>
  <c r="R308" i="6"/>
  <c r="Q309" i="6"/>
  <c r="R309" i="6"/>
  <c r="Q310" i="6"/>
  <c r="R310" i="6"/>
  <c r="Q311" i="6"/>
  <c r="R311" i="6"/>
  <c r="Q312" i="6"/>
  <c r="R312" i="6"/>
  <c r="Q313" i="6"/>
  <c r="R313" i="6"/>
  <c r="Q314" i="6"/>
  <c r="R314" i="6"/>
  <c r="Q315" i="6"/>
  <c r="R315" i="6"/>
  <c r="Q316" i="6"/>
  <c r="R316" i="6"/>
  <c r="Q317" i="6"/>
  <c r="R317" i="6"/>
  <c r="Q318" i="6"/>
  <c r="R318" i="6"/>
  <c r="Q319" i="6"/>
  <c r="R319" i="6"/>
  <c r="Q320" i="6"/>
  <c r="R320" i="6"/>
  <c r="Q321" i="6"/>
  <c r="R321" i="6"/>
  <c r="Q322" i="6"/>
  <c r="R322" i="6"/>
  <c r="Q323" i="6"/>
  <c r="R323" i="6"/>
  <c r="Q324" i="6"/>
  <c r="R324" i="6"/>
  <c r="Q325" i="6"/>
  <c r="R325" i="6"/>
  <c r="Q326" i="6"/>
  <c r="R326" i="6"/>
  <c r="Q327" i="6"/>
  <c r="R327" i="6"/>
  <c r="Q328" i="6"/>
  <c r="R328" i="6"/>
  <c r="Q329" i="6"/>
  <c r="R329" i="6"/>
  <c r="Q330" i="6"/>
  <c r="R330" i="6"/>
  <c r="Q331" i="6"/>
  <c r="R331" i="6"/>
  <c r="Q332" i="6"/>
  <c r="R332" i="6"/>
  <c r="Q333" i="6"/>
  <c r="R333" i="6"/>
  <c r="Q334" i="6"/>
  <c r="R334" i="6"/>
  <c r="Q335" i="6"/>
  <c r="R335" i="6"/>
  <c r="Q336" i="6"/>
  <c r="R336" i="6"/>
  <c r="Q337" i="6"/>
  <c r="R337" i="6"/>
  <c r="Q338" i="6"/>
  <c r="R338" i="6"/>
  <c r="Q339" i="6"/>
  <c r="R339" i="6"/>
  <c r="Q340" i="6"/>
  <c r="R340" i="6"/>
  <c r="Q341" i="6"/>
  <c r="R341" i="6"/>
  <c r="Q342" i="6"/>
  <c r="R342" i="6"/>
  <c r="Q343" i="6"/>
  <c r="R343" i="6"/>
  <c r="Q344" i="6"/>
  <c r="R344" i="6"/>
  <c r="Q345" i="6"/>
  <c r="R345" i="6"/>
  <c r="Q346" i="6"/>
  <c r="R346" i="6"/>
  <c r="Q347" i="6"/>
  <c r="R347" i="6"/>
  <c r="Q348" i="6"/>
  <c r="R348" i="6"/>
  <c r="Q349" i="6"/>
  <c r="R349" i="6"/>
  <c r="Q350" i="6"/>
  <c r="R350" i="6"/>
  <c r="Q351" i="6"/>
  <c r="R351" i="6"/>
  <c r="Q352" i="6"/>
  <c r="R352" i="6"/>
  <c r="Q353" i="6"/>
  <c r="R353" i="6"/>
  <c r="Q354" i="6"/>
  <c r="R354" i="6"/>
  <c r="Q355" i="6"/>
  <c r="R355" i="6"/>
  <c r="Q356" i="6"/>
  <c r="R356" i="6"/>
  <c r="Q357" i="6"/>
  <c r="R357" i="6"/>
  <c r="Q358" i="6"/>
  <c r="R358" i="6"/>
  <c r="Q359" i="6"/>
  <c r="R359" i="6"/>
  <c r="Q360" i="6"/>
  <c r="R360" i="6"/>
  <c r="Q361" i="6"/>
  <c r="R361" i="6"/>
  <c r="Q362" i="6"/>
  <c r="R362" i="6"/>
  <c r="Q363" i="6"/>
  <c r="R363" i="6"/>
  <c r="Q364" i="6"/>
  <c r="R364" i="6"/>
  <c r="Q365" i="6"/>
  <c r="R365" i="6"/>
  <c r="Q366" i="6"/>
  <c r="R366" i="6"/>
  <c r="Q367" i="6"/>
  <c r="R367" i="6"/>
  <c r="V3" i="6"/>
  <c r="W3" i="6"/>
  <c r="V4" i="6"/>
  <c r="W4" i="6"/>
  <c r="V5" i="6"/>
  <c r="W5" i="6"/>
  <c r="V6" i="6"/>
  <c r="W6" i="6"/>
  <c r="V7" i="6"/>
  <c r="W7" i="6"/>
  <c r="V8" i="6"/>
  <c r="W8" i="6"/>
  <c r="V9" i="6"/>
  <c r="W9" i="6"/>
  <c r="V10" i="6"/>
  <c r="W10" i="6"/>
  <c r="V11" i="6"/>
  <c r="W11" i="6"/>
  <c r="V12" i="6"/>
  <c r="W12" i="6"/>
  <c r="V13" i="6"/>
  <c r="W13" i="6"/>
  <c r="V14" i="6"/>
  <c r="W14" i="6"/>
  <c r="V15" i="6"/>
  <c r="W15" i="6"/>
  <c r="V16" i="6"/>
  <c r="W16" i="6"/>
  <c r="V17" i="6"/>
  <c r="W17" i="6"/>
  <c r="V18" i="6"/>
  <c r="W18" i="6"/>
  <c r="V19" i="6"/>
  <c r="W19" i="6"/>
  <c r="V20" i="6"/>
  <c r="W20" i="6"/>
  <c r="V21" i="6"/>
  <c r="W21" i="6"/>
  <c r="V22" i="6"/>
  <c r="W22" i="6"/>
  <c r="V23" i="6"/>
  <c r="W23" i="6"/>
  <c r="V24" i="6"/>
  <c r="W24" i="6"/>
  <c r="V25" i="6"/>
  <c r="W25" i="6"/>
  <c r="V26" i="6"/>
  <c r="W26" i="6"/>
  <c r="V27" i="6"/>
  <c r="W27" i="6"/>
  <c r="V28" i="6"/>
  <c r="W28" i="6"/>
  <c r="V29" i="6"/>
  <c r="W29" i="6"/>
  <c r="V30" i="6"/>
  <c r="W30" i="6"/>
  <c r="V31" i="6"/>
  <c r="W31" i="6"/>
  <c r="V32" i="6"/>
  <c r="W32" i="6"/>
  <c r="V33" i="6"/>
  <c r="W33" i="6"/>
  <c r="V34" i="6"/>
  <c r="W34" i="6"/>
  <c r="V35" i="6"/>
  <c r="W35" i="6"/>
  <c r="V36" i="6"/>
  <c r="W36" i="6"/>
  <c r="V37" i="6"/>
  <c r="W37" i="6"/>
  <c r="V38" i="6"/>
  <c r="W38" i="6"/>
  <c r="V39" i="6"/>
  <c r="W39" i="6"/>
  <c r="V40" i="6"/>
  <c r="W40" i="6"/>
  <c r="V41" i="6"/>
  <c r="W41" i="6"/>
  <c r="V42" i="6"/>
  <c r="W42" i="6"/>
  <c r="V43" i="6"/>
  <c r="W43" i="6"/>
  <c r="V44" i="6"/>
  <c r="W44" i="6"/>
  <c r="V45" i="6"/>
  <c r="W45" i="6"/>
  <c r="V46" i="6"/>
  <c r="W46" i="6"/>
  <c r="V47" i="6"/>
  <c r="W47" i="6"/>
  <c r="V48" i="6"/>
  <c r="W48" i="6"/>
  <c r="V49" i="6"/>
  <c r="W49" i="6"/>
  <c r="V50" i="6"/>
  <c r="W50" i="6"/>
  <c r="V51" i="6"/>
  <c r="W51" i="6"/>
  <c r="V52" i="6"/>
  <c r="W52" i="6"/>
  <c r="V53" i="6"/>
  <c r="W53" i="6"/>
  <c r="V54" i="6"/>
  <c r="W54" i="6"/>
  <c r="V55" i="6"/>
  <c r="W55" i="6"/>
  <c r="V56" i="6"/>
  <c r="W56" i="6"/>
  <c r="V57" i="6"/>
  <c r="W57" i="6"/>
  <c r="V58" i="6"/>
  <c r="W58" i="6"/>
  <c r="V59" i="6"/>
  <c r="W59" i="6"/>
  <c r="V60" i="6"/>
  <c r="W60" i="6"/>
  <c r="V61" i="6"/>
  <c r="W61" i="6"/>
  <c r="V62" i="6"/>
  <c r="W62" i="6"/>
  <c r="V63" i="6"/>
  <c r="W63" i="6"/>
  <c r="V64" i="6"/>
  <c r="W64" i="6"/>
  <c r="V65" i="6"/>
  <c r="W65" i="6"/>
  <c r="V66" i="6"/>
  <c r="W66" i="6"/>
  <c r="V67" i="6"/>
  <c r="W67" i="6"/>
  <c r="V68" i="6"/>
  <c r="W68" i="6"/>
  <c r="V69" i="6"/>
  <c r="W69" i="6"/>
  <c r="V70" i="6"/>
  <c r="W70" i="6"/>
  <c r="V71" i="6"/>
  <c r="W71" i="6"/>
  <c r="V72" i="6"/>
  <c r="W72" i="6"/>
  <c r="V73" i="6"/>
  <c r="W73" i="6"/>
  <c r="V74" i="6"/>
  <c r="W74" i="6"/>
  <c r="V75" i="6"/>
  <c r="W75" i="6"/>
  <c r="V76" i="6"/>
  <c r="W76" i="6"/>
  <c r="V77" i="6"/>
  <c r="W77" i="6"/>
  <c r="V78" i="6"/>
  <c r="W78" i="6"/>
  <c r="V79" i="6"/>
  <c r="W79" i="6"/>
  <c r="V80" i="6"/>
  <c r="W80" i="6"/>
  <c r="V81" i="6"/>
  <c r="W81" i="6"/>
  <c r="V82" i="6"/>
  <c r="W82" i="6"/>
  <c r="V83" i="6"/>
  <c r="W83" i="6"/>
  <c r="V84" i="6"/>
  <c r="W84" i="6"/>
  <c r="V85" i="6"/>
  <c r="W85" i="6"/>
  <c r="V86" i="6"/>
  <c r="W86" i="6"/>
  <c r="V87" i="6"/>
  <c r="W87" i="6"/>
  <c r="V88" i="6"/>
  <c r="W88" i="6"/>
  <c r="V89" i="6"/>
  <c r="W89" i="6"/>
  <c r="V90" i="6"/>
  <c r="W90" i="6"/>
  <c r="V91" i="6"/>
  <c r="W91" i="6"/>
  <c r="V92" i="6"/>
  <c r="W92" i="6"/>
  <c r="V93" i="6"/>
  <c r="W93" i="6"/>
  <c r="V94" i="6"/>
  <c r="W94" i="6"/>
  <c r="V95" i="6"/>
  <c r="W95" i="6"/>
  <c r="V96" i="6"/>
  <c r="W96" i="6"/>
  <c r="V97" i="6"/>
  <c r="W97" i="6"/>
  <c r="V98" i="6"/>
  <c r="W98" i="6"/>
  <c r="V99" i="6"/>
  <c r="W99" i="6"/>
  <c r="V100" i="6"/>
  <c r="W100" i="6"/>
  <c r="V101" i="6"/>
  <c r="W101" i="6"/>
  <c r="V102" i="6"/>
  <c r="W102" i="6"/>
  <c r="V103" i="6"/>
  <c r="W103" i="6"/>
  <c r="V104" i="6"/>
  <c r="W104" i="6"/>
  <c r="V105" i="6"/>
  <c r="W105" i="6"/>
  <c r="V106" i="6"/>
  <c r="W106" i="6"/>
  <c r="V107" i="6"/>
  <c r="W107" i="6"/>
  <c r="V108" i="6"/>
  <c r="W108" i="6"/>
  <c r="V109" i="6"/>
  <c r="W109" i="6"/>
  <c r="V110" i="6"/>
  <c r="W110" i="6"/>
  <c r="V111" i="6"/>
  <c r="W111" i="6"/>
  <c r="V112" i="6"/>
  <c r="W112" i="6"/>
  <c r="V113" i="6"/>
  <c r="W113" i="6"/>
  <c r="V114" i="6"/>
  <c r="W114" i="6"/>
  <c r="V115" i="6"/>
  <c r="W115" i="6"/>
  <c r="V116" i="6"/>
  <c r="W116" i="6"/>
  <c r="V117" i="6"/>
  <c r="W117" i="6"/>
  <c r="V118" i="6"/>
  <c r="W118" i="6"/>
  <c r="V119" i="6"/>
  <c r="W119" i="6"/>
  <c r="V120" i="6"/>
  <c r="W120" i="6"/>
  <c r="V121" i="6"/>
  <c r="W121" i="6"/>
  <c r="V122" i="6"/>
  <c r="W122" i="6"/>
  <c r="V123" i="6"/>
  <c r="W123" i="6"/>
  <c r="V124" i="6"/>
  <c r="W124" i="6"/>
  <c r="V125" i="6"/>
  <c r="W125" i="6"/>
  <c r="V126" i="6"/>
  <c r="W126" i="6"/>
  <c r="V127" i="6"/>
  <c r="W127" i="6"/>
  <c r="V128" i="6"/>
  <c r="W128" i="6"/>
  <c r="V129" i="6"/>
  <c r="W129" i="6"/>
  <c r="V130" i="6"/>
  <c r="W130" i="6"/>
  <c r="V131" i="6"/>
  <c r="W131" i="6"/>
  <c r="V132" i="6"/>
  <c r="W132" i="6"/>
  <c r="V133" i="6"/>
  <c r="W133" i="6"/>
  <c r="V134" i="6"/>
  <c r="W134" i="6"/>
  <c r="V135" i="6"/>
  <c r="W135" i="6"/>
  <c r="V136" i="6"/>
  <c r="W136" i="6"/>
  <c r="V137" i="6"/>
  <c r="W137" i="6"/>
  <c r="V138" i="6"/>
  <c r="W138" i="6"/>
  <c r="V139" i="6"/>
  <c r="W139" i="6"/>
  <c r="V140" i="6"/>
  <c r="W140" i="6"/>
  <c r="V141" i="6"/>
  <c r="W141" i="6"/>
  <c r="V142" i="6"/>
  <c r="W142" i="6"/>
  <c r="V143" i="6"/>
  <c r="W143" i="6"/>
  <c r="V144" i="6"/>
  <c r="W144" i="6"/>
  <c r="V145" i="6"/>
  <c r="W145" i="6"/>
  <c r="V146" i="6"/>
  <c r="W146" i="6"/>
  <c r="V147" i="6"/>
  <c r="W147" i="6"/>
  <c r="V148" i="6"/>
  <c r="W148" i="6"/>
  <c r="V149" i="6"/>
  <c r="W149" i="6"/>
  <c r="V150" i="6"/>
  <c r="W150" i="6"/>
  <c r="V151" i="6"/>
  <c r="W151" i="6"/>
  <c r="V152" i="6"/>
  <c r="W152" i="6"/>
  <c r="V153" i="6"/>
  <c r="W153" i="6"/>
  <c r="V154" i="6"/>
  <c r="W154" i="6"/>
  <c r="V155" i="6"/>
  <c r="W155" i="6"/>
  <c r="V156" i="6"/>
  <c r="W156" i="6"/>
  <c r="V157" i="6"/>
  <c r="W157" i="6"/>
  <c r="V158" i="6"/>
  <c r="W158" i="6"/>
  <c r="V159" i="6"/>
  <c r="W159" i="6"/>
  <c r="V160" i="6"/>
  <c r="W160" i="6"/>
  <c r="V161" i="6"/>
  <c r="W161" i="6"/>
  <c r="V162" i="6"/>
  <c r="W162" i="6"/>
  <c r="V163" i="6"/>
  <c r="W163" i="6"/>
  <c r="V164" i="6"/>
  <c r="W164" i="6"/>
  <c r="V165" i="6"/>
  <c r="W165" i="6"/>
  <c r="V166" i="6"/>
  <c r="W166" i="6"/>
  <c r="V167" i="6"/>
  <c r="W167" i="6"/>
  <c r="V168" i="6"/>
  <c r="W168" i="6"/>
  <c r="V169" i="6"/>
  <c r="W169" i="6"/>
  <c r="V170" i="6"/>
  <c r="W170" i="6"/>
  <c r="V171" i="6"/>
  <c r="W171" i="6"/>
  <c r="V172" i="6"/>
  <c r="W172" i="6"/>
  <c r="V173" i="6"/>
  <c r="W173" i="6"/>
  <c r="V174" i="6"/>
  <c r="W174" i="6"/>
  <c r="V175" i="6"/>
  <c r="W175" i="6"/>
  <c r="V176" i="6"/>
  <c r="W176" i="6"/>
  <c r="V177" i="6"/>
  <c r="W177" i="6"/>
  <c r="V178" i="6"/>
  <c r="W178" i="6"/>
  <c r="V179" i="6"/>
  <c r="W179" i="6"/>
  <c r="V180" i="6"/>
  <c r="W180" i="6"/>
  <c r="V181" i="6"/>
  <c r="W181" i="6"/>
  <c r="V182" i="6"/>
  <c r="W182" i="6"/>
  <c r="V183" i="6"/>
  <c r="W183" i="6"/>
  <c r="V184" i="6"/>
  <c r="W184" i="6"/>
  <c r="V185" i="6"/>
  <c r="W185" i="6"/>
  <c r="V186" i="6"/>
  <c r="W186" i="6"/>
  <c r="V187" i="6"/>
  <c r="W187" i="6"/>
  <c r="V188" i="6"/>
  <c r="W188" i="6"/>
  <c r="V189" i="6"/>
  <c r="W189" i="6"/>
  <c r="V190" i="6"/>
  <c r="W190" i="6"/>
  <c r="V191" i="6"/>
  <c r="W191" i="6"/>
  <c r="V192" i="6"/>
  <c r="W192" i="6"/>
  <c r="V193" i="6"/>
  <c r="W193" i="6"/>
  <c r="V194" i="6"/>
  <c r="W194" i="6"/>
  <c r="V195" i="6"/>
  <c r="W195" i="6"/>
  <c r="V196" i="6"/>
  <c r="W196" i="6"/>
  <c r="V197" i="6"/>
  <c r="W197" i="6"/>
  <c r="V198" i="6"/>
  <c r="W198" i="6"/>
  <c r="V199" i="6"/>
  <c r="W199" i="6"/>
  <c r="V200" i="6"/>
  <c r="W200" i="6"/>
  <c r="V201" i="6"/>
  <c r="W201" i="6"/>
  <c r="V202" i="6"/>
  <c r="W202" i="6"/>
  <c r="V203" i="6"/>
  <c r="W203" i="6"/>
  <c r="V204" i="6"/>
  <c r="W204" i="6"/>
  <c r="V205" i="6"/>
  <c r="W205" i="6"/>
  <c r="V206" i="6"/>
  <c r="W206" i="6"/>
  <c r="V207" i="6"/>
  <c r="W207" i="6"/>
  <c r="V208" i="6"/>
  <c r="W208" i="6"/>
  <c r="V209" i="6"/>
  <c r="W209" i="6"/>
  <c r="V210" i="6"/>
  <c r="W210" i="6"/>
  <c r="V211" i="6"/>
  <c r="W211" i="6"/>
  <c r="V212" i="6"/>
  <c r="W212" i="6"/>
  <c r="V213" i="6"/>
  <c r="W213" i="6"/>
  <c r="V214" i="6"/>
  <c r="W214" i="6"/>
  <c r="V215" i="6"/>
  <c r="W215" i="6"/>
  <c r="V216" i="6"/>
  <c r="W216" i="6"/>
  <c r="V217" i="6"/>
  <c r="W217" i="6"/>
  <c r="V218" i="6"/>
  <c r="W218" i="6"/>
  <c r="V219" i="6"/>
  <c r="W219" i="6"/>
  <c r="V220" i="6"/>
  <c r="W220" i="6"/>
  <c r="V221" i="6"/>
  <c r="W221" i="6"/>
  <c r="V222" i="6"/>
  <c r="W222" i="6"/>
  <c r="V223" i="6"/>
  <c r="W223" i="6"/>
  <c r="V224" i="6"/>
  <c r="W224" i="6"/>
  <c r="V225" i="6"/>
  <c r="W225" i="6"/>
  <c r="V226" i="6"/>
  <c r="W226" i="6"/>
  <c r="V227" i="6"/>
  <c r="W227" i="6"/>
  <c r="V228" i="6"/>
  <c r="W228" i="6"/>
  <c r="V229" i="6"/>
  <c r="W229" i="6"/>
  <c r="V230" i="6"/>
  <c r="W230" i="6"/>
  <c r="V231" i="6"/>
  <c r="W231" i="6"/>
  <c r="V232" i="6"/>
  <c r="W232" i="6"/>
  <c r="V233" i="6"/>
  <c r="W233" i="6"/>
  <c r="V234" i="6"/>
  <c r="W234" i="6"/>
  <c r="V235" i="6"/>
  <c r="W235" i="6"/>
  <c r="V236" i="6"/>
  <c r="W236" i="6"/>
  <c r="V237" i="6"/>
  <c r="W237" i="6"/>
  <c r="V238" i="6"/>
  <c r="W238" i="6"/>
  <c r="V239" i="6"/>
  <c r="W239" i="6"/>
  <c r="V240" i="6"/>
  <c r="W240" i="6"/>
  <c r="V241" i="6"/>
  <c r="W241" i="6"/>
  <c r="V242" i="6"/>
  <c r="W242" i="6"/>
  <c r="V243" i="6"/>
  <c r="W243" i="6"/>
  <c r="V244" i="6"/>
  <c r="W244" i="6"/>
  <c r="V245" i="6"/>
  <c r="W245" i="6"/>
  <c r="V246" i="6"/>
  <c r="W246" i="6"/>
  <c r="V247" i="6"/>
  <c r="W247" i="6"/>
  <c r="V248" i="6"/>
  <c r="W248" i="6"/>
  <c r="V249" i="6"/>
  <c r="W249" i="6"/>
  <c r="V250" i="6"/>
  <c r="W250" i="6"/>
  <c r="V251" i="6"/>
  <c r="W251" i="6"/>
  <c r="V252" i="6"/>
  <c r="W252" i="6"/>
  <c r="V253" i="6"/>
  <c r="W253" i="6"/>
  <c r="V254" i="6"/>
  <c r="W254" i="6"/>
  <c r="V255" i="6"/>
  <c r="W255" i="6"/>
  <c r="V256" i="6"/>
  <c r="W256" i="6"/>
  <c r="V257" i="6"/>
  <c r="W257" i="6"/>
  <c r="V258" i="6"/>
  <c r="W258" i="6"/>
  <c r="V259" i="6"/>
  <c r="W259" i="6"/>
  <c r="V260" i="6"/>
  <c r="W260" i="6"/>
  <c r="V261" i="6"/>
  <c r="W261" i="6"/>
  <c r="V262" i="6"/>
  <c r="W262" i="6"/>
  <c r="V263" i="6"/>
  <c r="W263" i="6"/>
  <c r="V264" i="6"/>
  <c r="W264" i="6"/>
  <c r="V265" i="6"/>
  <c r="W265" i="6"/>
  <c r="V266" i="6"/>
  <c r="W266" i="6"/>
  <c r="V267" i="6"/>
  <c r="W267" i="6"/>
  <c r="V268" i="6"/>
  <c r="W268" i="6"/>
  <c r="V269" i="6"/>
  <c r="W269" i="6"/>
  <c r="V270" i="6"/>
  <c r="W270" i="6"/>
  <c r="V271" i="6"/>
  <c r="W271" i="6"/>
  <c r="V272" i="6"/>
  <c r="W272" i="6"/>
  <c r="V273" i="6"/>
  <c r="W273" i="6"/>
  <c r="V274" i="6"/>
  <c r="W274" i="6"/>
  <c r="V275" i="6"/>
  <c r="W275" i="6"/>
  <c r="V276" i="6"/>
  <c r="W276" i="6"/>
  <c r="V277" i="6"/>
  <c r="W277" i="6"/>
  <c r="V278" i="6"/>
  <c r="W278" i="6"/>
  <c r="V279" i="6"/>
  <c r="W279" i="6"/>
  <c r="V280" i="6"/>
  <c r="W280" i="6"/>
  <c r="V281" i="6"/>
  <c r="W281" i="6"/>
  <c r="V282" i="6"/>
  <c r="W282" i="6"/>
  <c r="V283" i="6"/>
  <c r="W283" i="6"/>
  <c r="V284" i="6"/>
  <c r="W284" i="6"/>
  <c r="V285" i="6"/>
  <c r="W285" i="6"/>
  <c r="V286" i="6"/>
  <c r="W286" i="6"/>
  <c r="V287" i="6"/>
  <c r="W287" i="6"/>
  <c r="V288" i="6"/>
  <c r="W288" i="6"/>
  <c r="V289" i="6"/>
  <c r="W289" i="6"/>
  <c r="V290" i="6"/>
  <c r="W290" i="6"/>
  <c r="V291" i="6"/>
  <c r="W291" i="6"/>
  <c r="V292" i="6"/>
  <c r="W292" i="6"/>
  <c r="V293" i="6"/>
  <c r="W293" i="6"/>
  <c r="V294" i="6"/>
  <c r="W294" i="6"/>
  <c r="V295" i="6"/>
  <c r="W295" i="6"/>
  <c r="V296" i="6"/>
  <c r="W296" i="6"/>
  <c r="V297" i="6"/>
  <c r="W297" i="6"/>
  <c r="V298" i="6"/>
  <c r="W298" i="6"/>
  <c r="V299" i="6"/>
  <c r="W299" i="6"/>
  <c r="V300" i="6"/>
  <c r="W300" i="6"/>
  <c r="V301" i="6"/>
  <c r="W301" i="6"/>
  <c r="V302" i="6"/>
  <c r="W302" i="6"/>
  <c r="V303" i="6"/>
  <c r="W303" i="6"/>
  <c r="V304" i="6"/>
  <c r="W304" i="6"/>
  <c r="V305" i="6"/>
  <c r="W305" i="6"/>
  <c r="V306" i="6"/>
  <c r="W306" i="6"/>
  <c r="V307" i="6"/>
  <c r="W307" i="6"/>
  <c r="V308" i="6"/>
  <c r="W308" i="6"/>
  <c r="V309" i="6"/>
  <c r="W309" i="6"/>
  <c r="V310" i="6"/>
  <c r="W310" i="6"/>
  <c r="V311" i="6"/>
  <c r="W311" i="6"/>
  <c r="V312" i="6"/>
  <c r="W312" i="6"/>
  <c r="V313" i="6"/>
  <c r="W313" i="6"/>
  <c r="V314" i="6"/>
  <c r="W314" i="6"/>
  <c r="V315" i="6"/>
  <c r="W315" i="6"/>
  <c r="V316" i="6"/>
  <c r="W316" i="6"/>
  <c r="V317" i="6"/>
  <c r="W317" i="6"/>
  <c r="V318" i="6"/>
  <c r="W318" i="6"/>
  <c r="V319" i="6"/>
  <c r="W319" i="6"/>
  <c r="V320" i="6"/>
  <c r="W320" i="6"/>
  <c r="V321" i="6"/>
  <c r="W321" i="6"/>
  <c r="V322" i="6"/>
  <c r="W322" i="6"/>
  <c r="V323" i="6"/>
  <c r="W323" i="6"/>
  <c r="V324" i="6"/>
  <c r="W324" i="6"/>
  <c r="V325" i="6"/>
  <c r="W325" i="6"/>
  <c r="V326" i="6"/>
  <c r="W326" i="6"/>
  <c r="V327" i="6"/>
  <c r="W327" i="6"/>
  <c r="V328" i="6"/>
  <c r="W328" i="6"/>
  <c r="V329" i="6"/>
  <c r="W329" i="6"/>
  <c r="V330" i="6"/>
  <c r="W330" i="6"/>
  <c r="V331" i="6"/>
  <c r="W331" i="6"/>
  <c r="V332" i="6"/>
  <c r="W332" i="6"/>
  <c r="V333" i="6"/>
  <c r="W333" i="6"/>
  <c r="V334" i="6"/>
  <c r="W334" i="6"/>
  <c r="V335" i="6"/>
  <c r="W335" i="6"/>
  <c r="V336" i="6"/>
  <c r="W336" i="6"/>
  <c r="V337" i="6"/>
  <c r="W337" i="6"/>
  <c r="V338" i="6"/>
  <c r="W338" i="6"/>
  <c r="V339" i="6"/>
  <c r="W339" i="6"/>
  <c r="V340" i="6"/>
  <c r="W340" i="6"/>
  <c r="V341" i="6"/>
  <c r="W341" i="6"/>
  <c r="V342" i="6"/>
  <c r="W342" i="6"/>
  <c r="V343" i="6"/>
  <c r="W343" i="6"/>
  <c r="V344" i="6"/>
  <c r="W344" i="6"/>
  <c r="V345" i="6"/>
  <c r="W345" i="6"/>
  <c r="V346" i="6"/>
  <c r="W346" i="6"/>
  <c r="V347" i="6"/>
  <c r="W347" i="6"/>
  <c r="V348" i="6"/>
  <c r="W348" i="6"/>
  <c r="V349" i="6"/>
  <c r="W349" i="6"/>
  <c r="V350" i="6"/>
  <c r="W350" i="6"/>
  <c r="V351" i="6"/>
  <c r="W351" i="6"/>
  <c r="V352" i="6"/>
  <c r="W352" i="6"/>
  <c r="V353" i="6"/>
  <c r="W353" i="6"/>
  <c r="V354" i="6"/>
  <c r="W354" i="6"/>
  <c r="V355" i="6"/>
  <c r="W355" i="6"/>
  <c r="V356" i="6"/>
  <c r="W356" i="6"/>
  <c r="V357" i="6"/>
  <c r="W357" i="6"/>
  <c r="V358" i="6"/>
  <c r="W358" i="6"/>
  <c r="V359" i="6"/>
  <c r="W359" i="6"/>
  <c r="V360" i="6"/>
  <c r="W360" i="6"/>
  <c r="V361" i="6"/>
  <c r="W361" i="6"/>
  <c r="V362" i="6"/>
  <c r="W362" i="6"/>
  <c r="V363" i="6"/>
  <c r="W363" i="6"/>
  <c r="V364" i="6"/>
  <c r="W364" i="6"/>
  <c r="V365" i="6"/>
  <c r="W365" i="6"/>
  <c r="V366" i="6"/>
  <c r="W366" i="6"/>
  <c r="V367" i="6"/>
  <c r="W367" i="6"/>
  <c r="V184" i="5"/>
  <c r="W184" i="5"/>
  <c r="V185" i="5"/>
  <c r="W185" i="5"/>
  <c r="V186" i="5"/>
  <c r="W186" i="5"/>
  <c r="V187" i="5"/>
  <c r="W187" i="5"/>
  <c r="V188" i="5"/>
  <c r="W188" i="5"/>
  <c r="V189" i="5"/>
  <c r="W189" i="5"/>
  <c r="V190" i="5"/>
  <c r="W190" i="5"/>
  <c r="V191" i="5"/>
  <c r="W191" i="5"/>
  <c r="V192" i="5"/>
  <c r="W192" i="5"/>
  <c r="V193" i="5"/>
  <c r="W193" i="5"/>
  <c r="V194" i="5"/>
  <c r="W194" i="5"/>
  <c r="V195" i="5"/>
  <c r="W195" i="5"/>
  <c r="V196" i="5"/>
  <c r="W196" i="5"/>
  <c r="V197" i="5"/>
  <c r="W197" i="5"/>
  <c r="V198" i="5"/>
  <c r="W198" i="5"/>
  <c r="V199" i="5"/>
  <c r="W199" i="5"/>
  <c r="V200" i="5"/>
  <c r="W200" i="5"/>
  <c r="V201" i="5"/>
  <c r="W201" i="5"/>
  <c r="V202" i="5"/>
  <c r="W202" i="5"/>
  <c r="V203" i="5"/>
  <c r="W203" i="5"/>
  <c r="V204" i="5"/>
  <c r="W204" i="5"/>
  <c r="V205" i="5"/>
  <c r="W205" i="5"/>
  <c r="V206" i="5"/>
  <c r="W206" i="5"/>
  <c r="V207" i="5"/>
  <c r="W207" i="5"/>
  <c r="V208" i="5"/>
  <c r="W208" i="5"/>
  <c r="V209" i="5"/>
  <c r="W209" i="5"/>
  <c r="V210" i="5"/>
  <c r="W210" i="5"/>
  <c r="V211" i="5"/>
  <c r="W211" i="5"/>
  <c r="V212" i="5"/>
  <c r="W212" i="5"/>
  <c r="V213" i="5"/>
  <c r="W213" i="5"/>
  <c r="V214" i="5"/>
  <c r="W214" i="5"/>
  <c r="V215" i="5"/>
  <c r="W215" i="5"/>
  <c r="V216" i="5"/>
  <c r="W216" i="5"/>
  <c r="V217" i="5"/>
  <c r="W217" i="5"/>
  <c r="V218" i="5"/>
  <c r="W218" i="5"/>
  <c r="V219" i="5"/>
  <c r="W219" i="5"/>
  <c r="V220" i="5"/>
  <c r="W220" i="5"/>
  <c r="V221" i="5"/>
  <c r="W221" i="5"/>
  <c r="V222" i="5"/>
  <c r="W222" i="5"/>
  <c r="V223" i="5"/>
  <c r="W223" i="5"/>
  <c r="V224" i="5"/>
  <c r="W224" i="5"/>
  <c r="V225" i="5"/>
  <c r="W225" i="5"/>
  <c r="V226" i="5"/>
  <c r="W226" i="5"/>
  <c r="V227" i="5"/>
  <c r="W227" i="5"/>
  <c r="V228" i="5"/>
  <c r="W228" i="5"/>
  <c r="V229" i="5"/>
  <c r="W229" i="5"/>
  <c r="V230" i="5"/>
  <c r="W230" i="5"/>
  <c r="V231" i="5"/>
  <c r="W231" i="5"/>
  <c r="V232" i="5"/>
  <c r="W232" i="5"/>
  <c r="V233" i="5"/>
  <c r="W233" i="5"/>
  <c r="V234" i="5"/>
  <c r="W234" i="5"/>
  <c r="V235" i="5"/>
  <c r="W235" i="5"/>
  <c r="V236" i="5"/>
  <c r="W236" i="5"/>
  <c r="V237" i="5"/>
  <c r="W237" i="5"/>
  <c r="V238" i="5"/>
  <c r="W238" i="5"/>
  <c r="V239" i="5"/>
  <c r="W239" i="5"/>
  <c r="V240" i="5"/>
  <c r="W240" i="5"/>
  <c r="V241" i="5"/>
  <c r="W241" i="5"/>
  <c r="V242" i="5"/>
  <c r="W242" i="5"/>
  <c r="V243" i="5"/>
  <c r="W243" i="5"/>
  <c r="V244" i="5"/>
  <c r="W244" i="5"/>
  <c r="V245" i="5"/>
  <c r="W245" i="5"/>
  <c r="V246" i="5"/>
  <c r="W246" i="5"/>
  <c r="V247" i="5"/>
  <c r="W247" i="5"/>
  <c r="V248" i="5"/>
  <c r="W248" i="5"/>
  <c r="V249" i="5"/>
  <c r="W249" i="5"/>
  <c r="V250" i="5"/>
  <c r="W250" i="5"/>
  <c r="V251" i="5"/>
  <c r="W251" i="5"/>
  <c r="V252" i="5"/>
  <c r="W252" i="5"/>
  <c r="V253" i="5"/>
  <c r="W253" i="5"/>
  <c r="V254" i="5"/>
  <c r="W254" i="5"/>
  <c r="V255" i="5"/>
  <c r="W255" i="5"/>
  <c r="V256" i="5"/>
  <c r="W256" i="5"/>
  <c r="V257" i="5"/>
  <c r="W257" i="5"/>
  <c r="V258" i="5"/>
  <c r="W258" i="5"/>
  <c r="V259" i="5"/>
  <c r="W259" i="5"/>
  <c r="V260" i="5"/>
  <c r="W260" i="5"/>
  <c r="V261" i="5"/>
  <c r="W261" i="5"/>
  <c r="V262" i="5"/>
  <c r="W262" i="5"/>
  <c r="V263" i="5"/>
  <c r="W263" i="5"/>
  <c r="V264" i="5"/>
  <c r="W264" i="5"/>
  <c r="V265" i="5"/>
  <c r="W265" i="5"/>
  <c r="V266" i="5"/>
  <c r="W266" i="5"/>
  <c r="V267" i="5"/>
  <c r="W267" i="5"/>
  <c r="V268" i="5"/>
  <c r="W268" i="5"/>
  <c r="V269" i="5"/>
  <c r="W269" i="5"/>
  <c r="V270" i="5"/>
  <c r="W270" i="5"/>
  <c r="V271" i="5"/>
  <c r="W271" i="5"/>
  <c r="V272" i="5"/>
  <c r="W272" i="5"/>
  <c r="V273" i="5"/>
  <c r="W273" i="5"/>
  <c r="V274" i="5"/>
  <c r="W274" i="5"/>
  <c r="V275" i="5"/>
  <c r="W275" i="5"/>
  <c r="V276" i="5"/>
  <c r="W276" i="5"/>
  <c r="V277" i="5"/>
  <c r="W277" i="5"/>
  <c r="V278" i="5"/>
  <c r="W278" i="5"/>
  <c r="V279" i="5"/>
  <c r="W279" i="5"/>
  <c r="V280" i="5"/>
  <c r="W280" i="5"/>
  <c r="V281" i="5"/>
  <c r="W281" i="5"/>
  <c r="V282" i="5"/>
  <c r="W282" i="5"/>
  <c r="V283" i="5"/>
  <c r="W283" i="5"/>
  <c r="V284" i="5"/>
  <c r="W284" i="5"/>
  <c r="V285" i="5"/>
  <c r="W285" i="5"/>
  <c r="V286" i="5"/>
  <c r="W286" i="5"/>
  <c r="V287" i="5"/>
  <c r="W287" i="5"/>
  <c r="V288" i="5"/>
  <c r="W288" i="5"/>
  <c r="V289" i="5"/>
  <c r="W289" i="5"/>
  <c r="V290" i="5"/>
  <c r="W290" i="5"/>
  <c r="V291" i="5"/>
  <c r="W291" i="5"/>
  <c r="V292" i="5"/>
  <c r="W292" i="5"/>
  <c r="V293" i="5"/>
  <c r="W293" i="5"/>
  <c r="V294" i="5"/>
  <c r="W294" i="5"/>
  <c r="V295" i="5"/>
  <c r="W295" i="5"/>
  <c r="V296" i="5"/>
  <c r="W296" i="5"/>
  <c r="V297" i="5"/>
  <c r="W297" i="5"/>
  <c r="V298" i="5"/>
  <c r="W298" i="5"/>
  <c r="V299" i="5"/>
  <c r="W299" i="5"/>
  <c r="V300" i="5"/>
  <c r="W300" i="5"/>
  <c r="V301" i="5"/>
  <c r="W301" i="5"/>
  <c r="V302" i="5"/>
  <c r="W302" i="5"/>
  <c r="V303" i="5"/>
  <c r="W303" i="5"/>
  <c r="V304" i="5"/>
  <c r="W304" i="5"/>
  <c r="V305" i="5"/>
  <c r="W305" i="5"/>
  <c r="V306" i="5"/>
  <c r="W306" i="5"/>
  <c r="V307" i="5"/>
  <c r="W307" i="5"/>
  <c r="V308" i="5"/>
  <c r="W308" i="5"/>
  <c r="V309" i="5"/>
  <c r="W309" i="5"/>
  <c r="V310" i="5"/>
  <c r="W310" i="5"/>
  <c r="V311" i="5"/>
  <c r="W311" i="5"/>
  <c r="V312" i="5"/>
  <c r="W312" i="5"/>
  <c r="V313" i="5"/>
  <c r="W313" i="5"/>
  <c r="V314" i="5"/>
  <c r="W314" i="5"/>
  <c r="V315" i="5"/>
  <c r="W315" i="5"/>
  <c r="V316" i="5"/>
  <c r="W316" i="5"/>
  <c r="V317" i="5"/>
  <c r="W317" i="5"/>
  <c r="V318" i="5"/>
  <c r="W318" i="5"/>
  <c r="V319" i="5"/>
  <c r="W319" i="5"/>
  <c r="V320" i="5"/>
  <c r="W320" i="5"/>
  <c r="V321" i="5"/>
  <c r="W321" i="5"/>
  <c r="V322" i="5"/>
  <c r="W322" i="5"/>
  <c r="V323" i="5"/>
  <c r="W323" i="5"/>
  <c r="V324" i="5"/>
  <c r="W324" i="5"/>
  <c r="V325" i="5"/>
  <c r="W325" i="5"/>
  <c r="V326" i="5"/>
  <c r="W326" i="5"/>
  <c r="V327" i="5"/>
  <c r="W327" i="5"/>
  <c r="V328" i="5"/>
  <c r="W328" i="5"/>
  <c r="V329" i="5"/>
  <c r="W329" i="5"/>
  <c r="V330" i="5"/>
  <c r="W330" i="5"/>
  <c r="V331" i="5"/>
  <c r="W331" i="5"/>
  <c r="V332" i="5"/>
  <c r="W332" i="5"/>
  <c r="V333" i="5"/>
  <c r="W333" i="5"/>
  <c r="V334" i="5"/>
  <c r="W334" i="5"/>
  <c r="V335" i="5"/>
  <c r="W335" i="5"/>
  <c r="V336" i="5"/>
  <c r="W336" i="5"/>
  <c r="V337" i="5"/>
  <c r="W337" i="5"/>
  <c r="V338" i="5"/>
  <c r="W338" i="5"/>
  <c r="V339" i="5"/>
  <c r="W339" i="5"/>
  <c r="V340" i="5"/>
  <c r="W340" i="5"/>
  <c r="V341" i="5"/>
  <c r="W341" i="5"/>
  <c r="V342" i="5"/>
  <c r="W342" i="5"/>
  <c r="V343" i="5"/>
  <c r="W343" i="5"/>
  <c r="V344" i="5"/>
  <c r="W344" i="5"/>
  <c r="V345" i="5"/>
  <c r="W345" i="5"/>
  <c r="V346" i="5"/>
  <c r="W346" i="5"/>
  <c r="V347" i="5"/>
  <c r="W347" i="5"/>
  <c r="V348" i="5"/>
  <c r="W348" i="5"/>
  <c r="V349" i="5"/>
  <c r="W349" i="5"/>
  <c r="V350" i="5"/>
  <c r="W350" i="5"/>
  <c r="V351" i="5"/>
  <c r="W351" i="5"/>
  <c r="V352" i="5"/>
  <c r="W352" i="5"/>
  <c r="V353" i="5"/>
  <c r="W353" i="5"/>
  <c r="V354" i="5"/>
  <c r="W354" i="5"/>
  <c r="V355" i="5"/>
  <c r="W355" i="5"/>
  <c r="V356" i="5"/>
  <c r="W356" i="5"/>
  <c r="V357" i="5"/>
  <c r="W357" i="5"/>
  <c r="V358" i="5"/>
  <c r="W358" i="5"/>
  <c r="V359" i="5"/>
  <c r="W359" i="5"/>
  <c r="V360" i="5"/>
  <c r="W360" i="5"/>
  <c r="V361" i="5"/>
  <c r="W361" i="5"/>
  <c r="V362" i="5"/>
  <c r="W362" i="5"/>
  <c r="V363" i="5"/>
  <c r="W363" i="5"/>
  <c r="V364" i="5"/>
  <c r="W364" i="5"/>
  <c r="V365" i="5"/>
  <c r="W365" i="5"/>
  <c r="V366" i="5"/>
  <c r="W366" i="5"/>
  <c r="V367" i="5"/>
  <c r="W367" i="5"/>
  <c r="Q184" i="5"/>
  <c r="R184" i="5"/>
  <c r="Q185" i="5"/>
  <c r="R185" i="5"/>
  <c r="Q186" i="5"/>
  <c r="R186" i="5"/>
  <c r="Q187" i="5"/>
  <c r="R187" i="5"/>
  <c r="Q188" i="5"/>
  <c r="R188" i="5"/>
  <c r="Q189" i="5"/>
  <c r="R189" i="5"/>
  <c r="Q190" i="5"/>
  <c r="R190" i="5"/>
  <c r="Q191" i="5"/>
  <c r="R191" i="5"/>
  <c r="Q192" i="5"/>
  <c r="R192" i="5"/>
  <c r="Q193" i="5"/>
  <c r="R193" i="5"/>
  <c r="Q194" i="5"/>
  <c r="R194" i="5"/>
  <c r="Q195" i="5"/>
  <c r="R195" i="5"/>
  <c r="Q196" i="5"/>
  <c r="R196" i="5"/>
  <c r="Q197" i="5"/>
  <c r="R197" i="5"/>
  <c r="Q198" i="5"/>
  <c r="R198" i="5"/>
  <c r="Q199" i="5"/>
  <c r="R199" i="5"/>
  <c r="Q200" i="5"/>
  <c r="R200" i="5"/>
  <c r="Q201" i="5"/>
  <c r="R201" i="5"/>
  <c r="Q202" i="5"/>
  <c r="R202" i="5"/>
  <c r="Q203" i="5"/>
  <c r="R203" i="5"/>
  <c r="Q204" i="5"/>
  <c r="R204" i="5"/>
  <c r="Q205" i="5"/>
  <c r="R205" i="5"/>
  <c r="Q206" i="5"/>
  <c r="R206" i="5"/>
  <c r="Q207" i="5"/>
  <c r="R207" i="5"/>
  <c r="Q208" i="5"/>
  <c r="R208" i="5"/>
  <c r="Q209" i="5"/>
  <c r="R209" i="5"/>
  <c r="Q210" i="5"/>
  <c r="R210" i="5"/>
  <c r="Q211" i="5"/>
  <c r="R211" i="5"/>
  <c r="Q212" i="5"/>
  <c r="R212" i="5"/>
  <c r="Q213" i="5"/>
  <c r="R213" i="5"/>
  <c r="Q214" i="5"/>
  <c r="R214" i="5"/>
  <c r="Q215" i="5"/>
  <c r="R215" i="5"/>
  <c r="Q216" i="5"/>
  <c r="R216" i="5"/>
  <c r="Q217" i="5"/>
  <c r="R217" i="5"/>
  <c r="Q218" i="5"/>
  <c r="R218" i="5"/>
  <c r="Q219" i="5"/>
  <c r="R219" i="5"/>
  <c r="Q220" i="5"/>
  <c r="R220" i="5"/>
  <c r="Q221" i="5"/>
  <c r="R221" i="5"/>
  <c r="Q222" i="5"/>
  <c r="R222" i="5"/>
  <c r="Q223" i="5"/>
  <c r="R223" i="5"/>
  <c r="Q224" i="5"/>
  <c r="R224" i="5"/>
  <c r="Q225" i="5"/>
  <c r="R225" i="5"/>
  <c r="Q226" i="5"/>
  <c r="R226" i="5"/>
  <c r="Q227" i="5"/>
  <c r="R227" i="5"/>
  <c r="Q228" i="5"/>
  <c r="R228" i="5"/>
  <c r="Q229" i="5"/>
  <c r="R229" i="5"/>
  <c r="Q230" i="5"/>
  <c r="R230" i="5"/>
  <c r="Q231" i="5"/>
  <c r="R231" i="5"/>
  <c r="Q232" i="5"/>
  <c r="R232" i="5"/>
  <c r="Q233" i="5"/>
  <c r="R233" i="5"/>
  <c r="Q234" i="5"/>
  <c r="R234" i="5"/>
  <c r="Q235" i="5"/>
  <c r="R235" i="5"/>
  <c r="Q236" i="5"/>
  <c r="R236" i="5"/>
  <c r="Q237" i="5"/>
  <c r="R237" i="5"/>
  <c r="Q238" i="5"/>
  <c r="R238" i="5"/>
  <c r="Q239" i="5"/>
  <c r="R239" i="5"/>
  <c r="Q240" i="5"/>
  <c r="R240" i="5"/>
  <c r="Q241" i="5"/>
  <c r="R241" i="5"/>
  <c r="Q242" i="5"/>
  <c r="R242" i="5"/>
  <c r="Q243" i="5"/>
  <c r="R243" i="5"/>
  <c r="Q244" i="5"/>
  <c r="R244" i="5"/>
  <c r="Q245" i="5"/>
  <c r="R245" i="5"/>
  <c r="Q246" i="5"/>
  <c r="R246" i="5"/>
  <c r="Q247" i="5"/>
  <c r="R247" i="5"/>
  <c r="Q248" i="5"/>
  <c r="R248" i="5"/>
  <c r="Q249" i="5"/>
  <c r="R249" i="5"/>
  <c r="Q250" i="5"/>
  <c r="R250" i="5"/>
  <c r="Q251" i="5"/>
  <c r="R251" i="5"/>
  <c r="Q252" i="5"/>
  <c r="R252" i="5"/>
  <c r="Q253" i="5"/>
  <c r="R253" i="5"/>
  <c r="Q254" i="5"/>
  <c r="R254" i="5"/>
  <c r="Q255" i="5"/>
  <c r="R255" i="5"/>
  <c r="Q256" i="5"/>
  <c r="R256" i="5"/>
  <c r="Q257" i="5"/>
  <c r="R257" i="5"/>
  <c r="Q258" i="5"/>
  <c r="R258" i="5"/>
  <c r="Q259" i="5"/>
  <c r="R259" i="5"/>
  <c r="Q260" i="5"/>
  <c r="R260" i="5"/>
  <c r="Q261" i="5"/>
  <c r="R261" i="5"/>
  <c r="Q262" i="5"/>
  <c r="R262" i="5"/>
  <c r="Q263" i="5"/>
  <c r="R263" i="5"/>
  <c r="Q264" i="5"/>
  <c r="R264" i="5"/>
  <c r="Q265" i="5"/>
  <c r="R265" i="5"/>
  <c r="Q266" i="5"/>
  <c r="R266" i="5"/>
  <c r="Q267" i="5"/>
  <c r="R267" i="5"/>
  <c r="Q268" i="5"/>
  <c r="R268" i="5"/>
  <c r="Q269" i="5"/>
  <c r="R269" i="5"/>
  <c r="Q270" i="5"/>
  <c r="R270" i="5"/>
  <c r="Q271" i="5"/>
  <c r="R271" i="5"/>
  <c r="Q272" i="5"/>
  <c r="R272" i="5"/>
  <c r="Q273" i="5"/>
  <c r="R273" i="5"/>
  <c r="Q274" i="5"/>
  <c r="R274" i="5"/>
  <c r="Q275" i="5"/>
  <c r="R275" i="5"/>
  <c r="Q276" i="5"/>
  <c r="R276" i="5"/>
  <c r="Q277" i="5"/>
  <c r="R277" i="5"/>
  <c r="Q278" i="5"/>
  <c r="R278" i="5"/>
  <c r="Q279" i="5"/>
  <c r="R279" i="5"/>
  <c r="Q280" i="5"/>
  <c r="R280" i="5"/>
  <c r="Q281" i="5"/>
  <c r="R281" i="5"/>
  <c r="Q282" i="5"/>
  <c r="R282" i="5"/>
  <c r="Q283" i="5"/>
  <c r="R283" i="5"/>
  <c r="Q284" i="5"/>
  <c r="R284" i="5"/>
  <c r="Q285" i="5"/>
  <c r="R285" i="5"/>
  <c r="Q286" i="5"/>
  <c r="R286" i="5"/>
  <c r="Q287" i="5"/>
  <c r="R287" i="5"/>
  <c r="Q288" i="5"/>
  <c r="R288" i="5"/>
  <c r="Q289" i="5"/>
  <c r="R289" i="5"/>
  <c r="Q290" i="5"/>
  <c r="R290" i="5"/>
  <c r="Q291" i="5"/>
  <c r="R291" i="5"/>
  <c r="Q292" i="5"/>
  <c r="R292" i="5"/>
  <c r="Q293" i="5"/>
  <c r="R293" i="5"/>
  <c r="Q294" i="5"/>
  <c r="R294" i="5"/>
  <c r="Q295" i="5"/>
  <c r="R295" i="5"/>
  <c r="Q296" i="5"/>
  <c r="R296" i="5"/>
  <c r="Q297" i="5"/>
  <c r="R297" i="5"/>
  <c r="Q298" i="5"/>
  <c r="R298" i="5"/>
  <c r="Q299" i="5"/>
  <c r="R299" i="5"/>
  <c r="Q300" i="5"/>
  <c r="R300" i="5"/>
  <c r="Q301" i="5"/>
  <c r="R301" i="5"/>
  <c r="Q302" i="5"/>
  <c r="R302" i="5"/>
  <c r="Q303" i="5"/>
  <c r="R303" i="5"/>
  <c r="Q304" i="5"/>
  <c r="R304" i="5"/>
  <c r="Q305" i="5"/>
  <c r="R305" i="5"/>
  <c r="Q306" i="5"/>
  <c r="R306" i="5"/>
  <c r="Q307" i="5"/>
  <c r="R307" i="5"/>
  <c r="Q308" i="5"/>
  <c r="R308" i="5"/>
  <c r="Q309" i="5"/>
  <c r="R309" i="5"/>
  <c r="Q310" i="5"/>
  <c r="R310" i="5"/>
  <c r="Q311" i="5"/>
  <c r="R311" i="5"/>
  <c r="Q312" i="5"/>
  <c r="R312" i="5"/>
  <c r="Q313" i="5"/>
  <c r="R313" i="5"/>
  <c r="Q314" i="5"/>
  <c r="R314" i="5"/>
  <c r="Q315" i="5"/>
  <c r="R315" i="5"/>
  <c r="Q316" i="5"/>
  <c r="R316" i="5"/>
  <c r="Q317" i="5"/>
  <c r="R317" i="5"/>
  <c r="Q318" i="5"/>
  <c r="R318" i="5"/>
  <c r="Q319" i="5"/>
  <c r="R319" i="5"/>
  <c r="Q320" i="5"/>
  <c r="R320" i="5"/>
  <c r="Q321" i="5"/>
  <c r="R321" i="5"/>
  <c r="Q322" i="5"/>
  <c r="R322" i="5"/>
  <c r="Q323" i="5"/>
  <c r="R323" i="5"/>
  <c r="Q324" i="5"/>
  <c r="R324" i="5"/>
  <c r="Q325" i="5"/>
  <c r="R325" i="5"/>
  <c r="Q326" i="5"/>
  <c r="R326" i="5"/>
  <c r="Q327" i="5"/>
  <c r="R327" i="5"/>
  <c r="Q328" i="5"/>
  <c r="R328" i="5"/>
  <c r="Q329" i="5"/>
  <c r="R329" i="5"/>
  <c r="Q330" i="5"/>
  <c r="R330" i="5"/>
  <c r="Q331" i="5"/>
  <c r="R331" i="5"/>
  <c r="Q332" i="5"/>
  <c r="R332" i="5"/>
  <c r="Q333" i="5"/>
  <c r="R333" i="5"/>
  <c r="Q334" i="5"/>
  <c r="R334" i="5"/>
  <c r="Q335" i="5"/>
  <c r="R335" i="5"/>
  <c r="Q336" i="5"/>
  <c r="R336" i="5"/>
  <c r="Q337" i="5"/>
  <c r="R337" i="5"/>
  <c r="Q338" i="5"/>
  <c r="R338" i="5"/>
  <c r="Q339" i="5"/>
  <c r="R339" i="5"/>
  <c r="Q340" i="5"/>
  <c r="R340" i="5"/>
  <c r="Q341" i="5"/>
  <c r="R341" i="5"/>
  <c r="Q342" i="5"/>
  <c r="R342" i="5"/>
  <c r="Q343" i="5"/>
  <c r="R343" i="5"/>
  <c r="Q344" i="5"/>
  <c r="R344" i="5"/>
  <c r="Q345" i="5"/>
  <c r="R345" i="5"/>
  <c r="Q346" i="5"/>
  <c r="R346" i="5"/>
  <c r="Q347" i="5"/>
  <c r="R347" i="5"/>
  <c r="Q348" i="5"/>
  <c r="R348" i="5"/>
  <c r="Q349" i="5"/>
  <c r="R349" i="5"/>
  <c r="Q350" i="5"/>
  <c r="R350" i="5"/>
  <c r="Q351" i="5"/>
  <c r="R351" i="5"/>
  <c r="Q352" i="5"/>
  <c r="R352" i="5"/>
  <c r="Q353" i="5"/>
  <c r="R353" i="5"/>
  <c r="Q354" i="5"/>
  <c r="R354" i="5"/>
  <c r="Q355" i="5"/>
  <c r="R355" i="5"/>
  <c r="Q356" i="5"/>
  <c r="R356" i="5"/>
  <c r="Q357" i="5"/>
  <c r="R357" i="5"/>
  <c r="Q358" i="5"/>
  <c r="R358" i="5"/>
  <c r="Q359" i="5"/>
  <c r="R359" i="5"/>
  <c r="Q360" i="5"/>
  <c r="R360" i="5"/>
  <c r="Q361" i="5"/>
  <c r="R361" i="5"/>
  <c r="Q362" i="5"/>
  <c r="R362" i="5"/>
  <c r="Q363" i="5"/>
  <c r="R363" i="5"/>
  <c r="Q364" i="5"/>
  <c r="R364" i="5"/>
  <c r="Q365" i="5"/>
  <c r="R365" i="5"/>
  <c r="Q366" i="5"/>
  <c r="R366" i="5"/>
  <c r="Q367" i="5"/>
  <c r="R367" i="5"/>
  <c r="L184" i="5"/>
  <c r="M184" i="5"/>
  <c r="L185" i="5"/>
  <c r="M185" i="5"/>
  <c r="L186" i="5"/>
  <c r="M186" i="5"/>
  <c r="L187" i="5"/>
  <c r="M187" i="5"/>
  <c r="L188" i="5"/>
  <c r="M188" i="5"/>
  <c r="L189" i="5"/>
  <c r="M189" i="5"/>
  <c r="L190" i="5"/>
  <c r="M190" i="5"/>
  <c r="L191" i="5"/>
  <c r="M191" i="5"/>
  <c r="L192" i="5"/>
  <c r="M192" i="5"/>
  <c r="L193" i="5"/>
  <c r="M193" i="5"/>
  <c r="L194" i="5"/>
  <c r="M194" i="5"/>
  <c r="L195" i="5"/>
  <c r="M195" i="5"/>
  <c r="L196" i="5"/>
  <c r="M196" i="5"/>
  <c r="L197" i="5"/>
  <c r="M197" i="5"/>
  <c r="L198" i="5"/>
  <c r="M198" i="5"/>
  <c r="L199" i="5"/>
  <c r="M199" i="5"/>
  <c r="L200" i="5"/>
  <c r="M200" i="5"/>
  <c r="L201" i="5"/>
  <c r="M201" i="5"/>
  <c r="L202" i="5"/>
  <c r="M202" i="5"/>
  <c r="L203" i="5"/>
  <c r="M203" i="5"/>
  <c r="L204" i="5"/>
  <c r="M204" i="5"/>
  <c r="L205" i="5"/>
  <c r="M205" i="5"/>
  <c r="L206" i="5"/>
  <c r="M206" i="5"/>
  <c r="L207" i="5"/>
  <c r="M207" i="5"/>
  <c r="L208" i="5"/>
  <c r="M208" i="5"/>
  <c r="L209" i="5"/>
  <c r="M209" i="5"/>
  <c r="L210" i="5"/>
  <c r="M210" i="5"/>
  <c r="L211" i="5"/>
  <c r="M211" i="5"/>
  <c r="L212" i="5"/>
  <c r="M212" i="5"/>
  <c r="L213" i="5"/>
  <c r="M213" i="5"/>
  <c r="L214" i="5"/>
  <c r="M214" i="5"/>
  <c r="L215" i="5"/>
  <c r="M215" i="5"/>
  <c r="L216" i="5"/>
  <c r="M216" i="5"/>
  <c r="L217" i="5"/>
  <c r="M217" i="5"/>
  <c r="L218" i="5"/>
  <c r="M218" i="5"/>
  <c r="L219" i="5"/>
  <c r="M219" i="5"/>
  <c r="L220" i="5"/>
  <c r="M220" i="5"/>
  <c r="L221" i="5"/>
  <c r="M221" i="5"/>
  <c r="L222" i="5"/>
  <c r="M222" i="5"/>
  <c r="L223" i="5"/>
  <c r="M223" i="5"/>
  <c r="L224" i="5"/>
  <c r="M224" i="5"/>
  <c r="L225" i="5"/>
  <c r="M225" i="5"/>
  <c r="L226" i="5"/>
  <c r="M226" i="5"/>
  <c r="L227" i="5"/>
  <c r="M227" i="5"/>
  <c r="L228" i="5"/>
  <c r="M228" i="5"/>
  <c r="L229" i="5"/>
  <c r="M229" i="5"/>
  <c r="L230" i="5"/>
  <c r="M230" i="5"/>
  <c r="L231" i="5"/>
  <c r="M231" i="5"/>
  <c r="L232" i="5"/>
  <c r="M232" i="5"/>
  <c r="L233" i="5"/>
  <c r="M233" i="5"/>
  <c r="L234" i="5"/>
  <c r="M234" i="5"/>
  <c r="L235" i="5"/>
  <c r="M235" i="5"/>
  <c r="L236" i="5"/>
  <c r="M236" i="5"/>
  <c r="L237" i="5"/>
  <c r="M237" i="5"/>
  <c r="L238" i="5"/>
  <c r="M238" i="5"/>
  <c r="L239" i="5"/>
  <c r="M239" i="5"/>
  <c r="L240" i="5"/>
  <c r="M240" i="5"/>
  <c r="L241" i="5"/>
  <c r="M241" i="5"/>
  <c r="L242" i="5"/>
  <c r="M242" i="5"/>
  <c r="L243" i="5"/>
  <c r="M243" i="5"/>
  <c r="L244" i="5"/>
  <c r="M244" i="5"/>
  <c r="L245" i="5"/>
  <c r="M245" i="5"/>
  <c r="L246" i="5"/>
  <c r="M246" i="5"/>
  <c r="L247" i="5"/>
  <c r="M247" i="5"/>
  <c r="L248" i="5"/>
  <c r="M248" i="5"/>
  <c r="L249" i="5"/>
  <c r="M249" i="5"/>
  <c r="L250" i="5"/>
  <c r="M250" i="5"/>
  <c r="L251" i="5"/>
  <c r="M251" i="5"/>
  <c r="L252" i="5"/>
  <c r="M252" i="5"/>
  <c r="L253" i="5"/>
  <c r="M253" i="5"/>
  <c r="L254" i="5"/>
  <c r="M254" i="5"/>
  <c r="L255" i="5"/>
  <c r="M255" i="5"/>
  <c r="L256" i="5"/>
  <c r="M256" i="5"/>
  <c r="L257" i="5"/>
  <c r="M257" i="5"/>
  <c r="L258" i="5"/>
  <c r="M258" i="5"/>
  <c r="L259" i="5"/>
  <c r="M259" i="5"/>
  <c r="L260" i="5"/>
  <c r="M260" i="5"/>
  <c r="L261" i="5"/>
  <c r="M261" i="5"/>
  <c r="L262" i="5"/>
  <c r="M262" i="5"/>
  <c r="L263" i="5"/>
  <c r="M263" i="5"/>
  <c r="L264" i="5"/>
  <c r="M264" i="5"/>
  <c r="L265" i="5"/>
  <c r="M265" i="5"/>
  <c r="L266" i="5"/>
  <c r="M266" i="5"/>
  <c r="L267" i="5"/>
  <c r="M267" i="5"/>
  <c r="L268" i="5"/>
  <c r="M268" i="5"/>
  <c r="L269" i="5"/>
  <c r="M269" i="5"/>
  <c r="L270" i="5"/>
  <c r="M270" i="5"/>
  <c r="L271" i="5"/>
  <c r="M271" i="5"/>
  <c r="L272" i="5"/>
  <c r="M272" i="5"/>
  <c r="L273" i="5"/>
  <c r="M273" i="5"/>
  <c r="L274" i="5"/>
  <c r="M274" i="5"/>
  <c r="L275" i="5"/>
  <c r="M275" i="5"/>
  <c r="L276" i="5"/>
  <c r="M276" i="5"/>
  <c r="L277" i="5"/>
  <c r="M277" i="5"/>
  <c r="L278" i="5"/>
  <c r="M278" i="5"/>
  <c r="L279" i="5"/>
  <c r="M279" i="5"/>
  <c r="L280" i="5"/>
  <c r="M280" i="5"/>
  <c r="L281" i="5"/>
  <c r="M281" i="5"/>
  <c r="L282" i="5"/>
  <c r="M282" i="5"/>
  <c r="L283" i="5"/>
  <c r="M283" i="5"/>
  <c r="L284" i="5"/>
  <c r="M284" i="5"/>
  <c r="L285" i="5"/>
  <c r="M285" i="5"/>
  <c r="L286" i="5"/>
  <c r="M286" i="5"/>
  <c r="L287" i="5"/>
  <c r="M287" i="5"/>
  <c r="L288" i="5"/>
  <c r="M288" i="5"/>
  <c r="L289" i="5"/>
  <c r="M289" i="5"/>
  <c r="L290" i="5"/>
  <c r="M290" i="5"/>
  <c r="L291" i="5"/>
  <c r="M291" i="5"/>
  <c r="L292" i="5"/>
  <c r="M292" i="5"/>
  <c r="L293" i="5"/>
  <c r="M293" i="5"/>
  <c r="L294" i="5"/>
  <c r="M294" i="5"/>
  <c r="L295" i="5"/>
  <c r="M295" i="5"/>
  <c r="L296" i="5"/>
  <c r="M296" i="5"/>
  <c r="L297" i="5"/>
  <c r="M297" i="5"/>
  <c r="L298" i="5"/>
  <c r="M298" i="5"/>
  <c r="L299" i="5"/>
  <c r="M299" i="5"/>
  <c r="L300" i="5"/>
  <c r="M300" i="5"/>
  <c r="L301" i="5"/>
  <c r="M301" i="5"/>
  <c r="L302" i="5"/>
  <c r="M302" i="5"/>
  <c r="L303" i="5"/>
  <c r="M303" i="5"/>
  <c r="L304" i="5"/>
  <c r="M304" i="5"/>
  <c r="L305" i="5"/>
  <c r="M305" i="5"/>
  <c r="L306" i="5"/>
  <c r="M306" i="5"/>
  <c r="L307" i="5"/>
  <c r="M307" i="5"/>
  <c r="L308" i="5"/>
  <c r="M308" i="5"/>
  <c r="L309" i="5"/>
  <c r="M309" i="5"/>
  <c r="L310" i="5"/>
  <c r="M310" i="5"/>
  <c r="L311" i="5"/>
  <c r="M311" i="5"/>
  <c r="L312" i="5"/>
  <c r="M312" i="5"/>
  <c r="L313" i="5"/>
  <c r="M313" i="5"/>
  <c r="L314" i="5"/>
  <c r="M314" i="5"/>
  <c r="L315" i="5"/>
  <c r="M315" i="5"/>
  <c r="L316" i="5"/>
  <c r="M316" i="5"/>
  <c r="L317" i="5"/>
  <c r="M317" i="5"/>
  <c r="L318" i="5"/>
  <c r="M318" i="5"/>
  <c r="L319" i="5"/>
  <c r="M319" i="5"/>
  <c r="L320" i="5"/>
  <c r="M320" i="5"/>
  <c r="L321" i="5"/>
  <c r="M321" i="5"/>
  <c r="L322" i="5"/>
  <c r="M322" i="5"/>
  <c r="L323" i="5"/>
  <c r="M323" i="5"/>
  <c r="L324" i="5"/>
  <c r="M324" i="5"/>
  <c r="L325" i="5"/>
  <c r="M325" i="5"/>
  <c r="L326" i="5"/>
  <c r="M326" i="5"/>
  <c r="L327" i="5"/>
  <c r="M327" i="5"/>
  <c r="L328" i="5"/>
  <c r="M328" i="5"/>
  <c r="L329" i="5"/>
  <c r="M329" i="5"/>
  <c r="L330" i="5"/>
  <c r="M330" i="5"/>
  <c r="L331" i="5"/>
  <c r="M331" i="5"/>
  <c r="L332" i="5"/>
  <c r="M332" i="5"/>
  <c r="L333" i="5"/>
  <c r="M333" i="5"/>
  <c r="L334" i="5"/>
  <c r="M334" i="5"/>
  <c r="L335" i="5"/>
  <c r="M335" i="5"/>
  <c r="L336" i="5"/>
  <c r="M336" i="5"/>
  <c r="L337" i="5"/>
  <c r="M337" i="5"/>
  <c r="L338" i="5"/>
  <c r="M338" i="5"/>
  <c r="L339" i="5"/>
  <c r="M339" i="5"/>
  <c r="L340" i="5"/>
  <c r="M340" i="5"/>
  <c r="L341" i="5"/>
  <c r="M341" i="5"/>
  <c r="L342" i="5"/>
  <c r="M342" i="5"/>
  <c r="L343" i="5"/>
  <c r="M343" i="5"/>
  <c r="L344" i="5"/>
  <c r="M344" i="5"/>
  <c r="L345" i="5"/>
  <c r="M345" i="5"/>
  <c r="L346" i="5"/>
  <c r="M346" i="5"/>
  <c r="L347" i="5"/>
  <c r="M347" i="5"/>
  <c r="L348" i="5"/>
  <c r="M348" i="5"/>
  <c r="L349" i="5"/>
  <c r="M349" i="5"/>
  <c r="L350" i="5"/>
  <c r="M350" i="5"/>
  <c r="L351" i="5"/>
  <c r="M351" i="5"/>
  <c r="L352" i="5"/>
  <c r="M352" i="5"/>
  <c r="L353" i="5"/>
  <c r="M353" i="5"/>
  <c r="L354" i="5"/>
  <c r="M354" i="5"/>
  <c r="L355" i="5"/>
  <c r="M355" i="5"/>
  <c r="L356" i="5"/>
  <c r="M356" i="5"/>
  <c r="L357" i="5"/>
  <c r="M357" i="5"/>
  <c r="L358" i="5"/>
  <c r="M358" i="5"/>
  <c r="L359" i="5"/>
  <c r="M359" i="5"/>
  <c r="L360" i="5"/>
  <c r="M360" i="5"/>
  <c r="L361" i="5"/>
  <c r="M361" i="5"/>
  <c r="L362" i="5"/>
  <c r="M362" i="5"/>
  <c r="L363" i="5"/>
  <c r="M363" i="5"/>
  <c r="L364" i="5"/>
  <c r="M364" i="5"/>
  <c r="L365" i="5"/>
  <c r="M365" i="5"/>
  <c r="L366" i="5"/>
  <c r="M366" i="5"/>
  <c r="L367" i="5"/>
  <c r="M367" i="5"/>
  <c r="G184" i="5"/>
  <c r="H184" i="5"/>
  <c r="G185" i="5"/>
  <c r="H185" i="5"/>
  <c r="G186" i="5"/>
  <c r="H186" i="5"/>
  <c r="G187" i="5"/>
  <c r="H187" i="5"/>
  <c r="G188" i="5"/>
  <c r="H188" i="5"/>
  <c r="G189" i="5"/>
  <c r="H189" i="5"/>
  <c r="G190" i="5"/>
  <c r="H190" i="5"/>
  <c r="G191" i="5"/>
  <c r="H191" i="5"/>
  <c r="G192" i="5"/>
  <c r="H192" i="5"/>
  <c r="G193" i="5"/>
  <c r="H193" i="5"/>
  <c r="G194" i="5"/>
  <c r="H194" i="5"/>
  <c r="G195" i="5"/>
  <c r="H195" i="5"/>
  <c r="G196" i="5"/>
  <c r="H196" i="5"/>
  <c r="G197" i="5"/>
  <c r="H197" i="5"/>
  <c r="G198" i="5"/>
  <c r="H198" i="5"/>
  <c r="G199" i="5"/>
  <c r="H199" i="5"/>
  <c r="G200" i="5"/>
  <c r="H200" i="5"/>
  <c r="G201" i="5"/>
  <c r="H201" i="5"/>
  <c r="G202" i="5"/>
  <c r="H202" i="5"/>
  <c r="G203" i="5"/>
  <c r="H203" i="5"/>
  <c r="G204" i="5"/>
  <c r="H204" i="5"/>
  <c r="G205" i="5"/>
  <c r="H205" i="5"/>
  <c r="G206" i="5"/>
  <c r="H206" i="5"/>
  <c r="G207" i="5"/>
  <c r="H207" i="5"/>
  <c r="G208" i="5"/>
  <c r="H208" i="5"/>
  <c r="G209" i="5"/>
  <c r="H209" i="5"/>
  <c r="G210" i="5"/>
  <c r="H210" i="5"/>
  <c r="G211" i="5"/>
  <c r="H211" i="5"/>
  <c r="G212" i="5"/>
  <c r="H212" i="5"/>
  <c r="G213" i="5"/>
  <c r="H213" i="5"/>
  <c r="G214" i="5"/>
  <c r="H214" i="5"/>
  <c r="G215" i="5"/>
  <c r="H215" i="5"/>
  <c r="G216" i="5"/>
  <c r="H216" i="5"/>
  <c r="G217" i="5"/>
  <c r="H217" i="5"/>
  <c r="G218" i="5"/>
  <c r="H218" i="5"/>
  <c r="G219" i="5"/>
  <c r="H219" i="5"/>
  <c r="G220" i="5"/>
  <c r="H220" i="5"/>
  <c r="G221" i="5"/>
  <c r="H221" i="5"/>
  <c r="G222" i="5"/>
  <c r="H222" i="5"/>
  <c r="G223" i="5"/>
  <c r="H223" i="5"/>
  <c r="G224" i="5"/>
  <c r="H224" i="5"/>
  <c r="G225" i="5"/>
  <c r="H225" i="5"/>
  <c r="G226" i="5"/>
  <c r="H226" i="5"/>
  <c r="G227" i="5"/>
  <c r="H227" i="5"/>
  <c r="G228" i="5"/>
  <c r="H228" i="5"/>
  <c r="G229" i="5"/>
  <c r="H229" i="5"/>
  <c r="G230" i="5"/>
  <c r="H230" i="5"/>
  <c r="G231" i="5"/>
  <c r="H231" i="5"/>
  <c r="G232" i="5"/>
  <c r="H232" i="5"/>
  <c r="G233" i="5"/>
  <c r="H233" i="5"/>
  <c r="G234" i="5"/>
  <c r="H234" i="5"/>
  <c r="G235" i="5"/>
  <c r="H235" i="5"/>
  <c r="G236" i="5"/>
  <c r="H236" i="5"/>
  <c r="G237" i="5"/>
  <c r="H237" i="5"/>
  <c r="G238" i="5"/>
  <c r="H238" i="5"/>
  <c r="G239" i="5"/>
  <c r="H239" i="5"/>
  <c r="G240" i="5"/>
  <c r="H240" i="5"/>
  <c r="G241" i="5"/>
  <c r="H241" i="5"/>
  <c r="G242" i="5"/>
  <c r="H242" i="5"/>
  <c r="G243" i="5"/>
  <c r="H243" i="5"/>
  <c r="G244" i="5"/>
  <c r="H244" i="5"/>
  <c r="G245" i="5"/>
  <c r="H245" i="5"/>
  <c r="G246" i="5"/>
  <c r="H246" i="5"/>
  <c r="G247" i="5"/>
  <c r="H247" i="5"/>
  <c r="G248" i="5"/>
  <c r="H248" i="5"/>
  <c r="G249" i="5"/>
  <c r="H249" i="5"/>
  <c r="G250" i="5"/>
  <c r="H250" i="5"/>
  <c r="G251" i="5"/>
  <c r="H251" i="5"/>
  <c r="G252" i="5"/>
  <c r="H252" i="5"/>
  <c r="G253" i="5"/>
  <c r="H253" i="5"/>
  <c r="G254" i="5"/>
  <c r="H254" i="5"/>
  <c r="G255" i="5"/>
  <c r="H255" i="5"/>
  <c r="G256" i="5"/>
  <c r="H256" i="5"/>
  <c r="G257" i="5"/>
  <c r="H257" i="5"/>
  <c r="G258" i="5"/>
  <c r="H258" i="5"/>
  <c r="G259" i="5"/>
  <c r="H259" i="5"/>
  <c r="G260" i="5"/>
  <c r="H260" i="5"/>
  <c r="G261" i="5"/>
  <c r="H261" i="5"/>
  <c r="G262" i="5"/>
  <c r="H262" i="5"/>
  <c r="G263" i="5"/>
  <c r="H263" i="5"/>
  <c r="G264" i="5"/>
  <c r="H264" i="5"/>
  <c r="G265" i="5"/>
  <c r="H265" i="5"/>
  <c r="G266" i="5"/>
  <c r="H266" i="5"/>
  <c r="G267" i="5"/>
  <c r="H267" i="5"/>
  <c r="G268" i="5"/>
  <c r="H268" i="5"/>
  <c r="G269" i="5"/>
  <c r="H269" i="5"/>
  <c r="G270" i="5"/>
  <c r="H270" i="5"/>
  <c r="G271" i="5"/>
  <c r="H271" i="5"/>
  <c r="G272" i="5"/>
  <c r="H272" i="5"/>
  <c r="G273" i="5"/>
  <c r="H273" i="5"/>
  <c r="G274" i="5"/>
  <c r="H274" i="5"/>
  <c r="G275" i="5"/>
  <c r="H275" i="5"/>
  <c r="G276" i="5"/>
  <c r="H276" i="5"/>
  <c r="G277" i="5"/>
  <c r="H277" i="5"/>
  <c r="G278" i="5"/>
  <c r="H278" i="5"/>
  <c r="G279" i="5"/>
  <c r="H279" i="5"/>
  <c r="G280" i="5"/>
  <c r="H280" i="5"/>
  <c r="G281" i="5"/>
  <c r="H281" i="5"/>
  <c r="G282" i="5"/>
  <c r="H282" i="5"/>
  <c r="G283" i="5"/>
  <c r="H283" i="5"/>
  <c r="G284" i="5"/>
  <c r="H284" i="5"/>
  <c r="G285" i="5"/>
  <c r="H285" i="5"/>
  <c r="G286" i="5"/>
  <c r="H286" i="5"/>
  <c r="G287" i="5"/>
  <c r="H287" i="5"/>
  <c r="G288" i="5"/>
  <c r="H288" i="5"/>
  <c r="G289" i="5"/>
  <c r="H289" i="5"/>
  <c r="G290" i="5"/>
  <c r="H290" i="5"/>
  <c r="G291" i="5"/>
  <c r="H291" i="5"/>
  <c r="G292" i="5"/>
  <c r="H292" i="5"/>
  <c r="G293" i="5"/>
  <c r="H293" i="5"/>
  <c r="G294" i="5"/>
  <c r="H294" i="5"/>
  <c r="G295" i="5"/>
  <c r="H295" i="5"/>
  <c r="G296" i="5"/>
  <c r="H296" i="5"/>
  <c r="G297" i="5"/>
  <c r="H297" i="5"/>
  <c r="G298" i="5"/>
  <c r="H298" i="5"/>
  <c r="G299" i="5"/>
  <c r="H299" i="5"/>
  <c r="G300" i="5"/>
  <c r="H300" i="5"/>
  <c r="G301" i="5"/>
  <c r="H301" i="5"/>
  <c r="G302" i="5"/>
  <c r="H302" i="5"/>
  <c r="G303" i="5"/>
  <c r="H303" i="5"/>
  <c r="G304" i="5"/>
  <c r="H304" i="5"/>
  <c r="G305" i="5"/>
  <c r="H305" i="5"/>
  <c r="G306" i="5"/>
  <c r="H306" i="5"/>
  <c r="G307" i="5"/>
  <c r="H307" i="5"/>
  <c r="G308" i="5"/>
  <c r="H308" i="5"/>
  <c r="G309" i="5"/>
  <c r="H309" i="5"/>
  <c r="G310" i="5"/>
  <c r="H310" i="5"/>
  <c r="G311" i="5"/>
  <c r="H311" i="5"/>
  <c r="G312" i="5"/>
  <c r="H312" i="5"/>
  <c r="G313" i="5"/>
  <c r="H313" i="5"/>
  <c r="G314" i="5"/>
  <c r="H314" i="5"/>
  <c r="G315" i="5"/>
  <c r="H315" i="5"/>
  <c r="G316" i="5"/>
  <c r="H316" i="5"/>
  <c r="G317" i="5"/>
  <c r="H317" i="5"/>
  <c r="G318" i="5"/>
  <c r="H318" i="5"/>
  <c r="G319" i="5"/>
  <c r="H319" i="5"/>
  <c r="G320" i="5"/>
  <c r="H320" i="5"/>
  <c r="G321" i="5"/>
  <c r="H321" i="5"/>
  <c r="G322" i="5"/>
  <c r="H322" i="5"/>
  <c r="G323" i="5"/>
  <c r="H323" i="5"/>
  <c r="G324" i="5"/>
  <c r="H324" i="5"/>
  <c r="G325" i="5"/>
  <c r="H325" i="5"/>
  <c r="G326" i="5"/>
  <c r="H326" i="5"/>
  <c r="G327" i="5"/>
  <c r="H327" i="5"/>
  <c r="G328" i="5"/>
  <c r="H328" i="5"/>
  <c r="G329" i="5"/>
  <c r="H329" i="5"/>
  <c r="G330" i="5"/>
  <c r="H330" i="5"/>
  <c r="G331" i="5"/>
  <c r="H331" i="5"/>
  <c r="G332" i="5"/>
  <c r="H332" i="5"/>
  <c r="G333" i="5"/>
  <c r="H333" i="5"/>
  <c r="G334" i="5"/>
  <c r="H334" i="5"/>
  <c r="G335" i="5"/>
  <c r="H335" i="5"/>
  <c r="G336" i="5"/>
  <c r="H336" i="5"/>
  <c r="G337" i="5"/>
  <c r="H337" i="5"/>
  <c r="G338" i="5"/>
  <c r="H338" i="5"/>
  <c r="G339" i="5"/>
  <c r="H339" i="5"/>
  <c r="G340" i="5"/>
  <c r="H340" i="5"/>
  <c r="G341" i="5"/>
  <c r="H341" i="5"/>
  <c r="G342" i="5"/>
  <c r="H342" i="5"/>
  <c r="G343" i="5"/>
  <c r="H343" i="5"/>
  <c r="G344" i="5"/>
  <c r="H344" i="5"/>
  <c r="G345" i="5"/>
  <c r="H345" i="5"/>
  <c r="G346" i="5"/>
  <c r="H346" i="5"/>
  <c r="G347" i="5"/>
  <c r="H347" i="5"/>
  <c r="G348" i="5"/>
  <c r="H348" i="5"/>
  <c r="G349" i="5"/>
  <c r="H349" i="5"/>
  <c r="G350" i="5"/>
  <c r="H350" i="5"/>
  <c r="G351" i="5"/>
  <c r="H351" i="5"/>
  <c r="G352" i="5"/>
  <c r="H352" i="5"/>
  <c r="G353" i="5"/>
  <c r="H353" i="5"/>
  <c r="G354" i="5"/>
  <c r="H354" i="5"/>
  <c r="G355" i="5"/>
  <c r="H355" i="5"/>
  <c r="G356" i="5"/>
  <c r="H356" i="5"/>
  <c r="G357" i="5"/>
  <c r="H357" i="5"/>
  <c r="G358" i="5"/>
  <c r="H358" i="5"/>
  <c r="G359" i="5"/>
  <c r="H359" i="5"/>
  <c r="G360" i="5"/>
  <c r="H360" i="5"/>
  <c r="G361" i="5"/>
  <c r="H361" i="5"/>
  <c r="G362" i="5"/>
  <c r="H362" i="5"/>
  <c r="G363" i="5"/>
  <c r="H363" i="5"/>
  <c r="G364" i="5"/>
  <c r="H364" i="5"/>
  <c r="G365" i="5"/>
  <c r="H365" i="5"/>
  <c r="G366" i="5"/>
  <c r="H366" i="5"/>
  <c r="G367" i="5"/>
  <c r="H367" i="5"/>
  <c r="W2" i="6"/>
  <c r="W3" i="5"/>
  <c r="W4" i="5"/>
  <c r="W5" i="5"/>
  <c r="W6" i="5"/>
  <c r="W7" i="5"/>
  <c r="W8" i="5"/>
  <c r="W9" i="5"/>
  <c r="W10" i="5"/>
  <c r="W11" i="5"/>
  <c r="W12" i="5"/>
  <c r="W13" i="5"/>
  <c r="W14" i="5"/>
  <c r="W15" i="5"/>
  <c r="W16" i="5"/>
  <c r="W17" i="5"/>
  <c r="W18" i="5"/>
  <c r="W19" i="5"/>
  <c r="W20" i="5"/>
  <c r="W21" i="5"/>
  <c r="W22" i="5"/>
  <c r="W23" i="5"/>
  <c r="W24" i="5"/>
  <c r="W25" i="5"/>
  <c r="W26" i="5"/>
  <c r="W27" i="5"/>
  <c r="W28" i="5"/>
  <c r="W29" i="5"/>
  <c r="W30" i="5"/>
  <c r="W31" i="5"/>
  <c r="W32" i="5"/>
  <c r="W33" i="5"/>
  <c r="W34" i="5"/>
  <c r="W35" i="5"/>
  <c r="W36" i="5"/>
  <c r="W37" i="5"/>
  <c r="W38" i="5"/>
  <c r="W39" i="5"/>
  <c r="W40" i="5"/>
  <c r="W41" i="5"/>
  <c r="W42" i="5"/>
  <c r="W43" i="5"/>
  <c r="W44" i="5"/>
  <c r="W45" i="5"/>
  <c r="W46" i="5"/>
  <c r="W47" i="5"/>
  <c r="W48" i="5"/>
  <c r="W49" i="5"/>
  <c r="W50" i="5"/>
  <c r="W51" i="5"/>
  <c r="W52" i="5"/>
  <c r="W53" i="5"/>
  <c r="W54" i="5"/>
  <c r="W55" i="5"/>
  <c r="W56" i="5"/>
  <c r="W57" i="5"/>
  <c r="W58" i="5"/>
  <c r="W59" i="5"/>
  <c r="W60" i="5"/>
  <c r="W61" i="5"/>
  <c r="W62" i="5"/>
  <c r="W63" i="5"/>
  <c r="W64" i="5"/>
  <c r="W65" i="5"/>
  <c r="W66" i="5"/>
  <c r="W67" i="5"/>
  <c r="W68" i="5"/>
  <c r="W69" i="5"/>
  <c r="W70" i="5"/>
  <c r="W71" i="5"/>
  <c r="W72"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3" i="5"/>
  <c r="W104" i="5"/>
  <c r="W105" i="5"/>
  <c r="W106" i="5"/>
  <c r="W107" i="5"/>
  <c r="W108" i="5"/>
  <c r="W109" i="5"/>
  <c r="W11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36" i="5"/>
  <c r="W137" i="5"/>
  <c r="W138" i="5"/>
  <c r="W139" i="5"/>
  <c r="W140" i="5"/>
  <c r="W141" i="5"/>
  <c r="W142" i="5"/>
  <c r="W143" i="5"/>
  <c r="W144" i="5"/>
  <c r="W145" i="5"/>
  <c r="W146" i="5"/>
  <c r="W147" i="5"/>
  <c r="W148" i="5"/>
  <c r="W149" i="5"/>
  <c r="W150" i="5"/>
  <c r="W151" i="5"/>
  <c r="W152" i="5"/>
  <c r="W153" i="5"/>
  <c r="W154" i="5"/>
  <c r="W155" i="5"/>
  <c r="W156" i="5"/>
  <c r="W157" i="5"/>
  <c r="W158" i="5"/>
  <c r="W159" i="5"/>
  <c r="W160" i="5"/>
  <c r="W161" i="5"/>
  <c r="W162" i="5"/>
  <c r="W163" i="5"/>
  <c r="W164" i="5"/>
  <c r="W165" i="5"/>
  <c r="W166" i="5"/>
  <c r="W167" i="5"/>
  <c r="W168" i="5"/>
  <c r="W169" i="5"/>
  <c r="W170" i="5"/>
  <c r="W171" i="5"/>
  <c r="W172" i="5"/>
  <c r="W173" i="5"/>
  <c r="W174" i="5"/>
  <c r="W175" i="5"/>
  <c r="W176" i="5"/>
  <c r="W177" i="5"/>
  <c r="W178" i="5"/>
  <c r="W179" i="5"/>
  <c r="W180" i="5"/>
  <c r="W181" i="5"/>
  <c r="W182" i="5"/>
  <c r="W183" i="5"/>
  <c r="W2" i="5"/>
  <c r="V3" i="5"/>
  <c r="V4" i="5"/>
  <c r="V5" i="5"/>
  <c r="V6" i="5"/>
  <c r="V7" i="5"/>
  <c r="V8" i="5"/>
  <c r="V9" i="5"/>
  <c r="V10" i="5"/>
  <c r="V11" i="5"/>
  <c r="V12" i="5"/>
  <c r="V13" i="5"/>
  <c r="V14" i="5"/>
  <c r="V15" i="5"/>
  <c r="V16" i="5"/>
  <c r="V17" i="5"/>
  <c r="V18" i="5"/>
  <c r="V19" i="5"/>
  <c r="V20" i="5"/>
  <c r="V21" i="5"/>
  <c r="V22" i="5"/>
  <c r="V23" i="5"/>
  <c r="V24" i="5"/>
  <c r="V25" i="5"/>
  <c r="V26" i="5"/>
  <c r="V27" i="5"/>
  <c r="V28" i="5"/>
  <c r="V29" i="5"/>
  <c r="V30" i="5"/>
  <c r="V31" i="5"/>
  <c r="V32" i="5"/>
  <c r="V33" i="5"/>
  <c r="V34" i="5"/>
  <c r="V35" i="5"/>
  <c r="V36" i="5"/>
  <c r="V37" i="5"/>
  <c r="V38" i="5"/>
  <c r="V39" i="5"/>
  <c r="V40" i="5"/>
  <c r="V41" i="5"/>
  <c r="V42" i="5"/>
  <c r="V43" i="5"/>
  <c r="V44" i="5"/>
  <c r="V45" i="5"/>
  <c r="V46" i="5"/>
  <c r="V47" i="5"/>
  <c r="V48" i="5"/>
  <c r="V49" i="5"/>
  <c r="V50" i="5"/>
  <c r="V51" i="5"/>
  <c r="V52" i="5"/>
  <c r="V53" i="5"/>
  <c r="V54" i="5"/>
  <c r="V55" i="5"/>
  <c r="V56" i="5"/>
  <c r="V57" i="5"/>
  <c r="V58" i="5"/>
  <c r="V59" i="5"/>
  <c r="V60" i="5"/>
  <c r="V61" i="5"/>
  <c r="V62" i="5"/>
  <c r="V63" i="5"/>
  <c r="V64" i="5"/>
  <c r="V65" i="5"/>
  <c r="V66" i="5"/>
  <c r="V67" i="5"/>
  <c r="V68" i="5"/>
  <c r="V69" i="5"/>
  <c r="V70" i="5"/>
  <c r="V71" i="5"/>
  <c r="V72" i="5"/>
  <c r="V73"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2" i="5"/>
  <c r="V103" i="5"/>
  <c r="V104" i="5"/>
  <c r="V105" i="5"/>
  <c r="V106" i="5"/>
  <c r="V107" i="5"/>
  <c r="V108" i="5"/>
  <c r="V109" i="5"/>
  <c r="V110" i="5"/>
  <c r="V111" i="5"/>
  <c r="V112" i="5"/>
  <c r="V113" i="5"/>
  <c r="V114" i="5"/>
  <c r="V115" i="5"/>
  <c r="V116" i="5"/>
  <c r="V117" i="5"/>
  <c r="V118" i="5"/>
  <c r="V119" i="5"/>
  <c r="V120" i="5"/>
  <c r="V121" i="5"/>
  <c r="V122" i="5"/>
  <c r="V123" i="5"/>
  <c r="V124" i="5"/>
  <c r="V125" i="5"/>
  <c r="V126" i="5"/>
  <c r="V127" i="5"/>
  <c r="V128" i="5"/>
  <c r="V129" i="5"/>
  <c r="V130" i="5"/>
  <c r="V131" i="5"/>
  <c r="V132" i="5"/>
  <c r="V133" i="5"/>
  <c r="V134" i="5"/>
  <c r="V135" i="5"/>
  <c r="V136" i="5"/>
  <c r="V137" i="5"/>
  <c r="V138" i="5"/>
  <c r="V139" i="5"/>
  <c r="V140" i="5"/>
  <c r="V141" i="5"/>
  <c r="V142" i="5"/>
  <c r="V143" i="5"/>
  <c r="V144" i="5"/>
  <c r="V145" i="5"/>
  <c r="V146" i="5"/>
  <c r="V147" i="5"/>
  <c r="V148" i="5"/>
  <c r="V149" i="5"/>
  <c r="V150" i="5"/>
  <c r="V151" i="5"/>
  <c r="V152" i="5"/>
  <c r="V153" i="5"/>
  <c r="V154" i="5"/>
  <c r="V155" i="5"/>
  <c r="V156" i="5"/>
  <c r="V157" i="5"/>
  <c r="V158" i="5"/>
  <c r="V159" i="5"/>
  <c r="V160" i="5"/>
  <c r="V161" i="5"/>
  <c r="V162" i="5"/>
  <c r="V163" i="5"/>
  <c r="V164" i="5"/>
  <c r="V165" i="5"/>
  <c r="V166" i="5"/>
  <c r="V167" i="5"/>
  <c r="V168" i="5"/>
  <c r="V169" i="5"/>
  <c r="V170" i="5"/>
  <c r="V171" i="5"/>
  <c r="V172" i="5"/>
  <c r="V173" i="5"/>
  <c r="V174" i="5"/>
  <c r="V175" i="5"/>
  <c r="V176" i="5"/>
  <c r="V177" i="5"/>
  <c r="V178" i="5"/>
  <c r="V179" i="5"/>
  <c r="V180" i="5"/>
  <c r="V181" i="5"/>
  <c r="V182" i="5"/>
  <c r="V183" i="5"/>
  <c r="V2" i="5"/>
  <c r="R3" i="5"/>
  <c r="R4" i="5"/>
  <c r="R5" i="5"/>
  <c r="R6" i="5"/>
  <c r="R7" i="5"/>
  <c r="R8" i="5"/>
  <c r="R9" i="5"/>
  <c r="R10" i="5"/>
  <c r="R11" i="5"/>
  <c r="R12" i="5"/>
  <c r="R13" i="5"/>
  <c r="R14" i="5"/>
  <c r="R15" i="5"/>
  <c r="R16" i="5"/>
  <c r="R17" i="5"/>
  <c r="R18" i="5"/>
  <c r="R19" i="5"/>
  <c r="R20" i="5"/>
  <c r="R21" i="5"/>
  <c r="R22" i="5"/>
  <c r="R23" i="5"/>
  <c r="R24" i="5"/>
  <c r="R25" i="5"/>
  <c r="R26" i="5"/>
  <c r="R27" i="5"/>
  <c r="R28" i="5"/>
  <c r="R29" i="5"/>
  <c r="R30" i="5"/>
  <c r="R31" i="5"/>
  <c r="R32" i="5"/>
  <c r="R33" i="5"/>
  <c r="R34" i="5"/>
  <c r="R35" i="5"/>
  <c r="R36" i="5"/>
  <c r="R37"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R132" i="5"/>
  <c r="R133" i="5"/>
  <c r="R134" i="5"/>
  <c r="R135" i="5"/>
  <c r="R136" i="5"/>
  <c r="R137" i="5"/>
  <c r="R138" i="5"/>
  <c r="R139" i="5"/>
  <c r="R140" i="5"/>
  <c r="R141" i="5"/>
  <c r="R142" i="5"/>
  <c r="R143" i="5"/>
  <c r="R144" i="5"/>
  <c r="R145" i="5"/>
  <c r="R146" i="5"/>
  <c r="R147" i="5"/>
  <c r="R148" i="5"/>
  <c r="R149" i="5"/>
  <c r="R150" i="5"/>
  <c r="R151" i="5"/>
  <c r="R152" i="5"/>
  <c r="R153" i="5"/>
  <c r="R154" i="5"/>
  <c r="R155" i="5"/>
  <c r="R156" i="5"/>
  <c r="R157" i="5"/>
  <c r="R158" i="5"/>
  <c r="R159" i="5"/>
  <c r="R160" i="5"/>
  <c r="R161" i="5"/>
  <c r="R162" i="5"/>
  <c r="R163" i="5"/>
  <c r="R164" i="5"/>
  <c r="R165" i="5"/>
  <c r="R166" i="5"/>
  <c r="R167" i="5"/>
  <c r="R168" i="5"/>
  <c r="R169" i="5"/>
  <c r="R170" i="5"/>
  <c r="R171" i="5"/>
  <c r="R172" i="5"/>
  <c r="R173" i="5"/>
  <c r="R174" i="5"/>
  <c r="R175" i="5"/>
  <c r="R176" i="5"/>
  <c r="R177" i="5"/>
  <c r="R178" i="5"/>
  <c r="R179" i="5"/>
  <c r="R180" i="5"/>
  <c r="R181" i="5"/>
  <c r="R182" i="5"/>
  <c r="R183" i="5"/>
  <c r="R2" i="5"/>
  <c r="Q3" i="5"/>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2" i="5"/>
  <c r="M3" i="5"/>
  <c r="M4" i="5"/>
  <c r="M5" i="5"/>
  <c r="M6" i="5"/>
  <c r="M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2" i="5"/>
  <c r="L3" i="5"/>
  <c r="L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2"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2" i="5"/>
  <c r="G2" i="6"/>
  <c r="H2" i="6"/>
  <c r="L2" i="6"/>
  <c r="M2" i="6"/>
  <c r="Q2" i="6"/>
  <c r="R2" i="6"/>
  <c r="V2" i="6"/>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P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T597" i="2"/>
  <c r="T598" i="2"/>
  <c r="T599" i="2"/>
  <c r="T600" i="2"/>
  <c r="T601" i="2"/>
  <c r="T602" i="2"/>
  <c r="T603" i="2"/>
  <c r="T604" i="2"/>
  <c r="T605" i="2"/>
  <c r="T606" i="2"/>
  <c r="T607" i="2"/>
  <c r="T608" i="2"/>
  <c r="T609" i="2"/>
  <c r="T610" i="2"/>
  <c r="T611" i="2"/>
  <c r="T612" i="2"/>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351" i="2"/>
  <c r="U352" i="2"/>
  <c r="U353" i="2"/>
  <c r="U354" i="2"/>
  <c r="U355" i="2"/>
  <c r="U356" i="2"/>
  <c r="U357" i="2"/>
  <c r="U358" i="2"/>
  <c r="U359" i="2"/>
  <c r="U360" i="2"/>
  <c r="U361" i="2"/>
  <c r="U362" i="2"/>
  <c r="U363" i="2"/>
  <c r="U364" i="2"/>
  <c r="U365" i="2"/>
  <c r="U366" i="2"/>
  <c r="U367" i="2"/>
  <c r="U368" i="2"/>
  <c r="U369" i="2"/>
  <c r="U370" i="2"/>
  <c r="U371" i="2"/>
  <c r="U372" i="2"/>
  <c r="U373" i="2"/>
  <c r="U374" i="2"/>
  <c r="U375" i="2"/>
  <c r="U376" i="2"/>
  <c r="U377" i="2"/>
  <c r="U378" i="2"/>
  <c r="U379" i="2"/>
  <c r="U380" i="2"/>
  <c r="U381" i="2"/>
  <c r="U382" i="2"/>
  <c r="U383" i="2"/>
  <c r="U384" i="2"/>
  <c r="U385" i="2"/>
  <c r="U386" i="2"/>
  <c r="U387" i="2"/>
  <c r="U388" i="2"/>
  <c r="U389" i="2"/>
  <c r="U390" i="2"/>
  <c r="U391" i="2"/>
  <c r="U392" i="2"/>
  <c r="U393" i="2"/>
  <c r="U394" i="2"/>
  <c r="U395" i="2"/>
  <c r="U396" i="2"/>
  <c r="U397" i="2"/>
  <c r="U398" i="2"/>
  <c r="U399" i="2"/>
  <c r="U400" i="2"/>
  <c r="U401" i="2"/>
  <c r="U402" i="2"/>
  <c r="U403" i="2"/>
  <c r="U404" i="2"/>
  <c r="U405" i="2"/>
  <c r="U406" i="2"/>
  <c r="U407" i="2"/>
  <c r="U408" i="2"/>
  <c r="U409" i="2"/>
  <c r="U410" i="2"/>
  <c r="U411" i="2"/>
  <c r="U412" i="2"/>
  <c r="U413" i="2"/>
  <c r="U414" i="2"/>
  <c r="U415" i="2"/>
  <c r="U416" i="2"/>
  <c r="U417" i="2"/>
  <c r="U418" i="2"/>
  <c r="U419" i="2"/>
  <c r="U420" i="2"/>
  <c r="U421" i="2"/>
  <c r="U422" i="2"/>
  <c r="U423" i="2"/>
  <c r="U424" i="2"/>
  <c r="U425" i="2"/>
  <c r="U426" i="2"/>
  <c r="U427" i="2"/>
  <c r="U428" i="2"/>
  <c r="U429" i="2"/>
  <c r="U430" i="2"/>
  <c r="U431" i="2"/>
  <c r="U432" i="2"/>
  <c r="U433" i="2"/>
  <c r="U434" i="2"/>
  <c r="U435" i="2"/>
  <c r="U436" i="2"/>
  <c r="U437" i="2"/>
  <c r="U438" i="2"/>
  <c r="U439" i="2"/>
  <c r="U440" i="2"/>
  <c r="U441" i="2"/>
  <c r="U442" i="2"/>
  <c r="U443" i="2"/>
  <c r="U444" i="2"/>
  <c r="U445" i="2"/>
  <c r="U446" i="2"/>
  <c r="U447" i="2"/>
  <c r="U448" i="2"/>
  <c r="U449" i="2"/>
  <c r="U450" i="2"/>
  <c r="U451" i="2"/>
  <c r="U452" i="2"/>
  <c r="U453" i="2"/>
  <c r="U454" i="2"/>
  <c r="U455" i="2"/>
  <c r="U456" i="2"/>
  <c r="U457" i="2"/>
  <c r="U458" i="2"/>
  <c r="U459" i="2"/>
  <c r="U460" i="2"/>
  <c r="U461" i="2"/>
  <c r="U462" i="2"/>
  <c r="U463" i="2"/>
  <c r="U464" i="2"/>
  <c r="U465" i="2"/>
  <c r="U466" i="2"/>
  <c r="U467" i="2"/>
  <c r="U468" i="2"/>
  <c r="U469" i="2"/>
  <c r="U470" i="2"/>
  <c r="U471" i="2"/>
  <c r="U472" i="2"/>
  <c r="U473" i="2"/>
  <c r="U474" i="2"/>
  <c r="U475" i="2"/>
  <c r="U476" i="2"/>
  <c r="U477" i="2"/>
  <c r="U478" i="2"/>
  <c r="U479" i="2"/>
  <c r="U480" i="2"/>
  <c r="U481" i="2"/>
  <c r="U482" i="2"/>
  <c r="U483" i="2"/>
  <c r="U484" i="2"/>
  <c r="U485" i="2"/>
  <c r="U486" i="2"/>
  <c r="U487" i="2"/>
  <c r="U488" i="2"/>
  <c r="U489" i="2"/>
  <c r="U490" i="2"/>
  <c r="U491" i="2"/>
  <c r="U492" i="2"/>
  <c r="U493" i="2"/>
  <c r="U494" i="2"/>
  <c r="U495" i="2"/>
  <c r="U496" i="2"/>
  <c r="U497" i="2"/>
  <c r="U498" i="2"/>
  <c r="U499" i="2"/>
  <c r="U500" i="2"/>
  <c r="U501" i="2"/>
  <c r="U502" i="2"/>
  <c r="U503" i="2"/>
  <c r="U504" i="2"/>
  <c r="U505" i="2"/>
  <c r="U506" i="2"/>
  <c r="U507" i="2"/>
  <c r="U508" i="2"/>
  <c r="U509" i="2"/>
  <c r="U510" i="2"/>
  <c r="U511" i="2"/>
  <c r="U512" i="2"/>
  <c r="U513" i="2"/>
  <c r="U514" i="2"/>
  <c r="U515" i="2"/>
  <c r="U516" i="2"/>
  <c r="U517" i="2"/>
  <c r="U518" i="2"/>
  <c r="U519" i="2"/>
  <c r="U520" i="2"/>
  <c r="U521" i="2"/>
  <c r="U522" i="2"/>
  <c r="U523" i="2"/>
  <c r="U524" i="2"/>
  <c r="U525" i="2"/>
  <c r="U526" i="2"/>
  <c r="U527" i="2"/>
  <c r="U528" i="2"/>
  <c r="U529" i="2"/>
  <c r="U530" i="2"/>
  <c r="U531" i="2"/>
  <c r="U532" i="2"/>
  <c r="U533" i="2"/>
  <c r="U534" i="2"/>
  <c r="U535" i="2"/>
  <c r="U536" i="2"/>
  <c r="U537" i="2"/>
  <c r="U538" i="2"/>
  <c r="U539" i="2"/>
  <c r="U540" i="2"/>
  <c r="U541" i="2"/>
  <c r="U542" i="2"/>
  <c r="U543" i="2"/>
  <c r="U544" i="2"/>
  <c r="U545" i="2"/>
  <c r="U546" i="2"/>
  <c r="U547" i="2"/>
  <c r="U548" i="2"/>
  <c r="U549" i="2"/>
  <c r="U550" i="2"/>
  <c r="U551" i="2"/>
  <c r="U552" i="2"/>
  <c r="U553" i="2"/>
  <c r="U554" i="2"/>
  <c r="U555" i="2"/>
  <c r="U556" i="2"/>
  <c r="U557" i="2"/>
  <c r="U558" i="2"/>
  <c r="U559" i="2"/>
  <c r="U560" i="2"/>
  <c r="U561" i="2"/>
  <c r="U562" i="2"/>
  <c r="U563" i="2"/>
  <c r="U564" i="2"/>
  <c r="U565" i="2"/>
  <c r="U566" i="2"/>
  <c r="U567" i="2"/>
  <c r="U568" i="2"/>
  <c r="U569" i="2"/>
  <c r="U570" i="2"/>
  <c r="U571" i="2"/>
  <c r="U572" i="2"/>
  <c r="U573" i="2"/>
  <c r="U574" i="2"/>
  <c r="U575" i="2"/>
  <c r="U576" i="2"/>
  <c r="U577" i="2"/>
  <c r="U578" i="2"/>
  <c r="U579" i="2"/>
  <c r="U580" i="2"/>
  <c r="U581" i="2"/>
  <c r="U582" i="2"/>
  <c r="U583" i="2"/>
  <c r="U584" i="2"/>
  <c r="U585" i="2"/>
  <c r="U586" i="2"/>
  <c r="U587" i="2"/>
  <c r="U588" i="2"/>
  <c r="U589" i="2"/>
  <c r="U590" i="2"/>
  <c r="U591" i="2"/>
  <c r="U592" i="2"/>
  <c r="U593" i="2"/>
  <c r="U594" i="2"/>
  <c r="U595" i="2"/>
  <c r="U596" i="2"/>
  <c r="U597" i="2"/>
  <c r="U598" i="2"/>
  <c r="U599" i="2"/>
  <c r="U600" i="2"/>
  <c r="U601" i="2"/>
  <c r="U602" i="2"/>
  <c r="U603" i="2"/>
  <c r="U604" i="2"/>
  <c r="U605" i="2"/>
  <c r="U606" i="2"/>
  <c r="U607" i="2"/>
  <c r="U608" i="2"/>
  <c r="U609" i="2"/>
  <c r="U610" i="2"/>
  <c r="U611" i="2"/>
  <c r="U612" i="2"/>
  <c r="U613" i="2"/>
  <c r="U614" i="2"/>
  <c r="U615" i="2"/>
  <c r="U616" i="2"/>
  <c r="U617" i="2"/>
  <c r="U618" i="2"/>
  <c r="U619" i="2"/>
  <c r="U620" i="2"/>
  <c r="U621" i="2"/>
  <c r="U622" i="2"/>
  <c r="U623" i="2"/>
  <c r="U624" i="2"/>
  <c r="U625" i="2"/>
  <c r="U626" i="2"/>
  <c r="U627" i="2"/>
  <c r="U628" i="2"/>
  <c r="U629" i="2"/>
  <c r="U630" i="2"/>
  <c r="U631" i="2"/>
  <c r="U632" i="2"/>
  <c r="U633" i="2"/>
  <c r="U634" i="2"/>
  <c r="U635" i="2"/>
  <c r="U636" i="2"/>
  <c r="U637" i="2"/>
  <c r="U638" i="2"/>
  <c r="U639" i="2"/>
  <c r="U640" i="2"/>
  <c r="U641" i="2"/>
  <c r="U642" i="2"/>
  <c r="U643" i="2"/>
  <c r="U644" i="2"/>
  <c r="U645" i="2"/>
  <c r="U646" i="2"/>
  <c r="U647" i="2"/>
  <c r="U648" i="2"/>
  <c r="U649" i="2"/>
  <c r="U650" i="2"/>
  <c r="U651" i="2"/>
  <c r="U652" i="2"/>
  <c r="U653" i="2"/>
  <c r="U654" i="2"/>
  <c r="U655" i="2"/>
  <c r="U656" i="2"/>
  <c r="U657" i="2"/>
  <c r="U658" i="2"/>
  <c r="U659" i="2"/>
  <c r="U660" i="2"/>
  <c r="U661" i="2"/>
  <c r="U662" i="2"/>
  <c r="U663" i="2"/>
  <c r="U664" i="2"/>
  <c r="U665" i="2"/>
  <c r="U666" i="2"/>
  <c r="U667" i="2"/>
  <c r="U668" i="2"/>
  <c r="U669" i="2"/>
  <c r="U670" i="2"/>
  <c r="U671" i="2"/>
  <c r="U672" i="2"/>
  <c r="U673" i="2"/>
  <c r="U674" i="2"/>
  <c r="U675" i="2"/>
  <c r="U676" i="2"/>
  <c r="U677" i="2"/>
  <c r="U678" i="2"/>
  <c r="U679" i="2"/>
  <c r="U680" i="2"/>
  <c r="U681" i="2"/>
  <c r="U682" i="2"/>
  <c r="U683" i="2"/>
  <c r="U684" i="2"/>
  <c r="U685" i="2"/>
  <c r="U686" i="2"/>
  <c r="U687" i="2"/>
  <c r="U688" i="2"/>
  <c r="U689" i="2"/>
  <c r="U690" i="2"/>
  <c r="U691" i="2"/>
  <c r="U692" i="2"/>
  <c r="U693" i="2"/>
  <c r="U694" i="2"/>
  <c r="U695" i="2"/>
  <c r="U696" i="2"/>
  <c r="U697" i="2"/>
  <c r="U698" i="2"/>
  <c r="U699" i="2"/>
  <c r="U700" i="2"/>
  <c r="U701" i="2"/>
  <c r="U702" i="2"/>
  <c r="U703" i="2"/>
  <c r="U704" i="2"/>
  <c r="U705" i="2"/>
  <c r="U706" i="2"/>
  <c r="U707" i="2"/>
  <c r="U708" i="2"/>
  <c r="U709" i="2"/>
  <c r="U710" i="2"/>
  <c r="U711" i="2"/>
  <c r="U712" i="2"/>
  <c r="U713" i="2"/>
  <c r="U714" i="2"/>
  <c r="U715" i="2"/>
  <c r="U716" i="2"/>
  <c r="U717" i="2"/>
  <c r="U718" i="2"/>
  <c r="U719" i="2"/>
  <c r="U720" i="2"/>
  <c r="U721" i="2"/>
  <c r="U722" i="2"/>
  <c r="U723" i="2"/>
  <c r="U724" i="2"/>
  <c r="U725" i="2"/>
  <c r="U726" i="2"/>
  <c r="U727" i="2"/>
  <c r="U728" i="2"/>
  <c r="U729" i="2"/>
  <c r="U730" i="2"/>
  <c r="U731" i="2"/>
  <c r="U732" i="2"/>
  <c r="U733" i="2"/>
  <c r="Z2" i="6"/>
  <c r="Y8" i="6"/>
  <c r="Y7" i="5"/>
  <c r="K2" i="7"/>
  <c r="Z6" i="5" s="1"/>
  <c r="B126" i="25" l="1"/>
  <c r="B102" i="25"/>
  <c r="B78" i="25"/>
  <c r="B54" i="25"/>
  <c r="A54" i="25" s="1"/>
  <c r="B30" i="25"/>
  <c r="A30" i="25" s="1"/>
  <c r="B6" i="25"/>
  <c r="A6" i="25" s="1"/>
  <c r="B365" i="25"/>
  <c r="B341" i="25"/>
  <c r="B317" i="25"/>
  <c r="B293" i="25"/>
  <c r="B269" i="25"/>
  <c r="B245" i="25"/>
  <c r="B221" i="25"/>
  <c r="B197" i="25"/>
  <c r="B173" i="25"/>
  <c r="B149" i="25"/>
  <c r="B125" i="25"/>
  <c r="B101" i="25"/>
  <c r="B77" i="25"/>
  <c r="B53" i="25"/>
  <c r="B29" i="25"/>
  <c r="B5" i="25"/>
  <c r="B364" i="25"/>
  <c r="B340" i="25"/>
  <c r="B316" i="25"/>
  <c r="B292" i="25"/>
  <c r="B268" i="25"/>
  <c r="B244" i="25"/>
  <c r="B220" i="25"/>
  <c r="B196" i="25"/>
  <c r="A196" i="25" s="1"/>
  <c r="B172" i="25"/>
  <c r="B148" i="25"/>
  <c r="B124" i="25"/>
  <c r="B100" i="25"/>
  <c r="B76" i="25"/>
  <c r="B52" i="25"/>
  <c r="B28" i="25"/>
  <c r="B4" i="25"/>
  <c r="B363" i="25"/>
  <c r="B339" i="25"/>
  <c r="B315" i="25"/>
  <c r="B291" i="25"/>
  <c r="B267" i="25"/>
  <c r="B243" i="25"/>
  <c r="B219" i="25"/>
  <c r="B195" i="25"/>
  <c r="B171" i="25"/>
  <c r="B147" i="25"/>
  <c r="B123" i="25"/>
  <c r="B99" i="25"/>
  <c r="B75" i="25"/>
  <c r="B51" i="25"/>
  <c r="A51" i="25" s="1"/>
  <c r="B27" i="25"/>
  <c r="A27" i="25" s="1"/>
  <c r="B3" i="25"/>
  <c r="A7" i="25" s="1"/>
  <c r="B361" i="25"/>
  <c r="B337" i="25"/>
  <c r="B313" i="25"/>
  <c r="B289" i="25"/>
  <c r="B265" i="25"/>
  <c r="B241" i="25"/>
  <c r="B217" i="25"/>
  <c r="B193" i="25"/>
  <c r="B169" i="25"/>
  <c r="B145" i="25"/>
  <c r="B121" i="25"/>
  <c r="A121" i="25" s="1"/>
  <c r="B97" i="25"/>
  <c r="B73" i="25"/>
  <c r="B49" i="25"/>
  <c r="B25" i="25"/>
  <c r="B360" i="25"/>
  <c r="B336" i="25"/>
  <c r="B312" i="25"/>
  <c r="B288" i="25"/>
  <c r="B264" i="25"/>
  <c r="B240" i="25"/>
  <c r="B216" i="25"/>
  <c r="B192" i="25"/>
  <c r="B168" i="25"/>
  <c r="B144" i="25"/>
  <c r="B120" i="25"/>
  <c r="B96" i="25"/>
  <c r="B72" i="25"/>
  <c r="B48" i="25"/>
  <c r="B24" i="25"/>
  <c r="B287" i="25"/>
  <c r="B263" i="25"/>
  <c r="A263" i="25" s="1"/>
  <c r="B239" i="25"/>
  <c r="B215" i="25"/>
  <c r="B191" i="25"/>
  <c r="B167" i="25"/>
  <c r="B143" i="25"/>
  <c r="B119" i="25"/>
  <c r="B95" i="25"/>
  <c r="B71" i="25"/>
  <c r="B47" i="25"/>
  <c r="B23" i="25"/>
  <c r="B358" i="25"/>
  <c r="B334" i="25"/>
  <c r="B310" i="25"/>
  <c r="B286" i="25"/>
  <c r="B262" i="25"/>
  <c r="B238" i="25"/>
  <c r="B214" i="25"/>
  <c r="B190" i="25"/>
  <c r="B166" i="25"/>
  <c r="B142" i="25"/>
  <c r="B118" i="25"/>
  <c r="B94" i="25"/>
  <c r="B70" i="25"/>
  <c r="B46" i="25"/>
  <c r="A46" i="25" s="1"/>
  <c r="B22" i="25"/>
  <c r="B357" i="25"/>
  <c r="B333" i="25"/>
  <c r="B309" i="25"/>
  <c r="B285" i="25"/>
  <c r="B261" i="25"/>
  <c r="B237" i="25"/>
  <c r="B213" i="25"/>
  <c r="B189" i="25"/>
  <c r="B165" i="25"/>
  <c r="B141" i="25"/>
  <c r="B117" i="25"/>
  <c r="B93" i="25"/>
  <c r="B69" i="25"/>
  <c r="B45" i="25"/>
  <c r="B21" i="25"/>
  <c r="A2" i="25"/>
  <c r="B356" i="25"/>
  <c r="B332" i="25"/>
  <c r="B308" i="25"/>
  <c r="B284" i="25"/>
  <c r="B260" i="25"/>
  <c r="B236" i="25"/>
  <c r="B212" i="25"/>
  <c r="A212" i="25" s="1"/>
  <c r="B188" i="25"/>
  <c r="B164" i="25"/>
  <c r="B140" i="25"/>
  <c r="B116" i="25"/>
  <c r="B92" i="25"/>
  <c r="B68" i="25"/>
  <c r="B44" i="25"/>
  <c r="B20" i="25"/>
  <c r="B355" i="25"/>
  <c r="B331" i="25"/>
  <c r="B307" i="25"/>
  <c r="B283" i="25"/>
  <c r="B259" i="25"/>
  <c r="B235" i="25"/>
  <c r="B211" i="25"/>
  <c r="B187" i="25"/>
  <c r="B163" i="25"/>
  <c r="B139" i="25"/>
  <c r="B115" i="25"/>
  <c r="B91" i="25"/>
  <c r="B67" i="25"/>
  <c r="B43" i="25"/>
  <c r="A43" i="25" s="1"/>
  <c r="B19" i="25"/>
  <c r="B354" i="25"/>
  <c r="A354" i="25" s="1"/>
  <c r="B330" i="25"/>
  <c r="B306" i="25"/>
  <c r="B282" i="25"/>
  <c r="B258" i="25"/>
  <c r="B234" i="25"/>
  <c r="B210" i="25"/>
  <c r="B186" i="25"/>
  <c r="B162" i="25"/>
  <c r="B138" i="25"/>
  <c r="B114" i="25"/>
  <c r="B90" i="25"/>
  <c r="B66" i="25"/>
  <c r="B42" i="25"/>
  <c r="B18" i="25"/>
  <c r="B353" i="25"/>
  <c r="B329" i="25"/>
  <c r="B305" i="25"/>
  <c r="B281" i="25"/>
  <c r="B257" i="25"/>
  <c r="B233" i="25"/>
  <c r="B209" i="25"/>
  <c r="B185" i="25"/>
  <c r="B161" i="25"/>
  <c r="B137" i="25"/>
  <c r="A137" i="25" s="1"/>
  <c r="B113" i="25"/>
  <c r="B89" i="25"/>
  <c r="B65" i="25"/>
  <c r="B41" i="25"/>
  <c r="B17" i="25"/>
  <c r="B352" i="25"/>
  <c r="B328" i="25"/>
  <c r="B304" i="25"/>
  <c r="B280" i="25"/>
  <c r="B256" i="25"/>
  <c r="B232" i="25"/>
  <c r="B208" i="25"/>
  <c r="B184" i="25"/>
  <c r="B160" i="25"/>
  <c r="B136" i="25"/>
  <c r="B112" i="25"/>
  <c r="B88" i="25"/>
  <c r="B64" i="25"/>
  <c r="B40" i="25"/>
  <c r="B16" i="25"/>
  <c r="B351" i="25"/>
  <c r="B327" i="25"/>
  <c r="B303" i="25"/>
  <c r="B279" i="25"/>
  <c r="A279" i="25" s="1"/>
  <c r="B255" i="25"/>
  <c r="B231" i="25"/>
  <c r="B207" i="25"/>
  <c r="B183" i="25"/>
  <c r="B159" i="25"/>
  <c r="B135" i="25"/>
  <c r="B111" i="25"/>
  <c r="B87" i="25"/>
  <c r="B63" i="25"/>
  <c r="B39" i="25"/>
  <c r="B15" i="25"/>
  <c r="B350" i="25"/>
  <c r="B326" i="25"/>
  <c r="B302" i="25"/>
  <c r="B278" i="25"/>
  <c r="B254" i="25"/>
  <c r="B230" i="25"/>
  <c r="B206" i="25"/>
  <c r="B182" i="25"/>
  <c r="B158" i="25"/>
  <c r="B134" i="25"/>
  <c r="B110" i="25"/>
  <c r="B86" i="25"/>
  <c r="B62" i="25"/>
  <c r="A62" i="25" s="1"/>
  <c r="B38" i="25"/>
  <c r="B14" i="25"/>
  <c r="B349" i="25"/>
  <c r="B325" i="25"/>
  <c r="B301" i="25"/>
  <c r="B277" i="25"/>
  <c r="B253" i="25"/>
  <c r="B229" i="25"/>
  <c r="B205" i="25"/>
  <c r="B181" i="25"/>
  <c r="B157" i="25"/>
  <c r="B133" i="25"/>
  <c r="B109" i="25"/>
  <c r="B85" i="25"/>
  <c r="B61" i="25"/>
  <c r="B37" i="25"/>
  <c r="B13" i="25"/>
  <c r="B348" i="25"/>
  <c r="B324" i="25"/>
  <c r="B300" i="25"/>
  <c r="B276" i="25"/>
  <c r="B252" i="25"/>
  <c r="B228" i="25"/>
  <c r="B204" i="25"/>
  <c r="A204" i="25" s="1"/>
  <c r="B180" i="25"/>
  <c r="B156" i="25"/>
  <c r="B132" i="25"/>
  <c r="B108" i="25"/>
  <c r="B84" i="25"/>
  <c r="B60" i="25"/>
  <c r="B36" i="25"/>
  <c r="B12" i="25"/>
  <c r="B347" i="25"/>
  <c r="B323" i="25"/>
  <c r="B299" i="25"/>
  <c r="B275" i="25"/>
  <c r="B251" i="25"/>
  <c r="B227" i="25"/>
  <c r="B203" i="25"/>
  <c r="B179" i="25"/>
  <c r="B155" i="25"/>
  <c r="B131" i="25"/>
  <c r="B107" i="25"/>
  <c r="B83" i="25"/>
  <c r="B59" i="25"/>
  <c r="B35" i="25"/>
  <c r="B11" i="25"/>
  <c r="B346" i="25"/>
  <c r="A346" i="25" s="1"/>
  <c r="B322" i="25"/>
  <c r="B298" i="25"/>
  <c r="B274" i="25"/>
  <c r="B250" i="25"/>
  <c r="B226" i="25"/>
  <c r="B202" i="25"/>
  <c r="B178" i="25"/>
  <c r="B154" i="25"/>
  <c r="B130" i="25"/>
  <c r="B106" i="25"/>
  <c r="B82" i="25"/>
  <c r="B58" i="25"/>
  <c r="B34" i="25"/>
  <c r="A34" i="25" s="1"/>
  <c r="A59" i="25"/>
  <c r="A35" i="25"/>
  <c r="Z10" i="25"/>
  <c r="Z4" i="25"/>
  <c r="B336" i="6" a="1"/>
  <c r="B336" i="6" s="1"/>
  <c r="B321" i="6" a="1"/>
  <c r="B321" i="6" s="1"/>
  <c r="B313" i="6" a="1"/>
  <c r="B313" i="6" s="1"/>
  <c r="B312" i="6" a="1"/>
  <c r="B312" i="6" s="1"/>
  <c r="B311" i="6" a="1"/>
  <c r="B311" i="6" s="1"/>
  <c r="B308" i="6" a="1"/>
  <c r="B308" i="6" s="1"/>
  <c r="B289" i="6" a="1"/>
  <c r="B289" i="6" s="1"/>
  <c r="B279" i="6" a="1"/>
  <c r="B279" i="6" s="1"/>
  <c r="B278" i="6" a="1"/>
  <c r="B278" i="6" s="1"/>
  <c r="B277" i="6" a="1"/>
  <c r="B277" i="6" s="1"/>
  <c r="B241" i="6" a="1"/>
  <c r="B241" i="6" s="1"/>
  <c r="B207" i="6" a="1"/>
  <c r="B207" i="6" s="1"/>
  <c r="B201" i="6" a="1"/>
  <c r="B201" i="6" s="1"/>
  <c r="B367" i="6" a="1"/>
  <c r="B367" i="6" s="1"/>
  <c r="B366" i="6" a="1"/>
  <c r="B366" i="6" s="1"/>
  <c r="B364" i="6" a="1"/>
  <c r="B364" i="6" s="1"/>
  <c r="B349" i="6" a="1"/>
  <c r="B349" i="6" s="1"/>
  <c r="B342" i="6" a="1"/>
  <c r="B342" i="6" s="1"/>
  <c r="B340" i="6" a="1"/>
  <c r="B340" i="6" s="1"/>
  <c r="B191" i="6" a="1"/>
  <c r="B191" i="6" s="1"/>
  <c r="B310" i="6" a="1"/>
  <c r="B310" i="6" s="1"/>
  <c r="B276" i="6" a="1"/>
  <c r="B276" i="6" s="1"/>
  <c r="B190" i="6" a="1"/>
  <c r="B190" i="6" s="1"/>
  <c r="B337" i="6" a="1"/>
  <c r="B337" i="6" s="1"/>
  <c r="B309" i="6" a="1"/>
  <c r="B309" i="6" s="1"/>
  <c r="B275" i="6" a="1"/>
  <c r="B275" i="6" s="1"/>
  <c r="B189" i="6" a="1"/>
  <c r="B189" i="6" s="1"/>
  <c r="B274" i="6" a="1"/>
  <c r="B274" i="6" s="1"/>
  <c r="B178" i="6" a="1"/>
  <c r="B178" i="6" s="1"/>
  <c r="B363" i="6" a="1"/>
  <c r="B363" i="6" s="1"/>
  <c r="B335" i="6" a="1"/>
  <c r="B335" i="6" s="1"/>
  <c r="B304" i="6" a="1"/>
  <c r="B304" i="6" s="1"/>
  <c r="B273" i="6" a="1"/>
  <c r="B273" i="6" s="1"/>
  <c r="B169" i="6" a="1"/>
  <c r="B169" i="6" s="1"/>
  <c r="B362" i="6" a="1"/>
  <c r="B362" i="6" s="1"/>
  <c r="B334" i="6" a="1"/>
  <c r="B334" i="6" s="1"/>
  <c r="B303" i="6" a="1"/>
  <c r="B303" i="6" s="1"/>
  <c r="B271" i="6" a="1"/>
  <c r="B271" i="6" s="1"/>
  <c r="B157" i="6" a="1"/>
  <c r="B157" i="6" s="1"/>
  <c r="B361" i="6" a="1"/>
  <c r="B361" i="6" s="1"/>
  <c r="B333" i="6" a="1"/>
  <c r="B333" i="6" s="1"/>
  <c r="B302" i="6" a="1"/>
  <c r="B302" i="6" s="1"/>
  <c r="B270" i="6" a="1"/>
  <c r="B270" i="6" s="1"/>
  <c r="B143" i="6" a="1"/>
  <c r="B143" i="6" s="1"/>
  <c r="B360" i="6" a="1"/>
  <c r="B360" i="6" s="1"/>
  <c r="B332" i="6" a="1"/>
  <c r="B332" i="6" s="1"/>
  <c r="B301" i="6" a="1"/>
  <c r="B301" i="6" s="1"/>
  <c r="B264" i="6" a="1"/>
  <c r="B264" i="6" s="1"/>
  <c r="B128" i="6" a="1"/>
  <c r="B128" i="6" s="1"/>
  <c r="B359" i="6" a="1"/>
  <c r="B359" i="6" s="1"/>
  <c r="B328" i="6" a="1"/>
  <c r="B328" i="6" s="1"/>
  <c r="B300" i="6" a="1"/>
  <c r="B300" i="6" s="1"/>
  <c r="B263" i="6" a="1"/>
  <c r="B263" i="6" s="1"/>
  <c r="B111" i="6" a="1"/>
  <c r="B111" i="6" s="1"/>
  <c r="B358" i="6" a="1"/>
  <c r="B358" i="6" s="1"/>
  <c r="B327" i="6" a="1"/>
  <c r="B327" i="6" s="1"/>
  <c r="B299" i="6" a="1"/>
  <c r="B299" i="6" s="1"/>
  <c r="B262" i="6" a="1"/>
  <c r="B262" i="6" s="1"/>
  <c r="B97" i="6" a="1"/>
  <c r="B97" i="6" s="1"/>
  <c r="B357" i="6" a="1"/>
  <c r="B357" i="6" s="1"/>
  <c r="B326" i="6" a="1"/>
  <c r="B326" i="6" s="1"/>
  <c r="B298" i="6" a="1"/>
  <c r="B298" i="6" s="1"/>
  <c r="B260" i="6" a="1"/>
  <c r="B260" i="6" s="1"/>
  <c r="B84" i="6" a="1"/>
  <c r="B84" i="6" s="1"/>
  <c r="B356" i="6" a="1"/>
  <c r="B356" i="6" s="1"/>
  <c r="B325" i="6" a="1"/>
  <c r="B325" i="6" s="1"/>
  <c r="B297" i="6" a="1"/>
  <c r="B297" i="6" s="1"/>
  <c r="B252" i="6" a="1"/>
  <c r="B252" i="6" s="1"/>
  <c r="B60" i="6" a="1"/>
  <c r="B60" i="6" s="1"/>
  <c r="B352" i="6" a="1"/>
  <c r="B352" i="6" s="1"/>
  <c r="B324" i="6" a="1"/>
  <c r="B324" i="6" s="1"/>
  <c r="B296" i="6" a="1"/>
  <c r="B296" i="6" s="1"/>
  <c r="B251" i="6" a="1"/>
  <c r="B251" i="6" s="1"/>
  <c r="B35" i="6" a="1"/>
  <c r="B35" i="6" s="1"/>
  <c r="B351" i="6" a="1"/>
  <c r="B351" i="6" s="1"/>
  <c r="B323" i="6" a="1"/>
  <c r="B323" i="6" s="1"/>
  <c r="B295" i="6" a="1"/>
  <c r="B295" i="6" s="1"/>
  <c r="B250" i="6" a="1"/>
  <c r="B250" i="6" s="1"/>
  <c r="B350" i="6" a="1"/>
  <c r="B350" i="6" s="1"/>
  <c r="B322" i="6" a="1"/>
  <c r="B322" i="6" s="1"/>
  <c r="B294" i="6" a="1"/>
  <c r="B294" i="6" s="1"/>
  <c r="B248" i="6" a="1"/>
  <c r="B248" i="6" s="1"/>
  <c r="B17" i="6" a="1"/>
  <c r="B17" i="6" s="1"/>
  <c r="B348" i="6" a="1"/>
  <c r="B348" i="6" s="1"/>
  <c r="B320" i="6" a="1"/>
  <c r="B320" i="6" s="1"/>
  <c r="B288" i="6" a="1"/>
  <c r="B288" i="6" s="1"/>
  <c r="B240" i="6" a="1"/>
  <c r="B240" i="6" s="1"/>
  <c r="B347" i="6" a="1"/>
  <c r="B347" i="6" s="1"/>
  <c r="B319" i="6" a="1"/>
  <c r="B319" i="6" s="1"/>
  <c r="B287" i="6" a="1"/>
  <c r="B287" i="6" s="1"/>
  <c r="B231" i="6" a="1"/>
  <c r="B231" i="6" s="1"/>
  <c r="B346" i="6" a="1"/>
  <c r="B346" i="6" s="1"/>
  <c r="B318" i="6" a="1"/>
  <c r="B318" i="6" s="1"/>
  <c r="B286" i="6" a="1"/>
  <c r="B286" i="6" s="1"/>
  <c r="B222" i="6" a="1"/>
  <c r="B222" i="6" s="1"/>
  <c r="B345" i="6" a="1"/>
  <c r="B345" i="6" s="1"/>
  <c r="B316" i="6" a="1"/>
  <c r="B316" i="6" s="1"/>
  <c r="B285" i="6" a="1"/>
  <c r="B285" i="6" s="1"/>
  <c r="B220" i="6" a="1"/>
  <c r="B220" i="6" s="1"/>
  <c r="B344" i="6" a="1"/>
  <c r="B344" i="6" s="1"/>
  <c r="B315" i="6" a="1"/>
  <c r="B315" i="6" s="1"/>
  <c r="B284" i="6" a="1"/>
  <c r="B284" i="6" s="1"/>
  <c r="B219" i="6" a="1"/>
  <c r="B219" i="6" s="1"/>
  <c r="B343" i="6" a="1"/>
  <c r="B343" i="6" s="1"/>
  <c r="B314" i="6" a="1"/>
  <c r="B314" i="6" s="1"/>
  <c r="B280" i="6" a="1"/>
  <c r="B280" i="6" s="1"/>
  <c r="B156" i="6" a="1"/>
  <c r="B156" i="6" s="1"/>
  <c r="B110" i="6" a="1"/>
  <c r="B110" i="6" s="1"/>
  <c r="B59" i="6" a="1"/>
  <c r="B59" i="6" s="1"/>
  <c r="B155" i="6" a="1"/>
  <c r="B155" i="6" s="1"/>
  <c r="B109" i="6" a="1"/>
  <c r="B109" i="6" s="1"/>
  <c r="B56" i="6" a="1"/>
  <c r="B56" i="6" s="1"/>
  <c r="B249" i="6" a="1"/>
  <c r="B249" i="6" s="1"/>
  <c r="B218" i="6" a="1"/>
  <c r="B218" i="6" s="1"/>
  <c r="B184" i="6" a="1"/>
  <c r="B184" i="6" s="1"/>
  <c r="B152" i="6" a="1"/>
  <c r="B152" i="6" s="1"/>
  <c r="B108" i="6" a="1"/>
  <c r="B108" i="6" s="1"/>
  <c r="B48" i="6" a="1"/>
  <c r="B48" i="6" s="1"/>
  <c r="B217" i="6" a="1"/>
  <c r="B217" i="6" s="1"/>
  <c r="B183" i="6" a="1"/>
  <c r="B183" i="6" s="1"/>
  <c r="B148" i="6" a="1"/>
  <c r="B148" i="6" s="1"/>
  <c r="B107" i="6" a="1"/>
  <c r="B107" i="6" s="1"/>
  <c r="B47" i="6" a="1"/>
  <c r="B47" i="6" s="1"/>
  <c r="B246" i="6" a="1"/>
  <c r="B246" i="6" s="1"/>
  <c r="B216" i="6" a="1"/>
  <c r="B216" i="6" s="1"/>
  <c r="B182" i="6" a="1"/>
  <c r="B182" i="6" s="1"/>
  <c r="B147" i="6" a="1"/>
  <c r="B147" i="6" s="1"/>
  <c r="B104" i="6" a="1"/>
  <c r="B104" i="6" s="1"/>
  <c r="B40" i="6" a="1"/>
  <c r="B40" i="6" s="1"/>
  <c r="B244" i="6" a="1"/>
  <c r="B244" i="6" s="1"/>
  <c r="B215" i="6" a="1"/>
  <c r="B215" i="6" s="1"/>
  <c r="B181" i="6" a="1"/>
  <c r="B181" i="6" s="1"/>
  <c r="B146" i="6" a="1"/>
  <c r="B146" i="6" s="1"/>
  <c r="B100" i="6" a="1"/>
  <c r="B100" i="6" s="1"/>
  <c r="B39" i="6" a="1"/>
  <c r="B39" i="6" s="1"/>
  <c r="B243" i="6" a="1"/>
  <c r="B243" i="6" s="1"/>
  <c r="B214" i="6" a="1"/>
  <c r="B214" i="6" s="1"/>
  <c r="B180" i="6" a="1"/>
  <c r="B180" i="6" s="1"/>
  <c r="B145" i="6" a="1"/>
  <c r="B145" i="6" s="1"/>
  <c r="B99" i="6" a="1"/>
  <c r="B99" i="6" s="1"/>
  <c r="B37" i="6" a="1"/>
  <c r="B37" i="6" s="1"/>
  <c r="B272" i="6" a="1"/>
  <c r="B272" i="6" s="1"/>
  <c r="B242" i="6" a="1"/>
  <c r="B242" i="6" s="1"/>
  <c r="B213" i="6" a="1"/>
  <c r="B213" i="6" s="1"/>
  <c r="B179" i="6" a="1"/>
  <c r="B179" i="6" s="1"/>
  <c r="B144" i="6" a="1"/>
  <c r="B144" i="6" s="1"/>
  <c r="B98" i="6" a="1"/>
  <c r="B98" i="6" s="1"/>
  <c r="B36" i="6" a="1"/>
  <c r="B36" i="6" s="1"/>
  <c r="B177" i="6" a="1"/>
  <c r="B177" i="6" s="1"/>
  <c r="B136" i="6" a="1"/>
  <c r="B136" i="6" s="1"/>
  <c r="B96" i="6" a="1"/>
  <c r="B96" i="6" s="1"/>
  <c r="B24" i="6" a="1"/>
  <c r="B24" i="6" s="1"/>
  <c r="B365" i="6" a="1"/>
  <c r="B365" i="6" s="1"/>
  <c r="B341" i="6" a="1"/>
  <c r="B341" i="6" s="1"/>
  <c r="B317" i="6" a="1"/>
  <c r="B317" i="6" s="1"/>
  <c r="B293" i="6" a="1"/>
  <c r="B293" i="6" s="1"/>
  <c r="B268" i="6" a="1"/>
  <c r="B268" i="6" s="1"/>
  <c r="B239" i="6" a="1"/>
  <c r="B239" i="6" s="1"/>
  <c r="B206" i="6" a="1"/>
  <c r="B206" i="6" s="1"/>
  <c r="B176" i="6" a="1"/>
  <c r="B176" i="6" s="1"/>
  <c r="B135" i="6" a="1"/>
  <c r="B135" i="6" s="1"/>
  <c r="B95" i="6" a="1"/>
  <c r="B95" i="6" s="1"/>
  <c r="B23" i="6" a="1"/>
  <c r="B23" i="6" s="1"/>
  <c r="B292" i="6" a="1"/>
  <c r="B292" i="6" s="1"/>
  <c r="B267" i="6" a="1"/>
  <c r="B267" i="6" s="1"/>
  <c r="B238" i="6" a="1"/>
  <c r="B238" i="6" s="1"/>
  <c r="B205" i="6" a="1"/>
  <c r="B205" i="6" s="1"/>
  <c r="B174" i="6" a="1"/>
  <c r="B174" i="6" s="1"/>
  <c r="B134" i="6" a="1"/>
  <c r="B134" i="6" s="1"/>
  <c r="B88" i="6" a="1"/>
  <c r="B88" i="6" s="1"/>
  <c r="B16" i="6" a="1"/>
  <c r="B16" i="6" s="1"/>
  <c r="B291" i="6" a="1"/>
  <c r="B291" i="6" s="1"/>
  <c r="B266" i="6" a="1"/>
  <c r="B266" i="6" s="1"/>
  <c r="B237" i="6" a="1"/>
  <c r="B237" i="6" s="1"/>
  <c r="B204" i="6" a="1"/>
  <c r="B204" i="6" s="1"/>
  <c r="B172" i="6" a="1"/>
  <c r="B172" i="6" s="1"/>
  <c r="B133" i="6" a="1"/>
  <c r="B133" i="6" s="1"/>
  <c r="B87" i="6" a="1"/>
  <c r="B87" i="6" s="1"/>
  <c r="B15" i="6" a="1"/>
  <c r="B15" i="6" s="1"/>
  <c r="B290" i="6" a="1"/>
  <c r="B290" i="6" s="1"/>
  <c r="B265" i="6" a="1"/>
  <c r="B265" i="6" s="1"/>
  <c r="B236" i="6" a="1"/>
  <c r="B236" i="6" s="1"/>
  <c r="B203" i="6" a="1"/>
  <c r="B203" i="6" s="1"/>
  <c r="B171" i="6" a="1"/>
  <c r="B171" i="6" s="1"/>
  <c r="B132" i="6" a="1"/>
  <c r="B132" i="6" s="1"/>
  <c r="B86" i="6" a="1"/>
  <c r="B86" i="6" s="1"/>
  <c r="B11" i="6" a="1"/>
  <c r="B11" i="6" s="1"/>
  <c r="B232" i="6" a="1"/>
  <c r="B232" i="6" s="1"/>
  <c r="B202" i="6" a="1"/>
  <c r="B202" i="6" s="1"/>
  <c r="B170" i="6" a="1"/>
  <c r="B170" i="6" s="1"/>
  <c r="B131" i="6" a="1"/>
  <c r="B131" i="6" s="1"/>
  <c r="B85" i="6" a="1"/>
  <c r="B85" i="6" s="1"/>
  <c r="B230" i="6" a="1"/>
  <c r="B230" i="6" s="1"/>
  <c r="B200" i="6" a="1"/>
  <c r="B200" i="6" s="1"/>
  <c r="B168" i="6" a="1"/>
  <c r="B168" i="6" s="1"/>
  <c r="B124" i="6" a="1"/>
  <c r="B124" i="6" s="1"/>
  <c r="B83" i="6" a="1"/>
  <c r="B83" i="6" s="1"/>
  <c r="B261" i="6" a="1"/>
  <c r="B261" i="6" s="1"/>
  <c r="B229" i="6" a="1"/>
  <c r="B229" i="6" s="1"/>
  <c r="B198" i="6" a="1"/>
  <c r="B198" i="6" s="1"/>
  <c r="B167" i="6" a="1"/>
  <c r="B167" i="6" s="1"/>
  <c r="B123" i="6" a="1"/>
  <c r="B123" i="6" s="1"/>
  <c r="B80" i="6" a="1"/>
  <c r="B80" i="6" s="1"/>
  <c r="B228" i="6" a="1"/>
  <c r="B228" i="6" s="1"/>
  <c r="B196" i="6" a="1"/>
  <c r="B196" i="6" s="1"/>
  <c r="B166" i="6" a="1"/>
  <c r="B166" i="6" s="1"/>
  <c r="B122" i="6" a="1"/>
  <c r="B122" i="6" s="1"/>
  <c r="B72" i="6" a="1"/>
  <c r="B72" i="6" s="1"/>
  <c r="B256" i="6" a="1"/>
  <c r="B256" i="6" s="1"/>
  <c r="B227" i="6" a="1"/>
  <c r="B227" i="6" s="1"/>
  <c r="B195" i="6" a="1"/>
  <c r="B195" i="6" s="1"/>
  <c r="B165" i="6" a="1"/>
  <c r="B165" i="6" s="1"/>
  <c r="B121" i="6" a="1"/>
  <c r="B121" i="6" s="1"/>
  <c r="B71" i="6" a="1"/>
  <c r="B71" i="6" s="1"/>
  <c r="B355" i="6" a="1"/>
  <c r="B355" i="6" s="1"/>
  <c r="B331" i="6" a="1"/>
  <c r="B331" i="6" s="1"/>
  <c r="B307" i="6" a="1"/>
  <c r="B307" i="6" s="1"/>
  <c r="B283" i="6" a="1"/>
  <c r="B283" i="6" s="1"/>
  <c r="B255" i="6" a="1"/>
  <c r="B255" i="6" s="1"/>
  <c r="B226" i="6" a="1"/>
  <c r="B226" i="6" s="1"/>
  <c r="B194" i="6" a="1"/>
  <c r="B194" i="6" s="1"/>
  <c r="B160" i="6" a="1"/>
  <c r="B160" i="6" s="1"/>
  <c r="B120" i="6" a="1"/>
  <c r="B120" i="6" s="1"/>
  <c r="B64" i="6" a="1"/>
  <c r="B64" i="6" s="1"/>
  <c r="B354" i="6" a="1"/>
  <c r="B354" i="6" s="1"/>
  <c r="B330" i="6" a="1"/>
  <c r="B330" i="6" s="1"/>
  <c r="B306" i="6" a="1"/>
  <c r="B306" i="6" s="1"/>
  <c r="B282" i="6" a="1"/>
  <c r="B282" i="6" s="1"/>
  <c r="B254" i="6" a="1"/>
  <c r="B254" i="6" s="1"/>
  <c r="B225" i="6" a="1"/>
  <c r="B225" i="6" s="1"/>
  <c r="B193" i="6" a="1"/>
  <c r="B193" i="6" s="1"/>
  <c r="B159" i="6" a="1"/>
  <c r="B159" i="6" s="1"/>
  <c r="B119" i="6" a="1"/>
  <c r="B119" i="6" s="1"/>
  <c r="B63" i="6" a="1"/>
  <c r="B63" i="6" s="1"/>
  <c r="B353" i="6" a="1"/>
  <c r="B353" i="6" s="1"/>
  <c r="B329" i="6" a="1"/>
  <c r="B329" i="6" s="1"/>
  <c r="B305" i="6" a="1"/>
  <c r="B305" i="6" s="1"/>
  <c r="B281" i="6" a="1"/>
  <c r="B281" i="6" s="1"/>
  <c r="B253" i="6" a="1"/>
  <c r="B253" i="6" s="1"/>
  <c r="B224" i="6" a="1"/>
  <c r="B224" i="6" s="1"/>
  <c r="B192" i="6" a="1"/>
  <c r="B192" i="6" s="1"/>
  <c r="B158" i="6" a="1"/>
  <c r="B158" i="6" s="1"/>
  <c r="B112" i="6" a="1"/>
  <c r="B112" i="6" s="1"/>
  <c r="B61" i="6" a="1"/>
  <c r="B61" i="6" s="1"/>
  <c r="B62" i="6" a="1"/>
  <c r="B62" i="6" s="1"/>
  <c r="B38" i="6" a="1"/>
  <c r="B38" i="6" s="1"/>
  <c r="B14" i="6" a="1"/>
  <c r="B14" i="6" s="1"/>
  <c r="B13" i="6" a="1"/>
  <c r="B13" i="6" s="1"/>
  <c r="B12" i="6" a="1"/>
  <c r="B12" i="6" s="1"/>
  <c r="B154" i="6" a="1"/>
  <c r="B154" i="6" s="1"/>
  <c r="B130" i="6" a="1"/>
  <c r="B130" i="6" s="1"/>
  <c r="B106" i="6" a="1"/>
  <c r="B106" i="6" s="1"/>
  <c r="B82" i="6" a="1"/>
  <c r="B82" i="6" s="1"/>
  <c r="B58" i="6" a="1"/>
  <c r="B58" i="6" s="1"/>
  <c r="B34" i="6" a="1"/>
  <c r="B34" i="6" s="1"/>
  <c r="B10" i="6" a="1"/>
  <c r="B10" i="6" s="1"/>
  <c r="B153" i="6" a="1"/>
  <c r="B153" i="6" s="1"/>
  <c r="B129" i="6" a="1"/>
  <c r="B129" i="6" s="1"/>
  <c r="B105" i="6" a="1"/>
  <c r="B105" i="6" s="1"/>
  <c r="B81" i="6" a="1"/>
  <c r="B81" i="6" s="1"/>
  <c r="B57" i="6" a="1"/>
  <c r="B57" i="6" s="1"/>
  <c r="B33" i="6" a="1"/>
  <c r="B33" i="6" s="1"/>
  <c r="B9" i="6" a="1"/>
  <c r="B9" i="6" s="1"/>
  <c r="A14" i="6" s="1"/>
  <c r="B32" i="6" a="1"/>
  <c r="B32" i="6" s="1"/>
  <c r="B8" i="6" a="1"/>
  <c r="B8" i="6" s="1"/>
  <c r="B247" i="6" a="1"/>
  <c r="B247" i="6" s="1"/>
  <c r="B223" i="6" a="1"/>
  <c r="B223" i="6" s="1"/>
  <c r="B199" i="6" a="1"/>
  <c r="B199" i="6" s="1"/>
  <c r="B175" i="6" a="1"/>
  <c r="B175" i="6" s="1"/>
  <c r="B151" i="6" a="1"/>
  <c r="B151" i="6" s="1"/>
  <c r="B127" i="6" a="1"/>
  <c r="B127" i="6" s="1"/>
  <c r="B103" i="6" a="1"/>
  <c r="B103" i="6" s="1"/>
  <c r="B79" i="6" a="1"/>
  <c r="B79" i="6" s="1"/>
  <c r="B55" i="6" a="1"/>
  <c r="B55" i="6" s="1"/>
  <c r="B31" i="6" a="1"/>
  <c r="B31" i="6" s="1"/>
  <c r="B7" i="6" a="1"/>
  <c r="B7" i="6" s="1"/>
  <c r="B150" i="6" a="1"/>
  <c r="B150" i="6" s="1"/>
  <c r="B126" i="6" a="1"/>
  <c r="B126" i="6" s="1"/>
  <c r="B102" i="6" a="1"/>
  <c r="B102" i="6" s="1"/>
  <c r="B78" i="6" a="1"/>
  <c r="B78" i="6" s="1"/>
  <c r="B54" i="6" a="1"/>
  <c r="B54" i="6" s="1"/>
  <c r="B30" i="6" a="1"/>
  <c r="B30" i="6" s="1"/>
  <c r="B6" i="6" a="1"/>
  <c r="B6" i="6" s="1"/>
  <c r="B269" i="6" a="1"/>
  <c r="B269" i="6" s="1"/>
  <c r="B245" i="6" a="1"/>
  <c r="B245" i="6" s="1"/>
  <c r="B221" i="6" a="1"/>
  <c r="B221" i="6" s="1"/>
  <c r="B197" i="6" a="1"/>
  <c r="B197" i="6" s="1"/>
  <c r="B173" i="6" a="1"/>
  <c r="B173" i="6" s="1"/>
  <c r="B149" i="6" a="1"/>
  <c r="B149" i="6" s="1"/>
  <c r="B125" i="6" a="1"/>
  <c r="B125" i="6" s="1"/>
  <c r="B101" i="6" a="1"/>
  <c r="B101" i="6" s="1"/>
  <c r="B77" i="6" a="1"/>
  <c r="B77" i="6" s="1"/>
  <c r="B53" i="6" a="1"/>
  <c r="B53" i="6" s="1"/>
  <c r="B29" i="6" a="1"/>
  <c r="B29" i="6" s="1"/>
  <c r="B5" i="6" a="1"/>
  <c r="B5" i="6" s="1"/>
  <c r="B76" i="6" a="1"/>
  <c r="B76" i="6" s="1"/>
  <c r="B52" i="6" a="1"/>
  <c r="B52" i="6" s="1"/>
  <c r="B28" i="6" a="1"/>
  <c r="B28" i="6" s="1"/>
  <c r="B4" i="6" a="1"/>
  <c r="B4" i="6" s="1"/>
  <c r="B75" i="6" a="1"/>
  <c r="B75" i="6" s="1"/>
  <c r="B51" i="6" a="1"/>
  <c r="B51" i="6" s="1"/>
  <c r="B27" i="6" a="1"/>
  <c r="B27" i="6" s="1"/>
  <c r="B3" i="6" a="1"/>
  <c r="B3" i="6" s="1"/>
  <c r="B74" i="6" a="1"/>
  <c r="B74" i="6" s="1"/>
  <c r="B50" i="6" a="1"/>
  <c r="B50" i="6" s="1"/>
  <c r="B26" i="6" a="1"/>
  <c r="B26" i="6" s="1"/>
  <c r="B2" i="6" a="1"/>
  <c r="B2" i="6" s="1"/>
  <c r="A2" i="6" s="1"/>
  <c r="B73" i="6" a="1"/>
  <c r="B73" i="6" s="1"/>
  <c r="B49" i="6" a="1"/>
  <c r="B49" i="6" s="1"/>
  <c r="B25" i="6" a="1"/>
  <c r="B25" i="6" s="1"/>
  <c r="B142" i="6" a="1"/>
  <c r="B142" i="6" s="1"/>
  <c r="B118" i="6" a="1"/>
  <c r="B118" i="6" s="1"/>
  <c r="B94" i="6" a="1"/>
  <c r="B94" i="6" s="1"/>
  <c r="B70" i="6" a="1"/>
  <c r="B70" i="6" s="1"/>
  <c r="B46" i="6" a="1"/>
  <c r="B46" i="6" s="1"/>
  <c r="B22" i="6" a="1"/>
  <c r="B22" i="6" s="1"/>
  <c r="B141" i="6" a="1"/>
  <c r="B141" i="6" s="1"/>
  <c r="B117" i="6" a="1"/>
  <c r="B117" i="6" s="1"/>
  <c r="B93" i="6" a="1"/>
  <c r="B93" i="6" s="1"/>
  <c r="B69" i="6" a="1"/>
  <c r="B69" i="6" s="1"/>
  <c r="B45" i="6" a="1"/>
  <c r="B45" i="6" s="1"/>
  <c r="B21" i="6" a="1"/>
  <c r="B21" i="6" s="1"/>
  <c r="B212" i="6" a="1"/>
  <c r="B212" i="6" s="1"/>
  <c r="B188" i="6" a="1"/>
  <c r="B188" i="6" s="1"/>
  <c r="B164" i="6" a="1"/>
  <c r="B164" i="6" s="1"/>
  <c r="B140" i="6" a="1"/>
  <c r="B140" i="6" s="1"/>
  <c r="B116" i="6" a="1"/>
  <c r="B116" i="6" s="1"/>
  <c r="B92" i="6" a="1"/>
  <c r="B92" i="6" s="1"/>
  <c r="B68" i="6" a="1"/>
  <c r="B68" i="6" s="1"/>
  <c r="B44" i="6" a="1"/>
  <c r="B44" i="6" s="1"/>
  <c r="B20" i="6" a="1"/>
  <c r="B20" i="6" s="1"/>
  <c r="B259" i="6" a="1"/>
  <c r="B259" i="6" s="1"/>
  <c r="B235" i="6" a="1"/>
  <c r="B235" i="6" s="1"/>
  <c r="B211" i="6" a="1"/>
  <c r="B211" i="6" s="1"/>
  <c r="B187" i="6" a="1"/>
  <c r="B187" i="6" s="1"/>
  <c r="B163" i="6" a="1"/>
  <c r="B163" i="6" s="1"/>
  <c r="B139" i="6" a="1"/>
  <c r="B139" i="6" s="1"/>
  <c r="B115" i="6" a="1"/>
  <c r="B115" i="6" s="1"/>
  <c r="B91" i="6" a="1"/>
  <c r="B91" i="6" s="1"/>
  <c r="B67" i="6" a="1"/>
  <c r="B67" i="6" s="1"/>
  <c r="B43" i="6" a="1"/>
  <c r="B43" i="6" s="1"/>
  <c r="B19" i="6" a="1"/>
  <c r="B19" i="6" s="1"/>
  <c r="B258" i="6" a="1"/>
  <c r="B258" i="6" s="1"/>
  <c r="B234" i="6" a="1"/>
  <c r="B234" i="6" s="1"/>
  <c r="B210" i="6" a="1"/>
  <c r="B210" i="6" s="1"/>
  <c r="B186" i="6" a="1"/>
  <c r="B186" i="6" s="1"/>
  <c r="B162" i="6" a="1"/>
  <c r="B162" i="6" s="1"/>
  <c r="B138" i="6" a="1"/>
  <c r="B138" i="6" s="1"/>
  <c r="B114" i="6" a="1"/>
  <c r="B114" i="6" s="1"/>
  <c r="B90" i="6" a="1"/>
  <c r="B90" i="6" s="1"/>
  <c r="B66" i="6" a="1"/>
  <c r="B66" i="6" s="1"/>
  <c r="B42" i="6" a="1"/>
  <c r="B42" i="6" s="1"/>
  <c r="B18" i="6" a="1"/>
  <c r="B18" i="6" s="1"/>
  <c r="B257" i="6" a="1"/>
  <c r="B257" i="6" s="1"/>
  <c r="B233" i="6" a="1"/>
  <c r="B233" i="6" s="1"/>
  <c r="B209" i="6" a="1"/>
  <c r="B209" i="6" s="1"/>
  <c r="B185" i="6" a="1"/>
  <c r="B185" i="6" s="1"/>
  <c r="B161" i="6" a="1"/>
  <c r="B161" i="6" s="1"/>
  <c r="B137" i="6" a="1"/>
  <c r="B137" i="6" s="1"/>
  <c r="B113" i="6" a="1"/>
  <c r="B113" i="6" s="1"/>
  <c r="B89" i="6" a="1"/>
  <c r="B89" i="6" s="1"/>
  <c r="B65" i="6" a="1"/>
  <c r="B65" i="6" s="1"/>
  <c r="B41" i="6" a="1"/>
  <c r="B41" i="6" s="1"/>
  <c r="B19" i="5"/>
  <c r="B43" i="5"/>
  <c r="B67" i="5"/>
  <c r="B91" i="5"/>
  <c r="B115" i="5"/>
  <c r="B139" i="5"/>
  <c r="B163" i="5"/>
  <c r="B187" i="5"/>
  <c r="B211" i="5"/>
  <c r="B235" i="5"/>
  <c r="B259" i="5"/>
  <c r="B283" i="5"/>
  <c r="B307" i="5"/>
  <c r="B331" i="5"/>
  <c r="B355" i="5"/>
  <c r="B349" i="5"/>
  <c r="B20" i="5"/>
  <c r="B44" i="5"/>
  <c r="B68" i="5"/>
  <c r="B92" i="5"/>
  <c r="B116" i="5"/>
  <c r="B140" i="5"/>
  <c r="B164" i="5"/>
  <c r="B188" i="5"/>
  <c r="B212" i="5"/>
  <c r="B236" i="5"/>
  <c r="B260" i="5"/>
  <c r="B284" i="5"/>
  <c r="B308" i="5"/>
  <c r="B332" i="5"/>
  <c r="B356" i="5"/>
  <c r="B21" i="5"/>
  <c r="B45" i="5"/>
  <c r="B69" i="5"/>
  <c r="B93" i="5"/>
  <c r="B117" i="5"/>
  <c r="B141" i="5"/>
  <c r="B165" i="5"/>
  <c r="B189" i="5"/>
  <c r="B213" i="5"/>
  <c r="B237" i="5"/>
  <c r="B261" i="5"/>
  <c r="B285" i="5"/>
  <c r="B309" i="5"/>
  <c r="B333" i="5"/>
  <c r="B357" i="5"/>
  <c r="B22" i="5"/>
  <c r="B46" i="5"/>
  <c r="B70" i="5"/>
  <c r="B94" i="5"/>
  <c r="B118" i="5"/>
  <c r="B142" i="5"/>
  <c r="B166" i="5"/>
  <c r="B190" i="5"/>
  <c r="B214" i="5"/>
  <c r="B238" i="5"/>
  <c r="B262" i="5"/>
  <c r="B286" i="5"/>
  <c r="B310" i="5"/>
  <c r="B334" i="5"/>
  <c r="B358" i="5"/>
  <c r="B23" i="5"/>
  <c r="B47" i="5"/>
  <c r="B71" i="5"/>
  <c r="B95" i="5"/>
  <c r="B119" i="5"/>
  <c r="B143" i="5"/>
  <c r="B167" i="5"/>
  <c r="B191" i="5"/>
  <c r="B215" i="5"/>
  <c r="B239" i="5"/>
  <c r="B263" i="5"/>
  <c r="B287" i="5"/>
  <c r="B311" i="5"/>
  <c r="B335" i="5"/>
  <c r="B359" i="5"/>
  <c r="B157" i="5"/>
  <c r="B24" i="5"/>
  <c r="B48" i="5"/>
  <c r="B72" i="5"/>
  <c r="B96" i="5"/>
  <c r="B120" i="5"/>
  <c r="B144" i="5"/>
  <c r="B168" i="5"/>
  <c r="B192" i="5"/>
  <c r="B216" i="5"/>
  <c r="B240" i="5"/>
  <c r="B264" i="5"/>
  <c r="B288" i="5"/>
  <c r="B312" i="5"/>
  <c r="B336" i="5"/>
  <c r="B360" i="5"/>
  <c r="B325" i="5"/>
  <c r="B25" i="5"/>
  <c r="B49" i="5"/>
  <c r="B73" i="5"/>
  <c r="B97" i="5"/>
  <c r="B121" i="5"/>
  <c r="B145" i="5"/>
  <c r="B169" i="5"/>
  <c r="B193" i="5"/>
  <c r="B217" i="5"/>
  <c r="B241" i="5"/>
  <c r="B265" i="5"/>
  <c r="B289" i="5"/>
  <c r="B313" i="5"/>
  <c r="B337" i="5"/>
  <c r="B361" i="5"/>
  <c r="B26" i="5"/>
  <c r="B50" i="5"/>
  <c r="B74" i="5"/>
  <c r="B98" i="5"/>
  <c r="B122" i="5"/>
  <c r="B146" i="5"/>
  <c r="B170" i="5"/>
  <c r="B194" i="5"/>
  <c r="B218" i="5"/>
  <c r="B242" i="5"/>
  <c r="B266" i="5"/>
  <c r="B290" i="5"/>
  <c r="B314" i="5"/>
  <c r="B338" i="5"/>
  <c r="B362" i="5"/>
  <c r="B277" i="5"/>
  <c r="B3" i="5"/>
  <c r="B27" i="5"/>
  <c r="B51" i="5"/>
  <c r="B75" i="5"/>
  <c r="B99" i="5"/>
  <c r="B123" i="5"/>
  <c r="B147" i="5"/>
  <c r="B171" i="5"/>
  <c r="B195" i="5"/>
  <c r="B219" i="5"/>
  <c r="B243" i="5"/>
  <c r="B267" i="5"/>
  <c r="B291" i="5"/>
  <c r="B315" i="5"/>
  <c r="B339" i="5"/>
  <c r="B363" i="5"/>
  <c r="B301" i="5"/>
  <c r="B4" i="5"/>
  <c r="B28" i="5"/>
  <c r="B52" i="5"/>
  <c r="B76" i="5"/>
  <c r="B100" i="5"/>
  <c r="B124" i="5"/>
  <c r="B148" i="5"/>
  <c r="B172" i="5"/>
  <c r="B196" i="5"/>
  <c r="B220" i="5"/>
  <c r="B244" i="5"/>
  <c r="B268" i="5"/>
  <c r="B292" i="5"/>
  <c r="B316" i="5"/>
  <c r="B340" i="5"/>
  <c r="B364" i="5"/>
  <c r="B181" i="5"/>
  <c r="B5" i="5"/>
  <c r="B29" i="5"/>
  <c r="B53" i="5"/>
  <c r="B77" i="5"/>
  <c r="B101" i="5"/>
  <c r="B125" i="5"/>
  <c r="B149" i="5"/>
  <c r="B173" i="5"/>
  <c r="B197" i="5"/>
  <c r="B221" i="5"/>
  <c r="B245" i="5"/>
  <c r="B269" i="5"/>
  <c r="B293" i="5"/>
  <c r="B317" i="5"/>
  <c r="B341" i="5"/>
  <c r="B365" i="5"/>
  <c r="B253" i="5"/>
  <c r="B6" i="5"/>
  <c r="B30" i="5"/>
  <c r="B54" i="5"/>
  <c r="B78" i="5"/>
  <c r="B102" i="5"/>
  <c r="B126" i="5"/>
  <c r="B150" i="5"/>
  <c r="B174" i="5"/>
  <c r="B198" i="5"/>
  <c r="B222" i="5"/>
  <c r="B246" i="5"/>
  <c r="B270" i="5"/>
  <c r="B294" i="5"/>
  <c r="B318" i="5"/>
  <c r="B342" i="5"/>
  <c r="B366" i="5"/>
  <c r="B205" i="5"/>
  <c r="B7" i="5"/>
  <c r="B31" i="5"/>
  <c r="B55" i="5"/>
  <c r="B79" i="5"/>
  <c r="B103" i="5"/>
  <c r="B127" i="5"/>
  <c r="B151" i="5"/>
  <c r="B175" i="5"/>
  <c r="B199" i="5"/>
  <c r="B223" i="5"/>
  <c r="B247" i="5"/>
  <c r="B271" i="5"/>
  <c r="B295" i="5"/>
  <c r="B319" i="5"/>
  <c r="B343" i="5"/>
  <c r="B367" i="5"/>
  <c r="B37" i="5"/>
  <c r="B8" i="5"/>
  <c r="B32" i="5"/>
  <c r="B56" i="5"/>
  <c r="B80" i="5"/>
  <c r="B104" i="5"/>
  <c r="B128" i="5"/>
  <c r="B152" i="5"/>
  <c r="B176" i="5"/>
  <c r="B200" i="5"/>
  <c r="B224" i="5"/>
  <c r="B248" i="5"/>
  <c r="B272" i="5"/>
  <c r="B296" i="5"/>
  <c r="B320" i="5"/>
  <c r="B344" i="5"/>
  <c r="B109" i="5"/>
  <c r="B9" i="5"/>
  <c r="B33" i="5"/>
  <c r="B57" i="5"/>
  <c r="B81" i="5"/>
  <c r="B105" i="5"/>
  <c r="B129" i="5"/>
  <c r="B153" i="5"/>
  <c r="B177" i="5"/>
  <c r="B201" i="5"/>
  <c r="B225" i="5"/>
  <c r="B249" i="5"/>
  <c r="B273" i="5"/>
  <c r="B297" i="5"/>
  <c r="B321" i="5"/>
  <c r="B345" i="5"/>
  <c r="B229" i="5"/>
  <c r="B10" i="5"/>
  <c r="B34" i="5"/>
  <c r="B58" i="5"/>
  <c r="B82" i="5"/>
  <c r="B106" i="5"/>
  <c r="B130" i="5"/>
  <c r="B154" i="5"/>
  <c r="B178" i="5"/>
  <c r="B202" i="5"/>
  <c r="B226" i="5"/>
  <c r="B250" i="5"/>
  <c r="B274" i="5"/>
  <c r="B298" i="5"/>
  <c r="B322" i="5"/>
  <c r="B346" i="5"/>
  <c r="B133" i="5"/>
  <c r="B11" i="5"/>
  <c r="B35" i="5"/>
  <c r="B59" i="5"/>
  <c r="B83" i="5"/>
  <c r="B107" i="5"/>
  <c r="B131" i="5"/>
  <c r="B155" i="5"/>
  <c r="B179" i="5"/>
  <c r="B203" i="5"/>
  <c r="B227" i="5"/>
  <c r="B251" i="5"/>
  <c r="B275" i="5"/>
  <c r="B299" i="5"/>
  <c r="B323" i="5"/>
  <c r="B347" i="5"/>
  <c r="B61" i="5"/>
  <c r="B12" i="5"/>
  <c r="B36" i="5"/>
  <c r="B60" i="5"/>
  <c r="B84" i="5"/>
  <c r="B108" i="5"/>
  <c r="B132" i="5"/>
  <c r="B156" i="5"/>
  <c r="B180" i="5"/>
  <c r="B204" i="5"/>
  <c r="B228" i="5"/>
  <c r="B252" i="5"/>
  <c r="B276" i="5"/>
  <c r="B300" i="5"/>
  <c r="B324" i="5"/>
  <c r="B348" i="5"/>
  <c r="B85" i="5"/>
  <c r="B13" i="5"/>
  <c r="B14" i="5"/>
  <c r="B38" i="5"/>
  <c r="B62" i="5"/>
  <c r="B86" i="5"/>
  <c r="B110" i="5"/>
  <c r="B134" i="5"/>
  <c r="B158" i="5"/>
  <c r="B182" i="5"/>
  <c r="B206" i="5"/>
  <c r="B230" i="5"/>
  <c r="B254" i="5"/>
  <c r="B278" i="5"/>
  <c r="B302" i="5"/>
  <c r="B326" i="5"/>
  <c r="B350" i="5"/>
  <c r="B15" i="5"/>
  <c r="B39" i="5"/>
  <c r="B63" i="5"/>
  <c r="B87" i="5"/>
  <c r="B111" i="5"/>
  <c r="B135" i="5"/>
  <c r="B159" i="5"/>
  <c r="B183" i="5"/>
  <c r="B207" i="5"/>
  <c r="B231" i="5"/>
  <c r="B255" i="5"/>
  <c r="B279" i="5"/>
  <c r="B303" i="5"/>
  <c r="B327" i="5"/>
  <c r="B351" i="5"/>
  <c r="B16" i="5"/>
  <c r="B40" i="5"/>
  <c r="B64" i="5"/>
  <c r="B88" i="5"/>
  <c r="B112" i="5"/>
  <c r="B136" i="5"/>
  <c r="B160" i="5"/>
  <c r="B184" i="5"/>
  <c r="B208" i="5"/>
  <c r="B232" i="5"/>
  <c r="B256" i="5"/>
  <c r="B280" i="5"/>
  <c r="B304" i="5"/>
  <c r="B328" i="5"/>
  <c r="B352" i="5"/>
  <c r="B17" i="5"/>
  <c r="B41" i="5"/>
  <c r="B65" i="5"/>
  <c r="B89" i="5"/>
  <c r="B113" i="5"/>
  <c r="B137" i="5"/>
  <c r="B161" i="5"/>
  <c r="B185" i="5"/>
  <c r="B209" i="5"/>
  <c r="B233" i="5"/>
  <c r="B257" i="5"/>
  <c r="B281" i="5"/>
  <c r="B305" i="5"/>
  <c r="B329" i="5"/>
  <c r="B353" i="5"/>
  <c r="B18" i="5"/>
  <c r="B42" i="5"/>
  <c r="B66" i="5"/>
  <c r="B90" i="5"/>
  <c r="B114" i="5"/>
  <c r="B138" i="5"/>
  <c r="B162" i="5"/>
  <c r="B186" i="5"/>
  <c r="B210" i="5"/>
  <c r="B234" i="5"/>
  <c r="B258" i="5"/>
  <c r="B282" i="5"/>
  <c r="B306" i="5"/>
  <c r="B330" i="5"/>
  <c r="B354" i="5"/>
  <c r="Z119" i="6"/>
  <c r="Z263" i="6"/>
  <c r="Y341" i="6"/>
  <c r="Y53" i="6"/>
  <c r="Z241" i="6"/>
  <c r="Y319" i="6"/>
  <c r="Y31" i="6"/>
  <c r="Z239" i="6"/>
  <c r="Y317" i="6"/>
  <c r="Y29" i="6"/>
  <c r="Z217" i="6"/>
  <c r="Y295" i="6"/>
  <c r="Y7" i="6"/>
  <c r="Z215" i="6"/>
  <c r="Y293" i="6"/>
  <c r="Y5" i="6"/>
  <c r="Z193" i="6"/>
  <c r="Y271" i="6"/>
  <c r="Z191" i="6"/>
  <c r="Y269" i="6"/>
  <c r="Z169" i="6"/>
  <c r="Y247" i="6"/>
  <c r="Z167" i="6"/>
  <c r="Y245" i="6"/>
  <c r="Z145" i="6"/>
  <c r="Y223" i="6"/>
  <c r="Z143" i="6"/>
  <c r="Y221" i="6"/>
  <c r="Z121" i="6"/>
  <c r="Y199" i="6"/>
  <c r="Y197" i="6"/>
  <c r="Z97" i="6"/>
  <c r="Y175" i="6"/>
  <c r="Z95" i="6"/>
  <c r="Y173" i="6"/>
  <c r="Z361" i="6"/>
  <c r="Z73" i="6"/>
  <c r="Y151" i="6"/>
  <c r="Z359" i="6"/>
  <c r="Z71" i="6"/>
  <c r="Y149" i="6"/>
  <c r="Z337" i="6"/>
  <c r="Z49" i="6"/>
  <c r="Y127" i="6"/>
  <c r="Z335" i="6"/>
  <c r="Z47" i="6"/>
  <c r="Y125" i="6"/>
  <c r="Z313" i="6"/>
  <c r="Z25" i="6"/>
  <c r="Y103" i="6"/>
  <c r="Z311" i="6"/>
  <c r="Z23" i="6"/>
  <c r="Y101" i="6"/>
  <c r="Z289" i="6"/>
  <c r="Y367" i="6"/>
  <c r="Y79" i="6"/>
  <c r="Z287" i="6"/>
  <c r="Y365" i="6"/>
  <c r="Y77" i="6"/>
  <c r="Z265" i="6"/>
  <c r="Y343" i="6"/>
  <c r="Y55" i="6"/>
  <c r="Z360" i="6"/>
  <c r="Z336" i="6"/>
  <c r="Z312" i="6"/>
  <c r="Z288" i="6"/>
  <c r="Z264" i="6"/>
  <c r="Z240" i="6"/>
  <c r="Z216" i="6"/>
  <c r="Z192" i="6"/>
  <c r="Z168" i="6"/>
  <c r="Z144" i="6"/>
  <c r="Z120" i="6"/>
  <c r="Z96" i="6"/>
  <c r="Z72" i="6"/>
  <c r="Z48" i="6"/>
  <c r="Z24" i="6"/>
  <c r="Y366" i="6"/>
  <c r="Y342" i="6"/>
  <c r="Y318" i="6"/>
  <c r="Y294" i="6"/>
  <c r="Y270" i="6"/>
  <c r="Y246" i="6"/>
  <c r="Y222" i="6"/>
  <c r="Y198" i="6"/>
  <c r="Y174" i="6"/>
  <c r="Y150" i="6"/>
  <c r="Y126" i="6"/>
  <c r="Y102" i="6"/>
  <c r="Y78" i="6"/>
  <c r="Y54" i="6"/>
  <c r="Y30" i="6"/>
  <c r="Y6" i="6"/>
  <c r="Z358" i="6"/>
  <c r="Z334" i="6"/>
  <c r="Z310" i="6"/>
  <c r="Z286" i="6"/>
  <c r="Z262" i="6"/>
  <c r="Z238" i="6"/>
  <c r="Z214" i="6"/>
  <c r="Z190" i="6"/>
  <c r="Z166" i="6"/>
  <c r="Z142" i="6"/>
  <c r="Z118" i="6"/>
  <c r="Z94" i="6"/>
  <c r="Z70" i="6"/>
  <c r="Z46" i="6"/>
  <c r="Z22" i="6"/>
  <c r="Y364" i="6"/>
  <c r="Y340" i="6"/>
  <c r="Y316" i="6"/>
  <c r="Y292" i="6"/>
  <c r="Y268" i="6"/>
  <c r="Y244" i="6"/>
  <c r="Y220" i="6"/>
  <c r="Y196" i="6"/>
  <c r="Y172" i="6"/>
  <c r="Y148" i="6"/>
  <c r="Y124" i="6"/>
  <c r="Y100" i="6"/>
  <c r="Y76" i="6"/>
  <c r="Y52" i="6"/>
  <c r="Y28" i="6"/>
  <c r="Y4" i="6"/>
  <c r="Z357" i="6"/>
  <c r="Z333" i="6"/>
  <c r="Z309" i="6"/>
  <c r="Z285" i="6"/>
  <c r="Z261" i="6"/>
  <c r="Z237" i="6"/>
  <c r="Z213" i="6"/>
  <c r="Z189" i="6"/>
  <c r="Z165" i="6"/>
  <c r="Z141" i="6"/>
  <c r="Z117" i="6"/>
  <c r="Z93" i="6"/>
  <c r="Z69" i="6"/>
  <c r="Z45" i="6"/>
  <c r="Z21" i="6"/>
  <c r="Y363" i="6"/>
  <c r="Y339" i="6"/>
  <c r="Y315" i="6"/>
  <c r="Y291" i="6"/>
  <c r="Y267" i="6"/>
  <c r="Y243" i="6"/>
  <c r="Y219" i="6"/>
  <c r="Y195" i="6"/>
  <c r="Y171" i="6"/>
  <c r="Y147" i="6"/>
  <c r="Y123" i="6"/>
  <c r="Y99" i="6"/>
  <c r="Y75" i="6"/>
  <c r="Y51" i="6"/>
  <c r="Y27" i="6"/>
  <c r="Y3" i="6"/>
  <c r="Z356" i="6"/>
  <c r="Z332" i="6"/>
  <c r="Z308" i="6"/>
  <c r="Z284" i="6"/>
  <c r="Z260" i="6"/>
  <c r="Z236" i="6"/>
  <c r="Z212" i="6"/>
  <c r="Z188" i="6"/>
  <c r="Z164" i="6"/>
  <c r="Z140" i="6"/>
  <c r="Z116" i="6"/>
  <c r="Z92" i="6"/>
  <c r="Z68" i="6"/>
  <c r="Z44" i="6"/>
  <c r="Z20" i="6"/>
  <c r="Y362" i="6"/>
  <c r="Y338" i="6"/>
  <c r="Y314" i="6"/>
  <c r="Y290" i="6"/>
  <c r="Y266" i="6"/>
  <c r="Y242" i="6"/>
  <c r="Y218" i="6"/>
  <c r="Y194" i="6"/>
  <c r="Y170" i="6"/>
  <c r="Y146" i="6"/>
  <c r="Y122" i="6"/>
  <c r="Y98" i="6"/>
  <c r="Y74" i="6"/>
  <c r="Y50" i="6"/>
  <c r="Y26" i="6"/>
  <c r="Y2" i="6"/>
  <c r="Z355" i="6"/>
  <c r="Z331" i="6"/>
  <c r="Z307" i="6"/>
  <c r="Z283" i="6"/>
  <c r="Z259" i="6"/>
  <c r="Z235" i="6"/>
  <c r="Z211" i="6"/>
  <c r="Z187" i="6"/>
  <c r="Z163" i="6"/>
  <c r="Z139" i="6"/>
  <c r="Z115" i="6"/>
  <c r="Z91" i="6"/>
  <c r="Z67" i="6"/>
  <c r="Z43" i="6"/>
  <c r="Z19" i="6"/>
  <c r="Y361" i="6"/>
  <c r="Y337" i="6"/>
  <c r="Y313" i="6"/>
  <c r="Y289" i="6"/>
  <c r="Y265" i="6"/>
  <c r="Y241" i="6"/>
  <c r="Y217" i="6"/>
  <c r="Y193" i="6"/>
  <c r="Y169" i="6"/>
  <c r="Y145" i="6"/>
  <c r="Y121" i="6"/>
  <c r="Y97" i="6"/>
  <c r="Y73" i="6"/>
  <c r="Y49" i="6"/>
  <c r="Y25" i="6"/>
  <c r="Z354" i="6"/>
  <c r="Z330" i="6"/>
  <c r="Z306" i="6"/>
  <c r="Z282" i="6"/>
  <c r="Z258" i="6"/>
  <c r="Z234" i="6"/>
  <c r="Z210" i="6"/>
  <c r="Z186" i="6"/>
  <c r="Z162" i="6"/>
  <c r="Z138" i="6"/>
  <c r="Z114" i="6"/>
  <c r="Z90" i="6"/>
  <c r="Z66" i="6"/>
  <c r="Z42" i="6"/>
  <c r="Z18" i="6"/>
  <c r="Y360" i="6"/>
  <c r="Y336" i="6"/>
  <c r="Y312" i="6"/>
  <c r="Y288" i="6"/>
  <c r="Y264" i="6"/>
  <c r="Y240" i="6"/>
  <c r="Y216" i="6"/>
  <c r="Y192" i="6"/>
  <c r="Y168" i="6"/>
  <c r="Y144" i="6"/>
  <c r="Y120" i="6"/>
  <c r="Y96" i="6"/>
  <c r="Y72" i="6"/>
  <c r="Y48" i="6"/>
  <c r="Y24" i="6"/>
  <c r="Z353" i="6"/>
  <c r="Z329" i="6"/>
  <c r="Z305" i="6"/>
  <c r="Z281" i="6"/>
  <c r="Z257" i="6"/>
  <c r="Z233" i="6"/>
  <c r="Z209" i="6"/>
  <c r="Z185" i="6"/>
  <c r="Z161" i="6"/>
  <c r="Z137" i="6"/>
  <c r="Z113" i="6"/>
  <c r="Z89" i="6"/>
  <c r="Z65" i="6"/>
  <c r="Z41" i="6"/>
  <c r="Z17" i="6"/>
  <c r="Y359" i="6"/>
  <c r="Y335" i="6"/>
  <c r="Y311" i="6"/>
  <c r="Y287" i="6"/>
  <c r="Y263" i="6"/>
  <c r="Y239" i="6"/>
  <c r="Y215" i="6"/>
  <c r="Y191" i="6"/>
  <c r="Y167" i="6"/>
  <c r="Y143" i="6"/>
  <c r="Y119" i="6"/>
  <c r="Y95" i="6"/>
  <c r="Y71" i="6"/>
  <c r="Y47" i="6"/>
  <c r="Y23" i="6"/>
  <c r="Z352" i="6"/>
  <c r="Z328" i="6"/>
  <c r="Z304" i="6"/>
  <c r="Z280" i="6"/>
  <c r="Z256" i="6"/>
  <c r="Z232" i="6"/>
  <c r="Z208" i="6"/>
  <c r="Z184" i="6"/>
  <c r="Z160" i="6"/>
  <c r="Z136" i="6"/>
  <c r="Z112" i="6"/>
  <c r="Z88" i="6"/>
  <c r="Z64" i="6"/>
  <c r="Z40" i="6"/>
  <c r="Z16" i="6"/>
  <c r="Y358" i="6"/>
  <c r="Y334" i="6"/>
  <c r="Y310" i="6"/>
  <c r="Y286" i="6"/>
  <c r="Y262" i="6"/>
  <c r="Y238" i="6"/>
  <c r="Y214" i="6"/>
  <c r="Y190" i="6"/>
  <c r="Y166" i="6"/>
  <c r="Y142" i="6"/>
  <c r="Y118" i="6"/>
  <c r="Y94" i="6"/>
  <c r="Y70" i="6"/>
  <c r="Y46" i="6"/>
  <c r="Y22" i="6"/>
  <c r="Z351" i="6"/>
  <c r="Z327" i="6"/>
  <c r="Z303" i="6"/>
  <c r="Z279" i="6"/>
  <c r="Z255" i="6"/>
  <c r="Z231" i="6"/>
  <c r="Z207" i="6"/>
  <c r="Z183" i="6"/>
  <c r="Z159" i="6"/>
  <c r="Z135" i="6"/>
  <c r="Z111" i="6"/>
  <c r="Z87" i="6"/>
  <c r="Z63" i="6"/>
  <c r="Z39" i="6"/>
  <c r="Z15" i="6"/>
  <c r="Y357" i="6"/>
  <c r="Y333" i="6"/>
  <c r="Y309" i="6"/>
  <c r="Y285" i="6"/>
  <c r="Y261" i="6"/>
  <c r="Y237" i="6"/>
  <c r="Y213" i="6"/>
  <c r="Y189" i="6"/>
  <c r="Y165" i="6"/>
  <c r="Y141" i="6"/>
  <c r="Y117" i="6"/>
  <c r="Y93" i="6"/>
  <c r="Y69" i="6"/>
  <c r="Y45" i="6"/>
  <c r="Y21" i="6"/>
  <c r="Z350" i="6"/>
  <c r="Z326" i="6"/>
  <c r="Z302" i="6"/>
  <c r="Z278" i="6"/>
  <c r="Z254" i="6"/>
  <c r="Z230" i="6"/>
  <c r="Z206" i="6"/>
  <c r="Z182" i="6"/>
  <c r="Z158" i="6"/>
  <c r="Z134" i="6"/>
  <c r="Z110" i="6"/>
  <c r="Z86" i="6"/>
  <c r="Z62" i="6"/>
  <c r="Z38" i="6"/>
  <c r="Z14" i="6"/>
  <c r="Y356" i="6"/>
  <c r="Y332" i="6"/>
  <c r="Y308" i="6"/>
  <c r="Y284" i="6"/>
  <c r="Y260" i="6"/>
  <c r="Y236" i="6"/>
  <c r="Y212" i="6"/>
  <c r="Y188" i="6"/>
  <c r="Y164" i="6"/>
  <c r="Y140" i="6"/>
  <c r="Y116" i="6"/>
  <c r="Y92" i="6"/>
  <c r="Y68" i="6"/>
  <c r="Y44" i="6"/>
  <c r="Y20" i="6"/>
  <c r="Z349" i="6"/>
  <c r="Z325" i="6"/>
  <c r="Z301" i="6"/>
  <c r="Z277" i="6"/>
  <c r="Z253" i="6"/>
  <c r="Z229" i="6"/>
  <c r="Z205" i="6"/>
  <c r="Z181" i="6"/>
  <c r="Z157" i="6"/>
  <c r="Z133" i="6"/>
  <c r="Z109" i="6"/>
  <c r="Z85" i="6"/>
  <c r="Z61" i="6"/>
  <c r="Z37" i="6"/>
  <c r="Z13" i="6"/>
  <c r="Y355" i="6"/>
  <c r="Y331" i="6"/>
  <c r="Y307" i="6"/>
  <c r="Y283" i="6"/>
  <c r="Y259" i="6"/>
  <c r="Y235" i="6"/>
  <c r="Y211" i="6"/>
  <c r="Y187" i="6"/>
  <c r="Y163" i="6"/>
  <c r="Y139" i="6"/>
  <c r="Y115" i="6"/>
  <c r="Y91" i="6"/>
  <c r="Y67" i="6"/>
  <c r="Y43" i="6"/>
  <c r="Y19" i="6"/>
  <c r="Z348" i="6"/>
  <c r="Z324" i="6"/>
  <c r="Z300" i="6"/>
  <c r="Z276" i="6"/>
  <c r="Z252" i="6"/>
  <c r="Z228" i="6"/>
  <c r="Z204" i="6"/>
  <c r="Z180" i="6"/>
  <c r="Z156" i="6"/>
  <c r="Z132" i="6"/>
  <c r="Z108" i="6"/>
  <c r="Z84" i="6"/>
  <c r="Z60" i="6"/>
  <c r="Z36" i="6"/>
  <c r="Z12" i="6"/>
  <c r="Y354" i="6"/>
  <c r="Y330" i="6"/>
  <c r="Y306" i="6"/>
  <c r="Y282" i="6"/>
  <c r="Y258" i="6"/>
  <c r="Y234" i="6"/>
  <c r="Y210" i="6"/>
  <c r="Y186" i="6"/>
  <c r="Y162" i="6"/>
  <c r="Y138" i="6"/>
  <c r="Y114" i="6"/>
  <c r="Y90" i="6"/>
  <c r="Y66" i="6"/>
  <c r="Y42" i="6"/>
  <c r="Y18" i="6"/>
  <c r="Z347" i="6"/>
  <c r="Z323" i="6"/>
  <c r="Z299" i="6"/>
  <c r="Z275" i="6"/>
  <c r="Z251" i="6"/>
  <c r="Z227" i="6"/>
  <c r="Z203" i="6"/>
  <c r="Z179" i="6"/>
  <c r="Z155" i="6"/>
  <c r="Z131" i="6"/>
  <c r="Z107" i="6"/>
  <c r="Z83" i="6"/>
  <c r="Z59" i="6"/>
  <c r="Z35" i="6"/>
  <c r="Z11" i="6"/>
  <c r="Y353" i="6"/>
  <c r="Y329" i="6"/>
  <c r="Y305" i="6"/>
  <c r="Y281" i="6"/>
  <c r="Y257" i="6"/>
  <c r="Y233" i="6"/>
  <c r="Y209" i="6"/>
  <c r="Y185" i="6"/>
  <c r="Y161" i="6"/>
  <c r="Y137" i="6"/>
  <c r="Y113" i="6"/>
  <c r="Y89" i="6"/>
  <c r="Y65" i="6"/>
  <c r="Y41" i="6"/>
  <c r="Y17" i="6"/>
  <c r="Z346" i="6"/>
  <c r="Z322" i="6"/>
  <c r="Z298" i="6"/>
  <c r="Z274" i="6"/>
  <c r="Z250" i="6"/>
  <c r="Z226" i="6"/>
  <c r="Z202" i="6"/>
  <c r="Z178" i="6"/>
  <c r="Z154" i="6"/>
  <c r="Z130" i="6"/>
  <c r="Z106" i="6"/>
  <c r="Z82" i="6"/>
  <c r="Z58" i="6"/>
  <c r="Z34" i="6"/>
  <c r="Z10" i="6"/>
  <c r="Y352" i="6"/>
  <c r="Y328" i="6"/>
  <c r="Y304" i="6"/>
  <c r="Y280" i="6"/>
  <c r="Y256" i="6"/>
  <c r="Y232" i="6"/>
  <c r="Y208" i="6"/>
  <c r="Y184" i="6"/>
  <c r="Y160" i="6"/>
  <c r="Y136" i="6"/>
  <c r="Y112" i="6"/>
  <c r="Y88" i="6"/>
  <c r="Y64" i="6"/>
  <c r="Y40" i="6"/>
  <c r="Y16" i="6"/>
  <c r="Z345" i="6"/>
  <c r="Z321" i="6"/>
  <c r="Z297" i="6"/>
  <c r="Z273" i="6"/>
  <c r="Z249" i="6"/>
  <c r="Z225" i="6"/>
  <c r="Z201" i="6"/>
  <c r="Z177" i="6"/>
  <c r="Z153" i="6"/>
  <c r="Z129" i="6"/>
  <c r="Z105" i="6"/>
  <c r="Z81" i="6"/>
  <c r="Z57" i="6"/>
  <c r="Z33" i="6"/>
  <c r="Z9" i="6"/>
  <c r="Y351" i="6"/>
  <c r="Y327" i="6"/>
  <c r="Y303" i="6"/>
  <c r="Y279" i="6"/>
  <c r="Y255" i="6"/>
  <c r="Y231" i="6"/>
  <c r="Y207" i="6"/>
  <c r="Y183" i="6"/>
  <c r="Y159" i="6"/>
  <c r="Y135" i="6"/>
  <c r="Y111" i="6"/>
  <c r="Y87" i="6"/>
  <c r="Y63" i="6"/>
  <c r="Y39" i="6"/>
  <c r="Y15" i="6"/>
  <c r="Z344" i="6"/>
  <c r="Z320" i="6"/>
  <c r="Z296" i="6"/>
  <c r="Z272" i="6"/>
  <c r="Z248" i="6"/>
  <c r="Z224" i="6"/>
  <c r="Z200" i="6"/>
  <c r="Z176" i="6"/>
  <c r="Z152" i="6"/>
  <c r="Z128" i="6"/>
  <c r="Z104" i="6"/>
  <c r="Z80" i="6"/>
  <c r="Z56" i="6"/>
  <c r="Z32" i="6"/>
  <c r="Z8" i="6"/>
  <c r="Y350" i="6"/>
  <c r="Y326" i="6"/>
  <c r="Y302" i="6"/>
  <c r="Y278" i="6"/>
  <c r="Y254" i="6"/>
  <c r="Y230" i="6"/>
  <c r="Y206" i="6"/>
  <c r="Y182" i="6"/>
  <c r="Y158" i="6"/>
  <c r="Y134" i="6"/>
  <c r="Y110" i="6"/>
  <c r="Y86" i="6"/>
  <c r="Y62" i="6"/>
  <c r="Y38" i="6"/>
  <c r="Y14" i="6"/>
  <c r="Z367" i="6"/>
  <c r="Z343" i="6"/>
  <c r="Z319" i="6"/>
  <c r="Z295" i="6"/>
  <c r="Z271" i="6"/>
  <c r="Z247" i="6"/>
  <c r="Z223" i="6"/>
  <c r="Z199" i="6"/>
  <c r="Z175" i="6"/>
  <c r="Z151" i="6"/>
  <c r="Z127" i="6"/>
  <c r="Z103" i="6"/>
  <c r="Z79" i="6"/>
  <c r="Z55" i="6"/>
  <c r="Z31" i="6"/>
  <c r="Z7" i="6"/>
  <c r="Y349" i="6"/>
  <c r="Y325" i="6"/>
  <c r="Y301" i="6"/>
  <c r="Y277" i="6"/>
  <c r="Y253" i="6"/>
  <c r="Y229" i="6"/>
  <c r="Y205" i="6"/>
  <c r="Y181" i="6"/>
  <c r="Y157" i="6"/>
  <c r="Y133" i="6"/>
  <c r="Y109" i="6"/>
  <c r="Y85" i="6"/>
  <c r="Y61" i="6"/>
  <c r="Y37" i="6"/>
  <c r="Y13" i="6"/>
  <c r="Z366" i="6"/>
  <c r="Z342" i="6"/>
  <c r="Z318" i="6"/>
  <c r="Z294" i="6"/>
  <c r="Z270" i="6"/>
  <c r="Z246" i="6"/>
  <c r="Z222" i="6"/>
  <c r="Z198" i="6"/>
  <c r="Z174" i="6"/>
  <c r="Z150" i="6"/>
  <c r="Z126" i="6"/>
  <c r="Z102" i="6"/>
  <c r="Z78" i="6"/>
  <c r="Z54" i="6"/>
  <c r="Z30" i="6"/>
  <c r="Z6" i="6"/>
  <c r="Y348" i="6"/>
  <c r="Y324" i="6"/>
  <c r="Y300" i="6"/>
  <c r="Y276" i="6"/>
  <c r="Y252" i="6"/>
  <c r="Y228" i="6"/>
  <c r="Y204" i="6"/>
  <c r="Y180" i="6"/>
  <c r="Y156" i="6"/>
  <c r="Y132" i="6"/>
  <c r="Y108" i="6"/>
  <c r="Y84" i="6"/>
  <c r="Y60" i="6"/>
  <c r="Y36" i="6"/>
  <c r="Y12" i="6"/>
  <c r="Z365" i="6"/>
  <c r="Z341" i="6"/>
  <c r="Z317" i="6"/>
  <c r="Z293" i="6"/>
  <c r="Z269" i="6"/>
  <c r="Z245" i="6"/>
  <c r="Z221" i="6"/>
  <c r="Z197" i="6"/>
  <c r="Z173" i="6"/>
  <c r="Z149" i="6"/>
  <c r="Z125" i="6"/>
  <c r="Z101" i="6"/>
  <c r="Z77" i="6"/>
  <c r="Z53" i="6"/>
  <c r="Z29" i="6"/>
  <c r="Z5" i="6"/>
  <c r="Y347" i="6"/>
  <c r="Y323" i="6"/>
  <c r="Y299" i="6"/>
  <c r="Y275" i="6"/>
  <c r="Y251" i="6"/>
  <c r="Y227" i="6"/>
  <c r="Y203" i="6"/>
  <c r="Y179" i="6"/>
  <c r="Y155" i="6"/>
  <c r="Y131" i="6"/>
  <c r="Y107" i="6"/>
  <c r="Y83" i="6"/>
  <c r="Y59" i="6"/>
  <c r="Y35" i="6"/>
  <c r="Y11" i="6"/>
  <c r="Z364" i="6"/>
  <c r="Z340" i="6"/>
  <c r="Z316" i="6"/>
  <c r="Z292" i="6"/>
  <c r="Z268" i="6"/>
  <c r="Z244" i="6"/>
  <c r="Z220" i="6"/>
  <c r="Z196" i="6"/>
  <c r="Z172" i="6"/>
  <c r="Z148" i="6"/>
  <c r="Z124" i="6"/>
  <c r="Z100" i="6"/>
  <c r="Z76" i="6"/>
  <c r="Z52" i="6"/>
  <c r="Z28" i="6"/>
  <c r="Z4" i="6"/>
  <c r="Y346" i="6"/>
  <c r="Y322" i="6"/>
  <c r="Y298" i="6"/>
  <c r="Y274" i="6"/>
  <c r="Y250" i="6"/>
  <c r="Y226" i="6"/>
  <c r="Y202" i="6"/>
  <c r="Y178" i="6"/>
  <c r="Y154" i="6"/>
  <c r="Y130" i="6"/>
  <c r="Y106" i="6"/>
  <c r="Y82" i="6"/>
  <c r="Y58" i="6"/>
  <c r="Y34" i="6"/>
  <c r="Y10" i="6"/>
  <c r="Z363" i="6"/>
  <c r="Z339" i="6"/>
  <c r="Z315" i="6"/>
  <c r="Z291" i="6"/>
  <c r="Z267" i="6"/>
  <c r="Z243" i="6"/>
  <c r="Z219" i="6"/>
  <c r="Z195" i="6"/>
  <c r="Z171" i="6"/>
  <c r="Z147" i="6"/>
  <c r="Z123" i="6"/>
  <c r="Z99" i="6"/>
  <c r="Z75" i="6"/>
  <c r="Z51" i="6"/>
  <c r="Z27" i="6"/>
  <c r="Z3" i="6"/>
  <c r="Y345" i="6"/>
  <c r="Y321" i="6"/>
  <c r="Y297" i="6"/>
  <c r="Y273" i="6"/>
  <c r="Y249" i="6"/>
  <c r="Y225" i="6"/>
  <c r="Y201" i="6"/>
  <c r="Y177" i="6"/>
  <c r="Y153" i="6"/>
  <c r="Y129" i="6"/>
  <c r="Y105" i="6"/>
  <c r="Y81" i="6"/>
  <c r="Y57" i="6"/>
  <c r="Y33" i="6"/>
  <c r="Y9" i="6"/>
  <c r="Z362" i="6"/>
  <c r="Z338" i="6"/>
  <c r="Z314" i="6"/>
  <c r="Z290" i="6"/>
  <c r="Z266" i="6"/>
  <c r="Z242" i="6"/>
  <c r="Z218" i="6"/>
  <c r="Z194" i="6"/>
  <c r="Z170" i="6"/>
  <c r="Z146" i="6"/>
  <c r="Z122" i="6"/>
  <c r="Z98" i="6"/>
  <c r="Z74" i="6"/>
  <c r="Z50" i="6"/>
  <c r="Z26" i="6"/>
  <c r="Y344" i="6"/>
  <c r="Y320" i="6"/>
  <c r="Y296" i="6"/>
  <c r="Y272" i="6"/>
  <c r="Y248" i="6"/>
  <c r="Y224" i="6"/>
  <c r="Y200" i="6"/>
  <c r="Y176" i="6"/>
  <c r="Y152" i="6"/>
  <c r="Y128" i="6"/>
  <c r="Y104" i="6"/>
  <c r="Y80" i="6"/>
  <c r="Y56" i="6"/>
  <c r="Y32" i="6"/>
  <c r="Y285" i="5"/>
  <c r="Y165" i="5"/>
  <c r="Y93" i="5"/>
  <c r="Z7" i="5"/>
  <c r="Y81" i="5"/>
  <c r="Y357" i="5"/>
  <c r="Y69" i="5"/>
  <c r="Y345" i="5"/>
  <c r="Y57" i="5"/>
  <c r="Y333" i="5"/>
  <c r="Y45" i="5"/>
  <c r="Y321" i="5"/>
  <c r="Y33" i="5"/>
  <c r="Y309" i="5"/>
  <c r="Y21" i="5"/>
  <c r="Y297" i="5"/>
  <c r="Y9" i="5"/>
  <c r="Y273" i="5"/>
  <c r="Z3" i="5"/>
  <c r="Y261" i="5"/>
  <c r="Y249" i="5"/>
  <c r="Y237" i="5"/>
  <c r="Y225" i="5"/>
  <c r="Y213" i="5"/>
  <c r="Y201" i="5"/>
  <c r="Y189" i="5"/>
  <c r="Y177" i="5"/>
  <c r="Y153" i="5"/>
  <c r="Y141" i="5"/>
  <c r="Y129" i="5"/>
  <c r="Y117" i="5"/>
  <c r="Y105" i="5"/>
  <c r="Z343" i="5"/>
  <c r="Z319" i="5"/>
  <c r="Z295" i="5"/>
  <c r="Z271" i="5"/>
  <c r="Z247" i="5"/>
  <c r="Z235" i="5"/>
  <c r="Z223" i="5"/>
  <c r="Z199" i="5"/>
  <c r="Z175" i="5"/>
  <c r="Z163" i="5"/>
  <c r="Z151" i="5"/>
  <c r="Z139" i="5"/>
  <c r="Z127" i="5"/>
  <c r="Z115" i="5"/>
  <c r="Z103" i="5"/>
  <c r="Z19" i="5"/>
  <c r="Y366" i="5"/>
  <c r="Y354" i="5"/>
  <c r="Y342" i="5"/>
  <c r="Y330" i="5"/>
  <c r="Y318" i="5"/>
  <c r="Y306" i="5"/>
  <c r="Y294" i="5"/>
  <c r="Y282" i="5"/>
  <c r="Y270" i="5"/>
  <c r="Y258" i="5"/>
  <c r="Y246" i="5"/>
  <c r="Y234" i="5"/>
  <c r="Y222" i="5"/>
  <c r="Y210" i="5"/>
  <c r="Y198" i="5"/>
  <c r="Y186" i="5"/>
  <c r="Y174" i="5"/>
  <c r="Y162" i="5"/>
  <c r="Y150" i="5"/>
  <c r="Y138" i="5"/>
  <c r="Y126" i="5"/>
  <c r="Y114" i="5"/>
  <c r="Y102" i="5"/>
  <c r="Y90" i="5"/>
  <c r="Y78" i="5"/>
  <c r="Y66" i="5"/>
  <c r="Y54" i="5"/>
  <c r="Y42" i="5"/>
  <c r="Y30" i="5"/>
  <c r="Y18" i="5"/>
  <c r="Y6" i="5"/>
  <c r="Z55" i="5"/>
  <c r="Z365" i="5"/>
  <c r="Z353" i="5"/>
  <c r="Z341" i="5"/>
  <c r="Z329" i="5"/>
  <c r="Z317" i="5"/>
  <c r="Z305" i="5"/>
  <c r="Z293" i="5"/>
  <c r="Z281" i="5"/>
  <c r="Z269" i="5"/>
  <c r="Z257" i="5"/>
  <c r="Z245" i="5"/>
  <c r="Z233" i="5"/>
  <c r="Z221" i="5"/>
  <c r="Z209" i="5"/>
  <c r="Z197" i="5"/>
  <c r="Z185" i="5"/>
  <c r="Z173" i="5"/>
  <c r="Z161" i="5"/>
  <c r="Z149" i="5"/>
  <c r="Z137" i="5"/>
  <c r="Z125" i="5"/>
  <c r="Z113" i="5"/>
  <c r="Z101" i="5"/>
  <c r="Z89" i="5"/>
  <c r="Z77" i="5"/>
  <c r="Z65" i="5"/>
  <c r="Z53" i="5"/>
  <c r="Z41" i="5"/>
  <c r="Z29" i="5"/>
  <c r="Z17" i="5"/>
  <c r="Z5" i="5"/>
  <c r="Z43" i="5"/>
  <c r="Y365" i="5"/>
  <c r="Y353" i="5"/>
  <c r="Y341" i="5"/>
  <c r="Y329" i="5"/>
  <c r="Y317" i="5"/>
  <c r="Y305" i="5"/>
  <c r="Y293" i="5"/>
  <c r="Y281" i="5"/>
  <c r="Y269" i="5"/>
  <c r="Y257" i="5"/>
  <c r="Y245" i="5"/>
  <c r="Y233" i="5"/>
  <c r="Y221" i="5"/>
  <c r="Y209" i="5"/>
  <c r="Y197" i="5"/>
  <c r="Y185" i="5"/>
  <c r="Y173" i="5"/>
  <c r="Y161" i="5"/>
  <c r="Y149" i="5"/>
  <c r="Y137" i="5"/>
  <c r="Y125" i="5"/>
  <c r="Y113" i="5"/>
  <c r="Y101" i="5"/>
  <c r="Y89" i="5"/>
  <c r="Y77" i="5"/>
  <c r="Y65" i="5"/>
  <c r="Y53" i="5"/>
  <c r="Y41" i="5"/>
  <c r="Y29" i="5"/>
  <c r="Y17" i="5"/>
  <c r="Y5" i="5"/>
  <c r="Z367" i="5"/>
  <c r="Z79" i="5"/>
  <c r="Z364" i="5"/>
  <c r="Z352" i="5"/>
  <c r="Z340" i="5"/>
  <c r="Z328" i="5"/>
  <c r="Z316" i="5"/>
  <c r="Z304" i="5"/>
  <c r="Z292" i="5"/>
  <c r="Z280" i="5"/>
  <c r="Z268" i="5"/>
  <c r="Z256" i="5"/>
  <c r="Z244" i="5"/>
  <c r="Z232" i="5"/>
  <c r="Z220" i="5"/>
  <c r="Z208" i="5"/>
  <c r="Z196" i="5"/>
  <c r="Z184" i="5"/>
  <c r="Z172" i="5"/>
  <c r="Z160" i="5"/>
  <c r="Z148" i="5"/>
  <c r="Z136" i="5"/>
  <c r="Z124" i="5"/>
  <c r="Z112" i="5"/>
  <c r="Z100" i="5"/>
  <c r="Z88" i="5"/>
  <c r="Z76" i="5"/>
  <c r="Z64" i="5"/>
  <c r="Z52" i="5"/>
  <c r="Z40" i="5"/>
  <c r="Z28" i="5"/>
  <c r="Z16" i="5"/>
  <c r="Z4" i="5"/>
  <c r="Z355" i="5"/>
  <c r="Z307" i="5"/>
  <c r="Z259" i="5"/>
  <c r="Z187" i="5"/>
  <c r="Z67" i="5"/>
  <c r="Y364" i="5"/>
  <c r="Y352" i="5"/>
  <c r="Y340" i="5"/>
  <c r="Y328" i="5"/>
  <c r="Y316" i="5"/>
  <c r="Y304" i="5"/>
  <c r="Y292" i="5"/>
  <c r="Y280" i="5"/>
  <c r="Y268" i="5"/>
  <c r="Y256" i="5"/>
  <c r="Y244" i="5"/>
  <c r="Y232" i="5"/>
  <c r="Y220" i="5"/>
  <c r="Y208" i="5"/>
  <c r="Y196" i="5"/>
  <c r="Y184" i="5"/>
  <c r="Y172" i="5"/>
  <c r="Y160" i="5"/>
  <c r="Y148" i="5"/>
  <c r="Y136" i="5"/>
  <c r="Y124" i="5"/>
  <c r="Y112" i="5"/>
  <c r="Y100" i="5"/>
  <c r="Y88" i="5"/>
  <c r="Y76" i="5"/>
  <c r="Y64" i="5"/>
  <c r="Y52" i="5"/>
  <c r="Y40" i="5"/>
  <c r="Y28" i="5"/>
  <c r="Y16" i="5"/>
  <c r="Y4" i="5"/>
  <c r="Z351" i="5"/>
  <c r="Z315" i="5"/>
  <c r="Z279" i="5"/>
  <c r="Z231" i="5"/>
  <c r="Z183" i="5"/>
  <c r="Z15" i="5"/>
  <c r="Y363" i="5"/>
  <c r="Y351" i="5"/>
  <c r="Y339" i="5"/>
  <c r="Y327" i="5"/>
  <c r="Y315" i="5"/>
  <c r="Y303" i="5"/>
  <c r="Y291" i="5"/>
  <c r="Y279" i="5"/>
  <c r="Y267" i="5"/>
  <c r="Y255" i="5"/>
  <c r="Y243" i="5"/>
  <c r="Y231" i="5"/>
  <c r="Y219" i="5"/>
  <c r="Y207" i="5"/>
  <c r="Y195" i="5"/>
  <c r="Y183" i="5"/>
  <c r="Y171" i="5"/>
  <c r="Y159" i="5"/>
  <c r="Y147" i="5"/>
  <c r="Y135" i="5"/>
  <c r="Y123" i="5"/>
  <c r="Y111" i="5"/>
  <c r="Y99" i="5"/>
  <c r="Y87" i="5"/>
  <c r="Y75" i="5"/>
  <c r="Y63" i="5"/>
  <c r="Y51" i="5"/>
  <c r="Y39" i="5"/>
  <c r="Y27" i="5"/>
  <c r="Y15" i="5"/>
  <c r="Y3" i="5"/>
  <c r="Z327" i="5"/>
  <c r="Z291" i="5"/>
  <c r="Z255" i="5"/>
  <c r="Z207" i="5"/>
  <c r="Z171" i="5"/>
  <c r="Z27" i="5"/>
  <c r="Z362" i="5"/>
  <c r="Z350" i="5"/>
  <c r="Z338" i="5"/>
  <c r="Z326" i="5"/>
  <c r="Z314" i="5"/>
  <c r="Z302" i="5"/>
  <c r="Z290" i="5"/>
  <c r="Z278" i="5"/>
  <c r="Z266" i="5"/>
  <c r="Z254" i="5"/>
  <c r="Z242" i="5"/>
  <c r="Z230" i="5"/>
  <c r="Z218" i="5"/>
  <c r="Z206" i="5"/>
  <c r="Z194" i="5"/>
  <c r="Z182" i="5"/>
  <c r="Z170" i="5"/>
  <c r="Z158" i="5"/>
  <c r="Z146" i="5"/>
  <c r="Z134" i="5"/>
  <c r="Z122" i="5"/>
  <c r="Z110" i="5"/>
  <c r="Z98" i="5"/>
  <c r="Z86" i="5"/>
  <c r="Z74" i="5"/>
  <c r="Z62" i="5"/>
  <c r="Z50" i="5"/>
  <c r="Z38" i="5"/>
  <c r="Z26" i="5"/>
  <c r="Z14" i="5"/>
  <c r="Z2" i="5"/>
  <c r="Z51" i="5"/>
  <c r="Y362" i="5"/>
  <c r="Y350" i="5"/>
  <c r="Y338" i="5"/>
  <c r="Y326" i="5"/>
  <c r="Y314" i="5"/>
  <c r="Y302" i="5"/>
  <c r="Y290" i="5"/>
  <c r="Y278" i="5"/>
  <c r="Y266" i="5"/>
  <c r="Y254" i="5"/>
  <c r="Y242" i="5"/>
  <c r="Y230" i="5"/>
  <c r="Y218" i="5"/>
  <c r="Y206" i="5"/>
  <c r="Y194" i="5"/>
  <c r="Y182" i="5"/>
  <c r="Y170" i="5"/>
  <c r="Y158" i="5"/>
  <c r="Y146" i="5"/>
  <c r="Y134" i="5"/>
  <c r="Y122" i="5"/>
  <c r="Y110" i="5"/>
  <c r="Y98" i="5"/>
  <c r="Y86" i="5"/>
  <c r="Y74" i="5"/>
  <c r="Y62" i="5"/>
  <c r="Y50" i="5"/>
  <c r="Y38" i="5"/>
  <c r="Y26" i="5"/>
  <c r="Y14" i="5"/>
  <c r="Z63" i="5"/>
  <c r="Z361" i="5"/>
  <c r="Z349" i="5"/>
  <c r="Z337" i="5"/>
  <c r="Z325" i="5"/>
  <c r="Z313" i="5"/>
  <c r="Z301" i="5"/>
  <c r="Z289" i="5"/>
  <c r="Z277" i="5"/>
  <c r="Z265" i="5"/>
  <c r="Z253" i="5"/>
  <c r="Z241" i="5"/>
  <c r="Z229" i="5"/>
  <c r="Z217" i="5"/>
  <c r="Z205" i="5"/>
  <c r="Z193" i="5"/>
  <c r="Z181" i="5"/>
  <c r="Z169" i="5"/>
  <c r="Z157" i="5"/>
  <c r="Z145" i="5"/>
  <c r="Z133" i="5"/>
  <c r="Z121" i="5"/>
  <c r="Z109" i="5"/>
  <c r="Z97" i="5"/>
  <c r="Z85" i="5"/>
  <c r="Z73" i="5"/>
  <c r="Z61" i="5"/>
  <c r="Z49" i="5"/>
  <c r="Z37" i="5"/>
  <c r="Z25" i="5"/>
  <c r="Z13" i="5"/>
  <c r="Z39" i="5"/>
  <c r="Y361" i="5"/>
  <c r="Y349" i="5"/>
  <c r="Y337" i="5"/>
  <c r="Y325" i="5"/>
  <c r="Y313" i="5"/>
  <c r="Y301" i="5"/>
  <c r="Y289" i="5"/>
  <c r="Y277" i="5"/>
  <c r="Y265" i="5"/>
  <c r="Y253" i="5"/>
  <c r="Y241" i="5"/>
  <c r="Y229" i="5"/>
  <c r="Y217" i="5"/>
  <c r="Y205" i="5"/>
  <c r="Y193" i="5"/>
  <c r="Y181" i="5"/>
  <c r="Y169" i="5"/>
  <c r="Y157" i="5"/>
  <c r="Y145" i="5"/>
  <c r="Y133" i="5"/>
  <c r="Y121" i="5"/>
  <c r="Y109" i="5"/>
  <c r="Y97" i="5"/>
  <c r="Y85" i="5"/>
  <c r="Y73" i="5"/>
  <c r="Y61" i="5"/>
  <c r="Y49" i="5"/>
  <c r="Y37" i="5"/>
  <c r="Y25" i="5"/>
  <c r="Y13" i="5"/>
  <c r="Z135" i="5"/>
  <c r="Z360" i="5"/>
  <c r="Z348" i="5"/>
  <c r="Z336" i="5"/>
  <c r="Z324" i="5"/>
  <c r="Z312" i="5"/>
  <c r="Z300" i="5"/>
  <c r="Z288" i="5"/>
  <c r="Z276" i="5"/>
  <c r="Z264" i="5"/>
  <c r="Z252" i="5"/>
  <c r="Z240" i="5"/>
  <c r="Z228" i="5"/>
  <c r="Z216" i="5"/>
  <c r="Z204" i="5"/>
  <c r="Z192" i="5"/>
  <c r="Z180" i="5"/>
  <c r="Z168" i="5"/>
  <c r="Z156" i="5"/>
  <c r="Z144" i="5"/>
  <c r="Z132" i="5"/>
  <c r="Z120" i="5"/>
  <c r="Z108" i="5"/>
  <c r="Z96" i="5"/>
  <c r="Z84" i="5"/>
  <c r="Z72" i="5"/>
  <c r="Z60" i="5"/>
  <c r="Z48" i="5"/>
  <c r="Z36" i="5"/>
  <c r="Z24" i="5"/>
  <c r="Z12" i="5"/>
  <c r="Z87" i="5"/>
  <c r="Y360" i="5"/>
  <c r="Y348" i="5"/>
  <c r="Y336" i="5"/>
  <c r="Y324" i="5"/>
  <c r="Y312" i="5"/>
  <c r="Y300" i="5"/>
  <c r="Y288" i="5"/>
  <c r="Y276" i="5"/>
  <c r="Y264" i="5"/>
  <c r="Y252" i="5"/>
  <c r="Y240" i="5"/>
  <c r="Y228" i="5"/>
  <c r="Y216" i="5"/>
  <c r="Y204" i="5"/>
  <c r="Y192" i="5"/>
  <c r="Y180" i="5"/>
  <c r="Y168" i="5"/>
  <c r="Y156" i="5"/>
  <c r="Y144" i="5"/>
  <c r="Y132" i="5"/>
  <c r="Y120" i="5"/>
  <c r="Y108" i="5"/>
  <c r="Y96" i="5"/>
  <c r="Y84" i="5"/>
  <c r="Y72" i="5"/>
  <c r="Y60" i="5"/>
  <c r="Y48" i="5"/>
  <c r="Y36" i="5"/>
  <c r="Y24" i="5"/>
  <c r="Y12" i="5"/>
  <c r="Z111" i="5"/>
  <c r="Z359" i="5"/>
  <c r="Z347" i="5"/>
  <c r="Z335" i="5"/>
  <c r="Z323" i="5"/>
  <c r="Z311" i="5"/>
  <c r="Z299" i="5"/>
  <c r="Z287" i="5"/>
  <c r="Z275" i="5"/>
  <c r="Z263" i="5"/>
  <c r="Z251" i="5"/>
  <c r="Z239" i="5"/>
  <c r="Z227" i="5"/>
  <c r="Z215" i="5"/>
  <c r="Z203" i="5"/>
  <c r="Z191" i="5"/>
  <c r="Z179" i="5"/>
  <c r="Z167" i="5"/>
  <c r="Z155" i="5"/>
  <c r="Z143" i="5"/>
  <c r="Z131" i="5"/>
  <c r="Z119" i="5"/>
  <c r="Z107" i="5"/>
  <c r="Z95" i="5"/>
  <c r="Z83" i="5"/>
  <c r="Z71" i="5"/>
  <c r="Z59" i="5"/>
  <c r="Z47" i="5"/>
  <c r="Z35" i="5"/>
  <c r="Z23" i="5"/>
  <c r="Z11" i="5"/>
  <c r="Z363" i="5"/>
  <c r="Z147" i="5"/>
  <c r="Y359" i="5"/>
  <c r="Y347" i="5"/>
  <c r="Y335" i="5"/>
  <c r="Y323" i="5"/>
  <c r="Y311" i="5"/>
  <c r="Y299" i="5"/>
  <c r="Y287" i="5"/>
  <c r="Y275" i="5"/>
  <c r="Y263" i="5"/>
  <c r="Y251" i="5"/>
  <c r="Y239" i="5"/>
  <c r="Y227" i="5"/>
  <c r="Y215" i="5"/>
  <c r="Y203" i="5"/>
  <c r="Y191" i="5"/>
  <c r="Y179" i="5"/>
  <c r="Y167" i="5"/>
  <c r="Y155" i="5"/>
  <c r="Y143" i="5"/>
  <c r="Y131" i="5"/>
  <c r="Y119" i="5"/>
  <c r="Y107" i="5"/>
  <c r="Y95" i="5"/>
  <c r="Y83" i="5"/>
  <c r="Y71" i="5"/>
  <c r="Y59" i="5"/>
  <c r="Y47" i="5"/>
  <c r="Y35" i="5"/>
  <c r="Y23" i="5"/>
  <c r="Y11" i="5"/>
  <c r="Z123" i="5"/>
  <c r="Z358" i="5"/>
  <c r="Z346" i="5"/>
  <c r="Z334" i="5"/>
  <c r="Z322" i="5"/>
  <c r="Z310" i="5"/>
  <c r="Z298" i="5"/>
  <c r="Z286" i="5"/>
  <c r="Z274" i="5"/>
  <c r="Z262" i="5"/>
  <c r="Z250" i="5"/>
  <c r="Z238" i="5"/>
  <c r="Z226" i="5"/>
  <c r="Z214" i="5"/>
  <c r="Z202" i="5"/>
  <c r="Z190" i="5"/>
  <c r="Z178" i="5"/>
  <c r="Z166" i="5"/>
  <c r="Z154" i="5"/>
  <c r="Z142" i="5"/>
  <c r="Z130" i="5"/>
  <c r="Z118" i="5"/>
  <c r="Z106" i="5"/>
  <c r="Z94" i="5"/>
  <c r="Z82" i="5"/>
  <c r="Z70" i="5"/>
  <c r="Z58" i="5"/>
  <c r="Z46" i="5"/>
  <c r="Z34" i="5"/>
  <c r="Z22" i="5"/>
  <c r="Z10" i="5"/>
  <c r="Z339" i="5"/>
  <c r="Z303" i="5"/>
  <c r="Z267" i="5"/>
  <c r="Z243" i="5"/>
  <c r="Z219" i="5"/>
  <c r="Z195" i="5"/>
  <c r="Z159" i="5"/>
  <c r="Z75" i="5"/>
  <c r="Y358" i="5"/>
  <c r="Y346" i="5"/>
  <c r="Y334" i="5"/>
  <c r="Y322" i="5"/>
  <c r="Y310" i="5"/>
  <c r="Y298" i="5"/>
  <c r="Y286" i="5"/>
  <c r="Y274" i="5"/>
  <c r="Y262" i="5"/>
  <c r="Y250" i="5"/>
  <c r="Y238" i="5"/>
  <c r="Y226" i="5"/>
  <c r="Y214" i="5"/>
  <c r="Y202" i="5"/>
  <c r="Y190" i="5"/>
  <c r="Y178" i="5"/>
  <c r="Y166" i="5"/>
  <c r="Y154" i="5"/>
  <c r="Y142" i="5"/>
  <c r="Y130" i="5"/>
  <c r="Y118" i="5"/>
  <c r="Y106" i="5"/>
  <c r="Y94" i="5"/>
  <c r="Y82" i="5"/>
  <c r="Y70" i="5"/>
  <c r="Y58" i="5"/>
  <c r="Y46" i="5"/>
  <c r="Y34" i="5"/>
  <c r="Y22" i="5"/>
  <c r="Y10" i="5"/>
  <c r="Z99" i="5"/>
  <c r="Z357" i="5"/>
  <c r="Z345" i="5"/>
  <c r="Z333" i="5"/>
  <c r="Z321" i="5"/>
  <c r="Z309" i="5"/>
  <c r="Z297" i="5"/>
  <c r="Z285" i="5"/>
  <c r="Z273" i="5"/>
  <c r="Z261" i="5"/>
  <c r="Z249" i="5"/>
  <c r="Z237" i="5"/>
  <c r="Z225" i="5"/>
  <c r="Z213" i="5"/>
  <c r="Z201" i="5"/>
  <c r="Z189" i="5"/>
  <c r="Z177" i="5"/>
  <c r="Z165" i="5"/>
  <c r="Z153" i="5"/>
  <c r="Z141" i="5"/>
  <c r="Z129" i="5"/>
  <c r="Z117" i="5"/>
  <c r="Z105" i="5"/>
  <c r="Z93" i="5"/>
  <c r="Z81" i="5"/>
  <c r="Z69" i="5"/>
  <c r="Z57" i="5"/>
  <c r="Z45" i="5"/>
  <c r="Z33" i="5"/>
  <c r="Z21" i="5"/>
  <c r="Z9" i="5"/>
  <c r="Z356" i="5"/>
  <c r="Z344" i="5"/>
  <c r="Z332" i="5"/>
  <c r="Z320" i="5"/>
  <c r="Z308" i="5"/>
  <c r="Z296" i="5"/>
  <c r="Z284" i="5"/>
  <c r="Z272" i="5"/>
  <c r="Z260" i="5"/>
  <c r="Z248" i="5"/>
  <c r="Z236" i="5"/>
  <c r="Z224" i="5"/>
  <c r="Z212" i="5"/>
  <c r="Z200" i="5"/>
  <c r="Z188" i="5"/>
  <c r="Z176" i="5"/>
  <c r="Z164" i="5"/>
  <c r="Z152" i="5"/>
  <c r="Z140" i="5"/>
  <c r="Z128" i="5"/>
  <c r="Z116" i="5"/>
  <c r="Z104" i="5"/>
  <c r="Z92" i="5"/>
  <c r="Z80" i="5"/>
  <c r="Z68" i="5"/>
  <c r="Z56" i="5"/>
  <c r="Z44" i="5"/>
  <c r="Z32" i="5"/>
  <c r="Z20" i="5"/>
  <c r="Z8" i="5"/>
  <c r="Y356" i="5"/>
  <c r="Y344" i="5"/>
  <c r="Y332" i="5"/>
  <c r="Y320" i="5"/>
  <c r="Y308" i="5"/>
  <c r="Y296" i="5"/>
  <c r="Y284" i="5"/>
  <c r="Y272" i="5"/>
  <c r="Y260" i="5"/>
  <c r="Y248" i="5"/>
  <c r="Y236" i="5"/>
  <c r="Y224" i="5"/>
  <c r="Y212" i="5"/>
  <c r="Y200" i="5"/>
  <c r="Y188" i="5"/>
  <c r="Y176" i="5"/>
  <c r="Y164" i="5"/>
  <c r="Y152" i="5"/>
  <c r="Y140" i="5"/>
  <c r="Y128" i="5"/>
  <c r="Y116" i="5"/>
  <c r="Y104" i="5"/>
  <c r="Y92" i="5"/>
  <c r="Y80" i="5"/>
  <c r="Y68" i="5"/>
  <c r="Y56" i="5"/>
  <c r="Y44" i="5"/>
  <c r="Y32" i="5"/>
  <c r="Y20" i="5"/>
  <c r="Y8" i="5"/>
  <c r="Z91" i="5"/>
  <c r="Y367" i="5"/>
  <c r="Y355" i="5"/>
  <c r="Y343" i="5"/>
  <c r="Y331" i="5"/>
  <c r="Y319" i="5"/>
  <c r="Y307" i="5"/>
  <c r="Y295" i="5"/>
  <c r="Y283" i="5"/>
  <c r="Y271" i="5"/>
  <c r="Y259" i="5"/>
  <c r="Y247" i="5"/>
  <c r="Y235" i="5"/>
  <c r="Y223" i="5"/>
  <c r="Y211" i="5"/>
  <c r="Y199" i="5"/>
  <c r="Y187" i="5"/>
  <c r="Y175" i="5"/>
  <c r="Y163" i="5"/>
  <c r="Y151" i="5"/>
  <c r="Y139" i="5"/>
  <c r="Y127" i="5"/>
  <c r="Y115" i="5"/>
  <c r="Y103" i="5"/>
  <c r="Y91" i="5"/>
  <c r="Y79" i="5"/>
  <c r="Y67" i="5"/>
  <c r="Y55" i="5"/>
  <c r="Y43" i="5"/>
  <c r="Y31" i="5"/>
  <c r="Y19" i="5"/>
  <c r="Z331" i="5"/>
  <c r="Z283" i="5"/>
  <c r="Z211" i="5"/>
  <c r="Z31" i="5"/>
  <c r="Z366" i="5"/>
  <c r="Z354" i="5"/>
  <c r="Z342" i="5"/>
  <c r="Z330" i="5"/>
  <c r="Z318" i="5"/>
  <c r="Z306" i="5"/>
  <c r="Z294" i="5"/>
  <c r="Z282" i="5"/>
  <c r="Z270" i="5"/>
  <c r="Z258" i="5"/>
  <c r="Z246" i="5"/>
  <c r="Z234" i="5"/>
  <c r="Z222" i="5"/>
  <c r="Z210" i="5"/>
  <c r="Z198" i="5"/>
  <c r="Z186" i="5"/>
  <c r="Z174" i="5"/>
  <c r="Z162" i="5"/>
  <c r="Z150" i="5"/>
  <c r="Z138" i="5"/>
  <c r="Z126" i="5"/>
  <c r="Z114" i="5"/>
  <c r="Z102" i="5"/>
  <c r="Z90" i="5"/>
  <c r="Z78" i="5"/>
  <c r="Z66" i="5"/>
  <c r="Z54" i="5"/>
  <c r="Z42" i="5"/>
  <c r="Z30" i="5"/>
  <c r="Z18" i="5"/>
  <c r="L2" i="7"/>
  <c r="A86" i="25" l="1"/>
  <c r="A37" i="25"/>
  <c r="A47" i="25"/>
  <c r="A252" i="25"/>
  <c r="A110" i="25"/>
  <c r="A327" i="25"/>
  <c r="A185" i="25"/>
  <c r="A260" i="25"/>
  <c r="A94" i="25"/>
  <c r="A311" i="25"/>
  <c r="A169" i="25"/>
  <c r="A244" i="25"/>
  <c r="A248" i="25"/>
  <c r="A11" i="25"/>
  <c r="A351" i="25"/>
  <c r="A335" i="25"/>
  <c r="A39" i="25"/>
  <c r="A60" i="25"/>
  <c r="A83" i="25"/>
  <c r="A300" i="25"/>
  <c r="A158" i="25"/>
  <c r="A16" i="25"/>
  <c r="A233" i="25"/>
  <c r="A91" i="25"/>
  <c r="A308" i="25"/>
  <c r="A142" i="25"/>
  <c r="A359" i="25"/>
  <c r="A217" i="25"/>
  <c r="A99" i="25"/>
  <c r="A292" i="25"/>
  <c r="A102" i="25"/>
  <c r="A249" i="25"/>
  <c r="A128" i="25"/>
  <c r="A78" i="25"/>
  <c r="A40" i="25"/>
  <c r="A24" i="25"/>
  <c r="A107" i="25"/>
  <c r="A324" i="25"/>
  <c r="A182" i="25"/>
  <c r="A257" i="25"/>
  <c r="A115" i="25"/>
  <c r="A332" i="25"/>
  <c r="A166" i="25"/>
  <c r="A241" i="25"/>
  <c r="A123" i="25"/>
  <c r="A316" i="25"/>
  <c r="A126" i="25"/>
  <c r="A3" i="25"/>
  <c r="F4" i="7" s="1"/>
  <c r="A200" i="25"/>
  <c r="A201" i="25"/>
  <c r="A320" i="25"/>
  <c r="A79" i="25"/>
  <c r="A321" i="25"/>
  <c r="A80" i="25"/>
  <c r="A199" i="25"/>
  <c r="A75" i="25"/>
  <c r="A41" i="25"/>
  <c r="A48" i="25"/>
  <c r="A131" i="25"/>
  <c r="A348" i="25"/>
  <c r="A206" i="25"/>
  <c r="A64" i="25"/>
  <c r="A281" i="25"/>
  <c r="A139" i="25"/>
  <c r="A356" i="25"/>
  <c r="A190" i="25"/>
  <c r="A265" i="25"/>
  <c r="A147" i="25"/>
  <c r="A340" i="25"/>
  <c r="A198" i="25"/>
  <c r="A8" i="25"/>
  <c r="A268" i="25"/>
  <c r="A42" i="25"/>
  <c r="A32" i="25"/>
  <c r="A155" i="25"/>
  <c r="A13" i="25"/>
  <c r="A230" i="25"/>
  <c r="A88" i="25"/>
  <c r="A305" i="25"/>
  <c r="A163" i="25"/>
  <c r="A214" i="25"/>
  <c r="A72" i="25"/>
  <c r="A289" i="25"/>
  <c r="A171" i="25"/>
  <c r="A364" i="25"/>
  <c r="A318" i="25"/>
  <c r="A151" i="25"/>
  <c r="A236" i="25"/>
  <c r="A134" i="25"/>
  <c r="A150" i="25"/>
  <c r="A366" i="25"/>
  <c r="A179" i="25"/>
  <c r="A254" i="25"/>
  <c r="A112" i="25"/>
  <c r="A329" i="25"/>
  <c r="A187" i="25"/>
  <c r="A21" i="25"/>
  <c r="A238" i="25"/>
  <c r="A96" i="25"/>
  <c r="A313" i="25"/>
  <c r="A195" i="25"/>
  <c r="A5" i="25"/>
  <c r="A319" i="25"/>
  <c r="A270" i="25"/>
  <c r="A36" i="25"/>
  <c r="A31" i="25"/>
  <c r="A209" i="25"/>
  <c r="A44" i="25"/>
  <c r="A367" i="25"/>
  <c r="A203" i="25"/>
  <c r="A61" i="25"/>
  <c r="A278" i="25"/>
  <c r="A136" i="25"/>
  <c r="A353" i="25"/>
  <c r="A211" i="25"/>
  <c r="A262" i="25"/>
  <c r="A120" i="25"/>
  <c r="A337" i="25"/>
  <c r="A219" i="25"/>
  <c r="A81" i="25"/>
  <c r="A9" i="25"/>
  <c r="A228" i="25"/>
  <c r="A276" i="25"/>
  <c r="A193" i="25"/>
  <c r="A45" i="25"/>
  <c r="A33" i="25"/>
  <c r="A227" i="25"/>
  <c r="A85" i="25"/>
  <c r="A302" i="25"/>
  <c r="A160" i="25"/>
  <c r="A18" i="25"/>
  <c r="A235" i="25"/>
  <c r="A69" i="25"/>
  <c r="A286" i="25"/>
  <c r="A144" i="25"/>
  <c r="A361" i="25"/>
  <c r="A243" i="25"/>
  <c r="A222" i="25"/>
  <c r="A152" i="25"/>
  <c r="A23" i="25"/>
  <c r="A38" i="25"/>
  <c r="A118" i="25"/>
  <c r="A251" i="25"/>
  <c r="A109" i="25"/>
  <c r="A326" i="25"/>
  <c r="A184" i="25"/>
  <c r="A259" i="25"/>
  <c r="A93" i="25"/>
  <c r="A310" i="25"/>
  <c r="A168" i="25"/>
  <c r="A74" i="25"/>
  <c r="A267" i="25"/>
  <c r="A77" i="25"/>
  <c r="A103" i="25"/>
  <c r="A271" i="25"/>
  <c r="A67" i="25"/>
  <c r="A52" i="25"/>
  <c r="A275" i="25"/>
  <c r="A133" i="25"/>
  <c r="A350" i="25"/>
  <c r="A208" i="25"/>
  <c r="A66" i="25"/>
  <c r="A283" i="25"/>
  <c r="A117" i="25"/>
  <c r="A334" i="25"/>
  <c r="A192" i="25"/>
  <c r="A98" i="25"/>
  <c r="A291" i="25"/>
  <c r="A101" i="25"/>
  <c r="A223" i="25"/>
  <c r="A153" i="25"/>
  <c r="A303" i="25"/>
  <c r="A284" i="25"/>
  <c r="A53" i="25"/>
  <c r="A82" i="25"/>
  <c r="A299" i="25"/>
  <c r="A157" i="25"/>
  <c r="A15" i="25"/>
  <c r="A232" i="25"/>
  <c r="A90" i="25"/>
  <c r="A307" i="25"/>
  <c r="A141" i="25"/>
  <c r="A358" i="25"/>
  <c r="A216" i="25"/>
  <c r="A122" i="25"/>
  <c r="A315" i="25"/>
  <c r="A125" i="25"/>
  <c r="A104" i="25"/>
  <c r="A272" i="25"/>
  <c r="A19" i="25"/>
  <c r="A106" i="25"/>
  <c r="A323" i="25"/>
  <c r="A181" i="25"/>
  <c r="A256" i="25"/>
  <c r="A114" i="25"/>
  <c r="A331" i="25"/>
  <c r="A165" i="25"/>
  <c r="A240" i="25"/>
  <c r="A146" i="25"/>
  <c r="A339" i="25"/>
  <c r="A149" i="25"/>
  <c r="A224" i="25"/>
  <c r="A273" i="25"/>
  <c r="A55" i="25"/>
  <c r="A130" i="25"/>
  <c r="A347" i="25"/>
  <c r="A205" i="25"/>
  <c r="A63" i="25"/>
  <c r="A280" i="25"/>
  <c r="A138" i="25"/>
  <c r="A355" i="25"/>
  <c r="A189" i="25"/>
  <c r="A264" i="25"/>
  <c r="A170" i="25"/>
  <c r="A363" i="25"/>
  <c r="A173" i="25"/>
  <c r="A105" i="25"/>
  <c r="A174" i="25"/>
  <c r="A161" i="25"/>
  <c r="A154" i="25"/>
  <c r="A12" i="25"/>
  <c r="A229" i="25"/>
  <c r="A87" i="25"/>
  <c r="A304" i="25"/>
  <c r="A162" i="25"/>
  <c r="A20" i="25"/>
  <c r="A213" i="25"/>
  <c r="A71" i="25"/>
  <c r="A288" i="25"/>
  <c r="A194" i="25"/>
  <c r="A4" i="25"/>
  <c r="A197" i="25"/>
  <c r="A225" i="25"/>
  <c r="A175" i="25"/>
  <c r="A70" i="25"/>
  <c r="A56" i="25"/>
  <c r="A178" i="25"/>
  <c r="A253" i="25"/>
  <c r="A111" i="25"/>
  <c r="A328" i="25"/>
  <c r="A186" i="25"/>
  <c r="A237" i="25"/>
  <c r="A95" i="25"/>
  <c r="A312" i="25"/>
  <c r="A218" i="25"/>
  <c r="A221" i="25"/>
  <c r="A342" i="25"/>
  <c r="A294" i="25"/>
  <c r="A28" i="25"/>
  <c r="A202" i="25"/>
  <c r="A277" i="25"/>
  <c r="A135" i="25"/>
  <c r="A352" i="25"/>
  <c r="A210" i="25"/>
  <c r="A68" i="25"/>
  <c r="A261" i="25"/>
  <c r="A119" i="25"/>
  <c r="A336" i="25"/>
  <c r="A242" i="25"/>
  <c r="A245" i="25"/>
  <c r="A343" i="25"/>
  <c r="A176" i="25"/>
  <c r="A287" i="25"/>
  <c r="A57" i="25"/>
  <c r="A226" i="25"/>
  <c r="A84" i="25"/>
  <c r="A301" i="25"/>
  <c r="A159" i="25"/>
  <c r="A17" i="25"/>
  <c r="A234" i="25"/>
  <c r="A92" i="25"/>
  <c r="A285" i="25"/>
  <c r="A143" i="25"/>
  <c r="A360" i="25"/>
  <c r="A266" i="25"/>
  <c r="A76" i="25"/>
  <c r="A269" i="25"/>
  <c r="A127" i="25"/>
  <c r="A295" i="25"/>
  <c r="A129" i="25"/>
  <c r="A29" i="25"/>
  <c r="A250" i="25"/>
  <c r="A108" i="25"/>
  <c r="A325" i="25"/>
  <c r="A183" i="25"/>
  <c r="A258" i="25"/>
  <c r="A116" i="25"/>
  <c r="A309" i="25"/>
  <c r="A167" i="25"/>
  <c r="A25" i="25"/>
  <c r="A290" i="25"/>
  <c r="A100" i="25"/>
  <c r="A293" i="25"/>
  <c r="A246" i="25"/>
  <c r="A177" i="25"/>
  <c r="A26" i="25"/>
  <c r="A58" i="25"/>
  <c r="A274" i="25"/>
  <c r="A132" i="25"/>
  <c r="A349" i="25"/>
  <c r="A207" i="25"/>
  <c r="A65" i="25"/>
  <c r="A282" i="25"/>
  <c r="A140" i="25"/>
  <c r="A333" i="25"/>
  <c r="A191" i="25"/>
  <c r="A49" i="25"/>
  <c r="A314" i="25"/>
  <c r="A124" i="25"/>
  <c r="A317" i="25"/>
  <c r="A344" i="25"/>
  <c r="A296" i="25"/>
  <c r="A220" i="25"/>
  <c r="A50" i="25"/>
  <c r="A298" i="25"/>
  <c r="A156" i="25"/>
  <c r="A14" i="25"/>
  <c r="A231" i="25"/>
  <c r="A89" i="25"/>
  <c r="A306" i="25"/>
  <c r="A164" i="25"/>
  <c r="A357" i="25"/>
  <c r="A215" i="25"/>
  <c r="A73" i="25"/>
  <c r="A338" i="25"/>
  <c r="A148" i="25"/>
  <c r="A341" i="25"/>
  <c r="A247" i="25"/>
  <c r="A297" i="25"/>
  <c r="A145" i="25"/>
  <c r="A322" i="25"/>
  <c r="A180" i="25"/>
  <c r="A255" i="25"/>
  <c r="A113" i="25"/>
  <c r="A330" i="25"/>
  <c r="A188" i="25"/>
  <c r="A22" i="25"/>
  <c r="A239" i="25"/>
  <c r="A97" i="25"/>
  <c r="A362" i="25"/>
  <c r="A172" i="25"/>
  <c r="A365" i="25"/>
  <c r="A345" i="25"/>
  <c r="A10" i="25"/>
  <c r="A107" i="6"/>
  <c r="A366" i="6"/>
  <c r="A7" i="6"/>
  <c r="A367" i="6"/>
  <c r="A8" i="6"/>
  <c r="A128" i="6"/>
  <c r="A233" i="6"/>
  <c r="A20" i="6"/>
  <c r="A6" i="6"/>
  <c r="A105" i="6"/>
  <c r="A195" i="6"/>
  <c r="A11" i="6"/>
  <c r="A23" i="6"/>
  <c r="A184" i="6"/>
  <c r="A231" i="6"/>
  <c r="A270" i="6"/>
  <c r="A9" i="6"/>
  <c r="A257" i="6"/>
  <c r="A44" i="6"/>
  <c r="A26" i="6"/>
  <c r="A30" i="6"/>
  <c r="A129" i="6"/>
  <c r="A63" i="6"/>
  <c r="A227" i="6"/>
  <c r="A95" i="6"/>
  <c r="A180" i="6"/>
  <c r="A218" i="6"/>
  <c r="A58" i="6"/>
  <c r="A42" i="6"/>
  <c r="A92" i="6"/>
  <c r="A74" i="6"/>
  <c r="A10" i="6"/>
  <c r="A159" i="6"/>
  <c r="A72" i="6"/>
  <c r="A171" i="6"/>
  <c r="A176" i="6"/>
  <c r="A243" i="6"/>
  <c r="A56" i="6"/>
  <c r="A84" i="6"/>
  <c r="A15" i="6"/>
  <c r="A16" i="6"/>
  <c r="A208" i="6"/>
  <c r="A18" i="6"/>
  <c r="A19" i="6"/>
  <c r="A17" i="6"/>
  <c r="A21" i="6"/>
  <c r="A28" i="6"/>
  <c r="A237" i="6"/>
  <c r="A47" i="6"/>
  <c r="A13" i="6"/>
  <c r="A24" i="6"/>
  <c r="A25" i="6"/>
  <c r="A145" i="6"/>
  <c r="A3" i="6"/>
  <c r="A27" i="6"/>
  <c r="A4" i="6"/>
  <c r="A5" i="6"/>
  <c r="A29" i="6"/>
  <c r="A139" i="6"/>
  <c r="A9" i="5"/>
  <c r="A6" i="5"/>
  <c r="A27" i="5"/>
  <c r="A13" i="5"/>
  <c r="A10" i="5"/>
  <c r="A21" i="5"/>
  <c r="A3" i="5"/>
  <c r="A8" i="5"/>
  <c r="A18" i="5"/>
  <c r="A367" i="5"/>
  <c r="A29" i="5"/>
  <c r="A5" i="5"/>
  <c r="A12" i="5"/>
  <c r="A16" i="5"/>
  <c r="A23" i="5"/>
  <c r="A26" i="5"/>
  <c r="A24" i="5"/>
  <c r="A14" i="5"/>
  <c r="A17" i="5"/>
  <c r="A7" i="5"/>
  <c r="A19" i="5"/>
  <c r="A366" i="5"/>
  <c r="A28" i="5"/>
  <c r="A22" i="5"/>
  <c r="A4" i="5"/>
  <c r="A25" i="5"/>
  <c r="A15" i="5"/>
  <c r="A11" i="5"/>
  <c r="A20" i="5"/>
  <c r="A71" i="5"/>
  <c r="A136" i="5"/>
  <c r="A44" i="5"/>
  <c r="A154" i="5"/>
  <c r="A41" i="5"/>
  <c r="A31" i="5"/>
  <c r="A194" i="5"/>
  <c r="A210" i="5"/>
  <c r="A135" i="5"/>
  <c r="A131" i="5"/>
  <c r="A152" i="5"/>
  <c r="A205" i="5"/>
  <c r="A221" i="5"/>
  <c r="A52" i="5"/>
  <c r="A73" i="5"/>
  <c r="A263" i="5"/>
  <c r="A46" i="5"/>
  <c r="A352" i="5"/>
  <c r="A321" i="5"/>
  <c r="A169" i="6"/>
  <c r="A219" i="6"/>
  <c r="A82" i="6"/>
  <c r="A193" i="6"/>
  <c r="A102" i="6"/>
  <c r="A106" i="6"/>
  <c r="A134" i="6"/>
  <c r="A256" i="6"/>
  <c r="A164" i="6"/>
  <c r="A110" i="6"/>
  <c r="A83" i="6"/>
  <c r="A143" i="6"/>
  <c r="A241" i="6"/>
  <c r="A150" i="6"/>
  <c r="A224" i="6"/>
  <c r="A178" i="6"/>
  <c r="A182" i="6"/>
  <c r="A212" i="6"/>
  <c r="A179" i="6"/>
  <c r="A191" i="6"/>
  <c r="A265" i="6"/>
  <c r="A100" i="6"/>
  <c r="A174" i="6"/>
  <c r="A248" i="6"/>
  <c r="A202" i="6"/>
  <c r="A206" i="6"/>
  <c r="A66" i="6"/>
  <c r="A236" i="6"/>
  <c r="A140" i="6"/>
  <c r="A215" i="6"/>
  <c r="A124" i="6"/>
  <c r="A222" i="6"/>
  <c r="A272" i="6"/>
  <c r="A226" i="6"/>
  <c r="A230" i="6"/>
  <c r="A90" i="6"/>
  <c r="A260" i="6"/>
  <c r="A152" i="6"/>
  <c r="A239" i="6"/>
  <c r="A50" i="6"/>
  <c r="A148" i="6"/>
  <c r="A246" i="6"/>
  <c r="A156" i="6"/>
  <c r="A250" i="6"/>
  <c r="A254" i="6"/>
  <c r="A114" i="6"/>
  <c r="A203" i="6"/>
  <c r="A78" i="6"/>
  <c r="A263" i="6"/>
  <c r="A196" i="6"/>
  <c r="A60" i="6"/>
  <c r="A138" i="6"/>
  <c r="A342" i="6"/>
  <c r="A59" i="6"/>
  <c r="A54" i="6"/>
  <c r="A48" i="6"/>
  <c r="A98" i="6"/>
  <c r="A220" i="6"/>
  <c r="A33" i="6"/>
  <c r="A204" i="6"/>
  <c r="A39" i="6"/>
  <c r="A162" i="6"/>
  <c r="A186" i="6"/>
  <c r="A55" i="6"/>
  <c r="A154" i="6"/>
  <c r="A123" i="6"/>
  <c r="A87" i="6"/>
  <c r="A341" i="6"/>
  <c r="A244" i="6"/>
  <c r="A116" i="6"/>
  <c r="A261" i="6"/>
  <c r="A267" i="6"/>
  <c r="A131" i="6"/>
  <c r="A122" i="6"/>
  <c r="A268" i="6"/>
  <c r="A132" i="6"/>
  <c r="A57" i="6"/>
  <c r="A36" i="6"/>
  <c r="A258" i="6"/>
  <c r="A210" i="6"/>
  <c r="A45" i="6"/>
  <c r="A52" i="6"/>
  <c r="A79" i="6"/>
  <c r="A362" i="6"/>
  <c r="A354" i="6"/>
  <c r="A167" i="6"/>
  <c r="A133" i="6"/>
  <c r="A365" i="6"/>
  <c r="A40" i="6"/>
  <c r="A126" i="6"/>
  <c r="A89" i="6"/>
  <c r="A35" i="6"/>
  <c r="A96" i="6"/>
  <c r="A146" i="6"/>
  <c r="A81" i="6"/>
  <c r="A252" i="6"/>
  <c r="A111" i="6"/>
  <c r="A234" i="6"/>
  <c r="A76" i="6"/>
  <c r="A103" i="6"/>
  <c r="A64" i="6"/>
  <c r="A198" i="6"/>
  <c r="A172" i="6"/>
  <c r="A104" i="6"/>
  <c r="A71" i="6"/>
  <c r="A158" i="6"/>
  <c r="A209" i="6"/>
  <c r="A155" i="6"/>
  <c r="A120" i="6"/>
  <c r="A170" i="6"/>
  <c r="A31" i="6"/>
  <c r="A37" i="6"/>
  <c r="A135" i="6"/>
  <c r="A43" i="6"/>
  <c r="A137" i="6"/>
  <c r="A185" i="6"/>
  <c r="A144" i="6"/>
  <c r="A194" i="6"/>
  <c r="A53" i="6"/>
  <c r="A127" i="6"/>
  <c r="A61" i="6"/>
  <c r="A115" i="6"/>
  <c r="A130" i="6"/>
  <c r="A70" i="6"/>
  <c r="A168" i="6"/>
  <c r="A125" i="6"/>
  <c r="A151" i="6"/>
  <c r="A153" i="6"/>
  <c r="A85" i="6"/>
  <c r="A183" i="6"/>
  <c r="A161" i="6"/>
  <c r="A94" i="6"/>
  <c r="A192" i="6"/>
  <c r="A242" i="6"/>
  <c r="A149" i="6"/>
  <c r="A175" i="6"/>
  <c r="A177" i="6"/>
  <c r="A109" i="6"/>
  <c r="A207" i="6"/>
  <c r="A163" i="6"/>
  <c r="A67" i="6"/>
  <c r="A77" i="6"/>
  <c r="A199" i="6"/>
  <c r="A232" i="6"/>
  <c r="A217" i="6"/>
  <c r="A118" i="6"/>
  <c r="A216" i="6"/>
  <c r="A266" i="6"/>
  <c r="A173" i="6"/>
  <c r="A247" i="6"/>
  <c r="A201" i="6"/>
  <c r="A157" i="6"/>
  <c r="A187" i="6"/>
  <c r="A41" i="6"/>
  <c r="A91" i="6"/>
  <c r="A46" i="6"/>
  <c r="A101" i="6"/>
  <c r="A223" i="6"/>
  <c r="A69" i="6"/>
  <c r="A142" i="6"/>
  <c r="A240" i="6"/>
  <c r="A197" i="6"/>
  <c r="A271" i="6"/>
  <c r="A225" i="6"/>
  <c r="A181" i="6"/>
  <c r="A255" i="6"/>
  <c r="A211" i="6"/>
  <c r="A65" i="6"/>
  <c r="A93" i="6"/>
  <c r="A166" i="6"/>
  <c r="A264" i="6"/>
  <c r="A221" i="6"/>
  <c r="A249" i="6"/>
  <c r="A205" i="6"/>
  <c r="A235" i="6"/>
  <c r="A119" i="6"/>
  <c r="A188" i="6"/>
  <c r="A117" i="6"/>
  <c r="A190" i="6"/>
  <c r="A51" i="6"/>
  <c r="A245" i="6"/>
  <c r="A108" i="6"/>
  <c r="A273" i="6"/>
  <c r="A229" i="6"/>
  <c r="A88" i="6"/>
  <c r="A259" i="6"/>
  <c r="A141" i="6"/>
  <c r="A214" i="6"/>
  <c r="A49" i="6"/>
  <c r="A75" i="6"/>
  <c r="A269" i="6"/>
  <c r="A253" i="6"/>
  <c r="A112" i="6"/>
  <c r="A165" i="6"/>
  <c r="A238" i="6"/>
  <c r="A73" i="6"/>
  <c r="A99" i="6"/>
  <c r="A32" i="6"/>
  <c r="A228" i="6"/>
  <c r="A136" i="6"/>
  <c r="A189" i="6"/>
  <c r="A262" i="6"/>
  <c r="A97" i="6"/>
  <c r="A147" i="6"/>
  <c r="A113" i="6"/>
  <c r="A38" i="6"/>
  <c r="A160" i="6"/>
  <c r="A68" i="6"/>
  <c r="A86" i="6"/>
  <c r="A200" i="6"/>
  <c r="A213" i="6"/>
  <c r="A121" i="6"/>
  <c r="A251" i="6"/>
  <c r="A80" i="6"/>
  <c r="A34" i="6"/>
  <c r="A62" i="6"/>
  <c r="A344" i="6"/>
  <c r="A345" i="6"/>
  <c r="A337" i="6"/>
  <c r="A343" i="6"/>
  <c r="A346" i="6"/>
  <c r="A347" i="6"/>
  <c r="A328" i="6"/>
  <c r="A348" i="6"/>
  <c r="A349" i="6"/>
  <c r="A350" i="6"/>
  <c r="A351" i="6"/>
  <c r="A352" i="6"/>
  <c r="A353" i="6"/>
  <c r="A355" i="6"/>
  <c r="A12" i="6"/>
  <c r="A356" i="6"/>
  <c r="A306" i="6"/>
  <c r="A357" i="6"/>
  <c r="A339" i="6"/>
  <c r="A358" i="6"/>
  <c r="A363" i="6"/>
  <c r="A335" i="6"/>
  <c r="A340" i="6"/>
  <c r="A359" i="6"/>
  <c r="A364" i="6"/>
  <c r="A336" i="6"/>
  <c r="A360" i="6"/>
  <c r="A338" i="6"/>
  <c r="A361" i="6"/>
  <c r="A323" i="6"/>
  <c r="A330" i="6"/>
  <c r="A277" i="6"/>
  <c r="A307" i="6"/>
  <c r="A299" i="6"/>
  <c r="A296" i="6"/>
  <c r="A301" i="6"/>
  <c r="A331" i="6"/>
  <c r="A287" i="6"/>
  <c r="A279" i="6"/>
  <c r="A308" i="6"/>
  <c r="A22" i="6"/>
  <c r="A292" i="6"/>
  <c r="A289" i="6"/>
  <c r="A303" i="6"/>
  <c r="A332" i="6"/>
  <c r="A291" i="6"/>
  <c r="A282" i="6"/>
  <c r="A284" i="6"/>
  <c r="A310" i="6"/>
  <c r="A293" i="6"/>
  <c r="A314" i="6"/>
  <c r="A334" i="6"/>
  <c r="A313" i="6"/>
  <c r="A274" i="6"/>
  <c r="A315" i="6"/>
  <c r="A311" i="6"/>
  <c r="A298" i="6"/>
  <c r="A316" i="6"/>
  <c r="A312" i="6"/>
  <c r="A317" i="6"/>
  <c r="A285" i="6"/>
  <c r="A318" i="6"/>
  <c r="A309" i="6"/>
  <c r="A295" i="6"/>
  <c r="A300" i="6"/>
  <c r="A319" i="6"/>
  <c r="A333" i="6"/>
  <c r="A320" i="6"/>
  <c r="A329" i="6"/>
  <c r="A321" i="6"/>
  <c r="A278" i="6"/>
  <c r="A322" i="6"/>
  <c r="A275" i="6"/>
  <c r="A286" i="6"/>
  <c r="A302" i="6"/>
  <c r="A305" i="6"/>
  <c r="A288" i="6"/>
  <c r="A290" i="6"/>
  <c r="A297" i="6"/>
  <c r="A280" i="6"/>
  <c r="A304" i="6"/>
  <c r="A283" i="6"/>
  <c r="A324" i="6"/>
  <c r="A325" i="6"/>
  <c r="A276" i="6"/>
  <c r="A326" i="6"/>
  <c r="A281" i="6"/>
  <c r="A294" i="6"/>
  <c r="A327" i="6"/>
  <c r="A186" i="5"/>
  <c r="A92" i="5"/>
  <c r="A167" i="5"/>
  <c r="A55" i="5"/>
  <c r="A202" i="5"/>
  <c r="A62" i="5"/>
  <c r="A162" i="5"/>
  <c r="A87" i="5"/>
  <c r="A83" i="5"/>
  <c r="A273" i="5"/>
  <c r="A104" i="5"/>
  <c r="A173" i="5"/>
  <c r="A242" i="5"/>
  <c r="A215" i="5"/>
  <c r="A140" i="5"/>
  <c r="A48" i="5"/>
  <c r="A51" i="5"/>
  <c r="A79" i="5"/>
  <c r="A250" i="5"/>
  <c r="A86" i="5"/>
  <c r="A138" i="5"/>
  <c r="A63" i="5"/>
  <c r="A252" i="5"/>
  <c r="A59" i="5"/>
  <c r="A249" i="5"/>
  <c r="A80" i="5"/>
  <c r="A149" i="5"/>
  <c r="A218" i="5"/>
  <c r="A191" i="5"/>
  <c r="A116" i="5"/>
  <c r="A197" i="5"/>
  <c r="A72" i="5"/>
  <c r="A75" i="5"/>
  <c r="A103" i="5"/>
  <c r="A35" i="5"/>
  <c r="A110" i="5"/>
  <c r="A39" i="5"/>
  <c r="A260" i="5"/>
  <c r="A99" i="5"/>
  <c r="A127" i="5"/>
  <c r="A179" i="5"/>
  <c r="A134" i="5"/>
  <c r="A232" i="5"/>
  <c r="A201" i="5"/>
  <c r="A32" i="5"/>
  <c r="A270" i="5"/>
  <c r="A101" i="5"/>
  <c r="A143" i="5"/>
  <c r="A65" i="5"/>
  <c r="A96" i="5"/>
  <c r="A185" i="5"/>
  <c r="A120" i="5"/>
  <c r="A147" i="5"/>
  <c r="A151" i="5"/>
  <c r="A203" i="5"/>
  <c r="A182" i="5"/>
  <c r="A133" i="5"/>
  <c r="A49" i="5"/>
  <c r="A212" i="5"/>
  <c r="A209" i="5"/>
  <c r="A45" i="5"/>
  <c r="A144" i="5"/>
  <c r="A195" i="5"/>
  <c r="A175" i="5"/>
  <c r="A227" i="5"/>
  <c r="A230" i="5"/>
  <c r="A42" i="5"/>
  <c r="A184" i="5"/>
  <c r="A156" i="5"/>
  <c r="A153" i="5"/>
  <c r="A37" i="5"/>
  <c r="A222" i="5"/>
  <c r="A53" i="5"/>
  <c r="A122" i="5"/>
  <c r="A95" i="5"/>
  <c r="A237" i="5"/>
  <c r="A239" i="5"/>
  <c r="A89" i="5"/>
  <c r="A159" i="5"/>
  <c r="A93" i="5"/>
  <c r="A192" i="5"/>
  <c r="A219" i="5"/>
  <c r="A199" i="5"/>
  <c r="A251" i="5"/>
  <c r="A254" i="5"/>
  <c r="A160" i="5"/>
  <c r="A129" i="5"/>
  <c r="A198" i="5"/>
  <c r="A267" i="5"/>
  <c r="A164" i="5"/>
  <c r="A161" i="5"/>
  <c r="A40" i="5"/>
  <c r="A233" i="5"/>
  <c r="A183" i="5"/>
  <c r="A257" i="5"/>
  <c r="A141" i="5"/>
  <c r="A216" i="5"/>
  <c r="A100" i="5"/>
  <c r="A223" i="5"/>
  <c r="A349" i="5"/>
  <c r="A108" i="5"/>
  <c r="A243" i="5"/>
  <c r="A47" i="5"/>
  <c r="A266" i="5"/>
  <c r="A236" i="5"/>
  <c r="A255" i="5"/>
  <c r="A165" i="5"/>
  <c r="A240" i="5"/>
  <c r="A124" i="5"/>
  <c r="A247" i="5"/>
  <c r="A60" i="5"/>
  <c r="A88" i="5"/>
  <c r="A113" i="5"/>
  <c r="A112" i="5"/>
  <c r="A66" i="5"/>
  <c r="A189" i="5"/>
  <c r="A264" i="5"/>
  <c r="A148" i="5"/>
  <c r="A84" i="5"/>
  <c r="A208" i="5"/>
  <c r="A68" i="5"/>
  <c r="A90" i="5"/>
  <c r="A213" i="5"/>
  <c r="A121" i="5"/>
  <c r="A172" i="5"/>
  <c r="A132" i="5"/>
  <c r="A256" i="5"/>
  <c r="A64" i="5"/>
  <c r="A206" i="5"/>
  <c r="A36" i="5"/>
  <c r="A226" i="5"/>
  <c r="A33" i="5"/>
  <c r="A271" i="5"/>
  <c r="A102" i="5"/>
  <c r="A171" i="5"/>
  <c r="A168" i="5"/>
  <c r="A117" i="5"/>
  <c r="A114" i="5"/>
  <c r="A220" i="5"/>
  <c r="A56" i="5"/>
  <c r="A180" i="5"/>
  <c r="A359" i="5"/>
  <c r="A70" i="5"/>
  <c r="A169" i="5"/>
  <c r="A244" i="5"/>
  <c r="A176" i="5"/>
  <c r="A204" i="5"/>
  <c r="A360" i="5"/>
  <c r="A158" i="5"/>
  <c r="A123" i="5"/>
  <c r="A69" i="5"/>
  <c r="A235" i="5"/>
  <c r="A107" i="5"/>
  <c r="A94" i="5"/>
  <c r="A193" i="5"/>
  <c r="A268" i="5"/>
  <c r="A200" i="5"/>
  <c r="A228" i="5"/>
  <c r="A128" i="5"/>
  <c r="A118" i="5"/>
  <c r="A241" i="5"/>
  <c r="A224" i="5"/>
  <c r="A119" i="5"/>
  <c r="A207" i="5"/>
  <c r="A91" i="5"/>
  <c r="A30" i="5"/>
  <c r="A248" i="5"/>
  <c r="A61" i="5"/>
  <c r="A258" i="5"/>
  <c r="A265" i="5"/>
  <c r="A81" i="5"/>
  <c r="A115" i="5"/>
  <c r="A166" i="5"/>
  <c r="A54" i="5"/>
  <c r="A272" i="5"/>
  <c r="A85" i="5"/>
  <c r="A137" i="5"/>
  <c r="A82" i="5"/>
  <c r="A196" i="5"/>
  <c r="A217" i="5"/>
  <c r="A188" i="5"/>
  <c r="A145" i="5"/>
  <c r="A365" i="5"/>
  <c r="A57" i="5"/>
  <c r="A139" i="5"/>
  <c r="A190" i="5"/>
  <c r="A50" i="5"/>
  <c r="A78" i="5"/>
  <c r="A109" i="5"/>
  <c r="A290" i="5"/>
  <c r="A178" i="5"/>
  <c r="A269" i="5"/>
  <c r="A77" i="5"/>
  <c r="A142" i="5"/>
  <c r="A163" i="5"/>
  <c r="A74" i="5"/>
  <c r="A126" i="5"/>
  <c r="A34" i="5"/>
  <c r="A157" i="5"/>
  <c r="A111" i="5"/>
  <c r="A261" i="5"/>
  <c r="A43" i="5"/>
  <c r="A177" i="5"/>
  <c r="A214" i="5"/>
  <c r="A225" i="5"/>
  <c r="A187" i="5"/>
  <c r="A238" i="5"/>
  <c r="A98" i="5"/>
  <c r="A150" i="5"/>
  <c r="A58" i="5"/>
  <c r="A181" i="5"/>
  <c r="A125" i="5"/>
  <c r="A67" i="5"/>
  <c r="A105" i="5"/>
  <c r="A211" i="5"/>
  <c r="A262" i="5"/>
  <c r="A146" i="5"/>
  <c r="A174" i="5"/>
  <c r="A106" i="5"/>
  <c r="A229" i="5"/>
  <c r="A38" i="5"/>
  <c r="A231" i="5"/>
  <c r="A259" i="5"/>
  <c r="A170" i="5"/>
  <c r="A246" i="5"/>
  <c r="A130" i="5"/>
  <c r="A253" i="5"/>
  <c r="A234" i="5"/>
  <c r="A155" i="5"/>
  <c r="A245" i="5"/>
  <c r="A76" i="5"/>
  <c r="A97" i="5"/>
  <c r="A324" i="5"/>
  <c r="A350" i="5"/>
  <c r="A328" i="5"/>
  <c r="A297" i="5"/>
  <c r="A300" i="5"/>
  <c r="A344" i="5"/>
  <c r="A289" i="5"/>
  <c r="A304" i="5"/>
  <c r="A276" i="5"/>
  <c r="A342" i="5"/>
  <c r="A337" i="5"/>
  <c r="A309" i="5"/>
  <c r="A314" i="5"/>
  <c r="A339" i="5"/>
  <c r="A336" i="5"/>
  <c r="A285" i="5"/>
  <c r="A315" i="5"/>
  <c r="A312" i="5"/>
  <c r="A345" i="5"/>
  <c r="A305" i="5"/>
  <c r="A329" i="5"/>
  <c r="A362" i="5"/>
  <c r="A326" i="5"/>
  <c r="A346" i="5"/>
  <c r="A291" i="5"/>
  <c r="A288" i="5"/>
  <c r="A333" i="5"/>
  <c r="A338" i="5"/>
  <c r="A353" i="5"/>
  <c r="A363" i="5"/>
  <c r="A302" i="5"/>
  <c r="A322" i="5"/>
  <c r="A325" i="5"/>
  <c r="A320" i="5"/>
  <c r="A316" i="5"/>
  <c r="A278" i="5"/>
  <c r="A343" i="5"/>
  <c r="A355" i="5"/>
  <c r="A282" i="5"/>
  <c r="A364" i="5"/>
  <c r="A301" i="5"/>
  <c r="A306" i="5"/>
  <c r="A330" i="5"/>
  <c r="A294" i="5"/>
  <c r="A281" i="5"/>
  <c r="A340" i="5"/>
  <c r="A361" i="5"/>
  <c r="A334" i="5"/>
  <c r="A283" i="5"/>
  <c r="A274" i="5"/>
  <c r="A307" i="5"/>
  <c r="A295" i="5"/>
  <c r="A319" i="5"/>
  <c r="A292" i="5"/>
  <c r="A286" i="5"/>
  <c r="A331" i="5"/>
  <c r="A284" i="5"/>
  <c r="A318" i="5"/>
  <c r="A308" i="5"/>
  <c r="A298" i="5"/>
  <c r="A303" i="5"/>
  <c r="A280" i="5"/>
  <c r="A354" i="5"/>
  <c r="A279" i="5"/>
  <c r="A296" i="5"/>
  <c r="A332" i="5"/>
  <c r="A313" i="5"/>
  <c r="A356" i="5"/>
  <c r="A293" i="5"/>
  <c r="A275" i="5"/>
  <c r="A310" i="5"/>
  <c r="A327" i="5"/>
  <c r="A299" i="5"/>
  <c r="A358" i="5"/>
  <c r="A351" i="5"/>
  <c r="A357" i="5"/>
  <c r="A323" i="5"/>
  <c r="A287" i="5"/>
  <c r="A347" i="5"/>
  <c r="A311" i="5"/>
  <c r="A317" i="5"/>
  <c r="A341" i="5"/>
  <c r="A277" i="5"/>
  <c r="A335" i="5"/>
  <c r="A348" i="5"/>
  <c r="B3" i="27" l="1"/>
  <c r="B193" i="27"/>
  <c r="B286" i="27"/>
  <c r="B76" i="27"/>
  <c r="B342" i="27"/>
  <c r="B101" i="27"/>
  <c r="B182" i="27"/>
  <c r="B134" i="27"/>
  <c r="B161" i="27"/>
  <c r="B316" i="27"/>
  <c r="B290" i="27"/>
  <c r="B325" i="27"/>
  <c r="B184" i="27"/>
  <c r="B86" i="27"/>
  <c r="B250" i="27"/>
  <c r="B124" i="27"/>
  <c r="B284" i="27"/>
  <c r="B199" i="27"/>
  <c r="B47" i="27"/>
  <c r="B355" i="27"/>
  <c r="B299" i="27"/>
  <c r="B149" i="27"/>
  <c r="B291" i="27"/>
  <c r="B324" i="27"/>
  <c r="B276" i="27"/>
  <c r="B303" i="27"/>
  <c r="B123" i="27"/>
  <c r="B73" i="27"/>
  <c r="B108" i="27"/>
  <c r="B82" i="27"/>
  <c r="B59" i="27"/>
  <c r="B215" i="27"/>
  <c r="B33" i="27"/>
  <c r="B20" i="27"/>
  <c r="B311" i="27"/>
  <c r="B188" i="27"/>
  <c r="B339" i="27"/>
  <c r="B289" i="27"/>
  <c r="B107" i="27"/>
  <c r="B330" i="27"/>
  <c r="B269" i="27"/>
  <c r="B121" i="27"/>
  <c r="B323" i="27"/>
  <c r="B248" i="27"/>
  <c r="B329" i="27"/>
  <c r="B72" i="27"/>
  <c r="B249" i="27"/>
  <c r="B201" i="27"/>
  <c r="B228" i="27"/>
  <c r="B113" i="27"/>
  <c r="B357" i="27"/>
  <c r="B61" i="27"/>
  <c r="B346" i="27"/>
  <c r="B23" i="27"/>
  <c r="B221" i="27"/>
  <c r="B55" i="27"/>
  <c r="B112" i="27"/>
  <c r="B214" i="27"/>
  <c r="B56" i="27"/>
  <c r="B8" i="27"/>
  <c r="B11" i="27"/>
  <c r="B255" i="27"/>
  <c r="B140" i="27"/>
  <c r="B223" i="27"/>
  <c r="B164" i="27"/>
  <c r="B288" i="27"/>
  <c r="B245" i="27"/>
  <c r="B254" i="27"/>
  <c r="B356" i="27"/>
  <c r="B246" i="27"/>
  <c r="B198" i="27"/>
  <c r="B153" i="27"/>
  <c r="B38" i="27"/>
  <c r="B282" i="27"/>
  <c r="B30" i="27"/>
  <c r="B280" i="27"/>
  <c r="B262" i="27"/>
  <c r="B52" i="27"/>
  <c r="B37" i="27"/>
  <c r="B139" i="27"/>
  <c r="B53" i="27"/>
  <c r="B5" i="27"/>
  <c r="B343" i="27"/>
  <c r="B180" i="27"/>
  <c r="B65" i="27"/>
  <c r="B220" i="27"/>
  <c r="B97" i="27"/>
  <c r="B331" i="27"/>
  <c r="B251" i="27"/>
  <c r="B179" i="27"/>
  <c r="B281" i="27"/>
  <c r="B243" i="27"/>
  <c r="B195" i="27"/>
  <c r="B150" i="27"/>
  <c r="B322" i="27"/>
  <c r="B207" i="27"/>
  <c r="B27" i="27"/>
  <c r="B126" i="27"/>
  <c r="B358" i="27"/>
  <c r="B160" i="27"/>
  <c r="B7" i="27"/>
  <c r="B321" i="27"/>
  <c r="B64" i="27"/>
  <c r="B308" i="27"/>
  <c r="B43" i="27"/>
  <c r="B340" i="27"/>
  <c r="B105" i="27"/>
  <c r="B349" i="27"/>
  <c r="B242" i="27"/>
  <c r="B327" i="27"/>
  <c r="B257" i="27"/>
  <c r="B71" i="27"/>
  <c r="B194" i="27"/>
  <c r="B68" i="27"/>
  <c r="B275" i="27"/>
  <c r="B197" i="27"/>
  <c r="B128" i="27"/>
  <c r="B206" i="27"/>
  <c r="B91" i="27"/>
  <c r="B185" i="27"/>
  <c r="B147" i="27"/>
  <c r="B295" i="27"/>
  <c r="B132" i="27"/>
  <c r="B25" i="27"/>
  <c r="B233" i="27"/>
  <c r="B104" i="27"/>
  <c r="B170" i="27"/>
  <c r="B256" i="27"/>
  <c r="B172" i="27"/>
  <c r="B4" i="27"/>
  <c r="B318" i="27"/>
  <c r="B348" i="27"/>
  <c r="B362" i="27"/>
  <c r="B102" i="27"/>
  <c r="B274" i="27"/>
  <c r="B167" i="27"/>
  <c r="B96" i="27"/>
  <c r="B116" i="27"/>
  <c r="B146" i="27"/>
  <c r="B36" i="27"/>
  <c r="B166" i="27"/>
  <c r="B227" i="27"/>
  <c r="B125" i="27"/>
  <c r="B131" i="27"/>
  <c r="B16" i="27"/>
  <c r="B110" i="27"/>
  <c r="B145" i="27"/>
  <c r="B292" i="27"/>
  <c r="B57" i="27"/>
  <c r="B309" i="27"/>
  <c r="B337" i="27"/>
  <c r="B360" i="27"/>
  <c r="B135" i="27"/>
  <c r="B10" i="27"/>
  <c r="B315" i="27"/>
  <c r="B273" i="27"/>
  <c r="B158" i="27"/>
  <c r="B252" i="27"/>
  <c r="B99" i="27"/>
  <c r="B247" i="27"/>
  <c r="B92" i="27"/>
  <c r="B231" i="27"/>
  <c r="B332" i="27"/>
  <c r="B319" i="27"/>
  <c r="B294" i="27"/>
  <c r="B287" i="27"/>
  <c r="B63" i="27"/>
  <c r="B334" i="27"/>
  <c r="B202" i="27"/>
  <c r="B176" i="27"/>
  <c r="B238" i="27"/>
  <c r="B80" i="27"/>
  <c r="B300" i="27"/>
  <c r="B35" i="27"/>
  <c r="B70" i="27"/>
  <c r="B306" i="27"/>
  <c r="B54" i="27"/>
  <c r="B234" i="27"/>
  <c r="B163" i="27"/>
  <c r="B192" i="27"/>
  <c r="B44" i="27"/>
  <c r="B148" i="27"/>
  <c r="B366" i="27"/>
  <c r="B21" i="27"/>
  <c r="B270" i="27"/>
  <c r="B83" i="27"/>
  <c r="B177" i="27"/>
  <c r="B212" i="27"/>
  <c r="B89" i="27"/>
  <c r="B244" i="27"/>
  <c r="B17" i="27"/>
  <c r="B240" i="27"/>
  <c r="B51" i="27"/>
  <c r="B19" i="27"/>
  <c r="B39" i="27"/>
  <c r="B232" i="27"/>
  <c r="B173" i="27"/>
  <c r="B77" i="27"/>
  <c r="B225" i="27"/>
  <c r="B367" i="27"/>
  <c r="B354" i="27"/>
  <c r="B159" i="27"/>
  <c r="B155" i="27"/>
  <c r="B271" i="27"/>
  <c r="B75" i="27"/>
  <c r="B168" i="27"/>
  <c r="B12" i="27"/>
  <c r="B142" i="27"/>
  <c r="B363" i="27"/>
  <c r="B305" i="27"/>
  <c r="B267" i="27"/>
  <c r="B32" i="27"/>
  <c r="B174" i="27"/>
  <c r="B137" i="27"/>
  <c r="B14" i="27"/>
  <c r="B266" i="27"/>
  <c r="B301" i="27"/>
  <c r="B265" i="27"/>
  <c r="B347" i="27"/>
  <c r="B209" i="27"/>
  <c r="B268" i="27"/>
  <c r="B2" i="27"/>
  <c r="B317" i="27"/>
  <c r="B283" i="27"/>
  <c r="B353" i="27"/>
  <c r="B88" i="27"/>
  <c r="B222" i="27"/>
  <c r="B364" i="27"/>
  <c r="B279" i="27"/>
  <c r="B156" i="27"/>
  <c r="B49" i="27"/>
  <c r="B84" i="27"/>
  <c r="B285" i="27"/>
  <c r="B336" i="27"/>
  <c r="B111" i="27"/>
  <c r="B136" i="27"/>
  <c r="B230" i="27"/>
  <c r="B48" i="27"/>
  <c r="B29" i="27"/>
  <c r="B171" i="27"/>
  <c r="B62" i="27"/>
  <c r="B298" i="27"/>
  <c r="B191" i="27"/>
  <c r="B226" i="27"/>
  <c r="B351" i="27"/>
  <c r="B320" i="27"/>
  <c r="B310" i="27"/>
  <c r="B178" i="27"/>
  <c r="B278" i="27"/>
  <c r="B13" i="27"/>
  <c r="B190" i="27"/>
  <c r="B219" i="27"/>
  <c r="B169" i="27"/>
  <c r="B204" i="27"/>
  <c r="B81" i="27"/>
  <c r="B333" i="27"/>
  <c r="B9" i="27"/>
  <c r="B293" i="27"/>
  <c r="B237" i="27"/>
  <c r="B208" i="27"/>
  <c r="B87" i="27"/>
  <c r="B203" i="27"/>
  <c r="B297" i="27"/>
  <c r="B115" i="27"/>
  <c r="B67" i="27"/>
  <c r="B94" i="27"/>
  <c r="B129" i="27"/>
  <c r="B78" i="27"/>
  <c r="B258" i="27"/>
  <c r="B6" i="27"/>
  <c r="B40" i="27"/>
  <c r="B217" i="27"/>
  <c r="B28" i="27"/>
  <c r="B345" i="27"/>
  <c r="B236" i="27"/>
  <c r="B41" i="27"/>
  <c r="B196" i="27"/>
  <c r="B152" i="27"/>
  <c r="B183" i="27"/>
  <c r="B22" i="27"/>
  <c r="B42" i="27"/>
  <c r="B127" i="27"/>
  <c r="B224" i="27"/>
  <c r="B26" i="27"/>
  <c r="B218" i="27"/>
  <c r="B157" i="27"/>
  <c r="B229" i="27"/>
  <c r="B58" i="27"/>
  <c r="B114" i="27"/>
  <c r="B79" i="27"/>
  <c r="B18" i="27"/>
  <c r="B90" i="27"/>
  <c r="B46" i="27"/>
  <c r="B50" i="27"/>
  <c r="B100" i="27"/>
  <c r="B338" i="27"/>
  <c r="B109" i="27"/>
  <c r="B69" i="27"/>
  <c r="B141" i="27"/>
  <c r="B106" i="27"/>
  <c r="B365" i="27"/>
  <c r="B328" i="27"/>
  <c r="B119" i="27"/>
  <c r="B263" i="27"/>
  <c r="B143" i="27"/>
  <c r="B162" i="27"/>
  <c r="B60" i="27"/>
  <c r="B260" i="27"/>
  <c r="B313" i="27"/>
  <c r="B130" i="27"/>
  <c r="B74" i="27"/>
  <c r="B335" i="27"/>
  <c r="B210" i="27"/>
  <c r="B98" i="27"/>
  <c r="B181" i="27"/>
  <c r="B187" i="27"/>
  <c r="B296" i="27"/>
  <c r="B359" i="27"/>
  <c r="B122" i="27"/>
  <c r="B277" i="27"/>
  <c r="B253" i="27"/>
  <c r="B235" i="27"/>
  <c r="B138" i="27"/>
  <c r="B24" i="27"/>
  <c r="B211" i="27"/>
  <c r="B154" i="27"/>
  <c r="B307" i="27"/>
  <c r="B312" i="27"/>
  <c r="B103" i="27"/>
  <c r="B175" i="27"/>
  <c r="B302" i="27"/>
  <c r="B93" i="27"/>
  <c r="B133" i="27"/>
  <c r="B205" i="27"/>
  <c r="B120" i="27"/>
  <c r="B259" i="27"/>
  <c r="B264" i="27"/>
  <c r="B352" i="27"/>
  <c r="B66" i="27"/>
  <c r="B151" i="27"/>
  <c r="B350" i="27"/>
  <c r="B165" i="27"/>
  <c r="B118" i="27"/>
  <c r="B31" i="27"/>
  <c r="B45" i="27"/>
  <c r="B117" i="27"/>
  <c r="B344" i="27"/>
  <c r="B213" i="27"/>
  <c r="B144" i="27"/>
  <c r="B200" i="27"/>
  <c r="B216" i="27"/>
  <c r="B85" i="27"/>
  <c r="B95" i="27"/>
  <c r="B239" i="27"/>
  <c r="B326" i="27"/>
  <c r="B272" i="27"/>
  <c r="B189" i="27"/>
  <c r="B34" i="27"/>
  <c r="B314" i="27"/>
  <c r="B341" i="27"/>
  <c r="B304" i="27"/>
  <c r="B241" i="27"/>
  <c r="B361" i="27"/>
  <c r="B186" i="27"/>
  <c r="B261" i="27"/>
  <c r="B15" i="27"/>
  <c r="F3" i="7"/>
  <c r="B204" i="10" s="1"/>
  <c r="F2" i="7"/>
  <c r="B2" i="8" s="1"/>
  <c r="B347" i="10"/>
  <c r="B12" i="10"/>
  <c r="B36" i="10"/>
  <c r="B60" i="10"/>
  <c r="B84" i="10"/>
  <c r="B108" i="10"/>
  <c r="B132" i="10"/>
  <c r="B156" i="10"/>
  <c r="B180" i="10"/>
  <c r="B228" i="10"/>
  <c r="B252" i="10"/>
  <c r="B276" i="10"/>
  <c r="B13" i="10"/>
  <c r="B37" i="10"/>
  <c r="B61" i="10"/>
  <c r="B133" i="10"/>
  <c r="B157" i="10"/>
  <c r="B181" i="10"/>
  <c r="B205" i="10"/>
  <c r="B229" i="10"/>
  <c r="B253" i="10"/>
  <c r="B301" i="10"/>
  <c r="B325" i="10"/>
  <c r="B349" i="10"/>
  <c r="B34" i="10"/>
  <c r="B14" i="10"/>
  <c r="B38" i="10"/>
  <c r="B62" i="10"/>
  <c r="B86" i="10"/>
  <c r="B110" i="10"/>
  <c r="B134" i="10"/>
  <c r="B158" i="10"/>
  <c r="B182" i="10"/>
  <c r="B206" i="10"/>
  <c r="B230" i="10"/>
  <c r="B254" i="10"/>
  <c r="B278" i="10"/>
  <c r="B302" i="10"/>
  <c r="B326" i="10"/>
  <c r="B350" i="10"/>
  <c r="B15" i="10"/>
  <c r="B39" i="10"/>
  <c r="B63" i="10"/>
  <c r="B87" i="10"/>
  <c r="B111" i="10"/>
  <c r="B135" i="10"/>
  <c r="B159" i="10"/>
  <c r="B183" i="10"/>
  <c r="B207" i="10"/>
  <c r="B231" i="10"/>
  <c r="B255" i="10"/>
  <c r="B279" i="10"/>
  <c r="B303" i="10"/>
  <c r="B327" i="10"/>
  <c r="B351" i="10"/>
  <c r="B274" i="10"/>
  <c r="B16" i="10"/>
  <c r="B40" i="10"/>
  <c r="B64" i="10"/>
  <c r="B88" i="10"/>
  <c r="B112" i="10"/>
  <c r="B136" i="10"/>
  <c r="B160" i="10"/>
  <c r="B184" i="10"/>
  <c r="B208" i="10"/>
  <c r="B232" i="10"/>
  <c r="B256" i="10"/>
  <c r="B280" i="10"/>
  <c r="B304" i="10"/>
  <c r="B328" i="10"/>
  <c r="B352" i="10"/>
  <c r="B17" i="10"/>
  <c r="B41" i="10"/>
  <c r="B65" i="10"/>
  <c r="B89" i="10"/>
  <c r="B113" i="10"/>
  <c r="B137" i="10"/>
  <c r="B161" i="10"/>
  <c r="B185" i="10"/>
  <c r="B209" i="10"/>
  <c r="B233" i="10"/>
  <c r="B257" i="10"/>
  <c r="B281" i="10"/>
  <c r="B305" i="10"/>
  <c r="B329" i="10"/>
  <c r="B353" i="10"/>
  <c r="B18" i="10"/>
  <c r="B42" i="10"/>
  <c r="B66" i="10"/>
  <c r="B90" i="10"/>
  <c r="B114" i="10"/>
  <c r="B138" i="10"/>
  <c r="B162" i="10"/>
  <c r="B186" i="10"/>
  <c r="B210" i="10"/>
  <c r="B234" i="10"/>
  <c r="B258" i="10"/>
  <c r="B282" i="10"/>
  <c r="B306" i="10"/>
  <c r="B330" i="10"/>
  <c r="B354" i="10"/>
  <c r="B19" i="10"/>
  <c r="B43" i="10"/>
  <c r="B67" i="10"/>
  <c r="B91" i="10"/>
  <c r="B115" i="10"/>
  <c r="B139" i="10"/>
  <c r="B163" i="10"/>
  <c r="B187" i="10"/>
  <c r="B211" i="10"/>
  <c r="B235" i="10"/>
  <c r="B259" i="10"/>
  <c r="B283" i="10"/>
  <c r="B307" i="10"/>
  <c r="B331" i="10"/>
  <c r="B355" i="10"/>
  <c r="B20" i="10"/>
  <c r="B44" i="10"/>
  <c r="B68" i="10"/>
  <c r="B92" i="10"/>
  <c r="B116" i="10"/>
  <c r="B140" i="10"/>
  <c r="B164" i="10"/>
  <c r="B188" i="10"/>
  <c r="B212" i="10"/>
  <c r="B236" i="10"/>
  <c r="B260" i="10"/>
  <c r="B284" i="10"/>
  <c r="B308" i="10"/>
  <c r="B332" i="10"/>
  <c r="B356" i="10"/>
  <c r="B21" i="10"/>
  <c r="B45" i="10"/>
  <c r="B69" i="10"/>
  <c r="B93" i="10"/>
  <c r="B117" i="10"/>
  <c r="B141" i="10"/>
  <c r="B165" i="10"/>
  <c r="B189" i="10"/>
  <c r="B213" i="10"/>
  <c r="B237" i="10"/>
  <c r="B261" i="10"/>
  <c r="B285" i="10"/>
  <c r="B309" i="10"/>
  <c r="B333" i="10"/>
  <c r="B357" i="10"/>
  <c r="B10" i="10"/>
  <c r="B22" i="10"/>
  <c r="B46" i="10"/>
  <c r="B70" i="10"/>
  <c r="B94" i="10"/>
  <c r="B118" i="10"/>
  <c r="B142" i="10"/>
  <c r="B166" i="10"/>
  <c r="B190" i="10"/>
  <c r="B214" i="10"/>
  <c r="B238" i="10"/>
  <c r="B262" i="10"/>
  <c r="B286" i="10"/>
  <c r="B310" i="10"/>
  <c r="B334" i="10"/>
  <c r="B358" i="10"/>
  <c r="B82" i="10"/>
  <c r="B23" i="10"/>
  <c r="B47" i="10"/>
  <c r="B71" i="10"/>
  <c r="B95" i="10"/>
  <c r="B119" i="10"/>
  <c r="B143" i="10"/>
  <c r="B167" i="10"/>
  <c r="B191" i="10"/>
  <c r="B215" i="10"/>
  <c r="B239" i="10"/>
  <c r="B263" i="10"/>
  <c r="B287" i="10"/>
  <c r="B311" i="10"/>
  <c r="B335" i="10"/>
  <c r="B359" i="10"/>
  <c r="B58" i="10"/>
  <c r="B24" i="10"/>
  <c r="B48" i="10"/>
  <c r="B72" i="10"/>
  <c r="B96" i="10"/>
  <c r="B120" i="10"/>
  <c r="B144" i="10"/>
  <c r="B168" i="10"/>
  <c r="B192" i="10"/>
  <c r="B216" i="10"/>
  <c r="B240" i="10"/>
  <c r="B264" i="10"/>
  <c r="B288" i="10"/>
  <c r="B312" i="10"/>
  <c r="B336" i="10"/>
  <c r="B360" i="10"/>
  <c r="B25" i="10"/>
  <c r="B49" i="10"/>
  <c r="B73" i="10"/>
  <c r="B97" i="10"/>
  <c r="B121" i="10"/>
  <c r="B145" i="10"/>
  <c r="B169" i="10"/>
  <c r="B193" i="10"/>
  <c r="B217" i="10"/>
  <c r="B241" i="10"/>
  <c r="B265" i="10"/>
  <c r="B289" i="10"/>
  <c r="B313" i="10"/>
  <c r="B337" i="10"/>
  <c r="B361" i="10"/>
  <c r="B298" i="10"/>
  <c r="B2" i="10"/>
  <c r="B26" i="10"/>
  <c r="B50" i="10"/>
  <c r="B74" i="10"/>
  <c r="B98" i="10"/>
  <c r="B122" i="10"/>
  <c r="B146" i="10"/>
  <c r="B170" i="10"/>
  <c r="B194" i="10"/>
  <c r="B218" i="10"/>
  <c r="B242" i="10"/>
  <c r="B266" i="10"/>
  <c r="B290" i="10"/>
  <c r="B314" i="10"/>
  <c r="B338" i="10"/>
  <c r="B362" i="10"/>
  <c r="B3" i="10"/>
  <c r="B27" i="10"/>
  <c r="B51" i="10"/>
  <c r="B75" i="10"/>
  <c r="B99" i="10"/>
  <c r="B123" i="10"/>
  <c r="B147" i="10"/>
  <c r="B171" i="10"/>
  <c r="B195" i="10"/>
  <c r="B219" i="10"/>
  <c r="B243" i="10"/>
  <c r="B267" i="10"/>
  <c r="B291" i="10"/>
  <c r="B315" i="10"/>
  <c r="B339" i="10"/>
  <c r="B363" i="10"/>
  <c r="B322" i="10"/>
  <c r="B4" i="10"/>
  <c r="B28" i="10"/>
  <c r="B52" i="10"/>
  <c r="B76" i="10"/>
  <c r="B100" i="10"/>
  <c r="B124" i="10"/>
  <c r="B148" i="10"/>
  <c r="B172" i="10"/>
  <c r="B196" i="10"/>
  <c r="B220" i="10"/>
  <c r="B244" i="10"/>
  <c r="B268" i="10"/>
  <c r="B292" i="10"/>
  <c r="B316" i="10"/>
  <c r="B340" i="10"/>
  <c r="B364" i="10"/>
  <c r="B5" i="10"/>
  <c r="B29" i="10"/>
  <c r="B53" i="10"/>
  <c r="B77" i="10"/>
  <c r="B101" i="10"/>
  <c r="B125" i="10"/>
  <c r="B149" i="10"/>
  <c r="B173" i="10"/>
  <c r="B197" i="10"/>
  <c r="B221" i="10"/>
  <c r="B245" i="10"/>
  <c r="B269" i="10"/>
  <c r="B293" i="10"/>
  <c r="B317" i="10"/>
  <c r="B341" i="10"/>
  <c r="B365" i="10"/>
  <c r="B6" i="10"/>
  <c r="B30" i="10"/>
  <c r="B54" i="10"/>
  <c r="B78" i="10"/>
  <c r="B102" i="10"/>
  <c r="B126" i="10"/>
  <c r="B150" i="10"/>
  <c r="B174" i="10"/>
  <c r="B198" i="10"/>
  <c r="B222" i="10"/>
  <c r="B246" i="10"/>
  <c r="B270" i="10"/>
  <c r="B294" i="10"/>
  <c r="B318" i="10"/>
  <c r="B342" i="10"/>
  <c r="B366" i="10"/>
  <c r="B7" i="10"/>
  <c r="B31" i="10"/>
  <c r="B55" i="10"/>
  <c r="B79" i="10"/>
  <c r="B103" i="10"/>
  <c r="B127" i="10"/>
  <c r="B151" i="10"/>
  <c r="B175" i="10"/>
  <c r="B199" i="10"/>
  <c r="B223" i="10"/>
  <c r="B247" i="10"/>
  <c r="B271" i="10"/>
  <c r="B295" i="10"/>
  <c r="B319" i="10"/>
  <c r="B343" i="10"/>
  <c r="B367" i="10"/>
  <c r="B8" i="10"/>
  <c r="B32" i="10"/>
  <c r="B56" i="10"/>
  <c r="B80" i="10"/>
  <c r="B104" i="10"/>
  <c r="B128" i="10"/>
  <c r="B152" i="10"/>
  <c r="B176" i="10"/>
  <c r="B200" i="10"/>
  <c r="B224" i="10"/>
  <c r="B248" i="10"/>
  <c r="B272" i="10"/>
  <c r="B296" i="10"/>
  <c r="B320" i="10"/>
  <c r="B344" i="10"/>
  <c r="B106" i="10"/>
  <c r="B9" i="10"/>
  <c r="B33" i="10"/>
  <c r="B57" i="10"/>
  <c r="B81" i="10"/>
  <c r="B105" i="10"/>
  <c r="B129" i="10"/>
  <c r="B153" i="10"/>
  <c r="B177" i="10"/>
  <c r="B201" i="10"/>
  <c r="B225" i="10"/>
  <c r="B249" i="10"/>
  <c r="B273" i="10"/>
  <c r="B297" i="10"/>
  <c r="B321" i="10"/>
  <c r="B345" i="10"/>
  <c r="B130" i="10"/>
  <c r="B154" i="10"/>
  <c r="B178" i="10"/>
  <c r="B202" i="10"/>
  <c r="B226" i="10"/>
  <c r="B250" i="10"/>
  <c r="B346" i="10"/>
  <c r="B367" i="8"/>
  <c r="B26" i="8"/>
  <c r="B50" i="8"/>
  <c r="B74" i="8"/>
  <c r="B98" i="8"/>
  <c r="B122" i="8"/>
  <c r="B146" i="8"/>
  <c r="B170" i="8"/>
  <c r="B194" i="8"/>
  <c r="B218" i="8"/>
  <c r="B242" i="8"/>
  <c r="B266" i="8"/>
  <c r="B290" i="8"/>
  <c r="B314" i="8"/>
  <c r="B338" i="8"/>
  <c r="B362" i="8"/>
  <c r="B3" i="8"/>
  <c r="B27" i="8"/>
  <c r="B51" i="8"/>
  <c r="B75" i="8"/>
  <c r="B99" i="8"/>
  <c r="B123" i="8"/>
  <c r="B147" i="8"/>
  <c r="B171" i="8"/>
  <c r="B195" i="8"/>
  <c r="B219" i="8"/>
  <c r="B243" i="8"/>
  <c r="B267" i="8"/>
  <c r="B291" i="8"/>
  <c r="B315" i="8"/>
  <c r="B339" i="8"/>
  <c r="B363" i="8"/>
  <c r="B4" i="8"/>
  <c r="B28" i="8"/>
  <c r="B52" i="8"/>
  <c r="B76" i="8"/>
  <c r="B100" i="8"/>
  <c r="B124" i="8"/>
  <c r="B148" i="8"/>
  <c r="B172" i="8"/>
  <c r="B196" i="8"/>
  <c r="B220" i="8"/>
  <c r="B244" i="8"/>
  <c r="B268" i="8"/>
  <c r="B292" i="8"/>
  <c r="B316" i="8"/>
  <c r="B340" i="8"/>
  <c r="B364" i="8"/>
  <c r="B5" i="8"/>
  <c r="B29" i="8"/>
  <c r="B53" i="8"/>
  <c r="B77" i="8"/>
  <c r="B101" i="8"/>
  <c r="B125" i="8"/>
  <c r="B149" i="8"/>
  <c r="B173" i="8"/>
  <c r="B197" i="8"/>
  <c r="B221" i="8"/>
  <c r="B245" i="8"/>
  <c r="B269" i="8"/>
  <c r="B293" i="8"/>
  <c r="B317" i="8"/>
  <c r="B341" i="8"/>
  <c r="B365" i="8"/>
  <c r="B6" i="8"/>
  <c r="B30" i="8"/>
  <c r="B54" i="8"/>
  <c r="B78" i="8"/>
  <c r="B102" i="8"/>
  <c r="B126" i="8"/>
  <c r="B150" i="8"/>
  <c r="B174" i="8"/>
  <c r="B198" i="8"/>
  <c r="B222" i="8"/>
  <c r="B246" i="8"/>
  <c r="B270" i="8"/>
  <c r="B294" i="8"/>
  <c r="B318" i="8"/>
  <c r="B342" i="8"/>
  <c r="B366" i="8"/>
  <c r="B7" i="8"/>
  <c r="B31" i="8"/>
  <c r="B55" i="8"/>
  <c r="B79" i="8"/>
  <c r="B103" i="8"/>
  <c r="B127" i="8"/>
  <c r="B151" i="8"/>
  <c r="B175" i="8"/>
  <c r="B199" i="8"/>
  <c r="B223" i="8"/>
  <c r="B247" i="8"/>
  <c r="B271" i="8"/>
  <c r="B295" i="8"/>
  <c r="B319" i="8"/>
  <c r="B343" i="8"/>
  <c r="B8" i="8"/>
  <c r="B32" i="8"/>
  <c r="B56" i="8"/>
  <c r="B80" i="8"/>
  <c r="B104" i="8"/>
  <c r="B128" i="8"/>
  <c r="B152" i="8"/>
  <c r="B176" i="8"/>
  <c r="B200" i="8"/>
  <c r="B224" i="8"/>
  <c r="B248" i="8"/>
  <c r="B272" i="8"/>
  <c r="B296" i="8"/>
  <c r="B320" i="8"/>
  <c r="B344" i="8"/>
  <c r="B9" i="8"/>
  <c r="B33" i="8"/>
  <c r="B57" i="8"/>
  <c r="B81" i="8"/>
  <c r="B105" i="8"/>
  <c r="B129" i="8"/>
  <c r="B153" i="8"/>
  <c r="B177" i="8"/>
  <c r="B201" i="8"/>
  <c r="B225" i="8"/>
  <c r="B249" i="8"/>
  <c r="B273" i="8"/>
  <c r="B297" i="8"/>
  <c r="B321" i="8"/>
  <c r="B345" i="8"/>
  <c r="B10" i="8"/>
  <c r="B34" i="8"/>
  <c r="B58" i="8"/>
  <c r="B82" i="8"/>
  <c r="B106" i="8"/>
  <c r="B130" i="8"/>
  <c r="B154" i="8"/>
  <c r="B178" i="8"/>
  <c r="B202" i="8"/>
  <c r="B226" i="8"/>
  <c r="B250" i="8"/>
  <c r="B274" i="8"/>
  <c r="B298" i="8"/>
  <c r="B322" i="8"/>
  <c r="B346" i="8"/>
  <c r="B11" i="8"/>
  <c r="B35" i="8"/>
  <c r="B59" i="8"/>
  <c r="B83" i="8"/>
  <c r="B107" i="8"/>
  <c r="B131" i="8"/>
  <c r="B155" i="8"/>
  <c r="B179" i="8"/>
  <c r="B203" i="8"/>
  <c r="B227" i="8"/>
  <c r="B251" i="8"/>
  <c r="B275" i="8"/>
  <c r="B299" i="8"/>
  <c r="B323" i="8"/>
  <c r="B347" i="8"/>
  <c r="B12" i="8"/>
  <c r="B36" i="8"/>
  <c r="B60" i="8"/>
  <c r="B84" i="8"/>
  <c r="B108" i="8"/>
  <c r="B132" i="8"/>
  <c r="B156" i="8"/>
  <c r="B180" i="8"/>
  <c r="B204" i="8"/>
  <c r="B228" i="8"/>
  <c r="B252" i="8"/>
  <c r="B276" i="8"/>
  <c r="B300" i="8"/>
  <c r="B324" i="8"/>
  <c r="B348" i="8"/>
  <c r="B13" i="8"/>
  <c r="B37" i="8"/>
  <c r="B61" i="8"/>
  <c r="B85" i="8"/>
  <c r="B109" i="8"/>
  <c r="B133" i="8"/>
  <c r="B157" i="8"/>
  <c r="B181" i="8"/>
  <c r="B205" i="8"/>
  <c r="B229" i="8"/>
  <c r="B253" i="8"/>
  <c r="B277" i="8"/>
  <c r="B301" i="8"/>
  <c r="B325" i="8"/>
  <c r="B349" i="8"/>
  <c r="B14" i="8"/>
  <c r="B38" i="8"/>
  <c r="B62" i="8"/>
  <c r="B86" i="8"/>
  <c r="B110" i="8"/>
  <c r="B134" i="8"/>
  <c r="B158" i="8"/>
  <c r="B182" i="8"/>
  <c r="B206" i="8"/>
  <c r="B230" i="8"/>
  <c r="B254" i="8"/>
  <c r="B278" i="8"/>
  <c r="B302" i="8"/>
  <c r="B326" i="8"/>
  <c r="B350" i="8"/>
  <c r="B15" i="8"/>
  <c r="B39" i="8"/>
  <c r="B63" i="8"/>
  <c r="B87" i="8"/>
  <c r="B111" i="8"/>
  <c r="B135" i="8"/>
  <c r="B159" i="8"/>
  <c r="B183" i="8"/>
  <c r="B207" i="8"/>
  <c r="B231" i="8"/>
  <c r="B255" i="8"/>
  <c r="B279" i="8"/>
  <c r="B303" i="8"/>
  <c r="B327" i="8"/>
  <c r="B351" i="8"/>
  <c r="B16" i="8"/>
  <c r="B40" i="8"/>
  <c r="B64" i="8"/>
  <c r="B88" i="8"/>
  <c r="B112" i="8"/>
  <c r="B136" i="8"/>
  <c r="B160" i="8"/>
  <c r="B184" i="8"/>
  <c r="B208" i="8"/>
  <c r="B232" i="8"/>
  <c r="B256" i="8"/>
  <c r="B280" i="8"/>
  <c r="B304" i="8"/>
  <c r="B328" i="8"/>
  <c r="B352" i="8"/>
  <c r="B17" i="8"/>
  <c r="B41" i="8"/>
  <c r="B65" i="8"/>
  <c r="B89" i="8"/>
  <c r="B113" i="8"/>
  <c r="B137" i="8"/>
  <c r="B161" i="8"/>
  <c r="B185" i="8"/>
  <c r="B209" i="8"/>
  <c r="B233" i="8"/>
  <c r="B257" i="8"/>
  <c r="B281" i="8"/>
  <c r="B305" i="8"/>
  <c r="B329" i="8"/>
  <c r="B353" i="8"/>
  <c r="B18" i="8"/>
  <c r="B42" i="8"/>
  <c r="B66" i="8"/>
  <c r="B90" i="8"/>
  <c r="B114" i="8"/>
  <c r="B138" i="8"/>
  <c r="B162" i="8"/>
  <c r="B186" i="8"/>
  <c r="B210" i="8"/>
  <c r="B234" i="8"/>
  <c r="B258" i="8"/>
  <c r="B282" i="8"/>
  <c r="B306" i="8"/>
  <c r="B330" i="8"/>
  <c r="B354" i="8"/>
  <c r="B19" i="8"/>
  <c r="B43" i="8"/>
  <c r="B67" i="8"/>
  <c r="B91" i="8"/>
  <c r="B115" i="8"/>
  <c r="B139" i="8"/>
  <c r="B163" i="8"/>
  <c r="B187" i="8"/>
  <c r="B211" i="8"/>
  <c r="B235" i="8"/>
  <c r="B259" i="8"/>
  <c r="B283" i="8"/>
  <c r="B307" i="8"/>
  <c r="B331" i="8"/>
  <c r="B355" i="8"/>
  <c r="B20" i="8"/>
  <c r="B44" i="8"/>
  <c r="B68" i="8"/>
  <c r="B92" i="8"/>
  <c r="B116" i="8"/>
  <c r="B140" i="8"/>
  <c r="B164" i="8"/>
  <c r="B188" i="8"/>
  <c r="B212" i="8"/>
  <c r="B236" i="8"/>
  <c r="B260" i="8"/>
  <c r="B284" i="8"/>
  <c r="B308" i="8"/>
  <c r="B332" i="8"/>
  <c r="B356" i="8"/>
  <c r="B21" i="8"/>
  <c r="B45" i="8"/>
  <c r="B69" i="8"/>
  <c r="B93" i="8"/>
  <c r="B117" i="8"/>
  <c r="B141" i="8"/>
  <c r="B165" i="8"/>
  <c r="B189" i="8"/>
  <c r="B213" i="8"/>
  <c r="B237" i="8"/>
  <c r="B261" i="8"/>
  <c r="B285" i="8"/>
  <c r="B309" i="8"/>
  <c r="B333" i="8"/>
  <c r="B357" i="8"/>
  <c r="B22" i="8"/>
  <c r="B46" i="8"/>
  <c r="B70" i="8"/>
  <c r="B94" i="8"/>
  <c r="B118" i="8"/>
  <c r="B142" i="8"/>
  <c r="B166" i="8"/>
  <c r="B190" i="8"/>
  <c r="B214" i="8"/>
  <c r="B238" i="8"/>
  <c r="B262" i="8"/>
  <c r="B286" i="8"/>
  <c r="B310" i="8"/>
  <c r="B334" i="8"/>
  <c r="B358" i="8"/>
  <c r="B23" i="8"/>
  <c r="B47" i="8"/>
  <c r="B71" i="8"/>
  <c r="B95" i="8"/>
  <c r="B119" i="8"/>
  <c r="B143" i="8"/>
  <c r="B167" i="8"/>
  <c r="B191" i="8"/>
  <c r="B215" i="8"/>
  <c r="B239" i="8"/>
  <c r="B263" i="8"/>
  <c r="B287" i="8"/>
  <c r="B311" i="8"/>
  <c r="B335" i="8"/>
  <c r="B359" i="8"/>
  <c r="B24" i="8"/>
  <c r="B48" i="8"/>
  <c r="B72" i="8"/>
  <c r="B96" i="8"/>
  <c r="B120" i="8"/>
  <c r="B144" i="8"/>
  <c r="B168" i="8"/>
  <c r="B192" i="8"/>
  <c r="B216" i="8"/>
  <c r="B240" i="8"/>
  <c r="B264" i="8"/>
  <c r="B288" i="8"/>
  <c r="B312" i="8"/>
  <c r="B336" i="8"/>
  <c r="B360" i="8"/>
  <c r="B25" i="8"/>
  <c r="B49" i="8"/>
  <c r="B73" i="8"/>
  <c r="B97" i="8"/>
  <c r="B121" i="8"/>
  <c r="B145" i="8"/>
  <c r="B169" i="8"/>
  <c r="B193" i="8"/>
  <c r="B217" i="8"/>
  <c r="B241" i="8"/>
  <c r="B265" i="8"/>
  <c r="B289" i="8"/>
  <c r="B313" i="8"/>
  <c r="B337" i="8"/>
  <c r="B361" i="8"/>
  <c r="Y2" i="8"/>
  <c r="Y207" i="27" l="1"/>
  <c r="D207" i="27"/>
  <c r="Z207" i="27"/>
  <c r="W207" i="27"/>
  <c r="X207" i="27"/>
  <c r="E207" i="27"/>
  <c r="F207" i="27"/>
  <c r="G207" i="27"/>
  <c r="H207" i="27"/>
  <c r="I207" i="27"/>
  <c r="J207" i="27"/>
  <c r="K207" i="27"/>
  <c r="L207" i="27"/>
  <c r="M207" i="27"/>
  <c r="N207" i="27"/>
  <c r="O207" i="27"/>
  <c r="P207" i="27"/>
  <c r="Q207" i="27"/>
  <c r="R207" i="27"/>
  <c r="T207" i="27"/>
  <c r="S207" i="27"/>
  <c r="U207" i="27"/>
  <c r="V207" i="27"/>
  <c r="C207" i="27"/>
  <c r="T29" i="27"/>
  <c r="U29" i="27"/>
  <c r="V29" i="27"/>
  <c r="W29" i="27"/>
  <c r="Y29" i="27"/>
  <c r="X29" i="27"/>
  <c r="Z29" i="27"/>
  <c r="F29" i="27"/>
  <c r="G29" i="27"/>
  <c r="H29" i="27"/>
  <c r="I29" i="27"/>
  <c r="D29" i="27"/>
  <c r="J29" i="27"/>
  <c r="K29" i="27"/>
  <c r="L29" i="27"/>
  <c r="N29" i="27"/>
  <c r="O29" i="27"/>
  <c r="Q29" i="27"/>
  <c r="E29" i="27"/>
  <c r="M29" i="27"/>
  <c r="P29" i="27"/>
  <c r="R29" i="27"/>
  <c r="S29" i="27"/>
  <c r="C29" i="27"/>
  <c r="Y63" i="27"/>
  <c r="D63" i="27"/>
  <c r="Z63" i="27"/>
  <c r="K63" i="27"/>
  <c r="L63" i="27"/>
  <c r="M63" i="27"/>
  <c r="N63" i="27"/>
  <c r="O63" i="27"/>
  <c r="P63" i="27"/>
  <c r="Q63" i="27"/>
  <c r="R63" i="27"/>
  <c r="S63" i="27"/>
  <c r="T63" i="27"/>
  <c r="U63" i="27"/>
  <c r="V63" i="27"/>
  <c r="W63" i="27"/>
  <c r="X63" i="27"/>
  <c r="E63" i="27"/>
  <c r="F63" i="27"/>
  <c r="H63" i="27"/>
  <c r="G63" i="27"/>
  <c r="I63" i="27"/>
  <c r="J63" i="27"/>
  <c r="C63" i="27"/>
  <c r="Y249" i="27"/>
  <c r="Z249" i="27"/>
  <c r="D249" i="27"/>
  <c r="W249" i="27"/>
  <c r="X249" i="27"/>
  <c r="E249" i="27"/>
  <c r="F249" i="27"/>
  <c r="G249" i="27"/>
  <c r="H249" i="27"/>
  <c r="J249" i="27"/>
  <c r="K249" i="27"/>
  <c r="M249" i="27"/>
  <c r="N249" i="27"/>
  <c r="I249" i="27"/>
  <c r="L249" i="27"/>
  <c r="O249" i="27"/>
  <c r="P249" i="27"/>
  <c r="Q249" i="27"/>
  <c r="R249" i="27"/>
  <c r="S249" i="27"/>
  <c r="T249" i="27"/>
  <c r="U249" i="27"/>
  <c r="V249" i="27"/>
  <c r="C249" i="27"/>
  <c r="Y291" i="27"/>
  <c r="Z291" i="27"/>
  <c r="D291" i="27"/>
  <c r="W291" i="27"/>
  <c r="X291" i="27"/>
  <c r="E291" i="27"/>
  <c r="F291" i="27"/>
  <c r="G291" i="27"/>
  <c r="H291" i="27"/>
  <c r="I291" i="27"/>
  <c r="J291" i="27"/>
  <c r="K291" i="27"/>
  <c r="L291" i="27"/>
  <c r="M291" i="27"/>
  <c r="N291" i="27"/>
  <c r="O291" i="27"/>
  <c r="P291" i="27"/>
  <c r="Q291" i="27"/>
  <c r="R291" i="27"/>
  <c r="T291" i="27"/>
  <c r="S291" i="27"/>
  <c r="C291" i="27"/>
  <c r="U291" i="27"/>
  <c r="V291" i="27"/>
  <c r="P34" i="27"/>
  <c r="Q34" i="27"/>
  <c r="R34" i="27"/>
  <c r="S34" i="27"/>
  <c r="T34" i="27"/>
  <c r="U34" i="27"/>
  <c r="V34" i="27"/>
  <c r="W34" i="27"/>
  <c r="X34" i="27"/>
  <c r="E34" i="27"/>
  <c r="Y34" i="27"/>
  <c r="F34" i="27"/>
  <c r="Z34" i="27"/>
  <c r="G34" i="27"/>
  <c r="H34" i="27"/>
  <c r="J34" i="27"/>
  <c r="D34" i="27"/>
  <c r="K34" i="27"/>
  <c r="M34" i="27"/>
  <c r="I34" i="27"/>
  <c r="L34" i="27"/>
  <c r="N34" i="27"/>
  <c r="O34" i="27"/>
  <c r="C34" i="27"/>
  <c r="Y205" i="27"/>
  <c r="Z205" i="27"/>
  <c r="D205" i="27"/>
  <c r="O205" i="27"/>
  <c r="P205" i="27"/>
  <c r="Q205" i="27"/>
  <c r="R205" i="27"/>
  <c r="S205" i="27"/>
  <c r="T205" i="27"/>
  <c r="U205" i="27"/>
  <c r="V205" i="27"/>
  <c r="W205" i="27"/>
  <c r="X205" i="27"/>
  <c r="E205" i="27"/>
  <c r="F205" i="27"/>
  <c r="G205" i="27"/>
  <c r="H205" i="27"/>
  <c r="I205" i="27"/>
  <c r="J205" i="27"/>
  <c r="L205" i="27"/>
  <c r="K205" i="27"/>
  <c r="M205" i="27"/>
  <c r="N205" i="27"/>
  <c r="C205" i="27"/>
  <c r="Y130" i="27"/>
  <c r="Z130" i="27"/>
  <c r="D130" i="27"/>
  <c r="M130" i="27"/>
  <c r="N130" i="27"/>
  <c r="O130" i="27"/>
  <c r="P130" i="27"/>
  <c r="Q130" i="27"/>
  <c r="R130" i="27"/>
  <c r="S130" i="27"/>
  <c r="T130" i="27"/>
  <c r="U130" i="27"/>
  <c r="V130" i="27"/>
  <c r="W130" i="27"/>
  <c r="X130" i="27"/>
  <c r="E130" i="27"/>
  <c r="F130" i="27"/>
  <c r="G130" i="27"/>
  <c r="H130" i="27"/>
  <c r="J130" i="27"/>
  <c r="I130" i="27"/>
  <c r="K130" i="27"/>
  <c r="L130" i="27"/>
  <c r="C130" i="27"/>
  <c r="Y157" i="27"/>
  <c r="Z157" i="27"/>
  <c r="D157" i="27"/>
  <c r="E157" i="27"/>
  <c r="F157" i="27"/>
  <c r="G157" i="27"/>
  <c r="H157" i="27"/>
  <c r="I157" i="27"/>
  <c r="J157" i="27"/>
  <c r="K157" i="27"/>
  <c r="L157" i="27"/>
  <c r="M157" i="27"/>
  <c r="N157" i="27"/>
  <c r="O157" i="27"/>
  <c r="P157" i="27"/>
  <c r="Q157" i="27"/>
  <c r="R157" i="27"/>
  <c r="S157" i="27"/>
  <c r="T157" i="27"/>
  <c r="U157" i="27"/>
  <c r="V157" i="27"/>
  <c r="W157" i="27"/>
  <c r="X157" i="27"/>
  <c r="C157" i="27"/>
  <c r="Y203" i="27"/>
  <c r="D203" i="27"/>
  <c r="Z203" i="27"/>
  <c r="G203" i="27"/>
  <c r="H203" i="27"/>
  <c r="I203" i="27"/>
  <c r="J203" i="27"/>
  <c r="K203" i="27"/>
  <c r="L203" i="27"/>
  <c r="M203" i="27"/>
  <c r="N203" i="27"/>
  <c r="O203" i="27"/>
  <c r="P203" i="27"/>
  <c r="Q203" i="27"/>
  <c r="R203" i="27"/>
  <c r="S203" i="27"/>
  <c r="T203" i="27"/>
  <c r="U203" i="27"/>
  <c r="V203" i="27"/>
  <c r="W203" i="27"/>
  <c r="X203" i="27"/>
  <c r="E203" i="27"/>
  <c r="F203" i="27"/>
  <c r="C203" i="27"/>
  <c r="L48" i="27"/>
  <c r="O48" i="27"/>
  <c r="Y48" i="27"/>
  <c r="Z48" i="27"/>
  <c r="S48" i="27"/>
  <c r="T48" i="27"/>
  <c r="U48" i="27"/>
  <c r="V48" i="27"/>
  <c r="W48" i="27"/>
  <c r="X48" i="27"/>
  <c r="D48" i="27"/>
  <c r="E48" i="27"/>
  <c r="F48" i="27"/>
  <c r="G48" i="27"/>
  <c r="H48" i="27"/>
  <c r="I48" i="27"/>
  <c r="J48" i="27"/>
  <c r="K48" i="27"/>
  <c r="M48" i="27"/>
  <c r="P48" i="27"/>
  <c r="N48" i="27"/>
  <c r="Q48" i="27"/>
  <c r="R48" i="27"/>
  <c r="C48" i="27"/>
  <c r="D137" i="27"/>
  <c r="Y137" i="27"/>
  <c r="Z137" i="27"/>
  <c r="Q137" i="27"/>
  <c r="R137" i="27"/>
  <c r="S137" i="27"/>
  <c r="T137" i="27"/>
  <c r="U137" i="27"/>
  <c r="V137" i="27"/>
  <c r="W137" i="27"/>
  <c r="X137" i="27"/>
  <c r="E137" i="27"/>
  <c r="F137" i="27"/>
  <c r="G137" i="27"/>
  <c r="H137" i="27"/>
  <c r="I137" i="27"/>
  <c r="J137" i="27"/>
  <c r="K137" i="27"/>
  <c r="L137" i="27"/>
  <c r="N137" i="27"/>
  <c r="M137" i="27"/>
  <c r="O137" i="27"/>
  <c r="P137" i="27"/>
  <c r="C137" i="27"/>
  <c r="Y244" i="27"/>
  <c r="Z244" i="27"/>
  <c r="D244" i="27"/>
  <c r="F244" i="27"/>
  <c r="G244" i="27"/>
  <c r="H244" i="27"/>
  <c r="I244" i="27"/>
  <c r="J244" i="27"/>
  <c r="K244" i="27"/>
  <c r="L244" i="27"/>
  <c r="M244" i="27"/>
  <c r="N244" i="27"/>
  <c r="O244" i="27"/>
  <c r="Q244" i="27"/>
  <c r="R244" i="27"/>
  <c r="E244" i="27"/>
  <c r="P244" i="27"/>
  <c r="S244" i="27"/>
  <c r="T244" i="27"/>
  <c r="U244" i="27"/>
  <c r="V244" i="27"/>
  <c r="W244" i="27"/>
  <c r="X244" i="27"/>
  <c r="C244" i="27"/>
  <c r="D287" i="27"/>
  <c r="Y287" i="27"/>
  <c r="Z287" i="27"/>
  <c r="G287" i="27"/>
  <c r="H287" i="27"/>
  <c r="I287" i="27"/>
  <c r="J287" i="27"/>
  <c r="K287" i="27"/>
  <c r="L287" i="27"/>
  <c r="M287" i="27"/>
  <c r="N287" i="27"/>
  <c r="O287" i="27"/>
  <c r="P287" i="27"/>
  <c r="Q287" i="27"/>
  <c r="R287" i="27"/>
  <c r="S287" i="27"/>
  <c r="T287" i="27"/>
  <c r="U287" i="27"/>
  <c r="V287" i="27"/>
  <c r="W287" i="27"/>
  <c r="X287" i="27"/>
  <c r="C287" i="27"/>
  <c r="E287" i="27"/>
  <c r="F287" i="27"/>
  <c r="Y227" i="27"/>
  <c r="D227" i="27"/>
  <c r="Z227" i="27"/>
  <c r="G227" i="27"/>
  <c r="H227" i="27"/>
  <c r="I227" i="27"/>
  <c r="J227" i="27"/>
  <c r="K227" i="27"/>
  <c r="L227" i="27"/>
  <c r="M227" i="27"/>
  <c r="N227" i="27"/>
  <c r="O227" i="27"/>
  <c r="P227" i="27"/>
  <c r="Q227" i="27"/>
  <c r="R227" i="27"/>
  <c r="S227" i="27"/>
  <c r="T227" i="27"/>
  <c r="U227" i="27"/>
  <c r="V227" i="27"/>
  <c r="W227" i="27"/>
  <c r="F227" i="27"/>
  <c r="C227" i="27"/>
  <c r="E227" i="27"/>
  <c r="X227" i="27"/>
  <c r="D206" i="27"/>
  <c r="Y206" i="27"/>
  <c r="Z206" i="27"/>
  <c r="S206" i="27"/>
  <c r="T206" i="27"/>
  <c r="U206" i="27"/>
  <c r="V206" i="27"/>
  <c r="W206" i="27"/>
  <c r="X206" i="27"/>
  <c r="E206" i="27"/>
  <c r="F206" i="27"/>
  <c r="G206" i="27"/>
  <c r="H206" i="27"/>
  <c r="I206" i="27"/>
  <c r="J206" i="27"/>
  <c r="K206" i="27"/>
  <c r="L206" i="27"/>
  <c r="M206" i="27"/>
  <c r="N206" i="27"/>
  <c r="P206" i="27"/>
  <c r="O206" i="27"/>
  <c r="Q206" i="27"/>
  <c r="R206" i="27"/>
  <c r="C206" i="27"/>
  <c r="Y150" i="27"/>
  <c r="Z150" i="27"/>
  <c r="D150" i="27"/>
  <c r="U150" i="27"/>
  <c r="V150" i="27"/>
  <c r="W150" i="27"/>
  <c r="X150" i="27"/>
  <c r="E150" i="27"/>
  <c r="F150" i="27"/>
  <c r="G150" i="27"/>
  <c r="H150" i="27"/>
  <c r="I150" i="27"/>
  <c r="J150" i="27"/>
  <c r="K150" i="27"/>
  <c r="L150" i="27"/>
  <c r="M150" i="27"/>
  <c r="N150" i="27"/>
  <c r="O150" i="27"/>
  <c r="P150" i="27"/>
  <c r="R150" i="27"/>
  <c r="Q150" i="27"/>
  <c r="S150" i="27"/>
  <c r="T150" i="27"/>
  <c r="C150" i="27"/>
  <c r="Y246" i="27"/>
  <c r="Z246" i="27"/>
  <c r="D246" i="27"/>
  <c r="K246" i="27"/>
  <c r="L246" i="27"/>
  <c r="N246" i="27"/>
  <c r="O246" i="27"/>
  <c r="P246" i="27"/>
  <c r="Q246" i="27"/>
  <c r="R246" i="27"/>
  <c r="S246" i="27"/>
  <c r="T246" i="27"/>
  <c r="U246" i="27"/>
  <c r="V246" i="27"/>
  <c r="W246" i="27"/>
  <c r="G246" i="27"/>
  <c r="H246" i="27"/>
  <c r="I246" i="27"/>
  <c r="J246" i="27"/>
  <c r="M246" i="27"/>
  <c r="X246" i="27"/>
  <c r="C246" i="27"/>
  <c r="E246" i="27"/>
  <c r="F246" i="27"/>
  <c r="Y72" i="27"/>
  <c r="Z72" i="27"/>
  <c r="W72" i="27"/>
  <c r="X72" i="27"/>
  <c r="E72" i="27"/>
  <c r="F72" i="27"/>
  <c r="G72" i="27"/>
  <c r="H72" i="27"/>
  <c r="I72" i="27"/>
  <c r="J72" i="27"/>
  <c r="D72" i="27"/>
  <c r="K72" i="27"/>
  <c r="L72" i="27"/>
  <c r="M72" i="27"/>
  <c r="N72" i="27"/>
  <c r="O72" i="27"/>
  <c r="P72" i="27"/>
  <c r="Q72" i="27"/>
  <c r="R72" i="27"/>
  <c r="T72" i="27"/>
  <c r="S72" i="27"/>
  <c r="U72" i="27"/>
  <c r="V72" i="27"/>
  <c r="C72" i="27"/>
  <c r="Y149" i="27"/>
  <c r="Z149" i="27"/>
  <c r="D149" i="27"/>
  <c r="Q149" i="27"/>
  <c r="R149" i="27"/>
  <c r="S149" i="27"/>
  <c r="T149" i="27"/>
  <c r="U149" i="27"/>
  <c r="V149" i="27"/>
  <c r="W149" i="27"/>
  <c r="X149" i="27"/>
  <c r="E149" i="27"/>
  <c r="F149" i="27"/>
  <c r="G149" i="27"/>
  <c r="H149" i="27"/>
  <c r="I149" i="27"/>
  <c r="J149" i="27"/>
  <c r="K149" i="27"/>
  <c r="L149" i="27"/>
  <c r="N149" i="27"/>
  <c r="M149" i="27"/>
  <c r="O149" i="27"/>
  <c r="P149" i="27"/>
  <c r="C149" i="27"/>
  <c r="D259" i="27"/>
  <c r="Y259" i="27"/>
  <c r="Z259" i="27"/>
  <c r="O259" i="27"/>
  <c r="P259" i="27"/>
  <c r="R259" i="27"/>
  <c r="S259" i="27"/>
  <c r="T259" i="27"/>
  <c r="U259" i="27"/>
  <c r="V259" i="27"/>
  <c r="X259" i="27"/>
  <c r="H259" i="27"/>
  <c r="I259" i="27"/>
  <c r="J259" i="27"/>
  <c r="K259" i="27"/>
  <c r="L259" i="27"/>
  <c r="M259" i="27"/>
  <c r="N259" i="27"/>
  <c r="Q259" i="27"/>
  <c r="W259" i="27"/>
  <c r="E259" i="27"/>
  <c r="C259" i="27"/>
  <c r="F259" i="27"/>
  <c r="G259" i="27"/>
  <c r="D314" i="27"/>
  <c r="Y314" i="27"/>
  <c r="Z314" i="27"/>
  <c r="S314" i="27"/>
  <c r="T314" i="27"/>
  <c r="U314" i="27"/>
  <c r="V314" i="27"/>
  <c r="W314" i="27"/>
  <c r="X314" i="27"/>
  <c r="E314" i="27"/>
  <c r="F314" i="27"/>
  <c r="G314" i="27"/>
  <c r="H314" i="27"/>
  <c r="I314" i="27"/>
  <c r="J314" i="27"/>
  <c r="K314" i="27"/>
  <c r="L314" i="27"/>
  <c r="M314" i="27"/>
  <c r="N314" i="27"/>
  <c r="C314" i="27"/>
  <c r="O314" i="27"/>
  <c r="P314" i="27"/>
  <c r="Q314" i="27"/>
  <c r="R314" i="27"/>
  <c r="D329" i="27"/>
  <c r="Y329" i="27"/>
  <c r="Z329" i="27"/>
  <c r="G329" i="27"/>
  <c r="H329" i="27"/>
  <c r="I329" i="27"/>
  <c r="J329" i="27"/>
  <c r="K329" i="27"/>
  <c r="Q329" i="27"/>
  <c r="R329" i="27"/>
  <c r="S329" i="27"/>
  <c r="T329" i="27"/>
  <c r="U329" i="27"/>
  <c r="E329" i="27"/>
  <c r="F329" i="27"/>
  <c r="L329" i="27"/>
  <c r="M329" i="27"/>
  <c r="N329" i="27"/>
  <c r="O329" i="27"/>
  <c r="P329" i="27"/>
  <c r="V329" i="27"/>
  <c r="W329" i="27"/>
  <c r="X329" i="27"/>
  <c r="C329" i="27"/>
  <c r="Y272" i="27"/>
  <c r="Z272" i="27"/>
  <c r="D272" i="27"/>
  <c r="S272" i="27"/>
  <c r="V272" i="27"/>
  <c r="E272" i="27"/>
  <c r="F272" i="27"/>
  <c r="G272" i="27"/>
  <c r="H272" i="27"/>
  <c r="I272" i="27"/>
  <c r="J272" i="27"/>
  <c r="K272" i="27"/>
  <c r="L272" i="27"/>
  <c r="M272" i="27"/>
  <c r="N272" i="27"/>
  <c r="O272" i="27"/>
  <c r="P272" i="27"/>
  <c r="Q272" i="27"/>
  <c r="R272" i="27"/>
  <c r="T272" i="27"/>
  <c r="U272" i="27"/>
  <c r="W272" i="27"/>
  <c r="X272" i="27"/>
  <c r="C272" i="27"/>
  <c r="D93" i="27"/>
  <c r="Y93" i="27"/>
  <c r="Z93" i="27"/>
  <c r="K93" i="27"/>
  <c r="L93" i="27"/>
  <c r="M93" i="27"/>
  <c r="N93" i="27"/>
  <c r="O93" i="27"/>
  <c r="P93" i="27"/>
  <c r="Q93" i="27"/>
  <c r="R93" i="27"/>
  <c r="S93" i="27"/>
  <c r="T93" i="27"/>
  <c r="U93" i="27"/>
  <c r="V93" i="27"/>
  <c r="W93" i="27"/>
  <c r="X93" i="27"/>
  <c r="F93" i="27"/>
  <c r="E93" i="27"/>
  <c r="G93" i="27"/>
  <c r="H93" i="27"/>
  <c r="I93" i="27"/>
  <c r="J93" i="27"/>
  <c r="C93" i="27"/>
  <c r="D260" i="27"/>
  <c r="Y260" i="27"/>
  <c r="Z260" i="27"/>
  <c r="S260" i="27"/>
  <c r="V260" i="27"/>
  <c r="W260" i="27"/>
  <c r="X260" i="27"/>
  <c r="U260" i="27"/>
  <c r="E260" i="27"/>
  <c r="F260" i="27"/>
  <c r="G260" i="27"/>
  <c r="H260" i="27"/>
  <c r="I260" i="27"/>
  <c r="J260" i="27"/>
  <c r="K260" i="27"/>
  <c r="L260" i="27"/>
  <c r="M260" i="27"/>
  <c r="N260" i="27"/>
  <c r="O260" i="27"/>
  <c r="Q260" i="27"/>
  <c r="C260" i="27"/>
  <c r="P260" i="27"/>
  <c r="R260" i="27"/>
  <c r="T260" i="27"/>
  <c r="H26" i="27"/>
  <c r="I26" i="27"/>
  <c r="J26" i="27"/>
  <c r="K26" i="27"/>
  <c r="L26" i="27"/>
  <c r="M26" i="27"/>
  <c r="N26" i="27"/>
  <c r="O26" i="27"/>
  <c r="P26" i="27"/>
  <c r="R26" i="27"/>
  <c r="D26" i="27"/>
  <c r="S26" i="27"/>
  <c r="T26" i="27"/>
  <c r="U26" i="27"/>
  <c r="V26" i="27"/>
  <c r="W26" i="27"/>
  <c r="X26" i="27"/>
  <c r="E26" i="27"/>
  <c r="Y26" i="27"/>
  <c r="Z26" i="27"/>
  <c r="F26" i="27"/>
  <c r="G26" i="27"/>
  <c r="Q26" i="27"/>
  <c r="C26" i="27"/>
  <c r="D208" i="27"/>
  <c r="Y208" i="27"/>
  <c r="Z208" i="27"/>
  <c r="E208" i="27"/>
  <c r="F208" i="27"/>
  <c r="G208" i="27"/>
  <c r="H208" i="27"/>
  <c r="I208" i="27"/>
  <c r="J208" i="27"/>
  <c r="K208" i="27"/>
  <c r="L208" i="27"/>
  <c r="M208" i="27"/>
  <c r="N208" i="27"/>
  <c r="O208" i="27"/>
  <c r="P208" i="27"/>
  <c r="Q208" i="27"/>
  <c r="R208" i="27"/>
  <c r="S208" i="27"/>
  <c r="U208" i="27"/>
  <c r="V208" i="27"/>
  <c r="X208" i="27"/>
  <c r="T208" i="27"/>
  <c r="W208" i="27"/>
  <c r="C208" i="27"/>
  <c r="D136" i="27"/>
  <c r="Y136" i="27"/>
  <c r="Z136" i="27"/>
  <c r="M136" i="27"/>
  <c r="N136" i="27"/>
  <c r="O136" i="27"/>
  <c r="P136" i="27"/>
  <c r="Q136" i="27"/>
  <c r="R136" i="27"/>
  <c r="S136" i="27"/>
  <c r="T136" i="27"/>
  <c r="U136" i="27"/>
  <c r="V136" i="27"/>
  <c r="W136" i="27"/>
  <c r="X136" i="27"/>
  <c r="E136" i="27"/>
  <c r="F136" i="27"/>
  <c r="G136" i="27"/>
  <c r="H136" i="27"/>
  <c r="J136" i="27"/>
  <c r="I136" i="27"/>
  <c r="K136" i="27"/>
  <c r="L136" i="27"/>
  <c r="C136" i="27"/>
  <c r="H32" i="27"/>
  <c r="I32" i="27"/>
  <c r="J32" i="27"/>
  <c r="K32" i="27"/>
  <c r="L32" i="27"/>
  <c r="M32" i="27"/>
  <c r="N32" i="27"/>
  <c r="O32" i="27"/>
  <c r="P32" i="27"/>
  <c r="Y32" i="27"/>
  <c r="R32" i="27"/>
  <c r="Z32" i="27"/>
  <c r="S32" i="27"/>
  <c r="T32" i="27"/>
  <c r="U32" i="27"/>
  <c r="V32" i="27"/>
  <c r="W32" i="27"/>
  <c r="X32" i="27"/>
  <c r="E32" i="27"/>
  <c r="D32" i="27"/>
  <c r="F32" i="27"/>
  <c r="Q32" i="27"/>
  <c r="G32" i="27"/>
  <c r="C32" i="27"/>
  <c r="D212" i="27"/>
  <c r="Y212" i="27"/>
  <c r="Z212" i="27"/>
  <c r="S212" i="27"/>
  <c r="T212" i="27"/>
  <c r="U212" i="27"/>
  <c r="V212" i="27"/>
  <c r="W212" i="27"/>
  <c r="X212" i="27"/>
  <c r="E212" i="27"/>
  <c r="F212" i="27"/>
  <c r="G212" i="27"/>
  <c r="H212" i="27"/>
  <c r="I212" i="27"/>
  <c r="J212" i="27"/>
  <c r="K212" i="27"/>
  <c r="M212" i="27"/>
  <c r="N212" i="27"/>
  <c r="P212" i="27"/>
  <c r="L212" i="27"/>
  <c r="O212" i="27"/>
  <c r="Q212" i="27"/>
  <c r="R212" i="27"/>
  <c r="C212" i="27"/>
  <c r="Y319" i="27"/>
  <c r="D319" i="27"/>
  <c r="Z319" i="27"/>
  <c r="O319" i="27"/>
  <c r="P319" i="27"/>
  <c r="Q319" i="27"/>
  <c r="R319" i="27"/>
  <c r="S319" i="27"/>
  <c r="T319" i="27"/>
  <c r="U319" i="27"/>
  <c r="V319" i="27"/>
  <c r="W319" i="27"/>
  <c r="X319" i="27"/>
  <c r="E319" i="27"/>
  <c r="F319" i="27"/>
  <c r="G319" i="27"/>
  <c r="H319" i="27"/>
  <c r="I319" i="27"/>
  <c r="J319" i="27"/>
  <c r="K319" i="27"/>
  <c r="L319" i="27"/>
  <c r="M319" i="27"/>
  <c r="N319" i="27"/>
  <c r="C319" i="27"/>
  <c r="X36" i="27"/>
  <c r="E36" i="27"/>
  <c r="F36" i="27"/>
  <c r="G36" i="27"/>
  <c r="H36" i="27"/>
  <c r="K36" i="27"/>
  <c r="L36" i="27"/>
  <c r="M36" i="27"/>
  <c r="O36" i="27"/>
  <c r="P36" i="27"/>
  <c r="Y36" i="27"/>
  <c r="R36" i="27"/>
  <c r="Z36" i="27"/>
  <c r="S36" i="27"/>
  <c r="D36" i="27"/>
  <c r="U36" i="27"/>
  <c r="I36" i="27"/>
  <c r="J36" i="27"/>
  <c r="N36" i="27"/>
  <c r="Q36" i="27"/>
  <c r="T36" i="27"/>
  <c r="V36" i="27"/>
  <c r="W36" i="27"/>
  <c r="C36" i="27"/>
  <c r="Y197" i="27"/>
  <c r="Z197" i="27"/>
  <c r="D197" i="27"/>
  <c r="G197" i="27"/>
  <c r="H197" i="27"/>
  <c r="I197" i="27"/>
  <c r="J197" i="27"/>
  <c r="K197" i="27"/>
  <c r="L197" i="27"/>
  <c r="M197" i="27"/>
  <c r="N197" i="27"/>
  <c r="O197" i="27"/>
  <c r="P197" i="27"/>
  <c r="Q197" i="27"/>
  <c r="R197" i="27"/>
  <c r="S197" i="27"/>
  <c r="T197" i="27"/>
  <c r="U197" i="27"/>
  <c r="V197" i="27"/>
  <c r="W197" i="27"/>
  <c r="X197" i="27"/>
  <c r="E197" i="27"/>
  <c r="F197" i="27"/>
  <c r="C197" i="27"/>
  <c r="Y243" i="27"/>
  <c r="Z243" i="27"/>
  <c r="D243" i="27"/>
  <c r="W243" i="27"/>
  <c r="X243" i="27"/>
  <c r="E243" i="27"/>
  <c r="F243" i="27"/>
  <c r="G243" i="27"/>
  <c r="H243" i="27"/>
  <c r="I243" i="27"/>
  <c r="J243" i="27"/>
  <c r="K243" i="27"/>
  <c r="M243" i="27"/>
  <c r="N243" i="27"/>
  <c r="O243" i="27"/>
  <c r="P243" i="27"/>
  <c r="Q243" i="27"/>
  <c r="R243" i="27"/>
  <c r="S243" i="27"/>
  <c r="T243" i="27"/>
  <c r="U243" i="27"/>
  <c r="V243" i="27"/>
  <c r="C243" i="27"/>
  <c r="L243" i="27"/>
  <c r="Y254" i="27"/>
  <c r="Z254" i="27"/>
  <c r="D254" i="27"/>
  <c r="S254" i="27"/>
  <c r="T254" i="27"/>
  <c r="V254" i="27"/>
  <c r="W254" i="27"/>
  <c r="X254" i="27"/>
  <c r="G254" i="27"/>
  <c r="E254" i="27"/>
  <c r="F254" i="27"/>
  <c r="H254" i="27"/>
  <c r="I254" i="27"/>
  <c r="J254" i="27"/>
  <c r="K254" i="27"/>
  <c r="L254" i="27"/>
  <c r="M254" i="27"/>
  <c r="N254" i="27"/>
  <c r="O254" i="27"/>
  <c r="P254" i="27"/>
  <c r="Q254" i="27"/>
  <c r="R254" i="27"/>
  <c r="U254" i="27"/>
  <c r="C254" i="27"/>
  <c r="Y248" i="27"/>
  <c r="Z248" i="27"/>
  <c r="D248" i="27"/>
  <c r="S248" i="27"/>
  <c r="T248" i="27"/>
  <c r="V248" i="27"/>
  <c r="W248" i="27"/>
  <c r="X248" i="27"/>
  <c r="F248" i="27"/>
  <c r="G248" i="27"/>
  <c r="I248" i="27"/>
  <c r="J248" i="27"/>
  <c r="R248" i="27"/>
  <c r="U248" i="27"/>
  <c r="E248" i="27"/>
  <c r="H248" i="27"/>
  <c r="K248" i="27"/>
  <c r="L248" i="27"/>
  <c r="M248" i="27"/>
  <c r="O248" i="27"/>
  <c r="C248" i="27"/>
  <c r="N248" i="27"/>
  <c r="P248" i="27"/>
  <c r="Q248" i="27"/>
  <c r="D355" i="27"/>
  <c r="Y355" i="27"/>
  <c r="Z355" i="27"/>
  <c r="O355" i="27"/>
  <c r="P355" i="27"/>
  <c r="Q355" i="27"/>
  <c r="K355" i="27"/>
  <c r="H355" i="27"/>
  <c r="L355" i="27"/>
  <c r="C355" i="27"/>
  <c r="M355" i="27"/>
  <c r="N355" i="27"/>
  <c r="R355" i="27"/>
  <c r="S355" i="27"/>
  <c r="T355" i="27"/>
  <c r="U355" i="27"/>
  <c r="V355" i="27"/>
  <c r="W355" i="27"/>
  <c r="X355" i="27"/>
  <c r="E355" i="27"/>
  <c r="F355" i="27"/>
  <c r="G355" i="27"/>
  <c r="I355" i="27"/>
  <c r="J355" i="27"/>
  <c r="D266" i="27"/>
  <c r="Y266" i="27"/>
  <c r="Z266" i="27"/>
  <c r="S266" i="27"/>
  <c r="V266" i="27"/>
  <c r="T266" i="27"/>
  <c r="U266" i="27"/>
  <c r="W266" i="27"/>
  <c r="X266" i="27"/>
  <c r="E266" i="27"/>
  <c r="F266" i="27"/>
  <c r="G266" i="27"/>
  <c r="H266" i="27"/>
  <c r="I266" i="27"/>
  <c r="J266" i="27"/>
  <c r="K266" i="27"/>
  <c r="L266" i="27"/>
  <c r="M266" i="27"/>
  <c r="N266" i="27"/>
  <c r="P266" i="27"/>
  <c r="C266" i="27"/>
  <c r="O266" i="27"/>
  <c r="Q266" i="27"/>
  <c r="R266" i="27"/>
  <c r="Y128" i="27"/>
  <c r="Z128" i="27"/>
  <c r="J128" i="27"/>
  <c r="D128" i="27"/>
  <c r="E128" i="27"/>
  <c r="F128" i="27"/>
  <c r="G128" i="27"/>
  <c r="H128" i="27"/>
  <c r="I128" i="27"/>
  <c r="K128" i="27"/>
  <c r="L128" i="27"/>
  <c r="M128" i="27"/>
  <c r="N128" i="27"/>
  <c r="O128" i="27"/>
  <c r="P128" i="27"/>
  <c r="Q128" i="27"/>
  <c r="R128" i="27"/>
  <c r="S128" i="27"/>
  <c r="T128" i="27"/>
  <c r="U128" i="27"/>
  <c r="V128" i="27"/>
  <c r="W128" i="27"/>
  <c r="X128" i="27"/>
  <c r="C128" i="27"/>
  <c r="D326" i="27"/>
  <c r="Y326" i="27"/>
  <c r="Z326" i="27"/>
  <c r="S326" i="27"/>
  <c r="T326" i="27"/>
  <c r="U326" i="27"/>
  <c r="V326" i="27"/>
  <c r="W326" i="27"/>
  <c r="E326" i="27"/>
  <c r="F326" i="27"/>
  <c r="G326" i="27"/>
  <c r="H326" i="27"/>
  <c r="I326" i="27"/>
  <c r="J326" i="27"/>
  <c r="Q326" i="27"/>
  <c r="R326" i="27"/>
  <c r="X326" i="27"/>
  <c r="K326" i="27"/>
  <c r="L326" i="27"/>
  <c r="M326" i="27"/>
  <c r="C326" i="27"/>
  <c r="N326" i="27"/>
  <c r="O326" i="27"/>
  <c r="P326" i="27"/>
  <c r="Y302" i="27"/>
  <c r="Z302" i="27"/>
  <c r="D302" i="27"/>
  <c r="S302" i="27"/>
  <c r="T302" i="27"/>
  <c r="U302" i="27"/>
  <c r="V302" i="27"/>
  <c r="W302" i="27"/>
  <c r="X302" i="27"/>
  <c r="E302" i="27"/>
  <c r="F302" i="27"/>
  <c r="G302" i="27"/>
  <c r="H302" i="27"/>
  <c r="I302" i="27"/>
  <c r="J302" i="27"/>
  <c r="K302" i="27"/>
  <c r="L302" i="27"/>
  <c r="M302" i="27"/>
  <c r="N302" i="27"/>
  <c r="O302" i="27"/>
  <c r="P302" i="27"/>
  <c r="C302" i="27"/>
  <c r="Q302" i="27"/>
  <c r="R302" i="27"/>
  <c r="Y60" i="27"/>
  <c r="Z60" i="27"/>
  <c r="D60" i="27"/>
  <c r="W60" i="27"/>
  <c r="X60" i="27"/>
  <c r="E60" i="27"/>
  <c r="F60" i="27"/>
  <c r="G60" i="27"/>
  <c r="H60" i="27"/>
  <c r="I60" i="27"/>
  <c r="J60" i="27"/>
  <c r="K60" i="27"/>
  <c r="L60" i="27"/>
  <c r="M60" i="27"/>
  <c r="N60" i="27"/>
  <c r="O60" i="27"/>
  <c r="P60" i="27"/>
  <c r="Q60" i="27"/>
  <c r="R60" i="27"/>
  <c r="T60" i="27"/>
  <c r="S60" i="27"/>
  <c r="U60" i="27"/>
  <c r="V60" i="27"/>
  <c r="C60" i="27"/>
  <c r="Y224" i="27"/>
  <c r="Z224" i="27"/>
  <c r="D224" i="27"/>
  <c r="S224" i="27"/>
  <c r="T224" i="27"/>
  <c r="U224" i="27"/>
  <c r="V224" i="27"/>
  <c r="W224" i="27"/>
  <c r="X224" i="27"/>
  <c r="E224" i="27"/>
  <c r="F224" i="27"/>
  <c r="G224" i="27"/>
  <c r="H224" i="27"/>
  <c r="I224" i="27"/>
  <c r="J224" i="27"/>
  <c r="K224" i="27"/>
  <c r="M224" i="27"/>
  <c r="L224" i="27"/>
  <c r="N224" i="27"/>
  <c r="O224" i="27"/>
  <c r="P224" i="27"/>
  <c r="Q224" i="27"/>
  <c r="R224" i="27"/>
  <c r="C224" i="27"/>
  <c r="D237" i="27"/>
  <c r="Y237" i="27"/>
  <c r="Z237" i="27"/>
  <c r="W237" i="27"/>
  <c r="X237" i="27"/>
  <c r="E237" i="27"/>
  <c r="F237" i="27"/>
  <c r="G237" i="27"/>
  <c r="H237" i="27"/>
  <c r="I237" i="27"/>
  <c r="J237" i="27"/>
  <c r="K237" i="27"/>
  <c r="L237" i="27"/>
  <c r="M237" i="27"/>
  <c r="N237" i="27"/>
  <c r="O237" i="27"/>
  <c r="Q237" i="27"/>
  <c r="P237" i="27"/>
  <c r="R237" i="27"/>
  <c r="S237" i="27"/>
  <c r="T237" i="27"/>
  <c r="U237" i="27"/>
  <c r="V237" i="27"/>
  <c r="C237" i="27"/>
  <c r="Y111" i="27"/>
  <c r="D111" i="27"/>
  <c r="Z111" i="27"/>
  <c r="K111" i="27"/>
  <c r="N111" i="27"/>
  <c r="O111" i="27"/>
  <c r="S111" i="27"/>
  <c r="E111" i="27"/>
  <c r="F111" i="27"/>
  <c r="G111" i="27"/>
  <c r="H111" i="27"/>
  <c r="I111" i="27"/>
  <c r="J111" i="27"/>
  <c r="L111" i="27"/>
  <c r="M111" i="27"/>
  <c r="P111" i="27"/>
  <c r="Q111" i="27"/>
  <c r="R111" i="27"/>
  <c r="T111" i="27"/>
  <c r="V111" i="27"/>
  <c r="U111" i="27"/>
  <c r="W111" i="27"/>
  <c r="X111" i="27"/>
  <c r="C111" i="27"/>
  <c r="Y267" i="27"/>
  <c r="Z267" i="27"/>
  <c r="D267" i="27"/>
  <c r="W267" i="27"/>
  <c r="E267" i="27"/>
  <c r="F267" i="27"/>
  <c r="G267" i="27"/>
  <c r="H267" i="27"/>
  <c r="I267" i="27"/>
  <c r="J267" i="27"/>
  <c r="K267" i="27"/>
  <c r="L267" i="27"/>
  <c r="M267" i="27"/>
  <c r="N267" i="27"/>
  <c r="O267" i="27"/>
  <c r="P267" i="27"/>
  <c r="Q267" i="27"/>
  <c r="R267" i="27"/>
  <c r="S267" i="27"/>
  <c r="T267" i="27"/>
  <c r="V267" i="27"/>
  <c r="U267" i="27"/>
  <c r="X267" i="27"/>
  <c r="C267" i="27"/>
  <c r="Y177" i="27"/>
  <c r="Z177" i="27"/>
  <c r="D177" i="27"/>
  <c r="I177" i="27"/>
  <c r="J177" i="27"/>
  <c r="K177" i="27"/>
  <c r="L177" i="27"/>
  <c r="M177" i="27"/>
  <c r="N177" i="27"/>
  <c r="O177" i="27"/>
  <c r="P177" i="27"/>
  <c r="T177" i="27"/>
  <c r="U177" i="27"/>
  <c r="V177" i="27"/>
  <c r="W177" i="27"/>
  <c r="X177" i="27"/>
  <c r="E177" i="27"/>
  <c r="F177" i="27"/>
  <c r="G177" i="27"/>
  <c r="Q177" i="27"/>
  <c r="H177" i="27"/>
  <c r="R177" i="27"/>
  <c r="S177" i="27"/>
  <c r="C177" i="27"/>
  <c r="D332" i="27"/>
  <c r="Y332" i="27"/>
  <c r="Z332" i="27"/>
  <c r="S332" i="27"/>
  <c r="T332" i="27"/>
  <c r="U332" i="27"/>
  <c r="V332" i="27"/>
  <c r="W332" i="27"/>
  <c r="G332" i="27"/>
  <c r="H332" i="27"/>
  <c r="I332" i="27"/>
  <c r="X332" i="27"/>
  <c r="C332" i="27"/>
  <c r="P332" i="27"/>
  <c r="E332" i="27"/>
  <c r="F332" i="27"/>
  <c r="J332" i="27"/>
  <c r="K332" i="27"/>
  <c r="L332" i="27"/>
  <c r="M332" i="27"/>
  <c r="N332" i="27"/>
  <c r="O332" i="27"/>
  <c r="Q332" i="27"/>
  <c r="R332" i="27"/>
  <c r="D146" i="27"/>
  <c r="E146" i="27"/>
  <c r="F146" i="27"/>
  <c r="G146" i="27"/>
  <c r="H146" i="27"/>
  <c r="Y146" i="27"/>
  <c r="I146" i="27"/>
  <c r="Z146" i="27"/>
  <c r="J146" i="27"/>
  <c r="K146" i="27"/>
  <c r="L146" i="27"/>
  <c r="M146" i="27"/>
  <c r="N146" i="27"/>
  <c r="O146" i="27"/>
  <c r="P146" i="27"/>
  <c r="Q146" i="27"/>
  <c r="R146" i="27"/>
  <c r="S146" i="27"/>
  <c r="T146" i="27"/>
  <c r="U146" i="27"/>
  <c r="V146" i="27"/>
  <c r="W146" i="27"/>
  <c r="X146" i="27"/>
  <c r="C146" i="27"/>
  <c r="Y275" i="27"/>
  <c r="D275" i="27"/>
  <c r="Z275" i="27"/>
  <c r="G275" i="27"/>
  <c r="J275" i="27"/>
  <c r="W275" i="27"/>
  <c r="X275" i="27"/>
  <c r="E275" i="27"/>
  <c r="F275" i="27"/>
  <c r="H275" i="27"/>
  <c r="I275" i="27"/>
  <c r="K275" i="27"/>
  <c r="L275" i="27"/>
  <c r="M275" i="27"/>
  <c r="N275" i="27"/>
  <c r="O275" i="27"/>
  <c r="P275" i="27"/>
  <c r="Q275" i="27"/>
  <c r="R275" i="27"/>
  <c r="T275" i="27"/>
  <c r="C275" i="27"/>
  <c r="S275" i="27"/>
  <c r="U275" i="27"/>
  <c r="V275" i="27"/>
  <c r="D281" i="27"/>
  <c r="Y281" i="27"/>
  <c r="Z281" i="27"/>
  <c r="G281" i="27"/>
  <c r="H281" i="27"/>
  <c r="I281" i="27"/>
  <c r="J281" i="27"/>
  <c r="K281" i="27"/>
  <c r="L281" i="27"/>
  <c r="M281" i="27"/>
  <c r="N281" i="27"/>
  <c r="O281" i="27"/>
  <c r="P281" i="27"/>
  <c r="Q281" i="27"/>
  <c r="R281" i="27"/>
  <c r="S281" i="27"/>
  <c r="T281" i="27"/>
  <c r="U281" i="27"/>
  <c r="V281" i="27"/>
  <c r="W281" i="27"/>
  <c r="X281" i="27"/>
  <c r="E281" i="27"/>
  <c r="F281" i="27"/>
  <c r="C281" i="27"/>
  <c r="Y245" i="27"/>
  <c r="Z245" i="27"/>
  <c r="D245" i="27"/>
  <c r="G245" i="27"/>
  <c r="H245" i="27"/>
  <c r="J245" i="27"/>
  <c r="K245" i="27"/>
  <c r="L245" i="27"/>
  <c r="M245" i="27"/>
  <c r="N245" i="27"/>
  <c r="O245" i="27"/>
  <c r="P245" i="27"/>
  <c r="Q245" i="27"/>
  <c r="R245" i="27"/>
  <c r="S245" i="27"/>
  <c r="U245" i="27"/>
  <c r="V245" i="27"/>
  <c r="E245" i="27"/>
  <c r="F245" i="27"/>
  <c r="I245" i="27"/>
  <c r="T245" i="27"/>
  <c r="X245" i="27"/>
  <c r="C245" i="27"/>
  <c r="W245" i="27"/>
  <c r="Y323" i="27"/>
  <c r="D323" i="27"/>
  <c r="Z323" i="27"/>
  <c r="G323" i="27"/>
  <c r="H323" i="27"/>
  <c r="I323" i="27"/>
  <c r="J323" i="27"/>
  <c r="K323" i="27"/>
  <c r="L323" i="27"/>
  <c r="M323" i="27"/>
  <c r="N323" i="27"/>
  <c r="O323" i="27"/>
  <c r="P323" i="27"/>
  <c r="Q323" i="27"/>
  <c r="R323" i="27"/>
  <c r="S323" i="27"/>
  <c r="T323" i="27"/>
  <c r="U323" i="27"/>
  <c r="V323" i="27"/>
  <c r="X323" i="27"/>
  <c r="C323" i="27"/>
  <c r="W323" i="27"/>
  <c r="F323" i="27"/>
  <c r="E323" i="27"/>
  <c r="T47" i="27"/>
  <c r="U47" i="27"/>
  <c r="V47" i="27"/>
  <c r="W47" i="27"/>
  <c r="D47" i="27"/>
  <c r="H47" i="27"/>
  <c r="K47" i="27"/>
  <c r="Y47" i="27"/>
  <c r="G47" i="27"/>
  <c r="I47" i="27"/>
  <c r="J47" i="27"/>
  <c r="L47" i="27"/>
  <c r="M47" i="27"/>
  <c r="N47" i="27"/>
  <c r="O47" i="27"/>
  <c r="P47" i="27"/>
  <c r="Q47" i="27"/>
  <c r="R47" i="27"/>
  <c r="S47" i="27"/>
  <c r="X47" i="27"/>
  <c r="Z47" i="27"/>
  <c r="E47" i="27"/>
  <c r="F47" i="27"/>
  <c r="C47" i="27"/>
  <c r="Y297" i="27"/>
  <c r="Z297" i="27"/>
  <c r="D297" i="27"/>
  <c r="W297" i="27"/>
  <c r="X297" i="27"/>
  <c r="E297" i="27"/>
  <c r="F297" i="27"/>
  <c r="G297" i="27"/>
  <c r="H297" i="27"/>
  <c r="I297" i="27"/>
  <c r="J297" i="27"/>
  <c r="K297" i="27"/>
  <c r="L297" i="27"/>
  <c r="M297" i="27"/>
  <c r="N297" i="27"/>
  <c r="O297" i="27"/>
  <c r="P297" i="27"/>
  <c r="Q297" i="27"/>
  <c r="R297" i="27"/>
  <c r="S297" i="27"/>
  <c r="T297" i="27"/>
  <c r="U297" i="27"/>
  <c r="V297" i="27"/>
  <c r="C297" i="27"/>
  <c r="Y195" i="27"/>
  <c r="Z195" i="27"/>
  <c r="D195" i="27"/>
  <c r="I195" i="27"/>
  <c r="W195" i="27"/>
  <c r="X195" i="27"/>
  <c r="E195" i="27"/>
  <c r="F195" i="27"/>
  <c r="G195" i="27"/>
  <c r="H195" i="27"/>
  <c r="J195" i="27"/>
  <c r="K195" i="27"/>
  <c r="L195" i="27"/>
  <c r="M195" i="27"/>
  <c r="N195" i="27"/>
  <c r="O195" i="27"/>
  <c r="P195" i="27"/>
  <c r="Q195" i="27"/>
  <c r="R195" i="27"/>
  <c r="T195" i="27"/>
  <c r="S195" i="27"/>
  <c r="U195" i="27"/>
  <c r="V195" i="27"/>
  <c r="C195" i="27"/>
  <c r="D239" i="27"/>
  <c r="Y239" i="27"/>
  <c r="Z239" i="27"/>
  <c r="G239" i="27"/>
  <c r="H239" i="27"/>
  <c r="J239" i="27"/>
  <c r="K239" i="27"/>
  <c r="L239" i="27"/>
  <c r="M239" i="27"/>
  <c r="N239" i="27"/>
  <c r="O239" i="27"/>
  <c r="P239" i="27"/>
  <c r="Q239" i="27"/>
  <c r="R239" i="27"/>
  <c r="S239" i="27"/>
  <c r="T239" i="27"/>
  <c r="U239" i="27"/>
  <c r="V239" i="27"/>
  <c r="W239" i="27"/>
  <c r="E239" i="27"/>
  <c r="F239" i="27"/>
  <c r="I239" i="27"/>
  <c r="C239" i="27"/>
  <c r="X239" i="27"/>
  <c r="Y175" i="27"/>
  <c r="D175" i="27"/>
  <c r="Z175" i="27"/>
  <c r="E175" i="27"/>
  <c r="F175" i="27"/>
  <c r="G175" i="27"/>
  <c r="H175" i="27"/>
  <c r="L175" i="27"/>
  <c r="M175" i="27"/>
  <c r="R175" i="27"/>
  <c r="S175" i="27"/>
  <c r="T175" i="27"/>
  <c r="U175" i="27"/>
  <c r="V175" i="27"/>
  <c r="W175" i="27"/>
  <c r="X175" i="27"/>
  <c r="I175" i="27"/>
  <c r="J175" i="27"/>
  <c r="K175" i="27"/>
  <c r="O175" i="27"/>
  <c r="N175" i="27"/>
  <c r="P175" i="27"/>
  <c r="Q175" i="27"/>
  <c r="C175" i="27"/>
  <c r="D162" i="27"/>
  <c r="Y162" i="27"/>
  <c r="Z162" i="27"/>
  <c r="U162" i="27"/>
  <c r="V162" i="27"/>
  <c r="W162" i="27"/>
  <c r="X162" i="27"/>
  <c r="E162" i="27"/>
  <c r="F162" i="27"/>
  <c r="G162" i="27"/>
  <c r="H162" i="27"/>
  <c r="I162" i="27"/>
  <c r="J162" i="27"/>
  <c r="K162" i="27"/>
  <c r="L162" i="27"/>
  <c r="M162" i="27"/>
  <c r="N162" i="27"/>
  <c r="O162" i="27"/>
  <c r="P162" i="27"/>
  <c r="Q162" i="27"/>
  <c r="R162" i="27"/>
  <c r="S162" i="27"/>
  <c r="T162" i="27"/>
  <c r="C162" i="27"/>
  <c r="Y127" i="27"/>
  <c r="D127" i="27"/>
  <c r="F127" i="27"/>
  <c r="G127" i="27"/>
  <c r="Z127" i="27"/>
  <c r="X127" i="27"/>
  <c r="E127" i="27"/>
  <c r="H127" i="27"/>
  <c r="I127" i="27"/>
  <c r="J127" i="27"/>
  <c r="K127" i="27"/>
  <c r="L127" i="27"/>
  <c r="M127" i="27"/>
  <c r="N127" i="27"/>
  <c r="O127" i="27"/>
  <c r="P127" i="27"/>
  <c r="Q127" i="27"/>
  <c r="R127" i="27"/>
  <c r="S127" i="27"/>
  <c r="U127" i="27"/>
  <c r="T127" i="27"/>
  <c r="V127" i="27"/>
  <c r="W127" i="27"/>
  <c r="C127" i="27"/>
  <c r="Y293" i="27"/>
  <c r="Z293" i="27"/>
  <c r="D293" i="27"/>
  <c r="G293" i="27"/>
  <c r="H293" i="27"/>
  <c r="I293" i="27"/>
  <c r="J293" i="27"/>
  <c r="K293" i="27"/>
  <c r="L293" i="27"/>
  <c r="M293" i="27"/>
  <c r="N293" i="27"/>
  <c r="O293" i="27"/>
  <c r="P293" i="27"/>
  <c r="Q293" i="27"/>
  <c r="R293" i="27"/>
  <c r="S293" i="27"/>
  <c r="T293" i="27"/>
  <c r="U293" i="27"/>
  <c r="V293" i="27"/>
  <c r="W293" i="27"/>
  <c r="X293" i="27"/>
  <c r="C293" i="27"/>
  <c r="E293" i="27"/>
  <c r="F293" i="27"/>
  <c r="Y336" i="27"/>
  <c r="Z336" i="27"/>
  <c r="D336" i="27"/>
  <c r="K336" i="27"/>
  <c r="L336" i="27"/>
  <c r="M336" i="27"/>
  <c r="N336" i="27"/>
  <c r="O336" i="27"/>
  <c r="W336" i="27"/>
  <c r="X336" i="27"/>
  <c r="P336" i="27"/>
  <c r="Q336" i="27"/>
  <c r="R336" i="27"/>
  <c r="S336" i="27"/>
  <c r="T336" i="27"/>
  <c r="U336" i="27"/>
  <c r="V336" i="27"/>
  <c r="C336" i="27"/>
  <c r="E336" i="27"/>
  <c r="F336" i="27"/>
  <c r="G336" i="27"/>
  <c r="H336" i="27"/>
  <c r="I336" i="27"/>
  <c r="J336" i="27"/>
  <c r="D305" i="27"/>
  <c r="Y305" i="27"/>
  <c r="Z305" i="27"/>
  <c r="G305" i="27"/>
  <c r="H305" i="27"/>
  <c r="I305" i="27"/>
  <c r="J305" i="27"/>
  <c r="K305" i="27"/>
  <c r="L305" i="27"/>
  <c r="M305" i="27"/>
  <c r="N305" i="27"/>
  <c r="O305" i="27"/>
  <c r="P305" i="27"/>
  <c r="Q305" i="27"/>
  <c r="R305" i="27"/>
  <c r="S305" i="27"/>
  <c r="T305" i="27"/>
  <c r="U305" i="27"/>
  <c r="V305" i="27"/>
  <c r="W305" i="27"/>
  <c r="X305" i="27"/>
  <c r="E305" i="27"/>
  <c r="F305" i="27"/>
  <c r="C305" i="27"/>
  <c r="Y83" i="27"/>
  <c r="D83" i="27"/>
  <c r="S83" i="27"/>
  <c r="Z83" i="27"/>
  <c r="T83" i="27"/>
  <c r="U83" i="27"/>
  <c r="V83" i="27"/>
  <c r="W83" i="27"/>
  <c r="X83" i="27"/>
  <c r="E83" i="27"/>
  <c r="F83" i="27"/>
  <c r="G83" i="27"/>
  <c r="H83" i="27"/>
  <c r="I83" i="27"/>
  <c r="J83" i="27"/>
  <c r="K83" i="27"/>
  <c r="L83" i="27"/>
  <c r="M83" i="27"/>
  <c r="N83" i="27"/>
  <c r="P83" i="27"/>
  <c r="O83" i="27"/>
  <c r="Q83" i="27"/>
  <c r="R83" i="27"/>
  <c r="C83" i="27"/>
  <c r="Y231" i="27"/>
  <c r="D231" i="27"/>
  <c r="Z231" i="27"/>
  <c r="W231" i="27"/>
  <c r="X231" i="27"/>
  <c r="E231" i="27"/>
  <c r="F231" i="27"/>
  <c r="G231" i="27"/>
  <c r="H231" i="27"/>
  <c r="I231" i="27"/>
  <c r="J231" i="27"/>
  <c r="K231" i="27"/>
  <c r="L231" i="27"/>
  <c r="M231" i="27"/>
  <c r="N231" i="27"/>
  <c r="O231" i="27"/>
  <c r="Q231" i="27"/>
  <c r="V231" i="27"/>
  <c r="P231" i="27"/>
  <c r="S231" i="27"/>
  <c r="R231" i="27"/>
  <c r="T231" i="27"/>
  <c r="U231" i="27"/>
  <c r="C231" i="27"/>
  <c r="D116" i="27"/>
  <c r="Y116" i="27"/>
  <c r="Z116" i="27"/>
  <c r="G116" i="27"/>
  <c r="J116" i="27"/>
  <c r="K116" i="27"/>
  <c r="F116" i="27"/>
  <c r="H116" i="27"/>
  <c r="I116" i="27"/>
  <c r="L116" i="27"/>
  <c r="M116" i="27"/>
  <c r="N116" i="27"/>
  <c r="O116" i="27"/>
  <c r="P116" i="27"/>
  <c r="Q116" i="27"/>
  <c r="R116" i="27"/>
  <c r="S116" i="27"/>
  <c r="T116" i="27"/>
  <c r="U116" i="27"/>
  <c r="V116" i="27"/>
  <c r="W116" i="27"/>
  <c r="X116" i="27"/>
  <c r="E116" i="27"/>
  <c r="C116" i="27"/>
  <c r="D68" i="27"/>
  <c r="Y68" i="27"/>
  <c r="Z68" i="27"/>
  <c r="G68" i="27"/>
  <c r="H68" i="27"/>
  <c r="I68" i="27"/>
  <c r="J68" i="27"/>
  <c r="K68" i="27"/>
  <c r="L68" i="27"/>
  <c r="M68" i="27"/>
  <c r="N68" i="27"/>
  <c r="O68" i="27"/>
  <c r="P68" i="27"/>
  <c r="Q68" i="27"/>
  <c r="R68" i="27"/>
  <c r="S68" i="27"/>
  <c r="T68" i="27"/>
  <c r="U68" i="27"/>
  <c r="V68" i="27"/>
  <c r="W68" i="27"/>
  <c r="X68" i="27"/>
  <c r="E68" i="27"/>
  <c r="F68" i="27"/>
  <c r="C68" i="27"/>
  <c r="Y179" i="27"/>
  <c r="D179" i="27"/>
  <c r="Z179" i="27"/>
  <c r="Q179" i="27"/>
  <c r="R179" i="27"/>
  <c r="S179" i="27"/>
  <c r="T179" i="27"/>
  <c r="U179" i="27"/>
  <c r="V179" i="27"/>
  <c r="W179" i="27"/>
  <c r="X179" i="27"/>
  <c r="E179" i="27"/>
  <c r="P179" i="27"/>
  <c r="F179" i="27"/>
  <c r="G179" i="27"/>
  <c r="H179" i="27"/>
  <c r="I179" i="27"/>
  <c r="J179" i="27"/>
  <c r="K179" i="27"/>
  <c r="M179" i="27"/>
  <c r="L179" i="27"/>
  <c r="N179" i="27"/>
  <c r="O179" i="27"/>
  <c r="C179" i="27"/>
  <c r="Y288" i="27"/>
  <c r="Z288" i="27"/>
  <c r="D288" i="27"/>
  <c r="K288" i="27"/>
  <c r="L288" i="27"/>
  <c r="M288" i="27"/>
  <c r="N288" i="27"/>
  <c r="O288" i="27"/>
  <c r="P288" i="27"/>
  <c r="Q288" i="27"/>
  <c r="R288" i="27"/>
  <c r="S288" i="27"/>
  <c r="T288" i="27"/>
  <c r="U288" i="27"/>
  <c r="V288" i="27"/>
  <c r="W288" i="27"/>
  <c r="X288" i="27"/>
  <c r="E288" i="27"/>
  <c r="F288" i="27"/>
  <c r="H288" i="27"/>
  <c r="G288" i="27"/>
  <c r="I288" i="27"/>
  <c r="J288" i="27"/>
  <c r="C288" i="27"/>
  <c r="D121" i="27"/>
  <c r="Y121" i="27"/>
  <c r="Z121" i="27"/>
  <c r="F121" i="27"/>
  <c r="G121" i="27"/>
  <c r="N121" i="27"/>
  <c r="O121" i="27"/>
  <c r="P121" i="27"/>
  <c r="Q121" i="27"/>
  <c r="R121" i="27"/>
  <c r="S121" i="27"/>
  <c r="T121" i="27"/>
  <c r="U121" i="27"/>
  <c r="V121" i="27"/>
  <c r="W121" i="27"/>
  <c r="X121" i="27"/>
  <c r="E121" i="27"/>
  <c r="H121" i="27"/>
  <c r="I121" i="27"/>
  <c r="K121" i="27"/>
  <c r="J121" i="27"/>
  <c r="L121" i="27"/>
  <c r="M121" i="27"/>
  <c r="C121" i="27"/>
  <c r="Y199" i="27"/>
  <c r="D199" i="27"/>
  <c r="Z199" i="27"/>
  <c r="O199" i="27"/>
  <c r="P199" i="27"/>
  <c r="Q199" i="27"/>
  <c r="R199" i="27"/>
  <c r="S199" i="27"/>
  <c r="T199" i="27"/>
  <c r="U199" i="27"/>
  <c r="V199" i="27"/>
  <c r="W199" i="27"/>
  <c r="X199" i="27"/>
  <c r="E199" i="27"/>
  <c r="F199" i="27"/>
  <c r="G199" i="27"/>
  <c r="H199" i="27"/>
  <c r="I199" i="27"/>
  <c r="J199" i="27"/>
  <c r="L199" i="27"/>
  <c r="K199" i="27"/>
  <c r="M199" i="27"/>
  <c r="N199" i="27"/>
  <c r="C199" i="27"/>
  <c r="Y171" i="27"/>
  <c r="Z171" i="27"/>
  <c r="D171" i="27"/>
  <c r="I171" i="27"/>
  <c r="J171" i="27"/>
  <c r="K171" i="27"/>
  <c r="L171" i="27"/>
  <c r="M171" i="27"/>
  <c r="N171" i="27"/>
  <c r="O171" i="27"/>
  <c r="P171" i="27"/>
  <c r="T171" i="27"/>
  <c r="U171" i="27"/>
  <c r="R171" i="27"/>
  <c r="S171" i="27"/>
  <c r="V171" i="27"/>
  <c r="W171" i="27"/>
  <c r="X171" i="27"/>
  <c r="E171" i="27"/>
  <c r="G171" i="27"/>
  <c r="F171" i="27"/>
  <c r="H171" i="27"/>
  <c r="Q171" i="27"/>
  <c r="C171" i="27"/>
  <c r="D89" i="27"/>
  <c r="Y89" i="27"/>
  <c r="Z89" i="27"/>
  <c r="S89" i="27"/>
  <c r="T89" i="27"/>
  <c r="U89" i="27"/>
  <c r="V89" i="27"/>
  <c r="W89" i="27"/>
  <c r="X89" i="27"/>
  <c r="E89" i="27"/>
  <c r="F89" i="27"/>
  <c r="G89" i="27"/>
  <c r="H89" i="27"/>
  <c r="I89" i="27"/>
  <c r="J89" i="27"/>
  <c r="K89" i="27"/>
  <c r="L89" i="27"/>
  <c r="N89" i="27"/>
  <c r="P89" i="27"/>
  <c r="M89" i="27"/>
  <c r="O89" i="27"/>
  <c r="Q89" i="27"/>
  <c r="R89" i="27"/>
  <c r="C89" i="27"/>
  <c r="D95" i="27"/>
  <c r="Y95" i="27"/>
  <c r="S95" i="27"/>
  <c r="T95" i="27"/>
  <c r="U95" i="27"/>
  <c r="V95" i="27"/>
  <c r="W95" i="27"/>
  <c r="Z95" i="27"/>
  <c r="X95" i="27"/>
  <c r="E95" i="27"/>
  <c r="F95" i="27"/>
  <c r="G95" i="27"/>
  <c r="H95" i="27"/>
  <c r="I95" i="27"/>
  <c r="J95" i="27"/>
  <c r="K95" i="27"/>
  <c r="N95" i="27"/>
  <c r="L95" i="27"/>
  <c r="M95" i="27"/>
  <c r="O95" i="27"/>
  <c r="P95" i="27"/>
  <c r="Q95" i="27"/>
  <c r="R95" i="27"/>
  <c r="C95" i="27"/>
  <c r="Y103" i="27"/>
  <c r="D103" i="27"/>
  <c r="E103" i="27"/>
  <c r="F103" i="27"/>
  <c r="G103" i="27"/>
  <c r="Z103" i="27"/>
  <c r="K103" i="27"/>
  <c r="M103" i="27"/>
  <c r="N103" i="27"/>
  <c r="O103" i="27"/>
  <c r="W103" i="27"/>
  <c r="X103" i="27"/>
  <c r="H103" i="27"/>
  <c r="I103" i="27"/>
  <c r="J103" i="27"/>
  <c r="L103" i="27"/>
  <c r="P103" i="27"/>
  <c r="Q103" i="27"/>
  <c r="R103" i="27"/>
  <c r="T103" i="27"/>
  <c r="S103" i="27"/>
  <c r="U103" i="27"/>
  <c r="V103" i="27"/>
  <c r="C103" i="27"/>
  <c r="D143" i="27"/>
  <c r="Y143" i="27"/>
  <c r="Z143" i="27"/>
  <c r="Q143" i="27"/>
  <c r="R143" i="27"/>
  <c r="S143" i="27"/>
  <c r="T143" i="27"/>
  <c r="U143" i="27"/>
  <c r="V143" i="27"/>
  <c r="W143" i="27"/>
  <c r="X143" i="27"/>
  <c r="E143" i="27"/>
  <c r="F143" i="27"/>
  <c r="G143" i="27"/>
  <c r="H143" i="27"/>
  <c r="I143" i="27"/>
  <c r="J143" i="27"/>
  <c r="K143" i="27"/>
  <c r="L143" i="27"/>
  <c r="N143" i="27"/>
  <c r="M143" i="27"/>
  <c r="O143" i="27"/>
  <c r="P143" i="27"/>
  <c r="C143" i="27"/>
  <c r="X42" i="27"/>
  <c r="D42" i="27"/>
  <c r="E42" i="27"/>
  <c r="Y42" i="27"/>
  <c r="F42" i="27"/>
  <c r="Z42" i="27"/>
  <c r="K42" i="27"/>
  <c r="L42" i="27"/>
  <c r="O42" i="27"/>
  <c r="I42" i="27"/>
  <c r="J42" i="27"/>
  <c r="M42" i="27"/>
  <c r="N42" i="27"/>
  <c r="P42" i="27"/>
  <c r="Q42" i="27"/>
  <c r="R42" i="27"/>
  <c r="S42" i="27"/>
  <c r="T42" i="27"/>
  <c r="U42" i="27"/>
  <c r="V42" i="27"/>
  <c r="W42" i="27"/>
  <c r="G42" i="27"/>
  <c r="H42" i="27"/>
  <c r="C42" i="27"/>
  <c r="L9" i="27"/>
  <c r="M9" i="27"/>
  <c r="N9" i="27"/>
  <c r="O9" i="27"/>
  <c r="P9" i="27"/>
  <c r="Q9" i="27"/>
  <c r="R9" i="27"/>
  <c r="S9" i="27"/>
  <c r="T9" i="27"/>
  <c r="V9" i="27"/>
  <c r="W9" i="27"/>
  <c r="Y9" i="27"/>
  <c r="X9" i="27"/>
  <c r="Z9" i="27"/>
  <c r="D9" i="27"/>
  <c r="F9" i="27"/>
  <c r="G9" i="27"/>
  <c r="H9" i="27"/>
  <c r="I9" i="27"/>
  <c r="E9" i="27"/>
  <c r="J9" i="27"/>
  <c r="K9" i="27"/>
  <c r="U9" i="27"/>
  <c r="C9" i="27"/>
  <c r="D285" i="27"/>
  <c r="Y285" i="27"/>
  <c r="Z285" i="27"/>
  <c r="W285" i="27"/>
  <c r="X285" i="27"/>
  <c r="E285" i="27"/>
  <c r="F285" i="27"/>
  <c r="G285" i="27"/>
  <c r="H285" i="27"/>
  <c r="I285" i="27"/>
  <c r="J285" i="27"/>
  <c r="K285" i="27"/>
  <c r="L285" i="27"/>
  <c r="M285" i="27"/>
  <c r="N285" i="27"/>
  <c r="O285" i="27"/>
  <c r="P285" i="27"/>
  <c r="Q285" i="27"/>
  <c r="R285" i="27"/>
  <c r="T285" i="27"/>
  <c r="C285" i="27"/>
  <c r="S285" i="27"/>
  <c r="U285" i="27"/>
  <c r="V285" i="27"/>
  <c r="Y363" i="27"/>
  <c r="Z363" i="27"/>
  <c r="D363" i="27"/>
  <c r="W363" i="27"/>
  <c r="P363" i="27"/>
  <c r="Q363" i="27"/>
  <c r="R363" i="27"/>
  <c r="S363" i="27"/>
  <c r="T363" i="27"/>
  <c r="U363" i="27"/>
  <c r="V363" i="27"/>
  <c r="X363" i="27"/>
  <c r="M363" i="27"/>
  <c r="C363" i="27"/>
  <c r="E363" i="27"/>
  <c r="F363" i="27"/>
  <c r="G363" i="27"/>
  <c r="H363" i="27"/>
  <c r="I363" i="27"/>
  <c r="J363" i="27"/>
  <c r="K363" i="27"/>
  <c r="L363" i="27"/>
  <c r="N363" i="27"/>
  <c r="O363" i="27"/>
  <c r="Y270" i="27"/>
  <c r="Z270" i="27"/>
  <c r="D270" i="27"/>
  <c r="K270" i="27"/>
  <c r="N270" i="27"/>
  <c r="S270" i="27"/>
  <c r="T270" i="27"/>
  <c r="U270" i="27"/>
  <c r="V270" i="27"/>
  <c r="W270" i="27"/>
  <c r="X270" i="27"/>
  <c r="E270" i="27"/>
  <c r="F270" i="27"/>
  <c r="G270" i="27"/>
  <c r="H270" i="27"/>
  <c r="I270" i="27"/>
  <c r="J270" i="27"/>
  <c r="L270" i="27"/>
  <c r="M270" i="27"/>
  <c r="P270" i="27"/>
  <c r="O270" i="27"/>
  <c r="Q270" i="27"/>
  <c r="R270" i="27"/>
  <c r="C270" i="27"/>
  <c r="D92" i="27"/>
  <c r="Y92" i="27"/>
  <c r="Z92" i="27"/>
  <c r="G92" i="27"/>
  <c r="H92" i="27"/>
  <c r="I92" i="27"/>
  <c r="J92" i="27"/>
  <c r="K92" i="27"/>
  <c r="L92" i="27"/>
  <c r="M92" i="27"/>
  <c r="N92" i="27"/>
  <c r="O92" i="27"/>
  <c r="P92" i="27"/>
  <c r="Q92" i="27"/>
  <c r="R92" i="27"/>
  <c r="S92" i="27"/>
  <c r="T92" i="27"/>
  <c r="U92" i="27"/>
  <c r="V92" i="27"/>
  <c r="W92" i="27"/>
  <c r="X92" i="27"/>
  <c r="E92" i="27"/>
  <c r="F92" i="27"/>
  <c r="C92" i="27"/>
  <c r="Y96" i="27"/>
  <c r="Z96" i="27"/>
  <c r="W96" i="27"/>
  <c r="X96" i="27"/>
  <c r="E96" i="27"/>
  <c r="F96" i="27"/>
  <c r="G96" i="27"/>
  <c r="H96" i="27"/>
  <c r="I96" i="27"/>
  <c r="J96" i="27"/>
  <c r="K96" i="27"/>
  <c r="L96" i="27"/>
  <c r="M96" i="27"/>
  <c r="N96" i="27"/>
  <c r="D96" i="27"/>
  <c r="O96" i="27"/>
  <c r="P96" i="27"/>
  <c r="Q96" i="27"/>
  <c r="R96" i="27"/>
  <c r="T96" i="27"/>
  <c r="S96" i="27"/>
  <c r="U96" i="27"/>
  <c r="V96" i="27"/>
  <c r="C96" i="27"/>
  <c r="D194" i="27"/>
  <c r="Y194" i="27"/>
  <c r="Z194" i="27"/>
  <c r="E194" i="27"/>
  <c r="R194" i="27"/>
  <c r="S194" i="27"/>
  <c r="T194" i="27"/>
  <c r="U194" i="27"/>
  <c r="V194" i="27"/>
  <c r="W194" i="27"/>
  <c r="X194" i="27"/>
  <c r="F194" i="27"/>
  <c r="G194" i="27"/>
  <c r="H194" i="27"/>
  <c r="I194" i="27"/>
  <c r="J194" i="27"/>
  <c r="K194" i="27"/>
  <c r="L194" i="27"/>
  <c r="M194" i="27"/>
  <c r="O194" i="27"/>
  <c r="N194" i="27"/>
  <c r="P194" i="27"/>
  <c r="Q194" i="27"/>
  <c r="C194" i="27"/>
  <c r="Y251" i="27"/>
  <c r="D251" i="27"/>
  <c r="Z251" i="27"/>
  <c r="G251" i="27"/>
  <c r="H251" i="27"/>
  <c r="J251" i="27"/>
  <c r="K251" i="27"/>
  <c r="L251" i="27"/>
  <c r="M251" i="27"/>
  <c r="N251" i="27"/>
  <c r="O251" i="27"/>
  <c r="P251" i="27"/>
  <c r="R251" i="27"/>
  <c r="S251" i="27"/>
  <c r="V251" i="27"/>
  <c r="Q251" i="27"/>
  <c r="T251" i="27"/>
  <c r="U251" i="27"/>
  <c r="W251" i="27"/>
  <c r="X251" i="27"/>
  <c r="E251" i="27"/>
  <c r="C251" i="27"/>
  <c r="F251" i="27"/>
  <c r="I251" i="27"/>
  <c r="D164" i="27"/>
  <c r="Y164" i="27"/>
  <c r="Z164" i="27"/>
  <c r="E164" i="27"/>
  <c r="F164" i="27"/>
  <c r="G164" i="27"/>
  <c r="H164" i="27"/>
  <c r="I164" i="27"/>
  <c r="J164" i="27"/>
  <c r="K164" i="27"/>
  <c r="L164" i="27"/>
  <c r="N164" i="27"/>
  <c r="P164" i="27"/>
  <c r="Q164" i="27"/>
  <c r="S164" i="27"/>
  <c r="T164" i="27"/>
  <c r="U164" i="27"/>
  <c r="M164" i="27"/>
  <c r="O164" i="27"/>
  <c r="V164" i="27"/>
  <c r="R164" i="27"/>
  <c r="W164" i="27"/>
  <c r="X164" i="27"/>
  <c r="C164" i="27"/>
  <c r="Y269" i="27"/>
  <c r="Z269" i="27"/>
  <c r="D269" i="27"/>
  <c r="G269" i="27"/>
  <c r="J269" i="27"/>
  <c r="M269" i="27"/>
  <c r="N269" i="27"/>
  <c r="O269" i="27"/>
  <c r="P269" i="27"/>
  <c r="Q269" i="27"/>
  <c r="R269" i="27"/>
  <c r="S269" i="27"/>
  <c r="T269" i="27"/>
  <c r="U269" i="27"/>
  <c r="V269" i="27"/>
  <c r="W269" i="27"/>
  <c r="X269" i="27"/>
  <c r="E269" i="27"/>
  <c r="F269" i="27"/>
  <c r="I269" i="27"/>
  <c r="H269" i="27"/>
  <c r="K269" i="27"/>
  <c r="L269" i="27"/>
  <c r="C269" i="27"/>
  <c r="D284" i="27"/>
  <c r="Y284" i="27"/>
  <c r="Z284" i="27"/>
  <c r="S284" i="27"/>
  <c r="T284" i="27"/>
  <c r="U284" i="27"/>
  <c r="V284" i="27"/>
  <c r="W284" i="27"/>
  <c r="X284" i="27"/>
  <c r="E284" i="27"/>
  <c r="F284" i="27"/>
  <c r="G284" i="27"/>
  <c r="H284" i="27"/>
  <c r="I284" i="27"/>
  <c r="J284" i="27"/>
  <c r="K284" i="27"/>
  <c r="L284" i="27"/>
  <c r="M284" i="27"/>
  <c r="N284" i="27"/>
  <c r="P284" i="27"/>
  <c r="C284" i="27"/>
  <c r="O284" i="27"/>
  <c r="Q284" i="27"/>
  <c r="R284" i="27"/>
  <c r="D185" i="27"/>
  <c r="Y185" i="27"/>
  <c r="Z185" i="27"/>
  <c r="Q185" i="27"/>
  <c r="S185" i="27"/>
  <c r="T185" i="27"/>
  <c r="U185" i="27"/>
  <c r="W185" i="27"/>
  <c r="X185" i="27"/>
  <c r="E185" i="27"/>
  <c r="F185" i="27"/>
  <c r="G185" i="27"/>
  <c r="H185" i="27"/>
  <c r="I185" i="27"/>
  <c r="J185" i="27"/>
  <c r="K185" i="27"/>
  <c r="L185" i="27"/>
  <c r="M185" i="27"/>
  <c r="N185" i="27"/>
  <c r="P185" i="27"/>
  <c r="O185" i="27"/>
  <c r="R185" i="27"/>
  <c r="V185" i="27"/>
  <c r="C185" i="27"/>
  <c r="Y294" i="27"/>
  <c r="Z294" i="27"/>
  <c r="D294" i="27"/>
  <c r="K294" i="27"/>
  <c r="L294" i="27"/>
  <c r="M294" i="27"/>
  <c r="N294" i="27"/>
  <c r="O294" i="27"/>
  <c r="P294" i="27"/>
  <c r="Q294" i="27"/>
  <c r="R294" i="27"/>
  <c r="S294" i="27"/>
  <c r="T294" i="27"/>
  <c r="U294" i="27"/>
  <c r="V294" i="27"/>
  <c r="W294" i="27"/>
  <c r="X294" i="27"/>
  <c r="E294" i="27"/>
  <c r="F294" i="27"/>
  <c r="C294" i="27"/>
  <c r="G294" i="27"/>
  <c r="H294" i="27"/>
  <c r="I294" i="27"/>
  <c r="J294" i="27"/>
  <c r="Y85" i="27"/>
  <c r="Z85" i="27"/>
  <c r="E85" i="27"/>
  <c r="F85" i="27"/>
  <c r="G85" i="27"/>
  <c r="H85" i="27"/>
  <c r="I85" i="27"/>
  <c r="J85" i="27"/>
  <c r="K85" i="27"/>
  <c r="L85" i="27"/>
  <c r="M85" i="27"/>
  <c r="N85" i="27"/>
  <c r="O85" i="27"/>
  <c r="P85" i="27"/>
  <c r="D85" i="27"/>
  <c r="Q85" i="27"/>
  <c r="R85" i="27"/>
  <c r="S85" i="27"/>
  <c r="T85" i="27"/>
  <c r="U85" i="27"/>
  <c r="V85" i="27"/>
  <c r="X85" i="27"/>
  <c r="W85" i="27"/>
  <c r="C85" i="27"/>
  <c r="Y312" i="27"/>
  <c r="Z312" i="27"/>
  <c r="D312" i="27"/>
  <c r="K312" i="27"/>
  <c r="L312" i="27"/>
  <c r="M312" i="27"/>
  <c r="N312" i="27"/>
  <c r="O312" i="27"/>
  <c r="P312" i="27"/>
  <c r="Q312" i="27"/>
  <c r="R312" i="27"/>
  <c r="S312" i="27"/>
  <c r="T312" i="27"/>
  <c r="U312" i="27"/>
  <c r="V312" i="27"/>
  <c r="W312" i="27"/>
  <c r="X312" i="27"/>
  <c r="E312" i="27"/>
  <c r="F312" i="27"/>
  <c r="G312" i="27"/>
  <c r="H312" i="27"/>
  <c r="I312" i="27"/>
  <c r="J312" i="27"/>
  <c r="C312" i="27"/>
  <c r="D263" i="27"/>
  <c r="Y263" i="27"/>
  <c r="Z263" i="27"/>
  <c r="G263" i="27"/>
  <c r="J263" i="27"/>
  <c r="M263" i="27"/>
  <c r="N263" i="27"/>
  <c r="E263" i="27"/>
  <c r="F263" i="27"/>
  <c r="H263" i="27"/>
  <c r="I263" i="27"/>
  <c r="K263" i="27"/>
  <c r="L263" i="27"/>
  <c r="O263" i="27"/>
  <c r="P263" i="27"/>
  <c r="Q263" i="27"/>
  <c r="R263" i="27"/>
  <c r="S263" i="27"/>
  <c r="T263" i="27"/>
  <c r="V263" i="27"/>
  <c r="C263" i="27"/>
  <c r="U263" i="27"/>
  <c r="W263" i="27"/>
  <c r="X263" i="27"/>
  <c r="P22" i="27"/>
  <c r="Q22" i="27"/>
  <c r="R22" i="27"/>
  <c r="S22" i="27"/>
  <c r="T22" i="27"/>
  <c r="U22" i="27"/>
  <c r="V22" i="27"/>
  <c r="D22" i="27"/>
  <c r="W22" i="27"/>
  <c r="X22" i="27"/>
  <c r="E22" i="27"/>
  <c r="Y22" i="27"/>
  <c r="F22" i="27"/>
  <c r="Z22" i="27"/>
  <c r="G22" i="27"/>
  <c r="H22" i="27"/>
  <c r="J22" i="27"/>
  <c r="K22" i="27"/>
  <c r="L22" i="27"/>
  <c r="M22" i="27"/>
  <c r="I22" i="27"/>
  <c r="N22" i="27"/>
  <c r="O22" i="27"/>
  <c r="C22" i="27"/>
  <c r="D333" i="27"/>
  <c r="Y333" i="27"/>
  <c r="Z333" i="27"/>
  <c r="W333" i="27"/>
  <c r="X333" i="27"/>
  <c r="K333" i="27"/>
  <c r="L333" i="27"/>
  <c r="M333" i="27"/>
  <c r="E333" i="27"/>
  <c r="F333" i="27"/>
  <c r="G333" i="27"/>
  <c r="C333" i="27"/>
  <c r="H333" i="27"/>
  <c r="I333" i="27"/>
  <c r="J333" i="27"/>
  <c r="N333" i="27"/>
  <c r="O333" i="27"/>
  <c r="P333" i="27"/>
  <c r="Q333" i="27"/>
  <c r="R333" i="27"/>
  <c r="S333" i="27"/>
  <c r="T333" i="27"/>
  <c r="U333" i="27"/>
  <c r="V333" i="27"/>
  <c r="Y84" i="27"/>
  <c r="Z84" i="27"/>
  <c r="D84" i="27"/>
  <c r="W84" i="27"/>
  <c r="X84" i="27"/>
  <c r="E84" i="27"/>
  <c r="F84" i="27"/>
  <c r="G84" i="27"/>
  <c r="H84" i="27"/>
  <c r="I84" i="27"/>
  <c r="J84" i="27"/>
  <c r="K84" i="27"/>
  <c r="L84" i="27"/>
  <c r="M84" i="27"/>
  <c r="N84" i="27"/>
  <c r="O84" i="27"/>
  <c r="P84" i="27"/>
  <c r="Q84" i="27"/>
  <c r="R84" i="27"/>
  <c r="T84" i="27"/>
  <c r="S84" i="27"/>
  <c r="U84" i="27"/>
  <c r="V84" i="27"/>
  <c r="C84" i="27"/>
  <c r="D142" i="27"/>
  <c r="Y142" i="27"/>
  <c r="Z142" i="27"/>
  <c r="M142" i="27"/>
  <c r="N142" i="27"/>
  <c r="O142" i="27"/>
  <c r="P142" i="27"/>
  <c r="Q142" i="27"/>
  <c r="R142" i="27"/>
  <c r="S142" i="27"/>
  <c r="T142" i="27"/>
  <c r="U142" i="27"/>
  <c r="V142" i="27"/>
  <c r="W142" i="27"/>
  <c r="X142" i="27"/>
  <c r="E142" i="27"/>
  <c r="F142" i="27"/>
  <c r="G142" i="27"/>
  <c r="H142" i="27"/>
  <c r="J142" i="27"/>
  <c r="I142" i="27"/>
  <c r="K142" i="27"/>
  <c r="L142" i="27"/>
  <c r="C142" i="27"/>
  <c r="L21" i="27"/>
  <c r="M21" i="27"/>
  <c r="N21" i="27"/>
  <c r="O21" i="27"/>
  <c r="P21" i="27"/>
  <c r="Q21" i="27"/>
  <c r="D21" i="27"/>
  <c r="R21" i="27"/>
  <c r="S21" i="27"/>
  <c r="T21" i="27"/>
  <c r="V21" i="27"/>
  <c r="W21" i="27"/>
  <c r="Y21" i="27"/>
  <c r="X21" i="27"/>
  <c r="Z21" i="27"/>
  <c r="F21" i="27"/>
  <c r="G21" i="27"/>
  <c r="H21" i="27"/>
  <c r="I21" i="27"/>
  <c r="E21" i="27"/>
  <c r="J21" i="27"/>
  <c r="K21" i="27"/>
  <c r="U21" i="27"/>
  <c r="C21" i="27"/>
  <c r="Y247" i="27"/>
  <c r="D247" i="27"/>
  <c r="Z247" i="27"/>
  <c r="O247" i="27"/>
  <c r="P247" i="27"/>
  <c r="R247" i="27"/>
  <c r="S247" i="27"/>
  <c r="T247" i="27"/>
  <c r="U247" i="27"/>
  <c r="V247" i="27"/>
  <c r="W247" i="27"/>
  <c r="X247" i="27"/>
  <c r="E247" i="27"/>
  <c r="F247" i="27"/>
  <c r="G247" i="27"/>
  <c r="H247" i="27"/>
  <c r="I247" i="27"/>
  <c r="J247" i="27"/>
  <c r="K247" i="27"/>
  <c r="L247" i="27"/>
  <c r="M247" i="27"/>
  <c r="N247" i="27"/>
  <c r="Q247" i="27"/>
  <c r="C247" i="27"/>
  <c r="D167" i="27"/>
  <c r="Y167" i="27"/>
  <c r="Z167" i="27"/>
  <c r="Q167" i="27"/>
  <c r="R167" i="27"/>
  <c r="S167" i="27"/>
  <c r="T167" i="27"/>
  <c r="U167" i="27"/>
  <c r="V167" i="27"/>
  <c r="W167" i="27"/>
  <c r="X167" i="27"/>
  <c r="E167" i="27"/>
  <c r="I167" i="27"/>
  <c r="L167" i="27"/>
  <c r="M167" i="27"/>
  <c r="N167" i="27"/>
  <c r="O167" i="27"/>
  <c r="P167" i="27"/>
  <c r="F167" i="27"/>
  <c r="H167" i="27"/>
  <c r="G167" i="27"/>
  <c r="J167" i="27"/>
  <c r="K167" i="27"/>
  <c r="C167" i="27"/>
  <c r="D71" i="27"/>
  <c r="Y71" i="27"/>
  <c r="S71" i="27"/>
  <c r="T71" i="27"/>
  <c r="U71" i="27"/>
  <c r="V71" i="27"/>
  <c r="W71" i="27"/>
  <c r="X71" i="27"/>
  <c r="E71" i="27"/>
  <c r="F71" i="27"/>
  <c r="G71" i="27"/>
  <c r="H71" i="27"/>
  <c r="I71" i="27"/>
  <c r="J71" i="27"/>
  <c r="K71" i="27"/>
  <c r="L71" i="27"/>
  <c r="M71" i="27"/>
  <c r="N71" i="27"/>
  <c r="Z71" i="27"/>
  <c r="P71" i="27"/>
  <c r="O71" i="27"/>
  <c r="Q71" i="27"/>
  <c r="R71" i="27"/>
  <c r="C71" i="27"/>
  <c r="D331" i="27"/>
  <c r="Y331" i="27"/>
  <c r="Z331" i="27"/>
  <c r="O331" i="27"/>
  <c r="P331" i="27"/>
  <c r="Q331" i="27"/>
  <c r="R331" i="27"/>
  <c r="S331" i="27"/>
  <c r="E331" i="27"/>
  <c r="G331" i="27"/>
  <c r="H331" i="27"/>
  <c r="C331" i="27"/>
  <c r="I331" i="27"/>
  <c r="J331" i="27"/>
  <c r="K331" i="27"/>
  <c r="L331" i="27"/>
  <c r="M331" i="27"/>
  <c r="N331" i="27"/>
  <c r="T331" i="27"/>
  <c r="U331" i="27"/>
  <c r="V331" i="27"/>
  <c r="W331" i="27"/>
  <c r="X331" i="27"/>
  <c r="F331" i="27"/>
  <c r="Y223" i="27"/>
  <c r="D223" i="27"/>
  <c r="Z223" i="27"/>
  <c r="O223" i="27"/>
  <c r="P223" i="27"/>
  <c r="Q223" i="27"/>
  <c r="R223" i="27"/>
  <c r="S223" i="27"/>
  <c r="T223" i="27"/>
  <c r="U223" i="27"/>
  <c r="V223" i="27"/>
  <c r="W223" i="27"/>
  <c r="X223" i="27"/>
  <c r="E223" i="27"/>
  <c r="F223" i="27"/>
  <c r="G223" i="27"/>
  <c r="I223" i="27"/>
  <c r="K223" i="27"/>
  <c r="L223" i="27"/>
  <c r="M223" i="27"/>
  <c r="N223" i="27"/>
  <c r="C223" i="27"/>
  <c r="H223" i="27"/>
  <c r="J223" i="27"/>
  <c r="D330" i="27"/>
  <c r="Y330" i="27"/>
  <c r="Z330" i="27"/>
  <c r="K330" i="27"/>
  <c r="L330" i="27"/>
  <c r="M330" i="27"/>
  <c r="N330" i="27"/>
  <c r="O330" i="27"/>
  <c r="W330" i="27"/>
  <c r="X330" i="27"/>
  <c r="C330" i="27"/>
  <c r="U330" i="27"/>
  <c r="E330" i="27"/>
  <c r="F330" i="27"/>
  <c r="G330" i="27"/>
  <c r="H330" i="27"/>
  <c r="I330" i="27"/>
  <c r="J330" i="27"/>
  <c r="P330" i="27"/>
  <c r="Q330" i="27"/>
  <c r="R330" i="27"/>
  <c r="S330" i="27"/>
  <c r="T330" i="27"/>
  <c r="V330" i="27"/>
  <c r="Y124" i="27"/>
  <c r="Z124" i="27"/>
  <c r="D124" i="27"/>
  <c r="R124" i="27"/>
  <c r="S124" i="27"/>
  <c r="F124" i="27"/>
  <c r="G124" i="27"/>
  <c r="H124" i="27"/>
  <c r="I124" i="27"/>
  <c r="J124" i="27"/>
  <c r="K124" i="27"/>
  <c r="L124" i="27"/>
  <c r="M124" i="27"/>
  <c r="N124" i="27"/>
  <c r="O124" i="27"/>
  <c r="P124" i="27"/>
  <c r="Q124" i="27"/>
  <c r="T124" i="27"/>
  <c r="U124" i="27"/>
  <c r="V124" i="27"/>
  <c r="W124" i="27"/>
  <c r="X124" i="27"/>
  <c r="E124" i="27"/>
  <c r="C124" i="27"/>
  <c r="Y240" i="27"/>
  <c r="Z240" i="27"/>
  <c r="D240" i="27"/>
  <c r="K240" i="27"/>
  <c r="L240" i="27"/>
  <c r="N240" i="27"/>
  <c r="O240" i="27"/>
  <c r="P240" i="27"/>
  <c r="Q240" i="27"/>
  <c r="R240" i="27"/>
  <c r="S240" i="27"/>
  <c r="T240" i="27"/>
  <c r="U240" i="27"/>
  <c r="V240" i="27"/>
  <c r="W240" i="27"/>
  <c r="H240" i="27"/>
  <c r="I240" i="27"/>
  <c r="J240" i="27"/>
  <c r="M240" i="27"/>
  <c r="X240" i="27"/>
  <c r="E240" i="27"/>
  <c r="C240" i="27"/>
  <c r="F240" i="27"/>
  <c r="G240" i="27"/>
  <c r="D166" i="27"/>
  <c r="Y166" i="27"/>
  <c r="Z166" i="27"/>
  <c r="M166" i="27"/>
  <c r="N166" i="27"/>
  <c r="O166" i="27"/>
  <c r="P166" i="27"/>
  <c r="Q166" i="27"/>
  <c r="R166" i="27"/>
  <c r="S166" i="27"/>
  <c r="T166" i="27"/>
  <c r="X166" i="27"/>
  <c r="E166" i="27"/>
  <c r="F166" i="27"/>
  <c r="G166" i="27"/>
  <c r="H166" i="27"/>
  <c r="I166" i="27"/>
  <c r="J166" i="27"/>
  <c r="K166" i="27"/>
  <c r="L166" i="27"/>
  <c r="U166" i="27"/>
  <c r="V166" i="27"/>
  <c r="W166" i="27"/>
  <c r="C166" i="27"/>
  <c r="Y216" i="27"/>
  <c r="Z216" i="27"/>
  <c r="D216" i="27"/>
  <c r="K216" i="27"/>
  <c r="L216" i="27"/>
  <c r="M216" i="27"/>
  <c r="N216" i="27"/>
  <c r="O216" i="27"/>
  <c r="P216" i="27"/>
  <c r="Q216" i="27"/>
  <c r="R216" i="27"/>
  <c r="S216" i="27"/>
  <c r="T216" i="27"/>
  <c r="U216" i="27"/>
  <c r="V216" i="27"/>
  <c r="W216" i="27"/>
  <c r="X216" i="27"/>
  <c r="E216" i="27"/>
  <c r="F216" i="27"/>
  <c r="H216" i="27"/>
  <c r="G216" i="27"/>
  <c r="I216" i="27"/>
  <c r="J216" i="27"/>
  <c r="C216" i="27"/>
  <c r="D307" i="27"/>
  <c r="Y307" i="27"/>
  <c r="Z307" i="27"/>
  <c r="O307" i="27"/>
  <c r="P307" i="27"/>
  <c r="Q307" i="27"/>
  <c r="R307" i="27"/>
  <c r="S307" i="27"/>
  <c r="T307" i="27"/>
  <c r="U307" i="27"/>
  <c r="V307" i="27"/>
  <c r="W307" i="27"/>
  <c r="X307" i="27"/>
  <c r="E307" i="27"/>
  <c r="F307" i="27"/>
  <c r="G307" i="27"/>
  <c r="H307" i="27"/>
  <c r="I307" i="27"/>
  <c r="J307" i="27"/>
  <c r="C307" i="27"/>
  <c r="K307" i="27"/>
  <c r="L307" i="27"/>
  <c r="M307" i="27"/>
  <c r="N307" i="27"/>
  <c r="D119" i="27"/>
  <c r="Y119" i="27"/>
  <c r="V119" i="27"/>
  <c r="W119" i="27"/>
  <c r="Z119" i="27"/>
  <c r="E119" i="27"/>
  <c r="F119" i="27"/>
  <c r="G119" i="27"/>
  <c r="H119" i="27"/>
  <c r="I119" i="27"/>
  <c r="J119" i="27"/>
  <c r="K119" i="27"/>
  <c r="L119" i="27"/>
  <c r="M119" i="27"/>
  <c r="N119" i="27"/>
  <c r="O119" i="27"/>
  <c r="P119" i="27"/>
  <c r="Q119" i="27"/>
  <c r="R119" i="27"/>
  <c r="S119" i="27"/>
  <c r="T119" i="27"/>
  <c r="U119" i="27"/>
  <c r="X119" i="27"/>
  <c r="C119" i="27"/>
  <c r="Y183" i="27"/>
  <c r="D183" i="27"/>
  <c r="Z183" i="27"/>
  <c r="I183" i="27"/>
  <c r="K183" i="27"/>
  <c r="L183" i="27"/>
  <c r="M183" i="27"/>
  <c r="E183" i="27"/>
  <c r="F183" i="27"/>
  <c r="G183" i="27"/>
  <c r="H183" i="27"/>
  <c r="J183" i="27"/>
  <c r="N183" i="27"/>
  <c r="O183" i="27"/>
  <c r="P183" i="27"/>
  <c r="Q183" i="27"/>
  <c r="R183" i="27"/>
  <c r="S183" i="27"/>
  <c r="T183" i="27"/>
  <c r="U183" i="27"/>
  <c r="V183" i="27"/>
  <c r="W183" i="27"/>
  <c r="X183" i="27"/>
  <c r="C183" i="27"/>
  <c r="Y81" i="27"/>
  <c r="Z81" i="27"/>
  <c r="D81" i="27"/>
  <c r="K81" i="27"/>
  <c r="L81" i="27"/>
  <c r="M81" i="27"/>
  <c r="N81" i="27"/>
  <c r="O81" i="27"/>
  <c r="P81" i="27"/>
  <c r="Q81" i="27"/>
  <c r="R81" i="27"/>
  <c r="S81" i="27"/>
  <c r="T81" i="27"/>
  <c r="U81" i="27"/>
  <c r="V81" i="27"/>
  <c r="W81" i="27"/>
  <c r="X81" i="27"/>
  <c r="E81" i="27"/>
  <c r="F81" i="27"/>
  <c r="H81" i="27"/>
  <c r="G81" i="27"/>
  <c r="I81" i="27"/>
  <c r="J81" i="27"/>
  <c r="C81" i="27"/>
  <c r="E49" i="27"/>
  <c r="F49" i="27"/>
  <c r="G49" i="27"/>
  <c r="D49" i="27"/>
  <c r="S49" i="27"/>
  <c r="Y49" i="27"/>
  <c r="Z49" i="27"/>
  <c r="H49" i="27"/>
  <c r="I49" i="27"/>
  <c r="J49" i="27"/>
  <c r="K49" i="27"/>
  <c r="L49" i="27"/>
  <c r="M49" i="27"/>
  <c r="N49" i="27"/>
  <c r="O49" i="27"/>
  <c r="P49" i="27"/>
  <c r="Q49" i="27"/>
  <c r="R49" i="27"/>
  <c r="T49" i="27"/>
  <c r="U49" i="27"/>
  <c r="V49" i="27"/>
  <c r="X49" i="27"/>
  <c r="W49" i="27"/>
  <c r="C49" i="27"/>
  <c r="X12" i="27"/>
  <c r="E12" i="27"/>
  <c r="F12" i="27"/>
  <c r="G12" i="27"/>
  <c r="H12" i="27"/>
  <c r="J12" i="27"/>
  <c r="K12" i="27"/>
  <c r="L12" i="27"/>
  <c r="M12" i="27"/>
  <c r="N12" i="27"/>
  <c r="O12" i="27"/>
  <c r="P12" i="27"/>
  <c r="Y12" i="27"/>
  <c r="R12" i="27"/>
  <c r="Z12" i="27"/>
  <c r="S12" i="27"/>
  <c r="T12" i="27"/>
  <c r="D12" i="27"/>
  <c r="U12" i="27"/>
  <c r="Q12" i="27"/>
  <c r="I12" i="27"/>
  <c r="V12" i="27"/>
  <c r="W12" i="27"/>
  <c r="C12" i="27"/>
  <c r="Y366" i="27"/>
  <c r="Z366" i="27"/>
  <c r="D366" i="27"/>
  <c r="K366" i="27"/>
  <c r="H366" i="27"/>
  <c r="I366" i="27"/>
  <c r="J366" i="27"/>
  <c r="L366" i="27"/>
  <c r="M366" i="27"/>
  <c r="N366" i="27"/>
  <c r="O366" i="27"/>
  <c r="P366" i="27"/>
  <c r="Q366" i="27"/>
  <c r="R366" i="27"/>
  <c r="S366" i="27"/>
  <c r="T366" i="27"/>
  <c r="U366" i="27"/>
  <c r="C366" i="27"/>
  <c r="V366" i="27"/>
  <c r="E366" i="27"/>
  <c r="W366" i="27"/>
  <c r="X366" i="27"/>
  <c r="F366" i="27"/>
  <c r="G366" i="27"/>
  <c r="Y99" i="27"/>
  <c r="Z99" i="27"/>
  <c r="D99" i="27"/>
  <c r="K99" i="27"/>
  <c r="L99" i="27"/>
  <c r="M99" i="27"/>
  <c r="N99" i="27"/>
  <c r="O99" i="27"/>
  <c r="R99" i="27"/>
  <c r="S99" i="27"/>
  <c r="U99" i="27"/>
  <c r="V99" i="27"/>
  <c r="W99" i="27"/>
  <c r="X99" i="27"/>
  <c r="E99" i="27"/>
  <c r="F99" i="27"/>
  <c r="G99" i="27"/>
  <c r="H99" i="27"/>
  <c r="I99" i="27"/>
  <c r="P99" i="27"/>
  <c r="J99" i="27"/>
  <c r="Q99" i="27"/>
  <c r="T99" i="27"/>
  <c r="C99" i="27"/>
  <c r="Y274" i="27"/>
  <c r="Z274" i="27"/>
  <c r="D274" i="27"/>
  <c r="F274" i="27"/>
  <c r="Q274" i="27"/>
  <c r="R274" i="27"/>
  <c r="S274" i="27"/>
  <c r="T274" i="27"/>
  <c r="U274" i="27"/>
  <c r="V274" i="27"/>
  <c r="W274" i="27"/>
  <c r="X274" i="27"/>
  <c r="E274" i="27"/>
  <c r="G274" i="27"/>
  <c r="H274" i="27"/>
  <c r="I274" i="27"/>
  <c r="J274" i="27"/>
  <c r="K274" i="27"/>
  <c r="L274" i="27"/>
  <c r="N274" i="27"/>
  <c r="M274" i="27"/>
  <c r="O274" i="27"/>
  <c r="C274" i="27"/>
  <c r="P274" i="27"/>
  <c r="D257" i="27"/>
  <c r="Y257" i="27"/>
  <c r="Z257" i="27"/>
  <c r="G257" i="27"/>
  <c r="H257" i="27"/>
  <c r="J257" i="27"/>
  <c r="K257" i="27"/>
  <c r="L257" i="27"/>
  <c r="M257" i="27"/>
  <c r="N257" i="27"/>
  <c r="P257" i="27"/>
  <c r="O257" i="27"/>
  <c r="Q257" i="27"/>
  <c r="R257" i="27"/>
  <c r="S257" i="27"/>
  <c r="T257" i="27"/>
  <c r="U257" i="27"/>
  <c r="V257" i="27"/>
  <c r="W257" i="27"/>
  <c r="X257" i="27"/>
  <c r="E257" i="27"/>
  <c r="F257" i="27"/>
  <c r="I257" i="27"/>
  <c r="C257" i="27"/>
  <c r="D97" i="27"/>
  <c r="Y97" i="27"/>
  <c r="Z97" i="27"/>
  <c r="E97" i="27"/>
  <c r="F97" i="27"/>
  <c r="G97" i="27"/>
  <c r="H97" i="27"/>
  <c r="I97" i="27"/>
  <c r="J97" i="27"/>
  <c r="K97" i="27"/>
  <c r="M97" i="27"/>
  <c r="N97" i="27"/>
  <c r="O97" i="27"/>
  <c r="P97" i="27"/>
  <c r="R97" i="27"/>
  <c r="S97" i="27"/>
  <c r="L97" i="27"/>
  <c r="Q97" i="27"/>
  <c r="T97" i="27"/>
  <c r="U97" i="27"/>
  <c r="V97" i="27"/>
  <c r="W97" i="27"/>
  <c r="X97" i="27"/>
  <c r="C97" i="27"/>
  <c r="D140" i="27"/>
  <c r="Y140" i="27"/>
  <c r="Z140" i="27"/>
  <c r="E140" i="27"/>
  <c r="F140" i="27"/>
  <c r="G140" i="27"/>
  <c r="H140" i="27"/>
  <c r="I140" i="27"/>
  <c r="J140" i="27"/>
  <c r="K140" i="27"/>
  <c r="L140" i="27"/>
  <c r="M140" i="27"/>
  <c r="N140" i="27"/>
  <c r="O140" i="27"/>
  <c r="P140" i="27"/>
  <c r="Q140" i="27"/>
  <c r="R140" i="27"/>
  <c r="S140" i="27"/>
  <c r="T140" i="27"/>
  <c r="U140" i="27"/>
  <c r="V140" i="27"/>
  <c r="W140" i="27"/>
  <c r="X140" i="27"/>
  <c r="C140" i="27"/>
  <c r="Y107" i="27"/>
  <c r="D107" i="27"/>
  <c r="S107" i="27"/>
  <c r="V107" i="27"/>
  <c r="W107" i="27"/>
  <c r="Z107" i="27"/>
  <c r="E107" i="27"/>
  <c r="N107" i="27"/>
  <c r="O107" i="27"/>
  <c r="P107" i="27"/>
  <c r="Q107" i="27"/>
  <c r="R107" i="27"/>
  <c r="T107" i="27"/>
  <c r="U107" i="27"/>
  <c r="X107" i="27"/>
  <c r="F107" i="27"/>
  <c r="G107" i="27"/>
  <c r="H107" i="27"/>
  <c r="I107" i="27"/>
  <c r="K107" i="27"/>
  <c r="J107" i="27"/>
  <c r="L107" i="27"/>
  <c r="M107" i="27"/>
  <c r="C107" i="27"/>
  <c r="Y250" i="27"/>
  <c r="Z250" i="27"/>
  <c r="D250" i="27"/>
  <c r="F250" i="27"/>
  <c r="G250" i="27"/>
  <c r="H250" i="27"/>
  <c r="I250" i="27"/>
  <c r="J250" i="27"/>
  <c r="K250" i="27"/>
  <c r="L250" i="27"/>
  <c r="N250" i="27"/>
  <c r="O250" i="27"/>
  <c r="Q250" i="27"/>
  <c r="R250" i="27"/>
  <c r="E250" i="27"/>
  <c r="M250" i="27"/>
  <c r="P250" i="27"/>
  <c r="S250" i="27"/>
  <c r="T250" i="27"/>
  <c r="U250" i="27"/>
  <c r="V250" i="27"/>
  <c r="W250" i="27"/>
  <c r="C250" i="27"/>
  <c r="X250" i="27"/>
  <c r="D115" i="27"/>
  <c r="Y115" i="27"/>
  <c r="F115" i="27"/>
  <c r="G115" i="27"/>
  <c r="Z115" i="27"/>
  <c r="E115" i="27"/>
  <c r="H115" i="27"/>
  <c r="I115" i="27"/>
  <c r="J115" i="27"/>
  <c r="K115" i="27"/>
  <c r="L115" i="27"/>
  <c r="M115" i="27"/>
  <c r="N115" i="27"/>
  <c r="O115" i="27"/>
  <c r="P115" i="27"/>
  <c r="Q115" i="27"/>
  <c r="R115" i="27"/>
  <c r="S115" i="27"/>
  <c r="T115" i="27"/>
  <c r="U115" i="27"/>
  <c r="W115" i="27"/>
  <c r="V115" i="27"/>
  <c r="X115" i="27"/>
  <c r="C115" i="27"/>
  <c r="Y174" i="27"/>
  <c r="Z174" i="27"/>
  <c r="D174" i="27"/>
  <c r="U174" i="27"/>
  <c r="V174" i="27"/>
  <c r="W174" i="27"/>
  <c r="X174" i="27"/>
  <c r="H174" i="27"/>
  <c r="I174" i="27"/>
  <c r="E174" i="27"/>
  <c r="F174" i="27"/>
  <c r="G174" i="27"/>
  <c r="J174" i="27"/>
  <c r="K174" i="27"/>
  <c r="L174" i="27"/>
  <c r="M174" i="27"/>
  <c r="N174" i="27"/>
  <c r="O174" i="27"/>
  <c r="P174" i="27"/>
  <c r="Q174" i="27"/>
  <c r="R174" i="27"/>
  <c r="S174" i="27"/>
  <c r="T174" i="27"/>
  <c r="C174" i="27"/>
  <c r="Y200" i="27"/>
  <c r="Z200" i="27"/>
  <c r="D200" i="27"/>
  <c r="S200" i="27"/>
  <c r="T200" i="27"/>
  <c r="U200" i="27"/>
  <c r="V200" i="27"/>
  <c r="W200" i="27"/>
  <c r="X200" i="27"/>
  <c r="E200" i="27"/>
  <c r="F200" i="27"/>
  <c r="G200" i="27"/>
  <c r="H200" i="27"/>
  <c r="I200" i="27"/>
  <c r="J200" i="27"/>
  <c r="K200" i="27"/>
  <c r="L200" i="27"/>
  <c r="M200" i="27"/>
  <c r="N200" i="27"/>
  <c r="P200" i="27"/>
  <c r="O200" i="27"/>
  <c r="Q200" i="27"/>
  <c r="R200" i="27"/>
  <c r="C200" i="27"/>
  <c r="Y154" i="27"/>
  <c r="Z154" i="27"/>
  <c r="D154" i="27"/>
  <c r="M154" i="27"/>
  <c r="N154" i="27"/>
  <c r="O154" i="27"/>
  <c r="P154" i="27"/>
  <c r="Q154" i="27"/>
  <c r="R154" i="27"/>
  <c r="S154" i="27"/>
  <c r="T154" i="27"/>
  <c r="U154" i="27"/>
  <c r="V154" i="27"/>
  <c r="W154" i="27"/>
  <c r="X154" i="27"/>
  <c r="E154" i="27"/>
  <c r="F154" i="27"/>
  <c r="G154" i="27"/>
  <c r="H154" i="27"/>
  <c r="I154" i="27"/>
  <c r="J154" i="27"/>
  <c r="K154" i="27"/>
  <c r="L154" i="27"/>
  <c r="C154" i="27"/>
  <c r="D328" i="27"/>
  <c r="Y328" i="27"/>
  <c r="Z328" i="27"/>
  <c r="E328" i="27"/>
  <c r="F328" i="27"/>
  <c r="G328" i="27"/>
  <c r="K328" i="27"/>
  <c r="L328" i="27"/>
  <c r="M328" i="27"/>
  <c r="N328" i="27"/>
  <c r="O328" i="27"/>
  <c r="P328" i="27"/>
  <c r="Q328" i="27"/>
  <c r="V328" i="27"/>
  <c r="H328" i="27"/>
  <c r="I328" i="27"/>
  <c r="J328" i="27"/>
  <c r="R328" i="27"/>
  <c r="S328" i="27"/>
  <c r="T328" i="27"/>
  <c r="U328" i="27"/>
  <c r="W328" i="27"/>
  <c r="X328" i="27"/>
  <c r="C328" i="27"/>
  <c r="Y152" i="27"/>
  <c r="Z152" i="27"/>
  <c r="D152" i="27"/>
  <c r="E152" i="27"/>
  <c r="F152" i="27"/>
  <c r="G152" i="27"/>
  <c r="H152" i="27"/>
  <c r="I152" i="27"/>
  <c r="J152" i="27"/>
  <c r="K152" i="27"/>
  <c r="L152" i="27"/>
  <c r="M152" i="27"/>
  <c r="N152" i="27"/>
  <c r="O152" i="27"/>
  <c r="P152" i="27"/>
  <c r="Q152" i="27"/>
  <c r="R152" i="27"/>
  <c r="S152" i="27"/>
  <c r="T152" i="27"/>
  <c r="U152" i="27"/>
  <c r="V152" i="27"/>
  <c r="W152" i="27"/>
  <c r="X152" i="27"/>
  <c r="C152" i="27"/>
  <c r="Y204" i="27"/>
  <c r="Z204" i="27"/>
  <c r="D204" i="27"/>
  <c r="K204" i="27"/>
  <c r="L204" i="27"/>
  <c r="M204" i="27"/>
  <c r="N204" i="27"/>
  <c r="O204" i="27"/>
  <c r="P204" i="27"/>
  <c r="Q204" i="27"/>
  <c r="R204" i="27"/>
  <c r="S204" i="27"/>
  <c r="T204" i="27"/>
  <c r="U204" i="27"/>
  <c r="V204" i="27"/>
  <c r="W204" i="27"/>
  <c r="X204" i="27"/>
  <c r="E204" i="27"/>
  <c r="F204" i="27"/>
  <c r="H204" i="27"/>
  <c r="G204" i="27"/>
  <c r="I204" i="27"/>
  <c r="J204" i="27"/>
  <c r="C204" i="27"/>
  <c r="Y156" i="27"/>
  <c r="Z156" i="27"/>
  <c r="D156" i="27"/>
  <c r="U156" i="27"/>
  <c r="V156" i="27"/>
  <c r="W156" i="27"/>
  <c r="X156" i="27"/>
  <c r="E156" i="27"/>
  <c r="F156" i="27"/>
  <c r="G156" i="27"/>
  <c r="H156" i="27"/>
  <c r="I156" i="27"/>
  <c r="J156" i="27"/>
  <c r="K156" i="27"/>
  <c r="L156" i="27"/>
  <c r="M156" i="27"/>
  <c r="N156" i="27"/>
  <c r="O156" i="27"/>
  <c r="P156" i="27"/>
  <c r="Q156" i="27"/>
  <c r="R156" i="27"/>
  <c r="S156" i="27"/>
  <c r="T156" i="27"/>
  <c r="C156" i="27"/>
  <c r="Y168" i="27"/>
  <c r="Z168" i="27"/>
  <c r="D168" i="27"/>
  <c r="U168" i="27"/>
  <c r="V168" i="27"/>
  <c r="W168" i="27"/>
  <c r="X168" i="27"/>
  <c r="H168" i="27"/>
  <c r="I168" i="27"/>
  <c r="E168" i="27"/>
  <c r="F168" i="27"/>
  <c r="G168" i="27"/>
  <c r="J168" i="27"/>
  <c r="K168" i="27"/>
  <c r="L168" i="27"/>
  <c r="M168" i="27"/>
  <c r="N168" i="27"/>
  <c r="O168" i="27"/>
  <c r="P168" i="27"/>
  <c r="Q168" i="27"/>
  <c r="R168" i="27"/>
  <c r="S168" i="27"/>
  <c r="T168" i="27"/>
  <c r="C168" i="27"/>
  <c r="Y148" i="27"/>
  <c r="Z148" i="27"/>
  <c r="D148" i="27"/>
  <c r="M148" i="27"/>
  <c r="N148" i="27"/>
  <c r="O148" i="27"/>
  <c r="P148" i="27"/>
  <c r="Q148" i="27"/>
  <c r="R148" i="27"/>
  <c r="S148" i="27"/>
  <c r="T148" i="27"/>
  <c r="U148" i="27"/>
  <c r="V148" i="27"/>
  <c r="W148" i="27"/>
  <c r="X148" i="27"/>
  <c r="E148" i="27"/>
  <c r="F148" i="27"/>
  <c r="G148" i="27"/>
  <c r="H148" i="27"/>
  <c r="J148" i="27"/>
  <c r="I148" i="27"/>
  <c r="K148" i="27"/>
  <c r="L148" i="27"/>
  <c r="C148" i="27"/>
  <c r="Y252" i="27"/>
  <c r="Z252" i="27"/>
  <c r="D252" i="27"/>
  <c r="K252" i="27"/>
  <c r="L252" i="27"/>
  <c r="N252" i="27"/>
  <c r="O252" i="27"/>
  <c r="P252" i="27"/>
  <c r="Q252" i="27"/>
  <c r="R252" i="27"/>
  <c r="T252" i="27"/>
  <c r="W252" i="27"/>
  <c r="E252" i="27"/>
  <c r="F252" i="27"/>
  <c r="G252" i="27"/>
  <c r="H252" i="27"/>
  <c r="I252" i="27"/>
  <c r="J252" i="27"/>
  <c r="M252" i="27"/>
  <c r="S252" i="27"/>
  <c r="U252" i="27"/>
  <c r="V252" i="27"/>
  <c r="X252" i="27"/>
  <c r="C252" i="27"/>
  <c r="Y102" i="27"/>
  <c r="Z102" i="27"/>
  <c r="D102" i="27"/>
  <c r="W102" i="27"/>
  <c r="X102" i="27"/>
  <c r="G102" i="27"/>
  <c r="I102" i="27"/>
  <c r="J102" i="27"/>
  <c r="K102" i="27"/>
  <c r="L102" i="27"/>
  <c r="E102" i="27"/>
  <c r="F102" i="27"/>
  <c r="H102" i="27"/>
  <c r="M102" i="27"/>
  <c r="N102" i="27"/>
  <c r="O102" i="27"/>
  <c r="P102" i="27"/>
  <c r="Q102" i="27"/>
  <c r="R102" i="27"/>
  <c r="S102" i="27"/>
  <c r="T102" i="27"/>
  <c r="U102" i="27"/>
  <c r="V102" i="27"/>
  <c r="C102" i="27"/>
  <c r="Y327" i="27"/>
  <c r="D327" i="27"/>
  <c r="Z327" i="27"/>
  <c r="W327" i="27"/>
  <c r="X327" i="27"/>
  <c r="G327" i="27"/>
  <c r="H327" i="27"/>
  <c r="I327" i="27"/>
  <c r="J327" i="27"/>
  <c r="K327" i="27"/>
  <c r="L327" i="27"/>
  <c r="M327" i="27"/>
  <c r="E327" i="27"/>
  <c r="F327" i="27"/>
  <c r="N327" i="27"/>
  <c r="O327" i="27"/>
  <c r="P327" i="27"/>
  <c r="Q327" i="27"/>
  <c r="R327" i="27"/>
  <c r="S327" i="27"/>
  <c r="T327" i="27"/>
  <c r="U327" i="27"/>
  <c r="V327" i="27"/>
  <c r="C327" i="27"/>
  <c r="Y220" i="27"/>
  <c r="Z220" i="27"/>
  <c r="D220" i="27"/>
  <c r="E220" i="27"/>
  <c r="F220" i="27"/>
  <c r="G220" i="27"/>
  <c r="H220" i="27"/>
  <c r="I220" i="27"/>
  <c r="J220" i="27"/>
  <c r="K220" i="27"/>
  <c r="L220" i="27"/>
  <c r="M220" i="27"/>
  <c r="N220" i="27"/>
  <c r="O220" i="27"/>
  <c r="P220" i="27"/>
  <c r="Q220" i="27"/>
  <c r="R220" i="27"/>
  <c r="S220" i="27"/>
  <c r="U220" i="27"/>
  <c r="T220" i="27"/>
  <c r="V220" i="27"/>
  <c r="W220" i="27"/>
  <c r="X220" i="27"/>
  <c r="C220" i="27"/>
  <c r="Y255" i="27"/>
  <c r="D255" i="27"/>
  <c r="Z255" i="27"/>
  <c r="W255" i="27"/>
  <c r="X255" i="27"/>
  <c r="E255" i="27"/>
  <c r="F255" i="27"/>
  <c r="H255" i="27"/>
  <c r="K255" i="27"/>
  <c r="O255" i="27"/>
  <c r="P255" i="27"/>
  <c r="Q255" i="27"/>
  <c r="R255" i="27"/>
  <c r="S255" i="27"/>
  <c r="T255" i="27"/>
  <c r="U255" i="27"/>
  <c r="V255" i="27"/>
  <c r="G255" i="27"/>
  <c r="I255" i="27"/>
  <c r="L255" i="27"/>
  <c r="J255" i="27"/>
  <c r="M255" i="27"/>
  <c r="N255" i="27"/>
  <c r="C255" i="27"/>
  <c r="D289" i="27"/>
  <c r="Y289" i="27"/>
  <c r="Z289" i="27"/>
  <c r="O289" i="27"/>
  <c r="P289" i="27"/>
  <c r="Q289" i="27"/>
  <c r="R289" i="27"/>
  <c r="S289" i="27"/>
  <c r="T289" i="27"/>
  <c r="U289" i="27"/>
  <c r="V289" i="27"/>
  <c r="W289" i="27"/>
  <c r="X289" i="27"/>
  <c r="E289" i="27"/>
  <c r="F289" i="27"/>
  <c r="G289" i="27"/>
  <c r="H289" i="27"/>
  <c r="I289" i="27"/>
  <c r="J289" i="27"/>
  <c r="L289" i="27"/>
  <c r="K289" i="27"/>
  <c r="M289" i="27"/>
  <c r="N289" i="27"/>
  <c r="C289" i="27"/>
  <c r="G86" i="27"/>
  <c r="H86" i="27"/>
  <c r="Y86" i="27"/>
  <c r="I86" i="27"/>
  <c r="Z86" i="27"/>
  <c r="J86" i="27"/>
  <c r="K86" i="27"/>
  <c r="L86" i="27"/>
  <c r="M86" i="27"/>
  <c r="N86" i="27"/>
  <c r="O86" i="27"/>
  <c r="P86" i="27"/>
  <c r="Q86" i="27"/>
  <c r="R86" i="27"/>
  <c r="S86" i="27"/>
  <c r="T86" i="27"/>
  <c r="U86" i="27"/>
  <c r="D86" i="27"/>
  <c r="V86" i="27"/>
  <c r="W86" i="27"/>
  <c r="X86" i="27"/>
  <c r="E86" i="27"/>
  <c r="F86" i="27"/>
  <c r="C86" i="27"/>
  <c r="Y153" i="27"/>
  <c r="Z153" i="27"/>
  <c r="D153" i="27"/>
  <c r="I153" i="27"/>
  <c r="J153" i="27"/>
  <c r="K153" i="27"/>
  <c r="L153" i="27"/>
  <c r="M153" i="27"/>
  <c r="N153" i="27"/>
  <c r="O153" i="27"/>
  <c r="P153" i="27"/>
  <c r="Q153" i="27"/>
  <c r="R153" i="27"/>
  <c r="S153" i="27"/>
  <c r="T153" i="27"/>
  <c r="U153" i="27"/>
  <c r="V153" i="27"/>
  <c r="W153" i="27"/>
  <c r="X153" i="27"/>
  <c r="F153" i="27"/>
  <c r="E153" i="27"/>
  <c r="G153" i="27"/>
  <c r="H153" i="27"/>
  <c r="C153" i="27"/>
  <c r="Y299" i="27"/>
  <c r="D299" i="27"/>
  <c r="Z299" i="27"/>
  <c r="G299" i="27"/>
  <c r="H299" i="27"/>
  <c r="I299" i="27"/>
  <c r="J299" i="27"/>
  <c r="K299" i="27"/>
  <c r="L299" i="27"/>
  <c r="M299" i="27"/>
  <c r="N299" i="27"/>
  <c r="O299" i="27"/>
  <c r="P299" i="27"/>
  <c r="Q299" i="27"/>
  <c r="R299" i="27"/>
  <c r="S299" i="27"/>
  <c r="T299" i="27"/>
  <c r="U299" i="27"/>
  <c r="V299" i="27"/>
  <c r="W299" i="27"/>
  <c r="X299" i="27"/>
  <c r="E299" i="27"/>
  <c r="F299" i="27"/>
  <c r="C299" i="27"/>
  <c r="Y144" i="27"/>
  <c r="Z144" i="27"/>
  <c r="D144" i="27"/>
  <c r="U144" i="27"/>
  <c r="V144" i="27"/>
  <c r="W144" i="27"/>
  <c r="X144" i="27"/>
  <c r="E144" i="27"/>
  <c r="F144" i="27"/>
  <c r="G144" i="27"/>
  <c r="H144" i="27"/>
  <c r="I144" i="27"/>
  <c r="J144" i="27"/>
  <c r="K144" i="27"/>
  <c r="L144" i="27"/>
  <c r="M144" i="27"/>
  <c r="N144" i="27"/>
  <c r="O144" i="27"/>
  <c r="P144" i="27"/>
  <c r="R144" i="27"/>
  <c r="Q144" i="27"/>
  <c r="S144" i="27"/>
  <c r="T144" i="27"/>
  <c r="C144" i="27"/>
  <c r="D211" i="27"/>
  <c r="Y211" i="27"/>
  <c r="Z211" i="27"/>
  <c r="O211" i="27"/>
  <c r="P211" i="27"/>
  <c r="Q211" i="27"/>
  <c r="R211" i="27"/>
  <c r="S211" i="27"/>
  <c r="T211" i="27"/>
  <c r="U211" i="27"/>
  <c r="V211" i="27"/>
  <c r="W211" i="27"/>
  <c r="X211" i="27"/>
  <c r="E211" i="27"/>
  <c r="F211" i="27"/>
  <c r="G211" i="27"/>
  <c r="I211" i="27"/>
  <c r="J211" i="27"/>
  <c r="L211" i="27"/>
  <c r="K211" i="27"/>
  <c r="M211" i="27"/>
  <c r="N211" i="27"/>
  <c r="C211" i="27"/>
  <c r="H211" i="27"/>
  <c r="Y365" i="27"/>
  <c r="Z365" i="27"/>
  <c r="D365" i="27"/>
  <c r="G365" i="27"/>
  <c r="I365" i="27"/>
  <c r="E365" i="27"/>
  <c r="F365" i="27"/>
  <c r="H365" i="27"/>
  <c r="J365" i="27"/>
  <c r="K365" i="27"/>
  <c r="L365" i="27"/>
  <c r="M365" i="27"/>
  <c r="N365" i="27"/>
  <c r="O365" i="27"/>
  <c r="C365" i="27"/>
  <c r="P365" i="27"/>
  <c r="Q365" i="27"/>
  <c r="R365" i="27"/>
  <c r="S365" i="27"/>
  <c r="T365" i="27"/>
  <c r="U365" i="27"/>
  <c r="V365" i="27"/>
  <c r="W365" i="27"/>
  <c r="X365" i="27"/>
  <c r="Y196" i="27"/>
  <c r="Z196" i="27"/>
  <c r="D196" i="27"/>
  <c r="E196" i="27"/>
  <c r="F196" i="27"/>
  <c r="G196" i="27"/>
  <c r="H196" i="27"/>
  <c r="I196" i="27"/>
  <c r="J196" i="27"/>
  <c r="K196" i="27"/>
  <c r="L196" i="27"/>
  <c r="M196" i="27"/>
  <c r="N196" i="27"/>
  <c r="O196" i="27"/>
  <c r="P196" i="27"/>
  <c r="Q196" i="27"/>
  <c r="R196" i="27"/>
  <c r="S196" i="27"/>
  <c r="T196" i="27"/>
  <c r="U196" i="27"/>
  <c r="V196" i="27"/>
  <c r="X196" i="27"/>
  <c r="W196" i="27"/>
  <c r="C196" i="27"/>
  <c r="D169" i="27"/>
  <c r="Y169" i="27"/>
  <c r="Z169" i="27"/>
  <c r="E169" i="27"/>
  <c r="F169" i="27"/>
  <c r="G169" i="27"/>
  <c r="H169" i="27"/>
  <c r="L169" i="27"/>
  <c r="M169" i="27"/>
  <c r="P169" i="27"/>
  <c r="Q169" i="27"/>
  <c r="R169" i="27"/>
  <c r="S169" i="27"/>
  <c r="T169" i="27"/>
  <c r="U169" i="27"/>
  <c r="V169" i="27"/>
  <c r="W169" i="27"/>
  <c r="X169" i="27"/>
  <c r="I169" i="27"/>
  <c r="K169" i="27"/>
  <c r="J169" i="27"/>
  <c r="N169" i="27"/>
  <c r="O169" i="27"/>
  <c r="C169" i="27"/>
  <c r="Y279" i="27"/>
  <c r="D279" i="27"/>
  <c r="Z279" i="27"/>
  <c r="W279" i="27"/>
  <c r="U279" i="27"/>
  <c r="V279" i="27"/>
  <c r="X279" i="27"/>
  <c r="E279" i="27"/>
  <c r="F279" i="27"/>
  <c r="G279" i="27"/>
  <c r="H279" i="27"/>
  <c r="I279" i="27"/>
  <c r="J279" i="27"/>
  <c r="K279" i="27"/>
  <c r="L279" i="27"/>
  <c r="M279" i="27"/>
  <c r="N279" i="27"/>
  <c r="O279" i="27"/>
  <c r="P279" i="27"/>
  <c r="R279" i="27"/>
  <c r="Q279" i="27"/>
  <c r="S279" i="27"/>
  <c r="T279" i="27"/>
  <c r="C279" i="27"/>
  <c r="Y75" i="27"/>
  <c r="Z75" i="27"/>
  <c r="D75" i="27"/>
  <c r="K75" i="27"/>
  <c r="L75" i="27"/>
  <c r="M75" i="27"/>
  <c r="N75" i="27"/>
  <c r="O75" i="27"/>
  <c r="P75" i="27"/>
  <c r="Q75" i="27"/>
  <c r="R75" i="27"/>
  <c r="S75" i="27"/>
  <c r="T75" i="27"/>
  <c r="U75" i="27"/>
  <c r="V75" i="27"/>
  <c r="W75" i="27"/>
  <c r="X75" i="27"/>
  <c r="E75" i="27"/>
  <c r="F75" i="27"/>
  <c r="H75" i="27"/>
  <c r="G75" i="27"/>
  <c r="I75" i="27"/>
  <c r="J75" i="27"/>
  <c r="C75" i="27"/>
  <c r="H44" i="27"/>
  <c r="I44" i="27"/>
  <c r="J44" i="27"/>
  <c r="K44" i="27"/>
  <c r="D44" i="27"/>
  <c r="Y44" i="27"/>
  <c r="Z44" i="27"/>
  <c r="T44" i="27"/>
  <c r="W44" i="27"/>
  <c r="E44" i="27"/>
  <c r="F44" i="27"/>
  <c r="G44" i="27"/>
  <c r="L44" i="27"/>
  <c r="M44" i="27"/>
  <c r="N44" i="27"/>
  <c r="O44" i="27"/>
  <c r="P44" i="27"/>
  <c r="Q44" i="27"/>
  <c r="R44" i="27"/>
  <c r="S44" i="27"/>
  <c r="U44" i="27"/>
  <c r="V44" i="27"/>
  <c r="X44" i="27"/>
  <c r="C44" i="27"/>
  <c r="Y158" i="27"/>
  <c r="Z158" i="27"/>
  <c r="D158" i="27"/>
  <c r="E158" i="27"/>
  <c r="F158" i="27"/>
  <c r="G158" i="27"/>
  <c r="H158" i="27"/>
  <c r="I158" i="27"/>
  <c r="J158" i="27"/>
  <c r="K158" i="27"/>
  <c r="L158" i="27"/>
  <c r="M158" i="27"/>
  <c r="N158" i="27"/>
  <c r="O158" i="27"/>
  <c r="P158" i="27"/>
  <c r="Q158" i="27"/>
  <c r="R158" i="27"/>
  <c r="S158" i="27"/>
  <c r="T158" i="27"/>
  <c r="U158" i="27"/>
  <c r="V158" i="27"/>
  <c r="W158" i="27"/>
  <c r="X158" i="27"/>
  <c r="C158" i="27"/>
  <c r="D362" i="27"/>
  <c r="Y362" i="27"/>
  <c r="Z362" i="27"/>
  <c r="S362" i="27"/>
  <c r="T362" i="27"/>
  <c r="U362" i="27"/>
  <c r="I362" i="27"/>
  <c r="J362" i="27"/>
  <c r="K362" i="27"/>
  <c r="L362" i="27"/>
  <c r="M362" i="27"/>
  <c r="N362" i="27"/>
  <c r="O362" i="27"/>
  <c r="P362" i="27"/>
  <c r="Q362" i="27"/>
  <c r="C362" i="27"/>
  <c r="R362" i="27"/>
  <c r="V362" i="27"/>
  <c r="W362" i="27"/>
  <c r="X362" i="27"/>
  <c r="E362" i="27"/>
  <c r="F362" i="27"/>
  <c r="G362" i="27"/>
  <c r="H362" i="27"/>
  <c r="D242" i="27"/>
  <c r="Y242" i="27"/>
  <c r="Z242" i="27"/>
  <c r="S242" i="27"/>
  <c r="T242" i="27"/>
  <c r="V242" i="27"/>
  <c r="W242" i="27"/>
  <c r="X242" i="27"/>
  <c r="E242" i="27"/>
  <c r="F242" i="27"/>
  <c r="G242" i="27"/>
  <c r="I242" i="27"/>
  <c r="J242" i="27"/>
  <c r="H242" i="27"/>
  <c r="K242" i="27"/>
  <c r="L242" i="27"/>
  <c r="M242" i="27"/>
  <c r="N242" i="27"/>
  <c r="O242" i="27"/>
  <c r="P242" i="27"/>
  <c r="R242" i="27"/>
  <c r="C242" i="27"/>
  <c r="Q242" i="27"/>
  <c r="U242" i="27"/>
  <c r="D65" i="27"/>
  <c r="Y65" i="27"/>
  <c r="Z65" i="27"/>
  <c r="S65" i="27"/>
  <c r="T65" i="27"/>
  <c r="U65" i="27"/>
  <c r="V65" i="27"/>
  <c r="W65" i="27"/>
  <c r="X65" i="27"/>
  <c r="E65" i="27"/>
  <c r="F65" i="27"/>
  <c r="G65" i="27"/>
  <c r="H65" i="27"/>
  <c r="I65" i="27"/>
  <c r="J65" i="27"/>
  <c r="K65" i="27"/>
  <c r="L65" i="27"/>
  <c r="M65" i="27"/>
  <c r="N65" i="27"/>
  <c r="P65" i="27"/>
  <c r="O65" i="27"/>
  <c r="Q65" i="27"/>
  <c r="R65" i="27"/>
  <c r="C65" i="27"/>
  <c r="T11" i="27"/>
  <c r="U11" i="27"/>
  <c r="V11" i="27"/>
  <c r="W11" i="27"/>
  <c r="X11" i="27"/>
  <c r="F11" i="27"/>
  <c r="G11" i="27"/>
  <c r="H11" i="27"/>
  <c r="I11" i="27"/>
  <c r="J11" i="27"/>
  <c r="K11" i="27"/>
  <c r="Y11" i="27"/>
  <c r="L11" i="27"/>
  <c r="N11" i="27"/>
  <c r="O11" i="27"/>
  <c r="D11" i="27"/>
  <c r="P11" i="27"/>
  <c r="Q11" i="27"/>
  <c r="Z11" i="27"/>
  <c r="E11" i="27"/>
  <c r="M11" i="27"/>
  <c r="R11" i="27"/>
  <c r="S11" i="27"/>
  <c r="C11" i="27"/>
  <c r="Y339" i="27"/>
  <c r="Z339" i="27"/>
  <c r="D339" i="27"/>
  <c r="W339" i="27"/>
  <c r="X339" i="27"/>
  <c r="K339" i="27"/>
  <c r="L339" i="27"/>
  <c r="M339" i="27"/>
  <c r="T339" i="27"/>
  <c r="E339" i="27"/>
  <c r="C339" i="27"/>
  <c r="F339" i="27"/>
  <c r="G339" i="27"/>
  <c r="H339" i="27"/>
  <c r="I339" i="27"/>
  <c r="J339" i="27"/>
  <c r="N339" i="27"/>
  <c r="O339" i="27"/>
  <c r="P339" i="27"/>
  <c r="Q339" i="27"/>
  <c r="R339" i="27"/>
  <c r="S339" i="27"/>
  <c r="U339" i="27"/>
  <c r="V339" i="27"/>
  <c r="D184" i="27"/>
  <c r="Y184" i="27"/>
  <c r="Z184" i="27"/>
  <c r="M184" i="27"/>
  <c r="O184" i="27"/>
  <c r="P184" i="27"/>
  <c r="Q184" i="27"/>
  <c r="K184" i="27"/>
  <c r="L184" i="27"/>
  <c r="N184" i="27"/>
  <c r="R184" i="27"/>
  <c r="S184" i="27"/>
  <c r="T184" i="27"/>
  <c r="U184" i="27"/>
  <c r="V184" i="27"/>
  <c r="W184" i="27"/>
  <c r="X184" i="27"/>
  <c r="E184" i="27"/>
  <c r="F184" i="27"/>
  <c r="H184" i="27"/>
  <c r="G184" i="27"/>
  <c r="I184" i="27"/>
  <c r="J184" i="27"/>
  <c r="C184" i="27"/>
  <c r="Y201" i="27"/>
  <c r="Z201" i="27"/>
  <c r="D201" i="27"/>
  <c r="W201" i="27"/>
  <c r="X201" i="27"/>
  <c r="E201" i="27"/>
  <c r="F201" i="27"/>
  <c r="G201" i="27"/>
  <c r="H201" i="27"/>
  <c r="I201" i="27"/>
  <c r="J201" i="27"/>
  <c r="K201" i="27"/>
  <c r="L201" i="27"/>
  <c r="M201" i="27"/>
  <c r="N201" i="27"/>
  <c r="O201" i="27"/>
  <c r="P201" i="27"/>
  <c r="Q201" i="27"/>
  <c r="R201" i="27"/>
  <c r="T201" i="27"/>
  <c r="S201" i="27"/>
  <c r="U201" i="27"/>
  <c r="V201" i="27"/>
  <c r="C201" i="27"/>
  <c r="D356" i="27"/>
  <c r="Y356" i="27"/>
  <c r="Z356" i="27"/>
  <c r="S356" i="27"/>
  <c r="T356" i="27"/>
  <c r="U356" i="27"/>
  <c r="R356" i="27"/>
  <c r="V356" i="27"/>
  <c r="W356" i="27"/>
  <c r="C356" i="27"/>
  <c r="X356" i="27"/>
  <c r="O356" i="27"/>
  <c r="E356" i="27"/>
  <c r="F356" i="27"/>
  <c r="G356" i="27"/>
  <c r="H356" i="27"/>
  <c r="I356" i="27"/>
  <c r="J356" i="27"/>
  <c r="K356" i="27"/>
  <c r="L356" i="27"/>
  <c r="M356" i="27"/>
  <c r="N356" i="27"/>
  <c r="P356" i="27"/>
  <c r="Q356" i="27"/>
  <c r="D213" i="27"/>
  <c r="Y213" i="27"/>
  <c r="Z213" i="27"/>
  <c r="W213" i="27"/>
  <c r="X213" i="27"/>
  <c r="E213" i="27"/>
  <c r="F213" i="27"/>
  <c r="G213" i="27"/>
  <c r="H213" i="27"/>
  <c r="I213" i="27"/>
  <c r="J213" i="27"/>
  <c r="K213" i="27"/>
  <c r="L213" i="27"/>
  <c r="M213" i="27"/>
  <c r="N213" i="27"/>
  <c r="O213" i="27"/>
  <c r="Q213" i="27"/>
  <c r="R213" i="27"/>
  <c r="T213" i="27"/>
  <c r="P213" i="27"/>
  <c r="S213" i="27"/>
  <c r="U213" i="27"/>
  <c r="V213" i="27"/>
  <c r="C213" i="27"/>
  <c r="X24" i="27"/>
  <c r="E24" i="27"/>
  <c r="F24" i="27"/>
  <c r="G24" i="27"/>
  <c r="H24" i="27"/>
  <c r="J24" i="27"/>
  <c r="K24" i="27"/>
  <c r="L24" i="27"/>
  <c r="M24" i="27"/>
  <c r="N24" i="27"/>
  <c r="O24" i="27"/>
  <c r="P24" i="27"/>
  <c r="Y24" i="27"/>
  <c r="R24" i="27"/>
  <c r="Z24" i="27"/>
  <c r="S24" i="27"/>
  <c r="T24" i="27"/>
  <c r="U24" i="27"/>
  <c r="D24" i="27"/>
  <c r="I24" i="27"/>
  <c r="Q24" i="27"/>
  <c r="V24" i="27"/>
  <c r="W24" i="27"/>
  <c r="C24" i="27"/>
  <c r="Y106" i="27"/>
  <c r="Z106" i="27"/>
  <c r="D106" i="27"/>
  <c r="O106" i="27"/>
  <c r="P106" i="27"/>
  <c r="Q106" i="27"/>
  <c r="R106" i="27"/>
  <c r="S106" i="27"/>
  <c r="W106" i="27"/>
  <c r="E106" i="27"/>
  <c r="F106" i="27"/>
  <c r="G106" i="27"/>
  <c r="H106" i="27"/>
  <c r="I106" i="27"/>
  <c r="J106" i="27"/>
  <c r="K106" i="27"/>
  <c r="L106" i="27"/>
  <c r="M106" i="27"/>
  <c r="N106" i="27"/>
  <c r="T106" i="27"/>
  <c r="U106" i="27"/>
  <c r="V106" i="27"/>
  <c r="X106" i="27"/>
  <c r="C106" i="27"/>
  <c r="T41" i="27"/>
  <c r="U41" i="27"/>
  <c r="D41" i="27"/>
  <c r="V41" i="27"/>
  <c r="W41" i="27"/>
  <c r="Y41" i="27"/>
  <c r="Z41" i="27"/>
  <c r="G41" i="27"/>
  <c r="H41" i="27"/>
  <c r="I41" i="27"/>
  <c r="K41" i="27"/>
  <c r="O41" i="27"/>
  <c r="E41" i="27"/>
  <c r="F41" i="27"/>
  <c r="J41" i="27"/>
  <c r="L41" i="27"/>
  <c r="M41" i="27"/>
  <c r="N41" i="27"/>
  <c r="P41" i="27"/>
  <c r="Q41" i="27"/>
  <c r="R41" i="27"/>
  <c r="X41" i="27"/>
  <c r="S41" i="27"/>
  <c r="C41" i="27"/>
  <c r="Y219" i="27"/>
  <c r="Z219" i="27"/>
  <c r="D219" i="27"/>
  <c r="W219" i="27"/>
  <c r="X219" i="27"/>
  <c r="E219" i="27"/>
  <c r="F219" i="27"/>
  <c r="G219" i="27"/>
  <c r="H219" i="27"/>
  <c r="I219" i="27"/>
  <c r="J219" i="27"/>
  <c r="K219" i="27"/>
  <c r="L219" i="27"/>
  <c r="M219" i="27"/>
  <c r="N219" i="27"/>
  <c r="O219" i="27"/>
  <c r="Q219" i="27"/>
  <c r="R219" i="27"/>
  <c r="P219" i="27"/>
  <c r="S219" i="27"/>
  <c r="T219" i="27"/>
  <c r="U219" i="27"/>
  <c r="V219" i="27"/>
  <c r="C219" i="27"/>
  <c r="Y364" i="27"/>
  <c r="Z364" i="27"/>
  <c r="D364" i="27"/>
  <c r="E364" i="27"/>
  <c r="V364" i="27"/>
  <c r="W364" i="27"/>
  <c r="X364" i="27"/>
  <c r="S364" i="27"/>
  <c r="F364" i="27"/>
  <c r="G364" i="27"/>
  <c r="H364" i="27"/>
  <c r="C364" i="27"/>
  <c r="I364" i="27"/>
  <c r="J364" i="27"/>
  <c r="K364" i="27"/>
  <c r="L364" i="27"/>
  <c r="M364" i="27"/>
  <c r="N364" i="27"/>
  <c r="O364" i="27"/>
  <c r="P364" i="27"/>
  <c r="Q364" i="27"/>
  <c r="R364" i="27"/>
  <c r="T364" i="27"/>
  <c r="U364" i="27"/>
  <c r="Y271" i="27"/>
  <c r="D271" i="27"/>
  <c r="Z271" i="27"/>
  <c r="O271" i="27"/>
  <c r="R271" i="27"/>
  <c r="E271" i="27"/>
  <c r="F271" i="27"/>
  <c r="G271" i="27"/>
  <c r="H271" i="27"/>
  <c r="I271" i="27"/>
  <c r="J271" i="27"/>
  <c r="K271" i="27"/>
  <c r="L271" i="27"/>
  <c r="M271" i="27"/>
  <c r="N271" i="27"/>
  <c r="P271" i="27"/>
  <c r="Q271" i="27"/>
  <c r="S271" i="27"/>
  <c r="T271" i="27"/>
  <c r="V271" i="27"/>
  <c r="U271" i="27"/>
  <c r="W271" i="27"/>
  <c r="X271" i="27"/>
  <c r="C271" i="27"/>
  <c r="Y192" i="27"/>
  <c r="Z192" i="27"/>
  <c r="D192" i="27"/>
  <c r="U192" i="27"/>
  <c r="H192" i="27"/>
  <c r="I192" i="27"/>
  <c r="J192" i="27"/>
  <c r="K192" i="27"/>
  <c r="L192" i="27"/>
  <c r="M192" i="27"/>
  <c r="N192" i="27"/>
  <c r="O192" i="27"/>
  <c r="P192" i="27"/>
  <c r="Q192" i="27"/>
  <c r="R192" i="27"/>
  <c r="S192" i="27"/>
  <c r="T192" i="27"/>
  <c r="V192" i="27"/>
  <c r="W192" i="27"/>
  <c r="X192" i="27"/>
  <c r="E192" i="27"/>
  <c r="C192" i="27"/>
  <c r="F192" i="27"/>
  <c r="G192" i="27"/>
  <c r="Y273" i="27"/>
  <c r="Z273" i="27"/>
  <c r="D273" i="27"/>
  <c r="W273" i="27"/>
  <c r="K273" i="27"/>
  <c r="L273" i="27"/>
  <c r="M273" i="27"/>
  <c r="N273" i="27"/>
  <c r="O273" i="27"/>
  <c r="P273" i="27"/>
  <c r="Q273" i="27"/>
  <c r="R273" i="27"/>
  <c r="S273" i="27"/>
  <c r="T273" i="27"/>
  <c r="U273" i="27"/>
  <c r="V273" i="27"/>
  <c r="X273" i="27"/>
  <c r="E273" i="27"/>
  <c r="F273" i="27"/>
  <c r="H273" i="27"/>
  <c r="G273" i="27"/>
  <c r="I273" i="27"/>
  <c r="J273" i="27"/>
  <c r="C273" i="27"/>
  <c r="Y348" i="27"/>
  <c r="Z348" i="27"/>
  <c r="D348" i="27"/>
  <c r="K348" i="27"/>
  <c r="L348" i="27"/>
  <c r="M348" i="27"/>
  <c r="P348" i="27"/>
  <c r="Q348" i="27"/>
  <c r="R348" i="27"/>
  <c r="S348" i="27"/>
  <c r="T348" i="27"/>
  <c r="U348" i="27"/>
  <c r="V348" i="27"/>
  <c r="W348" i="27"/>
  <c r="X348" i="27"/>
  <c r="J348" i="27"/>
  <c r="E348" i="27"/>
  <c r="F348" i="27"/>
  <c r="G348" i="27"/>
  <c r="C348" i="27"/>
  <c r="H348" i="27"/>
  <c r="I348" i="27"/>
  <c r="N348" i="27"/>
  <c r="O348" i="27"/>
  <c r="Y349" i="27"/>
  <c r="Z349" i="27"/>
  <c r="D349" i="27"/>
  <c r="O349" i="27"/>
  <c r="P349" i="27"/>
  <c r="Q349" i="27"/>
  <c r="W349" i="27"/>
  <c r="X349" i="27"/>
  <c r="T349" i="27"/>
  <c r="E349" i="27"/>
  <c r="F349" i="27"/>
  <c r="G349" i="27"/>
  <c r="H349" i="27"/>
  <c r="I349" i="27"/>
  <c r="J349" i="27"/>
  <c r="K349" i="27"/>
  <c r="L349" i="27"/>
  <c r="M349" i="27"/>
  <c r="N349" i="27"/>
  <c r="R349" i="27"/>
  <c r="C349" i="27"/>
  <c r="S349" i="27"/>
  <c r="U349" i="27"/>
  <c r="V349" i="27"/>
  <c r="Y180" i="27"/>
  <c r="Z180" i="27"/>
  <c r="D180" i="27"/>
  <c r="U180" i="27"/>
  <c r="W180" i="27"/>
  <c r="X180" i="27"/>
  <c r="H180" i="27"/>
  <c r="E180" i="27"/>
  <c r="F180" i="27"/>
  <c r="G180" i="27"/>
  <c r="I180" i="27"/>
  <c r="J180" i="27"/>
  <c r="K180" i="27"/>
  <c r="L180" i="27"/>
  <c r="M180" i="27"/>
  <c r="N180" i="27"/>
  <c r="O180" i="27"/>
  <c r="P180" i="27"/>
  <c r="Q180" i="27"/>
  <c r="R180" i="27"/>
  <c r="S180" i="27"/>
  <c r="T180" i="27"/>
  <c r="V180" i="27"/>
  <c r="C180" i="27"/>
  <c r="H8" i="27"/>
  <c r="I8" i="27"/>
  <c r="J8" i="27"/>
  <c r="K8" i="27"/>
  <c r="L8" i="27"/>
  <c r="M8" i="27"/>
  <c r="N8" i="27"/>
  <c r="O8" i="27"/>
  <c r="P8" i="27"/>
  <c r="Y8" i="27"/>
  <c r="R8" i="27"/>
  <c r="Z8" i="27"/>
  <c r="S8" i="27"/>
  <c r="T8" i="27"/>
  <c r="U8" i="27"/>
  <c r="V8" i="27"/>
  <c r="W8" i="27"/>
  <c r="X8" i="27"/>
  <c r="E8" i="27"/>
  <c r="D8" i="27"/>
  <c r="F8" i="27"/>
  <c r="G8" i="27"/>
  <c r="Q8" i="27"/>
  <c r="C8" i="27"/>
  <c r="D188" i="27"/>
  <c r="Y188" i="27"/>
  <c r="Z188" i="27"/>
  <c r="E188" i="27"/>
  <c r="M188" i="27"/>
  <c r="N188" i="27"/>
  <c r="O188" i="27"/>
  <c r="P188" i="27"/>
  <c r="Q188" i="27"/>
  <c r="R188" i="27"/>
  <c r="S188" i="27"/>
  <c r="T188" i="27"/>
  <c r="U188" i="27"/>
  <c r="V188" i="27"/>
  <c r="W188" i="27"/>
  <c r="X188" i="27"/>
  <c r="F188" i="27"/>
  <c r="G188" i="27"/>
  <c r="H188" i="27"/>
  <c r="J188" i="27"/>
  <c r="I188" i="27"/>
  <c r="K188" i="27"/>
  <c r="L188" i="27"/>
  <c r="C188" i="27"/>
  <c r="Y325" i="27"/>
  <c r="Z325" i="27"/>
  <c r="D325" i="27"/>
  <c r="O325" i="27"/>
  <c r="P325" i="27"/>
  <c r="Q325" i="27"/>
  <c r="R325" i="27"/>
  <c r="S325" i="27"/>
  <c r="V325" i="27"/>
  <c r="W325" i="27"/>
  <c r="X325" i="27"/>
  <c r="E325" i="27"/>
  <c r="F325" i="27"/>
  <c r="G325" i="27"/>
  <c r="H325" i="27"/>
  <c r="I325" i="27"/>
  <c r="J325" i="27"/>
  <c r="K325" i="27"/>
  <c r="L325" i="27"/>
  <c r="M325" i="27"/>
  <c r="N325" i="27"/>
  <c r="T325" i="27"/>
  <c r="U325" i="27"/>
  <c r="C325" i="27"/>
  <c r="D74" i="27"/>
  <c r="G74" i="27"/>
  <c r="H74" i="27"/>
  <c r="I74" i="27"/>
  <c r="J74" i="27"/>
  <c r="K74" i="27"/>
  <c r="L74" i="27"/>
  <c r="M74" i="27"/>
  <c r="N74" i="27"/>
  <c r="O74" i="27"/>
  <c r="P74" i="27"/>
  <c r="Q74" i="27"/>
  <c r="R74" i="27"/>
  <c r="S74" i="27"/>
  <c r="T74" i="27"/>
  <c r="U74" i="27"/>
  <c r="V74" i="27"/>
  <c r="W74" i="27"/>
  <c r="X74" i="27"/>
  <c r="Y74" i="27"/>
  <c r="Z74" i="27"/>
  <c r="E74" i="27"/>
  <c r="F74" i="27"/>
  <c r="C74" i="27"/>
  <c r="Y230" i="27"/>
  <c r="Z230" i="27"/>
  <c r="D230" i="27"/>
  <c r="S230" i="27"/>
  <c r="T230" i="27"/>
  <c r="V230" i="27"/>
  <c r="W230" i="27"/>
  <c r="X230" i="27"/>
  <c r="E230" i="27"/>
  <c r="F230" i="27"/>
  <c r="G230" i="27"/>
  <c r="H230" i="27"/>
  <c r="I230" i="27"/>
  <c r="J230" i="27"/>
  <c r="K230" i="27"/>
  <c r="M230" i="27"/>
  <c r="L230" i="27"/>
  <c r="N230" i="27"/>
  <c r="O230" i="27"/>
  <c r="P230" i="27"/>
  <c r="Q230" i="27"/>
  <c r="R230" i="27"/>
  <c r="U230" i="27"/>
  <c r="C230" i="27"/>
  <c r="Y344" i="27"/>
  <c r="Z344" i="27"/>
  <c r="D344" i="27"/>
  <c r="S344" i="27"/>
  <c r="T344" i="27"/>
  <c r="U344" i="27"/>
  <c r="L344" i="27"/>
  <c r="I344" i="27"/>
  <c r="M344" i="27"/>
  <c r="N344" i="27"/>
  <c r="O344" i="27"/>
  <c r="P344" i="27"/>
  <c r="Q344" i="27"/>
  <c r="R344" i="27"/>
  <c r="V344" i="27"/>
  <c r="W344" i="27"/>
  <c r="X344" i="27"/>
  <c r="C344" i="27"/>
  <c r="E344" i="27"/>
  <c r="F344" i="27"/>
  <c r="G344" i="27"/>
  <c r="H344" i="27"/>
  <c r="J344" i="27"/>
  <c r="K344" i="27"/>
  <c r="D138" i="27"/>
  <c r="Y138" i="27"/>
  <c r="Z138" i="27"/>
  <c r="U138" i="27"/>
  <c r="V138" i="27"/>
  <c r="W138" i="27"/>
  <c r="X138" i="27"/>
  <c r="E138" i="27"/>
  <c r="F138" i="27"/>
  <c r="G138" i="27"/>
  <c r="H138" i="27"/>
  <c r="I138" i="27"/>
  <c r="J138" i="27"/>
  <c r="K138" i="27"/>
  <c r="L138" i="27"/>
  <c r="M138" i="27"/>
  <c r="N138" i="27"/>
  <c r="O138" i="27"/>
  <c r="P138" i="27"/>
  <c r="R138" i="27"/>
  <c r="Q138" i="27"/>
  <c r="S138" i="27"/>
  <c r="T138" i="27"/>
  <c r="C138" i="27"/>
  <c r="D141" i="27"/>
  <c r="Y141" i="27"/>
  <c r="Z141" i="27"/>
  <c r="I141" i="27"/>
  <c r="J141" i="27"/>
  <c r="K141" i="27"/>
  <c r="L141" i="27"/>
  <c r="M141" i="27"/>
  <c r="N141" i="27"/>
  <c r="O141" i="27"/>
  <c r="P141" i="27"/>
  <c r="Q141" i="27"/>
  <c r="R141" i="27"/>
  <c r="S141" i="27"/>
  <c r="T141" i="27"/>
  <c r="U141" i="27"/>
  <c r="V141" i="27"/>
  <c r="W141" i="27"/>
  <c r="X141" i="27"/>
  <c r="F141" i="27"/>
  <c r="E141" i="27"/>
  <c r="G141" i="27"/>
  <c r="H141" i="27"/>
  <c r="C141" i="27"/>
  <c r="D236" i="27"/>
  <c r="Y236" i="27"/>
  <c r="Z236" i="27"/>
  <c r="S236" i="27"/>
  <c r="T236" i="27"/>
  <c r="V236" i="27"/>
  <c r="W236" i="27"/>
  <c r="X236" i="27"/>
  <c r="E236" i="27"/>
  <c r="F236" i="27"/>
  <c r="G236" i="27"/>
  <c r="H236" i="27"/>
  <c r="I236" i="27"/>
  <c r="J236" i="27"/>
  <c r="K236" i="27"/>
  <c r="M236" i="27"/>
  <c r="N236" i="27"/>
  <c r="O236" i="27"/>
  <c r="P236" i="27"/>
  <c r="Q236" i="27"/>
  <c r="R236" i="27"/>
  <c r="U236" i="27"/>
  <c r="C236" i="27"/>
  <c r="L236" i="27"/>
  <c r="D190" i="27"/>
  <c r="Y190" i="27"/>
  <c r="Z190" i="27"/>
  <c r="M190" i="27"/>
  <c r="W190" i="27"/>
  <c r="X190" i="27"/>
  <c r="E190" i="27"/>
  <c r="F190" i="27"/>
  <c r="G190" i="27"/>
  <c r="H190" i="27"/>
  <c r="I190" i="27"/>
  <c r="J190" i="27"/>
  <c r="K190" i="27"/>
  <c r="L190" i="27"/>
  <c r="N190" i="27"/>
  <c r="O190" i="27"/>
  <c r="P190" i="27"/>
  <c r="Q190" i="27"/>
  <c r="R190" i="27"/>
  <c r="T190" i="27"/>
  <c r="S190" i="27"/>
  <c r="U190" i="27"/>
  <c r="C190" i="27"/>
  <c r="V190" i="27"/>
  <c r="Y222" i="27"/>
  <c r="Z222" i="27"/>
  <c r="D222" i="27"/>
  <c r="K222" i="27"/>
  <c r="L222" i="27"/>
  <c r="M222" i="27"/>
  <c r="N222" i="27"/>
  <c r="O222" i="27"/>
  <c r="P222" i="27"/>
  <c r="Q222" i="27"/>
  <c r="R222" i="27"/>
  <c r="S222" i="27"/>
  <c r="T222" i="27"/>
  <c r="U222" i="27"/>
  <c r="V222" i="27"/>
  <c r="W222" i="27"/>
  <c r="X222" i="27"/>
  <c r="E222" i="27"/>
  <c r="F222" i="27"/>
  <c r="G222" i="27"/>
  <c r="H222" i="27"/>
  <c r="J222" i="27"/>
  <c r="C222" i="27"/>
  <c r="I222" i="27"/>
  <c r="Y155" i="27"/>
  <c r="D155" i="27"/>
  <c r="Z155" i="27"/>
  <c r="Q155" i="27"/>
  <c r="R155" i="27"/>
  <c r="S155" i="27"/>
  <c r="T155" i="27"/>
  <c r="U155" i="27"/>
  <c r="V155" i="27"/>
  <c r="W155" i="27"/>
  <c r="X155" i="27"/>
  <c r="E155" i="27"/>
  <c r="F155" i="27"/>
  <c r="G155" i="27"/>
  <c r="H155" i="27"/>
  <c r="I155" i="27"/>
  <c r="J155" i="27"/>
  <c r="K155" i="27"/>
  <c r="L155" i="27"/>
  <c r="M155" i="27"/>
  <c r="N155" i="27"/>
  <c r="O155" i="27"/>
  <c r="P155" i="27"/>
  <c r="C155" i="27"/>
  <c r="D163" i="27"/>
  <c r="Y163" i="27"/>
  <c r="Z163" i="27"/>
  <c r="E163" i="27"/>
  <c r="F163" i="27"/>
  <c r="G163" i="27"/>
  <c r="H163" i="27"/>
  <c r="I163" i="27"/>
  <c r="J163" i="27"/>
  <c r="K163" i="27"/>
  <c r="L163" i="27"/>
  <c r="M163" i="27"/>
  <c r="O163" i="27"/>
  <c r="P163" i="27"/>
  <c r="Q163" i="27"/>
  <c r="T163" i="27"/>
  <c r="N163" i="27"/>
  <c r="R163" i="27"/>
  <c r="S163" i="27"/>
  <c r="U163" i="27"/>
  <c r="V163" i="27"/>
  <c r="W163" i="27"/>
  <c r="X163" i="27"/>
  <c r="C163" i="27"/>
  <c r="Y315" i="27"/>
  <c r="Z315" i="27"/>
  <c r="D315" i="27"/>
  <c r="W315" i="27"/>
  <c r="X315" i="27"/>
  <c r="E315" i="27"/>
  <c r="F315" i="27"/>
  <c r="G315" i="27"/>
  <c r="H315" i="27"/>
  <c r="I315" i="27"/>
  <c r="J315" i="27"/>
  <c r="K315" i="27"/>
  <c r="L315" i="27"/>
  <c r="M315" i="27"/>
  <c r="N315" i="27"/>
  <c r="O315" i="27"/>
  <c r="P315" i="27"/>
  <c r="Q315" i="27"/>
  <c r="R315" i="27"/>
  <c r="C315" i="27"/>
  <c r="S315" i="27"/>
  <c r="T315" i="27"/>
  <c r="U315" i="27"/>
  <c r="V315" i="27"/>
  <c r="Y318" i="27"/>
  <c r="Z318" i="27"/>
  <c r="D318" i="27"/>
  <c r="K318" i="27"/>
  <c r="L318" i="27"/>
  <c r="M318" i="27"/>
  <c r="N318" i="27"/>
  <c r="O318" i="27"/>
  <c r="P318" i="27"/>
  <c r="Q318" i="27"/>
  <c r="R318" i="27"/>
  <c r="S318" i="27"/>
  <c r="T318" i="27"/>
  <c r="U318" i="27"/>
  <c r="V318" i="27"/>
  <c r="W318" i="27"/>
  <c r="X318" i="27"/>
  <c r="E318" i="27"/>
  <c r="F318" i="27"/>
  <c r="H318" i="27"/>
  <c r="I318" i="27"/>
  <c r="J318" i="27"/>
  <c r="C318" i="27"/>
  <c r="G318" i="27"/>
  <c r="Y105" i="27"/>
  <c r="Z105" i="27"/>
  <c r="D105" i="27"/>
  <c r="K105" i="27"/>
  <c r="L105" i="27"/>
  <c r="M105" i="27"/>
  <c r="N105" i="27"/>
  <c r="O105" i="27"/>
  <c r="S105" i="27"/>
  <c r="U105" i="27"/>
  <c r="W105" i="27"/>
  <c r="X105" i="27"/>
  <c r="E105" i="27"/>
  <c r="F105" i="27"/>
  <c r="G105" i="27"/>
  <c r="H105" i="27"/>
  <c r="I105" i="27"/>
  <c r="J105" i="27"/>
  <c r="P105" i="27"/>
  <c r="R105" i="27"/>
  <c r="Q105" i="27"/>
  <c r="T105" i="27"/>
  <c r="V105" i="27"/>
  <c r="C105" i="27"/>
  <c r="Y343" i="27"/>
  <c r="D343" i="27"/>
  <c r="Z343" i="27"/>
  <c r="O343" i="27"/>
  <c r="P343" i="27"/>
  <c r="Q343" i="27"/>
  <c r="E343" i="27"/>
  <c r="F343" i="27"/>
  <c r="G343" i="27"/>
  <c r="H343" i="27"/>
  <c r="I343" i="27"/>
  <c r="J343" i="27"/>
  <c r="K343" i="27"/>
  <c r="L343" i="27"/>
  <c r="M343" i="27"/>
  <c r="N343" i="27"/>
  <c r="R343" i="27"/>
  <c r="S343" i="27"/>
  <c r="T343" i="27"/>
  <c r="U343" i="27"/>
  <c r="C343" i="27"/>
  <c r="V343" i="27"/>
  <c r="W343" i="27"/>
  <c r="X343" i="27"/>
  <c r="Y56" i="27"/>
  <c r="Z56" i="27"/>
  <c r="G56" i="27"/>
  <c r="H56" i="27"/>
  <c r="I56" i="27"/>
  <c r="J56" i="27"/>
  <c r="K56" i="27"/>
  <c r="L56" i="27"/>
  <c r="M56" i="27"/>
  <c r="N56" i="27"/>
  <c r="O56" i="27"/>
  <c r="D56" i="27"/>
  <c r="P56" i="27"/>
  <c r="Q56" i="27"/>
  <c r="R56" i="27"/>
  <c r="S56" i="27"/>
  <c r="T56" i="27"/>
  <c r="U56" i="27"/>
  <c r="V56" i="27"/>
  <c r="W56" i="27"/>
  <c r="X56" i="27"/>
  <c r="E56" i="27"/>
  <c r="F56" i="27"/>
  <c r="C56" i="27"/>
  <c r="D311" i="27"/>
  <c r="Y311" i="27"/>
  <c r="Z311" i="27"/>
  <c r="G311" i="27"/>
  <c r="H311" i="27"/>
  <c r="I311" i="27"/>
  <c r="J311" i="27"/>
  <c r="K311" i="27"/>
  <c r="L311" i="27"/>
  <c r="M311" i="27"/>
  <c r="N311" i="27"/>
  <c r="O311" i="27"/>
  <c r="P311" i="27"/>
  <c r="Q311" i="27"/>
  <c r="R311" i="27"/>
  <c r="S311" i="27"/>
  <c r="T311" i="27"/>
  <c r="U311" i="27"/>
  <c r="V311" i="27"/>
  <c r="W311" i="27"/>
  <c r="X311" i="27"/>
  <c r="E311" i="27"/>
  <c r="F311" i="27"/>
  <c r="C311" i="27"/>
  <c r="D290" i="27"/>
  <c r="Y290" i="27"/>
  <c r="Z290" i="27"/>
  <c r="S290" i="27"/>
  <c r="T290" i="27"/>
  <c r="U290" i="27"/>
  <c r="V290" i="27"/>
  <c r="W290" i="27"/>
  <c r="X290" i="27"/>
  <c r="E290" i="27"/>
  <c r="F290" i="27"/>
  <c r="G290" i="27"/>
  <c r="H290" i="27"/>
  <c r="I290" i="27"/>
  <c r="J290" i="27"/>
  <c r="K290" i="27"/>
  <c r="L290" i="27"/>
  <c r="M290" i="27"/>
  <c r="N290" i="27"/>
  <c r="P290" i="27"/>
  <c r="O290" i="27"/>
  <c r="Q290" i="27"/>
  <c r="R290" i="27"/>
  <c r="C290" i="27"/>
  <c r="Y131" i="27"/>
  <c r="D131" i="27"/>
  <c r="Z131" i="27"/>
  <c r="Q131" i="27"/>
  <c r="R131" i="27"/>
  <c r="S131" i="27"/>
  <c r="T131" i="27"/>
  <c r="U131" i="27"/>
  <c r="V131" i="27"/>
  <c r="W131" i="27"/>
  <c r="X131" i="27"/>
  <c r="E131" i="27"/>
  <c r="F131" i="27"/>
  <c r="G131" i="27"/>
  <c r="H131" i="27"/>
  <c r="I131" i="27"/>
  <c r="J131" i="27"/>
  <c r="K131" i="27"/>
  <c r="L131" i="27"/>
  <c r="N131" i="27"/>
  <c r="M131" i="27"/>
  <c r="O131" i="27"/>
  <c r="P131" i="27"/>
  <c r="C131" i="27"/>
  <c r="Y87" i="27"/>
  <c r="D87" i="27"/>
  <c r="Z87" i="27"/>
  <c r="K87" i="27"/>
  <c r="L87" i="27"/>
  <c r="M87" i="27"/>
  <c r="N87" i="27"/>
  <c r="O87" i="27"/>
  <c r="P87" i="27"/>
  <c r="Q87" i="27"/>
  <c r="R87" i="27"/>
  <c r="S87" i="27"/>
  <c r="T87" i="27"/>
  <c r="U87" i="27"/>
  <c r="V87" i="27"/>
  <c r="W87" i="27"/>
  <c r="X87" i="27"/>
  <c r="E87" i="27"/>
  <c r="F87" i="27"/>
  <c r="H87" i="27"/>
  <c r="G87" i="27"/>
  <c r="I87" i="27"/>
  <c r="J87" i="27"/>
  <c r="C87" i="27"/>
  <c r="D117" i="27"/>
  <c r="Y117" i="27"/>
  <c r="Z117" i="27"/>
  <c r="K117" i="27"/>
  <c r="N117" i="27"/>
  <c r="O117" i="27"/>
  <c r="P117" i="27"/>
  <c r="Q117" i="27"/>
  <c r="R117" i="27"/>
  <c r="S117" i="27"/>
  <c r="T117" i="27"/>
  <c r="U117" i="27"/>
  <c r="V117" i="27"/>
  <c r="W117" i="27"/>
  <c r="X117" i="27"/>
  <c r="E117" i="27"/>
  <c r="F117" i="27"/>
  <c r="G117" i="27"/>
  <c r="H117" i="27"/>
  <c r="J117" i="27"/>
  <c r="I117" i="27"/>
  <c r="L117" i="27"/>
  <c r="M117" i="27"/>
  <c r="C117" i="27"/>
  <c r="D235" i="27"/>
  <c r="Y235" i="27"/>
  <c r="Z235" i="27"/>
  <c r="O235" i="27"/>
  <c r="P235" i="27"/>
  <c r="R235" i="27"/>
  <c r="S235" i="27"/>
  <c r="T235" i="27"/>
  <c r="U235" i="27"/>
  <c r="V235" i="27"/>
  <c r="W235" i="27"/>
  <c r="X235" i="27"/>
  <c r="E235" i="27"/>
  <c r="F235" i="27"/>
  <c r="G235" i="27"/>
  <c r="I235" i="27"/>
  <c r="H235" i="27"/>
  <c r="J235" i="27"/>
  <c r="K235" i="27"/>
  <c r="L235" i="27"/>
  <c r="N235" i="27"/>
  <c r="C235" i="27"/>
  <c r="M235" i="27"/>
  <c r="Q235" i="27"/>
  <c r="D69" i="27"/>
  <c r="Y69" i="27"/>
  <c r="Z69" i="27"/>
  <c r="K69" i="27"/>
  <c r="L69" i="27"/>
  <c r="M69" i="27"/>
  <c r="N69" i="27"/>
  <c r="O69" i="27"/>
  <c r="P69" i="27"/>
  <c r="Q69" i="27"/>
  <c r="R69" i="27"/>
  <c r="S69" i="27"/>
  <c r="T69" i="27"/>
  <c r="U69" i="27"/>
  <c r="V69" i="27"/>
  <c r="W69" i="27"/>
  <c r="X69" i="27"/>
  <c r="E69" i="27"/>
  <c r="F69" i="27"/>
  <c r="H69" i="27"/>
  <c r="G69" i="27"/>
  <c r="I69" i="27"/>
  <c r="J69" i="27"/>
  <c r="C69" i="27"/>
  <c r="Y345" i="27"/>
  <c r="Z345" i="27"/>
  <c r="D345" i="27"/>
  <c r="W345" i="27"/>
  <c r="X345" i="27"/>
  <c r="S345" i="27"/>
  <c r="T345" i="27"/>
  <c r="U345" i="27"/>
  <c r="V345" i="27"/>
  <c r="P345" i="27"/>
  <c r="E345" i="27"/>
  <c r="F345" i="27"/>
  <c r="G345" i="27"/>
  <c r="H345" i="27"/>
  <c r="I345" i="27"/>
  <c r="J345" i="27"/>
  <c r="C345" i="27"/>
  <c r="K345" i="27"/>
  <c r="L345" i="27"/>
  <c r="M345" i="27"/>
  <c r="N345" i="27"/>
  <c r="O345" i="27"/>
  <c r="Q345" i="27"/>
  <c r="R345" i="27"/>
  <c r="E13" i="27"/>
  <c r="F13" i="27"/>
  <c r="G13" i="27"/>
  <c r="H13" i="27"/>
  <c r="I13" i="27"/>
  <c r="J13" i="27"/>
  <c r="K13" i="27"/>
  <c r="L13" i="27"/>
  <c r="N13" i="27"/>
  <c r="O13" i="27"/>
  <c r="P13" i="27"/>
  <c r="Q13" i="27"/>
  <c r="R13" i="27"/>
  <c r="S13" i="27"/>
  <c r="T13" i="27"/>
  <c r="V13" i="27"/>
  <c r="W13" i="27"/>
  <c r="Y13" i="27"/>
  <c r="X13" i="27"/>
  <c r="Z13" i="27"/>
  <c r="M13" i="27"/>
  <c r="U13" i="27"/>
  <c r="D13" i="27"/>
  <c r="C13" i="27"/>
  <c r="D88" i="27"/>
  <c r="Y88" i="27"/>
  <c r="Z88" i="27"/>
  <c r="O88" i="27"/>
  <c r="P88" i="27"/>
  <c r="Q88" i="27"/>
  <c r="R88" i="27"/>
  <c r="S88" i="27"/>
  <c r="T88" i="27"/>
  <c r="U88" i="27"/>
  <c r="V88" i="27"/>
  <c r="W88" i="27"/>
  <c r="X88" i="27"/>
  <c r="E88" i="27"/>
  <c r="F88" i="27"/>
  <c r="G88" i="27"/>
  <c r="H88" i="27"/>
  <c r="I88" i="27"/>
  <c r="J88" i="27"/>
  <c r="L88" i="27"/>
  <c r="K88" i="27"/>
  <c r="M88" i="27"/>
  <c r="N88" i="27"/>
  <c r="C88" i="27"/>
  <c r="Y159" i="27"/>
  <c r="D159" i="27"/>
  <c r="Z159" i="27"/>
  <c r="I159" i="27"/>
  <c r="J159" i="27"/>
  <c r="K159" i="27"/>
  <c r="L159" i="27"/>
  <c r="M159" i="27"/>
  <c r="N159" i="27"/>
  <c r="O159" i="27"/>
  <c r="P159" i="27"/>
  <c r="Q159" i="27"/>
  <c r="R159" i="27"/>
  <c r="S159" i="27"/>
  <c r="T159" i="27"/>
  <c r="U159" i="27"/>
  <c r="V159" i="27"/>
  <c r="W159" i="27"/>
  <c r="X159" i="27"/>
  <c r="E159" i="27"/>
  <c r="G159" i="27"/>
  <c r="F159" i="27"/>
  <c r="H159" i="27"/>
  <c r="C159" i="27"/>
  <c r="D234" i="27"/>
  <c r="Y234" i="27"/>
  <c r="Z234" i="27"/>
  <c r="K234" i="27"/>
  <c r="L234" i="27"/>
  <c r="N234" i="27"/>
  <c r="O234" i="27"/>
  <c r="P234" i="27"/>
  <c r="Q234" i="27"/>
  <c r="R234" i="27"/>
  <c r="S234" i="27"/>
  <c r="T234" i="27"/>
  <c r="U234" i="27"/>
  <c r="V234" i="27"/>
  <c r="W234" i="27"/>
  <c r="X234" i="27"/>
  <c r="E234" i="27"/>
  <c r="F234" i="27"/>
  <c r="G234" i="27"/>
  <c r="H234" i="27"/>
  <c r="I234" i="27"/>
  <c r="J234" i="27"/>
  <c r="M234" i="27"/>
  <c r="C234" i="27"/>
  <c r="P10" i="27"/>
  <c r="Q10" i="27"/>
  <c r="R10" i="27"/>
  <c r="S10" i="27"/>
  <c r="T10" i="27"/>
  <c r="U10" i="27"/>
  <c r="V10" i="27"/>
  <c r="W10" i="27"/>
  <c r="X10" i="27"/>
  <c r="E10" i="27"/>
  <c r="Y10" i="27"/>
  <c r="F10" i="27"/>
  <c r="Z10" i="27"/>
  <c r="G10" i="27"/>
  <c r="H10" i="27"/>
  <c r="J10" i="27"/>
  <c r="D10" i="27"/>
  <c r="K10" i="27"/>
  <c r="L10" i="27"/>
  <c r="M10" i="27"/>
  <c r="I10" i="27"/>
  <c r="N10" i="27"/>
  <c r="O10" i="27"/>
  <c r="C10" i="27"/>
  <c r="P4" i="27"/>
  <c r="Q4" i="27"/>
  <c r="Y4" i="27"/>
  <c r="R4" i="27"/>
  <c r="Z4" i="27"/>
  <c r="S4" i="27"/>
  <c r="T4" i="27"/>
  <c r="U4" i="27"/>
  <c r="V4" i="27"/>
  <c r="W4" i="27"/>
  <c r="X4" i="27"/>
  <c r="D4" i="27"/>
  <c r="E4" i="27"/>
  <c r="F4" i="27"/>
  <c r="G4" i="27"/>
  <c r="H4" i="27"/>
  <c r="J4" i="27"/>
  <c r="K4" i="27"/>
  <c r="L4" i="27"/>
  <c r="M4" i="27"/>
  <c r="I4" i="27"/>
  <c r="N4" i="27"/>
  <c r="O4" i="27"/>
  <c r="C4" i="27"/>
  <c r="Y340" i="27"/>
  <c r="Z340" i="27"/>
  <c r="D340" i="27"/>
  <c r="E340" i="27"/>
  <c r="F340" i="27"/>
  <c r="G340" i="27"/>
  <c r="O340" i="27"/>
  <c r="P340" i="27"/>
  <c r="Q340" i="27"/>
  <c r="H340" i="27"/>
  <c r="I340" i="27"/>
  <c r="J340" i="27"/>
  <c r="K340" i="27"/>
  <c r="L340" i="27"/>
  <c r="M340" i="27"/>
  <c r="N340" i="27"/>
  <c r="R340" i="27"/>
  <c r="S340" i="27"/>
  <c r="T340" i="27"/>
  <c r="U340" i="27"/>
  <c r="C340" i="27"/>
  <c r="V340" i="27"/>
  <c r="W340" i="27"/>
  <c r="X340" i="27"/>
  <c r="T5" i="27"/>
  <c r="U5" i="27"/>
  <c r="V5" i="27"/>
  <c r="W5" i="27"/>
  <c r="Y5" i="27"/>
  <c r="X5" i="27"/>
  <c r="Z5" i="27"/>
  <c r="F5" i="27"/>
  <c r="G5" i="27"/>
  <c r="H5" i="27"/>
  <c r="I5" i="27"/>
  <c r="D5" i="27"/>
  <c r="J5" i="27"/>
  <c r="K5" i="27"/>
  <c r="L5" i="27"/>
  <c r="N5" i="27"/>
  <c r="O5" i="27"/>
  <c r="P5" i="27"/>
  <c r="Q5" i="27"/>
  <c r="M5" i="27"/>
  <c r="E5" i="27"/>
  <c r="R5" i="27"/>
  <c r="S5" i="27"/>
  <c r="C5" i="27"/>
  <c r="D214" i="27"/>
  <c r="Y214" i="27"/>
  <c r="Z214" i="27"/>
  <c r="E214" i="27"/>
  <c r="F214" i="27"/>
  <c r="G214" i="27"/>
  <c r="H214" i="27"/>
  <c r="I214" i="27"/>
  <c r="J214" i="27"/>
  <c r="K214" i="27"/>
  <c r="L214" i="27"/>
  <c r="M214" i="27"/>
  <c r="N214" i="27"/>
  <c r="O214" i="27"/>
  <c r="P214" i="27"/>
  <c r="Q214" i="27"/>
  <c r="R214" i="27"/>
  <c r="S214" i="27"/>
  <c r="U214" i="27"/>
  <c r="V214" i="27"/>
  <c r="X214" i="27"/>
  <c r="T214" i="27"/>
  <c r="W214" i="27"/>
  <c r="C214" i="27"/>
  <c r="H20" i="27"/>
  <c r="I20" i="27"/>
  <c r="J20" i="27"/>
  <c r="K20" i="27"/>
  <c r="L20" i="27"/>
  <c r="D20" i="27"/>
  <c r="M20" i="27"/>
  <c r="N20" i="27"/>
  <c r="O20" i="27"/>
  <c r="P20" i="27"/>
  <c r="Y20" i="27"/>
  <c r="R20" i="27"/>
  <c r="Z20" i="27"/>
  <c r="S20" i="27"/>
  <c r="T20" i="27"/>
  <c r="U20" i="27"/>
  <c r="V20" i="27"/>
  <c r="W20" i="27"/>
  <c r="X20" i="27"/>
  <c r="E20" i="27"/>
  <c r="Q20" i="27"/>
  <c r="F20" i="27"/>
  <c r="G20" i="27"/>
  <c r="C20" i="27"/>
  <c r="Y316" i="27"/>
  <c r="Z316" i="27"/>
  <c r="D316" i="27"/>
  <c r="E316" i="27"/>
  <c r="F316" i="27"/>
  <c r="G316" i="27"/>
  <c r="H316" i="27"/>
  <c r="I316" i="27"/>
  <c r="J316" i="27"/>
  <c r="K316" i="27"/>
  <c r="L316" i="27"/>
  <c r="M316" i="27"/>
  <c r="N316" i="27"/>
  <c r="O316" i="27"/>
  <c r="P316" i="27"/>
  <c r="Q316" i="27"/>
  <c r="R316" i="27"/>
  <c r="S316" i="27"/>
  <c r="T316" i="27"/>
  <c r="U316" i="27"/>
  <c r="V316" i="27"/>
  <c r="C316" i="27"/>
  <c r="W316" i="27"/>
  <c r="X316" i="27"/>
  <c r="Y324" i="27"/>
  <c r="Z324" i="27"/>
  <c r="D324" i="27"/>
  <c r="K324" i="27"/>
  <c r="L324" i="27"/>
  <c r="M324" i="27"/>
  <c r="N324" i="27"/>
  <c r="O324" i="27"/>
  <c r="Q324" i="27"/>
  <c r="R324" i="27"/>
  <c r="S324" i="27"/>
  <c r="T324" i="27"/>
  <c r="U324" i="27"/>
  <c r="V324" i="27"/>
  <c r="W324" i="27"/>
  <c r="X324" i="27"/>
  <c r="E324" i="27"/>
  <c r="F324" i="27"/>
  <c r="G324" i="27"/>
  <c r="H324" i="27"/>
  <c r="I324" i="27"/>
  <c r="J324" i="27"/>
  <c r="P324" i="27"/>
  <c r="C324" i="27"/>
  <c r="D189" i="27"/>
  <c r="Y189" i="27"/>
  <c r="Z189" i="27"/>
  <c r="I189" i="27"/>
  <c r="R189" i="27"/>
  <c r="S189" i="27"/>
  <c r="T189" i="27"/>
  <c r="U189" i="27"/>
  <c r="V189" i="27"/>
  <c r="W189" i="27"/>
  <c r="X189" i="27"/>
  <c r="E189" i="27"/>
  <c r="F189" i="27"/>
  <c r="G189" i="27"/>
  <c r="H189" i="27"/>
  <c r="J189" i="27"/>
  <c r="K189" i="27"/>
  <c r="L189" i="27"/>
  <c r="M189" i="27"/>
  <c r="O189" i="27"/>
  <c r="N189" i="27"/>
  <c r="P189" i="27"/>
  <c r="Q189" i="27"/>
  <c r="C189" i="27"/>
  <c r="L45" i="27"/>
  <c r="M45" i="27"/>
  <c r="N45" i="27"/>
  <c r="O45" i="27"/>
  <c r="D45" i="27"/>
  <c r="Y45" i="27"/>
  <c r="X45" i="27"/>
  <c r="Z45" i="27"/>
  <c r="Q45" i="27"/>
  <c r="R45" i="27"/>
  <c r="S45" i="27"/>
  <c r="T45" i="27"/>
  <c r="U45" i="27"/>
  <c r="V45" i="27"/>
  <c r="W45" i="27"/>
  <c r="E45" i="27"/>
  <c r="F45" i="27"/>
  <c r="G45" i="27"/>
  <c r="H45" i="27"/>
  <c r="J45" i="27"/>
  <c r="I45" i="27"/>
  <c r="K45" i="27"/>
  <c r="P45" i="27"/>
  <c r="C45" i="27"/>
  <c r="Y253" i="27"/>
  <c r="Z253" i="27"/>
  <c r="D253" i="27"/>
  <c r="O253" i="27"/>
  <c r="P253" i="27"/>
  <c r="R253" i="27"/>
  <c r="S253" i="27"/>
  <c r="T253" i="27"/>
  <c r="U253" i="27"/>
  <c r="V253" i="27"/>
  <c r="X253" i="27"/>
  <c r="M253" i="27"/>
  <c r="N253" i="27"/>
  <c r="Q253" i="27"/>
  <c r="W253" i="27"/>
  <c r="E253" i="27"/>
  <c r="F253" i="27"/>
  <c r="G253" i="27"/>
  <c r="H253" i="27"/>
  <c r="J253" i="27"/>
  <c r="C253" i="27"/>
  <c r="I253" i="27"/>
  <c r="K253" i="27"/>
  <c r="L253" i="27"/>
  <c r="Y109" i="27"/>
  <c r="Z109" i="27"/>
  <c r="F109" i="27"/>
  <c r="G109" i="27"/>
  <c r="K109" i="27"/>
  <c r="M109" i="27"/>
  <c r="D109" i="27"/>
  <c r="E109" i="27"/>
  <c r="H109" i="27"/>
  <c r="I109" i="27"/>
  <c r="J109" i="27"/>
  <c r="L109" i="27"/>
  <c r="N109" i="27"/>
  <c r="O109" i="27"/>
  <c r="P109" i="27"/>
  <c r="Q109" i="27"/>
  <c r="R109" i="27"/>
  <c r="S109" i="27"/>
  <c r="T109" i="27"/>
  <c r="U109" i="27"/>
  <c r="V109" i="27"/>
  <c r="W109" i="27"/>
  <c r="X109" i="27"/>
  <c r="C109" i="27"/>
  <c r="P28" i="27"/>
  <c r="Q28" i="27"/>
  <c r="Y28" i="27"/>
  <c r="R28" i="27"/>
  <c r="Z28" i="27"/>
  <c r="S28" i="27"/>
  <c r="T28" i="27"/>
  <c r="U28" i="27"/>
  <c r="V28" i="27"/>
  <c r="W28" i="27"/>
  <c r="X28" i="27"/>
  <c r="D28" i="27"/>
  <c r="E28" i="27"/>
  <c r="F28" i="27"/>
  <c r="G28" i="27"/>
  <c r="H28" i="27"/>
  <c r="J28" i="27"/>
  <c r="K28" i="27"/>
  <c r="M28" i="27"/>
  <c r="I28" i="27"/>
  <c r="L28" i="27"/>
  <c r="N28" i="27"/>
  <c r="O28" i="27"/>
  <c r="C28" i="27"/>
  <c r="Y278" i="27"/>
  <c r="Z278" i="27"/>
  <c r="D278" i="27"/>
  <c r="S278" i="27"/>
  <c r="V278" i="27"/>
  <c r="O278" i="27"/>
  <c r="P278" i="27"/>
  <c r="Q278" i="27"/>
  <c r="R278" i="27"/>
  <c r="T278" i="27"/>
  <c r="U278" i="27"/>
  <c r="W278" i="27"/>
  <c r="X278" i="27"/>
  <c r="E278" i="27"/>
  <c r="F278" i="27"/>
  <c r="G278" i="27"/>
  <c r="H278" i="27"/>
  <c r="I278" i="27"/>
  <c r="J278" i="27"/>
  <c r="L278" i="27"/>
  <c r="K278" i="27"/>
  <c r="M278" i="27"/>
  <c r="N278" i="27"/>
  <c r="C278" i="27"/>
  <c r="D353" i="27"/>
  <c r="Y353" i="27"/>
  <c r="Z353" i="27"/>
  <c r="G353" i="27"/>
  <c r="H353" i="27"/>
  <c r="I353" i="27"/>
  <c r="X353" i="27"/>
  <c r="U353" i="27"/>
  <c r="E353" i="27"/>
  <c r="F353" i="27"/>
  <c r="J353" i="27"/>
  <c r="K353" i="27"/>
  <c r="L353" i="27"/>
  <c r="M353" i="27"/>
  <c r="N353" i="27"/>
  <c r="O353" i="27"/>
  <c r="P353" i="27"/>
  <c r="Q353" i="27"/>
  <c r="R353" i="27"/>
  <c r="S353" i="27"/>
  <c r="T353" i="27"/>
  <c r="C353" i="27"/>
  <c r="V353" i="27"/>
  <c r="W353" i="27"/>
  <c r="D354" i="27"/>
  <c r="Y354" i="27"/>
  <c r="Z354" i="27"/>
  <c r="K354" i="27"/>
  <c r="L354" i="27"/>
  <c r="M354" i="27"/>
  <c r="C354" i="27"/>
  <c r="E354" i="27"/>
  <c r="F354" i="27"/>
  <c r="G354" i="27"/>
  <c r="H354" i="27"/>
  <c r="I354" i="27"/>
  <c r="J354" i="27"/>
  <c r="N354" i="27"/>
  <c r="O354" i="27"/>
  <c r="P354" i="27"/>
  <c r="Q354" i="27"/>
  <c r="R354" i="27"/>
  <c r="S354" i="27"/>
  <c r="T354" i="27"/>
  <c r="U354" i="27"/>
  <c r="V354" i="27"/>
  <c r="W354" i="27"/>
  <c r="X354" i="27"/>
  <c r="Y54" i="27"/>
  <c r="Z54" i="27"/>
  <c r="D54" i="27"/>
  <c r="W54" i="27"/>
  <c r="X54" i="27"/>
  <c r="E54" i="27"/>
  <c r="F54" i="27"/>
  <c r="G54" i="27"/>
  <c r="H54" i="27"/>
  <c r="I54" i="27"/>
  <c r="J54" i="27"/>
  <c r="K54" i="27"/>
  <c r="L54" i="27"/>
  <c r="M54" i="27"/>
  <c r="N54" i="27"/>
  <c r="O54" i="27"/>
  <c r="P54" i="27"/>
  <c r="Q54" i="27"/>
  <c r="R54" i="27"/>
  <c r="T54" i="27"/>
  <c r="S54" i="27"/>
  <c r="U54" i="27"/>
  <c r="V54" i="27"/>
  <c r="C54" i="27"/>
  <c r="Y135" i="27"/>
  <c r="D135" i="27"/>
  <c r="Z135" i="27"/>
  <c r="I135" i="27"/>
  <c r="J135" i="27"/>
  <c r="K135" i="27"/>
  <c r="L135" i="27"/>
  <c r="M135" i="27"/>
  <c r="N135" i="27"/>
  <c r="O135" i="27"/>
  <c r="P135" i="27"/>
  <c r="Q135" i="27"/>
  <c r="R135" i="27"/>
  <c r="S135" i="27"/>
  <c r="T135" i="27"/>
  <c r="U135" i="27"/>
  <c r="V135" i="27"/>
  <c r="W135" i="27"/>
  <c r="X135" i="27"/>
  <c r="F135" i="27"/>
  <c r="E135" i="27"/>
  <c r="G135" i="27"/>
  <c r="H135" i="27"/>
  <c r="C135" i="27"/>
  <c r="Y172" i="27"/>
  <c r="Z172" i="27"/>
  <c r="D172" i="27"/>
  <c r="M172" i="27"/>
  <c r="N172" i="27"/>
  <c r="O172" i="27"/>
  <c r="P172" i="27"/>
  <c r="Q172" i="27"/>
  <c r="R172" i="27"/>
  <c r="S172" i="27"/>
  <c r="T172" i="27"/>
  <c r="X172" i="27"/>
  <c r="E172" i="27"/>
  <c r="F172" i="27"/>
  <c r="G172" i="27"/>
  <c r="H172" i="27"/>
  <c r="I172" i="27"/>
  <c r="J172" i="27"/>
  <c r="K172" i="27"/>
  <c r="L172" i="27"/>
  <c r="U172" i="27"/>
  <c r="V172" i="27"/>
  <c r="W172" i="27"/>
  <c r="C172" i="27"/>
  <c r="E43" i="27"/>
  <c r="F43" i="27"/>
  <c r="G43" i="27"/>
  <c r="D43" i="27"/>
  <c r="Y43" i="27"/>
  <c r="O43" i="27"/>
  <c r="P43" i="27"/>
  <c r="S43" i="27"/>
  <c r="W43" i="27"/>
  <c r="X43" i="27"/>
  <c r="Z43" i="27"/>
  <c r="H43" i="27"/>
  <c r="I43" i="27"/>
  <c r="J43" i="27"/>
  <c r="K43" i="27"/>
  <c r="L43" i="27"/>
  <c r="M43" i="27"/>
  <c r="N43" i="27"/>
  <c r="Q43" i="27"/>
  <c r="T43" i="27"/>
  <c r="R43" i="27"/>
  <c r="U43" i="27"/>
  <c r="V43" i="27"/>
  <c r="C43" i="27"/>
  <c r="Y53" i="27"/>
  <c r="Z53" i="27"/>
  <c r="D53" i="27"/>
  <c r="S53" i="27"/>
  <c r="T53" i="27"/>
  <c r="U53" i="27"/>
  <c r="V53" i="27"/>
  <c r="W53" i="27"/>
  <c r="X53" i="27"/>
  <c r="E53" i="27"/>
  <c r="F53" i="27"/>
  <c r="G53" i="27"/>
  <c r="H53" i="27"/>
  <c r="I53" i="27"/>
  <c r="J53" i="27"/>
  <c r="K53" i="27"/>
  <c r="L53" i="27"/>
  <c r="M53" i="27"/>
  <c r="N53" i="27"/>
  <c r="P53" i="27"/>
  <c r="O53" i="27"/>
  <c r="Q53" i="27"/>
  <c r="R53" i="27"/>
  <c r="C53" i="27"/>
  <c r="D112" i="27"/>
  <c r="Y112" i="27"/>
  <c r="Z112" i="27"/>
  <c r="O112" i="27"/>
  <c r="R112" i="27"/>
  <c r="S112" i="27"/>
  <c r="E112" i="27"/>
  <c r="F112" i="27"/>
  <c r="G112" i="27"/>
  <c r="H112" i="27"/>
  <c r="I112" i="27"/>
  <c r="J112" i="27"/>
  <c r="K112" i="27"/>
  <c r="L112" i="27"/>
  <c r="M112" i="27"/>
  <c r="N112" i="27"/>
  <c r="P112" i="27"/>
  <c r="Q112" i="27"/>
  <c r="T112" i="27"/>
  <c r="U112" i="27"/>
  <c r="V112" i="27"/>
  <c r="W112" i="27"/>
  <c r="X112" i="27"/>
  <c r="C112" i="27"/>
  <c r="L33" i="27"/>
  <c r="M33" i="27"/>
  <c r="N33" i="27"/>
  <c r="O33" i="27"/>
  <c r="P33" i="27"/>
  <c r="Q33" i="27"/>
  <c r="R33" i="27"/>
  <c r="S33" i="27"/>
  <c r="T33" i="27"/>
  <c r="W33" i="27"/>
  <c r="Y33" i="27"/>
  <c r="X33" i="27"/>
  <c r="Z33" i="27"/>
  <c r="D33" i="27"/>
  <c r="F33" i="27"/>
  <c r="G33" i="27"/>
  <c r="I33" i="27"/>
  <c r="J33" i="27"/>
  <c r="K33" i="27"/>
  <c r="U33" i="27"/>
  <c r="V33" i="27"/>
  <c r="E33" i="27"/>
  <c r="H33" i="27"/>
  <c r="C33" i="27"/>
  <c r="D161" i="27"/>
  <c r="Y161" i="27"/>
  <c r="Z161" i="27"/>
  <c r="Q161" i="27"/>
  <c r="R161" i="27"/>
  <c r="S161" i="27"/>
  <c r="T161" i="27"/>
  <c r="U161" i="27"/>
  <c r="V161" i="27"/>
  <c r="W161" i="27"/>
  <c r="X161" i="27"/>
  <c r="E161" i="27"/>
  <c r="F161" i="27"/>
  <c r="G161" i="27"/>
  <c r="H161" i="27"/>
  <c r="I161" i="27"/>
  <c r="J161" i="27"/>
  <c r="K161" i="27"/>
  <c r="L161" i="27"/>
  <c r="M161" i="27"/>
  <c r="N161" i="27"/>
  <c r="O161" i="27"/>
  <c r="P161" i="27"/>
  <c r="C161" i="27"/>
  <c r="Y341" i="27"/>
  <c r="Z341" i="27"/>
  <c r="D341" i="27"/>
  <c r="G341" i="27"/>
  <c r="H341" i="27"/>
  <c r="I341" i="27"/>
  <c r="R341" i="27"/>
  <c r="S341" i="27"/>
  <c r="T341" i="27"/>
  <c r="U341" i="27"/>
  <c r="V341" i="27"/>
  <c r="W341" i="27"/>
  <c r="X341" i="27"/>
  <c r="C341" i="27"/>
  <c r="E341" i="27"/>
  <c r="F341" i="27"/>
  <c r="J341" i="27"/>
  <c r="K341" i="27"/>
  <c r="L341" i="27"/>
  <c r="M341" i="27"/>
  <c r="N341" i="27"/>
  <c r="O341" i="27"/>
  <c r="P341" i="27"/>
  <c r="Q341" i="27"/>
  <c r="Y120" i="27"/>
  <c r="Z120" i="27"/>
  <c r="H120" i="27"/>
  <c r="I120" i="27"/>
  <c r="J120" i="27"/>
  <c r="K120" i="27"/>
  <c r="L120" i="27"/>
  <c r="M120" i="27"/>
  <c r="N120" i="27"/>
  <c r="O120" i="27"/>
  <c r="P120" i="27"/>
  <c r="Q120" i="27"/>
  <c r="R120" i="27"/>
  <c r="S120" i="27"/>
  <c r="T120" i="27"/>
  <c r="U120" i="27"/>
  <c r="V120" i="27"/>
  <c r="D120" i="27"/>
  <c r="W120" i="27"/>
  <c r="X120" i="27"/>
  <c r="E120" i="27"/>
  <c r="F120" i="27"/>
  <c r="G120" i="27"/>
  <c r="C120" i="27"/>
  <c r="D218" i="27"/>
  <c r="Y218" i="27"/>
  <c r="Z218" i="27"/>
  <c r="S218" i="27"/>
  <c r="T218" i="27"/>
  <c r="U218" i="27"/>
  <c r="V218" i="27"/>
  <c r="W218" i="27"/>
  <c r="X218" i="27"/>
  <c r="E218" i="27"/>
  <c r="F218" i="27"/>
  <c r="G218" i="27"/>
  <c r="H218" i="27"/>
  <c r="I218" i="27"/>
  <c r="J218" i="27"/>
  <c r="K218" i="27"/>
  <c r="M218" i="27"/>
  <c r="N218" i="27"/>
  <c r="L218" i="27"/>
  <c r="O218" i="27"/>
  <c r="P218" i="27"/>
  <c r="Q218" i="27"/>
  <c r="R218" i="27"/>
  <c r="C218" i="27"/>
  <c r="E31" i="27"/>
  <c r="F31" i="27"/>
  <c r="G31" i="27"/>
  <c r="H31" i="27"/>
  <c r="I31" i="27"/>
  <c r="J31" i="27"/>
  <c r="K31" i="27"/>
  <c r="Y31" i="27"/>
  <c r="L31" i="27"/>
  <c r="N31" i="27"/>
  <c r="O31" i="27"/>
  <c r="P31" i="27"/>
  <c r="Q31" i="27"/>
  <c r="R31" i="27"/>
  <c r="S31" i="27"/>
  <c r="D31" i="27"/>
  <c r="T31" i="27"/>
  <c r="V31" i="27"/>
  <c r="W31" i="27"/>
  <c r="Z31" i="27"/>
  <c r="M31" i="27"/>
  <c r="U31" i="27"/>
  <c r="X31" i="27"/>
  <c r="C31" i="27"/>
  <c r="Y277" i="27"/>
  <c r="Z277" i="27"/>
  <c r="D277" i="27"/>
  <c r="O277" i="27"/>
  <c r="R277" i="27"/>
  <c r="I277" i="27"/>
  <c r="J277" i="27"/>
  <c r="K277" i="27"/>
  <c r="L277" i="27"/>
  <c r="M277" i="27"/>
  <c r="N277" i="27"/>
  <c r="P277" i="27"/>
  <c r="Q277" i="27"/>
  <c r="S277" i="27"/>
  <c r="T277" i="27"/>
  <c r="U277" i="27"/>
  <c r="V277" i="27"/>
  <c r="W277" i="27"/>
  <c r="X277" i="27"/>
  <c r="F277" i="27"/>
  <c r="E277" i="27"/>
  <c r="C277" i="27"/>
  <c r="G277" i="27"/>
  <c r="H277" i="27"/>
  <c r="D338" i="27"/>
  <c r="Y338" i="27"/>
  <c r="Z338" i="27"/>
  <c r="S338" i="27"/>
  <c r="T338" i="27"/>
  <c r="U338" i="27"/>
  <c r="V338" i="27"/>
  <c r="W338" i="27"/>
  <c r="G338" i="27"/>
  <c r="H338" i="27"/>
  <c r="I338" i="27"/>
  <c r="K338" i="27"/>
  <c r="L338" i="27"/>
  <c r="M338" i="27"/>
  <c r="N338" i="27"/>
  <c r="O338" i="27"/>
  <c r="P338" i="27"/>
  <c r="Q338" i="27"/>
  <c r="R338" i="27"/>
  <c r="X338" i="27"/>
  <c r="C338" i="27"/>
  <c r="E338" i="27"/>
  <c r="F338" i="27"/>
  <c r="J338" i="27"/>
  <c r="D217" i="27"/>
  <c r="Y217" i="27"/>
  <c r="Z217" i="27"/>
  <c r="O217" i="27"/>
  <c r="P217" i="27"/>
  <c r="Q217" i="27"/>
  <c r="R217" i="27"/>
  <c r="S217" i="27"/>
  <c r="T217" i="27"/>
  <c r="U217" i="27"/>
  <c r="V217" i="27"/>
  <c r="W217" i="27"/>
  <c r="X217" i="27"/>
  <c r="E217" i="27"/>
  <c r="F217" i="27"/>
  <c r="G217" i="27"/>
  <c r="I217" i="27"/>
  <c r="J217" i="27"/>
  <c r="H217" i="27"/>
  <c r="L217" i="27"/>
  <c r="C217" i="27"/>
  <c r="K217" i="27"/>
  <c r="M217" i="27"/>
  <c r="N217" i="27"/>
  <c r="Y178" i="27"/>
  <c r="Z178" i="27"/>
  <c r="D178" i="27"/>
  <c r="M178" i="27"/>
  <c r="N178" i="27"/>
  <c r="O178" i="27"/>
  <c r="P178" i="27"/>
  <c r="Q178" i="27"/>
  <c r="R178" i="27"/>
  <c r="S178" i="27"/>
  <c r="T178" i="27"/>
  <c r="X178" i="27"/>
  <c r="E178" i="27"/>
  <c r="F178" i="27"/>
  <c r="G178" i="27"/>
  <c r="H178" i="27"/>
  <c r="I178" i="27"/>
  <c r="J178" i="27"/>
  <c r="K178" i="27"/>
  <c r="L178" i="27"/>
  <c r="U178" i="27"/>
  <c r="V178" i="27"/>
  <c r="W178" i="27"/>
  <c r="C178" i="27"/>
  <c r="D283" i="27"/>
  <c r="Y283" i="27"/>
  <c r="Z283" i="27"/>
  <c r="O283" i="27"/>
  <c r="P283" i="27"/>
  <c r="Q283" i="27"/>
  <c r="R283" i="27"/>
  <c r="S283" i="27"/>
  <c r="T283" i="27"/>
  <c r="U283" i="27"/>
  <c r="V283" i="27"/>
  <c r="W283" i="27"/>
  <c r="X283" i="27"/>
  <c r="E283" i="27"/>
  <c r="F283" i="27"/>
  <c r="G283" i="27"/>
  <c r="H283" i="27"/>
  <c r="I283" i="27"/>
  <c r="J283" i="27"/>
  <c r="L283" i="27"/>
  <c r="C283" i="27"/>
  <c r="K283" i="27"/>
  <c r="M283" i="27"/>
  <c r="N283" i="27"/>
  <c r="Y367" i="27"/>
  <c r="D367" i="27"/>
  <c r="Z367" i="27"/>
  <c r="M367" i="27"/>
  <c r="N367" i="27"/>
  <c r="O367" i="27"/>
  <c r="P367" i="27"/>
  <c r="Q367" i="27"/>
  <c r="R367" i="27"/>
  <c r="S367" i="27"/>
  <c r="T367" i="27"/>
  <c r="U367" i="27"/>
  <c r="V367" i="27"/>
  <c r="W367" i="27"/>
  <c r="X367" i="27"/>
  <c r="C367" i="27"/>
  <c r="E367" i="27"/>
  <c r="F367" i="27"/>
  <c r="G367" i="27"/>
  <c r="H367" i="27"/>
  <c r="I367" i="27"/>
  <c r="J367" i="27"/>
  <c r="K367" i="27"/>
  <c r="L367" i="27"/>
  <c r="D306" i="27"/>
  <c r="Y306" i="27"/>
  <c r="Z306" i="27"/>
  <c r="K306" i="27"/>
  <c r="L306" i="27"/>
  <c r="M306" i="27"/>
  <c r="N306" i="27"/>
  <c r="O306" i="27"/>
  <c r="P306" i="27"/>
  <c r="Q306" i="27"/>
  <c r="R306" i="27"/>
  <c r="S306" i="27"/>
  <c r="T306" i="27"/>
  <c r="U306" i="27"/>
  <c r="V306" i="27"/>
  <c r="W306" i="27"/>
  <c r="X306" i="27"/>
  <c r="E306" i="27"/>
  <c r="F306" i="27"/>
  <c r="C306" i="27"/>
  <c r="G306" i="27"/>
  <c r="H306" i="27"/>
  <c r="I306" i="27"/>
  <c r="J306" i="27"/>
  <c r="Y360" i="27"/>
  <c r="Z360" i="27"/>
  <c r="D360" i="27"/>
  <c r="K360" i="27"/>
  <c r="L360" i="27"/>
  <c r="M360" i="27"/>
  <c r="V360" i="27"/>
  <c r="S360" i="27"/>
  <c r="W360" i="27"/>
  <c r="X360" i="27"/>
  <c r="C360" i="27"/>
  <c r="E360" i="27"/>
  <c r="F360" i="27"/>
  <c r="G360" i="27"/>
  <c r="H360" i="27"/>
  <c r="I360" i="27"/>
  <c r="J360" i="27"/>
  <c r="N360" i="27"/>
  <c r="O360" i="27"/>
  <c r="P360" i="27"/>
  <c r="Q360" i="27"/>
  <c r="R360" i="27"/>
  <c r="T360" i="27"/>
  <c r="U360" i="27"/>
  <c r="D256" i="27"/>
  <c r="Y256" i="27"/>
  <c r="Z256" i="27"/>
  <c r="F256" i="27"/>
  <c r="G256" i="27"/>
  <c r="H256" i="27"/>
  <c r="I256" i="27"/>
  <c r="J256" i="27"/>
  <c r="L256" i="27"/>
  <c r="O256" i="27"/>
  <c r="E256" i="27"/>
  <c r="K256" i="27"/>
  <c r="M256" i="27"/>
  <c r="N256" i="27"/>
  <c r="P256" i="27"/>
  <c r="Q256" i="27"/>
  <c r="R256" i="27"/>
  <c r="S256" i="27"/>
  <c r="T256" i="27"/>
  <c r="U256" i="27"/>
  <c r="V256" i="27"/>
  <c r="W256" i="27"/>
  <c r="X256" i="27"/>
  <c r="C256" i="27"/>
  <c r="D308" i="27"/>
  <c r="Y308" i="27"/>
  <c r="Z308" i="27"/>
  <c r="S308" i="27"/>
  <c r="T308" i="27"/>
  <c r="U308" i="27"/>
  <c r="V308" i="27"/>
  <c r="W308" i="27"/>
  <c r="X308" i="27"/>
  <c r="E308" i="27"/>
  <c r="F308" i="27"/>
  <c r="G308" i="27"/>
  <c r="H308" i="27"/>
  <c r="I308" i="27"/>
  <c r="J308" i="27"/>
  <c r="K308" i="27"/>
  <c r="L308" i="27"/>
  <c r="M308" i="27"/>
  <c r="N308" i="27"/>
  <c r="C308" i="27"/>
  <c r="O308" i="27"/>
  <c r="P308" i="27"/>
  <c r="Q308" i="27"/>
  <c r="R308" i="27"/>
  <c r="D139" i="27"/>
  <c r="Y139" i="27"/>
  <c r="Z139" i="27"/>
  <c r="E139" i="27"/>
  <c r="F139" i="27"/>
  <c r="G139" i="27"/>
  <c r="H139" i="27"/>
  <c r="I139" i="27"/>
  <c r="J139" i="27"/>
  <c r="K139" i="27"/>
  <c r="L139" i="27"/>
  <c r="M139" i="27"/>
  <c r="N139" i="27"/>
  <c r="O139" i="27"/>
  <c r="P139" i="27"/>
  <c r="Q139" i="27"/>
  <c r="R139" i="27"/>
  <c r="S139" i="27"/>
  <c r="T139" i="27"/>
  <c r="V139" i="27"/>
  <c r="U139" i="27"/>
  <c r="W139" i="27"/>
  <c r="X139" i="27"/>
  <c r="C139" i="27"/>
  <c r="Y55" i="27"/>
  <c r="D55" i="27"/>
  <c r="E55" i="27"/>
  <c r="F55" i="27"/>
  <c r="G55" i="27"/>
  <c r="H55" i="27"/>
  <c r="I55" i="27"/>
  <c r="J55" i="27"/>
  <c r="K55" i="27"/>
  <c r="L55" i="27"/>
  <c r="M55" i="27"/>
  <c r="N55" i="27"/>
  <c r="O55" i="27"/>
  <c r="P55" i="27"/>
  <c r="Q55" i="27"/>
  <c r="R55" i="27"/>
  <c r="Z55" i="27"/>
  <c r="S55" i="27"/>
  <c r="T55" i="27"/>
  <c r="U55" i="27"/>
  <c r="V55" i="27"/>
  <c r="X55" i="27"/>
  <c r="W55" i="27"/>
  <c r="C55" i="27"/>
  <c r="D215" i="27"/>
  <c r="Y215" i="27"/>
  <c r="Z215" i="27"/>
  <c r="G215" i="27"/>
  <c r="H215" i="27"/>
  <c r="I215" i="27"/>
  <c r="J215" i="27"/>
  <c r="K215" i="27"/>
  <c r="L215" i="27"/>
  <c r="M215" i="27"/>
  <c r="N215" i="27"/>
  <c r="O215" i="27"/>
  <c r="P215" i="27"/>
  <c r="Q215" i="27"/>
  <c r="R215" i="27"/>
  <c r="S215" i="27"/>
  <c r="T215" i="27"/>
  <c r="U215" i="27"/>
  <c r="V215" i="27"/>
  <c r="W215" i="27"/>
  <c r="E215" i="27"/>
  <c r="F215" i="27"/>
  <c r="X215" i="27"/>
  <c r="C215" i="27"/>
  <c r="Y134" i="27"/>
  <c r="Z134" i="27"/>
  <c r="E134" i="27"/>
  <c r="F134" i="27"/>
  <c r="G134" i="27"/>
  <c r="H134" i="27"/>
  <c r="I134" i="27"/>
  <c r="J134" i="27"/>
  <c r="K134" i="27"/>
  <c r="L134" i="27"/>
  <c r="M134" i="27"/>
  <c r="N134" i="27"/>
  <c r="O134" i="27"/>
  <c r="P134" i="27"/>
  <c r="Q134" i="27"/>
  <c r="R134" i="27"/>
  <c r="S134" i="27"/>
  <c r="T134" i="27"/>
  <c r="U134" i="27"/>
  <c r="D134" i="27"/>
  <c r="V134" i="27"/>
  <c r="W134" i="27"/>
  <c r="X134" i="27"/>
  <c r="C134" i="27"/>
  <c r="Y125" i="27"/>
  <c r="Z125" i="27"/>
  <c r="D125" i="27"/>
  <c r="V125" i="27"/>
  <c r="W125" i="27"/>
  <c r="L125" i="27"/>
  <c r="M125" i="27"/>
  <c r="N125" i="27"/>
  <c r="O125" i="27"/>
  <c r="P125" i="27"/>
  <c r="Q125" i="27"/>
  <c r="R125" i="27"/>
  <c r="S125" i="27"/>
  <c r="T125" i="27"/>
  <c r="U125" i="27"/>
  <c r="X125" i="27"/>
  <c r="E125" i="27"/>
  <c r="F125" i="27"/>
  <c r="G125" i="27"/>
  <c r="I125" i="27"/>
  <c r="H125" i="27"/>
  <c r="J125" i="27"/>
  <c r="K125" i="27"/>
  <c r="C125" i="27"/>
  <c r="D118" i="27"/>
  <c r="Y118" i="27"/>
  <c r="Z118" i="27"/>
  <c r="R118" i="27"/>
  <c r="S118" i="27"/>
  <c r="V118" i="27"/>
  <c r="W118" i="27"/>
  <c r="X118" i="27"/>
  <c r="E118" i="27"/>
  <c r="F118" i="27"/>
  <c r="G118" i="27"/>
  <c r="H118" i="27"/>
  <c r="I118" i="27"/>
  <c r="J118" i="27"/>
  <c r="K118" i="27"/>
  <c r="L118" i="27"/>
  <c r="M118" i="27"/>
  <c r="N118" i="27"/>
  <c r="O118" i="27"/>
  <c r="Q118" i="27"/>
  <c r="P118" i="27"/>
  <c r="T118" i="27"/>
  <c r="U118" i="27"/>
  <c r="C118" i="27"/>
  <c r="D122" i="27"/>
  <c r="J122" i="27"/>
  <c r="K122" i="27"/>
  <c r="Y122" i="27"/>
  <c r="Z122" i="27"/>
  <c r="T122" i="27"/>
  <c r="U122" i="27"/>
  <c r="V122" i="27"/>
  <c r="W122" i="27"/>
  <c r="X122" i="27"/>
  <c r="E122" i="27"/>
  <c r="F122" i="27"/>
  <c r="G122" i="27"/>
  <c r="H122" i="27"/>
  <c r="I122" i="27"/>
  <c r="L122" i="27"/>
  <c r="M122" i="27"/>
  <c r="N122" i="27"/>
  <c r="O122" i="27"/>
  <c r="Q122" i="27"/>
  <c r="P122" i="27"/>
  <c r="R122" i="27"/>
  <c r="S122" i="27"/>
  <c r="C122" i="27"/>
  <c r="Y100" i="27"/>
  <c r="Z100" i="27"/>
  <c r="D100" i="27"/>
  <c r="O100" i="27"/>
  <c r="P100" i="27"/>
  <c r="Q100" i="27"/>
  <c r="R100" i="27"/>
  <c r="S100" i="27"/>
  <c r="V100" i="27"/>
  <c r="W100" i="27"/>
  <c r="E100" i="27"/>
  <c r="F100" i="27"/>
  <c r="G100" i="27"/>
  <c r="H100" i="27"/>
  <c r="I100" i="27"/>
  <c r="J100" i="27"/>
  <c r="K100" i="27"/>
  <c r="L100" i="27"/>
  <c r="M100" i="27"/>
  <c r="N100" i="27"/>
  <c r="T100" i="27"/>
  <c r="U100" i="27"/>
  <c r="X100" i="27"/>
  <c r="C100" i="27"/>
  <c r="P40" i="27"/>
  <c r="D40" i="27"/>
  <c r="Q40" i="27"/>
  <c r="Y40" i="27"/>
  <c r="R40" i="27"/>
  <c r="Z40" i="27"/>
  <c r="S40" i="27"/>
  <c r="U40" i="27"/>
  <c r="V40" i="27"/>
  <c r="E40" i="27"/>
  <c r="G40" i="27"/>
  <c r="K40" i="27"/>
  <c r="F40" i="27"/>
  <c r="H40" i="27"/>
  <c r="I40" i="27"/>
  <c r="J40" i="27"/>
  <c r="L40" i="27"/>
  <c r="M40" i="27"/>
  <c r="N40" i="27"/>
  <c r="O40" i="27"/>
  <c r="T40" i="27"/>
  <c r="W40" i="27"/>
  <c r="X40" i="27"/>
  <c r="C40" i="27"/>
  <c r="D310" i="27"/>
  <c r="Y310" i="27"/>
  <c r="Z310" i="27"/>
  <c r="E310" i="27"/>
  <c r="F310" i="27"/>
  <c r="G310" i="27"/>
  <c r="H310" i="27"/>
  <c r="I310" i="27"/>
  <c r="J310" i="27"/>
  <c r="K310" i="27"/>
  <c r="L310" i="27"/>
  <c r="M310" i="27"/>
  <c r="N310" i="27"/>
  <c r="O310" i="27"/>
  <c r="P310" i="27"/>
  <c r="Q310" i="27"/>
  <c r="R310" i="27"/>
  <c r="S310" i="27"/>
  <c r="T310" i="27"/>
  <c r="U310" i="27"/>
  <c r="V310" i="27"/>
  <c r="X310" i="27"/>
  <c r="C310" i="27"/>
  <c r="W310" i="27"/>
  <c r="Y317" i="27"/>
  <c r="Z317" i="27"/>
  <c r="D317" i="27"/>
  <c r="G317" i="27"/>
  <c r="H317" i="27"/>
  <c r="I317" i="27"/>
  <c r="J317" i="27"/>
  <c r="K317" i="27"/>
  <c r="L317" i="27"/>
  <c r="M317" i="27"/>
  <c r="N317" i="27"/>
  <c r="O317" i="27"/>
  <c r="P317" i="27"/>
  <c r="Q317" i="27"/>
  <c r="R317" i="27"/>
  <c r="S317" i="27"/>
  <c r="T317" i="27"/>
  <c r="U317" i="27"/>
  <c r="V317" i="27"/>
  <c r="W317" i="27"/>
  <c r="X317" i="27"/>
  <c r="C317" i="27"/>
  <c r="E317" i="27"/>
  <c r="F317" i="27"/>
  <c r="Y225" i="27"/>
  <c r="Z225" i="27"/>
  <c r="D225" i="27"/>
  <c r="W225" i="27"/>
  <c r="X225" i="27"/>
  <c r="E225" i="27"/>
  <c r="F225" i="27"/>
  <c r="G225" i="27"/>
  <c r="H225" i="27"/>
  <c r="I225" i="27"/>
  <c r="J225" i="27"/>
  <c r="K225" i="27"/>
  <c r="L225" i="27"/>
  <c r="M225" i="27"/>
  <c r="N225" i="27"/>
  <c r="O225" i="27"/>
  <c r="Q225" i="27"/>
  <c r="P225" i="27"/>
  <c r="R225" i="27"/>
  <c r="S225" i="27"/>
  <c r="T225" i="27"/>
  <c r="U225" i="27"/>
  <c r="V225" i="27"/>
  <c r="C225" i="27"/>
  <c r="D70" i="27"/>
  <c r="Y70" i="27"/>
  <c r="Z70" i="27"/>
  <c r="O70" i="27"/>
  <c r="P70" i="27"/>
  <c r="Q70" i="27"/>
  <c r="R70" i="27"/>
  <c r="S70" i="27"/>
  <c r="T70" i="27"/>
  <c r="U70" i="27"/>
  <c r="V70" i="27"/>
  <c r="W70" i="27"/>
  <c r="X70" i="27"/>
  <c r="E70" i="27"/>
  <c r="F70" i="27"/>
  <c r="G70" i="27"/>
  <c r="H70" i="27"/>
  <c r="I70" i="27"/>
  <c r="J70" i="27"/>
  <c r="L70" i="27"/>
  <c r="K70" i="27"/>
  <c r="M70" i="27"/>
  <c r="N70" i="27"/>
  <c r="C70" i="27"/>
  <c r="D337" i="27"/>
  <c r="Y337" i="27"/>
  <c r="Z337" i="27"/>
  <c r="O337" i="27"/>
  <c r="P337" i="27"/>
  <c r="Q337" i="27"/>
  <c r="R337" i="27"/>
  <c r="S337" i="27"/>
  <c r="E337" i="27"/>
  <c r="F337" i="27"/>
  <c r="C337" i="27"/>
  <c r="G337" i="27"/>
  <c r="H337" i="27"/>
  <c r="I337" i="27"/>
  <c r="J337" i="27"/>
  <c r="K337" i="27"/>
  <c r="L337" i="27"/>
  <c r="M337" i="27"/>
  <c r="N337" i="27"/>
  <c r="T337" i="27"/>
  <c r="U337" i="27"/>
  <c r="V337" i="27"/>
  <c r="W337" i="27"/>
  <c r="X337" i="27"/>
  <c r="D170" i="27"/>
  <c r="Y170" i="27"/>
  <c r="Z170" i="27"/>
  <c r="E170" i="27"/>
  <c r="F170" i="27"/>
  <c r="G170" i="27"/>
  <c r="H170" i="27"/>
  <c r="I170" i="27"/>
  <c r="J170" i="27"/>
  <c r="K170" i="27"/>
  <c r="L170" i="27"/>
  <c r="P170" i="27"/>
  <c r="Q170" i="27"/>
  <c r="M170" i="27"/>
  <c r="N170" i="27"/>
  <c r="O170" i="27"/>
  <c r="R170" i="27"/>
  <c r="S170" i="27"/>
  <c r="T170" i="27"/>
  <c r="U170" i="27"/>
  <c r="V170" i="27"/>
  <c r="W170" i="27"/>
  <c r="X170" i="27"/>
  <c r="C170" i="27"/>
  <c r="D64" i="27"/>
  <c r="Y64" i="27"/>
  <c r="Z64" i="27"/>
  <c r="O64" i="27"/>
  <c r="P64" i="27"/>
  <c r="Q64" i="27"/>
  <c r="R64" i="27"/>
  <c r="S64" i="27"/>
  <c r="T64" i="27"/>
  <c r="U64" i="27"/>
  <c r="V64" i="27"/>
  <c r="W64" i="27"/>
  <c r="X64" i="27"/>
  <c r="E64" i="27"/>
  <c r="F64" i="27"/>
  <c r="G64" i="27"/>
  <c r="H64" i="27"/>
  <c r="I64" i="27"/>
  <c r="J64" i="27"/>
  <c r="L64" i="27"/>
  <c r="K64" i="27"/>
  <c r="M64" i="27"/>
  <c r="N64" i="27"/>
  <c r="C64" i="27"/>
  <c r="E37" i="27"/>
  <c r="F37" i="27"/>
  <c r="G37" i="27"/>
  <c r="H37" i="27"/>
  <c r="I37" i="27"/>
  <c r="J37" i="27"/>
  <c r="K37" i="27"/>
  <c r="L37" i="27"/>
  <c r="O37" i="27"/>
  <c r="P37" i="27"/>
  <c r="Q37" i="27"/>
  <c r="S37" i="27"/>
  <c r="V37" i="27"/>
  <c r="W37" i="27"/>
  <c r="Y37" i="27"/>
  <c r="Z37" i="27"/>
  <c r="T37" i="27"/>
  <c r="U37" i="27"/>
  <c r="X37" i="27"/>
  <c r="D37" i="27"/>
  <c r="M37" i="27"/>
  <c r="N37" i="27"/>
  <c r="R37" i="27"/>
  <c r="C37" i="27"/>
  <c r="Y221" i="27"/>
  <c r="Z221" i="27"/>
  <c r="D221" i="27"/>
  <c r="G221" i="27"/>
  <c r="H221" i="27"/>
  <c r="I221" i="27"/>
  <c r="J221" i="27"/>
  <c r="K221" i="27"/>
  <c r="L221" i="27"/>
  <c r="M221" i="27"/>
  <c r="N221" i="27"/>
  <c r="O221" i="27"/>
  <c r="P221" i="27"/>
  <c r="Q221" i="27"/>
  <c r="R221" i="27"/>
  <c r="S221" i="27"/>
  <c r="T221" i="27"/>
  <c r="U221" i="27"/>
  <c r="V221" i="27"/>
  <c r="W221" i="27"/>
  <c r="E221" i="27"/>
  <c r="F221" i="27"/>
  <c r="X221" i="27"/>
  <c r="C221" i="27"/>
  <c r="Y59" i="27"/>
  <c r="D59" i="27"/>
  <c r="S59" i="27"/>
  <c r="T59" i="27"/>
  <c r="U59" i="27"/>
  <c r="V59" i="27"/>
  <c r="W59" i="27"/>
  <c r="X59" i="27"/>
  <c r="E59" i="27"/>
  <c r="F59" i="27"/>
  <c r="G59" i="27"/>
  <c r="H59" i="27"/>
  <c r="I59" i="27"/>
  <c r="J59" i="27"/>
  <c r="K59" i="27"/>
  <c r="Z59" i="27"/>
  <c r="L59" i="27"/>
  <c r="M59" i="27"/>
  <c r="N59" i="27"/>
  <c r="P59" i="27"/>
  <c r="O59" i="27"/>
  <c r="Q59" i="27"/>
  <c r="R59" i="27"/>
  <c r="C59" i="27"/>
  <c r="D182" i="27"/>
  <c r="Y182" i="27"/>
  <c r="Z182" i="27"/>
  <c r="E182" i="27"/>
  <c r="G182" i="27"/>
  <c r="H182" i="27"/>
  <c r="I182" i="27"/>
  <c r="W182" i="27"/>
  <c r="X182" i="27"/>
  <c r="F182" i="27"/>
  <c r="J182" i="27"/>
  <c r="K182" i="27"/>
  <c r="L182" i="27"/>
  <c r="M182" i="27"/>
  <c r="N182" i="27"/>
  <c r="O182" i="27"/>
  <c r="P182" i="27"/>
  <c r="Q182" i="27"/>
  <c r="R182" i="27"/>
  <c r="T182" i="27"/>
  <c r="S182" i="27"/>
  <c r="U182" i="27"/>
  <c r="V182" i="27"/>
  <c r="C182" i="27"/>
  <c r="D334" i="27"/>
  <c r="Y334" i="27"/>
  <c r="Z334" i="27"/>
  <c r="E334" i="27"/>
  <c r="F334" i="27"/>
  <c r="G334" i="27"/>
  <c r="O334" i="27"/>
  <c r="P334" i="27"/>
  <c r="Q334" i="27"/>
  <c r="S334" i="27"/>
  <c r="T334" i="27"/>
  <c r="U334" i="27"/>
  <c r="V334" i="27"/>
  <c r="W334" i="27"/>
  <c r="C334" i="27"/>
  <c r="X334" i="27"/>
  <c r="M334" i="27"/>
  <c r="H334" i="27"/>
  <c r="I334" i="27"/>
  <c r="J334" i="27"/>
  <c r="K334" i="27"/>
  <c r="L334" i="27"/>
  <c r="N334" i="27"/>
  <c r="R334" i="27"/>
  <c r="T17" i="27"/>
  <c r="U17" i="27"/>
  <c r="D17" i="27"/>
  <c r="V17" i="27"/>
  <c r="W17" i="27"/>
  <c r="Y17" i="27"/>
  <c r="X17" i="27"/>
  <c r="Z17" i="27"/>
  <c r="F17" i="27"/>
  <c r="G17" i="27"/>
  <c r="H17" i="27"/>
  <c r="I17" i="27"/>
  <c r="J17" i="27"/>
  <c r="K17" i="27"/>
  <c r="L17" i="27"/>
  <c r="N17" i="27"/>
  <c r="O17" i="27"/>
  <c r="P17" i="27"/>
  <c r="Q17" i="27"/>
  <c r="E17" i="27"/>
  <c r="M17" i="27"/>
  <c r="R17" i="27"/>
  <c r="S17" i="27"/>
  <c r="C17" i="27"/>
  <c r="Y15" i="27"/>
  <c r="D15" i="27"/>
  <c r="L15" i="27"/>
  <c r="Z15" i="27"/>
  <c r="M15" i="27"/>
  <c r="N15" i="27"/>
  <c r="O15" i="27"/>
  <c r="P15" i="27"/>
  <c r="Q15" i="27"/>
  <c r="R15" i="27"/>
  <c r="S15" i="27"/>
  <c r="T15" i="27"/>
  <c r="V15" i="27"/>
  <c r="W15" i="27"/>
  <c r="X15" i="27"/>
  <c r="F15" i="27"/>
  <c r="G15" i="27"/>
  <c r="H15" i="27"/>
  <c r="I15" i="27"/>
  <c r="E15" i="27"/>
  <c r="J15" i="27"/>
  <c r="K15" i="27"/>
  <c r="U15" i="27"/>
  <c r="C15" i="27"/>
  <c r="D165" i="27"/>
  <c r="Y165" i="27"/>
  <c r="Z165" i="27"/>
  <c r="I165" i="27"/>
  <c r="J165" i="27"/>
  <c r="K165" i="27"/>
  <c r="L165" i="27"/>
  <c r="M165" i="27"/>
  <c r="N165" i="27"/>
  <c r="O165" i="27"/>
  <c r="P165" i="27"/>
  <c r="R165" i="27"/>
  <c r="T165" i="27"/>
  <c r="U165" i="27"/>
  <c r="E165" i="27"/>
  <c r="F165" i="27"/>
  <c r="G165" i="27"/>
  <c r="H165" i="27"/>
  <c r="Q165" i="27"/>
  <c r="S165" i="27"/>
  <c r="V165" i="27"/>
  <c r="W165" i="27"/>
  <c r="X165" i="27"/>
  <c r="C165" i="27"/>
  <c r="D359" i="27"/>
  <c r="Y359" i="27"/>
  <c r="Z359" i="27"/>
  <c r="G359" i="27"/>
  <c r="H359" i="27"/>
  <c r="I359" i="27"/>
  <c r="O359" i="27"/>
  <c r="P359" i="27"/>
  <c r="Q359" i="27"/>
  <c r="R359" i="27"/>
  <c r="S359" i="27"/>
  <c r="T359" i="27"/>
  <c r="C359" i="27"/>
  <c r="U359" i="27"/>
  <c r="V359" i="27"/>
  <c r="L359" i="27"/>
  <c r="W359" i="27"/>
  <c r="X359" i="27"/>
  <c r="E359" i="27"/>
  <c r="F359" i="27"/>
  <c r="J359" i="27"/>
  <c r="K359" i="27"/>
  <c r="N359" i="27"/>
  <c r="M359" i="27"/>
  <c r="D50" i="27"/>
  <c r="G50" i="27"/>
  <c r="H50" i="27"/>
  <c r="I50" i="27"/>
  <c r="J50" i="27"/>
  <c r="K50" i="27"/>
  <c r="L50" i="27"/>
  <c r="M50" i="27"/>
  <c r="N50" i="27"/>
  <c r="O50" i="27"/>
  <c r="P50" i="27"/>
  <c r="Q50" i="27"/>
  <c r="R50" i="27"/>
  <c r="S50" i="27"/>
  <c r="T50" i="27"/>
  <c r="Y50" i="27"/>
  <c r="U50" i="27"/>
  <c r="Z50" i="27"/>
  <c r="V50" i="27"/>
  <c r="W50" i="27"/>
  <c r="X50" i="27"/>
  <c r="E50" i="27"/>
  <c r="F50" i="27"/>
  <c r="C50" i="27"/>
  <c r="X6" i="27"/>
  <c r="E6" i="27"/>
  <c r="Y6" i="27"/>
  <c r="F6" i="27"/>
  <c r="Z6" i="27"/>
  <c r="G6" i="27"/>
  <c r="H6" i="27"/>
  <c r="J6" i="27"/>
  <c r="K6" i="27"/>
  <c r="L6" i="27"/>
  <c r="M6" i="27"/>
  <c r="N6" i="27"/>
  <c r="D6" i="27"/>
  <c r="O6" i="27"/>
  <c r="P6" i="27"/>
  <c r="R6" i="27"/>
  <c r="S6" i="27"/>
  <c r="T6" i="27"/>
  <c r="U6" i="27"/>
  <c r="I6" i="27"/>
  <c r="Q6" i="27"/>
  <c r="V6" i="27"/>
  <c r="W6" i="27"/>
  <c r="C6" i="27"/>
  <c r="Y320" i="27"/>
  <c r="Z320" i="27"/>
  <c r="D320" i="27"/>
  <c r="S320" i="27"/>
  <c r="T320" i="27"/>
  <c r="U320" i="27"/>
  <c r="V320" i="27"/>
  <c r="W320" i="27"/>
  <c r="X320" i="27"/>
  <c r="E320" i="27"/>
  <c r="F320" i="27"/>
  <c r="G320" i="27"/>
  <c r="H320" i="27"/>
  <c r="I320" i="27"/>
  <c r="J320" i="27"/>
  <c r="K320" i="27"/>
  <c r="L320" i="27"/>
  <c r="M320" i="27"/>
  <c r="N320" i="27"/>
  <c r="O320" i="27"/>
  <c r="P320" i="27"/>
  <c r="Q320" i="27"/>
  <c r="R320" i="27"/>
  <c r="C320" i="27"/>
  <c r="Z2" i="27"/>
  <c r="Y2" i="27"/>
  <c r="R2" i="27"/>
  <c r="O2" i="27"/>
  <c r="S2" i="27"/>
  <c r="T2" i="27"/>
  <c r="U2" i="27"/>
  <c r="V2" i="27"/>
  <c r="W2" i="27"/>
  <c r="X2" i="27"/>
  <c r="D2" i="27"/>
  <c r="E2" i="27"/>
  <c r="C2" i="27"/>
  <c r="F2" i="27"/>
  <c r="G2" i="27"/>
  <c r="H2" i="27"/>
  <c r="I2" i="27"/>
  <c r="J2" i="27"/>
  <c r="K2" i="27"/>
  <c r="L2" i="27"/>
  <c r="M2" i="27"/>
  <c r="N2" i="27"/>
  <c r="P2" i="27"/>
  <c r="Q2" i="27"/>
  <c r="Y77" i="27"/>
  <c r="Z77" i="27"/>
  <c r="D77" i="27"/>
  <c r="S77" i="27"/>
  <c r="T77" i="27"/>
  <c r="U77" i="27"/>
  <c r="V77" i="27"/>
  <c r="W77" i="27"/>
  <c r="X77" i="27"/>
  <c r="E77" i="27"/>
  <c r="F77" i="27"/>
  <c r="G77" i="27"/>
  <c r="H77" i="27"/>
  <c r="I77" i="27"/>
  <c r="J77" i="27"/>
  <c r="K77" i="27"/>
  <c r="L77" i="27"/>
  <c r="M77" i="27"/>
  <c r="N77" i="27"/>
  <c r="P77" i="27"/>
  <c r="O77" i="27"/>
  <c r="Q77" i="27"/>
  <c r="R77" i="27"/>
  <c r="C77" i="27"/>
  <c r="T35" i="27"/>
  <c r="U35" i="27"/>
  <c r="V35" i="27"/>
  <c r="W35" i="27"/>
  <c r="X35" i="27"/>
  <c r="G35" i="27"/>
  <c r="H35" i="27"/>
  <c r="I35" i="27"/>
  <c r="J35" i="27"/>
  <c r="K35" i="27"/>
  <c r="Y35" i="27"/>
  <c r="L35" i="27"/>
  <c r="N35" i="27"/>
  <c r="O35" i="27"/>
  <c r="D35" i="27"/>
  <c r="Q35" i="27"/>
  <c r="E35" i="27"/>
  <c r="Z35" i="27"/>
  <c r="F35" i="27"/>
  <c r="M35" i="27"/>
  <c r="P35" i="27"/>
  <c r="R35" i="27"/>
  <c r="S35" i="27"/>
  <c r="C35" i="27"/>
  <c r="D309" i="27"/>
  <c r="Y309" i="27"/>
  <c r="Z309" i="27"/>
  <c r="W309" i="27"/>
  <c r="X309" i="27"/>
  <c r="E309" i="27"/>
  <c r="F309" i="27"/>
  <c r="G309" i="27"/>
  <c r="H309" i="27"/>
  <c r="I309" i="27"/>
  <c r="J309" i="27"/>
  <c r="K309" i="27"/>
  <c r="L309" i="27"/>
  <c r="M309" i="27"/>
  <c r="N309" i="27"/>
  <c r="O309" i="27"/>
  <c r="P309" i="27"/>
  <c r="Q309" i="27"/>
  <c r="R309" i="27"/>
  <c r="C309" i="27"/>
  <c r="S309" i="27"/>
  <c r="T309" i="27"/>
  <c r="U309" i="27"/>
  <c r="V309" i="27"/>
  <c r="Y104" i="27"/>
  <c r="Z104" i="27"/>
  <c r="G104" i="27"/>
  <c r="H104" i="27"/>
  <c r="I104" i="27"/>
  <c r="J104" i="27"/>
  <c r="K104" i="27"/>
  <c r="O104" i="27"/>
  <c r="Q104" i="27"/>
  <c r="R104" i="27"/>
  <c r="S104" i="27"/>
  <c r="D104" i="27"/>
  <c r="E104" i="27"/>
  <c r="F104" i="27"/>
  <c r="L104" i="27"/>
  <c r="M104" i="27"/>
  <c r="N104" i="27"/>
  <c r="P104" i="27"/>
  <c r="T104" i="27"/>
  <c r="U104" i="27"/>
  <c r="V104" i="27"/>
  <c r="W104" i="27"/>
  <c r="X104" i="27"/>
  <c r="C104" i="27"/>
  <c r="Y321" i="27"/>
  <c r="Z321" i="27"/>
  <c r="D321" i="27"/>
  <c r="W321" i="27"/>
  <c r="X321" i="27"/>
  <c r="E321" i="27"/>
  <c r="F321" i="27"/>
  <c r="G321" i="27"/>
  <c r="H321" i="27"/>
  <c r="I321" i="27"/>
  <c r="J321" i="27"/>
  <c r="K321" i="27"/>
  <c r="L321" i="27"/>
  <c r="M321" i="27"/>
  <c r="N321" i="27"/>
  <c r="O321" i="27"/>
  <c r="P321" i="27"/>
  <c r="Q321" i="27"/>
  <c r="R321" i="27"/>
  <c r="S321" i="27"/>
  <c r="T321" i="27"/>
  <c r="U321" i="27"/>
  <c r="V321" i="27"/>
  <c r="C321" i="27"/>
  <c r="Y52" i="27"/>
  <c r="Z52" i="27"/>
  <c r="D52" i="27"/>
  <c r="O52" i="27"/>
  <c r="P52" i="27"/>
  <c r="Q52" i="27"/>
  <c r="R52" i="27"/>
  <c r="S52" i="27"/>
  <c r="T52" i="27"/>
  <c r="U52" i="27"/>
  <c r="V52" i="27"/>
  <c r="W52" i="27"/>
  <c r="X52" i="27"/>
  <c r="E52" i="27"/>
  <c r="F52" i="27"/>
  <c r="G52" i="27"/>
  <c r="H52" i="27"/>
  <c r="I52" i="27"/>
  <c r="J52" i="27"/>
  <c r="L52" i="27"/>
  <c r="K52" i="27"/>
  <c r="M52" i="27"/>
  <c r="N52" i="27"/>
  <c r="C52" i="27"/>
  <c r="T23" i="27"/>
  <c r="U23" i="27"/>
  <c r="V23" i="27"/>
  <c r="W23" i="27"/>
  <c r="X23" i="27"/>
  <c r="D23" i="27"/>
  <c r="F23" i="27"/>
  <c r="G23" i="27"/>
  <c r="H23" i="27"/>
  <c r="I23" i="27"/>
  <c r="J23" i="27"/>
  <c r="K23" i="27"/>
  <c r="Y23" i="27"/>
  <c r="L23" i="27"/>
  <c r="N23" i="27"/>
  <c r="O23" i="27"/>
  <c r="P23" i="27"/>
  <c r="Q23" i="27"/>
  <c r="Z23" i="27"/>
  <c r="E23" i="27"/>
  <c r="M23" i="27"/>
  <c r="R23" i="27"/>
  <c r="S23" i="27"/>
  <c r="C23" i="27"/>
  <c r="Y82" i="27"/>
  <c r="Z82" i="27"/>
  <c r="D82" i="27"/>
  <c r="O82" i="27"/>
  <c r="P82" i="27"/>
  <c r="Q82" i="27"/>
  <c r="R82" i="27"/>
  <c r="S82" i="27"/>
  <c r="T82" i="27"/>
  <c r="U82" i="27"/>
  <c r="V82" i="27"/>
  <c r="W82" i="27"/>
  <c r="X82" i="27"/>
  <c r="E82" i="27"/>
  <c r="F82" i="27"/>
  <c r="G82" i="27"/>
  <c r="H82" i="27"/>
  <c r="I82" i="27"/>
  <c r="J82" i="27"/>
  <c r="L82" i="27"/>
  <c r="K82" i="27"/>
  <c r="M82" i="27"/>
  <c r="N82" i="27"/>
  <c r="C82" i="27"/>
  <c r="Y101" i="27"/>
  <c r="Z101" i="27"/>
  <c r="D101" i="27"/>
  <c r="S101" i="27"/>
  <c r="T101" i="27"/>
  <c r="U101" i="27"/>
  <c r="V101" i="27"/>
  <c r="W101" i="27"/>
  <c r="E101" i="27"/>
  <c r="F101" i="27"/>
  <c r="G101" i="27"/>
  <c r="H101" i="27"/>
  <c r="I101" i="27"/>
  <c r="J101" i="27"/>
  <c r="K101" i="27"/>
  <c r="L101" i="27"/>
  <c r="M101" i="27"/>
  <c r="N101" i="27"/>
  <c r="O101" i="27"/>
  <c r="Q101" i="27"/>
  <c r="P101" i="27"/>
  <c r="R101" i="27"/>
  <c r="X101" i="27"/>
  <c r="C101" i="27"/>
  <c r="Y229" i="27"/>
  <c r="Z229" i="27"/>
  <c r="D229" i="27"/>
  <c r="O229" i="27"/>
  <c r="P229" i="27"/>
  <c r="R229" i="27"/>
  <c r="S229" i="27"/>
  <c r="T229" i="27"/>
  <c r="U229" i="27"/>
  <c r="V229" i="27"/>
  <c r="W229" i="27"/>
  <c r="X229" i="27"/>
  <c r="E229" i="27"/>
  <c r="F229" i="27"/>
  <c r="G229" i="27"/>
  <c r="I229" i="27"/>
  <c r="H229" i="27"/>
  <c r="J229" i="27"/>
  <c r="K229" i="27"/>
  <c r="L229" i="27"/>
  <c r="M229" i="27"/>
  <c r="N229" i="27"/>
  <c r="Q229" i="27"/>
  <c r="C229" i="27"/>
  <c r="D313" i="27"/>
  <c r="Y313" i="27"/>
  <c r="Z313" i="27"/>
  <c r="O313" i="27"/>
  <c r="P313" i="27"/>
  <c r="Q313" i="27"/>
  <c r="R313" i="27"/>
  <c r="S313" i="27"/>
  <c r="T313" i="27"/>
  <c r="U313" i="27"/>
  <c r="V313" i="27"/>
  <c r="W313" i="27"/>
  <c r="X313" i="27"/>
  <c r="E313" i="27"/>
  <c r="F313" i="27"/>
  <c r="G313" i="27"/>
  <c r="H313" i="27"/>
  <c r="I313" i="27"/>
  <c r="J313" i="27"/>
  <c r="K313" i="27"/>
  <c r="C313" i="27"/>
  <c r="L313" i="27"/>
  <c r="M313" i="27"/>
  <c r="N313" i="27"/>
  <c r="D261" i="27"/>
  <c r="Y261" i="27"/>
  <c r="Z261" i="27"/>
  <c r="W261" i="27"/>
  <c r="E261" i="27"/>
  <c r="F261" i="27"/>
  <c r="H261" i="27"/>
  <c r="G261" i="27"/>
  <c r="I261" i="27"/>
  <c r="J261" i="27"/>
  <c r="K261" i="27"/>
  <c r="L261" i="27"/>
  <c r="M261" i="27"/>
  <c r="N261" i="27"/>
  <c r="O261" i="27"/>
  <c r="P261" i="27"/>
  <c r="Q261" i="27"/>
  <c r="R261" i="27"/>
  <c r="S261" i="27"/>
  <c r="T261" i="27"/>
  <c r="U261" i="27"/>
  <c r="V261" i="27"/>
  <c r="X261" i="27"/>
  <c r="C261" i="27"/>
  <c r="D350" i="27"/>
  <c r="Y350" i="27"/>
  <c r="Z350" i="27"/>
  <c r="S350" i="27"/>
  <c r="T350" i="27"/>
  <c r="U350" i="27"/>
  <c r="E350" i="27"/>
  <c r="F350" i="27"/>
  <c r="G350" i="27"/>
  <c r="H350" i="27"/>
  <c r="I350" i="27"/>
  <c r="J350" i="27"/>
  <c r="K350" i="27"/>
  <c r="L350" i="27"/>
  <c r="M350" i="27"/>
  <c r="N350" i="27"/>
  <c r="O350" i="27"/>
  <c r="P350" i="27"/>
  <c r="Q350" i="27"/>
  <c r="R350" i="27"/>
  <c r="V350" i="27"/>
  <c r="W350" i="27"/>
  <c r="X350" i="27"/>
  <c r="C350" i="27"/>
  <c r="Y296" i="27"/>
  <c r="Z296" i="27"/>
  <c r="D296" i="27"/>
  <c r="S296" i="27"/>
  <c r="T296" i="27"/>
  <c r="U296" i="27"/>
  <c r="V296" i="27"/>
  <c r="W296" i="27"/>
  <c r="X296" i="27"/>
  <c r="E296" i="27"/>
  <c r="F296" i="27"/>
  <c r="G296" i="27"/>
  <c r="H296" i="27"/>
  <c r="I296" i="27"/>
  <c r="J296" i="27"/>
  <c r="K296" i="27"/>
  <c r="L296" i="27"/>
  <c r="M296" i="27"/>
  <c r="N296" i="27"/>
  <c r="P296" i="27"/>
  <c r="Q296" i="27"/>
  <c r="R296" i="27"/>
  <c r="C296" i="27"/>
  <c r="O296" i="27"/>
  <c r="P46" i="27"/>
  <c r="Q46" i="27"/>
  <c r="R46" i="27"/>
  <c r="S46" i="27"/>
  <c r="D46" i="27"/>
  <c r="Y46" i="27"/>
  <c r="Z46" i="27"/>
  <c r="G46" i="27"/>
  <c r="E46" i="27"/>
  <c r="F46" i="27"/>
  <c r="H46" i="27"/>
  <c r="I46" i="27"/>
  <c r="J46" i="27"/>
  <c r="K46" i="27"/>
  <c r="L46" i="27"/>
  <c r="M46" i="27"/>
  <c r="N46" i="27"/>
  <c r="O46" i="27"/>
  <c r="T46" i="27"/>
  <c r="U46" i="27"/>
  <c r="V46" i="27"/>
  <c r="X46" i="27"/>
  <c r="W46" i="27"/>
  <c r="C46" i="27"/>
  <c r="D258" i="27"/>
  <c r="Y258" i="27"/>
  <c r="Z258" i="27"/>
  <c r="K258" i="27"/>
  <c r="L258" i="27"/>
  <c r="N258" i="27"/>
  <c r="O258" i="27"/>
  <c r="P258" i="27"/>
  <c r="Q258" i="27"/>
  <c r="R258" i="27"/>
  <c r="T258" i="27"/>
  <c r="E258" i="27"/>
  <c r="F258" i="27"/>
  <c r="G258" i="27"/>
  <c r="H258" i="27"/>
  <c r="I258" i="27"/>
  <c r="J258" i="27"/>
  <c r="M258" i="27"/>
  <c r="S258" i="27"/>
  <c r="U258" i="27"/>
  <c r="V258" i="27"/>
  <c r="W258" i="27"/>
  <c r="C258" i="27"/>
  <c r="X258" i="27"/>
  <c r="Y351" i="27"/>
  <c r="D351" i="27"/>
  <c r="Z351" i="27"/>
  <c r="W351" i="27"/>
  <c r="X351" i="27"/>
  <c r="J351" i="27"/>
  <c r="K351" i="27"/>
  <c r="L351" i="27"/>
  <c r="M351" i="27"/>
  <c r="N351" i="27"/>
  <c r="O351" i="27"/>
  <c r="P351" i="27"/>
  <c r="Q351" i="27"/>
  <c r="G351" i="27"/>
  <c r="R351" i="27"/>
  <c r="S351" i="27"/>
  <c r="T351" i="27"/>
  <c r="U351" i="27"/>
  <c r="V351" i="27"/>
  <c r="E351" i="27"/>
  <c r="F351" i="27"/>
  <c r="C351" i="27"/>
  <c r="H351" i="27"/>
  <c r="I351" i="27"/>
  <c r="Y268" i="27"/>
  <c r="Z268" i="27"/>
  <c r="D268" i="27"/>
  <c r="F268" i="27"/>
  <c r="G268" i="27"/>
  <c r="H268" i="27"/>
  <c r="I268" i="27"/>
  <c r="J268" i="27"/>
  <c r="K268" i="27"/>
  <c r="L268" i="27"/>
  <c r="M268" i="27"/>
  <c r="N268" i="27"/>
  <c r="O268" i="27"/>
  <c r="P268" i="27"/>
  <c r="Q268" i="27"/>
  <c r="R268" i="27"/>
  <c r="S268" i="27"/>
  <c r="T268" i="27"/>
  <c r="U268" i="27"/>
  <c r="V268" i="27"/>
  <c r="W268" i="27"/>
  <c r="X268" i="27"/>
  <c r="E268" i="27"/>
  <c r="C268" i="27"/>
  <c r="Y173" i="27"/>
  <c r="Z173" i="27"/>
  <c r="D173" i="27"/>
  <c r="Q173" i="27"/>
  <c r="R173" i="27"/>
  <c r="S173" i="27"/>
  <c r="T173" i="27"/>
  <c r="U173" i="27"/>
  <c r="V173" i="27"/>
  <c r="W173" i="27"/>
  <c r="X173" i="27"/>
  <c r="E173" i="27"/>
  <c r="N173" i="27"/>
  <c r="O173" i="27"/>
  <c r="P173" i="27"/>
  <c r="F173" i="27"/>
  <c r="G173" i="27"/>
  <c r="H173" i="27"/>
  <c r="I173" i="27"/>
  <c r="K173" i="27"/>
  <c r="J173" i="27"/>
  <c r="L173" i="27"/>
  <c r="M173" i="27"/>
  <c r="C173" i="27"/>
  <c r="Y300" i="27"/>
  <c r="Z300" i="27"/>
  <c r="D300" i="27"/>
  <c r="K300" i="27"/>
  <c r="L300" i="27"/>
  <c r="M300" i="27"/>
  <c r="N300" i="27"/>
  <c r="O300" i="27"/>
  <c r="P300" i="27"/>
  <c r="Q300" i="27"/>
  <c r="R300" i="27"/>
  <c r="S300" i="27"/>
  <c r="T300" i="27"/>
  <c r="U300" i="27"/>
  <c r="V300" i="27"/>
  <c r="W300" i="27"/>
  <c r="X300" i="27"/>
  <c r="E300" i="27"/>
  <c r="F300" i="27"/>
  <c r="G300" i="27"/>
  <c r="H300" i="27"/>
  <c r="I300" i="27"/>
  <c r="J300" i="27"/>
  <c r="C300" i="27"/>
  <c r="Y57" i="27"/>
  <c r="Z57" i="27"/>
  <c r="D57" i="27"/>
  <c r="K57" i="27"/>
  <c r="L57" i="27"/>
  <c r="M57" i="27"/>
  <c r="N57" i="27"/>
  <c r="O57" i="27"/>
  <c r="P57" i="27"/>
  <c r="Q57" i="27"/>
  <c r="R57" i="27"/>
  <c r="S57" i="27"/>
  <c r="T57" i="27"/>
  <c r="U57" i="27"/>
  <c r="V57" i="27"/>
  <c r="W57" i="27"/>
  <c r="X57" i="27"/>
  <c r="E57" i="27"/>
  <c r="F57" i="27"/>
  <c r="H57" i="27"/>
  <c r="G57" i="27"/>
  <c r="I57" i="27"/>
  <c r="J57" i="27"/>
  <c r="C57" i="27"/>
  <c r="D233" i="27"/>
  <c r="Y233" i="27"/>
  <c r="Z233" i="27"/>
  <c r="G233" i="27"/>
  <c r="H233" i="27"/>
  <c r="J233" i="27"/>
  <c r="K233" i="27"/>
  <c r="L233" i="27"/>
  <c r="M233" i="27"/>
  <c r="N233" i="27"/>
  <c r="O233" i="27"/>
  <c r="P233" i="27"/>
  <c r="Q233" i="27"/>
  <c r="R233" i="27"/>
  <c r="S233" i="27"/>
  <c r="T233" i="27"/>
  <c r="U233" i="27"/>
  <c r="V233" i="27"/>
  <c r="W233" i="27"/>
  <c r="E233" i="27"/>
  <c r="F233" i="27"/>
  <c r="I233" i="27"/>
  <c r="X233" i="27"/>
  <c r="C233" i="27"/>
  <c r="E7" i="27"/>
  <c r="F7" i="27"/>
  <c r="G7" i="27"/>
  <c r="H7" i="27"/>
  <c r="I7" i="27"/>
  <c r="J7" i="27"/>
  <c r="K7" i="27"/>
  <c r="Y7" i="27"/>
  <c r="L7" i="27"/>
  <c r="N7" i="27"/>
  <c r="O7" i="27"/>
  <c r="P7" i="27"/>
  <c r="Q7" i="27"/>
  <c r="R7" i="27"/>
  <c r="S7" i="27"/>
  <c r="D7" i="27"/>
  <c r="T7" i="27"/>
  <c r="V7" i="27"/>
  <c r="W7" i="27"/>
  <c r="X7" i="27"/>
  <c r="Z7" i="27"/>
  <c r="M7" i="27"/>
  <c r="U7" i="27"/>
  <c r="C7" i="27"/>
  <c r="D262" i="27"/>
  <c r="Y262" i="27"/>
  <c r="Z262" i="27"/>
  <c r="F262" i="27"/>
  <c r="G262" i="27"/>
  <c r="H262" i="27"/>
  <c r="I262" i="27"/>
  <c r="J262" i="27"/>
  <c r="Q262" i="27"/>
  <c r="R262" i="27"/>
  <c r="S262" i="27"/>
  <c r="T262" i="27"/>
  <c r="U262" i="27"/>
  <c r="V262" i="27"/>
  <c r="W262" i="27"/>
  <c r="X262" i="27"/>
  <c r="E262" i="27"/>
  <c r="K262" i="27"/>
  <c r="L262" i="27"/>
  <c r="N262" i="27"/>
  <c r="C262" i="27"/>
  <c r="M262" i="27"/>
  <c r="O262" i="27"/>
  <c r="P262" i="27"/>
  <c r="Y346" i="27"/>
  <c r="Z346" i="27"/>
  <c r="D346" i="27"/>
  <c r="E346" i="27"/>
  <c r="W346" i="27"/>
  <c r="F346" i="27"/>
  <c r="G346" i="27"/>
  <c r="H346" i="27"/>
  <c r="I346" i="27"/>
  <c r="J346" i="27"/>
  <c r="K346" i="27"/>
  <c r="L346" i="27"/>
  <c r="M346" i="27"/>
  <c r="N346" i="27"/>
  <c r="O346" i="27"/>
  <c r="P346" i="27"/>
  <c r="Q346" i="27"/>
  <c r="R346" i="27"/>
  <c r="C346" i="27"/>
  <c r="S346" i="27"/>
  <c r="T346" i="27"/>
  <c r="U346" i="27"/>
  <c r="V346" i="27"/>
  <c r="X346" i="27"/>
  <c r="Y108" i="27"/>
  <c r="Z108" i="27"/>
  <c r="D108" i="27"/>
  <c r="W108" i="27"/>
  <c r="G108" i="27"/>
  <c r="I108" i="27"/>
  <c r="X108" i="27"/>
  <c r="E108" i="27"/>
  <c r="F108" i="27"/>
  <c r="H108" i="27"/>
  <c r="J108" i="27"/>
  <c r="K108" i="27"/>
  <c r="L108" i="27"/>
  <c r="M108" i="27"/>
  <c r="N108" i="27"/>
  <c r="O108" i="27"/>
  <c r="P108" i="27"/>
  <c r="Q108" i="27"/>
  <c r="R108" i="27"/>
  <c r="T108" i="27"/>
  <c r="S108" i="27"/>
  <c r="U108" i="27"/>
  <c r="V108" i="27"/>
  <c r="C108" i="27"/>
  <c r="Y342" i="27"/>
  <c r="Z342" i="27"/>
  <c r="D342" i="27"/>
  <c r="K342" i="27"/>
  <c r="L342" i="27"/>
  <c r="M342" i="27"/>
  <c r="V342" i="27"/>
  <c r="E342" i="27"/>
  <c r="F342" i="27"/>
  <c r="G342" i="27"/>
  <c r="H342" i="27"/>
  <c r="I342" i="27"/>
  <c r="J342" i="27"/>
  <c r="C342" i="27"/>
  <c r="N342" i="27"/>
  <c r="O342" i="27"/>
  <c r="P342" i="27"/>
  <c r="Q342" i="27"/>
  <c r="R342" i="27"/>
  <c r="S342" i="27"/>
  <c r="T342" i="27"/>
  <c r="U342" i="27"/>
  <c r="X342" i="27"/>
  <c r="W342" i="27"/>
  <c r="Y322" i="27"/>
  <c r="Z322" i="27"/>
  <c r="D322" i="27"/>
  <c r="E322" i="27"/>
  <c r="F322" i="27"/>
  <c r="G322" i="27"/>
  <c r="H322" i="27"/>
  <c r="I322" i="27"/>
  <c r="J322" i="27"/>
  <c r="K322" i="27"/>
  <c r="L322" i="27"/>
  <c r="M322" i="27"/>
  <c r="N322" i="27"/>
  <c r="O322" i="27"/>
  <c r="P322" i="27"/>
  <c r="Q322" i="27"/>
  <c r="R322" i="27"/>
  <c r="U322" i="27"/>
  <c r="S322" i="27"/>
  <c r="C322" i="27"/>
  <c r="T322" i="27"/>
  <c r="V322" i="27"/>
  <c r="W322" i="27"/>
  <c r="X322" i="27"/>
  <c r="D186" i="27"/>
  <c r="Y186" i="27"/>
  <c r="Z186" i="27"/>
  <c r="U186" i="27"/>
  <c r="E186" i="27"/>
  <c r="F186" i="27"/>
  <c r="G186" i="27"/>
  <c r="H186" i="27"/>
  <c r="I186" i="27"/>
  <c r="J186" i="27"/>
  <c r="K186" i="27"/>
  <c r="L186" i="27"/>
  <c r="M186" i="27"/>
  <c r="N186" i="27"/>
  <c r="O186" i="27"/>
  <c r="P186" i="27"/>
  <c r="Q186" i="27"/>
  <c r="R186" i="27"/>
  <c r="S186" i="27"/>
  <c r="T186" i="27"/>
  <c r="V186" i="27"/>
  <c r="W186" i="27"/>
  <c r="X186" i="27"/>
  <c r="C186" i="27"/>
  <c r="Y151" i="27"/>
  <c r="D151" i="27"/>
  <c r="Z151" i="27"/>
  <c r="E151" i="27"/>
  <c r="F151" i="27"/>
  <c r="G151" i="27"/>
  <c r="H151" i="27"/>
  <c r="I151" i="27"/>
  <c r="J151" i="27"/>
  <c r="K151" i="27"/>
  <c r="L151" i="27"/>
  <c r="M151" i="27"/>
  <c r="N151" i="27"/>
  <c r="O151" i="27"/>
  <c r="P151" i="27"/>
  <c r="Q151" i="27"/>
  <c r="R151" i="27"/>
  <c r="S151" i="27"/>
  <c r="T151" i="27"/>
  <c r="V151" i="27"/>
  <c r="U151" i="27"/>
  <c r="W151" i="27"/>
  <c r="X151" i="27"/>
  <c r="C151" i="27"/>
  <c r="D187" i="27"/>
  <c r="Y187" i="27"/>
  <c r="Z187" i="27"/>
  <c r="H187" i="27"/>
  <c r="I187" i="27"/>
  <c r="J187" i="27"/>
  <c r="K187" i="27"/>
  <c r="L187" i="27"/>
  <c r="M187" i="27"/>
  <c r="N187" i="27"/>
  <c r="O187" i="27"/>
  <c r="P187" i="27"/>
  <c r="Q187" i="27"/>
  <c r="R187" i="27"/>
  <c r="S187" i="27"/>
  <c r="T187" i="27"/>
  <c r="U187" i="27"/>
  <c r="V187" i="27"/>
  <c r="W187" i="27"/>
  <c r="X187" i="27"/>
  <c r="E187" i="27"/>
  <c r="F187" i="27"/>
  <c r="G187" i="27"/>
  <c r="C187" i="27"/>
  <c r="D90" i="27"/>
  <c r="Y90" i="27"/>
  <c r="Z90" i="27"/>
  <c r="W90" i="27"/>
  <c r="X90" i="27"/>
  <c r="E90" i="27"/>
  <c r="F90" i="27"/>
  <c r="G90" i="27"/>
  <c r="H90" i="27"/>
  <c r="I90" i="27"/>
  <c r="J90" i="27"/>
  <c r="K90" i="27"/>
  <c r="L90" i="27"/>
  <c r="M90" i="27"/>
  <c r="N90" i="27"/>
  <c r="O90" i="27"/>
  <c r="P90" i="27"/>
  <c r="R90" i="27"/>
  <c r="T90" i="27"/>
  <c r="Q90" i="27"/>
  <c r="S90" i="27"/>
  <c r="U90" i="27"/>
  <c r="V90" i="27"/>
  <c r="C90" i="27"/>
  <c r="Y78" i="27"/>
  <c r="Z78" i="27"/>
  <c r="D78" i="27"/>
  <c r="W78" i="27"/>
  <c r="X78" i="27"/>
  <c r="E78" i="27"/>
  <c r="F78" i="27"/>
  <c r="G78" i="27"/>
  <c r="H78" i="27"/>
  <c r="I78" i="27"/>
  <c r="J78" i="27"/>
  <c r="K78" i="27"/>
  <c r="L78" i="27"/>
  <c r="M78" i="27"/>
  <c r="N78" i="27"/>
  <c r="O78" i="27"/>
  <c r="P78" i="27"/>
  <c r="Q78" i="27"/>
  <c r="R78" i="27"/>
  <c r="T78" i="27"/>
  <c r="S78" i="27"/>
  <c r="U78" i="27"/>
  <c r="V78" i="27"/>
  <c r="C78" i="27"/>
  <c r="Y226" i="27"/>
  <c r="Z226" i="27"/>
  <c r="D226" i="27"/>
  <c r="E226" i="27"/>
  <c r="F226" i="27"/>
  <c r="G226" i="27"/>
  <c r="H226" i="27"/>
  <c r="I226" i="27"/>
  <c r="J226" i="27"/>
  <c r="K226" i="27"/>
  <c r="L226" i="27"/>
  <c r="M226" i="27"/>
  <c r="N226" i="27"/>
  <c r="O226" i="27"/>
  <c r="P226" i="27"/>
  <c r="Q226" i="27"/>
  <c r="R226" i="27"/>
  <c r="S226" i="27"/>
  <c r="U226" i="27"/>
  <c r="T226" i="27"/>
  <c r="V226" i="27"/>
  <c r="W226" i="27"/>
  <c r="X226" i="27"/>
  <c r="C226" i="27"/>
  <c r="D209" i="27"/>
  <c r="Y209" i="27"/>
  <c r="Z209" i="27"/>
  <c r="G209" i="27"/>
  <c r="H209" i="27"/>
  <c r="I209" i="27"/>
  <c r="J209" i="27"/>
  <c r="K209" i="27"/>
  <c r="L209" i="27"/>
  <c r="M209" i="27"/>
  <c r="N209" i="27"/>
  <c r="O209" i="27"/>
  <c r="P209" i="27"/>
  <c r="Q209" i="27"/>
  <c r="R209" i="27"/>
  <c r="S209" i="27"/>
  <c r="T209" i="27"/>
  <c r="U209" i="27"/>
  <c r="V209" i="27"/>
  <c r="W209" i="27"/>
  <c r="E209" i="27"/>
  <c r="F209" i="27"/>
  <c r="X209" i="27"/>
  <c r="C209" i="27"/>
  <c r="D232" i="27"/>
  <c r="Y232" i="27"/>
  <c r="Z232" i="27"/>
  <c r="F232" i="27"/>
  <c r="G232" i="27"/>
  <c r="H232" i="27"/>
  <c r="I232" i="27"/>
  <c r="J232" i="27"/>
  <c r="K232" i="27"/>
  <c r="L232" i="27"/>
  <c r="M232" i="27"/>
  <c r="N232" i="27"/>
  <c r="O232" i="27"/>
  <c r="P232" i="27"/>
  <c r="Q232" i="27"/>
  <c r="R232" i="27"/>
  <c r="S232" i="27"/>
  <c r="U232" i="27"/>
  <c r="E232" i="27"/>
  <c r="T232" i="27"/>
  <c r="V232" i="27"/>
  <c r="W232" i="27"/>
  <c r="X232" i="27"/>
  <c r="C232" i="27"/>
  <c r="Y80" i="27"/>
  <c r="Z80" i="27"/>
  <c r="G80" i="27"/>
  <c r="H80" i="27"/>
  <c r="I80" i="27"/>
  <c r="J80" i="27"/>
  <c r="K80" i="27"/>
  <c r="L80" i="27"/>
  <c r="M80" i="27"/>
  <c r="N80" i="27"/>
  <c r="O80" i="27"/>
  <c r="P80" i="27"/>
  <c r="Q80" i="27"/>
  <c r="R80" i="27"/>
  <c r="S80" i="27"/>
  <c r="D80" i="27"/>
  <c r="T80" i="27"/>
  <c r="U80" i="27"/>
  <c r="V80" i="27"/>
  <c r="W80" i="27"/>
  <c r="X80" i="27"/>
  <c r="E80" i="27"/>
  <c r="F80" i="27"/>
  <c r="C80" i="27"/>
  <c r="Y292" i="27"/>
  <c r="Z292" i="27"/>
  <c r="D292" i="27"/>
  <c r="E292" i="27"/>
  <c r="F292" i="27"/>
  <c r="G292" i="27"/>
  <c r="H292" i="27"/>
  <c r="I292" i="27"/>
  <c r="J292" i="27"/>
  <c r="K292" i="27"/>
  <c r="L292" i="27"/>
  <c r="M292" i="27"/>
  <c r="N292" i="27"/>
  <c r="O292" i="27"/>
  <c r="P292" i="27"/>
  <c r="Q292" i="27"/>
  <c r="R292" i="27"/>
  <c r="S292" i="27"/>
  <c r="T292" i="27"/>
  <c r="U292" i="27"/>
  <c r="V292" i="27"/>
  <c r="X292" i="27"/>
  <c r="C292" i="27"/>
  <c r="W292" i="27"/>
  <c r="E25" i="27"/>
  <c r="F25" i="27"/>
  <c r="G25" i="27"/>
  <c r="H25" i="27"/>
  <c r="I25" i="27"/>
  <c r="J25" i="27"/>
  <c r="K25" i="27"/>
  <c r="L25" i="27"/>
  <c r="D25" i="27"/>
  <c r="N25" i="27"/>
  <c r="O25" i="27"/>
  <c r="P25" i="27"/>
  <c r="Q25" i="27"/>
  <c r="R25" i="27"/>
  <c r="S25" i="27"/>
  <c r="T25" i="27"/>
  <c r="V25" i="27"/>
  <c r="W25" i="27"/>
  <c r="Y25" i="27"/>
  <c r="X25" i="27"/>
  <c r="Z25" i="27"/>
  <c r="M25" i="27"/>
  <c r="U25" i="27"/>
  <c r="C25" i="27"/>
  <c r="D160" i="27"/>
  <c r="Y160" i="27"/>
  <c r="Z160" i="27"/>
  <c r="M160" i="27"/>
  <c r="N160" i="27"/>
  <c r="O160" i="27"/>
  <c r="P160" i="27"/>
  <c r="Q160" i="27"/>
  <c r="R160" i="27"/>
  <c r="S160" i="27"/>
  <c r="T160" i="27"/>
  <c r="U160" i="27"/>
  <c r="V160" i="27"/>
  <c r="W160" i="27"/>
  <c r="X160" i="27"/>
  <c r="E160" i="27"/>
  <c r="F160" i="27"/>
  <c r="G160" i="27"/>
  <c r="H160" i="27"/>
  <c r="J160" i="27"/>
  <c r="K160" i="27"/>
  <c r="L160" i="27"/>
  <c r="I160" i="27"/>
  <c r="C160" i="27"/>
  <c r="D280" i="27"/>
  <c r="Y280" i="27"/>
  <c r="Z280" i="27"/>
  <c r="F280" i="27"/>
  <c r="E280" i="27"/>
  <c r="G280" i="27"/>
  <c r="H280" i="27"/>
  <c r="I280" i="27"/>
  <c r="J280" i="27"/>
  <c r="K280" i="27"/>
  <c r="L280" i="27"/>
  <c r="M280" i="27"/>
  <c r="N280" i="27"/>
  <c r="O280" i="27"/>
  <c r="P280" i="27"/>
  <c r="Q280" i="27"/>
  <c r="R280" i="27"/>
  <c r="S280" i="27"/>
  <c r="T280" i="27"/>
  <c r="U280" i="27"/>
  <c r="V280" i="27"/>
  <c r="X280" i="27"/>
  <c r="W280" i="27"/>
  <c r="C280" i="27"/>
  <c r="Y61" i="27"/>
  <c r="Z61" i="27"/>
  <c r="E61" i="27"/>
  <c r="F61" i="27"/>
  <c r="G61" i="27"/>
  <c r="H61" i="27"/>
  <c r="I61" i="27"/>
  <c r="J61" i="27"/>
  <c r="K61" i="27"/>
  <c r="L61" i="27"/>
  <c r="D61" i="27"/>
  <c r="M61" i="27"/>
  <c r="N61" i="27"/>
  <c r="O61" i="27"/>
  <c r="P61" i="27"/>
  <c r="Q61" i="27"/>
  <c r="R61" i="27"/>
  <c r="S61" i="27"/>
  <c r="T61" i="27"/>
  <c r="U61" i="27"/>
  <c r="V61" i="27"/>
  <c r="X61" i="27"/>
  <c r="W61" i="27"/>
  <c r="C61" i="27"/>
  <c r="D73" i="27"/>
  <c r="Y73" i="27"/>
  <c r="Z73" i="27"/>
  <c r="E73" i="27"/>
  <c r="F73" i="27"/>
  <c r="G73" i="27"/>
  <c r="H73" i="27"/>
  <c r="I73" i="27"/>
  <c r="J73" i="27"/>
  <c r="K73" i="27"/>
  <c r="L73" i="27"/>
  <c r="M73" i="27"/>
  <c r="N73" i="27"/>
  <c r="O73" i="27"/>
  <c r="P73" i="27"/>
  <c r="Q73" i="27"/>
  <c r="R73" i="27"/>
  <c r="S73" i="27"/>
  <c r="T73" i="27"/>
  <c r="U73" i="27"/>
  <c r="V73" i="27"/>
  <c r="X73" i="27"/>
  <c r="W73" i="27"/>
  <c r="C73" i="27"/>
  <c r="Y76" i="27"/>
  <c r="Z76" i="27"/>
  <c r="D76" i="27"/>
  <c r="O76" i="27"/>
  <c r="P76" i="27"/>
  <c r="Q76" i="27"/>
  <c r="R76" i="27"/>
  <c r="S76" i="27"/>
  <c r="T76" i="27"/>
  <c r="U76" i="27"/>
  <c r="V76" i="27"/>
  <c r="W76" i="27"/>
  <c r="X76" i="27"/>
  <c r="E76" i="27"/>
  <c r="F76" i="27"/>
  <c r="G76" i="27"/>
  <c r="H76" i="27"/>
  <c r="I76" i="27"/>
  <c r="J76" i="27"/>
  <c r="L76" i="27"/>
  <c r="K76" i="27"/>
  <c r="M76" i="27"/>
  <c r="N76" i="27"/>
  <c r="C76" i="27"/>
  <c r="H14" i="27"/>
  <c r="I14" i="27"/>
  <c r="J14" i="27"/>
  <c r="K14" i="27"/>
  <c r="L14" i="27"/>
  <c r="M14" i="27"/>
  <c r="N14" i="27"/>
  <c r="O14" i="27"/>
  <c r="P14" i="27"/>
  <c r="R14" i="27"/>
  <c r="S14" i="27"/>
  <c r="T14" i="27"/>
  <c r="U14" i="27"/>
  <c r="V14" i="27"/>
  <c r="W14" i="27"/>
  <c r="X14" i="27"/>
  <c r="E14" i="27"/>
  <c r="Y14" i="27"/>
  <c r="F14" i="27"/>
  <c r="Z14" i="27"/>
  <c r="D14" i="27"/>
  <c r="G14" i="27"/>
  <c r="Q14" i="27"/>
  <c r="C14" i="27"/>
  <c r="Y133" i="27"/>
  <c r="Z133" i="27"/>
  <c r="E133" i="27"/>
  <c r="F133" i="27"/>
  <c r="G133" i="27"/>
  <c r="H133" i="27"/>
  <c r="I133" i="27"/>
  <c r="J133" i="27"/>
  <c r="K133" i="27"/>
  <c r="L133" i="27"/>
  <c r="M133" i="27"/>
  <c r="N133" i="27"/>
  <c r="O133" i="27"/>
  <c r="P133" i="27"/>
  <c r="D133" i="27"/>
  <c r="Q133" i="27"/>
  <c r="R133" i="27"/>
  <c r="S133" i="27"/>
  <c r="T133" i="27"/>
  <c r="V133" i="27"/>
  <c r="U133" i="27"/>
  <c r="W133" i="27"/>
  <c r="X133" i="27"/>
  <c r="C133" i="27"/>
  <c r="D361" i="27"/>
  <c r="Y361" i="27"/>
  <c r="Z361" i="27"/>
  <c r="O361" i="27"/>
  <c r="P361" i="27"/>
  <c r="Q361" i="27"/>
  <c r="E361" i="27"/>
  <c r="F361" i="27"/>
  <c r="G361" i="27"/>
  <c r="H361" i="27"/>
  <c r="I361" i="27"/>
  <c r="C361" i="27"/>
  <c r="J361" i="27"/>
  <c r="K361" i="27"/>
  <c r="L361" i="27"/>
  <c r="M361" i="27"/>
  <c r="N361" i="27"/>
  <c r="R361" i="27"/>
  <c r="S361" i="27"/>
  <c r="T361" i="27"/>
  <c r="U361" i="27"/>
  <c r="V361" i="27"/>
  <c r="W361" i="27"/>
  <c r="X361" i="27"/>
  <c r="D66" i="27"/>
  <c r="Y66" i="27"/>
  <c r="Z66" i="27"/>
  <c r="W66" i="27"/>
  <c r="X66" i="27"/>
  <c r="E66" i="27"/>
  <c r="F66" i="27"/>
  <c r="G66" i="27"/>
  <c r="H66" i="27"/>
  <c r="I66" i="27"/>
  <c r="J66" i="27"/>
  <c r="K66" i="27"/>
  <c r="L66" i="27"/>
  <c r="M66" i="27"/>
  <c r="N66" i="27"/>
  <c r="O66" i="27"/>
  <c r="P66" i="27"/>
  <c r="Q66" i="27"/>
  <c r="R66" i="27"/>
  <c r="T66" i="27"/>
  <c r="S66" i="27"/>
  <c r="U66" i="27"/>
  <c r="V66" i="27"/>
  <c r="C66" i="27"/>
  <c r="Y181" i="27"/>
  <c r="Z181" i="27"/>
  <c r="D181" i="27"/>
  <c r="E181" i="27"/>
  <c r="F181" i="27"/>
  <c r="L181" i="27"/>
  <c r="O181" i="27"/>
  <c r="P181" i="27"/>
  <c r="Q181" i="27"/>
  <c r="R181" i="27"/>
  <c r="S181" i="27"/>
  <c r="T181" i="27"/>
  <c r="U181" i="27"/>
  <c r="V181" i="27"/>
  <c r="W181" i="27"/>
  <c r="X181" i="27"/>
  <c r="G181" i="27"/>
  <c r="H181" i="27"/>
  <c r="I181" i="27"/>
  <c r="K181" i="27"/>
  <c r="J181" i="27"/>
  <c r="M181" i="27"/>
  <c r="N181" i="27"/>
  <c r="C181" i="27"/>
  <c r="X18" i="27"/>
  <c r="D18" i="27"/>
  <c r="E18" i="27"/>
  <c r="Y18" i="27"/>
  <c r="F18" i="27"/>
  <c r="Z18" i="27"/>
  <c r="G18" i="27"/>
  <c r="H18" i="27"/>
  <c r="J18" i="27"/>
  <c r="K18" i="27"/>
  <c r="L18" i="27"/>
  <c r="M18" i="27"/>
  <c r="N18" i="27"/>
  <c r="O18" i="27"/>
  <c r="P18" i="27"/>
  <c r="R18" i="27"/>
  <c r="S18" i="27"/>
  <c r="T18" i="27"/>
  <c r="U18" i="27"/>
  <c r="I18" i="27"/>
  <c r="Q18" i="27"/>
  <c r="V18" i="27"/>
  <c r="W18" i="27"/>
  <c r="C18" i="27"/>
  <c r="Y129" i="27"/>
  <c r="Z129" i="27"/>
  <c r="D129" i="27"/>
  <c r="I129" i="27"/>
  <c r="J129" i="27"/>
  <c r="K129" i="27"/>
  <c r="L129" i="27"/>
  <c r="M129" i="27"/>
  <c r="N129" i="27"/>
  <c r="O129" i="27"/>
  <c r="P129" i="27"/>
  <c r="Q129" i="27"/>
  <c r="R129" i="27"/>
  <c r="S129" i="27"/>
  <c r="T129" i="27"/>
  <c r="U129" i="27"/>
  <c r="V129" i="27"/>
  <c r="W129" i="27"/>
  <c r="X129" i="27"/>
  <c r="F129" i="27"/>
  <c r="E129" i="27"/>
  <c r="G129" i="27"/>
  <c r="H129" i="27"/>
  <c r="C129" i="27"/>
  <c r="D191" i="27"/>
  <c r="Y191" i="27"/>
  <c r="Z191" i="27"/>
  <c r="Q191" i="27"/>
  <c r="E191" i="27"/>
  <c r="F191" i="27"/>
  <c r="G191" i="27"/>
  <c r="H191" i="27"/>
  <c r="I191" i="27"/>
  <c r="J191" i="27"/>
  <c r="K191" i="27"/>
  <c r="L191" i="27"/>
  <c r="M191" i="27"/>
  <c r="N191" i="27"/>
  <c r="O191" i="27"/>
  <c r="P191" i="27"/>
  <c r="R191" i="27"/>
  <c r="S191" i="27"/>
  <c r="T191" i="27"/>
  <c r="U191" i="27"/>
  <c r="V191" i="27"/>
  <c r="W191" i="27"/>
  <c r="X191" i="27"/>
  <c r="C191" i="27"/>
  <c r="Y347" i="27"/>
  <c r="D347" i="27"/>
  <c r="Z347" i="27"/>
  <c r="G347" i="27"/>
  <c r="H347" i="27"/>
  <c r="I347" i="27"/>
  <c r="F347" i="27"/>
  <c r="J347" i="27"/>
  <c r="K347" i="27"/>
  <c r="L347" i="27"/>
  <c r="M347" i="27"/>
  <c r="N347" i="27"/>
  <c r="O347" i="27"/>
  <c r="P347" i="27"/>
  <c r="Q347" i="27"/>
  <c r="R347" i="27"/>
  <c r="S347" i="27"/>
  <c r="T347" i="27"/>
  <c r="U347" i="27"/>
  <c r="V347" i="27"/>
  <c r="W347" i="27"/>
  <c r="X347" i="27"/>
  <c r="C347" i="27"/>
  <c r="E347" i="27"/>
  <c r="Y39" i="27"/>
  <c r="D39" i="27"/>
  <c r="L39" i="27"/>
  <c r="Z39" i="27"/>
  <c r="M39" i="27"/>
  <c r="N39" i="27"/>
  <c r="O39" i="27"/>
  <c r="Q39" i="27"/>
  <c r="R39" i="27"/>
  <c r="W39" i="27"/>
  <c r="X39" i="27"/>
  <c r="G39" i="27"/>
  <c r="E39" i="27"/>
  <c r="F39" i="27"/>
  <c r="H39" i="27"/>
  <c r="I39" i="27"/>
  <c r="J39" i="27"/>
  <c r="K39" i="27"/>
  <c r="P39" i="27"/>
  <c r="T39" i="27"/>
  <c r="S39" i="27"/>
  <c r="U39" i="27"/>
  <c r="V39" i="27"/>
  <c r="C39" i="27"/>
  <c r="D238" i="27"/>
  <c r="Y238" i="27"/>
  <c r="Z238" i="27"/>
  <c r="F238" i="27"/>
  <c r="G238" i="27"/>
  <c r="H238" i="27"/>
  <c r="I238" i="27"/>
  <c r="J238" i="27"/>
  <c r="K238" i="27"/>
  <c r="L238" i="27"/>
  <c r="M238" i="27"/>
  <c r="N238" i="27"/>
  <c r="O238" i="27"/>
  <c r="P238" i="27"/>
  <c r="Q238" i="27"/>
  <c r="R238" i="27"/>
  <c r="S238" i="27"/>
  <c r="U238" i="27"/>
  <c r="E238" i="27"/>
  <c r="T238" i="27"/>
  <c r="V238" i="27"/>
  <c r="W238" i="27"/>
  <c r="X238" i="27"/>
  <c r="C238" i="27"/>
  <c r="D145" i="27"/>
  <c r="Y145" i="27"/>
  <c r="Z145" i="27"/>
  <c r="E145" i="27"/>
  <c r="F145" i="27"/>
  <c r="G145" i="27"/>
  <c r="H145" i="27"/>
  <c r="I145" i="27"/>
  <c r="J145" i="27"/>
  <c r="K145" i="27"/>
  <c r="L145" i="27"/>
  <c r="M145" i="27"/>
  <c r="N145" i="27"/>
  <c r="O145" i="27"/>
  <c r="P145" i="27"/>
  <c r="Q145" i="27"/>
  <c r="R145" i="27"/>
  <c r="S145" i="27"/>
  <c r="T145" i="27"/>
  <c r="V145" i="27"/>
  <c r="U145" i="27"/>
  <c r="W145" i="27"/>
  <c r="X145" i="27"/>
  <c r="C145" i="27"/>
  <c r="Y132" i="27"/>
  <c r="Z132" i="27"/>
  <c r="D132" i="27"/>
  <c r="U132" i="27"/>
  <c r="V132" i="27"/>
  <c r="W132" i="27"/>
  <c r="X132" i="27"/>
  <c r="E132" i="27"/>
  <c r="F132" i="27"/>
  <c r="G132" i="27"/>
  <c r="H132" i="27"/>
  <c r="I132" i="27"/>
  <c r="J132" i="27"/>
  <c r="K132" i="27"/>
  <c r="L132" i="27"/>
  <c r="M132" i="27"/>
  <c r="N132" i="27"/>
  <c r="O132" i="27"/>
  <c r="P132" i="27"/>
  <c r="R132" i="27"/>
  <c r="Q132" i="27"/>
  <c r="S132" i="27"/>
  <c r="T132" i="27"/>
  <c r="C132" i="27"/>
  <c r="D358" i="27"/>
  <c r="Y358" i="27"/>
  <c r="Z358" i="27"/>
  <c r="E358" i="27"/>
  <c r="H358" i="27"/>
  <c r="I358" i="27"/>
  <c r="J358" i="27"/>
  <c r="K358" i="27"/>
  <c r="L358" i="27"/>
  <c r="C358" i="27"/>
  <c r="M358" i="27"/>
  <c r="N358" i="27"/>
  <c r="O358" i="27"/>
  <c r="P358" i="27"/>
  <c r="Q358" i="27"/>
  <c r="R358" i="27"/>
  <c r="S358" i="27"/>
  <c r="T358" i="27"/>
  <c r="U358" i="27"/>
  <c r="V358" i="27"/>
  <c r="W358" i="27"/>
  <c r="X358" i="27"/>
  <c r="F358" i="27"/>
  <c r="G358" i="27"/>
  <c r="X30" i="27"/>
  <c r="E30" i="27"/>
  <c r="Y30" i="27"/>
  <c r="F30" i="27"/>
  <c r="Z30" i="27"/>
  <c r="G30" i="27"/>
  <c r="H30" i="27"/>
  <c r="J30" i="27"/>
  <c r="K30" i="27"/>
  <c r="L30" i="27"/>
  <c r="M30" i="27"/>
  <c r="N30" i="27"/>
  <c r="D30" i="27"/>
  <c r="O30" i="27"/>
  <c r="P30" i="27"/>
  <c r="R30" i="27"/>
  <c r="S30" i="27"/>
  <c r="U30" i="27"/>
  <c r="I30" i="27"/>
  <c r="Q30" i="27"/>
  <c r="T30" i="27"/>
  <c r="V30" i="27"/>
  <c r="W30" i="27"/>
  <c r="C30" i="27"/>
  <c r="D357" i="27"/>
  <c r="Y357" i="27"/>
  <c r="Z357" i="27"/>
  <c r="W357" i="27"/>
  <c r="X357" i="27"/>
  <c r="C357" i="27"/>
  <c r="E357" i="27"/>
  <c r="F357" i="27"/>
  <c r="G357" i="27"/>
  <c r="H357" i="27"/>
  <c r="I357" i="27"/>
  <c r="J357" i="27"/>
  <c r="K357" i="27"/>
  <c r="L357" i="27"/>
  <c r="M357" i="27"/>
  <c r="N357" i="27"/>
  <c r="V357" i="27"/>
  <c r="O357" i="27"/>
  <c r="P357" i="27"/>
  <c r="Q357" i="27"/>
  <c r="R357" i="27"/>
  <c r="S357" i="27"/>
  <c r="T357" i="27"/>
  <c r="U357" i="27"/>
  <c r="Y123" i="27"/>
  <c r="Z123" i="27"/>
  <c r="D123" i="27"/>
  <c r="N123" i="27"/>
  <c r="O123" i="27"/>
  <c r="E123" i="27"/>
  <c r="F123" i="27"/>
  <c r="G123" i="27"/>
  <c r="H123" i="27"/>
  <c r="I123" i="27"/>
  <c r="J123" i="27"/>
  <c r="K123" i="27"/>
  <c r="L123" i="27"/>
  <c r="M123" i="27"/>
  <c r="P123" i="27"/>
  <c r="Q123" i="27"/>
  <c r="R123" i="27"/>
  <c r="S123" i="27"/>
  <c r="T123" i="27"/>
  <c r="U123" i="27"/>
  <c r="W123" i="27"/>
  <c r="V123" i="27"/>
  <c r="X123" i="27"/>
  <c r="C123" i="27"/>
  <c r="D286" i="27"/>
  <c r="Y286" i="27"/>
  <c r="Z286" i="27"/>
  <c r="E286" i="27"/>
  <c r="F286" i="27"/>
  <c r="G286" i="27"/>
  <c r="H286" i="27"/>
  <c r="I286" i="27"/>
  <c r="J286" i="27"/>
  <c r="K286" i="27"/>
  <c r="L286" i="27"/>
  <c r="M286" i="27"/>
  <c r="N286" i="27"/>
  <c r="O286" i="27"/>
  <c r="P286" i="27"/>
  <c r="Q286" i="27"/>
  <c r="R286" i="27"/>
  <c r="S286" i="27"/>
  <c r="T286" i="27"/>
  <c r="U286" i="27"/>
  <c r="V286" i="27"/>
  <c r="X286" i="27"/>
  <c r="C286" i="27"/>
  <c r="W286" i="27"/>
  <c r="Y58" i="27"/>
  <c r="Z58" i="27"/>
  <c r="D58" i="27"/>
  <c r="O58" i="27"/>
  <c r="P58" i="27"/>
  <c r="Q58" i="27"/>
  <c r="R58" i="27"/>
  <c r="S58" i="27"/>
  <c r="T58" i="27"/>
  <c r="U58" i="27"/>
  <c r="V58" i="27"/>
  <c r="W58" i="27"/>
  <c r="X58" i="27"/>
  <c r="E58" i="27"/>
  <c r="F58" i="27"/>
  <c r="G58" i="27"/>
  <c r="H58" i="27"/>
  <c r="I58" i="27"/>
  <c r="J58" i="27"/>
  <c r="L58" i="27"/>
  <c r="K58" i="27"/>
  <c r="M58" i="27"/>
  <c r="N58" i="27"/>
  <c r="C58" i="27"/>
  <c r="Y198" i="27"/>
  <c r="Z198" i="27"/>
  <c r="D198" i="27"/>
  <c r="K198" i="27"/>
  <c r="L198" i="27"/>
  <c r="M198" i="27"/>
  <c r="N198" i="27"/>
  <c r="O198" i="27"/>
  <c r="P198" i="27"/>
  <c r="Q198" i="27"/>
  <c r="R198" i="27"/>
  <c r="S198" i="27"/>
  <c r="T198" i="27"/>
  <c r="U198" i="27"/>
  <c r="V198" i="27"/>
  <c r="W198" i="27"/>
  <c r="X198" i="27"/>
  <c r="E198" i="27"/>
  <c r="F198" i="27"/>
  <c r="H198" i="27"/>
  <c r="G198" i="27"/>
  <c r="I198" i="27"/>
  <c r="J198" i="27"/>
  <c r="C198" i="27"/>
  <c r="D241" i="27"/>
  <c r="Y241" i="27"/>
  <c r="Z241" i="27"/>
  <c r="O241" i="27"/>
  <c r="P241" i="27"/>
  <c r="R241" i="27"/>
  <c r="S241" i="27"/>
  <c r="T241" i="27"/>
  <c r="U241" i="27"/>
  <c r="V241" i="27"/>
  <c r="W241" i="27"/>
  <c r="X241" i="27"/>
  <c r="E241" i="27"/>
  <c r="F241" i="27"/>
  <c r="G241" i="27"/>
  <c r="H241" i="27"/>
  <c r="I241" i="27"/>
  <c r="J241" i="27"/>
  <c r="K241" i="27"/>
  <c r="L241" i="27"/>
  <c r="M241" i="27"/>
  <c r="N241" i="27"/>
  <c r="Q241" i="27"/>
  <c r="C241" i="27"/>
  <c r="D352" i="27"/>
  <c r="Y352" i="27"/>
  <c r="Z352" i="27"/>
  <c r="E352" i="27"/>
  <c r="Q352" i="27"/>
  <c r="N352" i="27"/>
  <c r="R352" i="27"/>
  <c r="S352" i="27"/>
  <c r="T352" i="27"/>
  <c r="U352" i="27"/>
  <c r="V352" i="27"/>
  <c r="W352" i="27"/>
  <c r="X352" i="27"/>
  <c r="F352" i="27"/>
  <c r="G352" i="27"/>
  <c r="H352" i="27"/>
  <c r="I352" i="27"/>
  <c r="J352" i="27"/>
  <c r="K352" i="27"/>
  <c r="L352" i="27"/>
  <c r="M352" i="27"/>
  <c r="C352" i="27"/>
  <c r="O352" i="27"/>
  <c r="P352" i="27"/>
  <c r="D98" i="27"/>
  <c r="G98" i="27"/>
  <c r="H98" i="27"/>
  <c r="I98" i="27"/>
  <c r="J98" i="27"/>
  <c r="K98" i="27"/>
  <c r="Y98" i="27"/>
  <c r="Z98" i="27"/>
  <c r="N98" i="27"/>
  <c r="O98" i="27"/>
  <c r="Q98" i="27"/>
  <c r="R98" i="27"/>
  <c r="S98" i="27"/>
  <c r="T98" i="27"/>
  <c r="W98" i="27"/>
  <c r="E98" i="27"/>
  <c r="F98" i="27"/>
  <c r="L98" i="27"/>
  <c r="M98" i="27"/>
  <c r="P98" i="27"/>
  <c r="U98" i="27"/>
  <c r="V98" i="27"/>
  <c r="X98" i="27"/>
  <c r="C98" i="27"/>
  <c r="Y79" i="27"/>
  <c r="D79" i="27"/>
  <c r="Z79" i="27"/>
  <c r="E79" i="27"/>
  <c r="F79" i="27"/>
  <c r="G79" i="27"/>
  <c r="H79" i="27"/>
  <c r="I79" i="27"/>
  <c r="J79" i="27"/>
  <c r="K79" i="27"/>
  <c r="L79" i="27"/>
  <c r="M79" i="27"/>
  <c r="N79" i="27"/>
  <c r="O79" i="27"/>
  <c r="P79" i="27"/>
  <c r="Q79" i="27"/>
  <c r="R79" i="27"/>
  <c r="S79" i="27"/>
  <c r="T79" i="27"/>
  <c r="U79" i="27"/>
  <c r="V79" i="27"/>
  <c r="X79" i="27"/>
  <c r="W79" i="27"/>
  <c r="C79" i="27"/>
  <c r="D94" i="27"/>
  <c r="Y94" i="27"/>
  <c r="Z94" i="27"/>
  <c r="O94" i="27"/>
  <c r="P94" i="27"/>
  <c r="Q94" i="27"/>
  <c r="R94" i="27"/>
  <c r="S94" i="27"/>
  <c r="T94" i="27"/>
  <c r="U94" i="27"/>
  <c r="V94" i="27"/>
  <c r="W94" i="27"/>
  <c r="X94" i="27"/>
  <c r="E94" i="27"/>
  <c r="F94" i="27"/>
  <c r="G94" i="27"/>
  <c r="J94" i="27"/>
  <c r="H94" i="27"/>
  <c r="I94" i="27"/>
  <c r="K94" i="27"/>
  <c r="L94" i="27"/>
  <c r="M94" i="27"/>
  <c r="N94" i="27"/>
  <c r="C94" i="27"/>
  <c r="Y298" i="27"/>
  <c r="Z298" i="27"/>
  <c r="D298" i="27"/>
  <c r="E298" i="27"/>
  <c r="F298" i="27"/>
  <c r="G298" i="27"/>
  <c r="H298" i="27"/>
  <c r="I298" i="27"/>
  <c r="J298" i="27"/>
  <c r="K298" i="27"/>
  <c r="L298" i="27"/>
  <c r="M298" i="27"/>
  <c r="N298" i="27"/>
  <c r="O298" i="27"/>
  <c r="P298" i="27"/>
  <c r="Q298" i="27"/>
  <c r="R298" i="27"/>
  <c r="S298" i="27"/>
  <c r="T298" i="27"/>
  <c r="U298" i="27"/>
  <c r="V298" i="27"/>
  <c r="W298" i="27"/>
  <c r="X298" i="27"/>
  <c r="C298" i="27"/>
  <c r="D265" i="27"/>
  <c r="Y265" i="27"/>
  <c r="Z265" i="27"/>
  <c r="O265" i="27"/>
  <c r="R265" i="27"/>
  <c r="M265" i="27"/>
  <c r="N265" i="27"/>
  <c r="P265" i="27"/>
  <c r="Q265" i="27"/>
  <c r="S265" i="27"/>
  <c r="T265" i="27"/>
  <c r="U265" i="27"/>
  <c r="V265" i="27"/>
  <c r="W265" i="27"/>
  <c r="X265" i="27"/>
  <c r="E265" i="27"/>
  <c r="F265" i="27"/>
  <c r="G265" i="27"/>
  <c r="H265" i="27"/>
  <c r="J265" i="27"/>
  <c r="C265" i="27"/>
  <c r="I265" i="27"/>
  <c r="K265" i="27"/>
  <c r="L265" i="27"/>
  <c r="E19" i="27"/>
  <c r="F19" i="27"/>
  <c r="G19" i="27"/>
  <c r="D19" i="27"/>
  <c r="H19" i="27"/>
  <c r="I19" i="27"/>
  <c r="J19" i="27"/>
  <c r="K19" i="27"/>
  <c r="Y19" i="27"/>
  <c r="L19" i="27"/>
  <c r="N19" i="27"/>
  <c r="O19" i="27"/>
  <c r="P19" i="27"/>
  <c r="Q19" i="27"/>
  <c r="R19" i="27"/>
  <c r="S19" i="27"/>
  <c r="T19" i="27"/>
  <c r="V19" i="27"/>
  <c r="W19" i="27"/>
  <c r="X19" i="27"/>
  <c r="Z19" i="27"/>
  <c r="U19" i="27"/>
  <c r="M19" i="27"/>
  <c r="C19" i="27"/>
  <c r="Y176" i="27"/>
  <c r="Z176" i="27"/>
  <c r="D176" i="27"/>
  <c r="E176" i="27"/>
  <c r="F176" i="27"/>
  <c r="G176" i="27"/>
  <c r="H176" i="27"/>
  <c r="I176" i="27"/>
  <c r="J176" i="27"/>
  <c r="K176" i="27"/>
  <c r="L176" i="27"/>
  <c r="P176" i="27"/>
  <c r="Q176" i="27"/>
  <c r="M176" i="27"/>
  <c r="N176" i="27"/>
  <c r="O176" i="27"/>
  <c r="R176" i="27"/>
  <c r="S176" i="27"/>
  <c r="T176" i="27"/>
  <c r="U176" i="27"/>
  <c r="V176" i="27"/>
  <c r="W176" i="27"/>
  <c r="X176" i="27"/>
  <c r="C176" i="27"/>
  <c r="G110" i="27"/>
  <c r="J110" i="27"/>
  <c r="K110" i="27"/>
  <c r="O110" i="27"/>
  <c r="Y110" i="27"/>
  <c r="Q110" i="27"/>
  <c r="Z110" i="27"/>
  <c r="D110" i="27"/>
  <c r="P110" i="27"/>
  <c r="R110" i="27"/>
  <c r="S110" i="27"/>
  <c r="T110" i="27"/>
  <c r="U110" i="27"/>
  <c r="V110" i="27"/>
  <c r="W110" i="27"/>
  <c r="X110" i="27"/>
  <c r="E110" i="27"/>
  <c r="F110" i="27"/>
  <c r="H110" i="27"/>
  <c r="L110" i="27"/>
  <c r="I110" i="27"/>
  <c r="M110" i="27"/>
  <c r="N110" i="27"/>
  <c r="C110" i="27"/>
  <c r="Y295" i="27"/>
  <c r="D295" i="27"/>
  <c r="Z295" i="27"/>
  <c r="O295" i="27"/>
  <c r="P295" i="27"/>
  <c r="Q295" i="27"/>
  <c r="R295" i="27"/>
  <c r="S295" i="27"/>
  <c r="T295" i="27"/>
  <c r="U295" i="27"/>
  <c r="V295" i="27"/>
  <c r="W295" i="27"/>
  <c r="X295" i="27"/>
  <c r="E295" i="27"/>
  <c r="F295" i="27"/>
  <c r="G295" i="27"/>
  <c r="H295" i="27"/>
  <c r="I295" i="27"/>
  <c r="J295" i="27"/>
  <c r="M295" i="27"/>
  <c r="C295" i="27"/>
  <c r="K295" i="27"/>
  <c r="L295" i="27"/>
  <c r="N295" i="27"/>
  <c r="Y126" i="27"/>
  <c r="Z126" i="27"/>
  <c r="D126" i="27"/>
  <c r="R126" i="27"/>
  <c r="S126" i="27"/>
  <c r="T126" i="27"/>
  <c r="U126" i="27"/>
  <c r="V126" i="27"/>
  <c r="W126" i="27"/>
  <c r="X126" i="27"/>
  <c r="E126" i="27"/>
  <c r="F126" i="27"/>
  <c r="G126" i="27"/>
  <c r="H126" i="27"/>
  <c r="I126" i="27"/>
  <c r="J126" i="27"/>
  <c r="K126" i="27"/>
  <c r="L126" i="27"/>
  <c r="M126" i="27"/>
  <c r="O126" i="27"/>
  <c r="N126" i="27"/>
  <c r="P126" i="27"/>
  <c r="Q126" i="27"/>
  <c r="C126" i="27"/>
  <c r="D282" i="27"/>
  <c r="Y282" i="27"/>
  <c r="Z282" i="27"/>
  <c r="K282" i="27"/>
  <c r="L282" i="27"/>
  <c r="M282" i="27"/>
  <c r="N282" i="27"/>
  <c r="O282" i="27"/>
  <c r="P282" i="27"/>
  <c r="Q282" i="27"/>
  <c r="R282" i="27"/>
  <c r="S282" i="27"/>
  <c r="T282" i="27"/>
  <c r="U282" i="27"/>
  <c r="V282" i="27"/>
  <c r="W282" i="27"/>
  <c r="X282" i="27"/>
  <c r="E282" i="27"/>
  <c r="F282" i="27"/>
  <c r="H282" i="27"/>
  <c r="C282" i="27"/>
  <c r="G282" i="27"/>
  <c r="I282" i="27"/>
  <c r="J282" i="27"/>
  <c r="D113" i="27"/>
  <c r="Y113" i="27"/>
  <c r="Z113" i="27"/>
  <c r="S113" i="27"/>
  <c r="V113" i="27"/>
  <c r="W113" i="27"/>
  <c r="L113" i="27"/>
  <c r="M113" i="27"/>
  <c r="N113" i="27"/>
  <c r="O113" i="27"/>
  <c r="P113" i="27"/>
  <c r="Q113" i="27"/>
  <c r="R113" i="27"/>
  <c r="T113" i="27"/>
  <c r="U113" i="27"/>
  <c r="X113" i="27"/>
  <c r="E113" i="27"/>
  <c r="F113" i="27"/>
  <c r="G113" i="27"/>
  <c r="I113" i="27"/>
  <c r="H113" i="27"/>
  <c r="J113" i="27"/>
  <c r="K113" i="27"/>
  <c r="C113" i="27"/>
  <c r="Y303" i="27"/>
  <c r="D303" i="27"/>
  <c r="Z303" i="27"/>
  <c r="W303" i="27"/>
  <c r="X303" i="27"/>
  <c r="E303" i="27"/>
  <c r="F303" i="27"/>
  <c r="G303" i="27"/>
  <c r="H303" i="27"/>
  <c r="I303" i="27"/>
  <c r="J303" i="27"/>
  <c r="K303" i="27"/>
  <c r="L303" i="27"/>
  <c r="M303" i="27"/>
  <c r="N303" i="27"/>
  <c r="O303" i="27"/>
  <c r="P303" i="27"/>
  <c r="Q303" i="27"/>
  <c r="R303" i="27"/>
  <c r="T303" i="27"/>
  <c r="U303" i="27"/>
  <c r="V303" i="27"/>
  <c r="C303" i="27"/>
  <c r="S303" i="27"/>
  <c r="D193" i="27"/>
  <c r="Y193" i="27"/>
  <c r="Z193" i="27"/>
  <c r="M193" i="27"/>
  <c r="N193" i="27"/>
  <c r="O193" i="27"/>
  <c r="P193" i="27"/>
  <c r="Q193" i="27"/>
  <c r="R193" i="27"/>
  <c r="S193" i="27"/>
  <c r="T193" i="27"/>
  <c r="U193" i="27"/>
  <c r="V193" i="27"/>
  <c r="W193" i="27"/>
  <c r="X193" i="27"/>
  <c r="E193" i="27"/>
  <c r="F193" i="27"/>
  <c r="G193" i="27"/>
  <c r="H193" i="27"/>
  <c r="J193" i="27"/>
  <c r="I193" i="27"/>
  <c r="K193" i="27"/>
  <c r="L193" i="27"/>
  <c r="C193" i="27"/>
  <c r="D335" i="27"/>
  <c r="Y335" i="27"/>
  <c r="Z335" i="27"/>
  <c r="G335" i="27"/>
  <c r="H335" i="27"/>
  <c r="I335" i="27"/>
  <c r="J335" i="27"/>
  <c r="K335" i="27"/>
  <c r="S335" i="27"/>
  <c r="T335" i="27"/>
  <c r="U335" i="27"/>
  <c r="C335" i="27"/>
  <c r="E335" i="27"/>
  <c r="F335" i="27"/>
  <c r="L335" i="27"/>
  <c r="M335" i="27"/>
  <c r="N335" i="27"/>
  <c r="O335" i="27"/>
  <c r="P335" i="27"/>
  <c r="Q335" i="27"/>
  <c r="R335" i="27"/>
  <c r="V335" i="27"/>
  <c r="W335" i="27"/>
  <c r="X335" i="27"/>
  <c r="D91" i="27"/>
  <c r="Y91" i="27"/>
  <c r="E91" i="27"/>
  <c r="F91" i="27"/>
  <c r="Z91" i="27"/>
  <c r="G91" i="27"/>
  <c r="H91" i="27"/>
  <c r="I91" i="27"/>
  <c r="J91" i="27"/>
  <c r="K91" i="27"/>
  <c r="L91" i="27"/>
  <c r="M91" i="27"/>
  <c r="N91" i="27"/>
  <c r="O91" i="27"/>
  <c r="P91" i="27"/>
  <c r="Q91" i="27"/>
  <c r="R91" i="27"/>
  <c r="S91" i="27"/>
  <c r="T91" i="27"/>
  <c r="V91" i="27"/>
  <c r="X91" i="27"/>
  <c r="W91" i="27"/>
  <c r="U91" i="27"/>
  <c r="C91" i="27"/>
  <c r="D304" i="27"/>
  <c r="Y304" i="27"/>
  <c r="Z304" i="27"/>
  <c r="E304" i="27"/>
  <c r="F304" i="27"/>
  <c r="G304" i="27"/>
  <c r="H304" i="27"/>
  <c r="I304" i="27"/>
  <c r="J304" i="27"/>
  <c r="K304" i="27"/>
  <c r="L304" i="27"/>
  <c r="M304" i="27"/>
  <c r="N304" i="27"/>
  <c r="O304" i="27"/>
  <c r="P304" i="27"/>
  <c r="Q304" i="27"/>
  <c r="R304" i="27"/>
  <c r="S304" i="27"/>
  <c r="T304" i="27"/>
  <c r="U304" i="27"/>
  <c r="V304" i="27"/>
  <c r="W304" i="27"/>
  <c r="X304" i="27"/>
  <c r="C304" i="27"/>
  <c r="Y264" i="27"/>
  <c r="Z264" i="27"/>
  <c r="D264" i="27"/>
  <c r="K264" i="27"/>
  <c r="N264" i="27"/>
  <c r="Q264" i="27"/>
  <c r="R264" i="27"/>
  <c r="E264" i="27"/>
  <c r="F264" i="27"/>
  <c r="G264" i="27"/>
  <c r="H264" i="27"/>
  <c r="I264" i="27"/>
  <c r="J264" i="27"/>
  <c r="L264" i="27"/>
  <c r="M264" i="27"/>
  <c r="O264" i="27"/>
  <c r="P264" i="27"/>
  <c r="S264" i="27"/>
  <c r="T264" i="27"/>
  <c r="U264" i="27"/>
  <c r="V264" i="27"/>
  <c r="W264" i="27"/>
  <c r="X264" i="27"/>
  <c r="C264" i="27"/>
  <c r="D210" i="27"/>
  <c r="Y210" i="27"/>
  <c r="Z210" i="27"/>
  <c r="K210" i="27"/>
  <c r="L210" i="27"/>
  <c r="M210" i="27"/>
  <c r="N210" i="27"/>
  <c r="O210" i="27"/>
  <c r="P210" i="27"/>
  <c r="Q210" i="27"/>
  <c r="R210" i="27"/>
  <c r="S210" i="27"/>
  <c r="T210" i="27"/>
  <c r="U210" i="27"/>
  <c r="V210" i="27"/>
  <c r="W210" i="27"/>
  <c r="X210" i="27"/>
  <c r="E210" i="27"/>
  <c r="F210" i="27"/>
  <c r="H210" i="27"/>
  <c r="I210" i="27"/>
  <c r="C210" i="27"/>
  <c r="G210" i="27"/>
  <c r="J210" i="27"/>
  <c r="D114" i="27"/>
  <c r="Y114" i="27"/>
  <c r="Z114" i="27"/>
  <c r="W114" i="27"/>
  <c r="S114" i="27"/>
  <c r="T114" i="27"/>
  <c r="U114" i="27"/>
  <c r="V114" i="27"/>
  <c r="X114" i="27"/>
  <c r="E114" i="27"/>
  <c r="F114" i="27"/>
  <c r="G114" i="27"/>
  <c r="H114" i="27"/>
  <c r="I114" i="27"/>
  <c r="J114" i="27"/>
  <c r="K114" i="27"/>
  <c r="L114" i="27"/>
  <c r="M114" i="27"/>
  <c r="N114" i="27"/>
  <c r="P114" i="27"/>
  <c r="O114" i="27"/>
  <c r="Q114" i="27"/>
  <c r="R114" i="27"/>
  <c r="C114" i="27"/>
  <c r="D67" i="27"/>
  <c r="Y67" i="27"/>
  <c r="E67" i="27"/>
  <c r="F67" i="27"/>
  <c r="G67" i="27"/>
  <c r="H67" i="27"/>
  <c r="I67" i="27"/>
  <c r="J67" i="27"/>
  <c r="K67" i="27"/>
  <c r="L67" i="27"/>
  <c r="M67" i="27"/>
  <c r="N67" i="27"/>
  <c r="O67" i="27"/>
  <c r="P67" i="27"/>
  <c r="Q67" i="27"/>
  <c r="R67" i="27"/>
  <c r="S67" i="27"/>
  <c r="T67" i="27"/>
  <c r="U67" i="27"/>
  <c r="V67" i="27"/>
  <c r="X67" i="27"/>
  <c r="Z67" i="27"/>
  <c r="W67" i="27"/>
  <c r="C67" i="27"/>
  <c r="G62" i="27"/>
  <c r="H62" i="27"/>
  <c r="I62" i="27"/>
  <c r="J62" i="27"/>
  <c r="K62" i="27"/>
  <c r="L62" i="27"/>
  <c r="M62" i="27"/>
  <c r="N62" i="27"/>
  <c r="O62" i="27"/>
  <c r="P62" i="27"/>
  <c r="Q62" i="27"/>
  <c r="D62" i="27"/>
  <c r="R62" i="27"/>
  <c r="S62" i="27"/>
  <c r="T62" i="27"/>
  <c r="U62" i="27"/>
  <c r="V62" i="27"/>
  <c r="W62" i="27"/>
  <c r="X62" i="27"/>
  <c r="Y62" i="27"/>
  <c r="Z62" i="27"/>
  <c r="E62" i="27"/>
  <c r="F62" i="27"/>
  <c r="C62" i="27"/>
  <c r="Y301" i="27"/>
  <c r="Z301" i="27"/>
  <c r="D301" i="27"/>
  <c r="O301" i="27"/>
  <c r="P301" i="27"/>
  <c r="Q301" i="27"/>
  <c r="R301" i="27"/>
  <c r="S301" i="27"/>
  <c r="T301" i="27"/>
  <c r="U301" i="27"/>
  <c r="V301" i="27"/>
  <c r="W301" i="27"/>
  <c r="X301" i="27"/>
  <c r="E301" i="27"/>
  <c r="F301" i="27"/>
  <c r="G301" i="27"/>
  <c r="H301" i="27"/>
  <c r="I301" i="27"/>
  <c r="J301" i="27"/>
  <c r="K301" i="27"/>
  <c r="L301" i="27"/>
  <c r="M301" i="27"/>
  <c r="N301" i="27"/>
  <c r="C301" i="27"/>
  <c r="Y51" i="27"/>
  <c r="Z51" i="27"/>
  <c r="D51" i="27"/>
  <c r="K51" i="27"/>
  <c r="L51" i="27"/>
  <c r="M51" i="27"/>
  <c r="N51" i="27"/>
  <c r="O51" i="27"/>
  <c r="P51" i="27"/>
  <c r="Q51" i="27"/>
  <c r="R51" i="27"/>
  <c r="S51" i="27"/>
  <c r="T51" i="27"/>
  <c r="U51" i="27"/>
  <c r="V51" i="27"/>
  <c r="W51" i="27"/>
  <c r="X51" i="27"/>
  <c r="E51" i="27"/>
  <c r="F51" i="27"/>
  <c r="H51" i="27"/>
  <c r="G51" i="27"/>
  <c r="I51" i="27"/>
  <c r="J51" i="27"/>
  <c r="C51" i="27"/>
  <c r="Y202" i="27"/>
  <c r="Z202" i="27"/>
  <c r="D202" i="27"/>
  <c r="E202" i="27"/>
  <c r="F202" i="27"/>
  <c r="G202" i="27"/>
  <c r="H202" i="27"/>
  <c r="I202" i="27"/>
  <c r="J202" i="27"/>
  <c r="K202" i="27"/>
  <c r="L202" i="27"/>
  <c r="M202" i="27"/>
  <c r="N202" i="27"/>
  <c r="O202" i="27"/>
  <c r="P202" i="27"/>
  <c r="Q202" i="27"/>
  <c r="R202" i="27"/>
  <c r="S202" i="27"/>
  <c r="T202" i="27"/>
  <c r="U202" i="27"/>
  <c r="V202" i="27"/>
  <c r="X202" i="27"/>
  <c r="W202" i="27"/>
  <c r="C202" i="27"/>
  <c r="P16" i="27"/>
  <c r="D16" i="27"/>
  <c r="Q16" i="27"/>
  <c r="Y16" i="27"/>
  <c r="R16" i="27"/>
  <c r="Z16" i="27"/>
  <c r="S16" i="27"/>
  <c r="T16" i="27"/>
  <c r="U16" i="27"/>
  <c r="V16" i="27"/>
  <c r="W16" i="27"/>
  <c r="X16" i="27"/>
  <c r="E16" i="27"/>
  <c r="F16" i="27"/>
  <c r="G16" i="27"/>
  <c r="H16" i="27"/>
  <c r="J16" i="27"/>
  <c r="K16" i="27"/>
  <c r="L16" i="27"/>
  <c r="M16" i="27"/>
  <c r="I16" i="27"/>
  <c r="N16" i="27"/>
  <c r="O16" i="27"/>
  <c r="C16" i="27"/>
  <c r="Y147" i="27"/>
  <c r="Z147" i="27"/>
  <c r="D147" i="27"/>
  <c r="I147" i="27"/>
  <c r="J147" i="27"/>
  <c r="K147" i="27"/>
  <c r="L147" i="27"/>
  <c r="M147" i="27"/>
  <c r="N147" i="27"/>
  <c r="O147" i="27"/>
  <c r="P147" i="27"/>
  <c r="Q147" i="27"/>
  <c r="R147" i="27"/>
  <c r="S147" i="27"/>
  <c r="T147" i="27"/>
  <c r="U147" i="27"/>
  <c r="V147" i="27"/>
  <c r="W147" i="27"/>
  <c r="X147" i="27"/>
  <c r="F147" i="27"/>
  <c r="E147" i="27"/>
  <c r="G147" i="27"/>
  <c r="H147" i="27"/>
  <c r="C147" i="27"/>
  <c r="Y27" i="27"/>
  <c r="L27" i="27"/>
  <c r="Z27" i="27"/>
  <c r="M27" i="27"/>
  <c r="N27" i="27"/>
  <c r="O27" i="27"/>
  <c r="P27" i="27"/>
  <c r="Q27" i="27"/>
  <c r="R27" i="27"/>
  <c r="S27" i="27"/>
  <c r="T27" i="27"/>
  <c r="V27" i="27"/>
  <c r="W27" i="27"/>
  <c r="D27" i="27"/>
  <c r="X27" i="27"/>
  <c r="F27" i="27"/>
  <c r="G27" i="27"/>
  <c r="I27" i="27"/>
  <c r="K27" i="27"/>
  <c r="U27" i="27"/>
  <c r="E27" i="27"/>
  <c r="H27" i="27"/>
  <c r="J27" i="27"/>
  <c r="C27" i="27"/>
  <c r="H38" i="27"/>
  <c r="I38" i="27"/>
  <c r="J38" i="27"/>
  <c r="K38" i="27"/>
  <c r="M38" i="27"/>
  <c r="N38" i="27"/>
  <c r="S38" i="27"/>
  <c r="T38" i="27"/>
  <c r="U38" i="27"/>
  <c r="W38" i="27"/>
  <c r="E38" i="27"/>
  <c r="F38" i="27"/>
  <c r="G38" i="27"/>
  <c r="L38" i="27"/>
  <c r="D38" i="27"/>
  <c r="O38" i="27"/>
  <c r="P38" i="27"/>
  <c r="Q38" i="27"/>
  <c r="Y38" i="27"/>
  <c r="R38" i="27"/>
  <c r="Z38" i="27"/>
  <c r="V38" i="27"/>
  <c r="X38" i="27"/>
  <c r="C38" i="27"/>
  <c r="Y228" i="27"/>
  <c r="Z228" i="27"/>
  <c r="D228" i="27"/>
  <c r="K228" i="27"/>
  <c r="L228" i="27"/>
  <c r="N228" i="27"/>
  <c r="O228" i="27"/>
  <c r="P228" i="27"/>
  <c r="Q228" i="27"/>
  <c r="R228" i="27"/>
  <c r="S228" i="27"/>
  <c r="T228" i="27"/>
  <c r="U228" i="27"/>
  <c r="V228" i="27"/>
  <c r="W228" i="27"/>
  <c r="X228" i="27"/>
  <c r="E228" i="27"/>
  <c r="G228" i="27"/>
  <c r="H228" i="27"/>
  <c r="I228" i="27"/>
  <c r="J228" i="27"/>
  <c r="M228" i="27"/>
  <c r="C228" i="27"/>
  <c r="F228" i="27"/>
  <c r="Y276" i="27"/>
  <c r="Z276" i="27"/>
  <c r="D276" i="27"/>
  <c r="K276" i="27"/>
  <c r="N276" i="27"/>
  <c r="E276" i="27"/>
  <c r="F276" i="27"/>
  <c r="G276" i="27"/>
  <c r="H276" i="27"/>
  <c r="I276" i="27"/>
  <c r="J276" i="27"/>
  <c r="L276" i="27"/>
  <c r="M276" i="27"/>
  <c r="O276" i="27"/>
  <c r="P276" i="27"/>
  <c r="Q276" i="27"/>
  <c r="R276" i="27"/>
  <c r="S276" i="27"/>
  <c r="T276" i="27"/>
  <c r="U276" i="27"/>
  <c r="V276" i="27"/>
  <c r="W276" i="27"/>
  <c r="X276" i="27"/>
  <c r="C276" i="27"/>
  <c r="Y3" i="27"/>
  <c r="L3" i="27"/>
  <c r="Z3" i="27"/>
  <c r="M3" i="27"/>
  <c r="N3" i="27"/>
  <c r="O3" i="27"/>
  <c r="P3" i="27"/>
  <c r="Q3" i="27"/>
  <c r="R3" i="27"/>
  <c r="S3" i="27"/>
  <c r="T3" i="27"/>
  <c r="V3" i="27"/>
  <c r="W3" i="27"/>
  <c r="D3" i="27"/>
  <c r="X3" i="27"/>
  <c r="F3" i="27"/>
  <c r="G3" i="27"/>
  <c r="H3" i="27"/>
  <c r="I3" i="27"/>
  <c r="E3" i="27"/>
  <c r="J3" i="27"/>
  <c r="K3" i="27"/>
  <c r="U3" i="27"/>
  <c r="C3" i="27"/>
  <c r="B323" i="10"/>
  <c r="B299" i="10"/>
  <c r="B277" i="10"/>
  <c r="B275" i="10"/>
  <c r="B251" i="10"/>
  <c r="B227" i="10"/>
  <c r="B203" i="10"/>
  <c r="B179" i="10"/>
  <c r="B109" i="10"/>
  <c r="B155" i="10"/>
  <c r="B85" i="10"/>
  <c r="B131" i="10"/>
  <c r="B348" i="10"/>
  <c r="B107" i="10"/>
  <c r="B324" i="10"/>
  <c r="B35" i="10"/>
  <c r="B300" i="10"/>
  <c r="B83" i="10"/>
  <c r="L83" i="10" s="1"/>
  <c r="B59" i="10"/>
  <c r="B11" i="10"/>
  <c r="Y204" i="10"/>
  <c r="Z204" i="10"/>
  <c r="H204" i="10"/>
  <c r="I204" i="10"/>
  <c r="J204" i="10"/>
  <c r="K204" i="10"/>
  <c r="R204" i="10"/>
  <c r="D204" i="10"/>
  <c r="E204" i="10"/>
  <c r="F204" i="10"/>
  <c r="G204" i="10"/>
  <c r="L204" i="10"/>
  <c r="M204" i="10"/>
  <c r="N204" i="10"/>
  <c r="O204" i="10"/>
  <c r="P204" i="10"/>
  <c r="Q204" i="10"/>
  <c r="S204" i="10"/>
  <c r="T204" i="10"/>
  <c r="U204" i="10"/>
  <c r="V204" i="10"/>
  <c r="W204" i="10"/>
  <c r="X204" i="10"/>
  <c r="C204" i="10"/>
  <c r="Y128" i="10"/>
  <c r="Z128" i="10"/>
  <c r="E128" i="10"/>
  <c r="F128" i="10"/>
  <c r="G128" i="10"/>
  <c r="Q128" i="10"/>
  <c r="R128" i="10"/>
  <c r="S128" i="10"/>
  <c r="P128" i="10"/>
  <c r="T128" i="10"/>
  <c r="U128" i="10"/>
  <c r="V128" i="10"/>
  <c r="W128" i="10"/>
  <c r="X128" i="10"/>
  <c r="D128" i="10"/>
  <c r="H128" i="10"/>
  <c r="I128" i="10"/>
  <c r="J128" i="10"/>
  <c r="K128" i="10"/>
  <c r="L128" i="10"/>
  <c r="M128" i="10"/>
  <c r="N128" i="10"/>
  <c r="O128" i="10"/>
  <c r="C128" i="10"/>
  <c r="Y318" i="10"/>
  <c r="Z318" i="10"/>
  <c r="L318" i="10"/>
  <c r="M318" i="10"/>
  <c r="G318" i="10"/>
  <c r="H318" i="10"/>
  <c r="I318" i="10"/>
  <c r="J318" i="10"/>
  <c r="K318" i="10"/>
  <c r="N318" i="10"/>
  <c r="O318" i="10"/>
  <c r="P318" i="10"/>
  <c r="Q318" i="10"/>
  <c r="R318" i="10"/>
  <c r="S318" i="10"/>
  <c r="T318" i="10"/>
  <c r="U318" i="10"/>
  <c r="V318" i="10"/>
  <c r="W318" i="10"/>
  <c r="X318" i="10"/>
  <c r="D318" i="10"/>
  <c r="E318" i="10"/>
  <c r="F318" i="10"/>
  <c r="C318" i="10"/>
  <c r="Y125" i="10"/>
  <c r="Z125" i="10"/>
  <c r="T125" i="10"/>
  <c r="U125" i="10"/>
  <c r="V125" i="10"/>
  <c r="H125" i="10"/>
  <c r="I125" i="10"/>
  <c r="J125" i="10"/>
  <c r="P125" i="10"/>
  <c r="Q125" i="10"/>
  <c r="R125" i="10"/>
  <c r="S125" i="10"/>
  <c r="W125" i="10"/>
  <c r="X125" i="10"/>
  <c r="D125" i="10"/>
  <c r="E125" i="10"/>
  <c r="F125" i="10"/>
  <c r="G125" i="10"/>
  <c r="K125" i="10"/>
  <c r="L125" i="10"/>
  <c r="M125" i="10"/>
  <c r="N125" i="10"/>
  <c r="O125" i="10"/>
  <c r="C125" i="10"/>
  <c r="Y339" i="10"/>
  <c r="Z339" i="10"/>
  <c r="X339" i="10"/>
  <c r="D339" i="10"/>
  <c r="E339" i="10"/>
  <c r="F339" i="10"/>
  <c r="G339" i="10"/>
  <c r="H339" i="10"/>
  <c r="I339" i="10"/>
  <c r="J339" i="10"/>
  <c r="K339" i="10"/>
  <c r="L339" i="10"/>
  <c r="M339" i="10"/>
  <c r="N339" i="10"/>
  <c r="O339" i="10"/>
  <c r="P339" i="10"/>
  <c r="Q339" i="10"/>
  <c r="R339" i="10"/>
  <c r="S339" i="10"/>
  <c r="T339" i="10"/>
  <c r="U339" i="10"/>
  <c r="V339" i="10"/>
  <c r="W339" i="10"/>
  <c r="C339" i="10"/>
  <c r="Y146" i="10"/>
  <c r="Z146" i="10"/>
  <c r="D146" i="10"/>
  <c r="E146" i="10"/>
  <c r="F146" i="10"/>
  <c r="G146" i="10"/>
  <c r="H146" i="10"/>
  <c r="I146" i="10"/>
  <c r="J146" i="10"/>
  <c r="K146" i="10"/>
  <c r="L146" i="10"/>
  <c r="M146" i="10"/>
  <c r="N146" i="10"/>
  <c r="O146" i="10"/>
  <c r="P146" i="10"/>
  <c r="Q146" i="10"/>
  <c r="R146" i="10"/>
  <c r="S146" i="10"/>
  <c r="T146" i="10"/>
  <c r="U146" i="10"/>
  <c r="V146" i="10"/>
  <c r="W146" i="10"/>
  <c r="X146" i="10"/>
  <c r="C146" i="10"/>
  <c r="Y336" i="10"/>
  <c r="Z336" i="10"/>
  <c r="O336" i="10"/>
  <c r="P336" i="10"/>
  <c r="Q336" i="10"/>
  <c r="R336" i="10"/>
  <c r="S336" i="10"/>
  <c r="T336" i="10"/>
  <c r="U336" i="10"/>
  <c r="V336" i="10"/>
  <c r="W336" i="10"/>
  <c r="X336" i="10"/>
  <c r="D336" i="10"/>
  <c r="E336" i="10"/>
  <c r="F336" i="10"/>
  <c r="G336" i="10"/>
  <c r="H336" i="10"/>
  <c r="I336" i="10"/>
  <c r="J336" i="10"/>
  <c r="K336" i="10"/>
  <c r="L336" i="10"/>
  <c r="M336" i="10"/>
  <c r="N336" i="10"/>
  <c r="C336" i="10"/>
  <c r="Y143" i="10"/>
  <c r="Z143" i="10"/>
  <c r="Q143" i="10"/>
  <c r="R143" i="10"/>
  <c r="S143" i="10"/>
  <c r="T143" i="10"/>
  <c r="U143" i="10"/>
  <c r="V143" i="10"/>
  <c r="W143" i="10"/>
  <c r="X143" i="10"/>
  <c r="D143" i="10"/>
  <c r="E143" i="10"/>
  <c r="F143" i="10"/>
  <c r="G143" i="10"/>
  <c r="H143" i="10"/>
  <c r="I143" i="10"/>
  <c r="J143" i="10"/>
  <c r="K143" i="10"/>
  <c r="L143" i="10"/>
  <c r="M143" i="10"/>
  <c r="N143" i="10"/>
  <c r="O143" i="10"/>
  <c r="P143" i="10"/>
  <c r="C143" i="10"/>
  <c r="Y333" i="10"/>
  <c r="Z333" i="10"/>
  <c r="I333" i="10"/>
  <c r="E333" i="10"/>
  <c r="F333" i="10"/>
  <c r="G333" i="10"/>
  <c r="H333" i="10"/>
  <c r="J333" i="10"/>
  <c r="K333" i="10"/>
  <c r="L333" i="10"/>
  <c r="M333" i="10"/>
  <c r="N333" i="10"/>
  <c r="O333" i="10"/>
  <c r="P333" i="10"/>
  <c r="Q333" i="10"/>
  <c r="R333" i="10"/>
  <c r="S333" i="10"/>
  <c r="T333" i="10"/>
  <c r="U333" i="10"/>
  <c r="V333" i="10"/>
  <c r="W333" i="10"/>
  <c r="X333" i="10"/>
  <c r="D333" i="10"/>
  <c r="C333" i="10"/>
  <c r="Y116" i="10"/>
  <c r="Z116" i="10"/>
  <c r="Q116" i="10"/>
  <c r="R116" i="10"/>
  <c r="S116" i="10"/>
  <c r="E116" i="10"/>
  <c r="F116" i="10"/>
  <c r="G116" i="10"/>
  <c r="M116" i="10"/>
  <c r="N116" i="10"/>
  <c r="O116" i="10"/>
  <c r="P116" i="10"/>
  <c r="T116" i="10"/>
  <c r="U116" i="10"/>
  <c r="V116" i="10"/>
  <c r="W116" i="10"/>
  <c r="X116" i="10"/>
  <c r="D116" i="10"/>
  <c r="H116" i="10"/>
  <c r="I116" i="10"/>
  <c r="J116" i="10"/>
  <c r="K116" i="10"/>
  <c r="L116" i="10"/>
  <c r="C116" i="10"/>
  <c r="Y258" i="10"/>
  <c r="Z258" i="10"/>
  <c r="X258" i="10"/>
  <c r="D258" i="10"/>
  <c r="E258" i="10"/>
  <c r="F258" i="10"/>
  <c r="G258" i="10"/>
  <c r="H258" i="10"/>
  <c r="I258" i="10"/>
  <c r="J258" i="10"/>
  <c r="K258" i="10"/>
  <c r="L258" i="10"/>
  <c r="M258" i="10"/>
  <c r="N258" i="10"/>
  <c r="O258" i="10"/>
  <c r="P258" i="10"/>
  <c r="Q258" i="10"/>
  <c r="R258" i="10"/>
  <c r="S258" i="10"/>
  <c r="T258" i="10"/>
  <c r="U258" i="10"/>
  <c r="V258" i="10"/>
  <c r="W258" i="10"/>
  <c r="C258" i="10"/>
  <c r="M41" i="10"/>
  <c r="N41" i="10"/>
  <c r="O41" i="10"/>
  <c r="P41" i="10"/>
  <c r="Y41" i="10"/>
  <c r="Z41" i="10"/>
  <c r="W41" i="10"/>
  <c r="X41" i="10"/>
  <c r="D41" i="10"/>
  <c r="E41" i="10"/>
  <c r="F41" i="10"/>
  <c r="G41" i="10"/>
  <c r="H41" i="10"/>
  <c r="I41" i="10"/>
  <c r="J41" i="10"/>
  <c r="K41" i="10"/>
  <c r="L41" i="10"/>
  <c r="Q41" i="10"/>
  <c r="R41" i="10"/>
  <c r="S41" i="10"/>
  <c r="T41" i="10"/>
  <c r="U41" i="10"/>
  <c r="V41" i="10"/>
  <c r="C41" i="10"/>
  <c r="Y207" i="10"/>
  <c r="Z207" i="10"/>
  <c r="Q207" i="10"/>
  <c r="R207" i="10"/>
  <c r="S207" i="10"/>
  <c r="T207" i="10"/>
  <c r="D207" i="10"/>
  <c r="E207" i="10"/>
  <c r="F207" i="10"/>
  <c r="G207" i="10"/>
  <c r="H207" i="10"/>
  <c r="I207" i="10"/>
  <c r="J207" i="10"/>
  <c r="K207" i="10"/>
  <c r="L207" i="10"/>
  <c r="M207" i="10"/>
  <c r="N207" i="10"/>
  <c r="O207" i="10"/>
  <c r="P207" i="10"/>
  <c r="U207" i="10"/>
  <c r="V207" i="10"/>
  <c r="W207" i="10"/>
  <c r="X207" i="10"/>
  <c r="C207" i="10"/>
  <c r="P34" i="10"/>
  <c r="Q34" i="10"/>
  <c r="R34" i="10"/>
  <c r="S34" i="10"/>
  <c r="D34" i="10"/>
  <c r="E34" i="10"/>
  <c r="F34" i="10"/>
  <c r="G34" i="10"/>
  <c r="Y34" i="10"/>
  <c r="Z34" i="10"/>
  <c r="N34" i="10"/>
  <c r="O34" i="10"/>
  <c r="T34" i="10"/>
  <c r="U34" i="10"/>
  <c r="V34" i="10"/>
  <c r="W34" i="10"/>
  <c r="X34" i="10"/>
  <c r="H34" i="10"/>
  <c r="I34" i="10"/>
  <c r="J34" i="10"/>
  <c r="K34" i="10"/>
  <c r="M34" i="10"/>
  <c r="L34" i="10"/>
  <c r="C34" i="10"/>
  <c r="Y156" i="10"/>
  <c r="Z156" i="10"/>
  <c r="H156" i="10"/>
  <c r="I156" i="10"/>
  <c r="J156" i="10"/>
  <c r="K156" i="10"/>
  <c r="L156" i="10"/>
  <c r="M156" i="10"/>
  <c r="N156" i="10"/>
  <c r="O156" i="10"/>
  <c r="P156" i="10"/>
  <c r="Q156" i="10"/>
  <c r="R156" i="10"/>
  <c r="S156" i="10"/>
  <c r="T156" i="10"/>
  <c r="U156" i="10"/>
  <c r="V156" i="10"/>
  <c r="W156" i="10"/>
  <c r="X156" i="10"/>
  <c r="D156" i="10"/>
  <c r="E156" i="10"/>
  <c r="F156" i="10"/>
  <c r="G156" i="10"/>
  <c r="C156" i="10"/>
  <c r="Y366" i="10"/>
  <c r="Z366" i="10"/>
  <c r="I366" i="10"/>
  <c r="J366" i="10"/>
  <c r="K366" i="10"/>
  <c r="L366" i="10"/>
  <c r="M366" i="10"/>
  <c r="N366" i="10"/>
  <c r="O366" i="10"/>
  <c r="P366" i="10"/>
  <c r="R366" i="10"/>
  <c r="S366" i="10"/>
  <c r="U366" i="10"/>
  <c r="V366" i="10"/>
  <c r="W366" i="10"/>
  <c r="D366" i="10"/>
  <c r="E366" i="10"/>
  <c r="F366" i="10"/>
  <c r="G366" i="10"/>
  <c r="H366" i="10"/>
  <c r="Q366" i="10"/>
  <c r="T366" i="10"/>
  <c r="X366" i="10"/>
  <c r="C366" i="10"/>
  <c r="Y140" i="10"/>
  <c r="Z140" i="10"/>
  <c r="H140" i="10"/>
  <c r="I140" i="10"/>
  <c r="J140" i="10"/>
  <c r="K140" i="10"/>
  <c r="L140" i="10"/>
  <c r="M140" i="10"/>
  <c r="N140" i="10"/>
  <c r="O140" i="10"/>
  <c r="P140" i="10"/>
  <c r="Q140" i="10"/>
  <c r="R140" i="10"/>
  <c r="S140" i="10"/>
  <c r="T140" i="10"/>
  <c r="U140" i="10"/>
  <c r="V140" i="10"/>
  <c r="W140" i="10"/>
  <c r="X140" i="10"/>
  <c r="D140" i="10"/>
  <c r="E140" i="10"/>
  <c r="F140" i="10"/>
  <c r="G140" i="10"/>
  <c r="C140" i="10"/>
  <c r="Y297" i="10"/>
  <c r="Z297" i="10"/>
  <c r="U297" i="10"/>
  <c r="V297" i="10"/>
  <c r="D297" i="10"/>
  <c r="E297" i="10"/>
  <c r="F297" i="10"/>
  <c r="G297" i="10"/>
  <c r="H297" i="10"/>
  <c r="I297" i="10"/>
  <c r="J297" i="10"/>
  <c r="K297" i="10"/>
  <c r="L297" i="10"/>
  <c r="M297" i="10"/>
  <c r="N297" i="10"/>
  <c r="O297" i="10"/>
  <c r="P297" i="10"/>
  <c r="Q297" i="10"/>
  <c r="R297" i="10"/>
  <c r="S297" i="10"/>
  <c r="T297" i="10"/>
  <c r="W297" i="10"/>
  <c r="X297" i="10"/>
  <c r="C297" i="10"/>
  <c r="Y104" i="10"/>
  <c r="Z104" i="10"/>
  <c r="E104" i="10"/>
  <c r="F104" i="10"/>
  <c r="G104" i="10"/>
  <c r="H104" i="10"/>
  <c r="I104" i="10"/>
  <c r="J104" i="10"/>
  <c r="K104" i="10"/>
  <c r="L104" i="10"/>
  <c r="M104" i="10"/>
  <c r="N104" i="10"/>
  <c r="O104" i="10"/>
  <c r="P104" i="10"/>
  <c r="Q104" i="10"/>
  <c r="R104" i="10"/>
  <c r="S104" i="10"/>
  <c r="T104" i="10"/>
  <c r="U104" i="10"/>
  <c r="V104" i="10"/>
  <c r="W104" i="10"/>
  <c r="X104" i="10"/>
  <c r="D104" i="10"/>
  <c r="C104" i="10"/>
  <c r="Y294" i="10"/>
  <c r="Z294" i="10"/>
  <c r="L294" i="10"/>
  <c r="M294" i="10"/>
  <c r="O294" i="10"/>
  <c r="P294" i="10"/>
  <c r="Q294" i="10"/>
  <c r="R294" i="10"/>
  <c r="S294" i="10"/>
  <c r="T294" i="10"/>
  <c r="U294" i="10"/>
  <c r="V294" i="10"/>
  <c r="W294" i="10"/>
  <c r="X294" i="10"/>
  <c r="D294" i="10"/>
  <c r="E294" i="10"/>
  <c r="F294" i="10"/>
  <c r="G294" i="10"/>
  <c r="H294" i="10"/>
  <c r="I294" i="10"/>
  <c r="J294" i="10"/>
  <c r="K294" i="10"/>
  <c r="C294" i="10"/>
  <c r="N294" i="10"/>
  <c r="Y101" i="10"/>
  <c r="Z101" i="10"/>
  <c r="T101" i="10"/>
  <c r="U101" i="10"/>
  <c r="V101" i="10"/>
  <c r="W101" i="10"/>
  <c r="X101" i="10"/>
  <c r="D101" i="10"/>
  <c r="E101" i="10"/>
  <c r="F101" i="10"/>
  <c r="G101" i="10"/>
  <c r="H101" i="10"/>
  <c r="I101" i="10"/>
  <c r="J101" i="10"/>
  <c r="K101" i="10"/>
  <c r="L101" i="10"/>
  <c r="M101" i="10"/>
  <c r="N101" i="10"/>
  <c r="O101" i="10"/>
  <c r="P101" i="10"/>
  <c r="Q101" i="10"/>
  <c r="S101" i="10"/>
  <c r="R101" i="10"/>
  <c r="C101" i="10"/>
  <c r="Y315" i="10"/>
  <c r="Z315" i="10"/>
  <c r="D315" i="10"/>
  <c r="R315" i="10"/>
  <c r="S315" i="10"/>
  <c r="T315" i="10"/>
  <c r="U315" i="10"/>
  <c r="V315" i="10"/>
  <c r="W315" i="10"/>
  <c r="X315" i="10"/>
  <c r="E315" i="10"/>
  <c r="F315" i="10"/>
  <c r="G315" i="10"/>
  <c r="H315" i="10"/>
  <c r="I315" i="10"/>
  <c r="J315" i="10"/>
  <c r="K315" i="10"/>
  <c r="L315" i="10"/>
  <c r="M315" i="10"/>
  <c r="N315" i="10"/>
  <c r="O315" i="10"/>
  <c r="P315" i="10"/>
  <c r="C315" i="10"/>
  <c r="Q315" i="10"/>
  <c r="Y122" i="10"/>
  <c r="Z122" i="10"/>
  <c r="K122" i="10"/>
  <c r="L122" i="10"/>
  <c r="M122" i="10"/>
  <c r="W122" i="10"/>
  <c r="X122" i="10"/>
  <c r="P122" i="10"/>
  <c r="Q122" i="10"/>
  <c r="R122" i="10"/>
  <c r="S122" i="10"/>
  <c r="T122" i="10"/>
  <c r="U122" i="10"/>
  <c r="V122" i="10"/>
  <c r="D122" i="10"/>
  <c r="E122" i="10"/>
  <c r="F122" i="10"/>
  <c r="G122" i="10"/>
  <c r="H122" i="10"/>
  <c r="I122" i="10"/>
  <c r="J122" i="10"/>
  <c r="N122" i="10"/>
  <c r="O122" i="10"/>
  <c r="C122" i="10"/>
  <c r="Y312" i="10"/>
  <c r="Z312" i="10"/>
  <c r="R312" i="10"/>
  <c r="S312" i="10"/>
  <c r="D312" i="10"/>
  <c r="E312" i="10"/>
  <c r="F312" i="10"/>
  <c r="G312" i="10"/>
  <c r="H312" i="10"/>
  <c r="I312" i="10"/>
  <c r="J312" i="10"/>
  <c r="K312" i="10"/>
  <c r="L312" i="10"/>
  <c r="M312" i="10"/>
  <c r="N312" i="10"/>
  <c r="O312" i="10"/>
  <c r="P312" i="10"/>
  <c r="Q312" i="10"/>
  <c r="T312" i="10"/>
  <c r="U312" i="10"/>
  <c r="V312" i="10"/>
  <c r="W312" i="10"/>
  <c r="X312" i="10"/>
  <c r="C312" i="10"/>
  <c r="Y119" i="10"/>
  <c r="Z119" i="10"/>
  <c r="D119" i="10"/>
  <c r="N119" i="10"/>
  <c r="O119" i="10"/>
  <c r="P119" i="10"/>
  <c r="M119" i="10"/>
  <c r="Q119" i="10"/>
  <c r="R119" i="10"/>
  <c r="S119" i="10"/>
  <c r="T119" i="10"/>
  <c r="U119" i="10"/>
  <c r="V119" i="10"/>
  <c r="W119" i="10"/>
  <c r="X119" i="10"/>
  <c r="E119" i="10"/>
  <c r="F119" i="10"/>
  <c r="G119" i="10"/>
  <c r="H119" i="10"/>
  <c r="I119" i="10"/>
  <c r="J119" i="10"/>
  <c r="K119" i="10"/>
  <c r="L119" i="10"/>
  <c r="C119" i="10"/>
  <c r="Y309" i="10"/>
  <c r="Z309" i="10"/>
  <c r="I309" i="10"/>
  <c r="J309" i="10"/>
  <c r="N309" i="10"/>
  <c r="O309" i="10"/>
  <c r="P309" i="10"/>
  <c r="Q309" i="10"/>
  <c r="R309" i="10"/>
  <c r="S309" i="10"/>
  <c r="T309" i="10"/>
  <c r="U309" i="10"/>
  <c r="V309" i="10"/>
  <c r="W309" i="10"/>
  <c r="X309" i="10"/>
  <c r="D309" i="10"/>
  <c r="E309" i="10"/>
  <c r="F309" i="10"/>
  <c r="G309" i="10"/>
  <c r="H309" i="10"/>
  <c r="K309" i="10"/>
  <c r="L309" i="10"/>
  <c r="C309" i="10"/>
  <c r="M309" i="10"/>
  <c r="Y92" i="10"/>
  <c r="Z92" i="10"/>
  <c r="Q92" i="10"/>
  <c r="R92" i="10"/>
  <c r="S92" i="10"/>
  <c r="T92" i="10"/>
  <c r="U92" i="10"/>
  <c r="V92" i="10"/>
  <c r="W92" i="10"/>
  <c r="X92" i="10"/>
  <c r="D92" i="10"/>
  <c r="E92" i="10"/>
  <c r="F92" i="10"/>
  <c r="G92" i="10"/>
  <c r="H92" i="10"/>
  <c r="I92" i="10"/>
  <c r="J92" i="10"/>
  <c r="K92" i="10"/>
  <c r="L92" i="10"/>
  <c r="M92" i="10"/>
  <c r="N92" i="10"/>
  <c r="P92" i="10"/>
  <c r="O92" i="10"/>
  <c r="C92" i="10"/>
  <c r="Y234" i="10"/>
  <c r="Z234" i="10"/>
  <c r="W234" i="10"/>
  <c r="X234" i="10"/>
  <c r="D234" i="10"/>
  <c r="E234" i="10"/>
  <c r="F234" i="10"/>
  <c r="G234" i="10"/>
  <c r="H234" i="10"/>
  <c r="I234" i="10"/>
  <c r="J234" i="10"/>
  <c r="K234" i="10"/>
  <c r="L234" i="10"/>
  <c r="M234" i="10"/>
  <c r="N234" i="10"/>
  <c r="O234" i="10"/>
  <c r="P234" i="10"/>
  <c r="Q234" i="10"/>
  <c r="R234" i="10"/>
  <c r="S234" i="10"/>
  <c r="T234" i="10"/>
  <c r="U234" i="10"/>
  <c r="V234" i="10"/>
  <c r="C234" i="10"/>
  <c r="M17" i="10"/>
  <c r="N17" i="10"/>
  <c r="O17" i="10"/>
  <c r="P17" i="10"/>
  <c r="Q17" i="10"/>
  <c r="R17" i="10"/>
  <c r="Y17" i="10"/>
  <c r="S17" i="10"/>
  <c r="Z17" i="10"/>
  <c r="T17" i="10"/>
  <c r="U17" i="10"/>
  <c r="V17" i="10"/>
  <c r="W17" i="10"/>
  <c r="X17" i="10"/>
  <c r="D17" i="10"/>
  <c r="E17" i="10"/>
  <c r="F17" i="10"/>
  <c r="G17" i="10"/>
  <c r="H17" i="10"/>
  <c r="I17" i="10"/>
  <c r="J17" i="10"/>
  <c r="K17" i="10"/>
  <c r="L17" i="10"/>
  <c r="C17" i="10"/>
  <c r="Y183" i="10"/>
  <c r="Z183" i="10"/>
  <c r="Q183" i="10"/>
  <c r="R183" i="10"/>
  <c r="S183" i="10"/>
  <c r="T183" i="10"/>
  <c r="U183" i="10"/>
  <c r="V183" i="10"/>
  <c r="X183" i="10"/>
  <c r="D183" i="10"/>
  <c r="E183" i="10"/>
  <c r="F183" i="10"/>
  <c r="G183" i="10"/>
  <c r="H183" i="10"/>
  <c r="I183" i="10"/>
  <c r="J183" i="10"/>
  <c r="K183" i="10"/>
  <c r="N183" i="10"/>
  <c r="L183" i="10"/>
  <c r="M183" i="10"/>
  <c r="O183" i="10"/>
  <c r="P183" i="10"/>
  <c r="W183" i="10"/>
  <c r="C183" i="10"/>
  <c r="Y349" i="10"/>
  <c r="Z349" i="10"/>
  <c r="F349" i="10"/>
  <c r="G349" i="10"/>
  <c r="H349" i="10"/>
  <c r="I349" i="10"/>
  <c r="J349" i="10"/>
  <c r="K349" i="10"/>
  <c r="L349" i="10"/>
  <c r="M349" i="10"/>
  <c r="N349" i="10"/>
  <c r="O349" i="10"/>
  <c r="P349" i="10"/>
  <c r="Q349" i="10"/>
  <c r="R349" i="10"/>
  <c r="S349" i="10"/>
  <c r="T349" i="10"/>
  <c r="U349" i="10"/>
  <c r="V349" i="10"/>
  <c r="W349" i="10"/>
  <c r="X349" i="10"/>
  <c r="D349" i="10"/>
  <c r="E349" i="10"/>
  <c r="C349" i="10"/>
  <c r="Y132" i="10"/>
  <c r="Z132" i="10"/>
  <c r="Q132" i="10"/>
  <c r="R132" i="10"/>
  <c r="S132" i="10"/>
  <c r="E132" i="10"/>
  <c r="F132" i="10"/>
  <c r="G132" i="10"/>
  <c r="D132" i="10"/>
  <c r="H132" i="10"/>
  <c r="I132" i="10"/>
  <c r="J132" i="10"/>
  <c r="K132" i="10"/>
  <c r="L132" i="10"/>
  <c r="M132" i="10"/>
  <c r="N132" i="10"/>
  <c r="O132" i="10"/>
  <c r="P132" i="10"/>
  <c r="T132" i="10"/>
  <c r="U132" i="10"/>
  <c r="V132" i="10"/>
  <c r="W132" i="10"/>
  <c r="X132" i="10"/>
  <c r="C132" i="10"/>
  <c r="Y173" i="10"/>
  <c r="Z173" i="10"/>
  <c r="K173" i="10"/>
  <c r="L173" i="10"/>
  <c r="M173" i="10"/>
  <c r="N173" i="10"/>
  <c r="O173" i="10"/>
  <c r="P173" i="10"/>
  <c r="Q173" i="10"/>
  <c r="R173" i="10"/>
  <c r="T173" i="10"/>
  <c r="U173" i="10"/>
  <c r="V173" i="10"/>
  <c r="W173" i="10"/>
  <c r="X173" i="10"/>
  <c r="D173" i="10"/>
  <c r="E173" i="10"/>
  <c r="F173" i="10"/>
  <c r="G173" i="10"/>
  <c r="H173" i="10"/>
  <c r="I173" i="10"/>
  <c r="J173" i="10"/>
  <c r="S173" i="10"/>
  <c r="C173" i="10"/>
  <c r="Y167" i="10"/>
  <c r="Z167" i="10"/>
  <c r="Q167" i="10"/>
  <c r="R167" i="10"/>
  <c r="S167" i="10"/>
  <c r="T167" i="10"/>
  <c r="U167" i="10"/>
  <c r="V167" i="10"/>
  <c r="W167" i="10"/>
  <c r="X167" i="10"/>
  <c r="D167" i="10"/>
  <c r="E167" i="10"/>
  <c r="F167" i="10"/>
  <c r="G167" i="10"/>
  <c r="H167" i="10"/>
  <c r="I167" i="10"/>
  <c r="J167" i="10"/>
  <c r="K167" i="10"/>
  <c r="L167" i="10"/>
  <c r="M167" i="10"/>
  <c r="N167" i="10"/>
  <c r="O167" i="10"/>
  <c r="P167" i="10"/>
  <c r="C167" i="10"/>
  <c r="Y273" i="10"/>
  <c r="Z273" i="10"/>
  <c r="U273" i="10"/>
  <c r="V273" i="10"/>
  <c r="W273" i="10"/>
  <c r="X273" i="10"/>
  <c r="D273" i="10"/>
  <c r="G273" i="10"/>
  <c r="H273" i="10"/>
  <c r="I273" i="10"/>
  <c r="J273" i="10"/>
  <c r="K273" i="10"/>
  <c r="L273" i="10"/>
  <c r="E273" i="10"/>
  <c r="F273" i="10"/>
  <c r="M273" i="10"/>
  <c r="N273" i="10"/>
  <c r="O273" i="10"/>
  <c r="P273" i="10"/>
  <c r="Q273" i="10"/>
  <c r="R273" i="10"/>
  <c r="S273" i="10"/>
  <c r="T273" i="10"/>
  <c r="C273" i="10"/>
  <c r="Y80" i="10"/>
  <c r="Z80" i="10"/>
  <c r="E80" i="10"/>
  <c r="F80" i="10"/>
  <c r="G80" i="10"/>
  <c r="H80" i="10"/>
  <c r="I80" i="10"/>
  <c r="J80" i="10"/>
  <c r="K80" i="10"/>
  <c r="L80" i="10"/>
  <c r="M80" i="10"/>
  <c r="N80" i="10"/>
  <c r="O80" i="10"/>
  <c r="P80" i="10"/>
  <c r="Q80" i="10"/>
  <c r="R80" i="10"/>
  <c r="S80" i="10"/>
  <c r="T80" i="10"/>
  <c r="U80" i="10"/>
  <c r="V80" i="10"/>
  <c r="W80" i="10"/>
  <c r="X80" i="10"/>
  <c r="D80" i="10"/>
  <c r="C80" i="10"/>
  <c r="Y270" i="10"/>
  <c r="Z270" i="10"/>
  <c r="L270" i="10"/>
  <c r="M270" i="10"/>
  <c r="N270" i="10"/>
  <c r="O270" i="10"/>
  <c r="P270" i="10"/>
  <c r="Q270" i="10"/>
  <c r="R270" i="10"/>
  <c r="S270" i="10"/>
  <c r="V270" i="10"/>
  <c r="W270" i="10"/>
  <c r="X270" i="10"/>
  <c r="D270" i="10"/>
  <c r="E270" i="10"/>
  <c r="F270" i="10"/>
  <c r="G270" i="10"/>
  <c r="H270" i="10"/>
  <c r="I270" i="10"/>
  <c r="J270" i="10"/>
  <c r="K270" i="10"/>
  <c r="T270" i="10"/>
  <c r="U270" i="10"/>
  <c r="C270" i="10"/>
  <c r="Y77" i="10"/>
  <c r="Z77" i="10"/>
  <c r="T77" i="10"/>
  <c r="U77" i="10"/>
  <c r="V77" i="10"/>
  <c r="W77" i="10"/>
  <c r="X77" i="10"/>
  <c r="D77" i="10"/>
  <c r="E77" i="10"/>
  <c r="F77" i="10"/>
  <c r="G77" i="10"/>
  <c r="H77" i="10"/>
  <c r="I77" i="10"/>
  <c r="J77" i="10"/>
  <c r="K77" i="10"/>
  <c r="L77" i="10"/>
  <c r="M77" i="10"/>
  <c r="N77" i="10"/>
  <c r="O77" i="10"/>
  <c r="P77" i="10"/>
  <c r="Q77" i="10"/>
  <c r="S77" i="10"/>
  <c r="R77" i="10"/>
  <c r="C77" i="10"/>
  <c r="Y291" i="10"/>
  <c r="Z291" i="10"/>
  <c r="D291" i="10"/>
  <c r="X291" i="10"/>
  <c r="E291" i="10"/>
  <c r="F291" i="10"/>
  <c r="G291" i="10"/>
  <c r="H291" i="10"/>
  <c r="I291" i="10"/>
  <c r="J291" i="10"/>
  <c r="K291" i="10"/>
  <c r="L291" i="10"/>
  <c r="M291" i="10"/>
  <c r="N291" i="10"/>
  <c r="O291" i="10"/>
  <c r="P291" i="10"/>
  <c r="Q291" i="10"/>
  <c r="R291" i="10"/>
  <c r="S291" i="10"/>
  <c r="T291" i="10"/>
  <c r="U291" i="10"/>
  <c r="V291" i="10"/>
  <c r="C291" i="10"/>
  <c r="W291" i="10"/>
  <c r="Y98" i="10"/>
  <c r="Z98" i="10"/>
  <c r="K98" i="10"/>
  <c r="L98" i="10"/>
  <c r="M98" i="10"/>
  <c r="N98" i="10"/>
  <c r="O98" i="10"/>
  <c r="P98" i="10"/>
  <c r="Q98" i="10"/>
  <c r="R98" i="10"/>
  <c r="S98" i="10"/>
  <c r="T98" i="10"/>
  <c r="U98" i="10"/>
  <c r="V98" i="10"/>
  <c r="W98" i="10"/>
  <c r="X98" i="10"/>
  <c r="D98" i="10"/>
  <c r="E98" i="10"/>
  <c r="F98" i="10"/>
  <c r="G98" i="10"/>
  <c r="H98" i="10"/>
  <c r="J98" i="10"/>
  <c r="I98" i="10"/>
  <c r="C98" i="10"/>
  <c r="Y288" i="10"/>
  <c r="Z288" i="10"/>
  <c r="R288" i="10"/>
  <c r="S288" i="10"/>
  <c r="D288" i="10"/>
  <c r="F288" i="10"/>
  <c r="G288" i="10"/>
  <c r="H288" i="10"/>
  <c r="I288" i="10"/>
  <c r="J288" i="10"/>
  <c r="K288" i="10"/>
  <c r="L288" i="10"/>
  <c r="M288" i="10"/>
  <c r="N288" i="10"/>
  <c r="O288" i="10"/>
  <c r="P288" i="10"/>
  <c r="Q288" i="10"/>
  <c r="T288" i="10"/>
  <c r="U288" i="10"/>
  <c r="V288" i="10"/>
  <c r="W288" i="10"/>
  <c r="X288" i="10"/>
  <c r="C288" i="10"/>
  <c r="E288" i="10"/>
  <c r="Y95" i="10"/>
  <c r="Z95" i="10"/>
  <c r="D95" i="10"/>
  <c r="E95" i="10"/>
  <c r="F95" i="10"/>
  <c r="G95" i="10"/>
  <c r="H95" i="10"/>
  <c r="I95" i="10"/>
  <c r="J95" i="10"/>
  <c r="K95" i="10"/>
  <c r="L95" i="10"/>
  <c r="M95" i="10"/>
  <c r="N95" i="10"/>
  <c r="O95" i="10"/>
  <c r="P95" i="10"/>
  <c r="Q95" i="10"/>
  <c r="R95" i="10"/>
  <c r="S95" i="10"/>
  <c r="T95" i="10"/>
  <c r="U95" i="10"/>
  <c r="V95" i="10"/>
  <c r="W95" i="10"/>
  <c r="X95" i="10"/>
  <c r="C95" i="10"/>
  <c r="Y285" i="10"/>
  <c r="Z285" i="10"/>
  <c r="I285" i="10"/>
  <c r="J285" i="10"/>
  <c r="K285" i="10"/>
  <c r="L285" i="10"/>
  <c r="M285" i="10"/>
  <c r="S285" i="10"/>
  <c r="U285" i="10"/>
  <c r="D285" i="10"/>
  <c r="E285" i="10"/>
  <c r="F285" i="10"/>
  <c r="G285" i="10"/>
  <c r="H285" i="10"/>
  <c r="N285" i="10"/>
  <c r="O285" i="10"/>
  <c r="P285" i="10"/>
  <c r="Q285" i="10"/>
  <c r="R285" i="10"/>
  <c r="T285" i="10"/>
  <c r="V285" i="10"/>
  <c r="W285" i="10"/>
  <c r="X285" i="10"/>
  <c r="C285" i="10"/>
  <c r="Y68" i="10"/>
  <c r="Z68" i="10"/>
  <c r="Q68" i="10"/>
  <c r="R68" i="10"/>
  <c r="S68" i="10"/>
  <c r="T68" i="10"/>
  <c r="U68" i="10"/>
  <c r="V68" i="10"/>
  <c r="W68" i="10"/>
  <c r="X68" i="10"/>
  <c r="D68" i="10"/>
  <c r="E68" i="10"/>
  <c r="F68" i="10"/>
  <c r="G68" i="10"/>
  <c r="H68" i="10"/>
  <c r="I68" i="10"/>
  <c r="J68" i="10"/>
  <c r="K68" i="10"/>
  <c r="L68" i="10"/>
  <c r="M68" i="10"/>
  <c r="N68" i="10"/>
  <c r="P68" i="10"/>
  <c r="O68" i="10"/>
  <c r="C68" i="10"/>
  <c r="Y210" i="10"/>
  <c r="Z210" i="10"/>
  <c r="D210" i="10"/>
  <c r="E210" i="10"/>
  <c r="U210" i="10"/>
  <c r="V210" i="10"/>
  <c r="W210" i="10"/>
  <c r="X210" i="10"/>
  <c r="F210" i="10"/>
  <c r="G210" i="10"/>
  <c r="H210" i="10"/>
  <c r="I210" i="10"/>
  <c r="J210" i="10"/>
  <c r="K210" i="10"/>
  <c r="L210" i="10"/>
  <c r="M210" i="10"/>
  <c r="N210" i="10"/>
  <c r="O210" i="10"/>
  <c r="P210" i="10"/>
  <c r="Q210" i="10"/>
  <c r="R210" i="10"/>
  <c r="S210" i="10"/>
  <c r="T210" i="10"/>
  <c r="C210" i="10"/>
  <c r="Y352" i="10"/>
  <c r="Z352" i="10"/>
  <c r="O352" i="10"/>
  <c r="P352" i="10"/>
  <c r="Q352" i="10"/>
  <c r="R352" i="10"/>
  <c r="S352" i="10"/>
  <c r="T352" i="10"/>
  <c r="U352" i="10"/>
  <c r="V352" i="10"/>
  <c r="W352" i="10"/>
  <c r="X352" i="10"/>
  <c r="D352" i="10"/>
  <c r="E352" i="10"/>
  <c r="F352" i="10"/>
  <c r="G352" i="10"/>
  <c r="H352" i="10"/>
  <c r="I352" i="10"/>
  <c r="J352" i="10"/>
  <c r="K352" i="10"/>
  <c r="C352" i="10"/>
  <c r="L352" i="10"/>
  <c r="M352" i="10"/>
  <c r="N352" i="10"/>
  <c r="Y159" i="10"/>
  <c r="Z159" i="10"/>
  <c r="Q159" i="10"/>
  <c r="R159" i="10"/>
  <c r="S159" i="10"/>
  <c r="T159" i="10"/>
  <c r="U159" i="10"/>
  <c r="V159" i="10"/>
  <c r="W159" i="10"/>
  <c r="X159" i="10"/>
  <c r="D159" i="10"/>
  <c r="E159" i="10"/>
  <c r="F159" i="10"/>
  <c r="G159" i="10"/>
  <c r="H159" i="10"/>
  <c r="I159" i="10"/>
  <c r="J159" i="10"/>
  <c r="K159" i="10"/>
  <c r="L159" i="10"/>
  <c r="M159" i="10"/>
  <c r="N159" i="10"/>
  <c r="O159" i="10"/>
  <c r="P159" i="10"/>
  <c r="C159" i="10"/>
  <c r="Y325" i="10"/>
  <c r="Z325" i="10"/>
  <c r="I325" i="10"/>
  <c r="J325" i="10"/>
  <c r="R325" i="10"/>
  <c r="S325" i="10"/>
  <c r="T325" i="10"/>
  <c r="U325" i="10"/>
  <c r="V325" i="10"/>
  <c r="W325" i="10"/>
  <c r="X325" i="10"/>
  <c r="D325" i="10"/>
  <c r="E325" i="10"/>
  <c r="F325" i="10"/>
  <c r="G325" i="10"/>
  <c r="H325" i="10"/>
  <c r="K325" i="10"/>
  <c r="L325" i="10"/>
  <c r="M325" i="10"/>
  <c r="N325" i="10"/>
  <c r="O325" i="10"/>
  <c r="P325" i="10"/>
  <c r="Q325" i="10"/>
  <c r="C325" i="10"/>
  <c r="Y108" i="10"/>
  <c r="Z108" i="10"/>
  <c r="Q108" i="10"/>
  <c r="R108" i="10"/>
  <c r="S108" i="10"/>
  <c r="T108" i="10"/>
  <c r="U108" i="10"/>
  <c r="V108" i="10"/>
  <c r="W108" i="10"/>
  <c r="X108" i="10"/>
  <c r="D108" i="10"/>
  <c r="E108" i="10"/>
  <c r="F108" i="10"/>
  <c r="G108" i="10"/>
  <c r="H108" i="10"/>
  <c r="I108" i="10"/>
  <c r="J108" i="10"/>
  <c r="K108" i="10"/>
  <c r="L108" i="10"/>
  <c r="M108" i="10"/>
  <c r="N108" i="10"/>
  <c r="P108" i="10"/>
  <c r="O108" i="10"/>
  <c r="C108" i="10"/>
  <c r="Y14" i="10"/>
  <c r="D14" i="10"/>
  <c r="Z14" i="10"/>
  <c r="E14" i="10"/>
  <c r="F14" i="10"/>
  <c r="G14" i="10"/>
  <c r="H14" i="10"/>
  <c r="I14" i="10"/>
  <c r="J14" i="10"/>
  <c r="K14" i="10"/>
  <c r="L14" i="10"/>
  <c r="M14" i="10"/>
  <c r="N14" i="10"/>
  <c r="O14" i="10"/>
  <c r="P14" i="10"/>
  <c r="Q14" i="10"/>
  <c r="R14" i="10"/>
  <c r="S14" i="10"/>
  <c r="T14" i="10"/>
  <c r="U14" i="10"/>
  <c r="V14" i="10"/>
  <c r="W14" i="10"/>
  <c r="X14" i="10"/>
  <c r="C14" i="10"/>
  <c r="Y249" i="10"/>
  <c r="Z249" i="10"/>
  <c r="U249" i="10"/>
  <c r="V249" i="10"/>
  <c r="W249" i="10"/>
  <c r="X249" i="10"/>
  <c r="D249" i="10"/>
  <c r="E249" i="10"/>
  <c r="F249" i="10"/>
  <c r="G249" i="10"/>
  <c r="H249" i="10"/>
  <c r="I249" i="10"/>
  <c r="J249" i="10"/>
  <c r="K249" i="10"/>
  <c r="L249" i="10"/>
  <c r="M249" i="10"/>
  <c r="N249" i="10"/>
  <c r="O249" i="10"/>
  <c r="P249" i="10"/>
  <c r="Q249" i="10"/>
  <c r="R249" i="10"/>
  <c r="S249" i="10"/>
  <c r="T249" i="10"/>
  <c r="C249" i="10"/>
  <c r="J56" i="10"/>
  <c r="U56" i="10"/>
  <c r="Y56" i="10"/>
  <c r="V56" i="10"/>
  <c r="Z56" i="10"/>
  <c r="L56" i="10"/>
  <c r="M56" i="10"/>
  <c r="N56" i="10"/>
  <c r="O56" i="10"/>
  <c r="P56" i="10"/>
  <c r="Q56" i="10"/>
  <c r="R56" i="10"/>
  <c r="S56" i="10"/>
  <c r="T56" i="10"/>
  <c r="W56" i="10"/>
  <c r="X56" i="10"/>
  <c r="D56" i="10"/>
  <c r="E56" i="10"/>
  <c r="F56" i="10"/>
  <c r="G56" i="10"/>
  <c r="H56" i="10"/>
  <c r="K56" i="10"/>
  <c r="I56" i="10"/>
  <c r="C56" i="10"/>
  <c r="Y246" i="10"/>
  <c r="Z246" i="10"/>
  <c r="L246" i="10"/>
  <c r="M246" i="10"/>
  <c r="N246" i="10"/>
  <c r="O246" i="10"/>
  <c r="P246" i="10"/>
  <c r="Q246" i="10"/>
  <c r="R246" i="10"/>
  <c r="S246" i="10"/>
  <c r="T246" i="10"/>
  <c r="U246" i="10"/>
  <c r="V246" i="10"/>
  <c r="W246" i="10"/>
  <c r="X246" i="10"/>
  <c r="D246" i="10"/>
  <c r="E246" i="10"/>
  <c r="F246" i="10"/>
  <c r="G246" i="10"/>
  <c r="H246" i="10"/>
  <c r="I246" i="10"/>
  <c r="J246" i="10"/>
  <c r="K246" i="10"/>
  <c r="C246" i="10"/>
  <c r="Y53" i="10"/>
  <c r="Z53" i="10"/>
  <c r="K53" i="10"/>
  <c r="L53" i="10"/>
  <c r="M53" i="10"/>
  <c r="R53" i="10"/>
  <c r="S53" i="10"/>
  <c r="T53" i="10"/>
  <c r="U53" i="10"/>
  <c r="V53" i="10"/>
  <c r="W53" i="10"/>
  <c r="X53" i="10"/>
  <c r="D53" i="10"/>
  <c r="E53" i="10"/>
  <c r="F53" i="10"/>
  <c r="G53" i="10"/>
  <c r="H53" i="10"/>
  <c r="I53" i="10"/>
  <c r="J53" i="10"/>
  <c r="N53" i="10"/>
  <c r="O53" i="10"/>
  <c r="Q53" i="10"/>
  <c r="P53" i="10"/>
  <c r="C53" i="10"/>
  <c r="Y267" i="10"/>
  <c r="Z267" i="10"/>
  <c r="D267" i="10"/>
  <c r="E267" i="10"/>
  <c r="F267" i="10"/>
  <c r="G267" i="10"/>
  <c r="H267" i="10"/>
  <c r="I267" i="10"/>
  <c r="J267" i="10"/>
  <c r="L267" i="10"/>
  <c r="M267" i="10"/>
  <c r="N267" i="10"/>
  <c r="O267" i="10"/>
  <c r="P267" i="10"/>
  <c r="Q267" i="10"/>
  <c r="R267" i="10"/>
  <c r="S267" i="10"/>
  <c r="T267" i="10"/>
  <c r="U267" i="10"/>
  <c r="K267" i="10"/>
  <c r="V267" i="10"/>
  <c r="W267" i="10"/>
  <c r="X267" i="10"/>
  <c r="C267" i="10"/>
  <c r="Y74" i="10"/>
  <c r="Z74" i="10"/>
  <c r="K74" i="10"/>
  <c r="L74" i="10"/>
  <c r="M74" i="10"/>
  <c r="N74" i="10"/>
  <c r="O74" i="10"/>
  <c r="P74" i="10"/>
  <c r="Q74" i="10"/>
  <c r="R74" i="10"/>
  <c r="S74" i="10"/>
  <c r="T74" i="10"/>
  <c r="U74" i="10"/>
  <c r="V74" i="10"/>
  <c r="W74" i="10"/>
  <c r="X74" i="10"/>
  <c r="D74" i="10"/>
  <c r="E74" i="10"/>
  <c r="F74" i="10"/>
  <c r="G74" i="10"/>
  <c r="H74" i="10"/>
  <c r="J74" i="10"/>
  <c r="I74" i="10"/>
  <c r="C74" i="10"/>
  <c r="Y264" i="10"/>
  <c r="Z264" i="10"/>
  <c r="R264" i="10"/>
  <c r="S264" i="10"/>
  <c r="T264" i="10"/>
  <c r="U264" i="10"/>
  <c r="V264" i="10"/>
  <c r="W264" i="10"/>
  <c r="X264" i="10"/>
  <c r="D264" i="10"/>
  <c r="E264" i="10"/>
  <c r="F264" i="10"/>
  <c r="G264" i="10"/>
  <c r="H264" i="10"/>
  <c r="I264" i="10"/>
  <c r="J264" i="10"/>
  <c r="K264" i="10"/>
  <c r="L264" i="10"/>
  <c r="N264" i="10"/>
  <c r="O264" i="10"/>
  <c r="P264" i="10"/>
  <c r="Q264" i="10"/>
  <c r="M264" i="10"/>
  <c r="C264" i="10"/>
  <c r="Y71" i="10"/>
  <c r="Z71" i="10"/>
  <c r="D71" i="10"/>
  <c r="E71" i="10"/>
  <c r="F71" i="10"/>
  <c r="G71" i="10"/>
  <c r="H71" i="10"/>
  <c r="I71" i="10"/>
  <c r="J71" i="10"/>
  <c r="K71" i="10"/>
  <c r="L71" i="10"/>
  <c r="M71" i="10"/>
  <c r="N71" i="10"/>
  <c r="O71" i="10"/>
  <c r="P71" i="10"/>
  <c r="Q71" i="10"/>
  <c r="R71" i="10"/>
  <c r="S71" i="10"/>
  <c r="T71" i="10"/>
  <c r="U71" i="10"/>
  <c r="V71" i="10"/>
  <c r="W71" i="10"/>
  <c r="X71" i="10"/>
  <c r="C71" i="10"/>
  <c r="Y261" i="10"/>
  <c r="Z261" i="10"/>
  <c r="I261" i="10"/>
  <c r="J261" i="10"/>
  <c r="K261" i="10"/>
  <c r="L261" i="10"/>
  <c r="M261" i="10"/>
  <c r="N261" i="10"/>
  <c r="O261" i="10"/>
  <c r="P261" i="10"/>
  <c r="Q261" i="10"/>
  <c r="R261" i="10"/>
  <c r="S261" i="10"/>
  <c r="T261" i="10"/>
  <c r="U261" i="10"/>
  <c r="V261" i="10"/>
  <c r="W261" i="10"/>
  <c r="X261" i="10"/>
  <c r="D261" i="10"/>
  <c r="E261" i="10"/>
  <c r="F261" i="10"/>
  <c r="G261" i="10"/>
  <c r="H261" i="10"/>
  <c r="C261" i="10"/>
  <c r="V44" i="10"/>
  <c r="W44" i="10"/>
  <c r="X44" i="10"/>
  <c r="H44" i="10"/>
  <c r="I44" i="10"/>
  <c r="Y44" i="10"/>
  <c r="J44" i="10"/>
  <c r="Z44" i="10"/>
  <c r="K44" i="10"/>
  <c r="L44" i="10"/>
  <c r="M44" i="10"/>
  <c r="N44" i="10"/>
  <c r="O44" i="10"/>
  <c r="P44" i="10"/>
  <c r="Q44" i="10"/>
  <c r="R44" i="10"/>
  <c r="S44" i="10"/>
  <c r="T44" i="10"/>
  <c r="U44" i="10"/>
  <c r="D44" i="10"/>
  <c r="E44" i="10"/>
  <c r="G44" i="10"/>
  <c r="F44" i="10"/>
  <c r="C44" i="10"/>
  <c r="Y186" i="10"/>
  <c r="Z186" i="10"/>
  <c r="D186" i="10"/>
  <c r="E186" i="10"/>
  <c r="F186" i="10"/>
  <c r="G186" i="10"/>
  <c r="I186" i="10"/>
  <c r="K186" i="10"/>
  <c r="L186" i="10"/>
  <c r="M186" i="10"/>
  <c r="N186" i="10"/>
  <c r="O186" i="10"/>
  <c r="P186" i="10"/>
  <c r="Q186" i="10"/>
  <c r="R186" i="10"/>
  <c r="S186" i="10"/>
  <c r="J186" i="10"/>
  <c r="T186" i="10"/>
  <c r="U186" i="10"/>
  <c r="V186" i="10"/>
  <c r="W186" i="10"/>
  <c r="X186" i="10"/>
  <c r="H186" i="10"/>
  <c r="C186" i="10"/>
  <c r="Y328" i="10"/>
  <c r="Z328" i="10"/>
  <c r="R328" i="10"/>
  <c r="S328" i="10"/>
  <c r="G328" i="10"/>
  <c r="H328" i="10"/>
  <c r="I328" i="10"/>
  <c r="J328" i="10"/>
  <c r="K328" i="10"/>
  <c r="L328" i="10"/>
  <c r="M328" i="10"/>
  <c r="N328" i="10"/>
  <c r="O328" i="10"/>
  <c r="P328" i="10"/>
  <c r="Q328" i="10"/>
  <c r="T328" i="10"/>
  <c r="U328" i="10"/>
  <c r="V328" i="10"/>
  <c r="W328" i="10"/>
  <c r="X328" i="10"/>
  <c r="D328" i="10"/>
  <c r="E328" i="10"/>
  <c r="C328" i="10"/>
  <c r="F328" i="10"/>
  <c r="Y135" i="10"/>
  <c r="Z135" i="10"/>
  <c r="Q135" i="10"/>
  <c r="R135" i="10"/>
  <c r="S135" i="10"/>
  <c r="T135" i="10"/>
  <c r="U135" i="10"/>
  <c r="V135" i="10"/>
  <c r="W135" i="10"/>
  <c r="X135" i="10"/>
  <c r="D135" i="10"/>
  <c r="E135" i="10"/>
  <c r="F135" i="10"/>
  <c r="G135" i="10"/>
  <c r="H135" i="10"/>
  <c r="I135" i="10"/>
  <c r="J135" i="10"/>
  <c r="K135" i="10"/>
  <c r="L135" i="10"/>
  <c r="M135" i="10"/>
  <c r="N135" i="10"/>
  <c r="O135" i="10"/>
  <c r="P135" i="10"/>
  <c r="C135" i="10"/>
  <c r="Y301" i="10"/>
  <c r="Z301" i="10"/>
  <c r="I301" i="10"/>
  <c r="J301" i="10"/>
  <c r="X301" i="10"/>
  <c r="D301" i="10"/>
  <c r="E301" i="10"/>
  <c r="F301" i="10"/>
  <c r="G301" i="10"/>
  <c r="H301" i="10"/>
  <c r="K301" i="10"/>
  <c r="L301" i="10"/>
  <c r="M301" i="10"/>
  <c r="N301" i="10"/>
  <c r="O301" i="10"/>
  <c r="P301" i="10"/>
  <c r="Q301" i="10"/>
  <c r="R301" i="10"/>
  <c r="S301" i="10"/>
  <c r="T301" i="10"/>
  <c r="U301" i="10"/>
  <c r="V301" i="10"/>
  <c r="W301" i="10"/>
  <c r="C301" i="10"/>
  <c r="Y84" i="10"/>
  <c r="Z84" i="10"/>
  <c r="Q84" i="10"/>
  <c r="R84" i="10"/>
  <c r="S84" i="10"/>
  <c r="T84" i="10"/>
  <c r="U84" i="10"/>
  <c r="V84" i="10"/>
  <c r="W84" i="10"/>
  <c r="X84" i="10"/>
  <c r="D84" i="10"/>
  <c r="E84" i="10"/>
  <c r="F84" i="10"/>
  <c r="G84" i="10"/>
  <c r="H84" i="10"/>
  <c r="I84" i="10"/>
  <c r="J84" i="10"/>
  <c r="K84" i="10"/>
  <c r="L84" i="10"/>
  <c r="M84" i="10"/>
  <c r="N84" i="10"/>
  <c r="P84" i="10"/>
  <c r="O84" i="10"/>
  <c r="C84" i="10"/>
  <c r="Y191" i="10"/>
  <c r="Z191" i="10"/>
  <c r="Q191" i="10"/>
  <c r="R191" i="10"/>
  <c r="S191" i="10"/>
  <c r="T191" i="10"/>
  <c r="V191" i="10"/>
  <c r="D191" i="10"/>
  <c r="E191" i="10"/>
  <c r="F191" i="10"/>
  <c r="G191" i="10"/>
  <c r="H191" i="10"/>
  <c r="J191" i="10"/>
  <c r="I191" i="10"/>
  <c r="K191" i="10"/>
  <c r="L191" i="10"/>
  <c r="M191" i="10"/>
  <c r="N191" i="10"/>
  <c r="O191" i="10"/>
  <c r="P191" i="10"/>
  <c r="U191" i="10"/>
  <c r="W191" i="10"/>
  <c r="X191" i="10"/>
  <c r="C191" i="10"/>
  <c r="Y152" i="10"/>
  <c r="Z152" i="10"/>
  <c r="T152" i="10"/>
  <c r="U152" i="10"/>
  <c r="V152" i="10"/>
  <c r="W152" i="10"/>
  <c r="X152" i="10"/>
  <c r="D152" i="10"/>
  <c r="E152" i="10"/>
  <c r="F152" i="10"/>
  <c r="G152" i="10"/>
  <c r="H152" i="10"/>
  <c r="I152" i="10"/>
  <c r="J152" i="10"/>
  <c r="K152" i="10"/>
  <c r="L152" i="10"/>
  <c r="M152" i="10"/>
  <c r="N152" i="10"/>
  <c r="O152" i="10"/>
  <c r="P152" i="10"/>
  <c r="Q152" i="10"/>
  <c r="R152" i="10"/>
  <c r="S152" i="10"/>
  <c r="C152" i="10"/>
  <c r="Y225" i="10"/>
  <c r="Z225" i="10"/>
  <c r="W225" i="10"/>
  <c r="L225" i="10"/>
  <c r="M225" i="10"/>
  <c r="N225" i="10"/>
  <c r="O225" i="10"/>
  <c r="P225" i="10"/>
  <c r="Q225" i="10"/>
  <c r="R225" i="10"/>
  <c r="S225" i="10"/>
  <c r="T225" i="10"/>
  <c r="U225" i="10"/>
  <c r="V225" i="10"/>
  <c r="X225" i="10"/>
  <c r="D225" i="10"/>
  <c r="E225" i="10"/>
  <c r="F225" i="10"/>
  <c r="G225" i="10"/>
  <c r="H225" i="10"/>
  <c r="I225" i="10"/>
  <c r="J225" i="10"/>
  <c r="K225" i="10"/>
  <c r="C225" i="10"/>
  <c r="J32" i="10"/>
  <c r="K32" i="10"/>
  <c r="L32" i="10"/>
  <c r="M32" i="10"/>
  <c r="T32" i="10"/>
  <c r="U32" i="10"/>
  <c r="Y32" i="10"/>
  <c r="V32" i="10"/>
  <c r="Z32" i="10"/>
  <c r="W32" i="10"/>
  <c r="X32" i="10"/>
  <c r="P32" i="10"/>
  <c r="Q32" i="10"/>
  <c r="R32" i="10"/>
  <c r="S32" i="10"/>
  <c r="D32" i="10"/>
  <c r="E32" i="10"/>
  <c r="F32" i="10"/>
  <c r="G32" i="10"/>
  <c r="H32" i="10"/>
  <c r="I32" i="10"/>
  <c r="O32" i="10"/>
  <c r="N32" i="10"/>
  <c r="C32" i="10"/>
  <c r="Y222" i="10"/>
  <c r="Z222" i="10"/>
  <c r="N222" i="10"/>
  <c r="D222" i="10"/>
  <c r="E222" i="10"/>
  <c r="F222" i="10"/>
  <c r="G222" i="10"/>
  <c r="H222" i="10"/>
  <c r="I222" i="10"/>
  <c r="J222" i="10"/>
  <c r="K222" i="10"/>
  <c r="L222" i="10"/>
  <c r="M222" i="10"/>
  <c r="O222" i="10"/>
  <c r="P222" i="10"/>
  <c r="Q222" i="10"/>
  <c r="R222" i="10"/>
  <c r="S222" i="10"/>
  <c r="T222" i="10"/>
  <c r="U222" i="10"/>
  <c r="V222" i="10"/>
  <c r="W222" i="10"/>
  <c r="X222" i="10"/>
  <c r="C222" i="10"/>
  <c r="D29" i="10"/>
  <c r="E29" i="10"/>
  <c r="F29" i="10"/>
  <c r="Y29" i="10"/>
  <c r="G29" i="10"/>
  <c r="Z29" i="10"/>
  <c r="H29" i="10"/>
  <c r="K29" i="10"/>
  <c r="L29" i="10"/>
  <c r="M29" i="10"/>
  <c r="N29" i="10"/>
  <c r="O29" i="10"/>
  <c r="P29" i="10"/>
  <c r="Q29" i="10"/>
  <c r="R29" i="10"/>
  <c r="W29" i="10"/>
  <c r="X29" i="10"/>
  <c r="I29" i="10"/>
  <c r="J29" i="10"/>
  <c r="S29" i="10"/>
  <c r="T29" i="10"/>
  <c r="V29" i="10"/>
  <c r="U29" i="10"/>
  <c r="C29" i="10"/>
  <c r="Y243" i="10"/>
  <c r="Z243" i="10"/>
  <c r="D243" i="10"/>
  <c r="E243" i="10"/>
  <c r="F243" i="10"/>
  <c r="G243" i="10"/>
  <c r="H243" i="10"/>
  <c r="I243" i="10"/>
  <c r="J243" i="10"/>
  <c r="K243" i="10"/>
  <c r="L243" i="10"/>
  <c r="M243" i="10"/>
  <c r="N243" i="10"/>
  <c r="O243" i="10"/>
  <c r="P243" i="10"/>
  <c r="Q243" i="10"/>
  <c r="R243" i="10"/>
  <c r="S243" i="10"/>
  <c r="T243" i="10"/>
  <c r="U243" i="10"/>
  <c r="V243" i="10"/>
  <c r="W243" i="10"/>
  <c r="X243" i="10"/>
  <c r="C243" i="10"/>
  <c r="Y50" i="10"/>
  <c r="P50" i="10"/>
  <c r="Z50" i="10"/>
  <c r="D50" i="10"/>
  <c r="V50" i="10"/>
  <c r="W50" i="10"/>
  <c r="X50" i="10"/>
  <c r="E50" i="10"/>
  <c r="F50" i="10"/>
  <c r="G50" i="10"/>
  <c r="H50" i="10"/>
  <c r="I50" i="10"/>
  <c r="J50" i="10"/>
  <c r="K50" i="10"/>
  <c r="L50" i="10"/>
  <c r="M50" i="10"/>
  <c r="N50" i="10"/>
  <c r="O50" i="10"/>
  <c r="Q50" i="10"/>
  <c r="R50" i="10"/>
  <c r="S50" i="10"/>
  <c r="U50" i="10"/>
  <c r="T50" i="10"/>
  <c r="C50" i="10"/>
  <c r="Y240" i="10"/>
  <c r="Z240" i="10"/>
  <c r="R240" i="10"/>
  <c r="S240" i="10"/>
  <c r="T240" i="10"/>
  <c r="U240" i="10"/>
  <c r="V240" i="10"/>
  <c r="W240" i="10"/>
  <c r="X240" i="10"/>
  <c r="D240" i="10"/>
  <c r="E240" i="10"/>
  <c r="F240" i="10"/>
  <c r="G240" i="10"/>
  <c r="H240" i="10"/>
  <c r="I240" i="10"/>
  <c r="J240" i="10"/>
  <c r="K240" i="10"/>
  <c r="L240" i="10"/>
  <c r="M240" i="10"/>
  <c r="N240" i="10"/>
  <c r="O240" i="10"/>
  <c r="P240" i="10"/>
  <c r="Q240" i="10"/>
  <c r="C240" i="10"/>
  <c r="G47" i="10"/>
  <c r="H47" i="10"/>
  <c r="I47" i="10"/>
  <c r="J47" i="10"/>
  <c r="Q47" i="10"/>
  <c r="R47" i="10"/>
  <c r="S47" i="10"/>
  <c r="T47" i="10"/>
  <c r="U47" i="10"/>
  <c r="Y47" i="10"/>
  <c r="Z47" i="10"/>
  <c r="D47" i="10"/>
  <c r="E47" i="10"/>
  <c r="F47" i="10"/>
  <c r="K47" i="10"/>
  <c r="L47" i="10"/>
  <c r="M47" i="10"/>
  <c r="N47" i="10"/>
  <c r="O47" i="10"/>
  <c r="P47" i="10"/>
  <c r="V47" i="10"/>
  <c r="W47" i="10"/>
  <c r="X47" i="10"/>
  <c r="C47" i="10"/>
  <c r="Y237" i="10"/>
  <c r="Z237" i="10"/>
  <c r="I237" i="10"/>
  <c r="J237" i="10"/>
  <c r="K237" i="10"/>
  <c r="L237" i="10"/>
  <c r="M237" i="10"/>
  <c r="N237" i="10"/>
  <c r="O237" i="10"/>
  <c r="P237" i="10"/>
  <c r="Q237" i="10"/>
  <c r="R237" i="10"/>
  <c r="S237" i="10"/>
  <c r="T237" i="10"/>
  <c r="U237" i="10"/>
  <c r="V237" i="10"/>
  <c r="W237" i="10"/>
  <c r="X237" i="10"/>
  <c r="D237" i="10"/>
  <c r="E237" i="10"/>
  <c r="F237" i="10"/>
  <c r="G237" i="10"/>
  <c r="H237" i="10"/>
  <c r="C237" i="10"/>
  <c r="V20" i="10"/>
  <c r="W20" i="10"/>
  <c r="X20" i="10"/>
  <c r="D20" i="10"/>
  <c r="E20" i="10"/>
  <c r="F20" i="10"/>
  <c r="G20" i="10"/>
  <c r="H20" i="10"/>
  <c r="I20" i="10"/>
  <c r="Y20" i="10"/>
  <c r="J20" i="10"/>
  <c r="Z20" i="10"/>
  <c r="K20" i="10"/>
  <c r="L20" i="10"/>
  <c r="M20" i="10"/>
  <c r="N20" i="10"/>
  <c r="O20" i="10"/>
  <c r="P20" i="10"/>
  <c r="Q20" i="10"/>
  <c r="R20" i="10"/>
  <c r="S20" i="10"/>
  <c r="T20" i="10"/>
  <c r="U20" i="10"/>
  <c r="C20" i="10"/>
  <c r="Y162" i="10"/>
  <c r="Z162" i="10"/>
  <c r="D162" i="10"/>
  <c r="E162" i="10"/>
  <c r="F162" i="10"/>
  <c r="G162" i="10"/>
  <c r="H162" i="10"/>
  <c r="I162" i="10"/>
  <c r="J162" i="10"/>
  <c r="K162" i="10"/>
  <c r="L162" i="10"/>
  <c r="M162" i="10"/>
  <c r="N162" i="10"/>
  <c r="O162" i="10"/>
  <c r="P162" i="10"/>
  <c r="Q162" i="10"/>
  <c r="R162" i="10"/>
  <c r="S162" i="10"/>
  <c r="T162" i="10"/>
  <c r="U162" i="10"/>
  <c r="V162" i="10"/>
  <c r="W162" i="10"/>
  <c r="X162" i="10"/>
  <c r="C162" i="10"/>
  <c r="Y304" i="10"/>
  <c r="Z304" i="10"/>
  <c r="R304" i="10"/>
  <c r="S304" i="10"/>
  <c r="M304" i="10"/>
  <c r="N304" i="10"/>
  <c r="O304" i="10"/>
  <c r="P304" i="10"/>
  <c r="Q304" i="10"/>
  <c r="T304" i="10"/>
  <c r="U304" i="10"/>
  <c r="V304" i="10"/>
  <c r="W304" i="10"/>
  <c r="X304" i="10"/>
  <c r="D304" i="10"/>
  <c r="E304" i="10"/>
  <c r="F304" i="10"/>
  <c r="G304" i="10"/>
  <c r="H304" i="10"/>
  <c r="I304" i="10"/>
  <c r="J304" i="10"/>
  <c r="K304" i="10"/>
  <c r="L304" i="10"/>
  <c r="C304" i="10"/>
  <c r="Y111" i="10"/>
  <c r="Z111" i="10"/>
  <c r="D111" i="10"/>
  <c r="E111" i="10"/>
  <c r="F111" i="10"/>
  <c r="G111" i="10"/>
  <c r="H111" i="10"/>
  <c r="I111" i="10"/>
  <c r="J111" i="10"/>
  <c r="N111" i="10"/>
  <c r="O111" i="10"/>
  <c r="P111" i="10"/>
  <c r="Q111" i="10"/>
  <c r="R111" i="10"/>
  <c r="S111" i="10"/>
  <c r="T111" i="10"/>
  <c r="U111" i="10"/>
  <c r="V111" i="10"/>
  <c r="K111" i="10"/>
  <c r="L111" i="10"/>
  <c r="M111" i="10"/>
  <c r="W111" i="10"/>
  <c r="X111" i="10"/>
  <c r="C111" i="10"/>
  <c r="Y277" i="10"/>
  <c r="Z277" i="10"/>
  <c r="I277" i="10"/>
  <c r="J277" i="10"/>
  <c r="K277" i="10"/>
  <c r="L277" i="10"/>
  <c r="M277" i="10"/>
  <c r="S277" i="10"/>
  <c r="T277" i="10"/>
  <c r="U277" i="10"/>
  <c r="V277" i="10"/>
  <c r="C277" i="10"/>
  <c r="D277" i="10"/>
  <c r="E277" i="10"/>
  <c r="F277" i="10"/>
  <c r="G277" i="10"/>
  <c r="H277" i="10"/>
  <c r="N277" i="10"/>
  <c r="O277" i="10"/>
  <c r="P277" i="10"/>
  <c r="Q277" i="10"/>
  <c r="R277" i="10"/>
  <c r="W277" i="10"/>
  <c r="X277" i="10"/>
  <c r="V60" i="10"/>
  <c r="I60" i="10"/>
  <c r="J60" i="10"/>
  <c r="Y60" i="10"/>
  <c r="Z60" i="10"/>
  <c r="K60" i="10"/>
  <c r="L60" i="10"/>
  <c r="M60" i="10"/>
  <c r="N60" i="10"/>
  <c r="O60" i="10"/>
  <c r="P60" i="10"/>
  <c r="Q60" i="10"/>
  <c r="R60" i="10"/>
  <c r="S60" i="10"/>
  <c r="T60" i="10"/>
  <c r="U60" i="10"/>
  <c r="W60" i="10"/>
  <c r="X60" i="10"/>
  <c r="D60" i="10"/>
  <c r="E60" i="10"/>
  <c r="F60" i="10"/>
  <c r="H60" i="10"/>
  <c r="G60" i="10"/>
  <c r="C60" i="10"/>
  <c r="Y322" i="10"/>
  <c r="Z322" i="10"/>
  <c r="X322" i="10"/>
  <c r="D322" i="10"/>
  <c r="E322" i="10"/>
  <c r="F322" i="10"/>
  <c r="G322" i="10"/>
  <c r="H322" i="10"/>
  <c r="I322" i="10"/>
  <c r="J322" i="10"/>
  <c r="K322" i="10"/>
  <c r="L322" i="10"/>
  <c r="M322" i="10"/>
  <c r="N322" i="10"/>
  <c r="O322" i="10"/>
  <c r="P322" i="10"/>
  <c r="Q322" i="10"/>
  <c r="R322" i="10"/>
  <c r="S322" i="10"/>
  <c r="T322" i="10"/>
  <c r="U322" i="10"/>
  <c r="V322" i="10"/>
  <c r="W322" i="10"/>
  <c r="C322" i="10"/>
  <c r="Y342" i="10"/>
  <c r="Z342" i="10"/>
  <c r="I342" i="10"/>
  <c r="J342" i="10"/>
  <c r="K342" i="10"/>
  <c r="L342" i="10"/>
  <c r="M342" i="10"/>
  <c r="N342" i="10"/>
  <c r="O342" i="10"/>
  <c r="P342" i="10"/>
  <c r="Q342" i="10"/>
  <c r="R342" i="10"/>
  <c r="S342" i="10"/>
  <c r="T342" i="10"/>
  <c r="U342" i="10"/>
  <c r="V342" i="10"/>
  <c r="W342" i="10"/>
  <c r="X342" i="10"/>
  <c r="D342" i="10"/>
  <c r="E342" i="10"/>
  <c r="F342" i="10"/>
  <c r="G342" i="10"/>
  <c r="H342" i="10"/>
  <c r="C342" i="10"/>
  <c r="Y201" i="10"/>
  <c r="Z201" i="10"/>
  <c r="W201" i="10"/>
  <c r="X201" i="10"/>
  <c r="I201" i="10"/>
  <c r="K201" i="10"/>
  <c r="D201" i="10"/>
  <c r="E201" i="10"/>
  <c r="F201" i="10"/>
  <c r="G201" i="10"/>
  <c r="H201" i="10"/>
  <c r="J201" i="10"/>
  <c r="L201" i="10"/>
  <c r="M201" i="10"/>
  <c r="N201" i="10"/>
  <c r="O201" i="10"/>
  <c r="P201" i="10"/>
  <c r="Q201" i="10"/>
  <c r="R201" i="10"/>
  <c r="S201" i="10"/>
  <c r="T201" i="10"/>
  <c r="U201" i="10"/>
  <c r="V201" i="10"/>
  <c r="C201" i="10"/>
  <c r="J8" i="10"/>
  <c r="K8" i="10"/>
  <c r="L8" i="10"/>
  <c r="M8" i="10"/>
  <c r="N8" i="10"/>
  <c r="O8" i="10"/>
  <c r="P8" i="10"/>
  <c r="Q8" i="10"/>
  <c r="R8" i="10"/>
  <c r="S8" i="10"/>
  <c r="T8" i="10"/>
  <c r="U8" i="10"/>
  <c r="Y8" i="10"/>
  <c r="V8" i="10"/>
  <c r="Z8" i="10"/>
  <c r="W8" i="10"/>
  <c r="X8" i="10"/>
  <c r="D8" i="10"/>
  <c r="E8" i="10"/>
  <c r="F8" i="10"/>
  <c r="G8" i="10"/>
  <c r="H8" i="10"/>
  <c r="I8" i="10"/>
  <c r="C8" i="10"/>
  <c r="Y198" i="10"/>
  <c r="Z198" i="10"/>
  <c r="N198" i="10"/>
  <c r="O198" i="10"/>
  <c r="P198" i="10"/>
  <c r="Q198" i="10"/>
  <c r="X198" i="10"/>
  <c r="D198" i="10"/>
  <c r="E198" i="10"/>
  <c r="F198" i="10"/>
  <c r="G198" i="10"/>
  <c r="H198" i="10"/>
  <c r="I198" i="10"/>
  <c r="J198" i="10"/>
  <c r="K198" i="10"/>
  <c r="L198" i="10"/>
  <c r="M198" i="10"/>
  <c r="R198" i="10"/>
  <c r="S198" i="10"/>
  <c r="T198" i="10"/>
  <c r="U198" i="10"/>
  <c r="V198" i="10"/>
  <c r="W198" i="10"/>
  <c r="C198" i="10"/>
  <c r="D5" i="10"/>
  <c r="E5" i="10"/>
  <c r="F5" i="10"/>
  <c r="Y5" i="10"/>
  <c r="G5" i="10"/>
  <c r="Z5" i="10"/>
  <c r="H5" i="10"/>
  <c r="I5" i="10"/>
  <c r="J5" i="10"/>
  <c r="K5" i="10"/>
  <c r="L5" i="10"/>
  <c r="M5" i="10"/>
  <c r="N5" i="10"/>
  <c r="O5" i="10"/>
  <c r="P5" i="10"/>
  <c r="Q5" i="10"/>
  <c r="R5" i="10"/>
  <c r="S5" i="10"/>
  <c r="T5" i="10"/>
  <c r="U5" i="10"/>
  <c r="V5" i="10"/>
  <c r="W5" i="10"/>
  <c r="X5" i="10"/>
  <c r="C5" i="10"/>
  <c r="Y219" i="10"/>
  <c r="Z219" i="10"/>
  <c r="E219" i="10"/>
  <c r="M219" i="10"/>
  <c r="N219" i="10"/>
  <c r="O219" i="10"/>
  <c r="P219" i="10"/>
  <c r="Q219" i="10"/>
  <c r="R219" i="10"/>
  <c r="S219" i="10"/>
  <c r="T219" i="10"/>
  <c r="U219" i="10"/>
  <c r="V219" i="10"/>
  <c r="W219" i="10"/>
  <c r="X219" i="10"/>
  <c r="D219" i="10"/>
  <c r="F219" i="10"/>
  <c r="G219" i="10"/>
  <c r="H219" i="10"/>
  <c r="I219" i="10"/>
  <c r="J219" i="10"/>
  <c r="K219" i="10"/>
  <c r="L219" i="10"/>
  <c r="C219" i="10"/>
  <c r="Y26" i="10"/>
  <c r="P26" i="10"/>
  <c r="Z26" i="10"/>
  <c r="Q26" i="10"/>
  <c r="R26" i="10"/>
  <c r="S26" i="10"/>
  <c r="T26" i="10"/>
  <c r="U26" i="10"/>
  <c r="V26" i="10"/>
  <c r="W26" i="10"/>
  <c r="X26" i="10"/>
  <c r="D26" i="10"/>
  <c r="E26" i="10"/>
  <c r="F26" i="10"/>
  <c r="G26" i="10"/>
  <c r="H26" i="10"/>
  <c r="I26" i="10"/>
  <c r="J26" i="10"/>
  <c r="K26" i="10"/>
  <c r="L26" i="10"/>
  <c r="M26" i="10"/>
  <c r="N26" i="10"/>
  <c r="O26" i="10"/>
  <c r="C26" i="10"/>
  <c r="Y216" i="10"/>
  <c r="Z216" i="10"/>
  <c r="T216" i="10"/>
  <c r="D216" i="10"/>
  <c r="E216" i="10"/>
  <c r="F216" i="10"/>
  <c r="G216" i="10"/>
  <c r="H216" i="10"/>
  <c r="I216" i="10"/>
  <c r="J216" i="10"/>
  <c r="K216" i="10"/>
  <c r="L216" i="10"/>
  <c r="M216" i="10"/>
  <c r="N216" i="10"/>
  <c r="O216" i="10"/>
  <c r="P216" i="10"/>
  <c r="Q216" i="10"/>
  <c r="R216" i="10"/>
  <c r="S216" i="10"/>
  <c r="U216" i="10"/>
  <c r="V216" i="10"/>
  <c r="W216" i="10"/>
  <c r="X216" i="10"/>
  <c r="C216" i="10"/>
  <c r="G23" i="10"/>
  <c r="H23" i="10"/>
  <c r="I23" i="10"/>
  <c r="J23" i="10"/>
  <c r="K23" i="10"/>
  <c r="L23" i="10"/>
  <c r="M23" i="10"/>
  <c r="N23" i="10"/>
  <c r="O23" i="10"/>
  <c r="P23" i="10"/>
  <c r="Q23" i="10"/>
  <c r="R23" i="10"/>
  <c r="S23" i="10"/>
  <c r="T23" i="10"/>
  <c r="U23" i="10"/>
  <c r="V23" i="10"/>
  <c r="W23" i="10"/>
  <c r="X23" i="10"/>
  <c r="Y23" i="10"/>
  <c r="Z23" i="10"/>
  <c r="D23" i="10"/>
  <c r="E23" i="10"/>
  <c r="F23" i="10"/>
  <c r="C23" i="10"/>
  <c r="Y213" i="10"/>
  <c r="Z213" i="10"/>
  <c r="K213" i="10"/>
  <c r="N213" i="10"/>
  <c r="O213" i="10"/>
  <c r="P213" i="10"/>
  <c r="Q213" i="10"/>
  <c r="R213" i="10"/>
  <c r="S213" i="10"/>
  <c r="T213" i="10"/>
  <c r="U213" i="10"/>
  <c r="V213" i="10"/>
  <c r="W213" i="10"/>
  <c r="X213" i="10"/>
  <c r="D213" i="10"/>
  <c r="E213" i="10"/>
  <c r="F213" i="10"/>
  <c r="G213" i="10"/>
  <c r="H213" i="10"/>
  <c r="I213" i="10"/>
  <c r="J213" i="10"/>
  <c r="L213" i="10"/>
  <c r="M213" i="10"/>
  <c r="C213" i="10"/>
  <c r="Y355" i="10"/>
  <c r="Z355" i="10"/>
  <c r="X355" i="10"/>
  <c r="D355" i="10"/>
  <c r="E355" i="10"/>
  <c r="F355" i="10"/>
  <c r="G355" i="10"/>
  <c r="H355" i="10"/>
  <c r="I355" i="10"/>
  <c r="J355" i="10"/>
  <c r="K355" i="10"/>
  <c r="L355" i="10"/>
  <c r="M355" i="10"/>
  <c r="N355" i="10"/>
  <c r="O355" i="10"/>
  <c r="P355" i="10"/>
  <c r="Q355" i="10"/>
  <c r="R355" i="10"/>
  <c r="S355" i="10"/>
  <c r="C355" i="10"/>
  <c r="T355" i="10"/>
  <c r="U355" i="10"/>
  <c r="V355" i="10"/>
  <c r="W355" i="10"/>
  <c r="Y138" i="10"/>
  <c r="Z138" i="10"/>
  <c r="D138" i="10"/>
  <c r="E138" i="10"/>
  <c r="F138" i="10"/>
  <c r="G138" i="10"/>
  <c r="H138" i="10"/>
  <c r="I138" i="10"/>
  <c r="J138" i="10"/>
  <c r="K138" i="10"/>
  <c r="L138" i="10"/>
  <c r="M138" i="10"/>
  <c r="N138" i="10"/>
  <c r="O138" i="10"/>
  <c r="P138" i="10"/>
  <c r="Q138" i="10"/>
  <c r="R138" i="10"/>
  <c r="S138" i="10"/>
  <c r="T138" i="10"/>
  <c r="U138" i="10"/>
  <c r="V138" i="10"/>
  <c r="W138" i="10"/>
  <c r="X138" i="10"/>
  <c r="C138" i="10"/>
  <c r="Y280" i="10"/>
  <c r="Z280" i="10"/>
  <c r="R280" i="10"/>
  <c r="S280" i="10"/>
  <c r="T280" i="10"/>
  <c r="U280" i="10"/>
  <c r="V280" i="10"/>
  <c r="D280" i="10"/>
  <c r="E280" i="10"/>
  <c r="F280" i="10"/>
  <c r="G280" i="10"/>
  <c r="H280" i="10"/>
  <c r="I280" i="10"/>
  <c r="J280" i="10"/>
  <c r="K280" i="10"/>
  <c r="L280" i="10"/>
  <c r="M280" i="10"/>
  <c r="N280" i="10"/>
  <c r="O280" i="10"/>
  <c r="P280" i="10"/>
  <c r="Q280" i="10"/>
  <c r="W280" i="10"/>
  <c r="X280" i="10"/>
  <c r="C280" i="10"/>
  <c r="Y87" i="10"/>
  <c r="Z87" i="10"/>
  <c r="D87" i="10"/>
  <c r="E87" i="10"/>
  <c r="F87" i="10"/>
  <c r="G87" i="10"/>
  <c r="H87" i="10"/>
  <c r="I87" i="10"/>
  <c r="J87" i="10"/>
  <c r="K87" i="10"/>
  <c r="L87" i="10"/>
  <c r="M87" i="10"/>
  <c r="N87" i="10"/>
  <c r="O87" i="10"/>
  <c r="P87" i="10"/>
  <c r="Q87" i="10"/>
  <c r="R87" i="10"/>
  <c r="S87" i="10"/>
  <c r="T87" i="10"/>
  <c r="U87" i="10"/>
  <c r="V87" i="10"/>
  <c r="W87" i="10"/>
  <c r="X87" i="10"/>
  <c r="C87" i="10"/>
  <c r="Y253" i="10"/>
  <c r="Z253" i="10"/>
  <c r="I253" i="10"/>
  <c r="J253" i="10"/>
  <c r="K253" i="10"/>
  <c r="L253" i="10"/>
  <c r="M253" i="10"/>
  <c r="N253" i="10"/>
  <c r="O253" i="10"/>
  <c r="P253" i="10"/>
  <c r="Q253" i="10"/>
  <c r="R253" i="10"/>
  <c r="S253" i="10"/>
  <c r="T253" i="10"/>
  <c r="U253" i="10"/>
  <c r="V253" i="10"/>
  <c r="W253" i="10"/>
  <c r="X253" i="10"/>
  <c r="D253" i="10"/>
  <c r="E253" i="10"/>
  <c r="F253" i="10"/>
  <c r="G253" i="10"/>
  <c r="C253" i="10"/>
  <c r="H253" i="10"/>
  <c r="V36" i="10"/>
  <c r="W36" i="10"/>
  <c r="X36" i="10"/>
  <c r="H36" i="10"/>
  <c r="I36" i="10"/>
  <c r="J36" i="10"/>
  <c r="K36" i="10"/>
  <c r="L36" i="10"/>
  <c r="M36" i="10"/>
  <c r="Y36" i="10"/>
  <c r="Z36" i="10"/>
  <c r="P36" i="10"/>
  <c r="Q36" i="10"/>
  <c r="R36" i="10"/>
  <c r="S36" i="10"/>
  <c r="T36" i="10"/>
  <c r="U36" i="10"/>
  <c r="D36" i="10"/>
  <c r="E36" i="10"/>
  <c r="F36" i="10"/>
  <c r="G36" i="10"/>
  <c r="O36" i="10"/>
  <c r="N36" i="10"/>
  <c r="C36" i="10"/>
  <c r="Y65" i="10"/>
  <c r="Z65" i="10"/>
  <c r="H65" i="10"/>
  <c r="I65" i="10"/>
  <c r="J65" i="10"/>
  <c r="K65" i="10"/>
  <c r="L65" i="10"/>
  <c r="M65" i="10"/>
  <c r="N65" i="10"/>
  <c r="O65" i="10"/>
  <c r="P65" i="10"/>
  <c r="Q65" i="10"/>
  <c r="R65" i="10"/>
  <c r="S65" i="10"/>
  <c r="T65" i="10"/>
  <c r="U65" i="10"/>
  <c r="V65" i="10"/>
  <c r="W65" i="10"/>
  <c r="X65" i="10"/>
  <c r="D65" i="10"/>
  <c r="E65" i="10"/>
  <c r="G65" i="10"/>
  <c r="F65" i="10"/>
  <c r="C65" i="10"/>
  <c r="Y367" i="10"/>
  <c r="Z367" i="10"/>
  <c r="L367" i="10"/>
  <c r="M367" i="10"/>
  <c r="N367" i="10"/>
  <c r="O367" i="10"/>
  <c r="P367" i="10"/>
  <c r="Q367" i="10"/>
  <c r="R367" i="10"/>
  <c r="S367" i="10"/>
  <c r="U367" i="10"/>
  <c r="V367" i="10"/>
  <c r="X367" i="10"/>
  <c r="D367" i="10"/>
  <c r="E367" i="10"/>
  <c r="F367" i="10"/>
  <c r="G367" i="10"/>
  <c r="H367" i="10"/>
  <c r="I367" i="10"/>
  <c r="J367" i="10"/>
  <c r="C367" i="10"/>
  <c r="K367" i="10"/>
  <c r="T367" i="10"/>
  <c r="W367" i="10"/>
  <c r="Y174" i="10"/>
  <c r="Z174" i="10"/>
  <c r="N174" i="10"/>
  <c r="O174" i="10"/>
  <c r="P174" i="10"/>
  <c r="Q174" i="10"/>
  <c r="R174" i="10"/>
  <c r="S174" i="10"/>
  <c r="T174" i="10"/>
  <c r="U174" i="10"/>
  <c r="W174" i="10"/>
  <c r="X174" i="10"/>
  <c r="D174" i="10"/>
  <c r="E174" i="10"/>
  <c r="F174" i="10"/>
  <c r="G174" i="10"/>
  <c r="H174" i="10"/>
  <c r="I174" i="10"/>
  <c r="J174" i="10"/>
  <c r="K174" i="10"/>
  <c r="L174" i="10"/>
  <c r="M174" i="10"/>
  <c r="V174" i="10"/>
  <c r="C174" i="10"/>
  <c r="Y364" i="10"/>
  <c r="Z364" i="10"/>
  <c r="D364" i="10"/>
  <c r="E364" i="10"/>
  <c r="F364" i="10"/>
  <c r="G364" i="10"/>
  <c r="H364" i="10"/>
  <c r="I364" i="10"/>
  <c r="J364" i="10"/>
  <c r="K364" i="10"/>
  <c r="L364" i="10"/>
  <c r="M364" i="10"/>
  <c r="N364" i="10"/>
  <c r="O364" i="10"/>
  <c r="P364" i="10"/>
  <c r="Q364" i="10"/>
  <c r="R364" i="10"/>
  <c r="S364" i="10"/>
  <c r="U364" i="10"/>
  <c r="C364" i="10"/>
  <c r="T364" i="10"/>
  <c r="V364" i="10"/>
  <c r="W364" i="10"/>
  <c r="X364" i="10"/>
  <c r="Y195" i="10"/>
  <c r="Z195" i="10"/>
  <c r="E195" i="10"/>
  <c r="F195" i="10"/>
  <c r="G195" i="10"/>
  <c r="H195" i="10"/>
  <c r="O195" i="10"/>
  <c r="P195" i="10"/>
  <c r="Q195" i="10"/>
  <c r="T195" i="10"/>
  <c r="D195" i="10"/>
  <c r="I195" i="10"/>
  <c r="J195" i="10"/>
  <c r="K195" i="10"/>
  <c r="L195" i="10"/>
  <c r="M195" i="10"/>
  <c r="N195" i="10"/>
  <c r="R195" i="10"/>
  <c r="S195" i="10"/>
  <c r="U195" i="10"/>
  <c r="V195" i="10"/>
  <c r="W195" i="10"/>
  <c r="X195" i="10"/>
  <c r="C195" i="10"/>
  <c r="Y2" i="10"/>
  <c r="O2" i="10"/>
  <c r="Z2" i="10"/>
  <c r="P2" i="10"/>
  <c r="Q2" i="10"/>
  <c r="R2" i="10"/>
  <c r="S2" i="10"/>
  <c r="T2" i="10"/>
  <c r="U2" i="10"/>
  <c r="V2" i="10"/>
  <c r="W2" i="10"/>
  <c r="X2" i="10"/>
  <c r="D2" i="10"/>
  <c r="E2" i="10"/>
  <c r="F2" i="10"/>
  <c r="G2" i="10"/>
  <c r="H2" i="10"/>
  <c r="I2" i="10"/>
  <c r="J2" i="10"/>
  <c r="K2" i="10"/>
  <c r="L2" i="10"/>
  <c r="M2" i="10"/>
  <c r="N2" i="10"/>
  <c r="C2" i="10"/>
  <c r="Y192" i="10"/>
  <c r="Z192" i="10"/>
  <c r="T192" i="10"/>
  <c r="U192" i="10"/>
  <c r="V192" i="10"/>
  <c r="W192" i="10"/>
  <c r="F192" i="10"/>
  <c r="G192" i="10"/>
  <c r="H192" i="10"/>
  <c r="I192" i="10"/>
  <c r="J192" i="10"/>
  <c r="K192" i="10"/>
  <c r="N192" i="10"/>
  <c r="O192" i="10"/>
  <c r="P192" i="10"/>
  <c r="Q192" i="10"/>
  <c r="R192" i="10"/>
  <c r="S192" i="10"/>
  <c r="X192" i="10"/>
  <c r="D192" i="10"/>
  <c r="E192" i="10"/>
  <c r="L192" i="10"/>
  <c r="M192" i="10"/>
  <c r="C192" i="10"/>
  <c r="Y82" i="10"/>
  <c r="Z82" i="10"/>
  <c r="K82" i="10"/>
  <c r="L82" i="10"/>
  <c r="M82" i="10"/>
  <c r="N82" i="10"/>
  <c r="O82" i="10"/>
  <c r="P82" i="10"/>
  <c r="Q82" i="10"/>
  <c r="R82" i="10"/>
  <c r="S82" i="10"/>
  <c r="T82" i="10"/>
  <c r="U82" i="10"/>
  <c r="V82" i="10"/>
  <c r="W82" i="10"/>
  <c r="X82" i="10"/>
  <c r="D82" i="10"/>
  <c r="E82" i="10"/>
  <c r="F82" i="10"/>
  <c r="G82" i="10"/>
  <c r="H82" i="10"/>
  <c r="J82" i="10"/>
  <c r="I82" i="10"/>
  <c r="C82" i="10"/>
  <c r="Y189" i="10"/>
  <c r="Z189" i="10"/>
  <c r="K189" i="10"/>
  <c r="L189" i="10"/>
  <c r="M189" i="10"/>
  <c r="N189" i="10"/>
  <c r="O189" i="10"/>
  <c r="P189" i="10"/>
  <c r="R189" i="10"/>
  <c r="T189" i="10"/>
  <c r="U189" i="10"/>
  <c r="V189" i="10"/>
  <c r="W189" i="10"/>
  <c r="X189" i="10"/>
  <c r="D189" i="10"/>
  <c r="S189" i="10"/>
  <c r="E189" i="10"/>
  <c r="F189" i="10"/>
  <c r="G189" i="10"/>
  <c r="H189" i="10"/>
  <c r="I189" i="10"/>
  <c r="J189" i="10"/>
  <c r="Q189" i="10"/>
  <c r="C189" i="10"/>
  <c r="Y331" i="10"/>
  <c r="Z331" i="10"/>
  <c r="D331" i="10"/>
  <c r="V331" i="10"/>
  <c r="W331" i="10"/>
  <c r="X331" i="10"/>
  <c r="E331" i="10"/>
  <c r="F331" i="10"/>
  <c r="G331" i="10"/>
  <c r="H331" i="10"/>
  <c r="I331" i="10"/>
  <c r="J331" i="10"/>
  <c r="K331" i="10"/>
  <c r="L331" i="10"/>
  <c r="M331" i="10"/>
  <c r="N331" i="10"/>
  <c r="O331" i="10"/>
  <c r="P331" i="10"/>
  <c r="Q331" i="10"/>
  <c r="R331" i="10"/>
  <c r="S331" i="10"/>
  <c r="T331" i="10"/>
  <c r="U331" i="10"/>
  <c r="C331" i="10"/>
  <c r="Y114" i="10"/>
  <c r="Z114" i="10"/>
  <c r="K114" i="10"/>
  <c r="L114" i="10"/>
  <c r="M114" i="10"/>
  <c r="N114" i="10"/>
  <c r="O114" i="10"/>
  <c r="P114" i="10"/>
  <c r="W114" i="10"/>
  <c r="X114" i="10"/>
  <c r="D114" i="10"/>
  <c r="J114" i="10"/>
  <c r="Q114" i="10"/>
  <c r="R114" i="10"/>
  <c r="S114" i="10"/>
  <c r="T114" i="10"/>
  <c r="U114" i="10"/>
  <c r="V114" i="10"/>
  <c r="E114" i="10"/>
  <c r="F114" i="10"/>
  <c r="G114" i="10"/>
  <c r="H114" i="10"/>
  <c r="I114" i="10"/>
  <c r="C114" i="10"/>
  <c r="Y256" i="10"/>
  <c r="Z256" i="10"/>
  <c r="R256" i="10"/>
  <c r="S256" i="10"/>
  <c r="T256" i="10"/>
  <c r="U256" i="10"/>
  <c r="V256" i="10"/>
  <c r="W256" i="10"/>
  <c r="X256" i="10"/>
  <c r="D256" i="10"/>
  <c r="E256" i="10"/>
  <c r="F256" i="10"/>
  <c r="G256" i="10"/>
  <c r="H256" i="10"/>
  <c r="I256" i="10"/>
  <c r="J256" i="10"/>
  <c r="K256" i="10"/>
  <c r="L256" i="10"/>
  <c r="M256" i="10"/>
  <c r="N256" i="10"/>
  <c r="O256" i="10"/>
  <c r="P256" i="10"/>
  <c r="Q256" i="10"/>
  <c r="C256" i="10"/>
  <c r="G63" i="10"/>
  <c r="Y63" i="10"/>
  <c r="Z63" i="10"/>
  <c r="S63" i="10"/>
  <c r="D63" i="10"/>
  <c r="E63" i="10"/>
  <c r="F63" i="10"/>
  <c r="H63" i="10"/>
  <c r="I63" i="10"/>
  <c r="J63" i="10"/>
  <c r="K63" i="10"/>
  <c r="L63" i="10"/>
  <c r="M63" i="10"/>
  <c r="N63" i="10"/>
  <c r="O63" i="10"/>
  <c r="P63" i="10"/>
  <c r="Q63" i="10"/>
  <c r="R63" i="10"/>
  <c r="T63" i="10"/>
  <c r="U63" i="10"/>
  <c r="V63" i="10"/>
  <c r="W63" i="10"/>
  <c r="X63" i="10"/>
  <c r="C63" i="10"/>
  <c r="Y229" i="10"/>
  <c r="Z229" i="10"/>
  <c r="K229" i="10"/>
  <c r="D229" i="10"/>
  <c r="E229" i="10"/>
  <c r="F229" i="10"/>
  <c r="G229" i="10"/>
  <c r="H229" i="10"/>
  <c r="I229" i="10"/>
  <c r="J229" i="10"/>
  <c r="L229" i="10"/>
  <c r="M229" i="10"/>
  <c r="N229" i="10"/>
  <c r="O229" i="10"/>
  <c r="P229" i="10"/>
  <c r="Q229" i="10"/>
  <c r="R229" i="10"/>
  <c r="S229" i="10"/>
  <c r="T229" i="10"/>
  <c r="U229" i="10"/>
  <c r="V229" i="10"/>
  <c r="W229" i="10"/>
  <c r="X229" i="10"/>
  <c r="C229" i="10"/>
  <c r="V12" i="10"/>
  <c r="W12" i="10"/>
  <c r="X12" i="10"/>
  <c r="D12" i="10"/>
  <c r="E12" i="10"/>
  <c r="F12" i="10"/>
  <c r="G12" i="10"/>
  <c r="H12" i="10"/>
  <c r="I12" i="10"/>
  <c r="J12" i="10"/>
  <c r="K12" i="10"/>
  <c r="L12" i="10"/>
  <c r="M12" i="10"/>
  <c r="N12" i="10"/>
  <c r="O12" i="10"/>
  <c r="P12" i="10"/>
  <c r="Q12" i="10"/>
  <c r="Y12" i="10"/>
  <c r="R12" i="10"/>
  <c r="Z12" i="10"/>
  <c r="S12" i="10"/>
  <c r="T12" i="10"/>
  <c r="U12" i="10"/>
  <c r="C12" i="10"/>
  <c r="Y255" i="10"/>
  <c r="Z255" i="10"/>
  <c r="O255" i="10"/>
  <c r="P255" i="10"/>
  <c r="Q255" i="10"/>
  <c r="R255" i="10"/>
  <c r="S255" i="10"/>
  <c r="T255" i="10"/>
  <c r="U255" i="10"/>
  <c r="V255" i="10"/>
  <c r="W255" i="10"/>
  <c r="X255" i="10"/>
  <c r="D255" i="10"/>
  <c r="E255" i="10"/>
  <c r="F255" i="10"/>
  <c r="G255" i="10"/>
  <c r="H255" i="10"/>
  <c r="I255" i="10"/>
  <c r="J255" i="10"/>
  <c r="K255" i="10"/>
  <c r="L255" i="10"/>
  <c r="M255" i="10"/>
  <c r="C255" i="10"/>
  <c r="N255" i="10"/>
  <c r="Y177" i="10"/>
  <c r="Z177" i="10"/>
  <c r="W177" i="10"/>
  <c r="X177" i="10"/>
  <c r="D177" i="10"/>
  <c r="E177" i="10"/>
  <c r="F177" i="10"/>
  <c r="H177" i="10"/>
  <c r="I177" i="10"/>
  <c r="J177" i="10"/>
  <c r="K177" i="10"/>
  <c r="L177" i="10"/>
  <c r="M177" i="10"/>
  <c r="N177" i="10"/>
  <c r="O177" i="10"/>
  <c r="P177" i="10"/>
  <c r="Q177" i="10"/>
  <c r="R177" i="10"/>
  <c r="S177" i="10"/>
  <c r="T177" i="10"/>
  <c r="U177" i="10"/>
  <c r="G177" i="10"/>
  <c r="V177" i="10"/>
  <c r="C177" i="10"/>
  <c r="Y153" i="10"/>
  <c r="Z153" i="10"/>
  <c r="W153" i="10"/>
  <c r="X153" i="10"/>
  <c r="D153" i="10"/>
  <c r="E153" i="10"/>
  <c r="F153" i="10"/>
  <c r="G153" i="10"/>
  <c r="H153" i="10"/>
  <c r="I153" i="10"/>
  <c r="J153" i="10"/>
  <c r="K153" i="10"/>
  <c r="L153" i="10"/>
  <c r="M153" i="10"/>
  <c r="N153" i="10"/>
  <c r="O153" i="10"/>
  <c r="P153" i="10"/>
  <c r="Q153" i="10"/>
  <c r="R153" i="10"/>
  <c r="S153" i="10"/>
  <c r="T153" i="10"/>
  <c r="U153" i="10"/>
  <c r="V153" i="10"/>
  <c r="C153" i="10"/>
  <c r="Y343" i="10"/>
  <c r="Z343" i="10"/>
  <c r="L343" i="10"/>
  <c r="M343" i="10"/>
  <c r="N343" i="10"/>
  <c r="O343" i="10"/>
  <c r="P343" i="10"/>
  <c r="Q343" i="10"/>
  <c r="R343" i="10"/>
  <c r="S343" i="10"/>
  <c r="T343" i="10"/>
  <c r="U343" i="10"/>
  <c r="V343" i="10"/>
  <c r="W343" i="10"/>
  <c r="X343" i="10"/>
  <c r="D343" i="10"/>
  <c r="E343" i="10"/>
  <c r="F343" i="10"/>
  <c r="G343" i="10"/>
  <c r="H343" i="10"/>
  <c r="I343" i="10"/>
  <c r="J343" i="10"/>
  <c r="K343" i="10"/>
  <c r="C343" i="10"/>
  <c r="Y150" i="10"/>
  <c r="Z150" i="10"/>
  <c r="N150" i="10"/>
  <c r="O150" i="10"/>
  <c r="P150" i="10"/>
  <c r="Q150" i="10"/>
  <c r="R150" i="10"/>
  <c r="S150" i="10"/>
  <c r="T150" i="10"/>
  <c r="U150" i="10"/>
  <c r="V150" i="10"/>
  <c r="W150" i="10"/>
  <c r="X150" i="10"/>
  <c r="D150" i="10"/>
  <c r="E150" i="10"/>
  <c r="F150" i="10"/>
  <c r="G150" i="10"/>
  <c r="H150" i="10"/>
  <c r="I150" i="10"/>
  <c r="J150" i="10"/>
  <c r="K150" i="10"/>
  <c r="L150" i="10"/>
  <c r="M150" i="10"/>
  <c r="C150" i="10"/>
  <c r="Y340" i="10"/>
  <c r="Z340" i="10"/>
  <c r="D340" i="10"/>
  <c r="E340" i="10"/>
  <c r="F340" i="10"/>
  <c r="G340" i="10"/>
  <c r="H340" i="10"/>
  <c r="I340" i="10"/>
  <c r="J340" i="10"/>
  <c r="K340" i="10"/>
  <c r="L340" i="10"/>
  <c r="M340" i="10"/>
  <c r="N340" i="10"/>
  <c r="O340" i="10"/>
  <c r="P340" i="10"/>
  <c r="Q340" i="10"/>
  <c r="R340" i="10"/>
  <c r="S340" i="10"/>
  <c r="T340" i="10"/>
  <c r="U340" i="10"/>
  <c r="V340" i="10"/>
  <c r="W340" i="10"/>
  <c r="X340" i="10"/>
  <c r="C340" i="10"/>
  <c r="Y171" i="10"/>
  <c r="Z171" i="10"/>
  <c r="E171" i="10"/>
  <c r="F171" i="10"/>
  <c r="G171" i="10"/>
  <c r="H171" i="10"/>
  <c r="I171" i="10"/>
  <c r="J171" i="10"/>
  <c r="K171" i="10"/>
  <c r="L171" i="10"/>
  <c r="N171" i="10"/>
  <c r="O171" i="10"/>
  <c r="P171" i="10"/>
  <c r="Q171" i="10"/>
  <c r="R171" i="10"/>
  <c r="S171" i="10"/>
  <c r="T171" i="10"/>
  <c r="U171" i="10"/>
  <c r="V171" i="10"/>
  <c r="W171" i="10"/>
  <c r="X171" i="10"/>
  <c r="D171" i="10"/>
  <c r="M171" i="10"/>
  <c r="C171" i="10"/>
  <c r="Y298" i="10"/>
  <c r="Z298" i="10"/>
  <c r="X298" i="10"/>
  <c r="I298" i="10"/>
  <c r="J298" i="10"/>
  <c r="K298" i="10"/>
  <c r="L298" i="10"/>
  <c r="M298" i="10"/>
  <c r="N298" i="10"/>
  <c r="O298" i="10"/>
  <c r="P298" i="10"/>
  <c r="Q298" i="10"/>
  <c r="R298" i="10"/>
  <c r="S298" i="10"/>
  <c r="T298" i="10"/>
  <c r="U298" i="10"/>
  <c r="V298" i="10"/>
  <c r="W298" i="10"/>
  <c r="D298" i="10"/>
  <c r="E298" i="10"/>
  <c r="F298" i="10"/>
  <c r="G298" i="10"/>
  <c r="C298" i="10"/>
  <c r="H298" i="10"/>
  <c r="Y168" i="10"/>
  <c r="Z168" i="10"/>
  <c r="T168" i="10"/>
  <c r="U168" i="10"/>
  <c r="V168" i="10"/>
  <c r="W168" i="10"/>
  <c r="X168" i="10"/>
  <c r="D168" i="10"/>
  <c r="E168" i="10"/>
  <c r="F168" i="10"/>
  <c r="G168" i="10"/>
  <c r="H168" i="10"/>
  <c r="I168" i="10"/>
  <c r="J168" i="10"/>
  <c r="K168" i="10"/>
  <c r="L168" i="10"/>
  <c r="M168" i="10"/>
  <c r="N168" i="10"/>
  <c r="O168" i="10"/>
  <c r="P168" i="10"/>
  <c r="Q168" i="10"/>
  <c r="R168" i="10"/>
  <c r="S168" i="10"/>
  <c r="C168" i="10"/>
  <c r="Y358" i="10"/>
  <c r="Z358" i="10"/>
  <c r="I358" i="10"/>
  <c r="J358" i="10"/>
  <c r="K358" i="10"/>
  <c r="L358" i="10"/>
  <c r="M358" i="10"/>
  <c r="N358" i="10"/>
  <c r="O358" i="10"/>
  <c r="P358" i="10"/>
  <c r="Q358" i="10"/>
  <c r="R358" i="10"/>
  <c r="S358" i="10"/>
  <c r="T358" i="10"/>
  <c r="U358" i="10"/>
  <c r="V358" i="10"/>
  <c r="W358" i="10"/>
  <c r="X358" i="10"/>
  <c r="D358" i="10"/>
  <c r="C358" i="10"/>
  <c r="E358" i="10"/>
  <c r="F358" i="10"/>
  <c r="G358" i="10"/>
  <c r="H358" i="10"/>
  <c r="Y165" i="10"/>
  <c r="Z165" i="10"/>
  <c r="K165" i="10"/>
  <c r="L165" i="10"/>
  <c r="M165" i="10"/>
  <c r="N165" i="10"/>
  <c r="O165" i="10"/>
  <c r="P165" i="10"/>
  <c r="Q165" i="10"/>
  <c r="R165" i="10"/>
  <c r="S165" i="10"/>
  <c r="T165" i="10"/>
  <c r="U165" i="10"/>
  <c r="V165" i="10"/>
  <c r="W165" i="10"/>
  <c r="X165" i="10"/>
  <c r="D165" i="10"/>
  <c r="E165" i="10"/>
  <c r="F165" i="10"/>
  <c r="G165" i="10"/>
  <c r="H165" i="10"/>
  <c r="I165" i="10"/>
  <c r="J165" i="10"/>
  <c r="C165" i="10"/>
  <c r="Y307" i="10"/>
  <c r="Z307" i="10"/>
  <c r="D307" i="10"/>
  <c r="E307" i="10"/>
  <c r="F307" i="10"/>
  <c r="G307" i="10"/>
  <c r="H307" i="10"/>
  <c r="I307" i="10"/>
  <c r="J307" i="10"/>
  <c r="K307" i="10"/>
  <c r="L307" i="10"/>
  <c r="M307" i="10"/>
  <c r="N307" i="10"/>
  <c r="O307" i="10"/>
  <c r="P307" i="10"/>
  <c r="Q307" i="10"/>
  <c r="R307" i="10"/>
  <c r="S307" i="10"/>
  <c r="T307" i="10"/>
  <c r="U307" i="10"/>
  <c r="V307" i="10"/>
  <c r="W307" i="10"/>
  <c r="X307" i="10"/>
  <c r="C307" i="10"/>
  <c r="Y90" i="10"/>
  <c r="Z90" i="10"/>
  <c r="K90" i="10"/>
  <c r="L90" i="10"/>
  <c r="M90" i="10"/>
  <c r="N90" i="10"/>
  <c r="O90" i="10"/>
  <c r="P90" i="10"/>
  <c r="Q90" i="10"/>
  <c r="R90" i="10"/>
  <c r="S90" i="10"/>
  <c r="T90" i="10"/>
  <c r="U90" i="10"/>
  <c r="V90" i="10"/>
  <c r="W90" i="10"/>
  <c r="X90" i="10"/>
  <c r="D90" i="10"/>
  <c r="E90" i="10"/>
  <c r="F90" i="10"/>
  <c r="G90" i="10"/>
  <c r="H90" i="10"/>
  <c r="J90" i="10"/>
  <c r="I90" i="10"/>
  <c r="C90" i="10"/>
  <c r="Y232" i="10"/>
  <c r="Z232" i="10"/>
  <c r="T232" i="10"/>
  <c r="O232" i="10"/>
  <c r="P232" i="10"/>
  <c r="Q232" i="10"/>
  <c r="R232" i="10"/>
  <c r="S232" i="10"/>
  <c r="U232" i="10"/>
  <c r="V232" i="10"/>
  <c r="W232" i="10"/>
  <c r="X232" i="10"/>
  <c r="D232" i="10"/>
  <c r="E232" i="10"/>
  <c r="F232" i="10"/>
  <c r="G232" i="10"/>
  <c r="H232" i="10"/>
  <c r="I232" i="10"/>
  <c r="J232" i="10"/>
  <c r="K232" i="10"/>
  <c r="L232" i="10"/>
  <c r="M232" i="10"/>
  <c r="N232" i="10"/>
  <c r="C232" i="10"/>
  <c r="G39" i="10"/>
  <c r="H39" i="10"/>
  <c r="Y39" i="10"/>
  <c r="I39" i="10"/>
  <c r="Z39" i="10"/>
  <c r="J39" i="10"/>
  <c r="Q39" i="10"/>
  <c r="R39" i="10"/>
  <c r="S39" i="10"/>
  <c r="T39" i="10"/>
  <c r="U39" i="10"/>
  <c r="V39" i="10"/>
  <c r="D39" i="10"/>
  <c r="E39" i="10"/>
  <c r="F39" i="10"/>
  <c r="K39" i="10"/>
  <c r="L39" i="10"/>
  <c r="M39" i="10"/>
  <c r="N39" i="10"/>
  <c r="O39" i="10"/>
  <c r="P39" i="10"/>
  <c r="W39" i="10"/>
  <c r="X39" i="10"/>
  <c r="C39" i="10"/>
  <c r="Y205" i="10"/>
  <c r="Z205" i="10"/>
  <c r="K205" i="10"/>
  <c r="L205" i="10"/>
  <c r="M205" i="10"/>
  <c r="N205" i="10"/>
  <c r="J205" i="10"/>
  <c r="O205" i="10"/>
  <c r="P205" i="10"/>
  <c r="Q205" i="10"/>
  <c r="R205" i="10"/>
  <c r="S205" i="10"/>
  <c r="T205" i="10"/>
  <c r="U205" i="10"/>
  <c r="V205" i="10"/>
  <c r="W205" i="10"/>
  <c r="X205" i="10"/>
  <c r="D205" i="10"/>
  <c r="E205" i="10"/>
  <c r="F205" i="10"/>
  <c r="G205" i="10"/>
  <c r="H205" i="10"/>
  <c r="C205" i="10"/>
  <c r="I205" i="10"/>
  <c r="Y347" i="10"/>
  <c r="Z347" i="10"/>
  <c r="X347" i="10"/>
  <c r="D347" i="10"/>
  <c r="E347" i="10"/>
  <c r="F347" i="10"/>
  <c r="G347" i="10"/>
  <c r="H347" i="10"/>
  <c r="I347" i="10"/>
  <c r="J347" i="10"/>
  <c r="K347" i="10"/>
  <c r="L347" i="10"/>
  <c r="M347" i="10"/>
  <c r="N347" i="10"/>
  <c r="O347" i="10"/>
  <c r="P347" i="10"/>
  <c r="Q347" i="10"/>
  <c r="R347" i="10"/>
  <c r="S347" i="10"/>
  <c r="T347" i="10"/>
  <c r="U347" i="10"/>
  <c r="V347" i="10"/>
  <c r="W347" i="10"/>
  <c r="C347" i="10"/>
  <c r="Y89" i="10"/>
  <c r="Z89" i="10"/>
  <c r="H89" i="10"/>
  <c r="I89" i="10"/>
  <c r="J89" i="10"/>
  <c r="K89" i="10"/>
  <c r="L89" i="10"/>
  <c r="M89" i="10"/>
  <c r="N89" i="10"/>
  <c r="O89" i="10"/>
  <c r="P89" i="10"/>
  <c r="Q89" i="10"/>
  <c r="R89" i="10"/>
  <c r="S89" i="10"/>
  <c r="T89" i="10"/>
  <c r="U89" i="10"/>
  <c r="V89" i="10"/>
  <c r="W89" i="10"/>
  <c r="X89" i="10"/>
  <c r="D89" i="10"/>
  <c r="E89" i="10"/>
  <c r="G89" i="10"/>
  <c r="F89" i="10"/>
  <c r="C89" i="10"/>
  <c r="Y129" i="10"/>
  <c r="Z129" i="10"/>
  <c r="H129" i="10"/>
  <c r="I129" i="10"/>
  <c r="J129" i="10"/>
  <c r="T129" i="10"/>
  <c r="U129" i="10"/>
  <c r="V129" i="10"/>
  <c r="D129" i="10"/>
  <c r="E129" i="10"/>
  <c r="F129" i="10"/>
  <c r="G129" i="10"/>
  <c r="K129" i="10"/>
  <c r="L129" i="10"/>
  <c r="M129" i="10"/>
  <c r="N129" i="10"/>
  <c r="O129" i="10"/>
  <c r="P129" i="10"/>
  <c r="Q129" i="10"/>
  <c r="R129" i="10"/>
  <c r="S129" i="10"/>
  <c r="W129" i="10"/>
  <c r="X129" i="10"/>
  <c r="C129" i="10"/>
  <c r="Y319" i="10"/>
  <c r="Z319" i="10"/>
  <c r="O319" i="10"/>
  <c r="P319" i="10"/>
  <c r="L319" i="10"/>
  <c r="M319" i="10"/>
  <c r="N319" i="10"/>
  <c r="Q319" i="10"/>
  <c r="R319" i="10"/>
  <c r="S319" i="10"/>
  <c r="T319" i="10"/>
  <c r="U319" i="10"/>
  <c r="V319" i="10"/>
  <c r="W319" i="10"/>
  <c r="X319" i="10"/>
  <c r="D319" i="10"/>
  <c r="E319" i="10"/>
  <c r="F319" i="10"/>
  <c r="G319" i="10"/>
  <c r="H319" i="10"/>
  <c r="I319" i="10"/>
  <c r="J319" i="10"/>
  <c r="K319" i="10"/>
  <c r="C319" i="10"/>
  <c r="Y126" i="10"/>
  <c r="Z126" i="10"/>
  <c r="W126" i="10"/>
  <c r="X126" i="10"/>
  <c r="K126" i="10"/>
  <c r="L126" i="10"/>
  <c r="M126" i="10"/>
  <c r="D126" i="10"/>
  <c r="E126" i="10"/>
  <c r="F126" i="10"/>
  <c r="G126" i="10"/>
  <c r="H126" i="10"/>
  <c r="I126" i="10"/>
  <c r="J126" i="10"/>
  <c r="N126" i="10"/>
  <c r="O126" i="10"/>
  <c r="P126" i="10"/>
  <c r="Q126" i="10"/>
  <c r="R126" i="10"/>
  <c r="S126" i="10"/>
  <c r="T126" i="10"/>
  <c r="U126" i="10"/>
  <c r="V126" i="10"/>
  <c r="C126" i="10"/>
  <c r="Y316" i="10"/>
  <c r="Z316" i="10"/>
  <c r="F316" i="10"/>
  <c r="G316" i="10"/>
  <c r="W316" i="10"/>
  <c r="X316" i="10"/>
  <c r="D316" i="10"/>
  <c r="E316" i="10"/>
  <c r="H316" i="10"/>
  <c r="I316" i="10"/>
  <c r="J316" i="10"/>
  <c r="K316" i="10"/>
  <c r="L316" i="10"/>
  <c r="M316" i="10"/>
  <c r="N316" i="10"/>
  <c r="O316" i="10"/>
  <c r="P316" i="10"/>
  <c r="Q316" i="10"/>
  <c r="R316" i="10"/>
  <c r="S316" i="10"/>
  <c r="T316" i="10"/>
  <c r="U316" i="10"/>
  <c r="C316" i="10"/>
  <c r="V316" i="10"/>
  <c r="Y147" i="10"/>
  <c r="Z147" i="10"/>
  <c r="E147" i="10"/>
  <c r="F147" i="10"/>
  <c r="G147" i="10"/>
  <c r="H147" i="10"/>
  <c r="I147" i="10"/>
  <c r="J147" i="10"/>
  <c r="K147" i="10"/>
  <c r="L147" i="10"/>
  <c r="M147" i="10"/>
  <c r="N147" i="10"/>
  <c r="O147" i="10"/>
  <c r="P147" i="10"/>
  <c r="Q147" i="10"/>
  <c r="R147" i="10"/>
  <c r="S147" i="10"/>
  <c r="T147" i="10"/>
  <c r="U147" i="10"/>
  <c r="V147" i="10"/>
  <c r="W147" i="10"/>
  <c r="X147" i="10"/>
  <c r="D147" i="10"/>
  <c r="C147" i="10"/>
  <c r="Y361" i="10"/>
  <c r="Z361" i="10"/>
  <c r="R361" i="10"/>
  <c r="S361" i="10"/>
  <c r="T361" i="10"/>
  <c r="U361" i="10"/>
  <c r="V361" i="10"/>
  <c r="W361" i="10"/>
  <c r="X361" i="10"/>
  <c r="D361" i="10"/>
  <c r="E361" i="10"/>
  <c r="F361" i="10"/>
  <c r="G361" i="10"/>
  <c r="H361" i="10"/>
  <c r="I361" i="10"/>
  <c r="J361" i="10"/>
  <c r="K361" i="10"/>
  <c r="L361" i="10"/>
  <c r="M361" i="10"/>
  <c r="N361" i="10"/>
  <c r="O361" i="10"/>
  <c r="P361" i="10"/>
  <c r="Q361" i="10"/>
  <c r="C361" i="10"/>
  <c r="Y144" i="10"/>
  <c r="Z144" i="10"/>
  <c r="T144" i="10"/>
  <c r="U144" i="10"/>
  <c r="V144" i="10"/>
  <c r="W144" i="10"/>
  <c r="X144" i="10"/>
  <c r="D144" i="10"/>
  <c r="E144" i="10"/>
  <c r="F144" i="10"/>
  <c r="G144" i="10"/>
  <c r="H144" i="10"/>
  <c r="I144" i="10"/>
  <c r="J144" i="10"/>
  <c r="K144" i="10"/>
  <c r="L144" i="10"/>
  <c r="M144" i="10"/>
  <c r="N144" i="10"/>
  <c r="O144" i="10"/>
  <c r="P144" i="10"/>
  <c r="Q144" i="10"/>
  <c r="R144" i="10"/>
  <c r="S144" i="10"/>
  <c r="C144" i="10"/>
  <c r="Y334" i="10"/>
  <c r="Z334" i="10"/>
  <c r="I334" i="10"/>
  <c r="J334" i="10"/>
  <c r="K334" i="10"/>
  <c r="L334" i="10"/>
  <c r="M334" i="10"/>
  <c r="N334" i="10"/>
  <c r="O334" i="10"/>
  <c r="P334" i="10"/>
  <c r="Q334" i="10"/>
  <c r="R334" i="10"/>
  <c r="S334" i="10"/>
  <c r="T334" i="10"/>
  <c r="U334" i="10"/>
  <c r="V334" i="10"/>
  <c r="W334" i="10"/>
  <c r="X334" i="10"/>
  <c r="D334" i="10"/>
  <c r="E334" i="10"/>
  <c r="F334" i="10"/>
  <c r="G334" i="10"/>
  <c r="H334" i="10"/>
  <c r="C334" i="10"/>
  <c r="Y141" i="10"/>
  <c r="Z141" i="10"/>
  <c r="K141" i="10"/>
  <c r="L141" i="10"/>
  <c r="M141" i="10"/>
  <c r="N141" i="10"/>
  <c r="O141" i="10"/>
  <c r="P141" i="10"/>
  <c r="Q141" i="10"/>
  <c r="R141" i="10"/>
  <c r="S141" i="10"/>
  <c r="T141" i="10"/>
  <c r="U141" i="10"/>
  <c r="V141" i="10"/>
  <c r="W141" i="10"/>
  <c r="X141" i="10"/>
  <c r="D141" i="10"/>
  <c r="E141" i="10"/>
  <c r="F141" i="10"/>
  <c r="G141" i="10"/>
  <c r="H141" i="10"/>
  <c r="I141" i="10"/>
  <c r="J141" i="10"/>
  <c r="C141" i="10"/>
  <c r="Y283" i="10"/>
  <c r="Z283" i="10"/>
  <c r="D283" i="10"/>
  <c r="E283" i="10"/>
  <c r="F283" i="10"/>
  <c r="G283" i="10"/>
  <c r="M283" i="10"/>
  <c r="O283" i="10"/>
  <c r="K283" i="10"/>
  <c r="L283" i="10"/>
  <c r="N283" i="10"/>
  <c r="P283" i="10"/>
  <c r="Q283" i="10"/>
  <c r="R283" i="10"/>
  <c r="S283" i="10"/>
  <c r="T283" i="10"/>
  <c r="U283" i="10"/>
  <c r="V283" i="10"/>
  <c r="W283" i="10"/>
  <c r="X283" i="10"/>
  <c r="H283" i="10"/>
  <c r="I283" i="10"/>
  <c r="C283" i="10"/>
  <c r="J283" i="10"/>
  <c r="Y66" i="10"/>
  <c r="Z66" i="10"/>
  <c r="K66" i="10"/>
  <c r="L66" i="10"/>
  <c r="M66" i="10"/>
  <c r="N66" i="10"/>
  <c r="O66" i="10"/>
  <c r="P66" i="10"/>
  <c r="Q66" i="10"/>
  <c r="R66" i="10"/>
  <c r="S66" i="10"/>
  <c r="T66" i="10"/>
  <c r="U66" i="10"/>
  <c r="V66" i="10"/>
  <c r="W66" i="10"/>
  <c r="X66" i="10"/>
  <c r="D66" i="10"/>
  <c r="E66" i="10"/>
  <c r="F66" i="10"/>
  <c r="G66" i="10"/>
  <c r="H66" i="10"/>
  <c r="J66" i="10"/>
  <c r="I66" i="10"/>
  <c r="C66" i="10"/>
  <c r="Y208" i="10"/>
  <c r="Z208" i="10"/>
  <c r="T208" i="10"/>
  <c r="U208" i="10"/>
  <c r="V208" i="10"/>
  <c r="W208" i="10"/>
  <c r="G208" i="10"/>
  <c r="H208" i="10"/>
  <c r="I208" i="10"/>
  <c r="J208" i="10"/>
  <c r="K208" i="10"/>
  <c r="L208" i="10"/>
  <c r="M208" i="10"/>
  <c r="N208" i="10"/>
  <c r="O208" i="10"/>
  <c r="P208" i="10"/>
  <c r="Q208" i="10"/>
  <c r="R208" i="10"/>
  <c r="S208" i="10"/>
  <c r="X208" i="10"/>
  <c r="D208" i="10"/>
  <c r="E208" i="10"/>
  <c r="F208" i="10"/>
  <c r="C208" i="10"/>
  <c r="G15" i="10"/>
  <c r="H15" i="10"/>
  <c r="Y15" i="10"/>
  <c r="I15" i="10"/>
  <c r="Z15" i="10"/>
  <c r="J15" i="10"/>
  <c r="K15" i="10"/>
  <c r="L15" i="10"/>
  <c r="M15" i="10"/>
  <c r="N15" i="10"/>
  <c r="O15" i="10"/>
  <c r="P15" i="10"/>
  <c r="Q15" i="10"/>
  <c r="R15" i="10"/>
  <c r="S15" i="10"/>
  <c r="T15" i="10"/>
  <c r="U15" i="10"/>
  <c r="V15" i="10"/>
  <c r="W15" i="10"/>
  <c r="X15" i="10"/>
  <c r="D15" i="10"/>
  <c r="E15" i="10"/>
  <c r="F15" i="10"/>
  <c r="C15" i="10"/>
  <c r="Y181" i="10"/>
  <c r="Z181" i="10"/>
  <c r="K181" i="10"/>
  <c r="L181" i="10"/>
  <c r="M181" i="10"/>
  <c r="N181" i="10"/>
  <c r="O181" i="10"/>
  <c r="P181" i="10"/>
  <c r="R181" i="10"/>
  <c r="T181" i="10"/>
  <c r="U181" i="10"/>
  <c r="V181" i="10"/>
  <c r="W181" i="10"/>
  <c r="X181" i="10"/>
  <c r="D181" i="10"/>
  <c r="E181" i="10"/>
  <c r="F181" i="10"/>
  <c r="H181" i="10"/>
  <c r="I181" i="10"/>
  <c r="Q181" i="10"/>
  <c r="S181" i="10"/>
  <c r="G181" i="10"/>
  <c r="C181" i="10"/>
  <c r="J181" i="10"/>
  <c r="Y323" i="10"/>
  <c r="Z323" i="10"/>
  <c r="D323" i="10"/>
  <c r="H323" i="10"/>
  <c r="I323" i="10"/>
  <c r="J323" i="10"/>
  <c r="K323" i="10"/>
  <c r="L323" i="10"/>
  <c r="M323" i="10"/>
  <c r="N323" i="10"/>
  <c r="O323" i="10"/>
  <c r="P323" i="10"/>
  <c r="Q323" i="10"/>
  <c r="R323" i="10"/>
  <c r="S323" i="10"/>
  <c r="T323" i="10"/>
  <c r="U323" i="10"/>
  <c r="V323" i="10"/>
  <c r="W323" i="10"/>
  <c r="X323" i="10"/>
  <c r="E323" i="10"/>
  <c r="F323" i="10"/>
  <c r="G323" i="10"/>
  <c r="C323" i="10"/>
  <c r="Y170" i="10"/>
  <c r="Z170" i="10"/>
  <c r="D170" i="10"/>
  <c r="E170" i="10"/>
  <c r="F170" i="10"/>
  <c r="G170" i="10"/>
  <c r="H170" i="10"/>
  <c r="I170" i="10"/>
  <c r="K170" i="10"/>
  <c r="L170" i="10"/>
  <c r="M170" i="10"/>
  <c r="N170" i="10"/>
  <c r="O170" i="10"/>
  <c r="P170" i="10"/>
  <c r="Q170" i="10"/>
  <c r="R170" i="10"/>
  <c r="S170" i="10"/>
  <c r="T170" i="10"/>
  <c r="U170" i="10"/>
  <c r="V170" i="10"/>
  <c r="W170" i="10"/>
  <c r="X170" i="10"/>
  <c r="J170" i="10"/>
  <c r="C170" i="10"/>
  <c r="Y295" i="10"/>
  <c r="Z295" i="10"/>
  <c r="O295" i="10"/>
  <c r="P295" i="10"/>
  <c r="T295" i="10"/>
  <c r="U295" i="10"/>
  <c r="V295" i="10"/>
  <c r="W295" i="10"/>
  <c r="X295" i="10"/>
  <c r="D295" i="10"/>
  <c r="E295" i="10"/>
  <c r="F295" i="10"/>
  <c r="G295" i="10"/>
  <c r="H295" i="10"/>
  <c r="I295" i="10"/>
  <c r="J295" i="10"/>
  <c r="K295" i="10"/>
  <c r="L295" i="10"/>
  <c r="M295" i="10"/>
  <c r="N295" i="10"/>
  <c r="Q295" i="10"/>
  <c r="R295" i="10"/>
  <c r="C295" i="10"/>
  <c r="S295" i="10"/>
  <c r="Y102" i="10"/>
  <c r="Z102" i="10"/>
  <c r="W102" i="10"/>
  <c r="X102" i="10"/>
  <c r="D102" i="10"/>
  <c r="E102" i="10"/>
  <c r="F102" i="10"/>
  <c r="G102" i="10"/>
  <c r="H102" i="10"/>
  <c r="I102" i="10"/>
  <c r="J102" i="10"/>
  <c r="K102" i="10"/>
  <c r="L102" i="10"/>
  <c r="M102" i="10"/>
  <c r="N102" i="10"/>
  <c r="O102" i="10"/>
  <c r="P102" i="10"/>
  <c r="Q102" i="10"/>
  <c r="R102" i="10"/>
  <c r="S102" i="10"/>
  <c r="T102" i="10"/>
  <c r="V102" i="10"/>
  <c r="U102" i="10"/>
  <c r="C102" i="10"/>
  <c r="Y292" i="10"/>
  <c r="Z292" i="10"/>
  <c r="F292" i="10"/>
  <c r="G292" i="10"/>
  <c r="D292" i="10"/>
  <c r="E292" i="10"/>
  <c r="H292" i="10"/>
  <c r="I292" i="10"/>
  <c r="J292" i="10"/>
  <c r="K292" i="10"/>
  <c r="L292" i="10"/>
  <c r="M292" i="10"/>
  <c r="N292" i="10"/>
  <c r="O292" i="10"/>
  <c r="P292" i="10"/>
  <c r="Q292" i="10"/>
  <c r="R292" i="10"/>
  <c r="S292" i="10"/>
  <c r="T292" i="10"/>
  <c r="U292" i="10"/>
  <c r="V292" i="10"/>
  <c r="W292" i="10"/>
  <c r="X292" i="10"/>
  <c r="C292" i="10"/>
  <c r="Y123" i="10"/>
  <c r="Z123" i="10"/>
  <c r="N123" i="10"/>
  <c r="O123" i="10"/>
  <c r="P123" i="10"/>
  <c r="D123" i="10"/>
  <c r="E123" i="10"/>
  <c r="F123" i="10"/>
  <c r="G123" i="10"/>
  <c r="H123" i="10"/>
  <c r="I123" i="10"/>
  <c r="J123" i="10"/>
  <c r="K123" i="10"/>
  <c r="L123" i="10"/>
  <c r="M123" i="10"/>
  <c r="Q123" i="10"/>
  <c r="R123" i="10"/>
  <c r="S123" i="10"/>
  <c r="T123" i="10"/>
  <c r="U123" i="10"/>
  <c r="V123" i="10"/>
  <c r="W123" i="10"/>
  <c r="X123" i="10"/>
  <c r="C123" i="10"/>
  <c r="Y337" i="10"/>
  <c r="Z337" i="10"/>
  <c r="R337" i="10"/>
  <c r="S337" i="10"/>
  <c r="T337" i="10"/>
  <c r="U337" i="10"/>
  <c r="V337" i="10"/>
  <c r="W337" i="10"/>
  <c r="X337" i="10"/>
  <c r="D337" i="10"/>
  <c r="E337" i="10"/>
  <c r="F337" i="10"/>
  <c r="G337" i="10"/>
  <c r="H337" i="10"/>
  <c r="I337" i="10"/>
  <c r="J337" i="10"/>
  <c r="K337" i="10"/>
  <c r="L337" i="10"/>
  <c r="M337" i="10"/>
  <c r="N337" i="10"/>
  <c r="O337" i="10"/>
  <c r="P337" i="10"/>
  <c r="Q337" i="10"/>
  <c r="C337" i="10"/>
  <c r="Y120" i="10"/>
  <c r="Z120" i="10"/>
  <c r="E120" i="10"/>
  <c r="F120" i="10"/>
  <c r="G120" i="10"/>
  <c r="Q120" i="10"/>
  <c r="R120" i="10"/>
  <c r="S120" i="10"/>
  <c r="D120" i="10"/>
  <c r="H120" i="10"/>
  <c r="I120" i="10"/>
  <c r="J120" i="10"/>
  <c r="K120" i="10"/>
  <c r="L120" i="10"/>
  <c r="M120" i="10"/>
  <c r="N120" i="10"/>
  <c r="O120" i="10"/>
  <c r="P120" i="10"/>
  <c r="T120" i="10"/>
  <c r="U120" i="10"/>
  <c r="V120" i="10"/>
  <c r="W120" i="10"/>
  <c r="X120" i="10"/>
  <c r="C120" i="10"/>
  <c r="Y310" i="10"/>
  <c r="Z310" i="10"/>
  <c r="L310" i="10"/>
  <c r="M310" i="10"/>
  <c r="S310" i="10"/>
  <c r="T310" i="10"/>
  <c r="U310" i="10"/>
  <c r="V310" i="10"/>
  <c r="W310" i="10"/>
  <c r="X310" i="10"/>
  <c r="D310" i="10"/>
  <c r="E310" i="10"/>
  <c r="F310" i="10"/>
  <c r="G310" i="10"/>
  <c r="H310" i="10"/>
  <c r="I310" i="10"/>
  <c r="J310" i="10"/>
  <c r="K310" i="10"/>
  <c r="N310" i="10"/>
  <c r="O310" i="10"/>
  <c r="P310" i="10"/>
  <c r="Q310" i="10"/>
  <c r="C310" i="10"/>
  <c r="R310" i="10"/>
  <c r="Y117" i="10"/>
  <c r="Z117" i="10"/>
  <c r="T117" i="10"/>
  <c r="U117" i="10"/>
  <c r="V117" i="10"/>
  <c r="H117" i="10"/>
  <c r="I117" i="10"/>
  <c r="J117" i="10"/>
  <c r="D117" i="10"/>
  <c r="E117" i="10"/>
  <c r="F117" i="10"/>
  <c r="G117" i="10"/>
  <c r="K117" i="10"/>
  <c r="L117" i="10"/>
  <c r="M117" i="10"/>
  <c r="N117" i="10"/>
  <c r="O117" i="10"/>
  <c r="P117" i="10"/>
  <c r="Q117" i="10"/>
  <c r="R117" i="10"/>
  <c r="S117" i="10"/>
  <c r="W117" i="10"/>
  <c r="X117" i="10"/>
  <c r="C117" i="10"/>
  <c r="Y259" i="10"/>
  <c r="Z259" i="10"/>
  <c r="D259" i="10"/>
  <c r="E259" i="10"/>
  <c r="F259" i="10"/>
  <c r="G259" i="10"/>
  <c r="H259" i="10"/>
  <c r="I259" i="10"/>
  <c r="J259" i="10"/>
  <c r="K259" i="10"/>
  <c r="L259" i="10"/>
  <c r="M259" i="10"/>
  <c r="N259" i="10"/>
  <c r="O259" i="10"/>
  <c r="P259" i="10"/>
  <c r="Q259" i="10"/>
  <c r="R259" i="10"/>
  <c r="S259" i="10"/>
  <c r="T259" i="10"/>
  <c r="U259" i="10"/>
  <c r="V259" i="10"/>
  <c r="W259" i="10"/>
  <c r="X259" i="10"/>
  <c r="C259" i="10"/>
  <c r="P42" i="10"/>
  <c r="Q42" i="10"/>
  <c r="R42" i="10"/>
  <c r="S42" i="10"/>
  <c r="Y42" i="10"/>
  <c r="Z42" i="10"/>
  <c r="D42" i="10"/>
  <c r="E42" i="10"/>
  <c r="F42" i="10"/>
  <c r="G42" i="10"/>
  <c r="L42" i="10"/>
  <c r="M42" i="10"/>
  <c r="N42" i="10"/>
  <c r="O42" i="10"/>
  <c r="T42" i="10"/>
  <c r="U42" i="10"/>
  <c r="V42" i="10"/>
  <c r="W42" i="10"/>
  <c r="X42" i="10"/>
  <c r="H42" i="10"/>
  <c r="I42" i="10"/>
  <c r="K42" i="10"/>
  <c r="J42" i="10"/>
  <c r="C42" i="10"/>
  <c r="Y184" i="10"/>
  <c r="Z184" i="10"/>
  <c r="T184" i="10"/>
  <c r="U184" i="10"/>
  <c r="V184" i="10"/>
  <c r="W184" i="10"/>
  <c r="X184" i="10"/>
  <c r="E184" i="10"/>
  <c r="F184" i="10"/>
  <c r="G184" i="10"/>
  <c r="H184" i="10"/>
  <c r="I184" i="10"/>
  <c r="J184" i="10"/>
  <c r="K184" i="10"/>
  <c r="L184" i="10"/>
  <c r="M184" i="10"/>
  <c r="N184" i="10"/>
  <c r="Q184" i="10"/>
  <c r="D184" i="10"/>
  <c r="O184" i="10"/>
  <c r="P184" i="10"/>
  <c r="R184" i="10"/>
  <c r="S184" i="10"/>
  <c r="C184" i="10"/>
  <c r="Y350" i="10"/>
  <c r="Z350" i="10"/>
  <c r="I350" i="10"/>
  <c r="J350" i="10"/>
  <c r="K350" i="10"/>
  <c r="L350" i="10"/>
  <c r="M350" i="10"/>
  <c r="N350" i="10"/>
  <c r="O350" i="10"/>
  <c r="P350" i="10"/>
  <c r="Q350" i="10"/>
  <c r="R350" i="10"/>
  <c r="S350" i="10"/>
  <c r="T350" i="10"/>
  <c r="U350" i="10"/>
  <c r="V350" i="10"/>
  <c r="W350" i="10"/>
  <c r="X350" i="10"/>
  <c r="D350" i="10"/>
  <c r="E350" i="10"/>
  <c r="F350" i="10"/>
  <c r="G350" i="10"/>
  <c r="H350" i="10"/>
  <c r="C350" i="10"/>
  <c r="Y157" i="10"/>
  <c r="Z157" i="10"/>
  <c r="K157" i="10"/>
  <c r="L157" i="10"/>
  <c r="M157" i="10"/>
  <c r="N157" i="10"/>
  <c r="O157" i="10"/>
  <c r="P157" i="10"/>
  <c r="Q157" i="10"/>
  <c r="R157" i="10"/>
  <c r="S157" i="10"/>
  <c r="T157" i="10"/>
  <c r="U157" i="10"/>
  <c r="V157" i="10"/>
  <c r="W157" i="10"/>
  <c r="X157" i="10"/>
  <c r="D157" i="10"/>
  <c r="E157" i="10"/>
  <c r="F157" i="10"/>
  <c r="G157" i="10"/>
  <c r="H157" i="10"/>
  <c r="I157" i="10"/>
  <c r="J157" i="10"/>
  <c r="C157" i="10"/>
  <c r="Y299" i="10"/>
  <c r="Z299" i="10"/>
  <c r="D299" i="10"/>
  <c r="N299" i="10"/>
  <c r="O299" i="10"/>
  <c r="P299" i="10"/>
  <c r="Q299" i="10"/>
  <c r="R299" i="10"/>
  <c r="S299" i="10"/>
  <c r="T299" i="10"/>
  <c r="U299" i="10"/>
  <c r="V299" i="10"/>
  <c r="W299" i="10"/>
  <c r="X299" i="10"/>
  <c r="E299" i="10"/>
  <c r="F299" i="10"/>
  <c r="G299" i="10"/>
  <c r="H299" i="10"/>
  <c r="I299" i="10"/>
  <c r="J299" i="10"/>
  <c r="K299" i="10"/>
  <c r="L299" i="10"/>
  <c r="C299" i="10"/>
  <c r="M299" i="10"/>
  <c r="Y130" i="10"/>
  <c r="Z130" i="10"/>
  <c r="K130" i="10"/>
  <c r="L130" i="10"/>
  <c r="M130" i="10"/>
  <c r="W130" i="10"/>
  <c r="X130" i="10"/>
  <c r="G130" i="10"/>
  <c r="H130" i="10"/>
  <c r="I130" i="10"/>
  <c r="J130" i="10"/>
  <c r="N130" i="10"/>
  <c r="O130" i="10"/>
  <c r="P130" i="10"/>
  <c r="Q130" i="10"/>
  <c r="R130" i="10"/>
  <c r="S130" i="10"/>
  <c r="T130" i="10"/>
  <c r="U130" i="10"/>
  <c r="V130" i="10"/>
  <c r="D130" i="10"/>
  <c r="E130" i="10"/>
  <c r="F130" i="10"/>
  <c r="C130" i="10"/>
  <c r="Y360" i="10"/>
  <c r="Z360" i="10"/>
  <c r="O360" i="10"/>
  <c r="P360" i="10"/>
  <c r="Q360" i="10"/>
  <c r="R360" i="10"/>
  <c r="S360" i="10"/>
  <c r="T360" i="10"/>
  <c r="U360" i="10"/>
  <c r="V360" i="10"/>
  <c r="W360" i="10"/>
  <c r="X360" i="10"/>
  <c r="D360" i="10"/>
  <c r="E360" i="10"/>
  <c r="F360" i="10"/>
  <c r="G360" i="10"/>
  <c r="H360" i="10"/>
  <c r="I360" i="10"/>
  <c r="J360" i="10"/>
  <c r="N360" i="10"/>
  <c r="M360" i="10"/>
  <c r="C360" i="10"/>
  <c r="K360" i="10"/>
  <c r="L360" i="10"/>
  <c r="Y105" i="10"/>
  <c r="Z105" i="10"/>
  <c r="H105" i="10"/>
  <c r="I105" i="10"/>
  <c r="J105" i="10"/>
  <c r="K105" i="10"/>
  <c r="L105" i="10"/>
  <c r="M105" i="10"/>
  <c r="N105" i="10"/>
  <c r="O105" i="10"/>
  <c r="P105" i="10"/>
  <c r="Q105" i="10"/>
  <c r="R105" i="10"/>
  <c r="S105" i="10"/>
  <c r="T105" i="10"/>
  <c r="U105" i="10"/>
  <c r="V105" i="10"/>
  <c r="W105" i="10"/>
  <c r="X105" i="10"/>
  <c r="D105" i="10"/>
  <c r="E105" i="10"/>
  <c r="G105" i="10"/>
  <c r="F105" i="10"/>
  <c r="C105" i="10"/>
  <c r="Y81" i="10"/>
  <c r="Z81" i="10"/>
  <c r="H81" i="10"/>
  <c r="I81" i="10"/>
  <c r="J81" i="10"/>
  <c r="K81" i="10"/>
  <c r="L81" i="10"/>
  <c r="M81" i="10"/>
  <c r="N81" i="10"/>
  <c r="O81" i="10"/>
  <c r="P81" i="10"/>
  <c r="Q81" i="10"/>
  <c r="R81" i="10"/>
  <c r="S81" i="10"/>
  <c r="T81" i="10"/>
  <c r="U81" i="10"/>
  <c r="V81" i="10"/>
  <c r="W81" i="10"/>
  <c r="X81" i="10"/>
  <c r="D81" i="10"/>
  <c r="E81" i="10"/>
  <c r="G81" i="10"/>
  <c r="F81" i="10"/>
  <c r="C81" i="10"/>
  <c r="Y271" i="10"/>
  <c r="Z271" i="10"/>
  <c r="O271" i="10"/>
  <c r="P271" i="10"/>
  <c r="Q271" i="10"/>
  <c r="R271" i="10"/>
  <c r="S271" i="10"/>
  <c r="T271" i="10"/>
  <c r="U271" i="10"/>
  <c r="V271" i="10"/>
  <c r="D271" i="10"/>
  <c r="E271" i="10"/>
  <c r="F271" i="10"/>
  <c r="X271" i="10"/>
  <c r="G271" i="10"/>
  <c r="H271" i="10"/>
  <c r="I271" i="10"/>
  <c r="J271" i="10"/>
  <c r="K271" i="10"/>
  <c r="L271" i="10"/>
  <c r="M271" i="10"/>
  <c r="N271" i="10"/>
  <c r="W271" i="10"/>
  <c r="C271" i="10"/>
  <c r="Y78" i="10"/>
  <c r="Z78" i="10"/>
  <c r="W78" i="10"/>
  <c r="X78" i="10"/>
  <c r="D78" i="10"/>
  <c r="E78" i="10"/>
  <c r="F78" i="10"/>
  <c r="G78" i="10"/>
  <c r="H78" i="10"/>
  <c r="I78" i="10"/>
  <c r="J78" i="10"/>
  <c r="K78" i="10"/>
  <c r="L78" i="10"/>
  <c r="M78" i="10"/>
  <c r="N78" i="10"/>
  <c r="O78" i="10"/>
  <c r="P78" i="10"/>
  <c r="Q78" i="10"/>
  <c r="R78" i="10"/>
  <c r="S78" i="10"/>
  <c r="T78" i="10"/>
  <c r="V78" i="10"/>
  <c r="U78" i="10"/>
  <c r="C78" i="10"/>
  <c r="Y268" i="10"/>
  <c r="Z268" i="10"/>
  <c r="F268" i="10"/>
  <c r="G268" i="10"/>
  <c r="H268" i="10"/>
  <c r="I268" i="10"/>
  <c r="J268" i="10"/>
  <c r="K268" i="10"/>
  <c r="L268" i="10"/>
  <c r="M268" i="10"/>
  <c r="O268" i="10"/>
  <c r="P268" i="10"/>
  <c r="Q268" i="10"/>
  <c r="R268" i="10"/>
  <c r="S268" i="10"/>
  <c r="T268" i="10"/>
  <c r="U268" i="10"/>
  <c r="X268" i="10"/>
  <c r="D268" i="10"/>
  <c r="E268" i="10"/>
  <c r="N268" i="10"/>
  <c r="V268" i="10"/>
  <c r="W268" i="10"/>
  <c r="C268" i="10"/>
  <c r="Y99" i="10"/>
  <c r="Z99" i="10"/>
  <c r="N99" i="10"/>
  <c r="O99" i="10"/>
  <c r="P99" i="10"/>
  <c r="Q99" i="10"/>
  <c r="R99" i="10"/>
  <c r="S99" i="10"/>
  <c r="T99" i="10"/>
  <c r="U99" i="10"/>
  <c r="V99" i="10"/>
  <c r="W99" i="10"/>
  <c r="X99" i="10"/>
  <c r="D99" i="10"/>
  <c r="E99" i="10"/>
  <c r="F99" i="10"/>
  <c r="G99" i="10"/>
  <c r="H99" i="10"/>
  <c r="I99" i="10"/>
  <c r="J99" i="10"/>
  <c r="K99" i="10"/>
  <c r="M99" i="10"/>
  <c r="L99" i="10"/>
  <c r="C99" i="10"/>
  <c r="Y313" i="10"/>
  <c r="Z313" i="10"/>
  <c r="U313" i="10"/>
  <c r="V313" i="10"/>
  <c r="H313" i="10"/>
  <c r="I313" i="10"/>
  <c r="J313" i="10"/>
  <c r="K313" i="10"/>
  <c r="L313" i="10"/>
  <c r="M313" i="10"/>
  <c r="N313" i="10"/>
  <c r="O313" i="10"/>
  <c r="P313" i="10"/>
  <c r="Q313" i="10"/>
  <c r="R313" i="10"/>
  <c r="S313" i="10"/>
  <c r="T313" i="10"/>
  <c r="W313" i="10"/>
  <c r="X313" i="10"/>
  <c r="D313" i="10"/>
  <c r="E313" i="10"/>
  <c r="F313" i="10"/>
  <c r="C313" i="10"/>
  <c r="G313" i="10"/>
  <c r="Y96" i="10"/>
  <c r="Z96" i="10"/>
  <c r="E96" i="10"/>
  <c r="F96" i="10"/>
  <c r="G96" i="10"/>
  <c r="H96" i="10"/>
  <c r="I96" i="10"/>
  <c r="J96" i="10"/>
  <c r="K96" i="10"/>
  <c r="L96" i="10"/>
  <c r="M96" i="10"/>
  <c r="N96" i="10"/>
  <c r="O96" i="10"/>
  <c r="P96" i="10"/>
  <c r="Q96" i="10"/>
  <c r="R96" i="10"/>
  <c r="S96" i="10"/>
  <c r="T96" i="10"/>
  <c r="U96" i="10"/>
  <c r="V96" i="10"/>
  <c r="W96" i="10"/>
  <c r="X96" i="10"/>
  <c r="D96" i="10"/>
  <c r="C96" i="10"/>
  <c r="Y286" i="10"/>
  <c r="Z286" i="10"/>
  <c r="L286" i="10"/>
  <c r="M286" i="10"/>
  <c r="N286" i="10"/>
  <c r="O286" i="10"/>
  <c r="P286" i="10"/>
  <c r="V286" i="10"/>
  <c r="X286" i="10"/>
  <c r="Q286" i="10"/>
  <c r="R286" i="10"/>
  <c r="S286" i="10"/>
  <c r="T286" i="10"/>
  <c r="U286" i="10"/>
  <c r="W286" i="10"/>
  <c r="D286" i="10"/>
  <c r="E286" i="10"/>
  <c r="F286" i="10"/>
  <c r="G286" i="10"/>
  <c r="H286" i="10"/>
  <c r="I286" i="10"/>
  <c r="J286" i="10"/>
  <c r="C286" i="10"/>
  <c r="K286" i="10"/>
  <c r="Y93" i="10"/>
  <c r="Z93" i="10"/>
  <c r="T93" i="10"/>
  <c r="U93" i="10"/>
  <c r="V93" i="10"/>
  <c r="W93" i="10"/>
  <c r="X93" i="10"/>
  <c r="D93" i="10"/>
  <c r="E93" i="10"/>
  <c r="F93" i="10"/>
  <c r="G93" i="10"/>
  <c r="H93" i="10"/>
  <c r="I93" i="10"/>
  <c r="J93" i="10"/>
  <c r="K93" i="10"/>
  <c r="L93" i="10"/>
  <c r="M93" i="10"/>
  <c r="N93" i="10"/>
  <c r="O93" i="10"/>
  <c r="P93" i="10"/>
  <c r="Q93" i="10"/>
  <c r="S93" i="10"/>
  <c r="R93" i="10"/>
  <c r="C93" i="10"/>
  <c r="Y235" i="10"/>
  <c r="Z235" i="10"/>
  <c r="E235" i="10"/>
  <c r="D235" i="10"/>
  <c r="F235" i="10"/>
  <c r="G235" i="10"/>
  <c r="H235" i="10"/>
  <c r="I235" i="10"/>
  <c r="J235" i="10"/>
  <c r="K235" i="10"/>
  <c r="L235" i="10"/>
  <c r="M235" i="10"/>
  <c r="N235" i="10"/>
  <c r="O235" i="10"/>
  <c r="P235" i="10"/>
  <c r="Q235" i="10"/>
  <c r="R235" i="10"/>
  <c r="S235" i="10"/>
  <c r="T235" i="10"/>
  <c r="U235" i="10"/>
  <c r="V235" i="10"/>
  <c r="W235" i="10"/>
  <c r="X235" i="10"/>
  <c r="C235" i="10"/>
  <c r="P18" i="10"/>
  <c r="Q18" i="10"/>
  <c r="R18" i="10"/>
  <c r="S18" i="10"/>
  <c r="T18" i="10"/>
  <c r="U18" i="10"/>
  <c r="V18" i="10"/>
  <c r="W18" i="10"/>
  <c r="Y18" i="10"/>
  <c r="X18" i="10"/>
  <c r="Z18" i="10"/>
  <c r="D18" i="10"/>
  <c r="E18" i="10"/>
  <c r="F18" i="10"/>
  <c r="G18" i="10"/>
  <c r="H18" i="10"/>
  <c r="I18" i="10"/>
  <c r="J18" i="10"/>
  <c r="K18" i="10"/>
  <c r="L18" i="10"/>
  <c r="M18" i="10"/>
  <c r="N18" i="10"/>
  <c r="O18" i="10"/>
  <c r="C18" i="10"/>
  <c r="Y160" i="10"/>
  <c r="Z160" i="10"/>
  <c r="T160" i="10"/>
  <c r="U160" i="10"/>
  <c r="V160" i="10"/>
  <c r="W160" i="10"/>
  <c r="X160" i="10"/>
  <c r="D160" i="10"/>
  <c r="E160" i="10"/>
  <c r="F160" i="10"/>
  <c r="G160" i="10"/>
  <c r="H160" i="10"/>
  <c r="I160" i="10"/>
  <c r="J160" i="10"/>
  <c r="K160" i="10"/>
  <c r="L160" i="10"/>
  <c r="M160" i="10"/>
  <c r="N160" i="10"/>
  <c r="O160" i="10"/>
  <c r="P160" i="10"/>
  <c r="Q160" i="10"/>
  <c r="R160" i="10"/>
  <c r="S160" i="10"/>
  <c r="C160" i="10"/>
  <c r="Y326" i="10"/>
  <c r="Z326" i="10"/>
  <c r="L326" i="10"/>
  <c r="M326" i="10"/>
  <c r="W326" i="10"/>
  <c r="X326" i="10"/>
  <c r="D326" i="10"/>
  <c r="E326" i="10"/>
  <c r="F326" i="10"/>
  <c r="G326" i="10"/>
  <c r="H326" i="10"/>
  <c r="I326" i="10"/>
  <c r="J326" i="10"/>
  <c r="K326" i="10"/>
  <c r="N326" i="10"/>
  <c r="O326" i="10"/>
  <c r="P326" i="10"/>
  <c r="Q326" i="10"/>
  <c r="R326" i="10"/>
  <c r="S326" i="10"/>
  <c r="T326" i="10"/>
  <c r="U326" i="10"/>
  <c r="V326" i="10"/>
  <c r="C326" i="10"/>
  <c r="Y133" i="10"/>
  <c r="T133" i="10"/>
  <c r="Z133" i="10"/>
  <c r="H133" i="10"/>
  <c r="I133" i="10"/>
  <c r="J133" i="10"/>
  <c r="G133" i="10"/>
  <c r="K133" i="10"/>
  <c r="L133" i="10"/>
  <c r="M133" i="10"/>
  <c r="N133" i="10"/>
  <c r="O133" i="10"/>
  <c r="P133" i="10"/>
  <c r="Q133" i="10"/>
  <c r="R133" i="10"/>
  <c r="S133" i="10"/>
  <c r="U133" i="10"/>
  <c r="V133" i="10"/>
  <c r="W133" i="10"/>
  <c r="X133" i="10"/>
  <c r="D133" i="10"/>
  <c r="E133" i="10"/>
  <c r="F133" i="10"/>
  <c r="C133" i="10"/>
  <c r="Y275" i="10"/>
  <c r="Z275" i="10"/>
  <c r="D275" i="10"/>
  <c r="E275" i="10"/>
  <c r="F275" i="10"/>
  <c r="G275" i="10"/>
  <c r="M275" i="10"/>
  <c r="N275" i="10"/>
  <c r="O275" i="10"/>
  <c r="P275" i="10"/>
  <c r="R275" i="10"/>
  <c r="H275" i="10"/>
  <c r="I275" i="10"/>
  <c r="J275" i="10"/>
  <c r="K275" i="10"/>
  <c r="L275" i="10"/>
  <c r="Q275" i="10"/>
  <c r="S275" i="10"/>
  <c r="T275" i="10"/>
  <c r="U275" i="10"/>
  <c r="V275" i="10"/>
  <c r="W275" i="10"/>
  <c r="X275" i="10"/>
  <c r="C275" i="10"/>
  <c r="Y164" i="10"/>
  <c r="Z164" i="10"/>
  <c r="H164" i="10"/>
  <c r="I164" i="10"/>
  <c r="J164" i="10"/>
  <c r="K164" i="10"/>
  <c r="L164" i="10"/>
  <c r="M164" i="10"/>
  <c r="N164" i="10"/>
  <c r="O164" i="10"/>
  <c r="P164" i="10"/>
  <c r="Q164" i="10"/>
  <c r="R164" i="10"/>
  <c r="S164" i="10"/>
  <c r="T164" i="10"/>
  <c r="U164" i="10"/>
  <c r="V164" i="10"/>
  <c r="W164" i="10"/>
  <c r="X164" i="10"/>
  <c r="D164" i="10"/>
  <c r="E164" i="10"/>
  <c r="F164" i="10"/>
  <c r="G164" i="10"/>
  <c r="C164" i="10"/>
  <c r="Y247" i="10"/>
  <c r="Z247" i="10"/>
  <c r="O247" i="10"/>
  <c r="P247" i="10"/>
  <c r="Q247" i="10"/>
  <c r="R247" i="10"/>
  <c r="S247" i="10"/>
  <c r="T247" i="10"/>
  <c r="U247" i="10"/>
  <c r="V247" i="10"/>
  <c r="W247" i="10"/>
  <c r="X247" i="10"/>
  <c r="D247" i="10"/>
  <c r="E247" i="10"/>
  <c r="F247" i="10"/>
  <c r="G247" i="10"/>
  <c r="H247" i="10"/>
  <c r="I247" i="10"/>
  <c r="J247" i="10"/>
  <c r="K247" i="10"/>
  <c r="L247" i="10"/>
  <c r="M247" i="10"/>
  <c r="N247" i="10"/>
  <c r="C247" i="10"/>
  <c r="D54" i="10"/>
  <c r="Y54" i="10"/>
  <c r="Z54" i="10"/>
  <c r="N54" i="10"/>
  <c r="O54" i="10"/>
  <c r="P54" i="10"/>
  <c r="E54" i="10"/>
  <c r="F54" i="10"/>
  <c r="G54" i="10"/>
  <c r="H54" i="10"/>
  <c r="I54" i="10"/>
  <c r="J54" i="10"/>
  <c r="K54" i="10"/>
  <c r="L54" i="10"/>
  <c r="M54" i="10"/>
  <c r="Q54" i="10"/>
  <c r="R54" i="10"/>
  <c r="S54" i="10"/>
  <c r="T54" i="10"/>
  <c r="U54" i="10"/>
  <c r="V54" i="10"/>
  <c r="X54" i="10"/>
  <c r="W54" i="10"/>
  <c r="C54" i="10"/>
  <c r="Y244" i="10"/>
  <c r="Z244" i="10"/>
  <c r="F244" i="10"/>
  <c r="G244" i="10"/>
  <c r="H244" i="10"/>
  <c r="I244" i="10"/>
  <c r="J244" i="10"/>
  <c r="K244" i="10"/>
  <c r="L244" i="10"/>
  <c r="M244" i="10"/>
  <c r="N244" i="10"/>
  <c r="O244" i="10"/>
  <c r="P244" i="10"/>
  <c r="Q244" i="10"/>
  <c r="R244" i="10"/>
  <c r="S244" i="10"/>
  <c r="T244" i="10"/>
  <c r="U244" i="10"/>
  <c r="V244" i="10"/>
  <c r="W244" i="10"/>
  <c r="X244" i="10"/>
  <c r="D244" i="10"/>
  <c r="E244" i="10"/>
  <c r="C244" i="10"/>
  <c r="Y75" i="10"/>
  <c r="Z75" i="10"/>
  <c r="N75" i="10"/>
  <c r="O75" i="10"/>
  <c r="P75" i="10"/>
  <c r="Q75" i="10"/>
  <c r="R75" i="10"/>
  <c r="S75" i="10"/>
  <c r="T75" i="10"/>
  <c r="U75" i="10"/>
  <c r="V75" i="10"/>
  <c r="W75" i="10"/>
  <c r="X75" i="10"/>
  <c r="D75" i="10"/>
  <c r="E75" i="10"/>
  <c r="F75" i="10"/>
  <c r="G75" i="10"/>
  <c r="H75" i="10"/>
  <c r="I75" i="10"/>
  <c r="J75" i="10"/>
  <c r="K75" i="10"/>
  <c r="M75" i="10"/>
  <c r="L75" i="10"/>
  <c r="C75" i="10"/>
  <c r="Y289" i="10"/>
  <c r="Z289" i="10"/>
  <c r="U289" i="10"/>
  <c r="V289" i="10"/>
  <c r="I289" i="10"/>
  <c r="M289" i="10"/>
  <c r="N289" i="10"/>
  <c r="O289" i="10"/>
  <c r="P289" i="10"/>
  <c r="Q289" i="10"/>
  <c r="R289" i="10"/>
  <c r="S289" i="10"/>
  <c r="T289" i="10"/>
  <c r="W289" i="10"/>
  <c r="X289" i="10"/>
  <c r="D289" i="10"/>
  <c r="E289" i="10"/>
  <c r="F289" i="10"/>
  <c r="G289" i="10"/>
  <c r="H289" i="10"/>
  <c r="J289" i="10"/>
  <c r="K289" i="10"/>
  <c r="C289" i="10"/>
  <c r="L289" i="10"/>
  <c r="Y72" i="10"/>
  <c r="Z72" i="10"/>
  <c r="E72" i="10"/>
  <c r="F72" i="10"/>
  <c r="G72" i="10"/>
  <c r="H72" i="10"/>
  <c r="I72" i="10"/>
  <c r="J72" i="10"/>
  <c r="K72" i="10"/>
  <c r="L72" i="10"/>
  <c r="M72" i="10"/>
  <c r="N72" i="10"/>
  <c r="O72" i="10"/>
  <c r="P72" i="10"/>
  <c r="Q72" i="10"/>
  <c r="R72" i="10"/>
  <c r="S72" i="10"/>
  <c r="T72" i="10"/>
  <c r="U72" i="10"/>
  <c r="V72" i="10"/>
  <c r="W72" i="10"/>
  <c r="X72" i="10"/>
  <c r="D72" i="10"/>
  <c r="C72" i="10"/>
  <c r="Y262" i="10"/>
  <c r="Z262" i="10"/>
  <c r="L262" i="10"/>
  <c r="M262" i="10"/>
  <c r="N262" i="10"/>
  <c r="O262" i="10"/>
  <c r="P262" i="10"/>
  <c r="Q262" i="10"/>
  <c r="R262" i="10"/>
  <c r="S262" i="10"/>
  <c r="T262" i="10"/>
  <c r="U262" i="10"/>
  <c r="V262" i="10"/>
  <c r="W262" i="10"/>
  <c r="X262" i="10"/>
  <c r="D262" i="10"/>
  <c r="E262" i="10"/>
  <c r="F262" i="10"/>
  <c r="I262" i="10"/>
  <c r="G262" i="10"/>
  <c r="H262" i="10"/>
  <c r="J262" i="10"/>
  <c r="K262" i="10"/>
  <c r="C262" i="10"/>
  <c r="Y69" i="10"/>
  <c r="Z69" i="10"/>
  <c r="T69" i="10"/>
  <c r="U69" i="10"/>
  <c r="V69" i="10"/>
  <c r="W69" i="10"/>
  <c r="X69" i="10"/>
  <c r="D69" i="10"/>
  <c r="E69" i="10"/>
  <c r="F69" i="10"/>
  <c r="G69" i="10"/>
  <c r="H69" i="10"/>
  <c r="I69" i="10"/>
  <c r="J69" i="10"/>
  <c r="K69" i="10"/>
  <c r="L69" i="10"/>
  <c r="M69" i="10"/>
  <c r="N69" i="10"/>
  <c r="O69" i="10"/>
  <c r="P69" i="10"/>
  <c r="Q69" i="10"/>
  <c r="S69" i="10"/>
  <c r="R69" i="10"/>
  <c r="C69" i="10"/>
  <c r="Y211" i="10"/>
  <c r="Z211" i="10"/>
  <c r="E211" i="10"/>
  <c r="F211" i="10"/>
  <c r="G211" i="10"/>
  <c r="H211" i="10"/>
  <c r="D211" i="10"/>
  <c r="I211" i="10"/>
  <c r="J211" i="10"/>
  <c r="K211" i="10"/>
  <c r="L211" i="10"/>
  <c r="M211" i="10"/>
  <c r="N211" i="10"/>
  <c r="O211" i="10"/>
  <c r="P211" i="10"/>
  <c r="Q211" i="10"/>
  <c r="R211" i="10"/>
  <c r="S211" i="10"/>
  <c r="T211" i="10"/>
  <c r="U211" i="10"/>
  <c r="V211" i="10"/>
  <c r="W211" i="10"/>
  <c r="X211" i="10"/>
  <c r="C211" i="10"/>
  <c r="Y353" i="10"/>
  <c r="Z353" i="10"/>
  <c r="R353" i="10"/>
  <c r="S353" i="10"/>
  <c r="T353" i="10"/>
  <c r="U353" i="10"/>
  <c r="V353" i="10"/>
  <c r="W353" i="10"/>
  <c r="X353" i="10"/>
  <c r="D353" i="10"/>
  <c r="E353" i="10"/>
  <c r="F353" i="10"/>
  <c r="G353" i="10"/>
  <c r="H353" i="10"/>
  <c r="I353" i="10"/>
  <c r="J353" i="10"/>
  <c r="K353" i="10"/>
  <c r="L353" i="10"/>
  <c r="M353" i="10"/>
  <c r="Q353" i="10"/>
  <c r="C353" i="10"/>
  <c r="P353" i="10"/>
  <c r="N353" i="10"/>
  <c r="O353" i="10"/>
  <c r="Y136" i="10"/>
  <c r="Z136" i="10"/>
  <c r="T136" i="10"/>
  <c r="U136" i="10"/>
  <c r="V136" i="10"/>
  <c r="W136" i="10"/>
  <c r="X136" i="10"/>
  <c r="D136" i="10"/>
  <c r="E136" i="10"/>
  <c r="F136" i="10"/>
  <c r="G136" i="10"/>
  <c r="H136" i="10"/>
  <c r="I136" i="10"/>
  <c r="J136" i="10"/>
  <c r="K136" i="10"/>
  <c r="L136" i="10"/>
  <c r="M136" i="10"/>
  <c r="N136" i="10"/>
  <c r="O136" i="10"/>
  <c r="P136" i="10"/>
  <c r="Q136" i="10"/>
  <c r="R136" i="10"/>
  <c r="S136" i="10"/>
  <c r="C136" i="10"/>
  <c r="Y302" i="10"/>
  <c r="Z302" i="10"/>
  <c r="L302" i="10"/>
  <c r="M302" i="10"/>
  <c r="D302" i="10"/>
  <c r="E302" i="10"/>
  <c r="F302" i="10"/>
  <c r="G302" i="10"/>
  <c r="H302" i="10"/>
  <c r="I302" i="10"/>
  <c r="J302" i="10"/>
  <c r="K302" i="10"/>
  <c r="N302" i="10"/>
  <c r="O302" i="10"/>
  <c r="P302" i="10"/>
  <c r="Q302" i="10"/>
  <c r="R302" i="10"/>
  <c r="S302" i="10"/>
  <c r="T302" i="10"/>
  <c r="U302" i="10"/>
  <c r="V302" i="10"/>
  <c r="W302" i="10"/>
  <c r="X302" i="10"/>
  <c r="C302" i="10"/>
  <c r="Y109" i="10"/>
  <c r="T109" i="10"/>
  <c r="U109" i="10"/>
  <c r="V109" i="10"/>
  <c r="W109" i="10"/>
  <c r="X109" i="10"/>
  <c r="Z109" i="10"/>
  <c r="D109" i="10"/>
  <c r="E109" i="10"/>
  <c r="F109" i="10"/>
  <c r="G109" i="10"/>
  <c r="H109" i="10"/>
  <c r="I109" i="10"/>
  <c r="J109" i="10"/>
  <c r="K109" i="10"/>
  <c r="L109" i="10"/>
  <c r="M109" i="10"/>
  <c r="N109" i="10"/>
  <c r="O109" i="10"/>
  <c r="P109" i="10"/>
  <c r="Q109" i="10"/>
  <c r="S109" i="10"/>
  <c r="R109" i="10"/>
  <c r="C109" i="10"/>
  <c r="Y251" i="10"/>
  <c r="Z251" i="10"/>
  <c r="D251" i="10"/>
  <c r="E251" i="10"/>
  <c r="F251" i="10"/>
  <c r="G251" i="10"/>
  <c r="H251" i="10"/>
  <c r="I251" i="10"/>
  <c r="J251" i="10"/>
  <c r="K251" i="10"/>
  <c r="L251" i="10"/>
  <c r="M251" i="10"/>
  <c r="N251" i="10"/>
  <c r="O251" i="10"/>
  <c r="P251" i="10"/>
  <c r="Q251" i="10"/>
  <c r="R251" i="10"/>
  <c r="S251" i="10"/>
  <c r="T251" i="10"/>
  <c r="U251" i="10"/>
  <c r="V251" i="10"/>
  <c r="W251" i="10"/>
  <c r="X251" i="10"/>
  <c r="C251" i="10"/>
  <c r="Y176" i="10"/>
  <c r="Z176" i="10"/>
  <c r="T176" i="10"/>
  <c r="U176" i="10"/>
  <c r="V176" i="10"/>
  <c r="W176" i="10"/>
  <c r="X176" i="10"/>
  <c r="E176" i="10"/>
  <c r="F176" i="10"/>
  <c r="G176" i="10"/>
  <c r="H176" i="10"/>
  <c r="I176" i="10"/>
  <c r="J176" i="10"/>
  <c r="K176" i="10"/>
  <c r="L176" i="10"/>
  <c r="M176" i="10"/>
  <c r="N176" i="10"/>
  <c r="O176" i="10"/>
  <c r="P176" i="10"/>
  <c r="Q176" i="10"/>
  <c r="R176" i="10"/>
  <c r="D176" i="10"/>
  <c r="S176" i="10"/>
  <c r="C176" i="10"/>
  <c r="Y38" i="10"/>
  <c r="D38" i="10"/>
  <c r="Z38" i="10"/>
  <c r="E38" i="10"/>
  <c r="F38" i="10"/>
  <c r="G38" i="10"/>
  <c r="N38" i="10"/>
  <c r="O38" i="10"/>
  <c r="P38" i="10"/>
  <c r="Q38" i="10"/>
  <c r="R38" i="10"/>
  <c r="S38" i="10"/>
  <c r="L38" i="10"/>
  <c r="M38" i="10"/>
  <c r="T38" i="10"/>
  <c r="U38" i="10"/>
  <c r="V38" i="10"/>
  <c r="W38" i="10"/>
  <c r="X38" i="10"/>
  <c r="H38" i="10"/>
  <c r="I38" i="10"/>
  <c r="K38" i="10"/>
  <c r="J38" i="10"/>
  <c r="C38" i="10"/>
  <c r="M57" i="10"/>
  <c r="X57" i="10"/>
  <c r="Y57" i="10"/>
  <c r="Z57" i="10"/>
  <c r="R57" i="10"/>
  <c r="S57" i="10"/>
  <c r="T57" i="10"/>
  <c r="U57" i="10"/>
  <c r="V57" i="10"/>
  <c r="W57" i="10"/>
  <c r="D57" i="10"/>
  <c r="E57" i="10"/>
  <c r="F57" i="10"/>
  <c r="G57" i="10"/>
  <c r="H57" i="10"/>
  <c r="I57" i="10"/>
  <c r="J57" i="10"/>
  <c r="K57" i="10"/>
  <c r="L57" i="10"/>
  <c r="N57" i="10"/>
  <c r="O57" i="10"/>
  <c r="Q57" i="10"/>
  <c r="P57" i="10"/>
  <c r="C57" i="10"/>
  <c r="M33" i="10"/>
  <c r="N33" i="10"/>
  <c r="O33" i="10"/>
  <c r="P33" i="10"/>
  <c r="W33" i="10"/>
  <c r="X33" i="10"/>
  <c r="Y33" i="10"/>
  <c r="Z33" i="10"/>
  <c r="D33" i="10"/>
  <c r="E33" i="10"/>
  <c r="F33" i="10"/>
  <c r="G33" i="10"/>
  <c r="H33" i="10"/>
  <c r="I33" i="10"/>
  <c r="J33" i="10"/>
  <c r="K33" i="10"/>
  <c r="L33" i="10"/>
  <c r="Q33" i="10"/>
  <c r="R33" i="10"/>
  <c r="S33" i="10"/>
  <c r="T33" i="10"/>
  <c r="U33" i="10"/>
  <c r="V33" i="10"/>
  <c r="C33" i="10"/>
  <c r="Y223" i="10"/>
  <c r="Z223" i="10"/>
  <c r="Q223" i="10"/>
  <c r="D223" i="10"/>
  <c r="E223" i="10"/>
  <c r="F223" i="10"/>
  <c r="G223" i="10"/>
  <c r="H223" i="10"/>
  <c r="I223" i="10"/>
  <c r="J223" i="10"/>
  <c r="K223" i="10"/>
  <c r="L223" i="10"/>
  <c r="M223" i="10"/>
  <c r="N223" i="10"/>
  <c r="O223" i="10"/>
  <c r="P223" i="10"/>
  <c r="R223" i="10"/>
  <c r="S223" i="10"/>
  <c r="T223" i="10"/>
  <c r="U223" i="10"/>
  <c r="V223" i="10"/>
  <c r="W223" i="10"/>
  <c r="X223" i="10"/>
  <c r="C223" i="10"/>
  <c r="D30" i="10"/>
  <c r="E30" i="10"/>
  <c r="F30" i="10"/>
  <c r="G30" i="10"/>
  <c r="H30" i="10"/>
  <c r="I30" i="10"/>
  <c r="J30" i="10"/>
  <c r="Y30" i="10"/>
  <c r="Z30" i="10"/>
  <c r="N30" i="10"/>
  <c r="O30" i="10"/>
  <c r="P30" i="10"/>
  <c r="Q30" i="10"/>
  <c r="R30" i="10"/>
  <c r="S30" i="10"/>
  <c r="T30" i="10"/>
  <c r="U30" i="10"/>
  <c r="K30" i="10"/>
  <c r="L30" i="10"/>
  <c r="M30" i="10"/>
  <c r="V30" i="10"/>
  <c r="W30" i="10"/>
  <c r="X30" i="10"/>
  <c r="C30" i="10"/>
  <c r="Y220" i="10"/>
  <c r="Z220" i="10"/>
  <c r="H220" i="10"/>
  <c r="Q220" i="10"/>
  <c r="R220" i="10"/>
  <c r="S220" i="10"/>
  <c r="T220" i="10"/>
  <c r="U220" i="10"/>
  <c r="V220" i="10"/>
  <c r="W220" i="10"/>
  <c r="X220" i="10"/>
  <c r="D220" i="10"/>
  <c r="E220" i="10"/>
  <c r="F220" i="10"/>
  <c r="G220" i="10"/>
  <c r="I220" i="10"/>
  <c r="J220" i="10"/>
  <c r="K220" i="10"/>
  <c r="L220" i="10"/>
  <c r="M220" i="10"/>
  <c r="N220" i="10"/>
  <c r="O220" i="10"/>
  <c r="P220" i="10"/>
  <c r="C220" i="10"/>
  <c r="S51" i="10"/>
  <c r="Y51" i="10"/>
  <c r="Z51" i="10"/>
  <c r="E51" i="10"/>
  <c r="F51" i="10"/>
  <c r="G51" i="10"/>
  <c r="D51" i="10"/>
  <c r="H51" i="10"/>
  <c r="I51" i="10"/>
  <c r="J51" i="10"/>
  <c r="K51" i="10"/>
  <c r="L51" i="10"/>
  <c r="M51" i="10"/>
  <c r="N51" i="10"/>
  <c r="O51" i="10"/>
  <c r="P51" i="10"/>
  <c r="Q51" i="10"/>
  <c r="R51" i="10"/>
  <c r="T51" i="10"/>
  <c r="U51" i="10"/>
  <c r="V51" i="10"/>
  <c r="W51" i="10"/>
  <c r="X51" i="10"/>
  <c r="C51" i="10"/>
  <c r="Y265" i="10"/>
  <c r="Z265" i="10"/>
  <c r="U265" i="10"/>
  <c r="V265" i="10"/>
  <c r="W265" i="10"/>
  <c r="X265" i="10"/>
  <c r="D265" i="10"/>
  <c r="E265" i="10"/>
  <c r="F265" i="10"/>
  <c r="G265" i="10"/>
  <c r="H265" i="10"/>
  <c r="I265" i="10"/>
  <c r="J265" i="10"/>
  <c r="K265" i="10"/>
  <c r="L265" i="10"/>
  <c r="M265" i="10"/>
  <c r="N265" i="10"/>
  <c r="O265" i="10"/>
  <c r="P265" i="10"/>
  <c r="Q265" i="10"/>
  <c r="R265" i="10"/>
  <c r="S265" i="10"/>
  <c r="T265" i="10"/>
  <c r="C265" i="10"/>
  <c r="J48" i="10"/>
  <c r="T48" i="10"/>
  <c r="U48" i="10"/>
  <c r="V48" i="10"/>
  <c r="Y48" i="10"/>
  <c r="Z48" i="10"/>
  <c r="G48" i="10"/>
  <c r="H48" i="10"/>
  <c r="I48" i="10"/>
  <c r="K48" i="10"/>
  <c r="L48" i="10"/>
  <c r="M48" i="10"/>
  <c r="N48" i="10"/>
  <c r="O48" i="10"/>
  <c r="P48" i="10"/>
  <c r="Q48" i="10"/>
  <c r="R48" i="10"/>
  <c r="S48" i="10"/>
  <c r="W48" i="10"/>
  <c r="X48" i="10"/>
  <c r="D48" i="10"/>
  <c r="F48" i="10"/>
  <c r="E48" i="10"/>
  <c r="C48" i="10"/>
  <c r="Y238" i="10"/>
  <c r="Z238" i="10"/>
  <c r="L238" i="10"/>
  <c r="M238" i="10"/>
  <c r="N238" i="10"/>
  <c r="O238" i="10"/>
  <c r="P238" i="10"/>
  <c r="Q238" i="10"/>
  <c r="R238" i="10"/>
  <c r="S238" i="10"/>
  <c r="T238" i="10"/>
  <c r="U238" i="10"/>
  <c r="V238" i="10"/>
  <c r="W238" i="10"/>
  <c r="X238" i="10"/>
  <c r="D238" i="10"/>
  <c r="E238" i="10"/>
  <c r="F238" i="10"/>
  <c r="G238" i="10"/>
  <c r="H238" i="10"/>
  <c r="I238" i="10"/>
  <c r="J238" i="10"/>
  <c r="K238" i="10"/>
  <c r="C238" i="10"/>
  <c r="D45" i="10"/>
  <c r="K45" i="10"/>
  <c r="L45" i="10"/>
  <c r="M45" i="10"/>
  <c r="N45" i="10"/>
  <c r="Y45" i="10"/>
  <c r="O45" i="10"/>
  <c r="Z45" i="10"/>
  <c r="P45" i="10"/>
  <c r="E45" i="10"/>
  <c r="F45" i="10"/>
  <c r="G45" i="10"/>
  <c r="H45" i="10"/>
  <c r="I45" i="10"/>
  <c r="J45" i="10"/>
  <c r="Q45" i="10"/>
  <c r="R45" i="10"/>
  <c r="S45" i="10"/>
  <c r="T45" i="10"/>
  <c r="U45" i="10"/>
  <c r="V45" i="10"/>
  <c r="W45" i="10"/>
  <c r="X45" i="10"/>
  <c r="C45" i="10"/>
  <c r="Y187" i="10"/>
  <c r="Z187" i="10"/>
  <c r="E187" i="10"/>
  <c r="F187" i="10"/>
  <c r="G187" i="10"/>
  <c r="H187" i="10"/>
  <c r="I187" i="10"/>
  <c r="J187" i="10"/>
  <c r="L187" i="10"/>
  <c r="N187" i="10"/>
  <c r="O187" i="10"/>
  <c r="P187" i="10"/>
  <c r="Q187" i="10"/>
  <c r="R187" i="10"/>
  <c r="S187" i="10"/>
  <c r="T187" i="10"/>
  <c r="U187" i="10"/>
  <c r="V187" i="10"/>
  <c r="D187" i="10"/>
  <c r="K187" i="10"/>
  <c r="M187" i="10"/>
  <c r="W187" i="10"/>
  <c r="X187" i="10"/>
  <c r="C187" i="10"/>
  <c r="Y329" i="10"/>
  <c r="Z329" i="10"/>
  <c r="U329" i="10"/>
  <c r="V329" i="10"/>
  <c r="L329" i="10"/>
  <c r="M329" i="10"/>
  <c r="N329" i="10"/>
  <c r="O329" i="10"/>
  <c r="P329" i="10"/>
  <c r="Q329" i="10"/>
  <c r="R329" i="10"/>
  <c r="S329" i="10"/>
  <c r="T329" i="10"/>
  <c r="W329" i="10"/>
  <c r="X329" i="10"/>
  <c r="D329" i="10"/>
  <c r="E329" i="10"/>
  <c r="F329" i="10"/>
  <c r="G329" i="10"/>
  <c r="H329" i="10"/>
  <c r="I329" i="10"/>
  <c r="J329" i="10"/>
  <c r="C329" i="10"/>
  <c r="K329" i="10"/>
  <c r="Y112" i="10"/>
  <c r="Z112" i="10"/>
  <c r="E112" i="10"/>
  <c r="F112" i="10"/>
  <c r="G112" i="10"/>
  <c r="H112" i="10"/>
  <c r="I112" i="10"/>
  <c r="J112" i="10"/>
  <c r="Q112" i="10"/>
  <c r="R112" i="10"/>
  <c r="S112" i="10"/>
  <c r="T112" i="10"/>
  <c r="U112" i="10"/>
  <c r="V112" i="10"/>
  <c r="D112" i="10"/>
  <c r="K112" i="10"/>
  <c r="L112" i="10"/>
  <c r="M112" i="10"/>
  <c r="N112" i="10"/>
  <c r="O112" i="10"/>
  <c r="P112" i="10"/>
  <c r="W112" i="10"/>
  <c r="X112" i="10"/>
  <c r="C112" i="10"/>
  <c r="Y278" i="10"/>
  <c r="Z278" i="10"/>
  <c r="L278" i="10"/>
  <c r="M278" i="10"/>
  <c r="N278" i="10"/>
  <c r="O278" i="10"/>
  <c r="P278" i="10"/>
  <c r="V278" i="10"/>
  <c r="W278" i="10"/>
  <c r="X278" i="10"/>
  <c r="I278" i="10"/>
  <c r="J278" i="10"/>
  <c r="C278" i="10"/>
  <c r="K278" i="10"/>
  <c r="Q278" i="10"/>
  <c r="R278" i="10"/>
  <c r="S278" i="10"/>
  <c r="T278" i="10"/>
  <c r="U278" i="10"/>
  <c r="D278" i="10"/>
  <c r="E278" i="10"/>
  <c r="F278" i="10"/>
  <c r="G278" i="10"/>
  <c r="H278" i="10"/>
  <c r="Y85" i="10"/>
  <c r="T85" i="10"/>
  <c r="U85" i="10"/>
  <c r="V85" i="10"/>
  <c r="W85" i="10"/>
  <c r="X85" i="10"/>
  <c r="Z85" i="10"/>
  <c r="D85" i="10"/>
  <c r="E85" i="10"/>
  <c r="F85" i="10"/>
  <c r="G85" i="10"/>
  <c r="H85" i="10"/>
  <c r="I85" i="10"/>
  <c r="J85" i="10"/>
  <c r="K85" i="10"/>
  <c r="L85" i="10"/>
  <c r="M85" i="10"/>
  <c r="N85" i="10"/>
  <c r="O85" i="10"/>
  <c r="P85" i="10"/>
  <c r="Q85" i="10"/>
  <c r="S85" i="10"/>
  <c r="R85" i="10"/>
  <c r="C85" i="10"/>
  <c r="Y227" i="10"/>
  <c r="Z227" i="10"/>
  <c r="E227" i="10"/>
  <c r="T227" i="10"/>
  <c r="U227" i="10"/>
  <c r="V227" i="10"/>
  <c r="W227" i="10"/>
  <c r="X227" i="10"/>
  <c r="D227" i="10"/>
  <c r="F227" i="10"/>
  <c r="G227" i="10"/>
  <c r="H227" i="10"/>
  <c r="I227" i="10"/>
  <c r="J227" i="10"/>
  <c r="K227" i="10"/>
  <c r="L227" i="10"/>
  <c r="M227" i="10"/>
  <c r="N227" i="10"/>
  <c r="O227" i="10"/>
  <c r="P227" i="10"/>
  <c r="Q227" i="10"/>
  <c r="R227" i="10"/>
  <c r="S227" i="10"/>
  <c r="C227" i="10"/>
  <c r="Y357" i="10"/>
  <c r="Z357" i="10"/>
  <c r="F357" i="10"/>
  <c r="G357" i="10"/>
  <c r="H357" i="10"/>
  <c r="I357" i="10"/>
  <c r="J357" i="10"/>
  <c r="K357" i="10"/>
  <c r="L357" i="10"/>
  <c r="M357" i="10"/>
  <c r="N357" i="10"/>
  <c r="O357" i="10"/>
  <c r="P357" i="10"/>
  <c r="Q357" i="10"/>
  <c r="R357" i="10"/>
  <c r="S357" i="10"/>
  <c r="T357" i="10"/>
  <c r="U357" i="10"/>
  <c r="V357" i="10"/>
  <c r="W357" i="10"/>
  <c r="X357" i="10"/>
  <c r="C357" i="10"/>
  <c r="D357" i="10"/>
  <c r="E357" i="10"/>
  <c r="M9" i="10"/>
  <c r="N9" i="10"/>
  <c r="O9" i="10"/>
  <c r="P9" i="10"/>
  <c r="Q9" i="10"/>
  <c r="R9" i="10"/>
  <c r="S9" i="10"/>
  <c r="T9" i="10"/>
  <c r="U9" i="10"/>
  <c r="V9" i="10"/>
  <c r="W9" i="10"/>
  <c r="X9" i="10"/>
  <c r="Y9" i="10"/>
  <c r="Z9" i="10"/>
  <c r="D9" i="10"/>
  <c r="E9" i="10"/>
  <c r="F9" i="10"/>
  <c r="G9" i="10"/>
  <c r="H9" i="10"/>
  <c r="I9" i="10"/>
  <c r="J9" i="10"/>
  <c r="K9" i="10"/>
  <c r="L9" i="10"/>
  <c r="C9" i="10"/>
  <c r="Y199" i="10"/>
  <c r="Z199" i="10"/>
  <c r="Q199" i="10"/>
  <c r="R199" i="10"/>
  <c r="S199" i="10"/>
  <c r="T199" i="10"/>
  <c r="E199" i="10"/>
  <c r="K199" i="10"/>
  <c r="L199" i="10"/>
  <c r="M199" i="10"/>
  <c r="N199" i="10"/>
  <c r="O199" i="10"/>
  <c r="P199" i="10"/>
  <c r="U199" i="10"/>
  <c r="V199" i="10"/>
  <c r="W199" i="10"/>
  <c r="X199" i="10"/>
  <c r="D199" i="10"/>
  <c r="F199" i="10"/>
  <c r="G199" i="10"/>
  <c r="H199" i="10"/>
  <c r="I199" i="10"/>
  <c r="J199" i="10"/>
  <c r="C199" i="10"/>
  <c r="D6" i="10"/>
  <c r="E6" i="10"/>
  <c r="F6" i="10"/>
  <c r="G6" i="10"/>
  <c r="H6" i="10"/>
  <c r="I6" i="10"/>
  <c r="J6" i="10"/>
  <c r="K6" i="10"/>
  <c r="Y6" i="10"/>
  <c r="L6" i="10"/>
  <c r="Z6" i="10"/>
  <c r="M6" i="10"/>
  <c r="N6" i="10"/>
  <c r="O6" i="10"/>
  <c r="P6" i="10"/>
  <c r="Q6" i="10"/>
  <c r="R6" i="10"/>
  <c r="S6" i="10"/>
  <c r="T6" i="10"/>
  <c r="U6" i="10"/>
  <c r="V6" i="10"/>
  <c r="W6" i="10"/>
  <c r="X6" i="10"/>
  <c r="C6" i="10"/>
  <c r="Y196" i="10"/>
  <c r="Z196" i="10"/>
  <c r="H196" i="10"/>
  <c r="I196" i="10"/>
  <c r="J196" i="10"/>
  <c r="K196" i="10"/>
  <c r="R196" i="10"/>
  <c r="S196" i="10"/>
  <c r="T196" i="10"/>
  <c r="F196" i="10"/>
  <c r="G196" i="10"/>
  <c r="L196" i="10"/>
  <c r="M196" i="10"/>
  <c r="N196" i="10"/>
  <c r="O196" i="10"/>
  <c r="P196" i="10"/>
  <c r="Q196" i="10"/>
  <c r="U196" i="10"/>
  <c r="V196" i="10"/>
  <c r="W196" i="10"/>
  <c r="X196" i="10"/>
  <c r="D196" i="10"/>
  <c r="E196" i="10"/>
  <c r="C196" i="10"/>
  <c r="S27" i="10"/>
  <c r="T27" i="10"/>
  <c r="Y27" i="10"/>
  <c r="U27" i="10"/>
  <c r="Z27" i="10"/>
  <c r="V27" i="10"/>
  <c r="W27" i="10"/>
  <c r="X27" i="10"/>
  <c r="D27" i="10"/>
  <c r="E27" i="10"/>
  <c r="F27" i="10"/>
  <c r="G27" i="10"/>
  <c r="H27" i="10"/>
  <c r="I27" i="10"/>
  <c r="J27" i="10"/>
  <c r="K27" i="10"/>
  <c r="L27" i="10"/>
  <c r="N27" i="10"/>
  <c r="O27" i="10"/>
  <c r="P27" i="10"/>
  <c r="M27" i="10"/>
  <c r="Q27" i="10"/>
  <c r="R27" i="10"/>
  <c r="C27" i="10"/>
  <c r="Y241" i="10"/>
  <c r="Z241" i="10"/>
  <c r="U241" i="10"/>
  <c r="V241" i="10"/>
  <c r="W241" i="10"/>
  <c r="X241" i="10"/>
  <c r="D241" i="10"/>
  <c r="E241" i="10"/>
  <c r="F241" i="10"/>
  <c r="G241" i="10"/>
  <c r="H241" i="10"/>
  <c r="I241" i="10"/>
  <c r="J241" i="10"/>
  <c r="K241" i="10"/>
  <c r="L241" i="10"/>
  <c r="M241" i="10"/>
  <c r="N241" i="10"/>
  <c r="O241" i="10"/>
  <c r="P241" i="10"/>
  <c r="Q241" i="10"/>
  <c r="R241" i="10"/>
  <c r="S241" i="10"/>
  <c r="T241" i="10"/>
  <c r="C241" i="10"/>
  <c r="J24" i="10"/>
  <c r="K24" i="10"/>
  <c r="L24" i="10"/>
  <c r="M24" i="10"/>
  <c r="N24" i="10"/>
  <c r="O24" i="10"/>
  <c r="P24" i="10"/>
  <c r="Q24" i="10"/>
  <c r="R24" i="10"/>
  <c r="S24" i="10"/>
  <c r="T24" i="10"/>
  <c r="U24" i="10"/>
  <c r="V24" i="10"/>
  <c r="W24" i="10"/>
  <c r="X24" i="10"/>
  <c r="D24" i="10"/>
  <c r="E24" i="10"/>
  <c r="Y24" i="10"/>
  <c r="F24" i="10"/>
  <c r="Z24" i="10"/>
  <c r="G24" i="10"/>
  <c r="H24" i="10"/>
  <c r="I24" i="10"/>
  <c r="C24" i="10"/>
  <c r="Y214" i="10"/>
  <c r="Z214" i="10"/>
  <c r="N214" i="10"/>
  <c r="R214" i="10"/>
  <c r="S214" i="10"/>
  <c r="T214" i="10"/>
  <c r="U214" i="10"/>
  <c r="V214" i="10"/>
  <c r="W214" i="10"/>
  <c r="X214" i="10"/>
  <c r="D214" i="10"/>
  <c r="E214" i="10"/>
  <c r="F214" i="10"/>
  <c r="G214" i="10"/>
  <c r="H214" i="10"/>
  <c r="I214" i="10"/>
  <c r="J214" i="10"/>
  <c r="K214" i="10"/>
  <c r="L214" i="10"/>
  <c r="M214" i="10"/>
  <c r="O214" i="10"/>
  <c r="P214" i="10"/>
  <c r="Q214" i="10"/>
  <c r="C214" i="10"/>
  <c r="D21" i="10"/>
  <c r="E21" i="10"/>
  <c r="F21" i="10"/>
  <c r="G21" i="10"/>
  <c r="H21" i="10"/>
  <c r="I21" i="10"/>
  <c r="J21" i="10"/>
  <c r="K21" i="10"/>
  <c r="L21" i="10"/>
  <c r="M21" i="10"/>
  <c r="N21" i="10"/>
  <c r="Y21" i="10"/>
  <c r="O21" i="10"/>
  <c r="Z21" i="10"/>
  <c r="P21" i="10"/>
  <c r="Q21" i="10"/>
  <c r="R21" i="10"/>
  <c r="S21" i="10"/>
  <c r="T21" i="10"/>
  <c r="U21" i="10"/>
  <c r="V21" i="10"/>
  <c r="X21" i="10"/>
  <c r="W21" i="10"/>
  <c r="C21" i="10"/>
  <c r="Y163" i="10"/>
  <c r="Z163" i="10"/>
  <c r="E163" i="10"/>
  <c r="F163" i="10"/>
  <c r="G163" i="10"/>
  <c r="H163" i="10"/>
  <c r="I163" i="10"/>
  <c r="J163" i="10"/>
  <c r="K163" i="10"/>
  <c r="L163" i="10"/>
  <c r="M163" i="10"/>
  <c r="N163" i="10"/>
  <c r="O163" i="10"/>
  <c r="P163" i="10"/>
  <c r="Q163" i="10"/>
  <c r="R163" i="10"/>
  <c r="S163" i="10"/>
  <c r="T163" i="10"/>
  <c r="U163" i="10"/>
  <c r="V163" i="10"/>
  <c r="W163" i="10"/>
  <c r="X163" i="10"/>
  <c r="D163" i="10"/>
  <c r="C163" i="10"/>
  <c r="Y305" i="10"/>
  <c r="Z305" i="10"/>
  <c r="U305" i="10"/>
  <c r="V305" i="10"/>
  <c r="R305" i="10"/>
  <c r="S305" i="10"/>
  <c r="T305" i="10"/>
  <c r="W305" i="10"/>
  <c r="X305" i="10"/>
  <c r="D305" i="10"/>
  <c r="E305" i="10"/>
  <c r="F305" i="10"/>
  <c r="G305" i="10"/>
  <c r="H305" i="10"/>
  <c r="I305" i="10"/>
  <c r="J305" i="10"/>
  <c r="K305" i="10"/>
  <c r="L305" i="10"/>
  <c r="M305" i="10"/>
  <c r="N305" i="10"/>
  <c r="O305" i="10"/>
  <c r="P305" i="10"/>
  <c r="C305" i="10"/>
  <c r="Q305" i="10"/>
  <c r="Y88" i="10"/>
  <c r="Z88" i="10"/>
  <c r="E88" i="10"/>
  <c r="F88" i="10"/>
  <c r="G88" i="10"/>
  <c r="H88" i="10"/>
  <c r="I88" i="10"/>
  <c r="J88" i="10"/>
  <c r="K88" i="10"/>
  <c r="L88" i="10"/>
  <c r="M88" i="10"/>
  <c r="N88" i="10"/>
  <c r="O88" i="10"/>
  <c r="P88" i="10"/>
  <c r="Q88" i="10"/>
  <c r="R88" i="10"/>
  <c r="S88" i="10"/>
  <c r="T88" i="10"/>
  <c r="U88" i="10"/>
  <c r="V88" i="10"/>
  <c r="W88" i="10"/>
  <c r="X88" i="10"/>
  <c r="D88" i="10"/>
  <c r="C88" i="10"/>
  <c r="Y254" i="10"/>
  <c r="Z254" i="10"/>
  <c r="L254" i="10"/>
  <c r="M254" i="10"/>
  <c r="N254" i="10"/>
  <c r="O254" i="10"/>
  <c r="P254" i="10"/>
  <c r="Q254" i="10"/>
  <c r="R254" i="10"/>
  <c r="S254" i="10"/>
  <c r="T254" i="10"/>
  <c r="U254" i="10"/>
  <c r="V254" i="10"/>
  <c r="W254" i="10"/>
  <c r="X254" i="10"/>
  <c r="D254" i="10"/>
  <c r="E254" i="10"/>
  <c r="F254" i="10"/>
  <c r="G254" i="10"/>
  <c r="H254" i="10"/>
  <c r="I254" i="10"/>
  <c r="J254" i="10"/>
  <c r="C254" i="10"/>
  <c r="K254" i="10"/>
  <c r="M61" i="10"/>
  <c r="Y61" i="10"/>
  <c r="P61" i="10"/>
  <c r="Q61" i="10"/>
  <c r="R61" i="10"/>
  <c r="S61" i="10"/>
  <c r="Z61" i="10"/>
  <c r="T61" i="10"/>
  <c r="U61" i="10"/>
  <c r="V61" i="10"/>
  <c r="W61" i="10"/>
  <c r="X61" i="10"/>
  <c r="D61" i="10"/>
  <c r="E61" i="10"/>
  <c r="F61" i="10"/>
  <c r="G61" i="10"/>
  <c r="H61" i="10"/>
  <c r="I61" i="10"/>
  <c r="J61" i="10"/>
  <c r="K61" i="10"/>
  <c r="L61" i="10"/>
  <c r="O61" i="10"/>
  <c r="N61" i="10"/>
  <c r="C61" i="10"/>
  <c r="Y203" i="10"/>
  <c r="Z203" i="10"/>
  <c r="E203" i="10"/>
  <c r="F203" i="10"/>
  <c r="G203" i="10"/>
  <c r="H203" i="10"/>
  <c r="O203" i="10"/>
  <c r="Q203" i="10"/>
  <c r="W203" i="10"/>
  <c r="X203" i="10"/>
  <c r="D203" i="10"/>
  <c r="I203" i="10"/>
  <c r="J203" i="10"/>
  <c r="K203" i="10"/>
  <c r="L203" i="10"/>
  <c r="M203" i="10"/>
  <c r="N203" i="10"/>
  <c r="P203" i="10"/>
  <c r="R203" i="10"/>
  <c r="S203" i="10"/>
  <c r="T203" i="10"/>
  <c r="U203" i="10"/>
  <c r="V203" i="10"/>
  <c r="C203" i="10"/>
  <c r="Y306" i="10"/>
  <c r="Z306" i="10"/>
  <c r="X306" i="10"/>
  <c r="W306" i="10"/>
  <c r="D306" i="10"/>
  <c r="E306" i="10"/>
  <c r="F306" i="10"/>
  <c r="G306" i="10"/>
  <c r="H306" i="10"/>
  <c r="I306" i="10"/>
  <c r="J306" i="10"/>
  <c r="K306" i="10"/>
  <c r="L306" i="10"/>
  <c r="M306" i="10"/>
  <c r="N306" i="10"/>
  <c r="O306" i="10"/>
  <c r="P306" i="10"/>
  <c r="Q306" i="10"/>
  <c r="R306" i="10"/>
  <c r="S306" i="10"/>
  <c r="T306" i="10"/>
  <c r="U306" i="10"/>
  <c r="C306" i="10"/>
  <c r="V306" i="10"/>
  <c r="Y106" i="10"/>
  <c r="Z106" i="10"/>
  <c r="K106" i="10"/>
  <c r="L106" i="10"/>
  <c r="M106" i="10"/>
  <c r="N106" i="10"/>
  <c r="O106" i="10"/>
  <c r="P106" i="10"/>
  <c r="Q106" i="10"/>
  <c r="R106" i="10"/>
  <c r="S106" i="10"/>
  <c r="T106" i="10"/>
  <c r="U106" i="10"/>
  <c r="V106" i="10"/>
  <c r="W106" i="10"/>
  <c r="X106" i="10"/>
  <c r="D106" i="10"/>
  <c r="E106" i="10"/>
  <c r="F106" i="10"/>
  <c r="G106" i="10"/>
  <c r="H106" i="10"/>
  <c r="J106" i="10"/>
  <c r="I106" i="10"/>
  <c r="C106" i="10"/>
  <c r="Y175" i="10"/>
  <c r="Z175" i="10"/>
  <c r="Q175" i="10"/>
  <c r="R175" i="10"/>
  <c r="S175" i="10"/>
  <c r="T175" i="10"/>
  <c r="U175" i="10"/>
  <c r="V175" i="10"/>
  <c r="W175" i="10"/>
  <c r="X175" i="10"/>
  <c r="D175" i="10"/>
  <c r="E175" i="10"/>
  <c r="F175" i="10"/>
  <c r="G175" i="10"/>
  <c r="H175" i="10"/>
  <c r="I175" i="10"/>
  <c r="J175" i="10"/>
  <c r="K175" i="10"/>
  <c r="L175" i="10"/>
  <c r="M175" i="10"/>
  <c r="N175" i="10"/>
  <c r="O175" i="10"/>
  <c r="P175" i="10"/>
  <c r="C175" i="10"/>
  <c r="Y365" i="10"/>
  <c r="Z365" i="10"/>
  <c r="F365" i="10"/>
  <c r="G365" i="10"/>
  <c r="H365" i="10"/>
  <c r="I365" i="10"/>
  <c r="J365" i="10"/>
  <c r="K365" i="10"/>
  <c r="L365" i="10"/>
  <c r="M365" i="10"/>
  <c r="N365" i="10"/>
  <c r="O365" i="10"/>
  <c r="P365" i="10"/>
  <c r="R365" i="10"/>
  <c r="S365" i="10"/>
  <c r="T365" i="10"/>
  <c r="U365" i="10"/>
  <c r="V365" i="10"/>
  <c r="X365" i="10"/>
  <c r="C365" i="10"/>
  <c r="D365" i="10"/>
  <c r="E365" i="10"/>
  <c r="Q365" i="10"/>
  <c r="W365" i="10"/>
  <c r="Y172" i="10"/>
  <c r="Z172" i="10"/>
  <c r="H172" i="10"/>
  <c r="I172" i="10"/>
  <c r="J172" i="10"/>
  <c r="K172" i="10"/>
  <c r="L172" i="10"/>
  <c r="M172" i="10"/>
  <c r="N172" i="10"/>
  <c r="O172" i="10"/>
  <c r="Q172" i="10"/>
  <c r="R172" i="10"/>
  <c r="S172" i="10"/>
  <c r="T172" i="10"/>
  <c r="U172" i="10"/>
  <c r="V172" i="10"/>
  <c r="W172" i="10"/>
  <c r="X172" i="10"/>
  <c r="D172" i="10"/>
  <c r="E172" i="10"/>
  <c r="F172" i="10"/>
  <c r="G172" i="10"/>
  <c r="P172" i="10"/>
  <c r="C172" i="10"/>
  <c r="S3" i="10"/>
  <c r="T3" i="10"/>
  <c r="Y3" i="10"/>
  <c r="U3" i="10"/>
  <c r="Z3" i="10"/>
  <c r="V3" i="10"/>
  <c r="W3" i="10"/>
  <c r="X3" i="10"/>
  <c r="D3" i="10"/>
  <c r="E3" i="10"/>
  <c r="F3" i="10"/>
  <c r="G3" i="10"/>
  <c r="H3" i="10"/>
  <c r="I3" i="10"/>
  <c r="J3" i="10"/>
  <c r="K3" i="10"/>
  <c r="L3" i="10"/>
  <c r="M3" i="10"/>
  <c r="N3" i="10"/>
  <c r="O3" i="10"/>
  <c r="P3" i="10"/>
  <c r="Q3" i="10"/>
  <c r="R3" i="10"/>
  <c r="C3" i="10"/>
  <c r="Y217" i="10"/>
  <c r="Z217" i="10"/>
  <c r="W217" i="10"/>
  <c r="E217" i="10"/>
  <c r="F217" i="10"/>
  <c r="G217" i="10"/>
  <c r="H217" i="10"/>
  <c r="I217" i="10"/>
  <c r="J217" i="10"/>
  <c r="K217" i="10"/>
  <c r="L217" i="10"/>
  <c r="M217" i="10"/>
  <c r="N217" i="10"/>
  <c r="O217" i="10"/>
  <c r="P217" i="10"/>
  <c r="Q217" i="10"/>
  <c r="R217" i="10"/>
  <c r="S217" i="10"/>
  <c r="T217" i="10"/>
  <c r="U217" i="10"/>
  <c r="V217" i="10"/>
  <c r="X217" i="10"/>
  <c r="D217" i="10"/>
  <c r="C217" i="10"/>
  <c r="P58" i="10"/>
  <c r="D58" i="10"/>
  <c r="Y58" i="10"/>
  <c r="Z58" i="10"/>
  <c r="X58" i="10"/>
  <c r="E58" i="10"/>
  <c r="F58" i="10"/>
  <c r="G58" i="10"/>
  <c r="H58" i="10"/>
  <c r="I58" i="10"/>
  <c r="J58" i="10"/>
  <c r="K58" i="10"/>
  <c r="L58" i="10"/>
  <c r="M58" i="10"/>
  <c r="N58" i="10"/>
  <c r="O58" i="10"/>
  <c r="Q58" i="10"/>
  <c r="R58" i="10"/>
  <c r="S58" i="10"/>
  <c r="T58" i="10"/>
  <c r="U58" i="10"/>
  <c r="W58" i="10"/>
  <c r="V58" i="10"/>
  <c r="C58" i="10"/>
  <c r="Y190" i="10"/>
  <c r="Z190" i="10"/>
  <c r="N190" i="10"/>
  <c r="O190" i="10"/>
  <c r="P190" i="10"/>
  <c r="Q190" i="10"/>
  <c r="R190" i="10"/>
  <c r="S190" i="10"/>
  <c r="U190" i="10"/>
  <c r="W190" i="10"/>
  <c r="X190" i="10"/>
  <c r="D190" i="10"/>
  <c r="E190" i="10"/>
  <c r="G190" i="10"/>
  <c r="F190" i="10"/>
  <c r="H190" i="10"/>
  <c r="I190" i="10"/>
  <c r="J190" i="10"/>
  <c r="K190" i="10"/>
  <c r="L190" i="10"/>
  <c r="M190" i="10"/>
  <c r="T190" i="10"/>
  <c r="V190" i="10"/>
  <c r="C190" i="10"/>
  <c r="Y356" i="10"/>
  <c r="Z356" i="10"/>
  <c r="D356" i="10"/>
  <c r="E356" i="10"/>
  <c r="F356" i="10"/>
  <c r="G356" i="10"/>
  <c r="H356" i="10"/>
  <c r="I356" i="10"/>
  <c r="J356" i="10"/>
  <c r="K356" i="10"/>
  <c r="L356" i="10"/>
  <c r="M356" i="10"/>
  <c r="N356" i="10"/>
  <c r="O356" i="10"/>
  <c r="P356" i="10"/>
  <c r="Q356" i="10"/>
  <c r="R356" i="10"/>
  <c r="S356" i="10"/>
  <c r="T356" i="10"/>
  <c r="U356" i="10"/>
  <c r="V356" i="10"/>
  <c r="C356" i="10"/>
  <c r="W356" i="10"/>
  <c r="X356" i="10"/>
  <c r="Y139" i="10"/>
  <c r="Z139" i="10"/>
  <c r="E139" i="10"/>
  <c r="F139" i="10"/>
  <c r="G139" i="10"/>
  <c r="H139" i="10"/>
  <c r="I139" i="10"/>
  <c r="J139" i="10"/>
  <c r="K139" i="10"/>
  <c r="L139" i="10"/>
  <c r="M139" i="10"/>
  <c r="N139" i="10"/>
  <c r="O139" i="10"/>
  <c r="P139" i="10"/>
  <c r="Q139" i="10"/>
  <c r="R139" i="10"/>
  <c r="S139" i="10"/>
  <c r="T139" i="10"/>
  <c r="U139" i="10"/>
  <c r="V139" i="10"/>
  <c r="W139" i="10"/>
  <c r="X139" i="10"/>
  <c r="D139" i="10"/>
  <c r="C139" i="10"/>
  <c r="Y281" i="10"/>
  <c r="Z281" i="10"/>
  <c r="U281" i="10"/>
  <c r="V281" i="10"/>
  <c r="W281" i="10"/>
  <c r="X281" i="10"/>
  <c r="G281" i="10"/>
  <c r="I281" i="10"/>
  <c r="Q281" i="10"/>
  <c r="R281" i="10"/>
  <c r="S281" i="10"/>
  <c r="T281" i="10"/>
  <c r="D281" i="10"/>
  <c r="E281" i="10"/>
  <c r="F281" i="10"/>
  <c r="H281" i="10"/>
  <c r="J281" i="10"/>
  <c r="K281" i="10"/>
  <c r="L281" i="10"/>
  <c r="M281" i="10"/>
  <c r="N281" i="10"/>
  <c r="O281" i="10"/>
  <c r="C281" i="10"/>
  <c r="P281" i="10"/>
  <c r="Y64" i="10"/>
  <c r="Z64" i="10"/>
  <c r="E64" i="10"/>
  <c r="F64" i="10"/>
  <c r="G64" i="10"/>
  <c r="H64" i="10"/>
  <c r="I64" i="10"/>
  <c r="J64" i="10"/>
  <c r="K64" i="10"/>
  <c r="L64" i="10"/>
  <c r="M64" i="10"/>
  <c r="N64" i="10"/>
  <c r="O64" i="10"/>
  <c r="P64" i="10"/>
  <c r="Q64" i="10"/>
  <c r="R64" i="10"/>
  <c r="S64" i="10"/>
  <c r="T64" i="10"/>
  <c r="U64" i="10"/>
  <c r="V64" i="10"/>
  <c r="W64" i="10"/>
  <c r="X64" i="10"/>
  <c r="D64" i="10"/>
  <c r="C64" i="10"/>
  <c r="Y230" i="10"/>
  <c r="Z230" i="10"/>
  <c r="N230" i="10"/>
  <c r="G230" i="10"/>
  <c r="H230" i="10"/>
  <c r="I230" i="10"/>
  <c r="J230" i="10"/>
  <c r="K230" i="10"/>
  <c r="L230" i="10"/>
  <c r="M230" i="10"/>
  <c r="O230" i="10"/>
  <c r="P230" i="10"/>
  <c r="Q230" i="10"/>
  <c r="R230" i="10"/>
  <c r="S230" i="10"/>
  <c r="T230" i="10"/>
  <c r="U230" i="10"/>
  <c r="V230" i="10"/>
  <c r="W230" i="10"/>
  <c r="X230" i="10"/>
  <c r="D230" i="10"/>
  <c r="E230" i="10"/>
  <c r="C230" i="10"/>
  <c r="F230" i="10"/>
  <c r="D37" i="10"/>
  <c r="K37" i="10"/>
  <c r="L37" i="10"/>
  <c r="M37" i="10"/>
  <c r="N37" i="10"/>
  <c r="O37" i="10"/>
  <c r="P37" i="10"/>
  <c r="Y37" i="10"/>
  <c r="Z37" i="10"/>
  <c r="E37" i="10"/>
  <c r="F37" i="10"/>
  <c r="G37" i="10"/>
  <c r="H37" i="10"/>
  <c r="I37" i="10"/>
  <c r="J37" i="10"/>
  <c r="Q37" i="10"/>
  <c r="R37" i="10"/>
  <c r="S37" i="10"/>
  <c r="T37" i="10"/>
  <c r="U37" i="10"/>
  <c r="V37" i="10"/>
  <c r="W37" i="10"/>
  <c r="X37" i="10"/>
  <c r="C37" i="10"/>
  <c r="Y179" i="10"/>
  <c r="Z179" i="10"/>
  <c r="E179" i="10"/>
  <c r="F179" i="10"/>
  <c r="G179" i="10"/>
  <c r="H179" i="10"/>
  <c r="I179" i="10"/>
  <c r="J179" i="10"/>
  <c r="L179" i="10"/>
  <c r="N179" i="10"/>
  <c r="O179" i="10"/>
  <c r="P179" i="10"/>
  <c r="Q179" i="10"/>
  <c r="R179" i="10"/>
  <c r="S179" i="10"/>
  <c r="T179" i="10"/>
  <c r="U179" i="10"/>
  <c r="V179" i="10"/>
  <c r="W179" i="10"/>
  <c r="X179" i="10"/>
  <c r="D179" i="10"/>
  <c r="K179" i="10"/>
  <c r="M179" i="10"/>
  <c r="C179" i="10"/>
  <c r="Y180" i="10"/>
  <c r="Z180" i="10"/>
  <c r="H180" i="10"/>
  <c r="I180" i="10"/>
  <c r="J180" i="10"/>
  <c r="K180" i="10"/>
  <c r="L180" i="10"/>
  <c r="M180" i="10"/>
  <c r="O180" i="10"/>
  <c r="Q180" i="10"/>
  <c r="R180" i="10"/>
  <c r="S180" i="10"/>
  <c r="T180" i="10"/>
  <c r="U180" i="10"/>
  <c r="V180" i="10"/>
  <c r="W180" i="10"/>
  <c r="X180" i="10"/>
  <c r="E180" i="10"/>
  <c r="F180" i="10"/>
  <c r="D180" i="10"/>
  <c r="G180" i="10"/>
  <c r="N180" i="10"/>
  <c r="P180" i="10"/>
  <c r="C180" i="10"/>
  <c r="Y344" i="10"/>
  <c r="Z344" i="10"/>
  <c r="O344" i="10"/>
  <c r="P344" i="10"/>
  <c r="Q344" i="10"/>
  <c r="R344" i="10"/>
  <c r="S344" i="10"/>
  <c r="T344" i="10"/>
  <c r="U344" i="10"/>
  <c r="V344" i="10"/>
  <c r="W344" i="10"/>
  <c r="X344" i="10"/>
  <c r="D344" i="10"/>
  <c r="E344" i="10"/>
  <c r="F344" i="10"/>
  <c r="G344" i="10"/>
  <c r="H344" i="10"/>
  <c r="I344" i="10"/>
  <c r="J344" i="10"/>
  <c r="K344" i="10"/>
  <c r="L344" i="10"/>
  <c r="M344" i="10"/>
  <c r="N344" i="10"/>
  <c r="C344" i="10"/>
  <c r="Y151" i="10"/>
  <c r="Z151" i="10"/>
  <c r="Q151" i="10"/>
  <c r="R151" i="10"/>
  <c r="S151" i="10"/>
  <c r="T151" i="10"/>
  <c r="U151" i="10"/>
  <c r="V151" i="10"/>
  <c r="W151" i="10"/>
  <c r="X151" i="10"/>
  <c r="D151" i="10"/>
  <c r="E151" i="10"/>
  <c r="F151" i="10"/>
  <c r="G151" i="10"/>
  <c r="H151" i="10"/>
  <c r="I151" i="10"/>
  <c r="J151" i="10"/>
  <c r="K151" i="10"/>
  <c r="L151" i="10"/>
  <c r="M151" i="10"/>
  <c r="N151" i="10"/>
  <c r="O151" i="10"/>
  <c r="P151" i="10"/>
  <c r="C151" i="10"/>
  <c r="Y341" i="10"/>
  <c r="Z341" i="10"/>
  <c r="F341" i="10"/>
  <c r="G341" i="10"/>
  <c r="H341" i="10"/>
  <c r="I341" i="10"/>
  <c r="J341" i="10"/>
  <c r="K341" i="10"/>
  <c r="L341" i="10"/>
  <c r="M341" i="10"/>
  <c r="N341" i="10"/>
  <c r="O341" i="10"/>
  <c r="P341" i="10"/>
  <c r="Q341" i="10"/>
  <c r="R341" i="10"/>
  <c r="S341" i="10"/>
  <c r="T341" i="10"/>
  <c r="U341" i="10"/>
  <c r="V341" i="10"/>
  <c r="W341" i="10"/>
  <c r="X341" i="10"/>
  <c r="D341" i="10"/>
  <c r="E341" i="10"/>
  <c r="C341" i="10"/>
  <c r="Y148" i="10"/>
  <c r="Z148" i="10"/>
  <c r="H148" i="10"/>
  <c r="I148" i="10"/>
  <c r="J148" i="10"/>
  <c r="K148" i="10"/>
  <c r="L148" i="10"/>
  <c r="M148" i="10"/>
  <c r="N148" i="10"/>
  <c r="O148" i="10"/>
  <c r="P148" i="10"/>
  <c r="Q148" i="10"/>
  <c r="R148" i="10"/>
  <c r="S148" i="10"/>
  <c r="T148" i="10"/>
  <c r="U148" i="10"/>
  <c r="V148" i="10"/>
  <c r="W148" i="10"/>
  <c r="X148" i="10"/>
  <c r="D148" i="10"/>
  <c r="E148" i="10"/>
  <c r="F148" i="10"/>
  <c r="G148" i="10"/>
  <c r="C148" i="10"/>
  <c r="Y362" i="10"/>
  <c r="Z362" i="10"/>
  <c r="U362" i="10"/>
  <c r="V362" i="10"/>
  <c r="W362" i="10"/>
  <c r="X362" i="10"/>
  <c r="D362" i="10"/>
  <c r="E362" i="10"/>
  <c r="F362" i="10"/>
  <c r="G362" i="10"/>
  <c r="H362" i="10"/>
  <c r="I362" i="10"/>
  <c r="J362" i="10"/>
  <c r="K362" i="10"/>
  <c r="L362" i="10"/>
  <c r="M362" i="10"/>
  <c r="N362" i="10"/>
  <c r="O362" i="10"/>
  <c r="P362" i="10"/>
  <c r="Q362" i="10"/>
  <c r="R362" i="10"/>
  <c r="S362" i="10"/>
  <c r="T362" i="10"/>
  <c r="C362" i="10"/>
  <c r="Y193" i="10"/>
  <c r="Z193" i="10"/>
  <c r="W193" i="10"/>
  <c r="X193" i="10"/>
  <c r="I193" i="10"/>
  <c r="J193" i="10"/>
  <c r="K193" i="10"/>
  <c r="L193" i="10"/>
  <c r="M193" i="10"/>
  <c r="N193" i="10"/>
  <c r="D193" i="10"/>
  <c r="E193" i="10"/>
  <c r="F193" i="10"/>
  <c r="G193" i="10"/>
  <c r="H193" i="10"/>
  <c r="O193" i="10"/>
  <c r="P193" i="10"/>
  <c r="Q193" i="10"/>
  <c r="R193" i="10"/>
  <c r="S193" i="10"/>
  <c r="T193" i="10"/>
  <c r="U193" i="10"/>
  <c r="V193" i="10"/>
  <c r="C193" i="10"/>
  <c r="Y359" i="10"/>
  <c r="Z359" i="10"/>
  <c r="L359" i="10"/>
  <c r="M359" i="10"/>
  <c r="N359" i="10"/>
  <c r="O359" i="10"/>
  <c r="P359" i="10"/>
  <c r="Q359" i="10"/>
  <c r="R359" i="10"/>
  <c r="S359" i="10"/>
  <c r="T359" i="10"/>
  <c r="U359" i="10"/>
  <c r="V359" i="10"/>
  <c r="W359" i="10"/>
  <c r="X359" i="10"/>
  <c r="D359" i="10"/>
  <c r="E359" i="10"/>
  <c r="F359" i="10"/>
  <c r="G359" i="10"/>
  <c r="C359" i="10"/>
  <c r="H359" i="10"/>
  <c r="I359" i="10"/>
  <c r="J359" i="10"/>
  <c r="K359" i="10"/>
  <c r="Y166" i="10"/>
  <c r="Z166" i="10"/>
  <c r="N166" i="10"/>
  <c r="O166" i="10"/>
  <c r="P166" i="10"/>
  <c r="Q166" i="10"/>
  <c r="R166" i="10"/>
  <c r="S166" i="10"/>
  <c r="T166" i="10"/>
  <c r="U166" i="10"/>
  <c r="V166" i="10"/>
  <c r="W166" i="10"/>
  <c r="X166" i="10"/>
  <c r="D166" i="10"/>
  <c r="E166" i="10"/>
  <c r="F166" i="10"/>
  <c r="G166" i="10"/>
  <c r="H166" i="10"/>
  <c r="I166" i="10"/>
  <c r="J166" i="10"/>
  <c r="K166" i="10"/>
  <c r="L166" i="10"/>
  <c r="M166" i="10"/>
  <c r="C166" i="10"/>
  <c r="Y332" i="10"/>
  <c r="Z332" i="10"/>
  <c r="F332" i="10"/>
  <c r="D332" i="10"/>
  <c r="E332" i="10"/>
  <c r="G332" i="10"/>
  <c r="H332" i="10"/>
  <c r="I332" i="10"/>
  <c r="J332" i="10"/>
  <c r="K332" i="10"/>
  <c r="L332" i="10"/>
  <c r="M332" i="10"/>
  <c r="N332" i="10"/>
  <c r="O332" i="10"/>
  <c r="P332" i="10"/>
  <c r="Q332" i="10"/>
  <c r="R332" i="10"/>
  <c r="S332" i="10"/>
  <c r="T332" i="10"/>
  <c r="U332" i="10"/>
  <c r="V332" i="10"/>
  <c r="W332" i="10"/>
  <c r="X332" i="10"/>
  <c r="C332" i="10"/>
  <c r="Y115" i="10"/>
  <c r="Z115" i="10"/>
  <c r="N115" i="10"/>
  <c r="O115" i="10"/>
  <c r="P115" i="10"/>
  <c r="Q115" i="10"/>
  <c r="R115" i="10"/>
  <c r="S115" i="10"/>
  <c r="D115" i="10"/>
  <c r="E115" i="10"/>
  <c r="F115" i="10"/>
  <c r="G115" i="10"/>
  <c r="H115" i="10"/>
  <c r="I115" i="10"/>
  <c r="J115" i="10"/>
  <c r="K115" i="10"/>
  <c r="L115" i="10"/>
  <c r="M115" i="10"/>
  <c r="T115" i="10"/>
  <c r="U115" i="10"/>
  <c r="V115" i="10"/>
  <c r="W115" i="10"/>
  <c r="X115" i="10"/>
  <c r="C115" i="10"/>
  <c r="Y257" i="10"/>
  <c r="Z257" i="10"/>
  <c r="U257" i="10"/>
  <c r="V257" i="10"/>
  <c r="W257" i="10"/>
  <c r="X257" i="10"/>
  <c r="D257" i="10"/>
  <c r="E257" i="10"/>
  <c r="F257" i="10"/>
  <c r="G257" i="10"/>
  <c r="H257" i="10"/>
  <c r="I257" i="10"/>
  <c r="J257" i="10"/>
  <c r="K257" i="10"/>
  <c r="L257" i="10"/>
  <c r="M257" i="10"/>
  <c r="N257" i="10"/>
  <c r="O257" i="10"/>
  <c r="P257" i="10"/>
  <c r="Q257" i="10"/>
  <c r="R257" i="10"/>
  <c r="S257" i="10"/>
  <c r="T257" i="10"/>
  <c r="C257" i="10"/>
  <c r="J40" i="10"/>
  <c r="K40" i="10"/>
  <c r="L40" i="10"/>
  <c r="M40" i="10"/>
  <c r="Y40" i="10"/>
  <c r="Z40" i="10"/>
  <c r="T40" i="10"/>
  <c r="U40" i="10"/>
  <c r="V40" i="10"/>
  <c r="W40" i="10"/>
  <c r="X40" i="10"/>
  <c r="N40" i="10"/>
  <c r="O40" i="10"/>
  <c r="P40" i="10"/>
  <c r="Q40" i="10"/>
  <c r="R40" i="10"/>
  <c r="S40" i="10"/>
  <c r="D40" i="10"/>
  <c r="E40" i="10"/>
  <c r="F40" i="10"/>
  <c r="G40" i="10"/>
  <c r="I40" i="10"/>
  <c r="H40" i="10"/>
  <c r="C40" i="10"/>
  <c r="Y206" i="10"/>
  <c r="Z206" i="10"/>
  <c r="N206" i="10"/>
  <c r="O206" i="10"/>
  <c r="P206" i="10"/>
  <c r="Q206" i="10"/>
  <c r="U206" i="10"/>
  <c r="V206" i="10"/>
  <c r="W206" i="10"/>
  <c r="X206" i="10"/>
  <c r="D206" i="10"/>
  <c r="E206" i="10"/>
  <c r="F206" i="10"/>
  <c r="G206" i="10"/>
  <c r="H206" i="10"/>
  <c r="I206" i="10"/>
  <c r="J206" i="10"/>
  <c r="K206" i="10"/>
  <c r="L206" i="10"/>
  <c r="M206" i="10"/>
  <c r="R206" i="10"/>
  <c r="S206" i="10"/>
  <c r="C206" i="10"/>
  <c r="T206" i="10"/>
  <c r="D13" i="10"/>
  <c r="E13" i="10"/>
  <c r="F13" i="10"/>
  <c r="G13" i="10"/>
  <c r="H13" i="10"/>
  <c r="I13" i="10"/>
  <c r="J13" i="10"/>
  <c r="K13" i="10"/>
  <c r="L13" i="10"/>
  <c r="M13" i="10"/>
  <c r="N13" i="10"/>
  <c r="O13" i="10"/>
  <c r="P13" i="10"/>
  <c r="Q13" i="10"/>
  <c r="R13" i="10"/>
  <c r="S13" i="10"/>
  <c r="T13" i="10"/>
  <c r="U13" i="10"/>
  <c r="V13" i="10"/>
  <c r="Y13" i="10"/>
  <c r="W13" i="10"/>
  <c r="Z13" i="10"/>
  <c r="X13" i="10"/>
  <c r="C13" i="10"/>
  <c r="Y155" i="10"/>
  <c r="Z155" i="10"/>
  <c r="E155" i="10"/>
  <c r="F155" i="10"/>
  <c r="G155" i="10"/>
  <c r="H155" i="10"/>
  <c r="I155" i="10"/>
  <c r="J155" i="10"/>
  <c r="K155" i="10"/>
  <c r="L155" i="10"/>
  <c r="M155" i="10"/>
  <c r="N155" i="10"/>
  <c r="O155" i="10"/>
  <c r="P155" i="10"/>
  <c r="Q155" i="10"/>
  <c r="R155" i="10"/>
  <c r="S155" i="10"/>
  <c r="T155" i="10"/>
  <c r="U155" i="10"/>
  <c r="V155" i="10"/>
  <c r="W155" i="10"/>
  <c r="X155" i="10"/>
  <c r="D155" i="10"/>
  <c r="C155" i="10"/>
  <c r="Y194" i="10"/>
  <c r="Z194" i="10"/>
  <c r="D194" i="10"/>
  <c r="E194" i="10"/>
  <c r="L194" i="10"/>
  <c r="M194" i="10"/>
  <c r="N194" i="10"/>
  <c r="O194" i="10"/>
  <c r="P194" i="10"/>
  <c r="Q194" i="10"/>
  <c r="J194" i="10"/>
  <c r="K194" i="10"/>
  <c r="R194" i="10"/>
  <c r="S194" i="10"/>
  <c r="T194" i="10"/>
  <c r="U194" i="10"/>
  <c r="V194" i="10"/>
  <c r="W194" i="10"/>
  <c r="X194" i="10"/>
  <c r="F194" i="10"/>
  <c r="G194" i="10"/>
  <c r="H194" i="10"/>
  <c r="I194" i="10"/>
  <c r="C194" i="10"/>
  <c r="Y345" i="10"/>
  <c r="Z345" i="10"/>
  <c r="R345" i="10"/>
  <c r="S345" i="10"/>
  <c r="T345" i="10"/>
  <c r="U345" i="10"/>
  <c r="V345" i="10"/>
  <c r="W345" i="10"/>
  <c r="X345" i="10"/>
  <c r="D345" i="10"/>
  <c r="E345" i="10"/>
  <c r="F345" i="10"/>
  <c r="G345" i="10"/>
  <c r="H345" i="10"/>
  <c r="I345" i="10"/>
  <c r="J345" i="10"/>
  <c r="K345" i="10"/>
  <c r="L345" i="10"/>
  <c r="M345" i="10"/>
  <c r="N345" i="10"/>
  <c r="O345" i="10"/>
  <c r="P345" i="10"/>
  <c r="Q345" i="10"/>
  <c r="C345" i="10"/>
  <c r="Y346" i="10"/>
  <c r="Z346" i="10"/>
  <c r="U346" i="10"/>
  <c r="V346" i="10"/>
  <c r="W346" i="10"/>
  <c r="X346" i="10"/>
  <c r="D346" i="10"/>
  <c r="E346" i="10"/>
  <c r="F346" i="10"/>
  <c r="G346" i="10"/>
  <c r="H346" i="10"/>
  <c r="I346" i="10"/>
  <c r="J346" i="10"/>
  <c r="K346" i="10"/>
  <c r="L346" i="10"/>
  <c r="M346" i="10"/>
  <c r="N346" i="10"/>
  <c r="O346" i="10"/>
  <c r="P346" i="10"/>
  <c r="Q346" i="10"/>
  <c r="R346" i="10"/>
  <c r="S346" i="10"/>
  <c r="T346" i="10"/>
  <c r="C346" i="10"/>
  <c r="Y320" i="10"/>
  <c r="Z320" i="10"/>
  <c r="R320" i="10"/>
  <c r="S320" i="10"/>
  <c r="Q320" i="10"/>
  <c r="T320" i="10"/>
  <c r="U320" i="10"/>
  <c r="V320" i="10"/>
  <c r="W320" i="10"/>
  <c r="X320" i="10"/>
  <c r="D320" i="10"/>
  <c r="E320" i="10"/>
  <c r="F320" i="10"/>
  <c r="G320" i="10"/>
  <c r="H320" i="10"/>
  <c r="I320" i="10"/>
  <c r="J320" i="10"/>
  <c r="K320" i="10"/>
  <c r="L320" i="10"/>
  <c r="M320" i="10"/>
  <c r="N320" i="10"/>
  <c r="O320" i="10"/>
  <c r="P320" i="10"/>
  <c r="C320" i="10"/>
  <c r="Y127" i="10"/>
  <c r="Z127" i="10"/>
  <c r="D127" i="10"/>
  <c r="N127" i="10"/>
  <c r="O127" i="10"/>
  <c r="P127" i="10"/>
  <c r="G127" i="10"/>
  <c r="H127" i="10"/>
  <c r="I127" i="10"/>
  <c r="J127" i="10"/>
  <c r="K127" i="10"/>
  <c r="L127" i="10"/>
  <c r="M127" i="10"/>
  <c r="Q127" i="10"/>
  <c r="R127" i="10"/>
  <c r="S127" i="10"/>
  <c r="T127" i="10"/>
  <c r="U127" i="10"/>
  <c r="V127" i="10"/>
  <c r="W127" i="10"/>
  <c r="X127" i="10"/>
  <c r="E127" i="10"/>
  <c r="F127" i="10"/>
  <c r="C127" i="10"/>
  <c r="Y317" i="10"/>
  <c r="Z317" i="10"/>
  <c r="I317" i="10"/>
  <c r="J317" i="10"/>
  <c r="D317" i="10"/>
  <c r="E317" i="10"/>
  <c r="F317" i="10"/>
  <c r="G317" i="10"/>
  <c r="H317" i="10"/>
  <c r="K317" i="10"/>
  <c r="L317" i="10"/>
  <c r="M317" i="10"/>
  <c r="N317" i="10"/>
  <c r="O317" i="10"/>
  <c r="P317" i="10"/>
  <c r="Q317" i="10"/>
  <c r="R317" i="10"/>
  <c r="S317" i="10"/>
  <c r="T317" i="10"/>
  <c r="U317" i="10"/>
  <c r="V317" i="10"/>
  <c r="W317" i="10"/>
  <c r="X317" i="10"/>
  <c r="C317" i="10"/>
  <c r="Y124" i="10"/>
  <c r="Z124" i="10"/>
  <c r="Q124" i="10"/>
  <c r="R124" i="10"/>
  <c r="S124" i="10"/>
  <c r="E124" i="10"/>
  <c r="F124" i="10"/>
  <c r="G124" i="10"/>
  <c r="D124" i="10"/>
  <c r="H124" i="10"/>
  <c r="I124" i="10"/>
  <c r="J124" i="10"/>
  <c r="K124" i="10"/>
  <c r="L124" i="10"/>
  <c r="M124" i="10"/>
  <c r="N124" i="10"/>
  <c r="O124" i="10"/>
  <c r="P124" i="10"/>
  <c r="T124" i="10"/>
  <c r="U124" i="10"/>
  <c r="V124" i="10"/>
  <c r="W124" i="10"/>
  <c r="X124" i="10"/>
  <c r="C124" i="10"/>
  <c r="Y338" i="10"/>
  <c r="Z338" i="10"/>
  <c r="U338" i="10"/>
  <c r="V338" i="10"/>
  <c r="W338" i="10"/>
  <c r="X338" i="10"/>
  <c r="D338" i="10"/>
  <c r="E338" i="10"/>
  <c r="F338" i="10"/>
  <c r="G338" i="10"/>
  <c r="H338" i="10"/>
  <c r="I338" i="10"/>
  <c r="J338" i="10"/>
  <c r="K338" i="10"/>
  <c r="L338" i="10"/>
  <c r="M338" i="10"/>
  <c r="N338" i="10"/>
  <c r="O338" i="10"/>
  <c r="P338" i="10"/>
  <c r="Q338" i="10"/>
  <c r="R338" i="10"/>
  <c r="S338" i="10"/>
  <c r="T338" i="10"/>
  <c r="C338" i="10"/>
  <c r="Y169" i="10"/>
  <c r="Z169" i="10"/>
  <c r="W169" i="10"/>
  <c r="X169" i="10"/>
  <c r="D169" i="10"/>
  <c r="E169" i="10"/>
  <c r="F169" i="10"/>
  <c r="H169" i="10"/>
  <c r="I169" i="10"/>
  <c r="J169" i="10"/>
  <c r="K169" i="10"/>
  <c r="L169" i="10"/>
  <c r="M169" i="10"/>
  <c r="N169" i="10"/>
  <c r="O169" i="10"/>
  <c r="P169" i="10"/>
  <c r="Q169" i="10"/>
  <c r="R169" i="10"/>
  <c r="S169" i="10"/>
  <c r="T169" i="10"/>
  <c r="U169" i="10"/>
  <c r="G169" i="10"/>
  <c r="V169" i="10"/>
  <c r="C169" i="10"/>
  <c r="Y335" i="10"/>
  <c r="Z335" i="10"/>
  <c r="L335" i="10"/>
  <c r="M335" i="10"/>
  <c r="N335" i="10"/>
  <c r="O335" i="10"/>
  <c r="P335" i="10"/>
  <c r="Q335" i="10"/>
  <c r="R335" i="10"/>
  <c r="S335" i="10"/>
  <c r="T335" i="10"/>
  <c r="U335" i="10"/>
  <c r="V335" i="10"/>
  <c r="W335" i="10"/>
  <c r="X335" i="10"/>
  <c r="D335" i="10"/>
  <c r="E335" i="10"/>
  <c r="F335" i="10"/>
  <c r="G335" i="10"/>
  <c r="H335" i="10"/>
  <c r="I335" i="10"/>
  <c r="J335" i="10"/>
  <c r="K335" i="10"/>
  <c r="C335" i="10"/>
  <c r="Y142" i="10"/>
  <c r="Z142" i="10"/>
  <c r="N142" i="10"/>
  <c r="O142" i="10"/>
  <c r="P142" i="10"/>
  <c r="Q142" i="10"/>
  <c r="R142" i="10"/>
  <c r="S142" i="10"/>
  <c r="T142" i="10"/>
  <c r="U142" i="10"/>
  <c r="V142" i="10"/>
  <c r="W142" i="10"/>
  <c r="X142" i="10"/>
  <c r="D142" i="10"/>
  <c r="E142" i="10"/>
  <c r="F142" i="10"/>
  <c r="G142" i="10"/>
  <c r="H142" i="10"/>
  <c r="I142" i="10"/>
  <c r="J142" i="10"/>
  <c r="K142" i="10"/>
  <c r="L142" i="10"/>
  <c r="M142" i="10"/>
  <c r="C142" i="10"/>
  <c r="Y308" i="10"/>
  <c r="Z308" i="10"/>
  <c r="F308" i="10"/>
  <c r="G308" i="10"/>
  <c r="I308" i="10"/>
  <c r="J308" i="10"/>
  <c r="K308" i="10"/>
  <c r="L308" i="10"/>
  <c r="M308" i="10"/>
  <c r="N308" i="10"/>
  <c r="O308" i="10"/>
  <c r="P308" i="10"/>
  <c r="Q308" i="10"/>
  <c r="R308" i="10"/>
  <c r="S308" i="10"/>
  <c r="T308" i="10"/>
  <c r="U308" i="10"/>
  <c r="V308" i="10"/>
  <c r="W308" i="10"/>
  <c r="X308" i="10"/>
  <c r="D308" i="10"/>
  <c r="E308" i="10"/>
  <c r="C308" i="10"/>
  <c r="H308" i="10"/>
  <c r="Y91" i="10"/>
  <c r="Z91" i="10"/>
  <c r="N91" i="10"/>
  <c r="O91" i="10"/>
  <c r="P91" i="10"/>
  <c r="Q91" i="10"/>
  <c r="R91" i="10"/>
  <c r="S91" i="10"/>
  <c r="T91" i="10"/>
  <c r="U91" i="10"/>
  <c r="V91" i="10"/>
  <c r="W91" i="10"/>
  <c r="X91" i="10"/>
  <c r="D91" i="10"/>
  <c r="E91" i="10"/>
  <c r="F91" i="10"/>
  <c r="G91" i="10"/>
  <c r="H91" i="10"/>
  <c r="I91" i="10"/>
  <c r="J91" i="10"/>
  <c r="K91" i="10"/>
  <c r="M91" i="10"/>
  <c r="L91" i="10"/>
  <c r="C91" i="10"/>
  <c r="Y233" i="10"/>
  <c r="Z233" i="10"/>
  <c r="W233" i="10"/>
  <c r="S233" i="10"/>
  <c r="T233" i="10"/>
  <c r="U233" i="10"/>
  <c r="V233" i="10"/>
  <c r="X233" i="10"/>
  <c r="D233" i="10"/>
  <c r="E233" i="10"/>
  <c r="F233" i="10"/>
  <c r="G233" i="10"/>
  <c r="H233" i="10"/>
  <c r="I233" i="10"/>
  <c r="J233" i="10"/>
  <c r="K233" i="10"/>
  <c r="L233" i="10"/>
  <c r="M233" i="10"/>
  <c r="N233" i="10"/>
  <c r="O233" i="10"/>
  <c r="P233" i="10"/>
  <c r="Q233" i="10"/>
  <c r="R233" i="10"/>
  <c r="C233" i="10"/>
  <c r="J16" i="10"/>
  <c r="K16" i="10"/>
  <c r="L16" i="10"/>
  <c r="M16" i="10"/>
  <c r="Y16" i="10"/>
  <c r="N16" i="10"/>
  <c r="Z16" i="10"/>
  <c r="O16" i="10"/>
  <c r="P16" i="10"/>
  <c r="Q16" i="10"/>
  <c r="R16" i="10"/>
  <c r="S16" i="10"/>
  <c r="T16" i="10"/>
  <c r="U16" i="10"/>
  <c r="V16" i="10"/>
  <c r="W16" i="10"/>
  <c r="X16" i="10"/>
  <c r="D16" i="10"/>
  <c r="E16" i="10"/>
  <c r="F16" i="10"/>
  <c r="G16" i="10"/>
  <c r="H16" i="10"/>
  <c r="I16" i="10"/>
  <c r="C16" i="10"/>
  <c r="Y182" i="10"/>
  <c r="Z182" i="10"/>
  <c r="N182" i="10"/>
  <c r="O182" i="10"/>
  <c r="P182" i="10"/>
  <c r="Q182" i="10"/>
  <c r="R182" i="10"/>
  <c r="S182" i="10"/>
  <c r="U182" i="10"/>
  <c r="W182" i="10"/>
  <c r="X182" i="10"/>
  <c r="D182" i="10"/>
  <c r="E182" i="10"/>
  <c r="F182" i="10"/>
  <c r="G182" i="10"/>
  <c r="H182" i="10"/>
  <c r="I182" i="10"/>
  <c r="K182" i="10"/>
  <c r="L182" i="10"/>
  <c r="J182" i="10"/>
  <c r="M182" i="10"/>
  <c r="T182" i="10"/>
  <c r="V182" i="10"/>
  <c r="C182" i="10"/>
  <c r="Y348" i="10"/>
  <c r="Z348" i="10"/>
  <c r="D348" i="10"/>
  <c r="E348" i="10"/>
  <c r="F348" i="10"/>
  <c r="G348" i="10"/>
  <c r="H348" i="10"/>
  <c r="I348" i="10"/>
  <c r="J348" i="10"/>
  <c r="K348" i="10"/>
  <c r="L348" i="10"/>
  <c r="M348" i="10"/>
  <c r="N348" i="10"/>
  <c r="O348" i="10"/>
  <c r="P348" i="10"/>
  <c r="Q348" i="10"/>
  <c r="R348" i="10"/>
  <c r="S348" i="10"/>
  <c r="T348" i="10"/>
  <c r="U348" i="10"/>
  <c r="V348" i="10"/>
  <c r="W348" i="10"/>
  <c r="X348" i="10"/>
  <c r="C348" i="10"/>
  <c r="Y131" i="10"/>
  <c r="Z131" i="10"/>
  <c r="N131" i="10"/>
  <c r="O131" i="10"/>
  <c r="P131" i="10"/>
  <c r="D131" i="10"/>
  <c r="S131" i="10"/>
  <c r="T131" i="10"/>
  <c r="U131" i="10"/>
  <c r="V131" i="10"/>
  <c r="W131" i="10"/>
  <c r="X131" i="10"/>
  <c r="E131" i="10"/>
  <c r="F131" i="10"/>
  <c r="G131" i="10"/>
  <c r="H131" i="10"/>
  <c r="I131" i="10"/>
  <c r="J131" i="10"/>
  <c r="K131" i="10"/>
  <c r="L131" i="10"/>
  <c r="M131" i="10"/>
  <c r="Q131" i="10"/>
  <c r="R131" i="10"/>
  <c r="C131" i="10"/>
  <c r="M25" i="10"/>
  <c r="N25" i="10"/>
  <c r="O25" i="10"/>
  <c r="P25" i="10"/>
  <c r="Q25" i="10"/>
  <c r="R25" i="10"/>
  <c r="S25" i="10"/>
  <c r="T25" i="10"/>
  <c r="U25" i="10"/>
  <c r="V25" i="10"/>
  <c r="W25" i="10"/>
  <c r="X25" i="10"/>
  <c r="D25" i="10"/>
  <c r="E25" i="10"/>
  <c r="F25" i="10"/>
  <c r="G25" i="10"/>
  <c r="H25" i="10"/>
  <c r="I25" i="10"/>
  <c r="J25" i="10"/>
  <c r="Y25" i="10"/>
  <c r="Z25" i="10"/>
  <c r="K25" i="10"/>
  <c r="L25" i="10"/>
  <c r="C25" i="10"/>
  <c r="Y149" i="10"/>
  <c r="Z149" i="10"/>
  <c r="K149" i="10"/>
  <c r="L149" i="10"/>
  <c r="M149" i="10"/>
  <c r="N149" i="10"/>
  <c r="O149" i="10"/>
  <c r="P149" i="10"/>
  <c r="Q149" i="10"/>
  <c r="R149" i="10"/>
  <c r="S149" i="10"/>
  <c r="T149" i="10"/>
  <c r="U149" i="10"/>
  <c r="V149" i="10"/>
  <c r="W149" i="10"/>
  <c r="X149" i="10"/>
  <c r="D149" i="10"/>
  <c r="E149" i="10"/>
  <c r="F149" i="10"/>
  <c r="G149" i="10"/>
  <c r="H149" i="10"/>
  <c r="I149" i="10"/>
  <c r="J149" i="10"/>
  <c r="C149" i="10"/>
  <c r="Y250" i="10"/>
  <c r="Z250" i="10"/>
  <c r="X250" i="10"/>
  <c r="D250" i="10"/>
  <c r="E250" i="10"/>
  <c r="F250" i="10"/>
  <c r="G250" i="10"/>
  <c r="H250" i="10"/>
  <c r="I250" i="10"/>
  <c r="J250" i="10"/>
  <c r="K250" i="10"/>
  <c r="L250" i="10"/>
  <c r="M250" i="10"/>
  <c r="N250" i="10"/>
  <c r="O250" i="10"/>
  <c r="P250" i="10"/>
  <c r="Q250" i="10"/>
  <c r="R250" i="10"/>
  <c r="S250" i="10"/>
  <c r="T250" i="10"/>
  <c r="U250" i="10"/>
  <c r="V250" i="10"/>
  <c r="W250" i="10"/>
  <c r="C250" i="10"/>
  <c r="Y296" i="10"/>
  <c r="Z296" i="10"/>
  <c r="R296" i="10"/>
  <c r="S296" i="10"/>
  <c r="D296" i="10"/>
  <c r="E296" i="10"/>
  <c r="F296" i="10"/>
  <c r="G296" i="10"/>
  <c r="H296" i="10"/>
  <c r="I296" i="10"/>
  <c r="J296" i="10"/>
  <c r="K296" i="10"/>
  <c r="L296" i="10"/>
  <c r="M296" i="10"/>
  <c r="N296" i="10"/>
  <c r="O296" i="10"/>
  <c r="P296" i="10"/>
  <c r="Q296" i="10"/>
  <c r="T296" i="10"/>
  <c r="U296" i="10"/>
  <c r="V296" i="10"/>
  <c r="W296" i="10"/>
  <c r="C296" i="10"/>
  <c r="X296" i="10"/>
  <c r="Y103" i="10"/>
  <c r="Z103" i="10"/>
  <c r="D103" i="10"/>
  <c r="E103" i="10"/>
  <c r="F103" i="10"/>
  <c r="G103" i="10"/>
  <c r="H103" i="10"/>
  <c r="I103" i="10"/>
  <c r="J103" i="10"/>
  <c r="K103" i="10"/>
  <c r="L103" i="10"/>
  <c r="M103" i="10"/>
  <c r="N103" i="10"/>
  <c r="O103" i="10"/>
  <c r="P103" i="10"/>
  <c r="Q103" i="10"/>
  <c r="R103" i="10"/>
  <c r="S103" i="10"/>
  <c r="T103" i="10"/>
  <c r="U103" i="10"/>
  <c r="V103" i="10"/>
  <c r="W103" i="10"/>
  <c r="X103" i="10"/>
  <c r="C103" i="10"/>
  <c r="Y293" i="10"/>
  <c r="Z293" i="10"/>
  <c r="I293" i="10"/>
  <c r="J293" i="10"/>
  <c r="H293" i="10"/>
  <c r="K293" i="10"/>
  <c r="L293" i="10"/>
  <c r="M293" i="10"/>
  <c r="N293" i="10"/>
  <c r="O293" i="10"/>
  <c r="P293" i="10"/>
  <c r="Q293" i="10"/>
  <c r="R293" i="10"/>
  <c r="S293" i="10"/>
  <c r="T293" i="10"/>
  <c r="U293" i="10"/>
  <c r="V293" i="10"/>
  <c r="W293" i="10"/>
  <c r="X293" i="10"/>
  <c r="D293" i="10"/>
  <c r="E293" i="10"/>
  <c r="F293" i="10"/>
  <c r="C293" i="10"/>
  <c r="G293" i="10"/>
  <c r="Y100" i="10"/>
  <c r="Z100" i="10"/>
  <c r="Q100" i="10"/>
  <c r="R100" i="10"/>
  <c r="S100" i="10"/>
  <c r="T100" i="10"/>
  <c r="U100" i="10"/>
  <c r="V100" i="10"/>
  <c r="W100" i="10"/>
  <c r="X100" i="10"/>
  <c r="D100" i="10"/>
  <c r="E100" i="10"/>
  <c r="F100" i="10"/>
  <c r="G100" i="10"/>
  <c r="H100" i="10"/>
  <c r="I100" i="10"/>
  <c r="J100" i="10"/>
  <c r="K100" i="10"/>
  <c r="L100" i="10"/>
  <c r="M100" i="10"/>
  <c r="N100" i="10"/>
  <c r="P100" i="10"/>
  <c r="O100" i="10"/>
  <c r="C100" i="10"/>
  <c r="Y314" i="10"/>
  <c r="Z314" i="10"/>
  <c r="X314" i="10"/>
  <c r="M314" i="10"/>
  <c r="N314" i="10"/>
  <c r="O314" i="10"/>
  <c r="P314" i="10"/>
  <c r="Q314" i="10"/>
  <c r="R314" i="10"/>
  <c r="S314" i="10"/>
  <c r="T314" i="10"/>
  <c r="U314" i="10"/>
  <c r="V314" i="10"/>
  <c r="W314" i="10"/>
  <c r="D314" i="10"/>
  <c r="E314" i="10"/>
  <c r="F314" i="10"/>
  <c r="G314" i="10"/>
  <c r="H314" i="10"/>
  <c r="I314" i="10"/>
  <c r="J314" i="10"/>
  <c r="K314" i="10"/>
  <c r="C314" i="10"/>
  <c r="L314" i="10"/>
  <c r="Y145" i="10"/>
  <c r="Z145" i="10"/>
  <c r="W145" i="10"/>
  <c r="X145" i="10"/>
  <c r="D145" i="10"/>
  <c r="E145" i="10"/>
  <c r="F145" i="10"/>
  <c r="G145" i="10"/>
  <c r="H145" i="10"/>
  <c r="I145" i="10"/>
  <c r="J145" i="10"/>
  <c r="K145" i="10"/>
  <c r="L145" i="10"/>
  <c r="M145" i="10"/>
  <c r="N145" i="10"/>
  <c r="O145" i="10"/>
  <c r="P145" i="10"/>
  <c r="Q145" i="10"/>
  <c r="R145" i="10"/>
  <c r="S145" i="10"/>
  <c r="T145" i="10"/>
  <c r="U145" i="10"/>
  <c r="V145" i="10"/>
  <c r="C145" i="10"/>
  <c r="Y311" i="10"/>
  <c r="Z311" i="10"/>
  <c r="O311" i="10"/>
  <c r="P311" i="10"/>
  <c r="X311" i="10"/>
  <c r="D311" i="10"/>
  <c r="E311" i="10"/>
  <c r="F311" i="10"/>
  <c r="G311" i="10"/>
  <c r="H311" i="10"/>
  <c r="I311" i="10"/>
  <c r="J311" i="10"/>
  <c r="K311" i="10"/>
  <c r="L311" i="10"/>
  <c r="M311" i="10"/>
  <c r="N311" i="10"/>
  <c r="Q311" i="10"/>
  <c r="R311" i="10"/>
  <c r="S311" i="10"/>
  <c r="T311" i="10"/>
  <c r="U311" i="10"/>
  <c r="V311" i="10"/>
  <c r="C311" i="10"/>
  <c r="W311" i="10"/>
  <c r="Y118" i="10"/>
  <c r="Z118" i="10"/>
  <c r="W118" i="10"/>
  <c r="X118" i="10"/>
  <c r="K118" i="10"/>
  <c r="L118" i="10"/>
  <c r="M118" i="10"/>
  <c r="D118" i="10"/>
  <c r="E118" i="10"/>
  <c r="F118" i="10"/>
  <c r="G118" i="10"/>
  <c r="H118" i="10"/>
  <c r="I118" i="10"/>
  <c r="J118" i="10"/>
  <c r="N118" i="10"/>
  <c r="O118" i="10"/>
  <c r="P118" i="10"/>
  <c r="Q118" i="10"/>
  <c r="R118" i="10"/>
  <c r="S118" i="10"/>
  <c r="T118" i="10"/>
  <c r="U118" i="10"/>
  <c r="V118" i="10"/>
  <c r="C118" i="10"/>
  <c r="Y284" i="10"/>
  <c r="Z284" i="10"/>
  <c r="F284" i="10"/>
  <c r="G284" i="10"/>
  <c r="H284" i="10"/>
  <c r="I284" i="10"/>
  <c r="J284" i="10"/>
  <c r="P284" i="10"/>
  <c r="R284" i="10"/>
  <c r="W284" i="10"/>
  <c r="X284" i="10"/>
  <c r="D284" i="10"/>
  <c r="E284" i="10"/>
  <c r="K284" i="10"/>
  <c r="L284" i="10"/>
  <c r="M284" i="10"/>
  <c r="N284" i="10"/>
  <c r="O284" i="10"/>
  <c r="Q284" i="10"/>
  <c r="S284" i="10"/>
  <c r="T284" i="10"/>
  <c r="U284" i="10"/>
  <c r="C284" i="10"/>
  <c r="V284" i="10"/>
  <c r="Y67" i="10"/>
  <c r="Z67" i="10"/>
  <c r="N67" i="10"/>
  <c r="O67" i="10"/>
  <c r="P67" i="10"/>
  <c r="Q67" i="10"/>
  <c r="R67" i="10"/>
  <c r="S67" i="10"/>
  <c r="T67" i="10"/>
  <c r="U67" i="10"/>
  <c r="V67" i="10"/>
  <c r="W67" i="10"/>
  <c r="X67" i="10"/>
  <c r="D67" i="10"/>
  <c r="E67" i="10"/>
  <c r="F67" i="10"/>
  <c r="G67" i="10"/>
  <c r="H67" i="10"/>
  <c r="I67" i="10"/>
  <c r="J67" i="10"/>
  <c r="K67" i="10"/>
  <c r="M67" i="10"/>
  <c r="L67" i="10"/>
  <c r="C67" i="10"/>
  <c r="Y209" i="10"/>
  <c r="Z209" i="10"/>
  <c r="W209" i="10"/>
  <c r="X209" i="10"/>
  <c r="N209" i="10"/>
  <c r="O209" i="10"/>
  <c r="P209" i="10"/>
  <c r="Q209" i="10"/>
  <c r="R209" i="10"/>
  <c r="S209" i="10"/>
  <c r="T209" i="10"/>
  <c r="U209" i="10"/>
  <c r="V209" i="10"/>
  <c r="D209" i="10"/>
  <c r="E209" i="10"/>
  <c r="F209" i="10"/>
  <c r="G209" i="10"/>
  <c r="H209" i="10"/>
  <c r="I209" i="10"/>
  <c r="J209" i="10"/>
  <c r="K209" i="10"/>
  <c r="L209" i="10"/>
  <c r="M209" i="10"/>
  <c r="C209" i="10"/>
  <c r="Y274" i="10"/>
  <c r="Z274" i="10"/>
  <c r="X274" i="10"/>
  <c r="D274" i="10"/>
  <c r="G274" i="10"/>
  <c r="J274" i="10"/>
  <c r="K274" i="10"/>
  <c r="L274" i="10"/>
  <c r="M274" i="10"/>
  <c r="N274" i="10"/>
  <c r="O274" i="10"/>
  <c r="Q274" i="10"/>
  <c r="R274" i="10"/>
  <c r="S274" i="10"/>
  <c r="T274" i="10"/>
  <c r="U274" i="10"/>
  <c r="V274" i="10"/>
  <c r="W274" i="10"/>
  <c r="E274" i="10"/>
  <c r="F274" i="10"/>
  <c r="H274" i="10"/>
  <c r="I274" i="10"/>
  <c r="P274" i="10"/>
  <c r="C274" i="10"/>
  <c r="Y158" i="10"/>
  <c r="Z158" i="10"/>
  <c r="N158" i="10"/>
  <c r="O158" i="10"/>
  <c r="P158" i="10"/>
  <c r="Q158" i="10"/>
  <c r="R158" i="10"/>
  <c r="S158" i="10"/>
  <c r="T158" i="10"/>
  <c r="U158" i="10"/>
  <c r="V158" i="10"/>
  <c r="W158" i="10"/>
  <c r="X158" i="10"/>
  <c r="D158" i="10"/>
  <c r="E158" i="10"/>
  <c r="F158" i="10"/>
  <c r="G158" i="10"/>
  <c r="H158" i="10"/>
  <c r="I158" i="10"/>
  <c r="J158" i="10"/>
  <c r="K158" i="10"/>
  <c r="L158" i="10"/>
  <c r="M158" i="10"/>
  <c r="C158" i="10"/>
  <c r="Y324" i="10"/>
  <c r="Z324" i="10"/>
  <c r="F324" i="10"/>
  <c r="G324" i="10"/>
  <c r="M324" i="10"/>
  <c r="N324" i="10"/>
  <c r="O324" i="10"/>
  <c r="P324" i="10"/>
  <c r="Q324" i="10"/>
  <c r="R324" i="10"/>
  <c r="S324" i="10"/>
  <c r="T324" i="10"/>
  <c r="U324" i="10"/>
  <c r="V324" i="10"/>
  <c r="W324" i="10"/>
  <c r="X324" i="10"/>
  <c r="D324" i="10"/>
  <c r="E324" i="10"/>
  <c r="H324" i="10"/>
  <c r="I324" i="10"/>
  <c r="J324" i="10"/>
  <c r="K324" i="10"/>
  <c r="L324" i="10"/>
  <c r="C324" i="10"/>
  <c r="Y107" i="10"/>
  <c r="Z107" i="10"/>
  <c r="N107" i="10"/>
  <c r="O107" i="10"/>
  <c r="P107" i="10"/>
  <c r="Q107" i="10"/>
  <c r="R107" i="10"/>
  <c r="S107" i="10"/>
  <c r="T107" i="10"/>
  <c r="U107" i="10"/>
  <c r="V107" i="10"/>
  <c r="W107" i="10"/>
  <c r="X107" i="10"/>
  <c r="D107" i="10"/>
  <c r="E107" i="10"/>
  <c r="F107" i="10"/>
  <c r="G107" i="10"/>
  <c r="H107" i="10"/>
  <c r="I107" i="10"/>
  <c r="J107" i="10"/>
  <c r="K107" i="10"/>
  <c r="M107" i="10"/>
  <c r="L107" i="10"/>
  <c r="C107" i="10"/>
  <c r="Y282" i="10"/>
  <c r="Z282" i="10"/>
  <c r="X282" i="10"/>
  <c r="D282" i="10"/>
  <c r="J282" i="10"/>
  <c r="L282" i="10"/>
  <c r="E282" i="10"/>
  <c r="F282" i="10"/>
  <c r="G282" i="10"/>
  <c r="H282" i="10"/>
  <c r="I282" i="10"/>
  <c r="K282" i="10"/>
  <c r="M282" i="10"/>
  <c r="N282" i="10"/>
  <c r="O282" i="10"/>
  <c r="P282" i="10"/>
  <c r="Q282" i="10"/>
  <c r="R282" i="10"/>
  <c r="S282" i="10"/>
  <c r="T282" i="10"/>
  <c r="U282" i="10"/>
  <c r="V282" i="10"/>
  <c r="W282" i="10"/>
  <c r="C282" i="10"/>
  <c r="Y272" i="10"/>
  <c r="Z272" i="10"/>
  <c r="R272" i="10"/>
  <c r="S272" i="10"/>
  <c r="T272" i="10"/>
  <c r="U272" i="10"/>
  <c r="V272" i="10"/>
  <c r="W272" i="10"/>
  <c r="X272" i="10"/>
  <c r="D272" i="10"/>
  <c r="E272" i="10"/>
  <c r="F272" i="10"/>
  <c r="G272" i="10"/>
  <c r="H272" i="10"/>
  <c r="I272" i="10"/>
  <c r="J272" i="10"/>
  <c r="K272" i="10"/>
  <c r="L272" i="10"/>
  <c r="M272" i="10"/>
  <c r="N272" i="10"/>
  <c r="O272" i="10"/>
  <c r="P272" i="10"/>
  <c r="Q272" i="10"/>
  <c r="C272" i="10"/>
  <c r="Y79" i="10"/>
  <c r="Z79" i="10"/>
  <c r="D79" i="10"/>
  <c r="E79" i="10"/>
  <c r="F79" i="10"/>
  <c r="G79" i="10"/>
  <c r="H79" i="10"/>
  <c r="I79" i="10"/>
  <c r="J79" i="10"/>
  <c r="K79" i="10"/>
  <c r="L79" i="10"/>
  <c r="M79" i="10"/>
  <c r="N79" i="10"/>
  <c r="O79" i="10"/>
  <c r="P79" i="10"/>
  <c r="Q79" i="10"/>
  <c r="R79" i="10"/>
  <c r="S79" i="10"/>
  <c r="T79" i="10"/>
  <c r="U79" i="10"/>
  <c r="V79" i="10"/>
  <c r="W79" i="10"/>
  <c r="X79" i="10"/>
  <c r="C79" i="10"/>
  <c r="Y269" i="10"/>
  <c r="Z269" i="10"/>
  <c r="I269" i="10"/>
  <c r="J269" i="10"/>
  <c r="K269" i="10"/>
  <c r="L269" i="10"/>
  <c r="M269" i="10"/>
  <c r="N269" i="10"/>
  <c r="O269" i="10"/>
  <c r="P269" i="10"/>
  <c r="R269" i="10"/>
  <c r="S269" i="10"/>
  <c r="T269" i="10"/>
  <c r="U269" i="10"/>
  <c r="V269" i="10"/>
  <c r="W269" i="10"/>
  <c r="X269" i="10"/>
  <c r="E269" i="10"/>
  <c r="F269" i="10"/>
  <c r="G269" i="10"/>
  <c r="H269" i="10"/>
  <c r="Q269" i="10"/>
  <c r="D269" i="10"/>
  <c r="C269" i="10"/>
  <c r="Y76" i="10"/>
  <c r="Z76" i="10"/>
  <c r="Q76" i="10"/>
  <c r="R76" i="10"/>
  <c r="S76" i="10"/>
  <c r="T76" i="10"/>
  <c r="U76" i="10"/>
  <c r="V76" i="10"/>
  <c r="W76" i="10"/>
  <c r="X76" i="10"/>
  <c r="D76" i="10"/>
  <c r="E76" i="10"/>
  <c r="F76" i="10"/>
  <c r="G76" i="10"/>
  <c r="H76" i="10"/>
  <c r="I76" i="10"/>
  <c r="J76" i="10"/>
  <c r="K76" i="10"/>
  <c r="L76" i="10"/>
  <c r="M76" i="10"/>
  <c r="N76" i="10"/>
  <c r="P76" i="10"/>
  <c r="O76" i="10"/>
  <c r="C76" i="10"/>
  <c r="Y290" i="10"/>
  <c r="Z290" i="10"/>
  <c r="X290" i="10"/>
  <c r="L290" i="10"/>
  <c r="S290" i="10"/>
  <c r="T290" i="10"/>
  <c r="U290" i="10"/>
  <c r="V290" i="10"/>
  <c r="W290" i="10"/>
  <c r="D290" i="10"/>
  <c r="E290" i="10"/>
  <c r="F290" i="10"/>
  <c r="G290" i="10"/>
  <c r="H290" i="10"/>
  <c r="I290" i="10"/>
  <c r="J290" i="10"/>
  <c r="K290" i="10"/>
  <c r="M290" i="10"/>
  <c r="N290" i="10"/>
  <c r="O290" i="10"/>
  <c r="P290" i="10"/>
  <c r="Q290" i="10"/>
  <c r="C290" i="10"/>
  <c r="R290" i="10"/>
  <c r="Y121" i="10"/>
  <c r="H121" i="10"/>
  <c r="I121" i="10"/>
  <c r="J121" i="10"/>
  <c r="Z121" i="10"/>
  <c r="T121" i="10"/>
  <c r="U121" i="10"/>
  <c r="V121" i="10"/>
  <c r="D121" i="10"/>
  <c r="E121" i="10"/>
  <c r="F121" i="10"/>
  <c r="G121" i="10"/>
  <c r="K121" i="10"/>
  <c r="L121" i="10"/>
  <c r="M121" i="10"/>
  <c r="N121" i="10"/>
  <c r="O121" i="10"/>
  <c r="P121" i="10"/>
  <c r="Q121" i="10"/>
  <c r="R121" i="10"/>
  <c r="S121" i="10"/>
  <c r="W121" i="10"/>
  <c r="X121" i="10"/>
  <c r="C121" i="10"/>
  <c r="Y287" i="10"/>
  <c r="Z287" i="10"/>
  <c r="O287" i="10"/>
  <c r="P287" i="10"/>
  <c r="Q287" i="10"/>
  <c r="R287" i="10"/>
  <c r="D287" i="10"/>
  <c r="E287" i="10"/>
  <c r="F287" i="10"/>
  <c r="G287" i="10"/>
  <c r="H287" i="10"/>
  <c r="I287" i="10"/>
  <c r="J287" i="10"/>
  <c r="K287" i="10"/>
  <c r="L287" i="10"/>
  <c r="M287" i="10"/>
  <c r="N287" i="10"/>
  <c r="S287" i="10"/>
  <c r="T287" i="10"/>
  <c r="U287" i="10"/>
  <c r="V287" i="10"/>
  <c r="W287" i="10"/>
  <c r="X287" i="10"/>
  <c r="C287" i="10"/>
  <c r="Y94" i="10"/>
  <c r="Z94" i="10"/>
  <c r="W94" i="10"/>
  <c r="X94" i="10"/>
  <c r="D94" i="10"/>
  <c r="E94" i="10"/>
  <c r="F94" i="10"/>
  <c r="G94" i="10"/>
  <c r="H94" i="10"/>
  <c r="I94" i="10"/>
  <c r="J94" i="10"/>
  <c r="K94" i="10"/>
  <c r="L94" i="10"/>
  <c r="M94" i="10"/>
  <c r="N94" i="10"/>
  <c r="O94" i="10"/>
  <c r="P94" i="10"/>
  <c r="Q94" i="10"/>
  <c r="R94" i="10"/>
  <c r="S94" i="10"/>
  <c r="T94" i="10"/>
  <c r="V94" i="10"/>
  <c r="U94" i="10"/>
  <c r="C94" i="10"/>
  <c r="Y260" i="10"/>
  <c r="Z260" i="10"/>
  <c r="F260" i="10"/>
  <c r="G260" i="10"/>
  <c r="H260" i="10"/>
  <c r="I260" i="10"/>
  <c r="J260" i="10"/>
  <c r="K260" i="10"/>
  <c r="L260" i="10"/>
  <c r="M260" i="10"/>
  <c r="N260" i="10"/>
  <c r="O260" i="10"/>
  <c r="P260" i="10"/>
  <c r="Q260" i="10"/>
  <c r="R260" i="10"/>
  <c r="S260" i="10"/>
  <c r="T260" i="10"/>
  <c r="U260" i="10"/>
  <c r="V260" i="10"/>
  <c r="W260" i="10"/>
  <c r="X260" i="10"/>
  <c r="D260" i="10"/>
  <c r="E260" i="10"/>
  <c r="C260" i="10"/>
  <c r="S43" i="10"/>
  <c r="T43" i="10"/>
  <c r="U43" i="10"/>
  <c r="V43" i="10"/>
  <c r="Y43" i="10"/>
  <c r="E43" i="10"/>
  <c r="Z43" i="10"/>
  <c r="F43" i="10"/>
  <c r="G43" i="10"/>
  <c r="H43" i="10"/>
  <c r="I43" i="10"/>
  <c r="J43" i="10"/>
  <c r="D43" i="10"/>
  <c r="K43" i="10"/>
  <c r="L43" i="10"/>
  <c r="M43" i="10"/>
  <c r="N43" i="10"/>
  <c r="O43" i="10"/>
  <c r="P43" i="10"/>
  <c r="Q43" i="10"/>
  <c r="R43" i="10"/>
  <c r="W43" i="10"/>
  <c r="X43" i="10"/>
  <c r="C43" i="10"/>
  <c r="Y185" i="10"/>
  <c r="Z185" i="10"/>
  <c r="W185" i="10"/>
  <c r="X185" i="10"/>
  <c r="D185" i="10"/>
  <c r="F185" i="10"/>
  <c r="H185" i="10"/>
  <c r="I185" i="10"/>
  <c r="J185" i="10"/>
  <c r="K185" i="10"/>
  <c r="L185" i="10"/>
  <c r="M185" i="10"/>
  <c r="N185" i="10"/>
  <c r="O185" i="10"/>
  <c r="P185" i="10"/>
  <c r="Q185" i="10"/>
  <c r="E185" i="10"/>
  <c r="G185" i="10"/>
  <c r="R185" i="10"/>
  <c r="S185" i="10"/>
  <c r="T185" i="10"/>
  <c r="U185" i="10"/>
  <c r="V185" i="10"/>
  <c r="C185" i="10"/>
  <c r="Y351" i="10"/>
  <c r="Z351" i="10"/>
  <c r="L351" i="10"/>
  <c r="M351" i="10"/>
  <c r="N351" i="10"/>
  <c r="O351" i="10"/>
  <c r="P351" i="10"/>
  <c r="Q351" i="10"/>
  <c r="R351" i="10"/>
  <c r="S351" i="10"/>
  <c r="T351" i="10"/>
  <c r="U351" i="10"/>
  <c r="V351" i="10"/>
  <c r="W351" i="10"/>
  <c r="X351" i="10"/>
  <c r="D351" i="10"/>
  <c r="E351" i="10"/>
  <c r="F351" i="10"/>
  <c r="G351" i="10"/>
  <c r="H351" i="10"/>
  <c r="I351" i="10"/>
  <c r="J351" i="10"/>
  <c r="K351" i="10"/>
  <c r="C351" i="10"/>
  <c r="Y134" i="10"/>
  <c r="Z134" i="10"/>
  <c r="N134" i="10"/>
  <c r="O134" i="10"/>
  <c r="P134" i="10"/>
  <c r="Q134" i="10"/>
  <c r="R134" i="10"/>
  <c r="S134" i="10"/>
  <c r="T134" i="10"/>
  <c r="U134" i="10"/>
  <c r="V134" i="10"/>
  <c r="W134" i="10"/>
  <c r="X134" i="10"/>
  <c r="D134" i="10"/>
  <c r="E134" i="10"/>
  <c r="F134" i="10"/>
  <c r="G134" i="10"/>
  <c r="H134" i="10"/>
  <c r="I134" i="10"/>
  <c r="J134" i="10"/>
  <c r="K134" i="10"/>
  <c r="L134" i="10"/>
  <c r="M134" i="10"/>
  <c r="C134" i="10"/>
  <c r="Y300" i="10"/>
  <c r="Z300" i="10"/>
  <c r="F300" i="10"/>
  <c r="G300" i="10"/>
  <c r="S300" i="10"/>
  <c r="T300" i="10"/>
  <c r="U300" i="10"/>
  <c r="V300" i="10"/>
  <c r="W300" i="10"/>
  <c r="X300" i="10"/>
  <c r="D300" i="10"/>
  <c r="E300" i="10"/>
  <c r="H300" i="10"/>
  <c r="I300" i="10"/>
  <c r="J300" i="10"/>
  <c r="K300" i="10"/>
  <c r="L300" i="10"/>
  <c r="M300" i="10"/>
  <c r="N300" i="10"/>
  <c r="O300" i="10"/>
  <c r="P300" i="10"/>
  <c r="Q300" i="10"/>
  <c r="C300" i="10"/>
  <c r="R300" i="10"/>
  <c r="M83" i="10"/>
  <c r="P10" i="10"/>
  <c r="Q10" i="10"/>
  <c r="R10" i="10"/>
  <c r="S10" i="10"/>
  <c r="T10" i="10"/>
  <c r="U10" i="10"/>
  <c r="V10" i="10"/>
  <c r="W10" i="10"/>
  <c r="X10" i="10"/>
  <c r="D10" i="10"/>
  <c r="E10" i="10"/>
  <c r="F10" i="10"/>
  <c r="G10" i="10"/>
  <c r="Y10" i="10"/>
  <c r="H10" i="10"/>
  <c r="Z10" i="10"/>
  <c r="I10" i="10"/>
  <c r="J10" i="10"/>
  <c r="K10" i="10"/>
  <c r="L10" i="10"/>
  <c r="M10" i="10"/>
  <c r="N10" i="10"/>
  <c r="O10" i="10"/>
  <c r="C10" i="10"/>
  <c r="Y321" i="10"/>
  <c r="Z321" i="10"/>
  <c r="U321" i="10"/>
  <c r="V321" i="10"/>
  <c r="X321" i="10"/>
  <c r="D321" i="10"/>
  <c r="E321" i="10"/>
  <c r="F321" i="10"/>
  <c r="G321" i="10"/>
  <c r="H321" i="10"/>
  <c r="I321" i="10"/>
  <c r="J321" i="10"/>
  <c r="K321" i="10"/>
  <c r="L321" i="10"/>
  <c r="M321" i="10"/>
  <c r="N321" i="10"/>
  <c r="O321" i="10"/>
  <c r="P321" i="10"/>
  <c r="Q321" i="10"/>
  <c r="R321" i="10"/>
  <c r="S321" i="10"/>
  <c r="T321" i="10"/>
  <c r="W321" i="10"/>
  <c r="C321" i="10"/>
  <c r="Y202" i="10"/>
  <c r="Z202" i="10"/>
  <c r="D202" i="10"/>
  <c r="E202" i="10"/>
  <c r="L202" i="10"/>
  <c r="N202" i="10"/>
  <c r="M202" i="10"/>
  <c r="O202" i="10"/>
  <c r="P202" i="10"/>
  <c r="Q202" i="10"/>
  <c r="R202" i="10"/>
  <c r="S202" i="10"/>
  <c r="T202" i="10"/>
  <c r="U202" i="10"/>
  <c r="V202" i="10"/>
  <c r="W202" i="10"/>
  <c r="X202" i="10"/>
  <c r="F202" i="10"/>
  <c r="G202" i="10"/>
  <c r="H202" i="10"/>
  <c r="I202" i="10"/>
  <c r="J202" i="10"/>
  <c r="K202" i="10"/>
  <c r="C202" i="10"/>
  <c r="Y248" i="10"/>
  <c r="Z248" i="10"/>
  <c r="R248" i="10"/>
  <c r="S248" i="10"/>
  <c r="T248" i="10"/>
  <c r="U248" i="10"/>
  <c r="V248" i="10"/>
  <c r="W248" i="10"/>
  <c r="X248" i="10"/>
  <c r="D248" i="10"/>
  <c r="E248" i="10"/>
  <c r="F248" i="10"/>
  <c r="G248" i="10"/>
  <c r="H248" i="10"/>
  <c r="I248" i="10"/>
  <c r="J248" i="10"/>
  <c r="K248" i="10"/>
  <c r="L248" i="10"/>
  <c r="M248" i="10"/>
  <c r="N248" i="10"/>
  <c r="O248" i="10"/>
  <c r="P248" i="10"/>
  <c r="Q248" i="10"/>
  <c r="C248" i="10"/>
  <c r="G55" i="10"/>
  <c r="Y55" i="10"/>
  <c r="Q55" i="10"/>
  <c r="Z55" i="10"/>
  <c r="R55" i="10"/>
  <c r="S55" i="10"/>
  <c r="D55" i="10"/>
  <c r="E55" i="10"/>
  <c r="F55" i="10"/>
  <c r="H55" i="10"/>
  <c r="I55" i="10"/>
  <c r="J55" i="10"/>
  <c r="K55" i="10"/>
  <c r="L55" i="10"/>
  <c r="M55" i="10"/>
  <c r="N55" i="10"/>
  <c r="O55" i="10"/>
  <c r="P55" i="10"/>
  <c r="T55" i="10"/>
  <c r="U55" i="10"/>
  <c r="V55" i="10"/>
  <c r="W55" i="10"/>
  <c r="X55" i="10"/>
  <c r="C55" i="10"/>
  <c r="Y245" i="10"/>
  <c r="Z245" i="10"/>
  <c r="I245" i="10"/>
  <c r="J245" i="10"/>
  <c r="K245" i="10"/>
  <c r="L245" i="10"/>
  <c r="M245" i="10"/>
  <c r="N245" i="10"/>
  <c r="O245" i="10"/>
  <c r="P245" i="10"/>
  <c r="Q245" i="10"/>
  <c r="R245" i="10"/>
  <c r="S245" i="10"/>
  <c r="T245" i="10"/>
  <c r="U245" i="10"/>
  <c r="V245" i="10"/>
  <c r="W245" i="10"/>
  <c r="X245" i="10"/>
  <c r="D245" i="10"/>
  <c r="E245" i="10"/>
  <c r="F245" i="10"/>
  <c r="G245" i="10"/>
  <c r="H245" i="10"/>
  <c r="C245" i="10"/>
  <c r="V52" i="10"/>
  <c r="Y52" i="10"/>
  <c r="Z52" i="10"/>
  <c r="H52" i="10"/>
  <c r="I52" i="10"/>
  <c r="J52" i="10"/>
  <c r="K52" i="10"/>
  <c r="L52" i="10"/>
  <c r="M52" i="10"/>
  <c r="N52" i="10"/>
  <c r="O52" i="10"/>
  <c r="P52" i="10"/>
  <c r="Q52" i="10"/>
  <c r="R52" i="10"/>
  <c r="S52" i="10"/>
  <c r="T52" i="10"/>
  <c r="U52" i="10"/>
  <c r="W52" i="10"/>
  <c r="X52" i="10"/>
  <c r="D52" i="10"/>
  <c r="E52" i="10"/>
  <c r="G52" i="10"/>
  <c r="F52" i="10"/>
  <c r="C52" i="10"/>
  <c r="Y266" i="10"/>
  <c r="Z266" i="10"/>
  <c r="X266" i="10"/>
  <c r="D266" i="10"/>
  <c r="E266" i="10"/>
  <c r="F266" i="10"/>
  <c r="G266" i="10"/>
  <c r="H266" i="10"/>
  <c r="I266" i="10"/>
  <c r="J266" i="10"/>
  <c r="K266" i="10"/>
  <c r="L266" i="10"/>
  <c r="M266" i="10"/>
  <c r="N266" i="10"/>
  <c r="O266" i="10"/>
  <c r="P266" i="10"/>
  <c r="Q266" i="10"/>
  <c r="R266" i="10"/>
  <c r="S266" i="10"/>
  <c r="T266" i="10"/>
  <c r="U266" i="10"/>
  <c r="V266" i="10"/>
  <c r="W266" i="10"/>
  <c r="C266" i="10"/>
  <c r="Y97" i="10"/>
  <c r="H97" i="10"/>
  <c r="I97" i="10"/>
  <c r="J97" i="10"/>
  <c r="K97" i="10"/>
  <c r="L97" i="10"/>
  <c r="M97" i="10"/>
  <c r="N97" i="10"/>
  <c r="Z97" i="10"/>
  <c r="O97" i="10"/>
  <c r="P97" i="10"/>
  <c r="Q97" i="10"/>
  <c r="R97" i="10"/>
  <c r="S97" i="10"/>
  <c r="T97" i="10"/>
  <c r="U97" i="10"/>
  <c r="V97" i="10"/>
  <c r="W97" i="10"/>
  <c r="X97" i="10"/>
  <c r="D97" i="10"/>
  <c r="E97" i="10"/>
  <c r="G97" i="10"/>
  <c r="F97" i="10"/>
  <c r="C97" i="10"/>
  <c r="Y263" i="10"/>
  <c r="Z263" i="10"/>
  <c r="O263" i="10"/>
  <c r="P263" i="10"/>
  <c r="Q263" i="10"/>
  <c r="R263" i="10"/>
  <c r="S263" i="10"/>
  <c r="T263" i="10"/>
  <c r="U263" i="10"/>
  <c r="V263" i="10"/>
  <c r="W263" i="10"/>
  <c r="X263" i="10"/>
  <c r="D263" i="10"/>
  <c r="E263" i="10"/>
  <c r="F263" i="10"/>
  <c r="G263" i="10"/>
  <c r="H263" i="10"/>
  <c r="I263" i="10"/>
  <c r="L263" i="10"/>
  <c r="J263" i="10"/>
  <c r="K263" i="10"/>
  <c r="M263" i="10"/>
  <c r="N263" i="10"/>
  <c r="C263" i="10"/>
  <c r="Y70" i="10"/>
  <c r="Z70" i="10"/>
  <c r="W70" i="10"/>
  <c r="X70" i="10"/>
  <c r="D70" i="10"/>
  <c r="E70" i="10"/>
  <c r="F70" i="10"/>
  <c r="G70" i="10"/>
  <c r="H70" i="10"/>
  <c r="I70" i="10"/>
  <c r="J70" i="10"/>
  <c r="K70" i="10"/>
  <c r="L70" i="10"/>
  <c r="M70" i="10"/>
  <c r="N70" i="10"/>
  <c r="O70" i="10"/>
  <c r="P70" i="10"/>
  <c r="Q70" i="10"/>
  <c r="R70" i="10"/>
  <c r="S70" i="10"/>
  <c r="T70" i="10"/>
  <c r="V70" i="10"/>
  <c r="U70" i="10"/>
  <c r="C70" i="10"/>
  <c r="Y236" i="10"/>
  <c r="Z236" i="10"/>
  <c r="F236" i="10"/>
  <c r="G236" i="10"/>
  <c r="H236" i="10"/>
  <c r="I236" i="10"/>
  <c r="J236" i="10"/>
  <c r="K236" i="10"/>
  <c r="L236" i="10"/>
  <c r="M236" i="10"/>
  <c r="N236" i="10"/>
  <c r="O236" i="10"/>
  <c r="P236" i="10"/>
  <c r="Q236" i="10"/>
  <c r="R236" i="10"/>
  <c r="S236" i="10"/>
  <c r="T236" i="10"/>
  <c r="U236" i="10"/>
  <c r="V236" i="10"/>
  <c r="W236" i="10"/>
  <c r="X236" i="10"/>
  <c r="D236" i="10"/>
  <c r="E236" i="10"/>
  <c r="C236" i="10"/>
  <c r="S19" i="10"/>
  <c r="T19" i="10"/>
  <c r="U19" i="10"/>
  <c r="V19" i="10"/>
  <c r="W19" i="10"/>
  <c r="X19" i="10"/>
  <c r="D19" i="10"/>
  <c r="Y19" i="10"/>
  <c r="E19" i="10"/>
  <c r="Z19" i="10"/>
  <c r="F19" i="10"/>
  <c r="G19" i="10"/>
  <c r="H19" i="10"/>
  <c r="I19" i="10"/>
  <c r="J19" i="10"/>
  <c r="K19" i="10"/>
  <c r="L19" i="10"/>
  <c r="M19" i="10"/>
  <c r="N19" i="10"/>
  <c r="O19" i="10"/>
  <c r="P19" i="10"/>
  <c r="Q19" i="10"/>
  <c r="R19" i="10"/>
  <c r="C19" i="10"/>
  <c r="Y161" i="10"/>
  <c r="Z161" i="10"/>
  <c r="W161" i="10"/>
  <c r="X161" i="10"/>
  <c r="D161" i="10"/>
  <c r="E161" i="10"/>
  <c r="F161" i="10"/>
  <c r="G161" i="10"/>
  <c r="H161" i="10"/>
  <c r="I161" i="10"/>
  <c r="J161" i="10"/>
  <c r="K161" i="10"/>
  <c r="L161" i="10"/>
  <c r="M161" i="10"/>
  <c r="N161" i="10"/>
  <c r="O161" i="10"/>
  <c r="P161" i="10"/>
  <c r="Q161" i="10"/>
  <c r="R161" i="10"/>
  <c r="S161" i="10"/>
  <c r="T161" i="10"/>
  <c r="U161" i="10"/>
  <c r="V161" i="10"/>
  <c r="C161" i="10"/>
  <c r="Y327" i="10"/>
  <c r="Z327" i="10"/>
  <c r="O327" i="10"/>
  <c r="P327" i="10"/>
  <c r="D327" i="10"/>
  <c r="E327" i="10"/>
  <c r="F327" i="10"/>
  <c r="G327" i="10"/>
  <c r="H327" i="10"/>
  <c r="I327" i="10"/>
  <c r="J327" i="10"/>
  <c r="K327" i="10"/>
  <c r="L327" i="10"/>
  <c r="M327" i="10"/>
  <c r="N327" i="10"/>
  <c r="Q327" i="10"/>
  <c r="R327" i="10"/>
  <c r="S327" i="10"/>
  <c r="T327" i="10"/>
  <c r="U327" i="10"/>
  <c r="V327" i="10"/>
  <c r="W327" i="10"/>
  <c r="X327" i="10"/>
  <c r="C327" i="10"/>
  <c r="Y110" i="10"/>
  <c r="Z110" i="10"/>
  <c r="W110" i="10"/>
  <c r="X110" i="10"/>
  <c r="D110" i="10"/>
  <c r="E110" i="10"/>
  <c r="F110" i="10"/>
  <c r="G110" i="10"/>
  <c r="H110" i="10"/>
  <c r="J110" i="10"/>
  <c r="K110" i="10"/>
  <c r="L110" i="10"/>
  <c r="M110" i="10"/>
  <c r="N110" i="10"/>
  <c r="O110" i="10"/>
  <c r="P110" i="10"/>
  <c r="Q110" i="10"/>
  <c r="R110" i="10"/>
  <c r="S110" i="10"/>
  <c r="T110" i="10"/>
  <c r="I110" i="10"/>
  <c r="U110" i="10"/>
  <c r="V110" i="10"/>
  <c r="C110" i="10"/>
  <c r="Y276" i="10"/>
  <c r="Z276" i="10"/>
  <c r="F276" i="10"/>
  <c r="G276" i="10"/>
  <c r="H276" i="10"/>
  <c r="I276" i="10"/>
  <c r="J276" i="10"/>
  <c r="P276" i="10"/>
  <c r="Q276" i="10"/>
  <c r="R276" i="10"/>
  <c r="S276" i="10"/>
  <c r="N276" i="10"/>
  <c r="O276" i="10"/>
  <c r="T276" i="10"/>
  <c r="U276" i="10"/>
  <c r="V276" i="10"/>
  <c r="W276" i="10"/>
  <c r="X276" i="10"/>
  <c r="D276" i="10"/>
  <c r="E276" i="10"/>
  <c r="K276" i="10"/>
  <c r="L276" i="10"/>
  <c r="M276" i="10"/>
  <c r="C276" i="10"/>
  <c r="S59" i="10"/>
  <c r="F59" i="10"/>
  <c r="G59" i="10"/>
  <c r="Y59" i="10"/>
  <c r="Z59" i="10"/>
  <c r="D59" i="10"/>
  <c r="E59" i="10"/>
  <c r="H59" i="10"/>
  <c r="I59" i="10"/>
  <c r="J59" i="10"/>
  <c r="K59" i="10"/>
  <c r="L59" i="10"/>
  <c r="M59" i="10"/>
  <c r="N59" i="10"/>
  <c r="O59" i="10"/>
  <c r="P59" i="10"/>
  <c r="Q59" i="10"/>
  <c r="R59" i="10"/>
  <c r="T59" i="10"/>
  <c r="U59" i="10"/>
  <c r="V59" i="10"/>
  <c r="W59" i="10"/>
  <c r="X59" i="10"/>
  <c r="C59" i="10"/>
  <c r="Y363" i="10"/>
  <c r="Z363" i="10"/>
  <c r="X363" i="10"/>
  <c r="D363" i="10"/>
  <c r="E363" i="10"/>
  <c r="F363" i="10"/>
  <c r="G363" i="10"/>
  <c r="H363" i="10"/>
  <c r="I363" i="10"/>
  <c r="J363" i="10"/>
  <c r="K363" i="10"/>
  <c r="L363" i="10"/>
  <c r="M363" i="10"/>
  <c r="N363" i="10"/>
  <c r="O363" i="10"/>
  <c r="P363" i="10"/>
  <c r="R363" i="10"/>
  <c r="Q363" i="10"/>
  <c r="S363" i="10"/>
  <c r="C363" i="10"/>
  <c r="T363" i="10"/>
  <c r="U363" i="10"/>
  <c r="V363" i="10"/>
  <c r="W363" i="10"/>
  <c r="Y224" i="10"/>
  <c r="Z224" i="10"/>
  <c r="T224" i="10"/>
  <c r="H224" i="10"/>
  <c r="I224" i="10"/>
  <c r="J224" i="10"/>
  <c r="K224" i="10"/>
  <c r="L224" i="10"/>
  <c r="M224" i="10"/>
  <c r="N224" i="10"/>
  <c r="O224" i="10"/>
  <c r="P224" i="10"/>
  <c r="Q224" i="10"/>
  <c r="R224" i="10"/>
  <c r="S224" i="10"/>
  <c r="U224" i="10"/>
  <c r="V224" i="10"/>
  <c r="W224" i="10"/>
  <c r="X224" i="10"/>
  <c r="D224" i="10"/>
  <c r="E224" i="10"/>
  <c r="F224" i="10"/>
  <c r="G224" i="10"/>
  <c r="C224" i="10"/>
  <c r="Y221" i="10"/>
  <c r="Z221" i="10"/>
  <c r="K221" i="10"/>
  <c r="U221" i="10"/>
  <c r="V221" i="10"/>
  <c r="W221" i="10"/>
  <c r="X221" i="10"/>
  <c r="D221" i="10"/>
  <c r="E221" i="10"/>
  <c r="F221" i="10"/>
  <c r="G221" i="10"/>
  <c r="H221" i="10"/>
  <c r="I221" i="10"/>
  <c r="J221" i="10"/>
  <c r="L221" i="10"/>
  <c r="M221" i="10"/>
  <c r="N221" i="10"/>
  <c r="O221" i="10"/>
  <c r="P221" i="10"/>
  <c r="Q221" i="10"/>
  <c r="R221" i="10"/>
  <c r="S221" i="10"/>
  <c r="T221" i="10"/>
  <c r="C221" i="10"/>
  <c r="V28" i="10"/>
  <c r="W28" i="10"/>
  <c r="X28" i="10"/>
  <c r="Y28" i="10"/>
  <c r="Z28" i="10"/>
  <c r="D28" i="10"/>
  <c r="E28" i="10"/>
  <c r="G28" i="10"/>
  <c r="H28" i="10"/>
  <c r="I28" i="10"/>
  <c r="J28" i="10"/>
  <c r="K28" i="10"/>
  <c r="L28" i="10"/>
  <c r="M28" i="10"/>
  <c r="N28" i="10"/>
  <c r="O28" i="10"/>
  <c r="Q28" i="10"/>
  <c r="F28" i="10"/>
  <c r="P28" i="10"/>
  <c r="R28" i="10"/>
  <c r="S28" i="10"/>
  <c r="T28" i="10"/>
  <c r="U28" i="10"/>
  <c r="C28" i="10"/>
  <c r="Y242" i="10"/>
  <c r="Z242" i="10"/>
  <c r="X242" i="10"/>
  <c r="D242" i="10"/>
  <c r="E242" i="10"/>
  <c r="F242" i="10"/>
  <c r="G242" i="10"/>
  <c r="H242" i="10"/>
  <c r="I242" i="10"/>
  <c r="J242" i="10"/>
  <c r="K242" i="10"/>
  <c r="L242" i="10"/>
  <c r="M242" i="10"/>
  <c r="N242" i="10"/>
  <c r="O242" i="10"/>
  <c r="P242" i="10"/>
  <c r="Q242" i="10"/>
  <c r="R242" i="10"/>
  <c r="S242" i="10"/>
  <c r="T242" i="10"/>
  <c r="U242" i="10"/>
  <c r="V242" i="10"/>
  <c r="W242" i="10"/>
  <c r="C242" i="10"/>
  <c r="Y73" i="10"/>
  <c r="H73" i="10"/>
  <c r="I73" i="10"/>
  <c r="J73" i="10"/>
  <c r="K73" i="10"/>
  <c r="L73" i="10"/>
  <c r="Z73" i="10"/>
  <c r="M73" i="10"/>
  <c r="N73" i="10"/>
  <c r="O73" i="10"/>
  <c r="P73" i="10"/>
  <c r="Q73" i="10"/>
  <c r="R73" i="10"/>
  <c r="S73" i="10"/>
  <c r="T73" i="10"/>
  <c r="U73" i="10"/>
  <c r="V73" i="10"/>
  <c r="W73" i="10"/>
  <c r="X73" i="10"/>
  <c r="D73" i="10"/>
  <c r="E73" i="10"/>
  <c r="G73" i="10"/>
  <c r="F73" i="10"/>
  <c r="C73" i="10"/>
  <c r="Y239" i="10"/>
  <c r="Z239" i="10"/>
  <c r="O239" i="10"/>
  <c r="P239" i="10"/>
  <c r="Q239" i="10"/>
  <c r="R239" i="10"/>
  <c r="S239" i="10"/>
  <c r="T239" i="10"/>
  <c r="U239" i="10"/>
  <c r="V239" i="10"/>
  <c r="W239" i="10"/>
  <c r="X239" i="10"/>
  <c r="D239" i="10"/>
  <c r="E239" i="10"/>
  <c r="F239" i="10"/>
  <c r="G239" i="10"/>
  <c r="H239" i="10"/>
  <c r="I239" i="10"/>
  <c r="J239" i="10"/>
  <c r="K239" i="10"/>
  <c r="L239" i="10"/>
  <c r="M239" i="10"/>
  <c r="N239" i="10"/>
  <c r="C239" i="10"/>
  <c r="D46" i="10"/>
  <c r="E46" i="10"/>
  <c r="F46" i="10"/>
  <c r="G46" i="10"/>
  <c r="N46" i="10"/>
  <c r="O46" i="10"/>
  <c r="P46" i="10"/>
  <c r="Q46" i="10"/>
  <c r="R46" i="10"/>
  <c r="S46" i="10"/>
  <c r="Y46" i="10"/>
  <c r="Z46" i="10"/>
  <c r="J46" i="10"/>
  <c r="K46" i="10"/>
  <c r="L46" i="10"/>
  <c r="M46" i="10"/>
  <c r="T46" i="10"/>
  <c r="U46" i="10"/>
  <c r="V46" i="10"/>
  <c r="W46" i="10"/>
  <c r="X46" i="10"/>
  <c r="I46" i="10"/>
  <c r="H46" i="10"/>
  <c r="C46" i="10"/>
  <c r="Y212" i="10"/>
  <c r="Z212" i="10"/>
  <c r="H212" i="10"/>
  <c r="I212" i="10"/>
  <c r="J212" i="10"/>
  <c r="G212" i="10"/>
  <c r="K212" i="10"/>
  <c r="L212" i="10"/>
  <c r="M212" i="10"/>
  <c r="N212" i="10"/>
  <c r="O212" i="10"/>
  <c r="P212" i="10"/>
  <c r="Q212" i="10"/>
  <c r="R212" i="10"/>
  <c r="S212" i="10"/>
  <c r="T212" i="10"/>
  <c r="U212" i="10"/>
  <c r="V212" i="10"/>
  <c r="W212" i="10"/>
  <c r="X212" i="10"/>
  <c r="D212" i="10"/>
  <c r="E212" i="10"/>
  <c r="F212" i="10"/>
  <c r="C212" i="10"/>
  <c r="Y354" i="10"/>
  <c r="Z354" i="10"/>
  <c r="U354" i="10"/>
  <c r="V354" i="10"/>
  <c r="W354" i="10"/>
  <c r="X354" i="10"/>
  <c r="D354" i="10"/>
  <c r="E354" i="10"/>
  <c r="F354" i="10"/>
  <c r="G354" i="10"/>
  <c r="H354" i="10"/>
  <c r="I354" i="10"/>
  <c r="J354" i="10"/>
  <c r="K354" i="10"/>
  <c r="L354" i="10"/>
  <c r="M354" i="10"/>
  <c r="N354" i="10"/>
  <c r="O354" i="10"/>
  <c r="P354" i="10"/>
  <c r="Q354" i="10"/>
  <c r="C354" i="10"/>
  <c r="R354" i="10"/>
  <c r="S354" i="10"/>
  <c r="T354" i="10"/>
  <c r="Y137" i="10"/>
  <c r="Z137" i="10"/>
  <c r="W137" i="10"/>
  <c r="X137" i="10"/>
  <c r="D137" i="10"/>
  <c r="E137" i="10"/>
  <c r="F137" i="10"/>
  <c r="G137" i="10"/>
  <c r="H137" i="10"/>
  <c r="I137" i="10"/>
  <c r="J137" i="10"/>
  <c r="K137" i="10"/>
  <c r="L137" i="10"/>
  <c r="M137" i="10"/>
  <c r="N137" i="10"/>
  <c r="O137" i="10"/>
  <c r="P137" i="10"/>
  <c r="Q137" i="10"/>
  <c r="R137" i="10"/>
  <c r="S137" i="10"/>
  <c r="T137" i="10"/>
  <c r="U137" i="10"/>
  <c r="V137" i="10"/>
  <c r="C137" i="10"/>
  <c r="Y303" i="10"/>
  <c r="Z303" i="10"/>
  <c r="O303" i="10"/>
  <c r="P303" i="10"/>
  <c r="H303" i="10"/>
  <c r="I303" i="10"/>
  <c r="J303" i="10"/>
  <c r="K303" i="10"/>
  <c r="L303" i="10"/>
  <c r="M303" i="10"/>
  <c r="N303" i="10"/>
  <c r="Q303" i="10"/>
  <c r="R303" i="10"/>
  <c r="S303" i="10"/>
  <c r="T303" i="10"/>
  <c r="U303" i="10"/>
  <c r="V303" i="10"/>
  <c r="W303" i="10"/>
  <c r="X303" i="10"/>
  <c r="D303" i="10"/>
  <c r="E303" i="10"/>
  <c r="F303" i="10"/>
  <c r="G303" i="10"/>
  <c r="C303" i="10"/>
  <c r="Y86" i="10"/>
  <c r="Z86" i="10"/>
  <c r="W86" i="10"/>
  <c r="X86" i="10"/>
  <c r="D86" i="10"/>
  <c r="E86" i="10"/>
  <c r="F86" i="10"/>
  <c r="G86" i="10"/>
  <c r="H86" i="10"/>
  <c r="I86" i="10"/>
  <c r="J86" i="10"/>
  <c r="K86" i="10"/>
  <c r="L86" i="10"/>
  <c r="M86" i="10"/>
  <c r="N86" i="10"/>
  <c r="O86" i="10"/>
  <c r="P86" i="10"/>
  <c r="Q86" i="10"/>
  <c r="R86" i="10"/>
  <c r="S86" i="10"/>
  <c r="T86" i="10"/>
  <c r="V86" i="10"/>
  <c r="U86" i="10"/>
  <c r="C86" i="10"/>
  <c r="Y252" i="10"/>
  <c r="Z252" i="10"/>
  <c r="F252" i="10"/>
  <c r="G252" i="10"/>
  <c r="H252" i="10"/>
  <c r="I252" i="10"/>
  <c r="J252" i="10"/>
  <c r="K252" i="10"/>
  <c r="L252" i="10"/>
  <c r="M252" i="10"/>
  <c r="N252" i="10"/>
  <c r="O252" i="10"/>
  <c r="P252" i="10"/>
  <c r="Q252" i="10"/>
  <c r="R252" i="10"/>
  <c r="S252" i="10"/>
  <c r="T252" i="10"/>
  <c r="U252" i="10"/>
  <c r="V252" i="10"/>
  <c r="W252" i="10"/>
  <c r="X252" i="10"/>
  <c r="D252" i="10"/>
  <c r="E252" i="10"/>
  <c r="C252" i="10"/>
  <c r="S35" i="10"/>
  <c r="T35" i="10"/>
  <c r="U35" i="10"/>
  <c r="V35" i="10"/>
  <c r="E35" i="10"/>
  <c r="F35" i="10"/>
  <c r="G35" i="10"/>
  <c r="H35" i="10"/>
  <c r="I35" i="10"/>
  <c r="J35" i="10"/>
  <c r="Y35" i="10"/>
  <c r="Z35" i="10"/>
  <c r="D35" i="10"/>
  <c r="K35" i="10"/>
  <c r="L35" i="10"/>
  <c r="M35" i="10"/>
  <c r="N35" i="10"/>
  <c r="O35" i="10"/>
  <c r="P35" i="10"/>
  <c r="Q35" i="10"/>
  <c r="R35" i="10"/>
  <c r="W35" i="10"/>
  <c r="X35" i="10"/>
  <c r="C35" i="10"/>
  <c r="Y231" i="10"/>
  <c r="Z231" i="10"/>
  <c r="Q231" i="10"/>
  <c r="K231" i="10"/>
  <c r="L231" i="10"/>
  <c r="M231" i="10"/>
  <c r="N231" i="10"/>
  <c r="O231" i="10"/>
  <c r="P231" i="10"/>
  <c r="R231" i="10"/>
  <c r="S231" i="10"/>
  <c r="T231" i="10"/>
  <c r="U231" i="10"/>
  <c r="V231" i="10"/>
  <c r="W231" i="10"/>
  <c r="X231" i="10"/>
  <c r="D231" i="10"/>
  <c r="E231" i="10"/>
  <c r="F231" i="10"/>
  <c r="G231" i="10"/>
  <c r="H231" i="10"/>
  <c r="I231" i="10"/>
  <c r="C231" i="10"/>
  <c r="J231" i="10"/>
  <c r="Y226" i="10"/>
  <c r="Z226" i="10"/>
  <c r="P226" i="10"/>
  <c r="Q226" i="10"/>
  <c r="R226" i="10"/>
  <c r="S226" i="10"/>
  <c r="T226" i="10"/>
  <c r="U226" i="10"/>
  <c r="V226" i="10"/>
  <c r="W226" i="10"/>
  <c r="X226" i="10"/>
  <c r="D226" i="10"/>
  <c r="E226" i="10"/>
  <c r="F226" i="10"/>
  <c r="G226" i="10"/>
  <c r="H226" i="10"/>
  <c r="I226" i="10"/>
  <c r="J226" i="10"/>
  <c r="K226" i="10"/>
  <c r="L226" i="10"/>
  <c r="M226" i="10"/>
  <c r="N226" i="10"/>
  <c r="O226" i="10"/>
  <c r="C226" i="10"/>
  <c r="Y178" i="10"/>
  <c r="Z178" i="10"/>
  <c r="D178" i="10"/>
  <c r="E178" i="10"/>
  <c r="F178" i="10"/>
  <c r="G178" i="10"/>
  <c r="H178" i="10"/>
  <c r="I178" i="10"/>
  <c r="K178" i="10"/>
  <c r="L178" i="10"/>
  <c r="M178" i="10"/>
  <c r="N178" i="10"/>
  <c r="O178" i="10"/>
  <c r="P178" i="10"/>
  <c r="Q178" i="10"/>
  <c r="R178" i="10"/>
  <c r="S178" i="10"/>
  <c r="T178" i="10"/>
  <c r="U178" i="10"/>
  <c r="V178" i="10"/>
  <c r="W178" i="10"/>
  <c r="X178" i="10"/>
  <c r="J178" i="10"/>
  <c r="C178" i="10"/>
  <c r="G31" i="10"/>
  <c r="H31" i="10"/>
  <c r="I31" i="10"/>
  <c r="J31" i="10"/>
  <c r="K31" i="10"/>
  <c r="L31" i="10"/>
  <c r="M31" i="10"/>
  <c r="Y31" i="10"/>
  <c r="Q31" i="10"/>
  <c r="Z31" i="10"/>
  <c r="R31" i="10"/>
  <c r="S31" i="10"/>
  <c r="T31" i="10"/>
  <c r="U31" i="10"/>
  <c r="V31" i="10"/>
  <c r="D31" i="10"/>
  <c r="E31" i="10"/>
  <c r="F31" i="10"/>
  <c r="N31" i="10"/>
  <c r="O31" i="10"/>
  <c r="P31" i="10"/>
  <c r="W31" i="10"/>
  <c r="X31" i="10"/>
  <c r="C31" i="10"/>
  <c r="Y154" i="10"/>
  <c r="Z154" i="10"/>
  <c r="D154" i="10"/>
  <c r="E154" i="10"/>
  <c r="F154" i="10"/>
  <c r="G154" i="10"/>
  <c r="H154" i="10"/>
  <c r="I154" i="10"/>
  <c r="J154" i="10"/>
  <c r="K154" i="10"/>
  <c r="L154" i="10"/>
  <c r="M154" i="10"/>
  <c r="N154" i="10"/>
  <c r="O154" i="10"/>
  <c r="P154" i="10"/>
  <c r="Q154" i="10"/>
  <c r="R154" i="10"/>
  <c r="S154" i="10"/>
  <c r="T154" i="10"/>
  <c r="U154" i="10"/>
  <c r="V154" i="10"/>
  <c r="W154" i="10"/>
  <c r="X154" i="10"/>
  <c r="C154" i="10"/>
  <c r="Y200" i="10"/>
  <c r="Z200" i="10"/>
  <c r="T200" i="10"/>
  <c r="U200" i="10"/>
  <c r="V200" i="10"/>
  <c r="W200" i="10"/>
  <c r="F200" i="10"/>
  <c r="H200" i="10"/>
  <c r="X200" i="10"/>
  <c r="D200" i="10"/>
  <c r="E200" i="10"/>
  <c r="G200" i="10"/>
  <c r="I200" i="10"/>
  <c r="J200" i="10"/>
  <c r="K200" i="10"/>
  <c r="L200" i="10"/>
  <c r="M200" i="10"/>
  <c r="N200" i="10"/>
  <c r="O200" i="10"/>
  <c r="P200" i="10"/>
  <c r="Q200" i="10"/>
  <c r="R200" i="10"/>
  <c r="S200" i="10"/>
  <c r="C200" i="10"/>
  <c r="G7" i="10"/>
  <c r="H7" i="10"/>
  <c r="I7" i="10"/>
  <c r="J7" i="10"/>
  <c r="K7" i="10"/>
  <c r="L7" i="10"/>
  <c r="M7" i="10"/>
  <c r="N7" i="10"/>
  <c r="O7" i="10"/>
  <c r="P7" i="10"/>
  <c r="Y7" i="10"/>
  <c r="Q7" i="10"/>
  <c r="Z7" i="10"/>
  <c r="R7" i="10"/>
  <c r="S7" i="10"/>
  <c r="T7" i="10"/>
  <c r="U7" i="10"/>
  <c r="V7" i="10"/>
  <c r="W7" i="10"/>
  <c r="X7" i="10"/>
  <c r="D7" i="10"/>
  <c r="E7" i="10"/>
  <c r="F7" i="10"/>
  <c r="C7" i="10"/>
  <c r="Y197" i="10"/>
  <c r="Z197" i="10"/>
  <c r="K197" i="10"/>
  <c r="L197" i="10"/>
  <c r="M197" i="10"/>
  <c r="N197" i="10"/>
  <c r="U197" i="10"/>
  <c r="V197" i="10"/>
  <c r="W197" i="10"/>
  <c r="T197" i="10"/>
  <c r="X197" i="10"/>
  <c r="D197" i="10"/>
  <c r="E197" i="10"/>
  <c r="F197" i="10"/>
  <c r="G197" i="10"/>
  <c r="H197" i="10"/>
  <c r="I197" i="10"/>
  <c r="J197" i="10"/>
  <c r="O197" i="10"/>
  <c r="P197" i="10"/>
  <c r="Q197" i="10"/>
  <c r="R197" i="10"/>
  <c r="S197" i="10"/>
  <c r="C197" i="10"/>
  <c r="V4" i="10"/>
  <c r="W4" i="10"/>
  <c r="X4" i="10"/>
  <c r="Y4" i="10"/>
  <c r="Z4" i="10"/>
  <c r="D4" i="10"/>
  <c r="E4" i="10"/>
  <c r="F4" i="10"/>
  <c r="G4" i="10"/>
  <c r="H4" i="10"/>
  <c r="I4" i="10"/>
  <c r="J4" i="10"/>
  <c r="K4" i="10"/>
  <c r="L4" i="10"/>
  <c r="M4" i="10"/>
  <c r="N4" i="10"/>
  <c r="O4" i="10"/>
  <c r="P4" i="10"/>
  <c r="Q4" i="10"/>
  <c r="R4" i="10"/>
  <c r="S4" i="10"/>
  <c r="T4" i="10"/>
  <c r="U4" i="10"/>
  <c r="C4" i="10"/>
  <c r="Y218" i="10"/>
  <c r="Z218" i="10"/>
  <c r="I218" i="10"/>
  <c r="J218" i="10"/>
  <c r="K218" i="10"/>
  <c r="L218" i="10"/>
  <c r="M218" i="10"/>
  <c r="N218" i="10"/>
  <c r="O218" i="10"/>
  <c r="P218" i="10"/>
  <c r="Q218" i="10"/>
  <c r="R218" i="10"/>
  <c r="S218" i="10"/>
  <c r="T218" i="10"/>
  <c r="U218" i="10"/>
  <c r="V218" i="10"/>
  <c r="W218" i="10"/>
  <c r="X218" i="10"/>
  <c r="D218" i="10"/>
  <c r="E218" i="10"/>
  <c r="F218" i="10"/>
  <c r="G218" i="10"/>
  <c r="H218" i="10"/>
  <c r="C218" i="10"/>
  <c r="M49" i="10"/>
  <c r="W49" i="10"/>
  <c r="X49" i="10"/>
  <c r="Y49" i="10"/>
  <c r="O49" i="10"/>
  <c r="P49" i="10"/>
  <c r="Q49" i="10"/>
  <c r="Z49" i="10"/>
  <c r="R49" i="10"/>
  <c r="S49" i="10"/>
  <c r="T49" i="10"/>
  <c r="U49" i="10"/>
  <c r="V49" i="10"/>
  <c r="D49" i="10"/>
  <c r="E49" i="10"/>
  <c r="F49" i="10"/>
  <c r="G49" i="10"/>
  <c r="H49" i="10"/>
  <c r="I49" i="10"/>
  <c r="J49" i="10"/>
  <c r="K49" i="10"/>
  <c r="N49" i="10"/>
  <c r="L49" i="10"/>
  <c r="C49" i="10"/>
  <c r="Y215" i="10"/>
  <c r="Z215" i="10"/>
  <c r="Q215" i="10"/>
  <c r="V215" i="10"/>
  <c r="W215" i="10"/>
  <c r="X215" i="10"/>
  <c r="D215" i="10"/>
  <c r="E215" i="10"/>
  <c r="F215" i="10"/>
  <c r="G215" i="10"/>
  <c r="H215" i="10"/>
  <c r="I215" i="10"/>
  <c r="J215" i="10"/>
  <c r="K215" i="10"/>
  <c r="L215" i="10"/>
  <c r="M215" i="10"/>
  <c r="N215" i="10"/>
  <c r="O215" i="10"/>
  <c r="P215" i="10"/>
  <c r="R215" i="10"/>
  <c r="S215" i="10"/>
  <c r="T215" i="10"/>
  <c r="U215" i="10"/>
  <c r="C215" i="10"/>
  <c r="D22" i="10"/>
  <c r="E22" i="10"/>
  <c r="F22" i="10"/>
  <c r="G22" i="10"/>
  <c r="H22" i="10"/>
  <c r="I22" i="10"/>
  <c r="J22" i="10"/>
  <c r="K22" i="10"/>
  <c r="L22" i="10"/>
  <c r="M22" i="10"/>
  <c r="N22" i="10"/>
  <c r="O22" i="10"/>
  <c r="P22" i="10"/>
  <c r="Q22" i="10"/>
  <c r="R22" i="10"/>
  <c r="S22" i="10"/>
  <c r="Y22" i="10"/>
  <c r="T22" i="10"/>
  <c r="Z22" i="10"/>
  <c r="U22" i="10"/>
  <c r="V22" i="10"/>
  <c r="W22" i="10"/>
  <c r="X22" i="10"/>
  <c r="C22" i="10"/>
  <c r="Y188" i="10"/>
  <c r="Z188" i="10"/>
  <c r="H188" i="10"/>
  <c r="I188" i="10"/>
  <c r="J188" i="10"/>
  <c r="K188" i="10"/>
  <c r="L188" i="10"/>
  <c r="M188" i="10"/>
  <c r="O188" i="10"/>
  <c r="Q188" i="10"/>
  <c r="R188" i="10"/>
  <c r="S188" i="10"/>
  <c r="T188" i="10"/>
  <c r="U188" i="10"/>
  <c r="V188" i="10"/>
  <c r="W188" i="10"/>
  <c r="X188" i="10"/>
  <c r="D188" i="10"/>
  <c r="E188" i="10"/>
  <c r="F188" i="10"/>
  <c r="G188" i="10"/>
  <c r="N188" i="10"/>
  <c r="P188" i="10"/>
  <c r="C188" i="10"/>
  <c r="Y330" i="10"/>
  <c r="Z330" i="10"/>
  <c r="X330" i="10"/>
  <c r="Q330" i="10"/>
  <c r="R330" i="10"/>
  <c r="S330" i="10"/>
  <c r="T330" i="10"/>
  <c r="U330" i="10"/>
  <c r="V330" i="10"/>
  <c r="W330" i="10"/>
  <c r="D330" i="10"/>
  <c r="E330" i="10"/>
  <c r="F330" i="10"/>
  <c r="G330" i="10"/>
  <c r="H330" i="10"/>
  <c r="I330" i="10"/>
  <c r="J330" i="10"/>
  <c r="K330" i="10"/>
  <c r="L330" i="10"/>
  <c r="M330" i="10"/>
  <c r="N330" i="10"/>
  <c r="O330" i="10"/>
  <c r="C330" i="10"/>
  <c r="P330" i="10"/>
  <c r="Y113" i="10"/>
  <c r="Z113" i="10"/>
  <c r="H113" i="10"/>
  <c r="I113" i="10"/>
  <c r="J113" i="10"/>
  <c r="K113" i="10"/>
  <c r="L113" i="10"/>
  <c r="M113" i="10"/>
  <c r="T113" i="10"/>
  <c r="U113" i="10"/>
  <c r="V113" i="10"/>
  <c r="W113" i="10"/>
  <c r="X113" i="10"/>
  <c r="D113" i="10"/>
  <c r="E113" i="10"/>
  <c r="F113" i="10"/>
  <c r="G113" i="10"/>
  <c r="N113" i="10"/>
  <c r="O113" i="10"/>
  <c r="P113" i="10"/>
  <c r="Q113" i="10"/>
  <c r="R113" i="10"/>
  <c r="S113" i="10"/>
  <c r="C113" i="10"/>
  <c r="Y279" i="10"/>
  <c r="Z279" i="10"/>
  <c r="O279" i="10"/>
  <c r="P279" i="10"/>
  <c r="Q279" i="10"/>
  <c r="R279" i="10"/>
  <c r="S279" i="10"/>
  <c r="C279" i="10"/>
  <c r="D279" i="10"/>
  <c r="E279" i="10"/>
  <c r="F279" i="10"/>
  <c r="G279" i="10"/>
  <c r="H279" i="10"/>
  <c r="I279" i="10"/>
  <c r="J279" i="10"/>
  <c r="K279" i="10"/>
  <c r="L279" i="10"/>
  <c r="M279" i="10"/>
  <c r="N279" i="10"/>
  <c r="T279" i="10"/>
  <c r="U279" i="10"/>
  <c r="V279" i="10"/>
  <c r="W279" i="10"/>
  <c r="X279" i="10"/>
  <c r="Y62" i="10"/>
  <c r="D62" i="10"/>
  <c r="Z62" i="10"/>
  <c r="P62" i="10"/>
  <c r="U62" i="10"/>
  <c r="V62" i="10"/>
  <c r="W62" i="10"/>
  <c r="X62" i="10"/>
  <c r="E62" i="10"/>
  <c r="F62" i="10"/>
  <c r="G62" i="10"/>
  <c r="H62" i="10"/>
  <c r="I62" i="10"/>
  <c r="J62" i="10"/>
  <c r="K62" i="10"/>
  <c r="L62" i="10"/>
  <c r="M62" i="10"/>
  <c r="N62" i="10"/>
  <c r="O62" i="10"/>
  <c r="Q62" i="10"/>
  <c r="R62" i="10"/>
  <c r="T62" i="10"/>
  <c r="S62" i="10"/>
  <c r="C62" i="10"/>
  <c r="Y228" i="10"/>
  <c r="Z228" i="10"/>
  <c r="H228" i="10"/>
  <c r="X228" i="10"/>
  <c r="D228" i="10"/>
  <c r="E228" i="10"/>
  <c r="F228" i="10"/>
  <c r="G228" i="10"/>
  <c r="I228" i="10"/>
  <c r="J228" i="10"/>
  <c r="K228" i="10"/>
  <c r="L228" i="10"/>
  <c r="M228" i="10"/>
  <c r="N228" i="10"/>
  <c r="O228" i="10"/>
  <c r="P228" i="10"/>
  <c r="Q228" i="10"/>
  <c r="R228" i="10"/>
  <c r="S228" i="10"/>
  <c r="T228" i="10"/>
  <c r="U228" i="10"/>
  <c r="V228" i="10"/>
  <c r="W228" i="10"/>
  <c r="C228" i="10"/>
  <c r="S11" i="10"/>
  <c r="T11" i="10"/>
  <c r="U11" i="10"/>
  <c r="V11" i="10"/>
  <c r="W11" i="10"/>
  <c r="X11" i="10"/>
  <c r="D11" i="10"/>
  <c r="E11" i="10"/>
  <c r="F11" i="10"/>
  <c r="G11" i="10"/>
  <c r="H11" i="10"/>
  <c r="I11" i="10"/>
  <c r="J11" i="10"/>
  <c r="K11" i="10"/>
  <c r="L11" i="10"/>
  <c r="Y11" i="10"/>
  <c r="M11" i="10"/>
  <c r="Z11" i="10"/>
  <c r="N11" i="10"/>
  <c r="O11" i="10"/>
  <c r="P11" i="10"/>
  <c r="Q11" i="10"/>
  <c r="R11" i="10"/>
  <c r="C11" i="10"/>
  <c r="P24" i="8"/>
  <c r="Q24" i="8"/>
  <c r="R24" i="8"/>
  <c r="S24" i="8"/>
  <c r="T24" i="8"/>
  <c r="U24" i="8"/>
  <c r="V24" i="8"/>
  <c r="W24" i="8"/>
  <c r="X24" i="8"/>
  <c r="C24" i="8"/>
  <c r="D24" i="8"/>
  <c r="E24" i="8"/>
  <c r="F24" i="8"/>
  <c r="G24" i="8"/>
  <c r="H24" i="8"/>
  <c r="I24" i="8"/>
  <c r="J24" i="8"/>
  <c r="K24" i="8"/>
  <c r="L24" i="8"/>
  <c r="M24" i="8"/>
  <c r="N24" i="8"/>
  <c r="O24" i="8"/>
  <c r="Y24" i="8"/>
  <c r="Z24" i="8"/>
  <c r="D166" i="8"/>
  <c r="E166" i="8"/>
  <c r="F166" i="8"/>
  <c r="G166" i="8"/>
  <c r="H166" i="8"/>
  <c r="I166" i="8"/>
  <c r="J166" i="8"/>
  <c r="K166" i="8"/>
  <c r="L166" i="8"/>
  <c r="M166" i="8"/>
  <c r="N166" i="8"/>
  <c r="O166" i="8"/>
  <c r="P166" i="8"/>
  <c r="Q166" i="8"/>
  <c r="R166" i="8"/>
  <c r="S166" i="8"/>
  <c r="T166" i="8"/>
  <c r="U166" i="8"/>
  <c r="V166" i="8"/>
  <c r="W166" i="8"/>
  <c r="X166" i="8"/>
  <c r="C166" i="8"/>
  <c r="Z166" i="8"/>
  <c r="Y166" i="8"/>
  <c r="K171" i="8"/>
  <c r="L171" i="8"/>
  <c r="M171" i="8"/>
  <c r="N171" i="8"/>
  <c r="O171" i="8"/>
  <c r="P171" i="8"/>
  <c r="Q171" i="8"/>
  <c r="R171" i="8"/>
  <c r="S171" i="8"/>
  <c r="T171" i="8"/>
  <c r="U171" i="8"/>
  <c r="V171" i="8"/>
  <c r="W171" i="8"/>
  <c r="X171" i="8"/>
  <c r="C171" i="8"/>
  <c r="D171" i="8"/>
  <c r="E171" i="8"/>
  <c r="F171" i="8"/>
  <c r="G171" i="8"/>
  <c r="H171" i="8"/>
  <c r="J171" i="8"/>
  <c r="I171" i="8"/>
  <c r="Z171" i="8"/>
  <c r="Y171" i="8"/>
  <c r="D217" i="8"/>
  <c r="E217" i="8"/>
  <c r="F217" i="8"/>
  <c r="G217" i="8"/>
  <c r="N217" i="8"/>
  <c r="O217" i="8"/>
  <c r="P217" i="8"/>
  <c r="S217" i="8"/>
  <c r="C217" i="8"/>
  <c r="H217" i="8"/>
  <c r="I217" i="8"/>
  <c r="J217" i="8"/>
  <c r="K217" i="8"/>
  <c r="L217" i="8"/>
  <c r="M217" i="8"/>
  <c r="Q217" i="8"/>
  <c r="R217" i="8"/>
  <c r="T217" i="8"/>
  <c r="U217" i="8"/>
  <c r="V217" i="8"/>
  <c r="W217" i="8"/>
  <c r="X217" i="8"/>
  <c r="Y217" i="8"/>
  <c r="Z217" i="8"/>
  <c r="N359" i="8"/>
  <c r="O359" i="8"/>
  <c r="P359" i="8"/>
  <c r="Q359" i="8"/>
  <c r="R359" i="8"/>
  <c r="S359" i="8"/>
  <c r="T359" i="8"/>
  <c r="Z359" i="8"/>
  <c r="U359" i="8"/>
  <c r="V359" i="8"/>
  <c r="W359" i="8"/>
  <c r="X359" i="8"/>
  <c r="C359" i="8"/>
  <c r="D359" i="8"/>
  <c r="E359" i="8"/>
  <c r="F359" i="8"/>
  <c r="G359" i="8"/>
  <c r="H359" i="8"/>
  <c r="I359" i="8"/>
  <c r="J359" i="8"/>
  <c r="K359" i="8"/>
  <c r="L359" i="8"/>
  <c r="M359" i="8"/>
  <c r="Y359" i="8"/>
  <c r="E142" i="8"/>
  <c r="F142" i="8"/>
  <c r="G142" i="8"/>
  <c r="Q142" i="8"/>
  <c r="R142" i="8"/>
  <c r="S142" i="8"/>
  <c r="X142" i="8"/>
  <c r="C142" i="8"/>
  <c r="D142" i="8"/>
  <c r="H142" i="8"/>
  <c r="I142" i="8"/>
  <c r="J142" i="8"/>
  <c r="K142" i="8"/>
  <c r="L142" i="8"/>
  <c r="M142" i="8"/>
  <c r="N142" i="8"/>
  <c r="O142" i="8"/>
  <c r="P142" i="8"/>
  <c r="T142" i="8"/>
  <c r="U142" i="8"/>
  <c r="W142" i="8"/>
  <c r="V142" i="8"/>
  <c r="Z142" i="8"/>
  <c r="Y142" i="8"/>
  <c r="H284" i="8"/>
  <c r="I284" i="8"/>
  <c r="J284" i="8"/>
  <c r="K284" i="8"/>
  <c r="L284" i="8"/>
  <c r="M284" i="8"/>
  <c r="N284" i="8"/>
  <c r="O284" i="8"/>
  <c r="P284" i="8"/>
  <c r="Q284" i="8"/>
  <c r="R284" i="8"/>
  <c r="S284" i="8"/>
  <c r="T284" i="8"/>
  <c r="U284" i="8"/>
  <c r="V284" i="8"/>
  <c r="W284" i="8"/>
  <c r="X284" i="8"/>
  <c r="Z284" i="8"/>
  <c r="C284" i="8"/>
  <c r="D284" i="8"/>
  <c r="E284" i="8"/>
  <c r="F284" i="8"/>
  <c r="G284" i="8"/>
  <c r="Y284" i="8"/>
  <c r="X67" i="8"/>
  <c r="C67" i="8"/>
  <c r="J67" i="8"/>
  <c r="K67" i="8"/>
  <c r="L67" i="8"/>
  <c r="M67" i="8"/>
  <c r="N67" i="8"/>
  <c r="O67" i="8"/>
  <c r="D67" i="8"/>
  <c r="E67" i="8"/>
  <c r="F67" i="8"/>
  <c r="G67" i="8"/>
  <c r="H67" i="8"/>
  <c r="I67" i="8"/>
  <c r="P67" i="8"/>
  <c r="Q67" i="8"/>
  <c r="R67" i="8"/>
  <c r="S67" i="8"/>
  <c r="T67" i="8"/>
  <c r="U67" i="8"/>
  <c r="V67" i="8"/>
  <c r="W67" i="8"/>
  <c r="Z67" i="8"/>
  <c r="Y67" i="8"/>
  <c r="L209" i="8"/>
  <c r="M209" i="8"/>
  <c r="N209" i="8"/>
  <c r="O209" i="8"/>
  <c r="P209" i="8"/>
  <c r="Q209" i="8"/>
  <c r="V209" i="8"/>
  <c r="W209" i="8"/>
  <c r="X209" i="8"/>
  <c r="C209" i="8"/>
  <c r="E209" i="8"/>
  <c r="D209" i="8"/>
  <c r="F209" i="8"/>
  <c r="G209" i="8"/>
  <c r="H209" i="8"/>
  <c r="I209" i="8"/>
  <c r="J209" i="8"/>
  <c r="K209" i="8"/>
  <c r="R209" i="8"/>
  <c r="S209" i="8"/>
  <c r="T209" i="8"/>
  <c r="U209" i="8"/>
  <c r="Z209" i="8"/>
  <c r="Y209" i="8"/>
  <c r="M351" i="8"/>
  <c r="N351" i="8"/>
  <c r="R351" i="8"/>
  <c r="S351" i="8"/>
  <c r="Y351" i="8"/>
  <c r="T351" i="8"/>
  <c r="U351" i="8"/>
  <c r="V351" i="8"/>
  <c r="W351" i="8"/>
  <c r="X351" i="8"/>
  <c r="C351" i="8"/>
  <c r="D351" i="8"/>
  <c r="E351" i="8"/>
  <c r="F351" i="8"/>
  <c r="G351" i="8"/>
  <c r="H351" i="8"/>
  <c r="I351" i="8"/>
  <c r="J351" i="8"/>
  <c r="K351" i="8"/>
  <c r="L351" i="8"/>
  <c r="O351" i="8"/>
  <c r="P351" i="8"/>
  <c r="Q351" i="8"/>
  <c r="Z351" i="8"/>
  <c r="M134" i="8"/>
  <c r="N134" i="8"/>
  <c r="O134" i="8"/>
  <c r="P134" i="8"/>
  <c r="Q134" i="8"/>
  <c r="R134" i="8"/>
  <c r="C134" i="8"/>
  <c r="D134" i="8"/>
  <c r="E134" i="8"/>
  <c r="F134" i="8"/>
  <c r="G134" i="8"/>
  <c r="H134" i="8"/>
  <c r="I134" i="8"/>
  <c r="J134" i="8"/>
  <c r="K134" i="8"/>
  <c r="L134" i="8"/>
  <c r="S134" i="8"/>
  <c r="T134" i="8"/>
  <c r="U134" i="8"/>
  <c r="V134" i="8"/>
  <c r="W134" i="8"/>
  <c r="X134" i="8"/>
  <c r="Y134" i="8"/>
  <c r="Z134" i="8"/>
  <c r="P276" i="8"/>
  <c r="Q276" i="8"/>
  <c r="R276" i="8"/>
  <c r="S276" i="8"/>
  <c r="T276" i="8"/>
  <c r="U276" i="8"/>
  <c r="V276" i="8"/>
  <c r="W276" i="8"/>
  <c r="X276" i="8"/>
  <c r="C276" i="8"/>
  <c r="D276" i="8"/>
  <c r="E276" i="8"/>
  <c r="F276" i="8"/>
  <c r="G276" i="8"/>
  <c r="H276" i="8"/>
  <c r="I276" i="8"/>
  <c r="J276" i="8"/>
  <c r="K276" i="8"/>
  <c r="M276" i="8"/>
  <c r="N276" i="8"/>
  <c r="L276" i="8"/>
  <c r="O276" i="8"/>
  <c r="Y276" i="8"/>
  <c r="Z276" i="8"/>
  <c r="H59" i="8"/>
  <c r="I59" i="8"/>
  <c r="J59" i="8"/>
  <c r="K59" i="8"/>
  <c r="R59" i="8"/>
  <c r="S59" i="8"/>
  <c r="T59" i="8"/>
  <c r="U59" i="8"/>
  <c r="V59" i="8"/>
  <c r="W59" i="8"/>
  <c r="G59" i="8"/>
  <c r="L59" i="8"/>
  <c r="M59" i="8"/>
  <c r="N59" i="8"/>
  <c r="O59" i="8"/>
  <c r="P59" i="8"/>
  <c r="Q59" i="8"/>
  <c r="X59" i="8"/>
  <c r="C59" i="8"/>
  <c r="D59" i="8"/>
  <c r="E59" i="8"/>
  <c r="F59" i="8"/>
  <c r="Z59" i="8"/>
  <c r="Y59" i="8"/>
  <c r="T201" i="8"/>
  <c r="U201" i="8"/>
  <c r="V201" i="8"/>
  <c r="W201" i="8"/>
  <c r="X201" i="8"/>
  <c r="C201" i="8"/>
  <c r="E201" i="8"/>
  <c r="F201" i="8"/>
  <c r="G201" i="8"/>
  <c r="H201" i="8"/>
  <c r="I201" i="8"/>
  <c r="J201" i="8"/>
  <c r="K201" i="8"/>
  <c r="L201" i="8"/>
  <c r="M201" i="8"/>
  <c r="O201" i="8"/>
  <c r="P201" i="8"/>
  <c r="D201" i="8"/>
  <c r="N201" i="8"/>
  <c r="Q201" i="8"/>
  <c r="R201" i="8"/>
  <c r="S201" i="8"/>
  <c r="Z201" i="8"/>
  <c r="Y201" i="8"/>
  <c r="U343" i="8"/>
  <c r="V343" i="8"/>
  <c r="J343" i="8"/>
  <c r="K343" i="8"/>
  <c r="L343" i="8"/>
  <c r="M343" i="8"/>
  <c r="N343" i="8"/>
  <c r="O343" i="8"/>
  <c r="P343" i="8"/>
  <c r="Q343" i="8"/>
  <c r="R343" i="8"/>
  <c r="S343" i="8"/>
  <c r="T343" i="8"/>
  <c r="W343" i="8"/>
  <c r="X343" i="8"/>
  <c r="Z343" i="8"/>
  <c r="C343" i="8"/>
  <c r="D343" i="8"/>
  <c r="E343" i="8"/>
  <c r="F343" i="8"/>
  <c r="G343" i="8"/>
  <c r="H343" i="8"/>
  <c r="I343" i="8"/>
  <c r="Y343" i="8"/>
  <c r="R150" i="8"/>
  <c r="S150" i="8"/>
  <c r="T150" i="8"/>
  <c r="F150" i="8"/>
  <c r="G150" i="8"/>
  <c r="H150" i="8"/>
  <c r="C150" i="8"/>
  <c r="D150" i="8"/>
  <c r="E150" i="8"/>
  <c r="I150" i="8"/>
  <c r="J150" i="8"/>
  <c r="K150" i="8"/>
  <c r="L150" i="8"/>
  <c r="M150" i="8"/>
  <c r="N150" i="8"/>
  <c r="O150" i="8"/>
  <c r="P150" i="8"/>
  <c r="Q150" i="8"/>
  <c r="U150" i="8"/>
  <c r="V150" i="8"/>
  <c r="W150" i="8"/>
  <c r="X150" i="8"/>
  <c r="Z150" i="8"/>
  <c r="Y150" i="8"/>
  <c r="O340" i="8"/>
  <c r="P340" i="8"/>
  <c r="X340" i="8"/>
  <c r="C340" i="8"/>
  <c r="D340" i="8"/>
  <c r="E340" i="8"/>
  <c r="F340" i="8"/>
  <c r="G340" i="8"/>
  <c r="H340" i="8"/>
  <c r="I340" i="8"/>
  <c r="Z340" i="8"/>
  <c r="J340" i="8"/>
  <c r="K340" i="8"/>
  <c r="L340" i="8"/>
  <c r="M340" i="8"/>
  <c r="N340" i="8"/>
  <c r="Q340" i="8"/>
  <c r="R340" i="8"/>
  <c r="S340" i="8"/>
  <c r="T340" i="8"/>
  <c r="U340" i="8"/>
  <c r="V340" i="8"/>
  <c r="Y340" i="8"/>
  <c r="W340" i="8"/>
  <c r="L147" i="8"/>
  <c r="M147" i="8"/>
  <c r="N147" i="8"/>
  <c r="X147" i="8"/>
  <c r="C147" i="8"/>
  <c r="D147" i="8"/>
  <c r="E147" i="8"/>
  <c r="F147" i="8"/>
  <c r="G147" i="8"/>
  <c r="H147" i="8"/>
  <c r="I147" i="8"/>
  <c r="J147" i="8"/>
  <c r="K147" i="8"/>
  <c r="O147" i="8"/>
  <c r="P147" i="8"/>
  <c r="Q147" i="8"/>
  <c r="R147" i="8"/>
  <c r="S147" i="8"/>
  <c r="T147" i="8"/>
  <c r="U147" i="8"/>
  <c r="V147" i="8"/>
  <c r="W147" i="8"/>
  <c r="Y147" i="8"/>
  <c r="Z147" i="8"/>
  <c r="G193" i="8"/>
  <c r="H193" i="8"/>
  <c r="I193" i="8"/>
  <c r="J193" i="8"/>
  <c r="K193" i="8"/>
  <c r="L193" i="8"/>
  <c r="M193" i="8"/>
  <c r="N193" i="8"/>
  <c r="P193" i="8"/>
  <c r="Q193" i="8"/>
  <c r="R193" i="8"/>
  <c r="S193" i="8"/>
  <c r="T193" i="8"/>
  <c r="U193" i="8"/>
  <c r="V193" i="8"/>
  <c r="W193" i="8"/>
  <c r="X193" i="8"/>
  <c r="C193" i="8"/>
  <c r="D193" i="8"/>
  <c r="E193" i="8"/>
  <c r="F193" i="8"/>
  <c r="O193" i="8"/>
  <c r="Y193" i="8"/>
  <c r="Z193" i="8"/>
  <c r="H335" i="8"/>
  <c r="I335" i="8"/>
  <c r="G335" i="8"/>
  <c r="J335" i="8"/>
  <c r="K335" i="8"/>
  <c r="L335" i="8"/>
  <c r="M335" i="8"/>
  <c r="N335" i="8"/>
  <c r="O335" i="8"/>
  <c r="P335" i="8"/>
  <c r="Z335" i="8"/>
  <c r="Q335" i="8"/>
  <c r="R335" i="8"/>
  <c r="S335" i="8"/>
  <c r="T335" i="8"/>
  <c r="U335" i="8"/>
  <c r="V335" i="8"/>
  <c r="W335" i="8"/>
  <c r="X335" i="8"/>
  <c r="C335" i="8"/>
  <c r="D335" i="8"/>
  <c r="E335" i="8"/>
  <c r="F335" i="8"/>
  <c r="Y335" i="8"/>
  <c r="H118" i="8"/>
  <c r="I118" i="8"/>
  <c r="J118" i="8"/>
  <c r="K118" i="8"/>
  <c r="L118" i="8"/>
  <c r="M118" i="8"/>
  <c r="N118" i="8"/>
  <c r="O118" i="8"/>
  <c r="P118" i="8"/>
  <c r="Q118" i="8"/>
  <c r="R118" i="8"/>
  <c r="S118" i="8"/>
  <c r="T118" i="8"/>
  <c r="U118" i="8"/>
  <c r="V118" i="8"/>
  <c r="W118" i="8"/>
  <c r="X118" i="8"/>
  <c r="C118" i="8"/>
  <c r="D118" i="8"/>
  <c r="E118" i="8"/>
  <c r="F118" i="8"/>
  <c r="G118" i="8"/>
  <c r="Z118" i="8"/>
  <c r="Y118" i="8"/>
  <c r="K260" i="8"/>
  <c r="L260" i="8"/>
  <c r="M260" i="8"/>
  <c r="N260" i="8"/>
  <c r="O260" i="8"/>
  <c r="P260" i="8"/>
  <c r="Q260" i="8"/>
  <c r="R260" i="8"/>
  <c r="S260" i="8"/>
  <c r="T260" i="8"/>
  <c r="U260" i="8"/>
  <c r="V260" i="8"/>
  <c r="W260" i="8"/>
  <c r="X260" i="8"/>
  <c r="C260" i="8"/>
  <c r="D260" i="8"/>
  <c r="E260" i="8"/>
  <c r="F260" i="8"/>
  <c r="G260" i="8"/>
  <c r="H260" i="8"/>
  <c r="I260" i="8"/>
  <c r="Z260" i="8"/>
  <c r="J260" i="8"/>
  <c r="Y260" i="8"/>
  <c r="C43" i="8"/>
  <c r="D43" i="8"/>
  <c r="E43" i="8"/>
  <c r="F43" i="8"/>
  <c r="G43" i="8"/>
  <c r="H43" i="8"/>
  <c r="I43" i="8"/>
  <c r="J43" i="8"/>
  <c r="K43" i="8"/>
  <c r="L43" i="8"/>
  <c r="M43" i="8"/>
  <c r="N43" i="8"/>
  <c r="O43" i="8"/>
  <c r="P43" i="8"/>
  <c r="Q43" i="8"/>
  <c r="R43" i="8"/>
  <c r="S43" i="8"/>
  <c r="T43" i="8"/>
  <c r="U43" i="8"/>
  <c r="V43" i="8"/>
  <c r="W43" i="8"/>
  <c r="X43" i="8"/>
  <c r="Z43" i="8"/>
  <c r="Y43" i="8"/>
  <c r="O185" i="8"/>
  <c r="P185" i="8"/>
  <c r="Q185" i="8"/>
  <c r="R185" i="8"/>
  <c r="S185" i="8"/>
  <c r="T185" i="8"/>
  <c r="U185" i="8"/>
  <c r="V185" i="8"/>
  <c r="X185" i="8"/>
  <c r="C185" i="8"/>
  <c r="D185" i="8"/>
  <c r="E185" i="8"/>
  <c r="F185" i="8"/>
  <c r="G185" i="8"/>
  <c r="H185" i="8"/>
  <c r="I185" i="8"/>
  <c r="J185" i="8"/>
  <c r="K185" i="8"/>
  <c r="L185" i="8"/>
  <c r="M185" i="8"/>
  <c r="N185" i="8"/>
  <c r="W185" i="8"/>
  <c r="Y185" i="8"/>
  <c r="Z185" i="8"/>
  <c r="P327" i="8"/>
  <c r="Q327" i="8"/>
  <c r="Y327" i="8"/>
  <c r="C327" i="8"/>
  <c r="D327" i="8"/>
  <c r="E327" i="8"/>
  <c r="F327" i="8"/>
  <c r="G327" i="8"/>
  <c r="H327" i="8"/>
  <c r="I327" i="8"/>
  <c r="J327" i="8"/>
  <c r="K327" i="8"/>
  <c r="L327" i="8"/>
  <c r="M327" i="8"/>
  <c r="N327" i="8"/>
  <c r="O327" i="8"/>
  <c r="R327" i="8"/>
  <c r="S327" i="8"/>
  <c r="T327" i="8"/>
  <c r="U327" i="8"/>
  <c r="V327" i="8"/>
  <c r="W327" i="8"/>
  <c r="X327" i="8"/>
  <c r="Z327" i="8"/>
  <c r="P110" i="8"/>
  <c r="Q110" i="8"/>
  <c r="R110" i="8"/>
  <c r="S110" i="8"/>
  <c r="T110" i="8"/>
  <c r="U110" i="8"/>
  <c r="V110" i="8"/>
  <c r="W110" i="8"/>
  <c r="X110" i="8"/>
  <c r="C110" i="8"/>
  <c r="D110" i="8"/>
  <c r="E110" i="8"/>
  <c r="F110" i="8"/>
  <c r="G110" i="8"/>
  <c r="H110" i="8"/>
  <c r="I110" i="8"/>
  <c r="J110" i="8"/>
  <c r="K110" i="8"/>
  <c r="L110" i="8"/>
  <c r="M110" i="8"/>
  <c r="N110" i="8"/>
  <c r="O110" i="8"/>
  <c r="Y110" i="8"/>
  <c r="Z110" i="8"/>
  <c r="S252" i="8"/>
  <c r="T252" i="8"/>
  <c r="U252" i="8"/>
  <c r="V252" i="8"/>
  <c r="W252" i="8"/>
  <c r="X252" i="8"/>
  <c r="C252" i="8"/>
  <c r="D252" i="8"/>
  <c r="E252" i="8"/>
  <c r="F252" i="8"/>
  <c r="G252" i="8"/>
  <c r="H252" i="8"/>
  <c r="I252" i="8"/>
  <c r="J252" i="8"/>
  <c r="K252" i="8"/>
  <c r="L252" i="8"/>
  <c r="M252" i="8"/>
  <c r="N252" i="8"/>
  <c r="O252" i="8"/>
  <c r="P252" i="8"/>
  <c r="Q252" i="8"/>
  <c r="R252" i="8"/>
  <c r="Z252" i="8"/>
  <c r="Y252" i="8"/>
  <c r="K35" i="8"/>
  <c r="L35" i="8"/>
  <c r="M35" i="8"/>
  <c r="N35" i="8"/>
  <c r="O35" i="8"/>
  <c r="P35" i="8"/>
  <c r="Q35" i="8"/>
  <c r="R35" i="8"/>
  <c r="S35" i="8"/>
  <c r="T35" i="8"/>
  <c r="U35" i="8"/>
  <c r="V35" i="8"/>
  <c r="W35" i="8"/>
  <c r="X35" i="8"/>
  <c r="C35" i="8"/>
  <c r="D35" i="8"/>
  <c r="E35" i="8"/>
  <c r="F35" i="8"/>
  <c r="G35" i="8"/>
  <c r="H35" i="8"/>
  <c r="I35" i="8"/>
  <c r="J35" i="8"/>
  <c r="Z35" i="8"/>
  <c r="Y35" i="8"/>
  <c r="W177" i="8"/>
  <c r="X177" i="8"/>
  <c r="C177" i="8"/>
  <c r="D177" i="8"/>
  <c r="E177" i="8"/>
  <c r="F177" i="8"/>
  <c r="H177" i="8"/>
  <c r="I177" i="8"/>
  <c r="J177" i="8"/>
  <c r="K177" i="8"/>
  <c r="L177" i="8"/>
  <c r="M177" i="8"/>
  <c r="N177" i="8"/>
  <c r="O177" i="8"/>
  <c r="P177" i="8"/>
  <c r="Q177" i="8"/>
  <c r="R177" i="8"/>
  <c r="S177" i="8"/>
  <c r="T177" i="8"/>
  <c r="G177" i="8"/>
  <c r="U177" i="8"/>
  <c r="V177" i="8"/>
  <c r="Y177" i="8"/>
  <c r="Z177" i="8"/>
  <c r="X319" i="8"/>
  <c r="S319" i="8"/>
  <c r="T319" i="8"/>
  <c r="U319" i="8"/>
  <c r="V319" i="8"/>
  <c r="W319" i="8"/>
  <c r="C319" i="8"/>
  <c r="D319" i="8"/>
  <c r="E319" i="8"/>
  <c r="F319" i="8"/>
  <c r="G319" i="8"/>
  <c r="H319" i="8"/>
  <c r="I319" i="8"/>
  <c r="J319" i="8"/>
  <c r="Z319" i="8"/>
  <c r="K319" i="8"/>
  <c r="L319" i="8"/>
  <c r="M319" i="8"/>
  <c r="N319" i="8"/>
  <c r="O319" i="8"/>
  <c r="P319" i="8"/>
  <c r="Q319" i="8"/>
  <c r="R319" i="8"/>
  <c r="Y319" i="8"/>
  <c r="U126" i="8"/>
  <c r="V126" i="8"/>
  <c r="W126" i="8"/>
  <c r="X126" i="8"/>
  <c r="C126" i="8"/>
  <c r="D126" i="8"/>
  <c r="E126" i="8"/>
  <c r="F126" i="8"/>
  <c r="G126" i="8"/>
  <c r="H126" i="8"/>
  <c r="I126" i="8"/>
  <c r="J126" i="8"/>
  <c r="K126" i="8"/>
  <c r="L126" i="8"/>
  <c r="M126" i="8"/>
  <c r="N126" i="8"/>
  <c r="O126" i="8"/>
  <c r="P126" i="8"/>
  <c r="Q126" i="8"/>
  <c r="R126" i="8"/>
  <c r="S126" i="8"/>
  <c r="T126" i="8"/>
  <c r="Z126" i="8"/>
  <c r="Y126" i="8"/>
  <c r="R316" i="8"/>
  <c r="S316" i="8"/>
  <c r="G316" i="8"/>
  <c r="H316" i="8"/>
  <c r="I316" i="8"/>
  <c r="J316" i="8"/>
  <c r="K316" i="8"/>
  <c r="L316" i="8"/>
  <c r="M316" i="8"/>
  <c r="N316" i="8"/>
  <c r="O316" i="8"/>
  <c r="P316" i="8"/>
  <c r="Q316" i="8"/>
  <c r="T316" i="8"/>
  <c r="U316" i="8"/>
  <c r="Z316" i="8"/>
  <c r="V316" i="8"/>
  <c r="W316" i="8"/>
  <c r="X316" i="8"/>
  <c r="C316" i="8"/>
  <c r="D316" i="8"/>
  <c r="E316" i="8"/>
  <c r="F316" i="8"/>
  <c r="Y316" i="8"/>
  <c r="O123" i="8"/>
  <c r="P123" i="8"/>
  <c r="Q123" i="8"/>
  <c r="R123" i="8"/>
  <c r="S123" i="8"/>
  <c r="T123" i="8"/>
  <c r="U123" i="8"/>
  <c r="V123" i="8"/>
  <c r="W123" i="8"/>
  <c r="X123" i="8"/>
  <c r="C123" i="8"/>
  <c r="D123" i="8"/>
  <c r="E123" i="8"/>
  <c r="F123" i="8"/>
  <c r="G123" i="8"/>
  <c r="H123" i="8"/>
  <c r="I123" i="8"/>
  <c r="J123" i="8"/>
  <c r="K123" i="8"/>
  <c r="L123" i="8"/>
  <c r="M123" i="8"/>
  <c r="N123" i="8"/>
  <c r="Y123" i="8"/>
  <c r="Z123" i="8"/>
  <c r="J169" i="8"/>
  <c r="K169" i="8"/>
  <c r="L169" i="8"/>
  <c r="M169" i="8"/>
  <c r="N169" i="8"/>
  <c r="O169" i="8"/>
  <c r="P169" i="8"/>
  <c r="Q169" i="8"/>
  <c r="R169" i="8"/>
  <c r="S169" i="8"/>
  <c r="T169" i="8"/>
  <c r="U169" i="8"/>
  <c r="V169" i="8"/>
  <c r="W169" i="8"/>
  <c r="X169" i="8"/>
  <c r="C169" i="8"/>
  <c r="D169" i="8"/>
  <c r="E169" i="8"/>
  <c r="F169" i="8"/>
  <c r="G169" i="8"/>
  <c r="I169" i="8"/>
  <c r="H169" i="8"/>
  <c r="Y169" i="8"/>
  <c r="Z169" i="8"/>
  <c r="K311" i="8"/>
  <c r="L311" i="8"/>
  <c r="R311" i="8"/>
  <c r="S311" i="8"/>
  <c r="T311" i="8"/>
  <c r="U311" i="8"/>
  <c r="V311" i="8"/>
  <c r="W311" i="8"/>
  <c r="X311" i="8"/>
  <c r="C311" i="8"/>
  <c r="D311" i="8"/>
  <c r="E311" i="8"/>
  <c r="F311" i="8"/>
  <c r="G311" i="8"/>
  <c r="H311" i="8"/>
  <c r="I311" i="8"/>
  <c r="J311" i="8"/>
  <c r="M311" i="8"/>
  <c r="N311" i="8"/>
  <c r="O311" i="8"/>
  <c r="P311" i="8"/>
  <c r="Z311" i="8"/>
  <c r="Q311" i="8"/>
  <c r="Y311" i="8"/>
  <c r="K94" i="8"/>
  <c r="L94" i="8"/>
  <c r="M94" i="8"/>
  <c r="N94" i="8"/>
  <c r="O94" i="8"/>
  <c r="P94" i="8"/>
  <c r="Q94" i="8"/>
  <c r="R94" i="8"/>
  <c r="S94" i="8"/>
  <c r="T94" i="8"/>
  <c r="U94" i="8"/>
  <c r="V94" i="8"/>
  <c r="W94" i="8"/>
  <c r="X94" i="8"/>
  <c r="C94" i="8"/>
  <c r="D94" i="8"/>
  <c r="E94" i="8"/>
  <c r="F94" i="8"/>
  <c r="G94" i="8"/>
  <c r="H94" i="8"/>
  <c r="I94" i="8"/>
  <c r="J94" i="8"/>
  <c r="Z94" i="8"/>
  <c r="Y94" i="8"/>
  <c r="O236" i="8"/>
  <c r="C236" i="8"/>
  <c r="D236" i="8"/>
  <c r="E236" i="8"/>
  <c r="F236" i="8"/>
  <c r="G236" i="8"/>
  <c r="H236" i="8"/>
  <c r="I236" i="8"/>
  <c r="J236" i="8"/>
  <c r="K236" i="8"/>
  <c r="L236" i="8"/>
  <c r="M236" i="8"/>
  <c r="N236" i="8"/>
  <c r="P236" i="8"/>
  <c r="Q236" i="8"/>
  <c r="R236" i="8"/>
  <c r="S236" i="8"/>
  <c r="T236" i="8"/>
  <c r="U236" i="8"/>
  <c r="V236" i="8"/>
  <c r="W236" i="8"/>
  <c r="X236" i="8"/>
  <c r="Z236" i="8"/>
  <c r="Y236" i="8"/>
  <c r="F19" i="8"/>
  <c r="G19" i="8"/>
  <c r="H19" i="8"/>
  <c r="I19" i="8"/>
  <c r="J19" i="8"/>
  <c r="K19" i="8"/>
  <c r="L19" i="8"/>
  <c r="M19" i="8"/>
  <c r="N19" i="8"/>
  <c r="O19" i="8"/>
  <c r="P19" i="8"/>
  <c r="Q19" i="8"/>
  <c r="R19" i="8"/>
  <c r="S19" i="8"/>
  <c r="T19" i="8"/>
  <c r="U19" i="8"/>
  <c r="V19" i="8"/>
  <c r="W19" i="8"/>
  <c r="X19" i="8"/>
  <c r="C19" i="8"/>
  <c r="D19" i="8"/>
  <c r="E19" i="8"/>
  <c r="Y19" i="8"/>
  <c r="Z19" i="8"/>
  <c r="R161" i="8"/>
  <c r="S161" i="8"/>
  <c r="T161" i="8"/>
  <c r="U161" i="8"/>
  <c r="V161" i="8"/>
  <c r="W161" i="8"/>
  <c r="X161" i="8"/>
  <c r="C161" i="8"/>
  <c r="D161" i="8"/>
  <c r="E161" i="8"/>
  <c r="F161" i="8"/>
  <c r="G161" i="8"/>
  <c r="H161" i="8"/>
  <c r="I161" i="8"/>
  <c r="J161" i="8"/>
  <c r="K161" i="8"/>
  <c r="L161" i="8"/>
  <c r="M161" i="8"/>
  <c r="N161" i="8"/>
  <c r="O161" i="8"/>
  <c r="Q161" i="8"/>
  <c r="P161" i="8"/>
  <c r="Y161" i="8"/>
  <c r="Z161" i="8"/>
  <c r="S303" i="8"/>
  <c r="T303" i="8"/>
  <c r="U303" i="8"/>
  <c r="V303" i="8"/>
  <c r="W303" i="8"/>
  <c r="F303" i="8"/>
  <c r="G303" i="8"/>
  <c r="P303" i="8"/>
  <c r="Z303" i="8"/>
  <c r="Q303" i="8"/>
  <c r="Y303" i="8"/>
  <c r="R303" i="8"/>
  <c r="X303" i="8"/>
  <c r="C303" i="8"/>
  <c r="D303" i="8"/>
  <c r="E303" i="8"/>
  <c r="H303" i="8"/>
  <c r="I303" i="8"/>
  <c r="J303" i="8"/>
  <c r="K303" i="8"/>
  <c r="L303" i="8"/>
  <c r="M303" i="8"/>
  <c r="N303" i="8"/>
  <c r="O303" i="8"/>
  <c r="S86" i="8"/>
  <c r="T86" i="8"/>
  <c r="U86" i="8"/>
  <c r="V86" i="8"/>
  <c r="W86" i="8"/>
  <c r="X86" i="8"/>
  <c r="C86" i="8"/>
  <c r="D86" i="8"/>
  <c r="E86" i="8"/>
  <c r="F86" i="8"/>
  <c r="G86" i="8"/>
  <c r="H86" i="8"/>
  <c r="I86" i="8"/>
  <c r="J86" i="8"/>
  <c r="K86" i="8"/>
  <c r="L86" i="8"/>
  <c r="M86" i="8"/>
  <c r="N86" i="8"/>
  <c r="O86" i="8"/>
  <c r="P86" i="8"/>
  <c r="Q86" i="8"/>
  <c r="R86" i="8"/>
  <c r="Y86" i="8"/>
  <c r="Z86" i="8"/>
  <c r="W228" i="8"/>
  <c r="X228" i="8"/>
  <c r="C228" i="8"/>
  <c r="D228" i="8"/>
  <c r="E228" i="8"/>
  <c r="F228" i="8"/>
  <c r="G228" i="8"/>
  <c r="H228" i="8"/>
  <c r="I228" i="8"/>
  <c r="J228" i="8"/>
  <c r="K228" i="8"/>
  <c r="L228" i="8"/>
  <c r="M228" i="8"/>
  <c r="N228" i="8"/>
  <c r="O228" i="8"/>
  <c r="P228" i="8"/>
  <c r="Q228" i="8"/>
  <c r="R228" i="8"/>
  <c r="S228" i="8"/>
  <c r="T228" i="8"/>
  <c r="U228" i="8"/>
  <c r="V228" i="8"/>
  <c r="Z228" i="8"/>
  <c r="Y228" i="8"/>
  <c r="N11" i="8"/>
  <c r="O11" i="8"/>
  <c r="P11" i="8"/>
  <c r="Q11" i="8"/>
  <c r="R11" i="8"/>
  <c r="S11" i="8"/>
  <c r="T11" i="8"/>
  <c r="U11" i="8"/>
  <c r="V11" i="8"/>
  <c r="W11" i="8"/>
  <c r="X11" i="8"/>
  <c r="C11" i="8"/>
  <c r="D11" i="8"/>
  <c r="E11" i="8"/>
  <c r="F11" i="8"/>
  <c r="G11" i="8"/>
  <c r="H11" i="8"/>
  <c r="I11" i="8"/>
  <c r="J11" i="8"/>
  <c r="K11" i="8"/>
  <c r="L11" i="8"/>
  <c r="M11" i="8"/>
  <c r="Z11" i="8"/>
  <c r="Y11" i="8"/>
  <c r="X153" i="8"/>
  <c r="L153" i="8"/>
  <c r="M153" i="8"/>
  <c r="N153" i="8"/>
  <c r="C153" i="8"/>
  <c r="D153" i="8"/>
  <c r="E153" i="8"/>
  <c r="F153" i="8"/>
  <c r="G153" i="8"/>
  <c r="H153" i="8"/>
  <c r="I153" i="8"/>
  <c r="J153" i="8"/>
  <c r="K153" i="8"/>
  <c r="O153" i="8"/>
  <c r="P153" i="8"/>
  <c r="Q153" i="8"/>
  <c r="R153" i="8"/>
  <c r="S153" i="8"/>
  <c r="T153" i="8"/>
  <c r="U153" i="8"/>
  <c r="V153" i="8"/>
  <c r="W153" i="8"/>
  <c r="Z153" i="8"/>
  <c r="Y153" i="8"/>
  <c r="C295" i="8"/>
  <c r="D295" i="8"/>
  <c r="E295" i="8"/>
  <c r="F295" i="8"/>
  <c r="G295" i="8"/>
  <c r="H295" i="8"/>
  <c r="I295" i="8"/>
  <c r="M295" i="8"/>
  <c r="N295" i="8"/>
  <c r="O295" i="8"/>
  <c r="R295" i="8"/>
  <c r="J295" i="8"/>
  <c r="K295" i="8"/>
  <c r="L295" i="8"/>
  <c r="P295" i="8"/>
  <c r="Q295" i="8"/>
  <c r="S295" i="8"/>
  <c r="T295" i="8"/>
  <c r="U295" i="8"/>
  <c r="V295" i="8"/>
  <c r="W295" i="8"/>
  <c r="X295" i="8"/>
  <c r="Z295" i="8"/>
  <c r="Y295" i="8"/>
  <c r="X102" i="8"/>
  <c r="C102" i="8"/>
  <c r="D102" i="8"/>
  <c r="E102" i="8"/>
  <c r="F102" i="8"/>
  <c r="G102" i="8"/>
  <c r="H102" i="8"/>
  <c r="I102" i="8"/>
  <c r="J102" i="8"/>
  <c r="K102" i="8"/>
  <c r="L102" i="8"/>
  <c r="M102" i="8"/>
  <c r="N102" i="8"/>
  <c r="O102" i="8"/>
  <c r="P102" i="8"/>
  <c r="Q102" i="8"/>
  <c r="R102" i="8"/>
  <c r="S102" i="8"/>
  <c r="T102" i="8"/>
  <c r="U102" i="8"/>
  <c r="V102" i="8"/>
  <c r="W102" i="8"/>
  <c r="Y102" i="8"/>
  <c r="Z102" i="8"/>
  <c r="U292" i="8"/>
  <c r="V292" i="8"/>
  <c r="W292" i="8"/>
  <c r="X292" i="8"/>
  <c r="C292" i="8"/>
  <c r="D292" i="8"/>
  <c r="G292" i="8"/>
  <c r="H292" i="8"/>
  <c r="I292" i="8"/>
  <c r="K292" i="8"/>
  <c r="L292" i="8"/>
  <c r="N292" i="8"/>
  <c r="S292" i="8"/>
  <c r="T292" i="8"/>
  <c r="Z292" i="8"/>
  <c r="E292" i="8"/>
  <c r="F292" i="8"/>
  <c r="J292" i="8"/>
  <c r="M292" i="8"/>
  <c r="O292" i="8"/>
  <c r="P292" i="8"/>
  <c r="Q292" i="8"/>
  <c r="Y292" i="8"/>
  <c r="R292" i="8"/>
  <c r="R99" i="8"/>
  <c r="S99" i="8"/>
  <c r="T99" i="8"/>
  <c r="U99" i="8"/>
  <c r="V99" i="8"/>
  <c r="W99" i="8"/>
  <c r="X99" i="8"/>
  <c r="C99" i="8"/>
  <c r="D99" i="8"/>
  <c r="E99" i="8"/>
  <c r="F99" i="8"/>
  <c r="G99" i="8"/>
  <c r="H99" i="8"/>
  <c r="I99" i="8"/>
  <c r="J99" i="8"/>
  <c r="K99" i="8"/>
  <c r="L99" i="8"/>
  <c r="M99" i="8"/>
  <c r="N99" i="8"/>
  <c r="O99" i="8"/>
  <c r="P99" i="8"/>
  <c r="Q99" i="8"/>
  <c r="Y99" i="8"/>
  <c r="Z99" i="8"/>
  <c r="K145" i="8"/>
  <c r="L145" i="8"/>
  <c r="M145" i="8"/>
  <c r="W145" i="8"/>
  <c r="X145" i="8"/>
  <c r="U145" i="8"/>
  <c r="V145" i="8"/>
  <c r="C145" i="8"/>
  <c r="D145" i="8"/>
  <c r="E145" i="8"/>
  <c r="F145" i="8"/>
  <c r="G145" i="8"/>
  <c r="H145" i="8"/>
  <c r="I145" i="8"/>
  <c r="J145" i="8"/>
  <c r="N145" i="8"/>
  <c r="O145" i="8"/>
  <c r="P145" i="8"/>
  <c r="Q145" i="8"/>
  <c r="R145" i="8"/>
  <c r="T145" i="8"/>
  <c r="S145" i="8"/>
  <c r="Y145" i="8"/>
  <c r="Z145" i="8"/>
  <c r="N287" i="8"/>
  <c r="O287" i="8"/>
  <c r="P287" i="8"/>
  <c r="Q287" i="8"/>
  <c r="R287" i="8"/>
  <c r="S287" i="8"/>
  <c r="T287" i="8"/>
  <c r="U287" i="8"/>
  <c r="X287" i="8"/>
  <c r="D287" i="8"/>
  <c r="E287" i="8"/>
  <c r="G287" i="8"/>
  <c r="C287" i="8"/>
  <c r="F287" i="8"/>
  <c r="H287" i="8"/>
  <c r="I287" i="8"/>
  <c r="J287" i="8"/>
  <c r="K287" i="8"/>
  <c r="L287" i="8"/>
  <c r="M287" i="8"/>
  <c r="V287" i="8"/>
  <c r="W287" i="8"/>
  <c r="Z287" i="8"/>
  <c r="Y287" i="8"/>
  <c r="F70" i="8"/>
  <c r="P70" i="8"/>
  <c r="Q70" i="8"/>
  <c r="R70" i="8"/>
  <c r="C70" i="8"/>
  <c r="D70" i="8"/>
  <c r="E70" i="8"/>
  <c r="G70" i="8"/>
  <c r="H70" i="8"/>
  <c r="I70" i="8"/>
  <c r="J70" i="8"/>
  <c r="K70" i="8"/>
  <c r="L70" i="8"/>
  <c r="M70" i="8"/>
  <c r="N70" i="8"/>
  <c r="O70" i="8"/>
  <c r="S70" i="8"/>
  <c r="T70" i="8"/>
  <c r="U70" i="8"/>
  <c r="V70" i="8"/>
  <c r="W70" i="8"/>
  <c r="X70" i="8"/>
  <c r="Z70" i="8"/>
  <c r="Y70" i="8"/>
  <c r="R212" i="8"/>
  <c r="S212" i="8"/>
  <c r="T212" i="8"/>
  <c r="U212" i="8"/>
  <c r="D212" i="8"/>
  <c r="E212" i="8"/>
  <c r="F212" i="8"/>
  <c r="G212" i="8"/>
  <c r="H212" i="8"/>
  <c r="I212" i="8"/>
  <c r="P212" i="8"/>
  <c r="Q212" i="8"/>
  <c r="V212" i="8"/>
  <c r="W212" i="8"/>
  <c r="X212" i="8"/>
  <c r="C212" i="8"/>
  <c r="J212" i="8"/>
  <c r="K212" i="8"/>
  <c r="L212" i="8"/>
  <c r="M212" i="8"/>
  <c r="N212" i="8"/>
  <c r="O212" i="8"/>
  <c r="Z212" i="8"/>
  <c r="Y212" i="8"/>
  <c r="D354" i="8"/>
  <c r="E354" i="8"/>
  <c r="Z354" i="8"/>
  <c r="F354" i="8"/>
  <c r="G354" i="8"/>
  <c r="H354" i="8"/>
  <c r="I354" i="8"/>
  <c r="J354" i="8"/>
  <c r="K354" i="8"/>
  <c r="L354" i="8"/>
  <c r="M354" i="8"/>
  <c r="N354" i="8"/>
  <c r="O354" i="8"/>
  <c r="P354" i="8"/>
  <c r="Q354" i="8"/>
  <c r="R354" i="8"/>
  <c r="S354" i="8"/>
  <c r="T354" i="8"/>
  <c r="U354" i="8"/>
  <c r="V354" i="8"/>
  <c r="W354" i="8"/>
  <c r="X354" i="8"/>
  <c r="C354" i="8"/>
  <c r="Y354" i="8"/>
  <c r="S137" i="8"/>
  <c r="T137" i="8"/>
  <c r="U137" i="8"/>
  <c r="G137" i="8"/>
  <c r="H137" i="8"/>
  <c r="I137" i="8"/>
  <c r="E137" i="8"/>
  <c r="F137" i="8"/>
  <c r="J137" i="8"/>
  <c r="K137" i="8"/>
  <c r="L137" i="8"/>
  <c r="M137" i="8"/>
  <c r="N137" i="8"/>
  <c r="O137" i="8"/>
  <c r="P137" i="8"/>
  <c r="Q137" i="8"/>
  <c r="R137" i="8"/>
  <c r="V137" i="8"/>
  <c r="W137" i="8"/>
  <c r="X137" i="8"/>
  <c r="C137" i="8"/>
  <c r="D137" i="8"/>
  <c r="Y137" i="8"/>
  <c r="Z137" i="8"/>
  <c r="V279" i="8"/>
  <c r="W279" i="8"/>
  <c r="X279" i="8"/>
  <c r="C279" i="8"/>
  <c r="D279" i="8"/>
  <c r="E279" i="8"/>
  <c r="F279" i="8"/>
  <c r="G279" i="8"/>
  <c r="H279" i="8"/>
  <c r="I279" i="8"/>
  <c r="J279" i="8"/>
  <c r="K279" i="8"/>
  <c r="L279" i="8"/>
  <c r="M279" i="8"/>
  <c r="N279" i="8"/>
  <c r="O279" i="8"/>
  <c r="P279" i="8"/>
  <c r="Q279" i="8"/>
  <c r="S279" i="8"/>
  <c r="Z279" i="8"/>
  <c r="Y279" i="8"/>
  <c r="R279" i="8"/>
  <c r="T279" i="8"/>
  <c r="U279" i="8"/>
  <c r="N62" i="8"/>
  <c r="O62" i="8"/>
  <c r="P62" i="8"/>
  <c r="Q62" i="8"/>
  <c r="X62" i="8"/>
  <c r="C62" i="8"/>
  <c r="D62" i="8"/>
  <c r="E62" i="8"/>
  <c r="W62" i="8"/>
  <c r="F62" i="8"/>
  <c r="G62" i="8"/>
  <c r="H62" i="8"/>
  <c r="I62" i="8"/>
  <c r="J62" i="8"/>
  <c r="K62" i="8"/>
  <c r="L62" i="8"/>
  <c r="M62" i="8"/>
  <c r="R62" i="8"/>
  <c r="S62" i="8"/>
  <c r="T62" i="8"/>
  <c r="U62" i="8"/>
  <c r="V62" i="8"/>
  <c r="Y62" i="8"/>
  <c r="Z62" i="8"/>
  <c r="C204" i="8"/>
  <c r="D204" i="8"/>
  <c r="E204" i="8"/>
  <c r="F204" i="8"/>
  <c r="G204" i="8"/>
  <c r="I204" i="8"/>
  <c r="L204" i="8"/>
  <c r="M204" i="8"/>
  <c r="N204" i="8"/>
  <c r="O204" i="8"/>
  <c r="P204" i="8"/>
  <c r="Q204" i="8"/>
  <c r="S204" i="8"/>
  <c r="V204" i="8"/>
  <c r="H204" i="8"/>
  <c r="J204" i="8"/>
  <c r="K204" i="8"/>
  <c r="R204" i="8"/>
  <c r="T204" i="8"/>
  <c r="U204" i="8"/>
  <c r="W204" i="8"/>
  <c r="X204" i="8"/>
  <c r="Z204" i="8"/>
  <c r="Y204" i="8"/>
  <c r="C346" i="8"/>
  <c r="D346" i="8"/>
  <c r="V346" i="8"/>
  <c r="W346" i="8"/>
  <c r="X346" i="8"/>
  <c r="E346" i="8"/>
  <c r="F346" i="8"/>
  <c r="G346" i="8"/>
  <c r="H346" i="8"/>
  <c r="I346" i="8"/>
  <c r="J346" i="8"/>
  <c r="K346" i="8"/>
  <c r="L346" i="8"/>
  <c r="M346" i="8"/>
  <c r="N346" i="8"/>
  <c r="O346" i="8"/>
  <c r="Z346" i="8"/>
  <c r="P346" i="8"/>
  <c r="Q346" i="8"/>
  <c r="R346" i="8"/>
  <c r="S346" i="8"/>
  <c r="T346" i="8"/>
  <c r="U346" i="8"/>
  <c r="Y346" i="8"/>
  <c r="C129" i="8"/>
  <c r="D129" i="8"/>
  <c r="E129" i="8"/>
  <c r="F129" i="8"/>
  <c r="G129" i="8"/>
  <c r="H129" i="8"/>
  <c r="I129" i="8"/>
  <c r="J129" i="8"/>
  <c r="K129" i="8"/>
  <c r="L129" i="8"/>
  <c r="M129" i="8"/>
  <c r="N129" i="8"/>
  <c r="O129" i="8"/>
  <c r="P129" i="8"/>
  <c r="Q129" i="8"/>
  <c r="R129" i="8"/>
  <c r="S129" i="8"/>
  <c r="T129" i="8"/>
  <c r="U129" i="8"/>
  <c r="V129" i="8"/>
  <c r="W129" i="8"/>
  <c r="X129" i="8"/>
  <c r="Z129" i="8"/>
  <c r="Y129" i="8"/>
  <c r="F271" i="8"/>
  <c r="G271" i="8"/>
  <c r="H271" i="8"/>
  <c r="I271" i="8"/>
  <c r="J271" i="8"/>
  <c r="K271" i="8"/>
  <c r="L271" i="8"/>
  <c r="M271" i="8"/>
  <c r="N271" i="8"/>
  <c r="O271" i="8"/>
  <c r="P271" i="8"/>
  <c r="Q271" i="8"/>
  <c r="R271" i="8"/>
  <c r="S271" i="8"/>
  <c r="T271" i="8"/>
  <c r="U271" i="8"/>
  <c r="V271" i="8"/>
  <c r="W271" i="8"/>
  <c r="X271" i="8"/>
  <c r="C271" i="8"/>
  <c r="D271" i="8"/>
  <c r="E271" i="8"/>
  <c r="Z271" i="8"/>
  <c r="Y271" i="8"/>
  <c r="S78" i="8"/>
  <c r="E78" i="8"/>
  <c r="F78" i="8"/>
  <c r="G78" i="8"/>
  <c r="T78" i="8"/>
  <c r="U78" i="8"/>
  <c r="V78" i="8"/>
  <c r="W78" i="8"/>
  <c r="X78" i="8"/>
  <c r="C78" i="8"/>
  <c r="D78" i="8"/>
  <c r="H78" i="8"/>
  <c r="I78" i="8"/>
  <c r="J78" i="8"/>
  <c r="K78" i="8"/>
  <c r="L78" i="8"/>
  <c r="M78" i="8"/>
  <c r="N78" i="8"/>
  <c r="O78" i="8"/>
  <c r="P78" i="8"/>
  <c r="Q78" i="8"/>
  <c r="R78" i="8"/>
  <c r="Z78" i="8"/>
  <c r="Y78" i="8"/>
  <c r="X268" i="8"/>
  <c r="C268" i="8"/>
  <c r="D268" i="8"/>
  <c r="E268" i="8"/>
  <c r="F268" i="8"/>
  <c r="G268" i="8"/>
  <c r="H268" i="8"/>
  <c r="I268" i="8"/>
  <c r="J268" i="8"/>
  <c r="K268" i="8"/>
  <c r="L268" i="8"/>
  <c r="M268" i="8"/>
  <c r="N268" i="8"/>
  <c r="O268" i="8"/>
  <c r="P268" i="8"/>
  <c r="Q268" i="8"/>
  <c r="R268" i="8"/>
  <c r="S268" i="8"/>
  <c r="T268" i="8"/>
  <c r="U268" i="8"/>
  <c r="V268" i="8"/>
  <c r="W268" i="8"/>
  <c r="Z268" i="8"/>
  <c r="Y268" i="8"/>
  <c r="M75" i="8"/>
  <c r="W75" i="8"/>
  <c r="X75" i="8"/>
  <c r="C75" i="8"/>
  <c r="D75" i="8"/>
  <c r="E75" i="8"/>
  <c r="F75" i="8"/>
  <c r="G75" i="8"/>
  <c r="H75" i="8"/>
  <c r="I75" i="8"/>
  <c r="J75" i="8"/>
  <c r="K75" i="8"/>
  <c r="L75" i="8"/>
  <c r="N75" i="8"/>
  <c r="O75" i="8"/>
  <c r="P75" i="8"/>
  <c r="Q75" i="8"/>
  <c r="R75" i="8"/>
  <c r="S75" i="8"/>
  <c r="T75" i="8"/>
  <c r="U75" i="8"/>
  <c r="V75" i="8"/>
  <c r="Y75" i="8"/>
  <c r="Z75" i="8"/>
  <c r="N121" i="8"/>
  <c r="O121" i="8"/>
  <c r="P121" i="8"/>
  <c r="Q121" i="8"/>
  <c r="R121" i="8"/>
  <c r="S121" i="8"/>
  <c r="T121" i="8"/>
  <c r="U121" i="8"/>
  <c r="V121" i="8"/>
  <c r="W121" i="8"/>
  <c r="X121" i="8"/>
  <c r="C121" i="8"/>
  <c r="D121" i="8"/>
  <c r="E121" i="8"/>
  <c r="F121" i="8"/>
  <c r="G121" i="8"/>
  <c r="H121" i="8"/>
  <c r="I121" i="8"/>
  <c r="J121" i="8"/>
  <c r="K121" i="8"/>
  <c r="L121" i="8"/>
  <c r="M121" i="8"/>
  <c r="Y121" i="8"/>
  <c r="Z121" i="8"/>
  <c r="Q263" i="8"/>
  <c r="R263" i="8"/>
  <c r="S263" i="8"/>
  <c r="T263" i="8"/>
  <c r="U263" i="8"/>
  <c r="V263" i="8"/>
  <c r="W263" i="8"/>
  <c r="X263" i="8"/>
  <c r="C263" i="8"/>
  <c r="D263" i="8"/>
  <c r="E263" i="8"/>
  <c r="F263" i="8"/>
  <c r="G263" i="8"/>
  <c r="H263" i="8"/>
  <c r="I263" i="8"/>
  <c r="J263" i="8"/>
  <c r="K263" i="8"/>
  <c r="L263" i="8"/>
  <c r="M263" i="8"/>
  <c r="N263" i="8"/>
  <c r="O263" i="8"/>
  <c r="P263" i="8"/>
  <c r="Z263" i="8"/>
  <c r="Y263" i="8"/>
  <c r="I46" i="8"/>
  <c r="J46" i="8"/>
  <c r="K46" i="8"/>
  <c r="L46" i="8"/>
  <c r="M46" i="8"/>
  <c r="N46" i="8"/>
  <c r="O46" i="8"/>
  <c r="P46" i="8"/>
  <c r="Q46" i="8"/>
  <c r="R46" i="8"/>
  <c r="S46" i="8"/>
  <c r="T46" i="8"/>
  <c r="U46" i="8"/>
  <c r="V46" i="8"/>
  <c r="W46" i="8"/>
  <c r="X46" i="8"/>
  <c r="C46" i="8"/>
  <c r="D46" i="8"/>
  <c r="E46" i="8"/>
  <c r="F46" i="8"/>
  <c r="G46" i="8"/>
  <c r="H46" i="8"/>
  <c r="Z46" i="8"/>
  <c r="Y46" i="8"/>
  <c r="U188" i="8"/>
  <c r="V188" i="8"/>
  <c r="W188" i="8"/>
  <c r="X188" i="8"/>
  <c r="C188" i="8"/>
  <c r="D188" i="8"/>
  <c r="F188" i="8"/>
  <c r="G188" i="8"/>
  <c r="H188" i="8"/>
  <c r="I188" i="8"/>
  <c r="J188" i="8"/>
  <c r="K188" i="8"/>
  <c r="L188" i="8"/>
  <c r="M188" i="8"/>
  <c r="N188" i="8"/>
  <c r="O188" i="8"/>
  <c r="P188" i="8"/>
  <c r="Q188" i="8"/>
  <c r="R188" i="8"/>
  <c r="E188" i="8"/>
  <c r="S188" i="8"/>
  <c r="T188" i="8"/>
  <c r="Z188" i="8"/>
  <c r="Y188" i="8"/>
  <c r="V330" i="8"/>
  <c r="W330" i="8"/>
  <c r="M330" i="8"/>
  <c r="N330" i="8"/>
  <c r="O330" i="8"/>
  <c r="Z330" i="8"/>
  <c r="P330" i="8"/>
  <c r="Q330" i="8"/>
  <c r="R330" i="8"/>
  <c r="S330" i="8"/>
  <c r="T330" i="8"/>
  <c r="U330" i="8"/>
  <c r="X330" i="8"/>
  <c r="C330" i="8"/>
  <c r="D330" i="8"/>
  <c r="E330" i="8"/>
  <c r="F330" i="8"/>
  <c r="G330" i="8"/>
  <c r="H330" i="8"/>
  <c r="I330" i="8"/>
  <c r="J330" i="8"/>
  <c r="K330" i="8"/>
  <c r="L330" i="8"/>
  <c r="Y330" i="8"/>
  <c r="V113" i="8"/>
  <c r="W113" i="8"/>
  <c r="X113" i="8"/>
  <c r="C113" i="8"/>
  <c r="D113" i="8"/>
  <c r="E113" i="8"/>
  <c r="F113" i="8"/>
  <c r="G113" i="8"/>
  <c r="H113" i="8"/>
  <c r="I113" i="8"/>
  <c r="J113" i="8"/>
  <c r="K113" i="8"/>
  <c r="L113" i="8"/>
  <c r="M113" i="8"/>
  <c r="N113" i="8"/>
  <c r="O113" i="8"/>
  <c r="P113" i="8"/>
  <c r="Q113" i="8"/>
  <c r="R113" i="8"/>
  <c r="S113" i="8"/>
  <c r="T113" i="8"/>
  <c r="U113" i="8"/>
  <c r="Y113" i="8"/>
  <c r="Z113" i="8"/>
  <c r="C255" i="8"/>
  <c r="D255" i="8"/>
  <c r="E255" i="8"/>
  <c r="F255" i="8"/>
  <c r="G255" i="8"/>
  <c r="H255" i="8"/>
  <c r="I255" i="8"/>
  <c r="J255" i="8"/>
  <c r="K255" i="8"/>
  <c r="L255" i="8"/>
  <c r="M255" i="8"/>
  <c r="N255" i="8"/>
  <c r="O255" i="8"/>
  <c r="P255" i="8"/>
  <c r="Q255" i="8"/>
  <c r="R255" i="8"/>
  <c r="S255" i="8"/>
  <c r="T255" i="8"/>
  <c r="U255" i="8"/>
  <c r="V255" i="8"/>
  <c r="W255" i="8"/>
  <c r="Y255" i="8"/>
  <c r="Z255" i="8"/>
  <c r="X255" i="8"/>
  <c r="Q38" i="8"/>
  <c r="R38" i="8"/>
  <c r="S38" i="8"/>
  <c r="T38" i="8"/>
  <c r="U38" i="8"/>
  <c r="V38" i="8"/>
  <c r="W38" i="8"/>
  <c r="X38" i="8"/>
  <c r="C38" i="8"/>
  <c r="D38" i="8"/>
  <c r="E38" i="8"/>
  <c r="F38" i="8"/>
  <c r="G38" i="8"/>
  <c r="H38" i="8"/>
  <c r="I38" i="8"/>
  <c r="J38" i="8"/>
  <c r="K38" i="8"/>
  <c r="L38" i="8"/>
  <c r="M38" i="8"/>
  <c r="N38" i="8"/>
  <c r="O38" i="8"/>
  <c r="P38" i="8"/>
  <c r="Y38" i="8"/>
  <c r="Z38" i="8"/>
  <c r="E180" i="8"/>
  <c r="F180" i="8"/>
  <c r="G180" i="8"/>
  <c r="H180" i="8"/>
  <c r="I180" i="8"/>
  <c r="J180" i="8"/>
  <c r="K180" i="8"/>
  <c r="L180" i="8"/>
  <c r="N180" i="8"/>
  <c r="O180" i="8"/>
  <c r="P180" i="8"/>
  <c r="Q180" i="8"/>
  <c r="R180" i="8"/>
  <c r="S180" i="8"/>
  <c r="T180" i="8"/>
  <c r="U180" i="8"/>
  <c r="V180" i="8"/>
  <c r="W180" i="8"/>
  <c r="X180" i="8"/>
  <c r="C180" i="8"/>
  <c r="D180" i="8"/>
  <c r="M180" i="8"/>
  <c r="Z180" i="8"/>
  <c r="Y180" i="8"/>
  <c r="F322" i="8"/>
  <c r="G322" i="8"/>
  <c r="E322" i="8"/>
  <c r="H322" i="8"/>
  <c r="I322" i="8"/>
  <c r="J322" i="8"/>
  <c r="K322" i="8"/>
  <c r="L322" i="8"/>
  <c r="M322" i="8"/>
  <c r="N322" i="8"/>
  <c r="O322" i="8"/>
  <c r="P322" i="8"/>
  <c r="Q322" i="8"/>
  <c r="R322" i="8"/>
  <c r="S322" i="8"/>
  <c r="T322" i="8"/>
  <c r="U322" i="8"/>
  <c r="V322" i="8"/>
  <c r="W322" i="8"/>
  <c r="X322" i="8"/>
  <c r="Z322" i="8"/>
  <c r="C322" i="8"/>
  <c r="D322" i="8"/>
  <c r="Y322" i="8"/>
  <c r="F105" i="8"/>
  <c r="G105" i="8"/>
  <c r="H105" i="8"/>
  <c r="I105" i="8"/>
  <c r="J105" i="8"/>
  <c r="K105" i="8"/>
  <c r="L105" i="8"/>
  <c r="M105" i="8"/>
  <c r="N105" i="8"/>
  <c r="O105" i="8"/>
  <c r="P105" i="8"/>
  <c r="Q105" i="8"/>
  <c r="R105" i="8"/>
  <c r="S105" i="8"/>
  <c r="T105" i="8"/>
  <c r="U105" i="8"/>
  <c r="V105" i="8"/>
  <c r="W105" i="8"/>
  <c r="X105" i="8"/>
  <c r="C105" i="8"/>
  <c r="D105" i="8"/>
  <c r="E105" i="8"/>
  <c r="Z105" i="8"/>
  <c r="Y105" i="8"/>
  <c r="J247" i="8"/>
  <c r="E247" i="8"/>
  <c r="F247" i="8"/>
  <c r="G247" i="8"/>
  <c r="H247" i="8"/>
  <c r="I247" i="8"/>
  <c r="K247" i="8"/>
  <c r="L247" i="8"/>
  <c r="M247" i="8"/>
  <c r="N247" i="8"/>
  <c r="O247" i="8"/>
  <c r="P247" i="8"/>
  <c r="Q247" i="8"/>
  <c r="R247" i="8"/>
  <c r="S247" i="8"/>
  <c r="T247" i="8"/>
  <c r="U247" i="8"/>
  <c r="V247" i="8"/>
  <c r="W247" i="8"/>
  <c r="X247" i="8"/>
  <c r="C247" i="8"/>
  <c r="D247" i="8"/>
  <c r="Z247" i="8"/>
  <c r="Y247" i="8"/>
  <c r="V54" i="8"/>
  <c r="W54" i="8"/>
  <c r="X54" i="8"/>
  <c r="C54" i="8"/>
  <c r="D54" i="8"/>
  <c r="H54" i="8"/>
  <c r="I54" i="8"/>
  <c r="J54" i="8"/>
  <c r="K54" i="8"/>
  <c r="L54" i="8"/>
  <c r="M54" i="8"/>
  <c r="N54" i="8"/>
  <c r="O54" i="8"/>
  <c r="P54" i="8"/>
  <c r="E54" i="8"/>
  <c r="F54" i="8"/>
  <c r="G54" i="8"/>
  <c r="Q54" i="8"/>
  <c r="R54" i="8"/>
  <c r="S54" i="8"/>
  <c r="T54" i="8"/>
  <c r="U54" i="8"/>
  <c r="Z54" i="8"/>
  <c r="Y54" i="8"/>
  <c r="D244" i="8"/>
  <c r="U244" i="8"/>
  <c r="V244" i="8"/>
  <c r="W244" i="8"/>
  <c r="X244" i="8"/>
  <c r="C244" i="8"/>
  <c r="E244" i="8"/>
  <c r="F244" i="8"/>
  <c r="G244" i="8"/>
  <c r="H244" i="8"/>
  <c r="I244" i="8"/>
  <c r="J244" i="8"/>
  <c r="K244" i="8"/>
  <c r="L244" i="8"/>
  <c r="M244" i="8"/>
  <c r="N244" i="8"/>
  <c r="O244" i="8"/>
  <c r="P244" i="8"/>
  <c r="Q244" i="8"/>
  <c r="R244" i="8"/>
  <c r="S244" i="8"/>
  <c r="T244" i="8"/>
  <c r="Z244" i="8"/>
  <c r="Y244" i="8"/>
  <c r="P51" i="8"/>
  <c r="Q51" i="8"/>
  <c r="R51" i="8"/>
  <c r="S51" i="8"/>
  <c r="T51" i="8"/>
  <c r="U51" i="8"/>
  <c r="V51" i="8"/>
  <c r="C51" i="8"/>
  <c r="D51" i="8"/>
  <c r="E51" i="8"/>
  <c r="F51" i="8"/>
  <c r="G51" i="8"/>
  <c r="H51" i="8"/>
  <c r="I51" i="8"/>
  <c r="J51" i="8"/>
  <c r="K51" i="8"/>
  <c r="L51" i="8"/>
  <c r="M51" i="8"/>
  <c r="N51" i="8"/>
  <c r="O51" i="8"/>
  <c r="W51" i="8"/>
  <c r="X51" i="8"/>
  <c r="Y51" i="8"/>
  <c r="Z51" i="8"/>
  <c r="P241" i="8"/>
  <c r="Q241" i="8"/>
  <c r="R241" i="8"/>
  <c r="S241" i="8"/>
  <c r="T241" i="8"/>
  <c r="U241" i="8"/>
  <c r="V241" i="8"/>
  <c r="W241" i="8"/>
  <c r="X241" i="8"/>
  <c r="C241" i="8"/>
  <c r="D241" i="8"/>
  <c r="E241" i="8"/>
  <c r="F241" i="8"/>
  <c r="G241" i="8"/>
  <c r="H241" i="8"/>
  <c r="I241" i="8"/>
  <c r="J241" i="8"/>
  <c r="K241" i="8"/>
  <c r="L241" i="8"/>
  <c r="M241" i="8"/>
  <c r="N241" i="8"/>
  <c r="O241" i="8"/>
  <c r="Y241" i="8"/>
  <c r="Z241" i="8"/>
  <c r="Q97" i="8"/>
  <c r="R97" i="8"/>
  <c r="S97" i="8"/>
  <c r="T97" i="8"/>
  <c r="U97" i="8"/>
  <c r="V97" i="8"/>
  <c r="W97" i="8"/>
  <c r="X97" i="8"/>
  <c r="C97" i="8"/>
  <c r="D97" i="8"/>
  <c r="E97" i="8"/>
  <c r="F97" i="8"/>
  <c r="G97" i="8"/>
  <c r="H97" i="8"/>
  <c r="I97" i="8"/>
  <c r="J97" i="8"/>
  <c r="K97" i="8"/>
  <c r="L97" i="8"/>
  <c r="M97" i="8"/>
  <c r="N97" i="8"/>
  <c r="O97" i="8"/>
  <c r="P97" i="8"/>
  <c r="Y97" i="8"/>
  <c r="Z97" i="8"/>
  <c r="U239" i="8"/>
  <c r="J239" i="8"/>
  <c r="K239" i="8"/>
  <c r="L239" i="8"/>
  <c r="M239" i="8"/>
  <c r="N239" i="8"/>
  <c r="O239" i="8"/>
  <c r="P239" i="8"/>
  <c r="Q239" i="8"/>
  <c r="R239" i="8"/>
  <c r="S239" i="8"/>
  <c r="T239" i="8"/>
  <c r="V239" i="8"/>
  <c r="W239" i="8"/>
  <c r="X239" i="8"/>
  <c r="C239" i="8"/>
  <c r="D239" i="8"/>
  <c r="E239" i="8"/>
  <c r="F239" i="8"/>
  <c r="G239" i="8"/>
  <c r="H239" i="8"/>
  <c r="I239" i="8"/>
  <c r="Z239" i="8"/>
  <c r="Y239" i="8"/>
  <c r="L22" i="8"/>
  <c r="M22" i="8"/>
  <c r="N22" i="8"/>
  <c r="O22" i="8"/>
  <c r="P22" i="8"/>
  <c r="Q22" i="8"/>
  <c r="R22" i="8"/>
  <c r="S22" i="8"/>
  <c r="T22" i="8"/>
  <c r="U22" i="8"/>
  <c r="V22" i="8"/>
  <c r="W22" i="8"/>
  <c r="X22" i="8"/>
  <c r="C22" i="8"/>
  <c r="D22" i="8"/>
  <c r="E22" i="8"/>
  <c r="F22" i="8"/>
  <c r="G22" i="8"/>
  <c r="H22" i="8"/>
  <c r="I22" i="8"/>
  <c r="J22" i="8"/>
  <c r="K22" i="8"/>
  <c r="Z22" i="8"/>
  <c r="Y22" i="8"/>
  <c r="X164" i="8"/>
  <c r="C164" i="8"/>
  <c r="D164" i="8"/>
  <c r="E164" i="8"/>
  <c r="F164" i="8"/>
  <c r="G164" i="8"/>
  <c r="H164" i="8"/>
  <c r="I164" i="8"/>
  <c r="J164" i="8"/>
  <c r="K164" i="8"/>
  <c r="L164" i="8"/>
  <c r="M164" i="8"/>
  <c r="N164" i="8"/>
  <c r="O164" i="8"/>
  <c r="P164" i="8"/>
  <c r="Q164" i="8"/>
  <c r="R164" i="8"/>
  <c r="S164" i="8"/>
  <c r="T164" i="8"/>
  <c r="U164" i="8"/>
  <c r="W164" i="8"/>
  <c r="V164" i="8"/>
  <c r="Z164" i="8"/>
  <c r="Y164" i="8"/>
  <c r="C306" i="8"/>
  <c r="D306" i="8"/>
  <c r="L306" i="8"/>
  <c r="M306" i="8"/>
  <c r="Q306" i="8"/>
  <c r="R306" i="8"/>
  <c r="S306" i="8"/>
  <c r="T306" i="8"/>
  <c r="Z306" i="8"/>
  <c r="U306" i="8"/>
  <c r="V306" i="8"/>
  <c r="W306" i="8"/>
  <c r="X306" i="8"/>
  <c r="E306" i="8"/>
  <c r="F306" i="8"/>
  <c r="G306" i="8"/>
  <c r="H306" i="8"/>
  <c r="I306" i="8"/>
  <c r="J306" i="8"/>
  <c r="K306" i="8"/>
  <c r="N306" i="8"/>
  <c r="O306" i="8"/>
  <c r="P306" i="8"/>
  <c r="Y306" i="8"/>
  <c r="C89" i="8"/>
  <c r="D89" i="8"/>
  <c r="E89" i="8"/>
  <c r="F89" i="8"/>
  <c r="G89" i="8"/>
  <c r="H89" i="8"/>
  <c r="I89" i="8"/>
  <c r="J89" i="8"/>
  <c r="K89" i="8"/>
  <c r="L89" i="8"/>
  <c r="M89" i="8"/>
  <c r="N89" i="8"/>
  <c r="O89" i="8"/>
  <c r="P89" i="8"/>
  <c r="Q89" i="8"/>
  <c r="R89" i="8"/>
  <c r="S89" i="8"/>
  <c r="T89" i="8"/>
  <c r="U89" i="8"/>
  <c r="V89" i="8"/>
  <c r="W89" i="8"/>
  <c r="X89" i="8"/>
  <c r="Y89" i="8"/>
  <c r="Z89" i="8"/>
  <c r="E231" i="8"/>
  <c r="K231" i="8"/>
  <c r="L231" i="8"/>
  <c r="M231" i="8"/>
  <c r="N231" i="8"/>
  <c r="O231" i="8"/>
  <c r="P231" i="8"/>
  <c r="Q231" i="8"/>
  <c r="R231" i="8"/>
  <c r="S231" i="8"/>
  <c r="T231" i="8"/>
  <c r="U231" i="8"/>
  <c r="V231" i="8"/>
  <c r="W231" i="8"/>
  <c r="X231" i="8"/>
  <c r="C231" i="8"/>
  <c r="D231" i="8"/>
  <c r="F231" i="8"/>
  <c r="G231" i="8"/>
  <c r="H231" i="8"/>
  <c r="I231" i="8"/>
  <c r="Y231" i="8"/>
  <c r="Z231" i="8"/>
  <c r="J231" i="8"/>
  <c r="T14" i="8"/>
  <c r="U14" i="8"/>
  <c r="V14" i="8"/>
  <c r="W14" i="8"/>
  <c r="X14" i="8"/>
  <c r="C14" i="8"/>
  <c r="D14" i="8"/>
  <c r="E14" i="8"/>
  <c r="F14" i="8"/>
  <c r="G14" i="8"/>
  <c r="H14" i="8"/>
  <c r="I14" i="8"/>
  <c r="J14" i="8"/>
  <c r="K14" i="8"/>
  <c r="L14" i="8"/>
  <c r="M14" i="8"/>
  <c r="N14" i="8"/>
  <c r="O14" i="8"/>
  <c r="P14" i="8"/>
  <c r="Q14" i="8"/>
  <c r="R14" i="8"/>
  <c r="S14" i="8"/>
  <c r="Y14" i="8"/>
  <c r="Z14" i="8"/>
  <c r="H156" i="8"/>
  <c r="I156" i="8"/>
  <c r="J156" i="8"/>
  <c r="K156" i="8"/>
  <c r="L156" i="8"/>
  <c r="M156" i="8"/>
  <c r="N156" i="8"/>
  <c r="O156" i="8"/>
  <c r="P156" i="8"/>
  <c r="Q156" i="8"/>
  <c r="R156" i="8"/>
  <c r="S156" i="8"/>
  <c r="T156" i="8"/>
  <c r="U156" i="8"/>
  <c r="V156" i="8"/>
  <c r="W156" i="8"/>
  <c r="X156" i="8"/>
  <c r="C156" i="8"/>
  <c r="D156" i="8"/>
  <c r="E156" i="8"/>
  <c r="G156" i="8"/>
  <c r="F156" i="8"/>
  <c r="Z156" i="8"/>
  <c r="Y156" i="8"/>
  <c r="I298" i="8"/>
  <c r="J298" i="8"/>
  <c r="K298" i="8"/>
  <c r="L298" i="8"/>
  <c r="M298" i="8"/>
  <c r="N298" i="8"/>
  <c r="O298" i="8"/>
  <c r="T298" i="8"/>
  <c r="U298" i="8"/>
  <c r="V298" i="8"/>
  <c r="W298" i="8"/>
  <c r="X298" i="8"/>
  <c r="C298" i="8"/>
  <c r="D298" i="8"/>
  <c r="E298" i="8"/>
  <c r="F298" i="8"/>
  <c r="G298" i="8"/>
  <c r="H298" i="8"/>
  <c r="P298" i="8"/>
  <c r="Q298" i="8"/>
  <c r="R298" i="8"/>
  <c r="Y298" i="8"/>
  <c r="S298" i="8"/>
  <c r="Z298" i="8"/>
  <c r="I81" i="8"/>
  <c r="J81" i="8"/>
  <c r="K81" i="8"/>
  <c r="L81" i="8"/>
  <c r="M81" i="8"/>
  <c r="N81" i="8"/>
  <c r="O81" i="8"/>
  <c r="P81" i="8"/>
  <c r="Q81" i="8"/>
  <c r="R81" i="8"/>
  <c r="S81" i="8"/>
  <c r="T81" i="8"/>
  <c r="U81" i="8"/>
  <c r="V81" i="8"/>
  <c r="W81" i="8"/>
  <c r="X81" i="8"/>
  <c r="C81" i="8"/>
  <c r="D81" i="8"/>
  <c r="E81" i="8"/>
  <c r="F81" i="8"/>
  <c r="G81" i="8"/>
  <c r="H81" i="8"/>
  <c r="Z81" i="8"/>
  <c r="Y81" i="8"/>
  <c r="M223" i="8"/>
  <c r="N223" i="8"/>
  <c r="O223" i="8"/>
  <c r="P223" i="8"/>
  <c r="X223" i="8"/>
  <c r="L223" i="8"/>
  <c r="Q223" i="8"/>
  <c r="R223" i="8"/>
  <c r="S223" i="8"/>
  <c r="T223" i="8"/>
  <c r="U223" i="8"/>
  <c r="V223" i="8"/>
  <c r="W223" i="8"/>
  <c r="C223" i="8"/>
  <c r="D223" i="8"/>
  <c r="E223" i="8"/>
  <c r="F223" i="8"/>
  <c r="G223" i="8"/>
  <c r="H223" i="8"/>
  <c r="I223" i="8"/>
  <c r="J223" i="8"/>
  <c r="K223" i="8"/>
  <c r="Z223" i="8"/>
  <c r="Y223" i="8"/>
  <c r="C30" i="8"/>
  <c r="D30" i="8"/>
  <c r="E30" i="8"/>
  <c r="F30" i="8"/>
  <c r="G30" i="8"/>
  <c r="H30" i="8"/>
  <c r="I30" i="8"/>
  <c r="J30" i="8"/>
  <c r="K30" i="8"/>
  <c r="L30" i="8"/>
  <c r="M30" i="8"/>
  <c r="N30" i="8"/>
  <c r="O30" i="8"/>
  <c r="P30" i="8"/>
  <c r="Q30" i="8"/>
  <c r="R30" i="8"/>
  <c r="S30" i="8"/>
  <c r="T30" i="8"/>
  <c r="U30" i="8"/>
  <c r="V30" i="8"/>
  <c r="W30" i="8"/>
  <c r="X30" i="8"/>
  <c r="Z30" i="8"/>
  <c r="Y30" i="8"/>
  <c r="G220" i="8"/>
  <c r="H220" i="8"/>
  <c r="I220" i="8"/>
  <c r="J220" i="8"/>
  <c r="R220" i="8"/>
  <c r="S220" i="8"/>
  <c r="P220" i="8"/>
  <c r="Q220" i="8"/>
  <c r="T220" i="8"/>
  <c r="U220" i="8"/>
  <c r="V220" i="8"/>
  <c r="W220" i="8"/>
  <c r="X220" i="8"/>
  <c r="C220" i="8"/>
  <c r="D220" i="8"/>
  <c r="E220" i="8"/>
  <c r="F220" i="8"/>
  <c r="K220" i="8"/>
  <c r="L220" i="8"/>
  <c r="M220" i="8"/>
  <c r="N220" i="8"/>
  <c r="O220" i="8"/>
  <c r="Z220" i="8"/>
  <c r="Y220" i="8"/>
  <c r="S27" i="8"/>
  <c r="T27" i="8"/>
  <c r="U27" i="8"/>
  <c r="V27" i="8"/>
  <c r="W27" i="8"/>
  <c r="X27" i="8"/>
  <c r="C27" i="8"/>
  <c r="D27" i="8"/>
  <c r="E27" i="8"/>
  <c r="F27" i="8"/>
  <c r="G27" i="8"/>
  <c r="H27" i="8"/>
  <c r="I27" i="8"/>
  <c r="J27" i="8"/>
  <c r="K27" i="8"/>
  <c r="L27" i="8"/>
  <c r="M27" i="8"/>
  <c r="N27" i="8"/>
  <c r="O27" i="8"/>
  <c r="P27" i="8"/>
  <c r="Q27" i="8"/>
  <c r="R27" i="8"/>
  <c r="Y27" i="8"/>
  <c r="Z27" i="8"/>
  <c r="L73" i="8"/>
  <c r="V73" i="8"/>
  <c r="W73" i="8"/>
  <c r="X73" i="8"/>
  <c r="U73" i="8"/>
  <c r="C73" i="8"/>
  <c r="D73" i="8"/>
  <c r="E73" i="8"/>
  <c r="F73" i="8"/>
  <c r="G73" i="8"/>
  <c r="H73" i="8"/>
  <c r="I73" i="8"/>
  <c r="J73" i="8"/>
  <c r="K73" i="8"/>
  <c r="M73" i="8"/>
  <c r="N73" i="8"/>
  <c r="O73" i="8"/>
  <c r="P73" i="8"/>
  <c r="Q73" i="8"/>
  <c r="R73" i="8"/>
  <c r="S73" i="8"/>
  <c r="T73" i="8"/>
  <c r="Y73" i="8"/>
  <c r="Z73" i="8"/>
  <c r="X215" i="8"/>
  <c r="C215" i="8"/>
  <c r="J215" i="8"/>
  <c r="K215" i="8"/>
  <c r="L215" i="8"/>
  <c r="M215" i="8"/>
  <c r="N215" i="8"/>
  <c r="O215" i="8"/>
  <c r="D215" i="8"/>
  <c r="E215" i="8"/>
  <c r="F215" i="8"/>
  <c r="G215" i="8"/>
  <c r="H215" i="8"/>
  <c r="I215" i="8"/>
  <c r="P215" i="8"/>
  <c r="Q215" i="8"/>
  <c r="R215" i="8"/>
  <c r="S215" i="8"/>
  <c r="T215" i="8"/>
  <c r="U215" i="8"/>
  <c r="V215" i="8"/>
  <c r="W215" i="8"/>
  <c r="Z215" i="8"/>
  <c r="Y215" i="8"/>
  <c r="J357" i="8"/>
  <c r="K357" i="8"/>
  <c r="L357" i="8"/>
  <c r="M357" i="8"/>
  <c r="N357" i="8"/>
  <c r="Z357" i="8"/>
  <c r="O357" i="8"/>
  <c r="P357" i="8"/>
  <c r="Q357" i="8"/>
  <c r="R357" i="8"/>
  <c r="S357" i="8"/>
  <c r="T357" i="8"/>
  <c r="U357" i="8"/>
  <c r="V357" i="8"/>
  <c r="W357" i="8"/>
  <c r="X357" i="8"/>
  <c r="C357" i="8"/>
  <c r="D357" i="8"/>
  <c r="E357" i="8"/>
  <c r="F357" i="8"/>
  <c r="G357" i="8"/>
  <c r="H357" i="8"/>
  <c r="I357" i="8"/>
  <c r="Y357" i="8"/>
  <c r="C140" i="8"/>
  <c r="M140" i="8"/>
  <c r="N140" i="8"/>
  <c r="O140" i="8"/>
  <c r="E140" i="8"/>
  <c r="F140" i="8"/>
  <c r="G140" i="8"/>
  <c r="H140" i="8"/>
  <c r="I140" i="8"/>
  <c r="J140" i="8"/>
  <c r="K140" i="8"/>
  <c r="L140" i="8"/>
  <c r="P140" i="8"/>
  <c r="Q140" i="8"/>
  <c r="R140" i="8"/>
  <c r="S140" i="8"/>
  <c r="T140" i="8"/>
  <c r="U140" i="8"/>
  <c r="V140" i="8"/>
  <c r="W140" i="8"/>
  <c r="X140" i="8"/>
  <c r="D140" i="8"/>
  <c r="Z140" i="8"/>
  <c r="Y140" i="8"/>
  <c r="D282" i="8"/>
  <c r="E282" i="8"/>
  <c r="F282" i="8"/>
  <c r="G282" i="8"/>
  <c r="H282" i="8"/>
  <c r="I282" i="8"/>
  <c r="J282" i="8"/>
  <c r="K282" i="8"/>
  <c r="L282" i="8"/>
  <c r="M282" i="8"/>
  <c r="N282" i="8"/>
  <c r="O282" i="8"/>
  <c r="P282" i="8"/>
  <c r="Q282" i="8"/>
  <c r="R282" i="8"/>
  <c r="S282" i="8"/>
  <c r="T282" i="8"/>
  <c r="U282" i="8"/>
  <c r="V282" i="8"/>
  <c r="Z282" i="8"/>
  <c r="C282" i="8"/>
  <c r="W282" i="8"/>
  <c r="X282" i="8"/>
  <c r="Y282" i="8"/>
  <c r="T65" i="8"/>
  <c r="U65" i="8"/>
  <c r="V65" i="8"/>
  <c r="W65" i="8"/>
  <c r="F65" i="8"/>
  <c r="G65" i="8"/>
  <c r="H65" i="8"/>
  <c r="I65" i="8"/>
  <c r="J65" i="8"/>
  <c r="K65" i="8"/>
  <c r="C65" i="8"/>
  <c r="D65" i="8"/>
  <c r="E65" i="8"/>
  <c r="L65" i="8"/>
  <c r="M65" i="8"/>
  <c r="N65" i="8"/>
  <c r="O65" i="8"/>
  <c r="P65" i="8"/>
  <c r="Q65" i="8"/>
  <c r="R65" i="8"/>
  <c r="S65" i="8"/>
  <c r="X65" i="8"/>
  <c r="Y65" i="8"/>
  <c r="Z65" i="8"/>
  <c r="H207" i="8"/>
  <c r="I207" i="8"/>
  <c r="J207" i="8"/>
  <c r="K207" i="8"/>
  <c r="L207" i="8"/>
  <c r="M207" i="8"/>
  <c r="R207" i="8"/>
  <c r="S207" i="8"/>
  <c r="T207" i="8"/>
  <c r="U207" i="8"/>
  <c r="V207" i="8"/>
  <c r="W207" i="8"/>
  <c r="C207" i="8"/>
  <c r="D207" i="8"/>
  <c r="E207" i="8"/>
  <c r="F207" i="8"/>
  <c r="G207" i="8"/>
  <c r="N207" i="8"/>
  <c r="O207" i="8"/>
  <c r="P207" i="8"/>
  <c r="Q207" i="8"/>
  <c r="X207" i="8"/>
  <c r="Y207" i="8"/>
  <c r="Z207" i="8"/>
  <c r="I349" i="8"/>
  <c r="J349" i="8"/>
  <c r="H349" i="8"/>
  <c r="K349" i="8"/>
  <c r="L349" i="8"/>
  <c r="M349" i="8"/>
  <c r="N349" i="8"/>
  <c r="O349" i="8"/>
  <c r="P349" i="8"/>
  <c r="Q349" i="8"/>
  <c r="R349" i="8"/>
  <c r="S349" i="8"/>
  <c r="T349" i="8"/>
  <c r="U349" i="8"/>
  <c r="V349" i="8"/>
  <c r="W349" i="8"/>
  <c r="X349" i="8"/>
  <c r="C349" i="8"/>
  <c r="D349" i="8"/>
  <c r="E349" i="8"/>
  <c r="F349" i="8"/>
  <c r="Y349" i="8"/>
  <c r="Z349" i="8"/>
  <c r="G349" i="8"/>
  <c r="I132" i="8"/>
  <c r="J132" i="8"/>
  <c r="K132" i="8"/>
  <c r="L132" i="8"/>
  <c r="M132" i="8"/>
  <c r="N132" i="8"/>
  <c r="U132" i="8"/>
  <c r="V132" i="8"/>
  <c r="W132" i="8"/>
  <c r="X132" i="8"/>
  <c r="C132" i="8"/>
  <c r="D132" i="8"/>
  <c r="E132" i="8"/>
  <c r="F132" i="8"/>
  <c r="G132" i="8"/>
  <c r="H132" i="8"/>
  <c r="O132" i="8"/>
  <c r="P132" i="8"/>
  <c r="Q132" i="8"/>
  <c r="R132" i="8"/>
  <c r="S132" i="8"/>
  <c r="T132" i="8"/>
  <c r="Z132" i="8"/>
  <c r="Y132" i="8"/>
  <c r="L274" i="8"/>
  <c r="M274" i="8"/>
  <c r="N274" i="8"/>
  <c r="O274" i="8"/>
  <c r="P274" i="8"/>
  <c r="Q274" i="8"/>
  <c r="R274" i="8"/>
  <c r="S274" i="8"/>
  <c r="T274" i="8"/>
  <c r="U274" i="8"/>
  <c r="V274" i="8"/>
  <c r="W274" i="8"/>
  <c r="X274" i="8"/>
  <c r="C274" i="8"/>
  <c r="D274" i="8"/>
  <c r="E274" i="8"/>
  <c r="F274" i="8"/>
  <c r="G274" i="8"/>
  <c r="H274" i="8"/>
  <c r="I274" i="8"/>
  <c r="J274" i="8"/>
  <c r="K274" i="8"/>
  <c r="Y274" i="8"/>
  <c r="Z274" i="8"/>
  <c r="D57" i="8"/>
  <c r="E57" i="8"/>
  <c r="F57" i="8"/>
  <c r="G57" i="8"/>
  <c r="N57" i="8"/>
  <c r="O57" i="8"/>
  <c r="P57" i="8"/>
  <c r="Q57" i="8"/>
  <c r="R57" i="8"/>
  <c r="S57" i="8"/>
  <c r="K57" i="8"/>
  <c r="L57" i="8"/>
  <c r="M57" i="8"/>
  <c r="T57" i="8"/>
  <c r="U57" i="8"/>
  <c r="V57" i="8"/>
  <c r="W57" i="8"/>
  <c r="X57" i="8"/>
  <c r="C57" i="8"/>
  <c r="H57" i="8"/>
  <c r="I57" i="8"/>
  <c r="J57" i="8"/>
  <c r="Z57" i="8"/>
  <c r="Y57" i="8"/>
  <c r="P199" i="8"/>
  <c r="Q199" i="8"/>
  <c r="R199" i="8"/>
  <c r="S199" i="8"/>
  <c r="T199" i="8"/>
  <c r="U199" i="8"/>
  <c r="W199" i="8"/>
  <c r="C199" i="8"/>
  <c r="D199" i="8"/>
  <c r="E199" i="8"/>
  <c r="F199" i="8"/>
  <c r="G199" i="8"/>
  <c r="H199" i="8"/>
  <c r="I199" i="8"/>
  <c r="K199" i="8"/>
  <c r="L199" i="8"/>
  <c r="J199" i="8"/>
  <c r="M199" i="8"/>
  <c r="N199" i="8"/>
  <c r="O199" i="8"/>
  <c r="V199" i="8"/>
  <c r="X199" i="8"/>
  <c r="Z199" i="8"/>
  <c r="Y199" i="8"/>
  <c r="D6" i="8"/>
  <c r="E6" i="8"/>
  <c r="F6" i="8"/>
  <c r="G6" i="8"/>
  <c r="H6" i="8"/>
  <c r="I6" i="8"/>
  <c r="J6" i="8"/>
  <c r="K6" i="8"/>
  <c r="L6" i="8"/>
  <c r="M6" i="8"/>
  <c r="N6" i="8"/>
  <c r="O6" i="8"/>
  <c r="P6" i="8"/>
  <c r="Q6" i="8"/>
  <c r="R6" i="8"/>
  <c r="S6" i="8"/>
  <c r="T6" i="8"/>
  <c r="U6" i="8"/>
  <c r="V6" i="8"/>
  <c r="W6" i="8"/>
  <c r="X6" i="8"/>
  <c r="C6" i="8"/>
  <c r="Z6" i="8"/>
  <c r="Y6" i="8"/>
  <c r="J196" i="8"/>
  <c r="K196" i="8"/>
  <c r="L196" i="8"/>
  <c r="M196" i="8"/>
  <c r="N196" i="8"/>
  <c r="O196" i="8"/>
  <c r="P196" i="8"/>
  <c r="Q196" i="8"/>
  <c r="S196" i="8"/>
  <c r="T196" i="8"/>
  <c r="U196" i="8"/>
  <c r="V196" i="8"/>
  <c r="W196" i="8"/>
  <c r="X196" i="8"/>
  <c r="C196" i="8"/>
  <c r="D196" i="8"/>
  <c r="E196" i="8"/>
  <c r="F196" i="8"/>
  <c r="G196" i="8"/>
  <c r="H196" i="8"/>
  <c r="I196" i="8"/>
  <c r="R196" i="8"/>
  <c r="Y196" i="8"/>
  <c r="Z196" i="8"/>
  <c r="V3" i="8"/>
  <c r="W3" i="8"/>
  <c r="X3" i="8"/>
  <c r="C3" i="8"/>
  <c r="D3" i="8"/>
  <c r="E3" i="8"/>
  <c r="F3" i="8"/>
  <c r="G3" i="8"/>
  <c r="H3" i="8"/>
  <c r="I3" i="8"/>
  <c r="J3" i="8"/>
  <c r="K3" i="8"/>
  <c r="L3" i="8"/>
  <c r="M3" i="8"/>
  <c r="N3" i="8"/>
  <c r="O3" i="8"/>
  <c r="P3" i="8"/>
  <c r="Q3" i="8"/>
  <c r="R3" i="8"/>
  <c r="S3" i="8"/>
  <c r="T3" i="8"/>
  <c r="U3" i="8"/>
  <c r="Z3" i="8"/>
  <c r="Y3" i="8"/>
  <c r="M83" i="8"/>
  <c r="N83" i="8"/>
  <c r="O83" i="8"/>
  <c r="P83" i="8"/>
  <c r="Q83" i="8"/>
  <c r="R83" i="8"/>
  <c r="S83" i="8"/>
  <c r="T83" i="8"/>
  <c r="U83" i="8"/>
  <c r="V83" i="8"/>
  <c r="W83" i="8"/>
  <c r="X83" i="8"/>
  <c r="C83" i="8"/>
  <c r="D83" i="8"/>
  <c r="E83" i="8"/>
  <c r="F83" i="8"/>
  <c r="G83" i="8"/>
  <c r="H83" i="8"/>
  <c r="I83" i="8"/>
  <c r="J83" i="8"/>
  <c r="K83" i="8"/>
  <c r="L83" i="8"/>
  <c r="Z83" i="8"/>
  <c r="Y83" i="8"/>
  <c r="O49" i="8"/>
  <c r="P49" i="8"/>
  <c r="Q49" i="8"/>
  <c r="R49" i="8"/>
  <c r="S49" i="8"/>
  <c r="T49" i="8"/>
  <c r="U49" i="8"/>
  <c r="C49" i="8"/>
  <c r="D49" i="8"/>
  <c r="E49" i="8"/>
  <c r="F49" i="8"/>
  <c r="G49" i="8"/>
  <c r="H49" i="8"/>
  <c r="I49" i="8"/>
  <c r="J49" i="8"/>
  <c r="K49" i="8"/>
  <c r="L49" i="8"/>
  <c r="M49" i="8"/>
  <c r="N49" i="8"/>
  <c r="V49" i="8"/>
  <c r="W49" i="8"/>
  <c r="X49" i="8"/>
  <c r="Y49" i="8"/>
  <c r="Z49" i="8"/>
  <c r="C191" i="8"/>
  <c r="D191" i="8"/>
  <c r="E191" i="8"/>
  <c r="F191" i="8"/>
  <c r="G191" i="8"/>
  <c r="H191" i="8"/>
  <c r="I191" i="8"/>
  <c r="J191" i="8"/>
  <c r="L191" i="8"/>
  <c r="M191" i="8"/>
  <c r="N191" i="8"/>
  <c r="O191" i="8"/>
  <c r="P191" i="8"/>
  <c r="Q191" i="8"/>
  <c r="R191" i="8"/>
  <c r="S191" i="8"/>
  <c r="T191" i="8"/>
  <c r="U191" i="8"/>
  <c r="V191" i="8"/>
  <c r="W191" i="8"/>
  <c r="X191" i="8"/>
  <c r="K191" i="8"/>
  <c r="Z191" i="8"/>
  <c r="Y191" i="8"/>
  <c r="D333" i="8"/>
  <c r="E333" i="8"/>
  <c r="C333" i="8"/>
  <c r="F333" i="8"/>
  <c r="Z333" i="8"/>
  <c r="G333" i="8"/>
  <c r="H333" i="8"/>
  <c r="I333" i="8"/>
  <c r="J333" i="8"/>
  <c r="K333" i="8"/>
  <c r="L333" i="8"/>
  <c r="M333" i="8"/>
  <c r="N333" i="8"/>
  <c r="O333" i="8"/>
  <c r="P333" i="8"/>
  <c r="Q333" i="8"/>
  <c r="R333" i="8"/>
  <c r="S333" i="8"/>
  <c r="T333" i="8"/>
  <c r="U333" i="8"/>
  <c r="V333" i="8"/>
  <c r="W333" i="8"/>
  <c r="X333" i="8"/>
  <c r="Y333" i="8"/>
  <c r="D116" i="8"/>
  <c r="E116" i="8"/>
  <c r="F116" i="8"/>
  <c r="G116" i="8"/>
  <c r="H116" i="8"/>
  <c r="I116" i="8"/>
  <c r="J116" i="8"/>
  <c r="K116" i="8"/>
  <c r="L116" i="8"/>
  <c r="M116" i="8"/>
  <c r="N116" i="8"/>
  <c r="O116" i="8"/>
  <c r="P116" i="8"/>
  <c r="Q116" i="8"/>
  <c r="R116" i="8"/>
  <c r="S116" i="8"/>
  <c r="T116" i="8"/>
  <c r="U116" i="8"/>
  <c r="V116" i="8"/>
  <c r="W116" i="8"/>
  <c r="X116" i="8"/>
  <c r="C116" i="8"/>
  <c r="Z116" i="8"/>
  <c r="Y116" i="8"/>
  <c r="G258" i="8"/>
  <c r="H258" i="8"/>
  <c r="I258" i="8"/>
  <c r="J258" i="8"/>
  <c r="K258" i="8"/>
  <c r="L258" i="8"/>
  <c r="M258" i="8"/>
  <c r="N258" i="8"/>
  <c r="O258" i="8"/>
  <c r="P258" i="8"/>
  <c r="Q258" i="8"/>
  <c r="R258" i="8"/>
  <c r="S258" i="8"/>
  <c r="T258" i="8"/>
  <c r="U258" i="8"/>
  <c r="V258" i="8"/>
  <c r="W258" i="8"/>
  <c r="X258" i="8"/>
  <c r="C258" i="8"/>
  <c r="D258" i="8"/>
  <c r="E258" i="8"/>
  <c r="Z258" i="8"/>
  <c r="F258" i="8"/>
  <c r="Y258" i="8"/>
  <c r="W41" i="8"/>
  <c r="X41" i="8"/>
  <c r="C41" i="8"/>
  <c r="D41" i="8"/>
  <c r="E41" i="8"/>
  <c r="F41" i="8"/>
  <c r="G41" i="8"/>
  <c r="H41" i="8"/>
  <c r="I41" i="8"/>
  <c r="J41" i="8"/>
  <c r="K41" i="8"/>
  <c r="L41" i="8"/>
  <c r="M41" i="8"/>
  <c r="N41" i="8"/>
  <c r="O41" i="8"/>
  <c r="P41" i="8"/>
  <c r="Q41" i="8"/>
  <c r="R41" i="8"/>
  <c r="S41" i="8"/>
  <c r="T41" i="8"/>
  <c r="U41" i="8"/>
  <c r="V41" i="8"/>
  <c r="Y41" i="8"/>
  <c r="Z41" i="8"/>
  <c r="K183" i="8"/>
  <c r="L183" i="8"/>
  <c r="M183" i="8"/>
  <c r="N183" i="8"/>
  <c r="O183" i="8"/>
  <c r="P183" i="8"/>
  <c r="Q183" i="8"/>
  <c r="R183" i="8"/>
  <c r="T183" i="8"/>
  <c r="U183" i="8"/>
  <c r="V183" i="8"/>
  <c r="W183" i="8"/>
  <c r="X183" i="8"/>
  <c r="C183" i="8"/>
  <c r="D183" i="8"/>
  <c r="E183" i="8"/>
  <c r="F183" i="8"/>
  <c r="G183" i="8"/>
  <c r="H183" i="8"/>
  <c r="I183" i="8"/>
  <c r="J183" i="8"/>
  <c r="S183" i="8"/>
  <c r="Y183" i="8"/>
  <c r="Z183" i="8"/>
  <c r="L325" i="8"/>
  <c r="M325" i="8"/>
  <c r="S325" i="8"/>
  <c r="T325" i="8"/>
  <c r="U325" i="8"/>
  <c r="V325" i="8"/>
  <c r="W325" i="8"/>
  <c r="X325" i="8"/>
  <c r="C325" i="8"/>
  <c r="D325" i="8"/>
  <c r="E325" i="8"/>
  <c r="F325" i="8"/>
  <c r="G325" i="8"/>
  <c r="H325" i="8"/>
  <c r="I325" i="8"/>
  <c r="J325" i="8"/>
  <c r="K325" i="8"/>
  <c r="N325" i="8"/>
  <c r="O325" i="8"/>
  <c r="P325" i="8"/>
  <c r="Q325" i="8"/>
  <c r="R325" i="8"/>
  <c r="Z325" i="8"/>
  <c r="Y325" i="8"/>
  <c r="L108" i="8"/>
  <c r="M108" i="8"/>
  <c r="N108" i="8"/>
  <c r="O108" i="8"/>
  <c r="P108" i="8"/>
  <c r="Q108" i="8"/>
  <c r="R108" i="8"/>
  <c r="S108" i="8"/>
  <c r="T108" i="8"/>
  <c r="U108" i="8"/>
  <c r="V108" i="8"/>
  <c r="W108" i="8"/>
  <c r="X108" i="8"/>
  <c r="C108" i="8"/>
  <c r="D108" i="8"/>
  <c r="E108" i="8"/>
  <c r="F108" i="8"/>
  <c r="G108" i="8"/>
  <c r="H108" i="8"/>
  <c r="I108" i="8"/>
  <c r="J108" i="8"/>
  <c r="K108" i="8"/>
  <c r="Z108" i="8"/>
  <c r="Y108" i="8"/>
  <c r="P250" i="8"/>
  <c r="N250" i="8"/>
  <c r="O250" i="8"/>
  <c r="Q250" i="8"/>
  <c r="R250" i="8"/>
  <c r="S250" i="8"/>
  <c r="T250" i="8"/>
  <c r="U250" i="8"/>
  <c r="V250" i="8"/>
  <c r="W250" i="8"/>
  <c r="X250" i="8"/>
  <c r="C250" i="8"/>
  <c r="D250" i="8"/>
  <c r="E250" i="8"/>
  <c r="F250" i="8"/>
  <c r="G250" i="8"/>
  <c r="H250" i="8"/>
  <c r="I250" i="8"/>
  <c r="J250" i="8"/>
  <c r="K250" i="8"/>
  <c r="L250" i="8"/>
  <c r="M250" i="8"/>
  <c r="Z250" i="8"/>
  <c r="Y250" i="8"/>
  <c r="G33" i="8"/>
  <c r="H33" i="8"/>
  <c r="I33" i="8"/>
  <c r="J33" i="8"/>
  <c r="K33" i="8"/>
  <c r="L33" i="8"/>
  <c r="M33" i="8"/>
  <c r="N33" i="8"/>
  <c r="O33" i="8"/>
  <c r="P33" i="8"/>
  <c r="Q33" i="8"/>
  <c r="R33" i="8"/>
  <c r="S33" i="8"/>
  <c r="T33" i="8"/>
  <c r="U33" i="8"/>
  <c r="V33" i="8"/>
  <c r="W33" i="8"/>
  <c r="X33" i="8"/>
  <c r="C33" i="8"/>
  <c r="D33" i="8"/>
  <c r="E33" i="8"/>
  <c r="F33" i="8"/>
  <c r="Z33" i="8"/>
  <c r="Y33" i="8"/>
  <c r="S175" i="8"/>
  <c r="T175" i="8"/>
  <c r="U175" i="8"/>
  <c r="V175" i="8"/>
  <c r="W175" i="8"/>
  <c r="X175" i="8"/>
  <c r="D175" i="8"/>
  <c r="E175" i="8"/>
  <c r="F175" i="8"/>
  <c r="G175" i="8"/>
  <c r="H175" i="8"/>
  <c r="I175" i="8"/>
  <c r="J175" i="8"/>
  <c r="K175" i="8"/>
  <c r="L175" i="8"/>
  <c r="M175" i="8"/>
  <c r="N175" i="8"/>
  <c r="O175" i="8"/>
  <c r="P175" i="8"/>
  <c r="R175" i="8"/>
  <c r="C175" i="8"/>
  <c r="Q175" i="8"/>
  <c r="Z175" i="8"/>
  <c r="Y175" i="8"/>
  <c r="W365" i="8"/>
  <c r="X365" i="8"/>
  <c r="C365" i="8"/>
  <c r="D365" i="8"/>
  <c r="E365" i="8"/>
  <c r="F365" i="8"/>
  <c r="G365" i="8"/>
  <c r="H365" i="8"/>
  <c r="I365" i="8"/>
  <c r="J365" i="8"/>
  <c r="Z365" i="8"/>
  <c r="K365" i="8"/>
  <c r="L365" i="8"/>
  <c r="M365" i="8"/>
  <c r="N365" i="8"/>
  <c r="O365" i="8"/>
  <c r="P365" i="8"/>
  <c r="Q365" i="8"/>
  <c r="R365" i="8"/>
  <c r="S365" i="8"/>
  <c r="T365" i="8"/>
  <c r="U365" i="8"/>
  <c r="Y365" i="8"/>
  <c r="V365" i="8"/>
  <c r="M172" i="8"/>
  <c r="N172" i="8"/>
  <c r="O172" i="8"/>
  <c r="P172" i="8"/>
  <c r="Q172" i="8"/>
  <c r="R172" i="8"/>
  <c r="S172" i="8"/>
  <c r="T172" i="8"/>
  <c r="U172" i="8"/>
  <c r="V172" i="8"/>
  <c r="W172" i="8"/>
  <c r="X172" i="8"/>
  <c r="C172" i="8"/>
  <c r="D172" i="8"/>
  <c r="E172" i="8"/>
  <c r="F172" i="8"/>
  <c r="G172" i="8"/>
  <c r="H172" i="8"/>
  <c r="I172" i="8"/>
  <c r="J172" i="8"/>
  <c r="L172" i="8"/>
  <c r="K172" i="8"/>
  <c r="Y172" i="8"/>
  <c r="Z172" i="8"/>
  <c r="U362" i="8"/>
  <c r="T362" i="8"/>
  <c r="Y362" i="8"/>
  <c r="P362" i="8"/>
  <c r="H362" i="8"/>
  <c r="V362" i="8"/>
  <c r="R362" i="8"/>
  <c r="K362" i="8"/>
  <c r="C362" i="8"/>
  <c r="N362" i="8"/>
  <c r="F362" i="8"/>
  <c r="Z362" i="8"/>
  <c r="I362" i="8"/>
  <c r="W362" i="8"/>
  <c r="S362" i="8"/>
  <c r="L362" i="8"/>
  <c r="D362" i="8"/>
  <c r="O362" i="8"/>
  <c r="G362" i="8"/>
  <c r="Q362" i="8"/>
  <c r="J362" i="8"/>
  <c r="X362" i="8"/>
  <c r="M362" i="8"/>
  <c r="E362" i="8"/>
  <c r="U364" i="8"/>
  <c r="V364" i="8"/>
  <c r="W364" i="8"/>
  <c r="X364" i="8"/>
  <c r="C364" i="8"/>
  <c r="D364" i="8"/>
  <c r="E364" i="8"/>
  <c r="F364" i="8"/>
  <c r="G364" i="8"/>
  <c r="Z364" i="8"/>
  <c r="H364" i="8"/>
  <c r="I364" i="8"/>
  <c r="J364" i="8"/>
  <c r="K364" i="8"/>
  <c r="L364" i="8"/>
  <c r="M364" i="8"/>
  <c r="N364" i="8"/>
  <c r="O364" i="8"/>
  <c r="P364" i="8"/>
  <c r="Q364" i="8"/>
  <c r="R364" i="8"/>
  <c r="S364" i="8"/>
  <c r="Y364" i="8"/>
  <c r="T364" i="8"/>
  <c r="R25" i="8"/>
  <c r="S25" i="8"/>
  <c r="T25" i="8"/>
  <c r="U25" i="8"/>
  <c r="V25" i="8"/>
  <c r="W25" i="8"/>
  <c r="X25" i="8"/>
  <c r="C25" i="8"/>
  <c r="D25" i="8"/>
  <c r="E25" i="8"/>
  <c r="F25" i="8"/>
  <c r="G25" i="8"/>
  <c r="H25" i="8"/>
  <c r="I25" i="8"/>
  <c r="J25" i="8"/>
  <c r="K25" i="8"/>
  <c r="L25" i="8"/>
  <c r="M25" i="8"/>
  <c r="N25" i="8"/>
  <c r="O25" i="8"/>
  <c r="P25" i="8"/>
  <c r="Q25" i="8"/>
  <c r="Y25" i="8"/>
  <c r="Z25" i="8"/>
  <c r="F167" i="8"/>
  <c r="G167" i="8"/>
  <c r="H167" i="8"/>
  <c r="I167" i="8"/>
  <c r="J167" i="8"/>
  <c r="K167" i="8"/>
  <c r="L167" i="8"/>
  <c r="M167" i="8"/>
  <c r="N167" i="8"/>
  <c r="O167" i="8"/>
  <c r="P167" i="8"/>
  <c r="Q167" i="8"/>
  <c r="R167" i="8"/>
  <c r="S167" i="8"/>
  <c r="T167" i="8"/>
  <c r="U167" i="8"/>
  <c r="V167" i="8"/>
  <c r="W167" i="8"/>
  <c r="X167" i="8"/>
  <c r="C167" i="8"/>
  <c r="E167" i="8"/>
  <c r="D167" i="8"/>
  <c r="Z167" i="8"/>
  <c r="Y167" i="8"/>
  <c r="G309" i="8"/>
  <c r="H309" i="8"/>
  <c r="J309" i="8"/>
  <c r="K309" i="8"/>
  <c r="L309" i="8"/>
  <c r="M309" i="8"/>
  <c r="N309" i="8"/>
  <c r="O309" i="8"/>
  <c r="P309" i="8"/>
  <c r="Z309" i="8"/>
  <c r="Q309" i="8"/>
  <c r="R309" i="8"/>
  <c r="S309" i="8"/>
  <c r="T309" i="8"/>
  <c r="U309" i="8"/>
  <c r="V309" i="8"/>
  <c r="W309" i="8"/>
  <c r="X309" i="8"/>
  <c r="C309" i="8"/>
  <c r="D309" i="8"/>
  <c r="E309" i="8"/>
  <c r="F309" i="8"/>
  <c r="I309" i="8"/>
  <c r="Y309" i="8"/>
  <c r="G92" i="8"/>
  <c r="H92" i="8"/>
  <c r="I92" i="8"/>
  <c r="J92" i="8"/>
  <c r="K92" i="8"/>
  <c r="L92" i="8"/>
  <c r="M92" i="8"/>
  <c r="N92" i="8"/>
  <c r="O92" i="8"/>
  <c r="P92" i="8"/>
  <c r="Q92" i="8"/>
  <c r="R92" i="8"/>
  <c r="S92" i="8"/>
  <c r="T92" i="8"/>
  <c r="U92" i="8"/>
  <c r="V92" i="8"/>
  <c r="W92" i="8"/>
  <c r="X92" i="8"/>
  <c r="C92" i="8"/>
  <c r="D92" i="8"/>
  <c r="E92" i="8"/>
  <c r="F92" i="8"/>
  <c r="Z92" i="8"/>
  <c r="Y92" i="8"/>
  <c r="K234" i="8"/>
  <c r="T234" i="8"/>
  <c r="U234" i="8"/>
  <c r="V234" i="8"/>
  <c r="W234" i="8"/>
  <c r="X234" i="8"/>
  <c r="C234" i="8"/>
  <c r="D234" i="8"/>
  <c r="E234" i="8"/>
  <c r="F234" i="8"/>
  <c r="G234" i="8"/>
  <c r="H234" i="8"/>
  <c r="I234" i="8"/>
  <c r="J234" i="8"/>
  <c r="L234" i="8"/>
  <c r="M234" i="8"/>
  <c r="N234" i="8"/>
  <c r="O234" i="8"/>
  <c r="P234" i="8"/>
  <c r="Q234" i="8"/>
  <c r="R234" i="8"/>
  <c r="Z234" i="8"/>
  <c r="S234" i="8"/>
  <c r="Y234" i="8"/>
  <c r="C17" i="8"/>
  <c r="D17" i="8"/>
  <c r="E17" i="8"/>
  <c r="F17" i="8"/>
  <c r="G17" i="8"/>
  <c r="H17" i="8"/>
  <c r="I17" i="8"/>
  <c r="J17" i="8"/>
  <c r="K17" i="8"/>
  <c r="L17" i="8"/>
  <c r="M17" i="8"/>
  <c r="N17" i="8"/>
  <c r="O17" i="8"/>
  <c r="P17" i="8"/>
  <c r="Q17" i="8"/>
  <c r="R17" i="8"/>
  <c r="S17" i="8"/>
  <c r="T17" i="8"/>
  <c r="U17" i="8"/>
  <c r="V17" i="8"/>
  <c r="W17" i="8"/>
  <c r="X17" i="8"/>
  <c r="Y17" i="8"/>
  <c r="Z17" i="8"/>
  <c r="N159" i="8"/>
  <c r="O159" i="8"/>
  <c r="P159" i="8"/>
  <c r="Q159" i="8"/>
  <c r="R159" i="8"/>
  <c r="S159" i="8"/>
  <c r="T159" i="8"/>
  <c r="U159" i="8"/>
  <c r="V159" i="8"/>
  <c r="W159" i="8"/>
  <c r="X159" i="8"/>
  <c r="C159" i="8"/>
  <c r="D159" i="8"/>
  <c r="E159" i="8"/>
  <c r="F159" i="8"/>
  <c r="G159" i="8"/>
  <c r="H159" i="8"/>
  <c r="I159" i="8"/>
  <c r="J159" i="8"/>
  <c r="K159" i="8"/>
  <c r="M159" i="8"/>
  <c r="L159" i="8"/>
  <c r="Y159" i="8"/>
  <c r="Z159" i="8"/>
  <c r="O301" i="8"/>
  <c r="P301" i="8"/>
  <c r="Q301" i="8"/>
  <c r="R301" i="8"/>
  <c r="S301" i="8"/>
  <c r="C301" i="8"/>
  <c r="D301" i="8"/>
  <c r="E301" i="8"/>
  <c r="F301" i="8"/>
  <c r="G301" i="8"/>
  <c r="H301" i="8"/>
  <c r="I301" i="8"/>
  <c r="J301" i="8"/>
  <c r="K301" i="8"/>
  <c r="L301" i="8"/>
  <c r="M301" i="8"/>
  <c r="N301" i="8"/>
  <c r="T301" i="8"/>
  <c r="U301" i="8"/>
  <c r="V301" i="8"/>
  <c r="W301" i="8"/>
  <c r="X301" i="8"/>
  <c r="Y301" i="8"/>
  <c r="Z301" i="8"/>
  <c r="O84" i="8"/>
  <c r="P84" i="8"/>
  <c r="Q84" i="8"/>
  <c r="R84" i="8"/>
  <c r="S84" i="8"/>
  <c r="T84" i="8"/>
  <c r="U84" i="8"/>
  <c r="V84" i="8"/>
  <c r="W84" i="8"/>
  <c r="X84" i="8"/>
  <c r="C84" i="8"/>
  <c r="D84" i="8"/>
  <c r="E84" i="8"/>
  <c r="F84" i="8"/>
  <c r="G84" i="8"/>
  <c r="H84" i="8"/>
  <c r="I84" i="8"/>
  <c r="J84" i="8"/>
  <c r="K84" i="8"/>
  <c r="L84" i="8"/>
  <c r="M84" i="8"/>
  <c r="N84" i="8"/>
  <c r="Z84" i="8"/>
  <c r="Y84" i="8"/>
  <c r="S226" i="8"/>
  <c r="T226" i="8"/>
  <c r="U226" i="8"/>
  <c r="V226" i="8"/>
  <c r="F226" i="8"/>
  <c r="G226" i="8"/>
  <c r="L226" i="8"/>
  <c r="M226" i="8"/>
  <c r="N226" i="8"/>
  <c r="O226" i="8"/>
  <c r="P226" i="8"/>
  <c r="Q226" i="8"/>
  <c r="R226" i="8"/>
  <c r="W226" i="8"/>
  <c r="X226" i="8"/>
  <c r="C226" i="8"/>
  <c r="D226" i="8"/>
  <c r="E226" i="8"/>
  <c r="H226" i="8"/>
  <c r="I226" i="8"/>
  <c r="J226" i="8"/>
  <c r="K226" i="8"/>
  <c r="Z226" i="8"/>
  <c r="Y226" i="8"/>
  <c r="J9" i="8"/>
  <c r="K9" i="8"/>
  <c r="L9" i="8"/>
  <c r="M9" i="8"/>
  <c r="N9" i="8"/>
  <c r="O9" i="8"/>
  <c r="P9" i="8"/>
  <c r="Q9" i="8"/>
  <c r="R9" i="8"/>
  <c r="S9" i="8"/>
  <c r="T9" i="8"/>
  <c r="U9" i="8"/>
  <c r="V9" i="8"/>
  <c r="W9" i="8"/>
  <c r="X9" i="8"/>
  <c r="C9" i="8"/>
  <c r="D9" i="8"/>
  <c r="E9" i="8"/>
  <c r="F9" i="8"/>
  <c r="G9" i="8"/>
  <c r="H9" i="8"/>
  <c r="I9" i="8"/>
  <c r="Z9" i="8"/>
  <c r="Y9" i="8"/>
  <c r="T151" i="8"/>
  <c r="U151" i="8"/>
  <c r="V151" i="8"/>
  <c r="H151" i="8"/>
  <c r="I151" i="8"/>
  <c r="J151" i="8"/>
  <c r="F151" i="8"/>
  <c r="G151" i="8"/>
  <c r="K151" i="8"/>
  <c r="L151" i="8"/>
  <c r="M151" i="8"/>
  <c r="N151" i="8"/>
  <c r="O151" i="8"/>
  <c r="P151" i="8"/>
  <c r="Q151" i="8"/>
  <c r="R151" i="8"/>
  <c r="S151" i="8"/>
  <c r="W151" i="8"/>
  <c r="X151" i="8"/>
  <c r="C151" i="8"/>
  <c r="E151" i="8"/>
  <c r="D151" i="8"/>
  <c r="Y151" i="8"/>
  <c r="Z151" i="8"/>
  <c r="Q341" i="8"/>
  <c r="R341" i="8"/>
  <c r="C341" i="8"/>
  <c r="D341" i="8"/>
  <c r="E341" i="8"/>
  <c r="F341" i="8"/>
  <c r="G341" i="8"/>
  <c r="H341" i="8"/>
  <c r="I341" i="8"/>
  <c r="J341" i="8"/>
  <c r="K341" i="8"/>
  <c r="L341" i="8"/>
  <c r="M341" i="8"/>
  <c r="N341" i="8"/>
  <c r="Z341" i="8"/>
  <c r="O341" i="8"/>
  <c r="P341" i="8"/>
  <c r="S341" i="8"/>
  <c r="T341" i="8"/>
  <c r="U341" i="8"/>
  <c r="V341" i="8"/>
  <c r="W341" i="8"/>
  <c r="X341" i="8"/>
  <c r="Y341" i="8"/>
  <c r="N148" i="8"/>
  <c r="O148" i="8"/>
  <c r="P148" i="8"/>
  <c r="C148" i="8"/>
  <c r="D148" i="8"/>
  <c r="I148" i="8"/>
  <c r="J148" i="8"/>
  <c r="K148" i="8"/>
  <c r="L148" i="8"/>
  <c r="M148" i="8"/>
  <c r="Q148" i="8"/>
  <c r="R148" i="8"/>
  <c r="S148" i="8"/>
  <c r="T148" i="8"/>
  <c r="U148" i="8"/>
  <c r="V148" i="8"/>
  <c r="W148" i="8"/>
  <c r="X148" i="8"/>
  <c r="E148" i="8"/>
  <c r="F148" i="8"/>
  <c r="H148" i="8"/>
  <c r="G148" i="8"/>
  <c r="Y148" i="8"/>
  <c r="Z148" i="8"/>
  <c r="U338" i="8"/>
  <c r="T338" i="8"/>
  <c r="Y338" i="8"/>
  <c r="P338" i="8"/>
  <c r="H338" i="8"/>
  <c r="V338" i="8"/>
  <c r="M338" i="8"/>
  <c r="R338" i="8"/>
  <c r="K338" i="8"/>
  <c r="C338" i="8"/>
  <c r="N338" i="8"/>
  <c r="F338" i="8"/>
  <c r="E338" i="8"/>
  <c r="Z338" i="8"/>
  <c r="I338" i="8"/>
  <c r="W338" i="8"/>
  <c r="S338" i="8"/>
  <c r="L338" i="8"/>
  <c r="D338" i="8"/>
  <c r="O338" i="8"/>
  <c r="G338" i="8"/>
  <c r="Q338" i="8"/>
  <c r="J338" i="8"/>
  <c r="X338" i="8"/>
  <c r="Q225" i="8"/>
  <c r="R225" i="8"/>
  <c r="S225" i="8"/>
  <c r="T225" i="8"/>
  <c r="D225" i="8"/>
  <c r="E225" i="8"/>
  <c r="C225" i="8"/>
  <c r="F225" i="8"/>
  <c r="G225" i="8"/>
  <c r="H225" i="8"/>
  <c r="I225" i="8"/>
  <c r="J225" i="8"/>
  <c r="K225" i="8"/>
  <c r="L225" i="8"/>
  <c r="M225" i="8"/>
  <c r="N225" i="8"/>
  <c r="O225" i="8"/>
  <c r="P225" i="8"/>
  <c r="U225" i="8"/>
  <c r="V225" i="8"/>
  <c r="W225" i="8"/>
  <c r="X225" i="8"/>
  <c r="Z225" i="8"/>
  <c r="Y225" i="8"/>
  <c r="P360" i="8"/>
  <c r="Q360" i="8"/>
  <c r="R360" i="8"/>
  <c r="S360" i="8"/>
  <c r="T360" i="8"/>
  <c r="U360" i="8"/>
  <c r="V360" i="8"/>
  <c r="W360" i="8"/>
  <c r="Z360" i="8"/>
  <c r="X360" i="8"/>
  <c r="Y360" i="8"/>
  <c r="C360" i="8"/>
  <c r="D360" i="8"/>
  <c r="E360" i="8"/>
  <c r="F360" i="8"/>
  <c r="G360" i="8"/>
  <c r="H360" i="8"/>
  <c r="I360" i="8"/>
  <c r="J360" i="8"/>
  <c r="K360" i="8"/>
  <c r="L360" i="8"/>
  <c r="M360" i="8"/>
  <c r="N360" i="8"/>
  <c r="O360" i="8"/>
  <c r="G143" i="8"/>
  <c r="H143" i="8"/>
  <c r="I143" i="8"/>
  <c r="S143" i="8"/>
  <c r="T143" i="8"/>
  <c r="U143" i="8"/>
  <c r="C143" i="8"/>
  <c r="D143" i="8"/>
  <c r="E143" i="8"/>
  <c r="F143" i="8"/>
  <c r="J143" i="8"/>
  <c r="K143" i="8"/>
  <c r="L143" i="8"/>
  <c r="M143" i="8"/>
  <c r="N143" i="8"/>
  <c r="O143" i="8"/>
  <c r="P143" i="8"/>
  <c r="Q143" i="8"/>
  <c r="R143" i="8"/>
  <c r="V143" i="8"/>
  <c r="W143" i="8"/>
  <c r="X143" i="8"/>
  <c r="Z143" i="8"/>
  <c r="Y143" i="8"/>
  <c r="J285" i="8"/>
  <c r="K285" i="8"/>
  <c r="L285" i="8"/>
  <c r="M285" i="8"/>
  <c r="N285" i="8"/>
  <c r="O285" i="8"/>
  <c r="P285" i="8"/>
  <c r="Q285" i="8"/>
  <c r="R285" i="8"/>
  <c r="S285" i="8"/>
  <c r="T285" i="8"/>
  <c r="U285" i="8"/>
  <c r="V285" i="8"/>
  <c r="W285" i="8"/>
  <c r="X285" i="8"/>
  <c r="C285" i="8"/>
  <c r="D285" i="8"/>
  <c r="Z285" i="8"/>
  <c r="E285" i="8"/>
  <c r="F285" i="8"/>
  <c r="G285" i="8"/>
  <c r="H285" i="8"/>
  <c r="I285" i="8"/>
  <c r="Y285" i="8"/>
  <c r="C68" i="8"/>
  <c r="D68" i="8"/>
  <c r="E68" i="8"/>
  <c r="L68" i="8"/>
  <c r="M68" i="8"/>
  <c r="N68" i="8"/>
  <c r="P68" i="8"/>
  <c r="Q68" i="8"/>
  <c r="R68" i="8"/>
  <c r="S68" i="8"/>
  <c r="T68" i="8"/>
  <c r="U68" i="8"/>
  <c r="V68" i="8"/>
  <c r="W68" i="8"/>
  <c r="X68" i="8"/>
  <c r="F68" i="8"/>
  <c r="G68" i="8"/>
  <c r="H68" i="8"/>
  <c r="I68" i="8"/>
  <c r="J68" i="8"/>
  <c r="K68" i="8"/>
  <c r="O68" i="8"/>
  <c r="Z68" i="8"/>
  <c r="Y68" i="8"/>
  <c r="N210" i="8"/>
  <c r="O210" i="8"/>
  <c r="P210" i="8"/>
  <c r="Q210" i="8"/>
  <c r="R210" i="8"/>
  <c r="X210" i="8"/>
  <c r="C210" i="8"/>
  <c r="D210" i="8"/>
  <c r="E210" i="8"/>
  <c r="G210" i="8"/>
  <c r="T210" i="8"/>
  <c r="U210" i="8"/>
  <c r="V210" i="8"/>
  <c r="W210" i="8"/>
  <c r="F210" i="8"/>
  <c r="H210" i="8"/>
  <c r="I210" i="8"/>
  <c r="J210" i="8"/>
  <c r="K210" i="8"/>
  <c r="L210" i="8"/>
  <c r="M210" i="8"/>
  <c r="S210" i="8"/>
  <c r="Z210" i="8"/>
  <c r="Y210" i="8"/>
  <c r="O352" i="8"/>
  <c r="P352" i="8"/>
  <c r="V352" i="8"/>
  <c r="W352" i="8"/>
  <c r="X352" i="8"/>
  <c r="C352" i="8"/>
  <c r="D352" i="8"/>
  <c r="E352" i="8"/>
  <c r="F352" i="8"/>
  <c r="G352" i="8"/>
  <c r="H352" i="8"/>
  <c r="I352" i="8"/>
  <c r="J352" i="8"/>
  <c r="K352" i="8"/>
  <c r="L352" i="8"/>
  <c r="M352" i="8"/>
  <c r="N352" i="8"/>
  <c r="Q352" i="8"/>
  <c r="R352" i="8"/>
  <c r="S352" i="8"/>
  <c r="T352" i="8"/>
  <c r="Y352" i="8"/>
  <c r="U352" i="8"/>
  <c r="Z352" i="8"/>
  <c r="O135" i="8"/>
  <c r="P135" i="8"/>
  <c r="Q135" i="8"/>
  <c r="S135" i="8"/>
  <c r="C135" i="8"/>
  <c r="D135" i="8"/>
  <c r="E135" i="8"/>
  <c r="F135" i="8"/>
  <c r="G135" i="8"/>
  <c r="H135" i="8"/>
  <c r="R135" i="8"/>
  <c r="T135" i="8"/>
  <c r="U135" i="8"/>
  <c r="V135" i="8"/>
  <c r="W135" i="8"/>
  <c r="X135" i="8"/>
  <c r="I135" i="8"/>
  <c r="J135" i="8"/>
  <c r="K135" i="8"/>
  <c r="L135" i="8"/>
  <c r="M135" i="8"/>
  <c r="N135" i="8"/>
  <c r="Y135" i="8"/>
  <c r="Z135" i="8"/>
  <c r="R277" i="8"/>
  <c r="S277" i="8"/>
  <c r="T277" i="8"/>
  <c r="U277" i="8"/>
  <c r="V277" i="8"/>
  <c r="W277" i="8"/>
  <c r="X277" i="8"/>
  <c r="C277" i="8"/>
  <c r="D277" i="8"/>
  <c r="E277" i="8"/>
  <c r="F277" i="8"/>
  <c r="G277" i="8"/>
  <c r="H277" i="8"/>
  <c r="I277" i="8"/>
  <c r="J277" i="8"/>
  <c r="K277" i="8"/>
  <c r="L277" i="8"/>
  <c r="M277" i="8"/>
  <c r="O277" i="8"/>
  <c r="N277" i="8"/>
  <c r="P277" i="8"/>
  <c r="Q277" i="8"/>
  <c r="Y277" i="8"/>
  <c r="Z277" i="8"/>
  <c r="J60" i="8"/>
  <c r="K60" i="8"/>
  <c r="L60" i="8"/>
  <c r="M60" i="8"/>
  <c r="T60" i="8"/>
  <c r="U60" i="8"/>
  <c r="V60" i="8"/>
  <c r="W60" i="8"/>
  <c r="X60" i="8"/>
  <c r="C60" i="8"/>
  <c r="D60" i="8"/>
  <c r="E60" i="8"/>
  <c r="F60" i="8"/>
  <c r="G60" i="8"/>
  <c r="H60" i="8"/>
  <c r="I60" i="8"/>
  <c r="N60" i="8"/>
  <c r="O60" i="8"/>
  <c r="P60" i="8"/>
  <c r="Q60" i="8"/>
  <c r="R60" i="8"/>
  <c r="S60" i="8"/>
  <c r="Z60" i="8"/>
  <c r="Y60" i="8"/>
  <c r="V202" i="8"/>
  <c r="W202" i="8"/>
  <c r="X202" i="8"/>
  <c r="C202" i="8"/>
  <c r="E202" i="8"/>
  <c r="G202" i="8"/>
  <c r="H202" i="8"/>
  <c r="I202" i="8"/>
  <c r="J202" i="8"/>
  <c r="K202" i="8"/>
  <c r="L202" i="8"/>
  <c r="M202" i="8"/>
  <c r="N202" i="8"/>
  <c r="O202" i="8"/>
  <c r="R202" i="8"/>
  <c r="D202" i="8"/>
  <c r="F202" i="8"/>
  <c r="P202" i="8"/>
  <c r="Q202" i="8"/>
  <c r="S202" i="8"/>
  <c r="T202" i="8"/>
  <c r="U202" i="8"/>
  <c r="Z202" i="8"/>
  <c r="Y202" i="8"/>
  <c r="W344" i="8"/>
  <c r="X344" i="8"/>
  <c r="N344" i="8"/>
  <c r="O344" i="8"/>
  <c r="P344" i="8"/>
  <c r="Q344" i="8"/>
  <c r="R344" i="8"/>
  <c r="S344" i="8"/>
  <c r="T344" i="8"/>
  <c r="U344" i="8"/>
  <c r="V344" i="8"/>
  <c r="C344" i="8"/>
  <c r="D344" i="8"/>
  <c r="E344" i="8"/>
  <c r="Z344" i="8"/>
  <c r="F344" i="8"/>
  <c r="G344" i="8"/>
  <c r="H344" i="8"/>
  <c r="I344" i="8"/>
  <c r="J344" i="8"/>
  <c r="K344" i="8"/>
  <c r="L344" i="8"/>
  <c r="M344" i="8"/>
  <c r="Y344" i="8"/>
  <c r="W127" i="8"/>
  <c r="X127" i="8"/>
  <c r="C127" i="8"/>
  <c r="D127" i="8"/>
  <c r="E127" i="8"/>
  <c r="F127" i="8"/>
  <c r="G127" i="8"/>
  <c r="H127" i="8"/>
  <c r="I127" i="8"/>
  <c r="J127" i="8"/>
  <c r="K127" i="8"/>
  <c r="L127" i="8"/>
  <c r="M127" i="8"/>
  <c r="N127" i="8"/>
  <c r="O127" i="8"/>
  <c r="P127" i="8"/>
  <c r="Q127" i="8"/>
  <c r="R127" i="8"/>
  <c r="S127" i="8"/>
  <c r="T127" i="8"/>
  <c r="U127" i="8"/>
  <c r="V127" i="8"/>
  <c r="Y127" i="8"/>
  <c r="Z127" i="8"/>
  <c r="T317" i="8"/>
  <c r="U317" i="8"/>
  <c r="K317" i="8"/>
  <c r="L317" i="8"/>
  <c r="M317" i="8"/>
  <c r="N317" i="8"/>
  <c r="O317" i="8"/>
  <c r="P317" i="8"/>
  <c r="Q317" i="8"/>
  <c r="R317" i="8"/>
  <c r="S317" i="8"/>
  <c r="V317" i="8"/>
  <c r="W317" i="8"/>
  <c r="X317" i="8"/>
  <c r="Z317" i="8"/>
  <c r="C317" i="8"/>
  <c r="D317" i="8"/>
  <c r="E317" i="8"/>
  <c r="F317" i="8"/>
  <c r="G317" i="8"/>
  <c r="H317" i="8"/>
  <c r="I317" i="8"/>
  <c r="J317" i="8"/>
  <c r="Y317" i="8"/>
  <c r="Q124" i="8"/>
  <c r="R124" i="8"/>
  <c r="S124" i="8"/>
  <c r="T124" i="8"/>
  <c r="U124" i="8"/>
  <c r="V124" i="8"/>
  <c r="W124" i="8"/>
  <c r="X124" i="8"/>
  <c r="C124" i="8"/>
  <c r="D124" i="8"/>
  <c r="E124" i="8"/>
  <c r="F124" i="8"/>
  <c r="G124" i="8"/>
  <c r="H124" i="8"/>
  <c r="I124" i="8"/>
  <c r="J124" i="8"/>
  <c r="K124" i="8"/>
  <c r="L124" i="8"/>
  <c r="M124" i="8"/>
  <c r="N124" i="8"/>
  <c r="O124" i="8"/>
  <c r="P124" i="8"/>
  <c r="Y124" i="8"/>
  <c r="Z124" i="8"/>
  <c r="U314" i="8"/>
  <c r="Y314" i="8"/>
  <c r="T314" i="8"/>
  <c r="E314" i="8"/>
  <c r="P314" i="8"/>
  <c r="H314" i="8"/>
  <c r="V314" i="8"/>
  <c r="R314" i="8"/>
  <c r="C314" i="8"/>
  <c r="K314" i="8"/>
  <c r="F314" i="8"/>
  <c r="N314" i="8"/>
  <c r="Z314" i="8"/>
  <c r="I314" i="8"/>
  <c r="W314" i="8"/>
  <c r="S314" i="8"/>
  <c r="L314" i="8"/>
  <c r="D314" i="8"/>
  <c r="Q314" i="8"/>
  <c r="J314" i="8"/>
  <c r="O314" i="8"/>
  <c r="G314" i="8"/>
  <c r="X314" i="8"/>
  <c r="M314" i="8"/>
  <c r="H8" i="8"/>
  <c r="I8" i="8"/>
  <c r="J8" i="8"/>
  <c r="K8" i="8"/>
  <c r="L8" i="8"/>
  <c r="M8" i="8"/>
  <c r="N8" i="8"/>
  <c r="O8" i="8"/>
  <c r="P8" i="8"/>
  <c r="Q8" i="8"/>
  <c r="R8" i="8"/>
  <c r="S8" i="8"/>
  <c r="T8" i="8"/>
  <c r="U8" i="8"/>
  <c r="V8" i="8"/>
  <c r="W8" i="8"/>
  <c r="X8" i="8"/>
  <c r="C8" i="8"/>
  <c r="D8" i="8"/>
  <c r="E8" i="8"/>
  <c r="F8" i="8"/>
  <c r="G8" i="8"/>
  <c r="Z8" i="8"/>
  <c r="Y8" i="8"/>
  <c r="J336" i="8"/>
  <c r="K336" i="8"/>
  <c r="M336" i="8"/>
  <c r="N336" i="8"/>
  <c r="O336" i="8"/>
  <c r="P336" i="8"/>
  <c r="Q336" i="8"/>
  <c r="R336" i="8"/>
  <c r="S336" i="8"/>
  <c r="T336" i="8"/>
  <c r="U336" i="8"/>
  <c r="V336" i="8"/>
  <c r="W336" i="8"/>
  <c r="Y336" i="8"/>
  <c r="X336" i="8"/>
  <c r="C336" i="8"/>
  <c r="D336" i="8"/>
  <c r="E336" i="8"/>
  <c r="F336" i="8"/>
  <c r="G336" i="8"/>
  <c r="H336" i="8"/>
  <c r="I336" i="8"/>
  <c r="Z336" i="8"/>
  <c r="L336" i="8"/>
  <c r="J119" i="8"/>
  <c r="K119" i="8"/>
  <c r="L119" i="8"/>
  <c r="M119" i="8"/>
  <c r="N119" i="8"/>
  <c r="O119" i="8"/>
  <c r="P119" i="8"/>
  <c r="Q119" i="8"/>
  <c r="R119" i="8"/>
  <c r="S119" i="8"/>
  <c r="T119" i="8"/>
  <c r="U119" i="8"/>
  <c r="V119" i="8"/>
  <c r="W119" i="8"/>
  <c r="X119" i="8"/>
  <c r="C119" i="8"/>
  <c r="D119" i="8"/>
  <c r="E119" i="8"/>
  <c r="F119" i="8"/>
  <c r="G119" i="8"/>
  <c r="H119" i="8"/>
  <c r="I119" i="8"/>
  <c r="Z119" i="8"/>
  <c r="Y119" i="8"/>
  <c r="M261" i="8"/>
  <c r="N261" i="8"/>
  <c r="O261" i="8"/>
  <c r="P261" i="8"/>
  <c r="Q261" i="8"/>
  <c r="R261" i="8"/>
  <c r="S261" i="8"/>
  <c r="T261" i="8"/>
  <c r="U261" i="8"/>
  <c r="V261" i="8"/>
  <c r="W261" i="8"/>
  <c r="X261" i="8"/>
  <c r="C261" i="8"/>
  <c r="D261" i="8"/>
  <c r="E261" i="8"/>
  <c r="F261" i="8"/>
  <c r="G261" i="8"/>
  <c r="H261" i="8"/>
  <c r="I261" i="8"/>
  <c r="J261" i="8"/>
  <c r="K261" i="8"/>
  <c r="L261" i="8"/>
  <c r="Y261" i="8"/>
  <c r="Z261" i="8"/>
  <c r="E44" i="8"/>
  <c r="F44" i="8"/>
  <c r="G44" i="8"/>
  <c r="H44" i="8"/>
  <c r="I44" i="8"/>
  <c r="J44" i="8"/>
  <c r="K44" i="8"/>
  <c r="L44" i="8"/>
  <c r="M44" i="8"/>
  <c r="N44" i="8"/>
  <c r="O44" i="8"/>
  <c r="P44" i="8"/>
  <c r="Q44" i="8"/>
  <c r="R44" i="8"/>
  <c r="S44" i="8"/>
  <c r="T44" i="8"/>
  <c r="U44" i="8"/>
  <c r="V44" i="8"/>
  <c r="W44" i="8"/>
  <c r="X44" i="8"/>
  <c r="C44" i="8"/>
  <c r="D44" i="8"/>
  <c r="Z44" i="8"/>
  <c r="Y44" i="8"/>
  <c r="Q186" i="8"/>
  <c r="R186" i="8"/>
  <c r="S186" i="8"/>
  <c r="T186" i="8"/>
  <c r="U186" i="8"/>
  <c r="V186" i="8"/>
  <c r="W186" i="8"/>
  <c r="X186" i="8"/>
  <c r="C186" i="8"/>
  <c r="D186" i="8"/>
  <c r="E186" i="8"/>
  <c r="F186" i="8"/>
  <c r="G186" i="8"/>
  <c r="H186" i="8"/>
  <c r="I186" i="8"/>
  <c r="J186" i="8"/>
  <c r="K186" i="8"/>
  <c r="L186" i="8"/>
  <c r="M186" i="8"/>
  <c r="N186" i="8"/>
  <c r="O186" i="8"/>
  <c r="P186" i="8"/>
  <c r="Y186" i="8"/>
  <c r="Z186" i="8"/>
  <c r="R328" i="8"/>
  <c r="S328" i="8"/>
  <c r="E328" i="8"/>
  <c r="Z328" i="8"/>
  <c r="F328" i="8"/>
  <c r="G328" i="8"/>
  <c r="H328" i="8"/>
  <c r="I328" i="8"/>
  <c r="J328" i="8"/>
  <c r="K328" i="8"/>
  <c r="L328" i="8"/>
  <c r="M328" i="8"/>
  <c r="N328" i="8"/>
  <c r="O328" i="8"/>
  <c r="P328" i="8"/>
  <c r="Q328" i="8"/>
  <c r="T328" i="8"/>
  <c r="U328" i="8"/>
  <c r="V328" i="8"/>
  <c r="W328" i="8"/>
  <c r="X328" i="8"/>
  <c r="C328" i="8"/>
  <c r="D328" i="8"/>
  <c r="Y328" i="8"/>
  <c r="R111" i="8"/>
  <c r="S111" i="8"/>
  <c r="T111" i="8"/>
  <c r="U111" i="8"/>
  <c r="V111" i="8"/>
  <c r="W111" i="8"/>
  <c r="X111" i="8"/>
  <c r="C111" i="8"/>
  <c r="D111" i="8"/>
  <c r="E111" i="8"/>
  <c r="F111" i="8"/>
  <c r="G111" i="8"/>
  <c r="H111" i="8"/>
  <c r="I111" i="8"/>
  <c r="J111" i="8"/>
  <c r="K111" i="8"/>
  <c r="L111" i="8"/>
  <c r="M111" i="8"/>
  <c r="N111" i="8"/>
  <c r="O111" i="8"/>
  <c r="P111" i="8"/>
  <c r="Q111" i="8"/>
  <c r="Y111" i="8"/>
  <c r="Z111" i="8"/>
  <c r="U253" i="8"/>
  <c r="V253" i="8"/>
  <c r="W253" i="8"/>
  <c r="X253" i="8"/>
  <c r="C253" i="8"/>
  <c r="D253" i="8"/>
  <c r="E253" i="8"/>
  <c r="F253" i="8"/>
  <c r="G253" i="8"/>
  <c r="H253" i="8"/>
  <c r="I253" i="8"/>
  <c r="J253" i="8"/>
  <c r="K253" i="8"/>
  <c r="L253" i="8"/>
  <c r="M253" i="8"/>
  <c r="N253" i="8"/>
  <c r="O253" i="8"/>
  <c r="P253" i="8"/>
  <c r="Q253" i="8"/>
  <c r="R253" i="8"/>
  <c r="S253" i="8"/>
  <c r="Z253" i="8"/>
  <c r="T253" i="8"/>
  <c r="Y253" i="8"/>
  <c r="M36" i="8"/>
  <c r="N36" i="8"/>
  <c r="O36" i="8"/>
  <c r="P36" i="8"/>
  <c r="Q36" i="8"/>
  <c r="R36" i="8"/>
  <c r="S36" i="8"/>
  <c r="T36" i="8"/>
  <c r="U36" i="8"/>
  <c r="V36" i="8"/>
  <c r="W36" i="8"/>
  <c r="X36" i="8"/>
  <c r="C36" i="8"/>
  <c r="D36" i="8"/>
  <c r="E36" i="8"/>
  <c r="F36" i="8"/>
  <c r="G36" i="8"/>
  <c r="H36" i="8"/>
  <c r="I36" i="8"/>
  <c r="J36" i="8"/>
  <c r="K36" i="8"/>
  <c r="L36" i="8"/>
  <c r="Z36" i="8"/>
  <c r="Y36" i="8"/>
  <c r="C178" i="8"/>
  <c r="D178" i="8"/>
  <c r="E178" i="8"/>
  <c r="F178" i="8"/>
  <c r="G178" i="8"/>
  <c r="H178" i="8"/>
  <c r="J178" i="8"/>
  <c r="K178" i="8"/>
  <c r="L178" i="8"/>
  <c r="M178" i="8"/>
  <c r="N178" i="8"/>
  <c r="O178" i="8"/>
  <c r="P178" i="8"/>
  <c r="Q178" i="8"/>
  <c r="R178" i="8"/>
  <c r="S178" i="8"/>
  <c r="T178" i="8"/>
  <c r="U178" i="8"/>
  <c r="V178" i="8"/>
  <c r="I178" i="8"/>
  <c r="W178" i="8"/>
  <c r="X178" i="8"/>
  <c r="Z178" i="8"/>
  <c r="Y178" i="8"/>
  <c r="C320" i="8"/>
  <c r="W320" i="8"/>
  <c r="X320" i="8"/>
  <c r="D320" i="8"/>
  <c r="E320" i="8"/>
  <c r="F320" i="8"/>
  <c r="G320" i="8"/>
  <c r="H320" i="8"/>
  <c r="I320" i="8"/>
  <c r="J320" i="8"/>
  <c r="K320" i="8"/>
  <c r="L320" i="8"/>
  <c r="M320" i="8"/>
  <c r="N320" i="8"/>
  <c r="O320" i="8"/>
  <c r="Z320" i="8"/>
  <c r="P320" i="8"/>
  <c r="Q320" i="8"/>
  <c r="R320" i="8"/>
  <c r="S320" i="8"/>
  <c r="T320" i="8"/>
  <c r="U320" i="8"/>
  <c r="V320" i="8"/>
  <c r="Y320" i="8"/>
  <c r="C103" i="8"/>
  <c r="D103" i="8"/>
  <c r="E103" i="8"/>
  <c r="F103" i="8"/>
  <c r="G103" i="8"/>
  <c r="H103" i="8"/>
  <c r="I103" i="8"/>
  <c r="J103" i="8"/>
  <c r="K103" i="8"/>
  <c r="L103" i="8"/>
  <c r="M103" i="8"/>
  <c r="N103" i="8"/>
  <c r="O103" i="8"/>
  <c r="P103" i="8"/>
  <c r="Q103" i="8"/>
  <c r="R103" i="8"/>
  <c r="S103" i="8"/>
  <c r="T103" i="8"/>
  <c r="U103" i="8"/>
  <c r="V103" i="8"/>
  <c r="W103" i="8"/>
  <c r="X103" i="8"/>
  <c r="Z103" i="8"/>
  <c r="Y103" i="8"/>
  <c r="W293" i="8"/>
  <c r="X293" i="8"/>
  <c r="C293" i="8"/>
  <c r="D293" i="8"/>
  <c r="E293" i="8"/>
  <c r="F293" i="8"/>
  <c r="I293" i="8"/>
  <c r="J293" i="8"/>
  <c r="K293" i="8"/>
  <c r="N293" i="8"/>
  <c r="G293" i="8"/>
  <c r="H293" i="8"/>
  <c r="L293" i="8"/>
  <c r="M293" i="8"/>
  <c r="O293" i="8"/>
  <c r="P293" i="8"/>
  <c r="Q293" i="8"/>
  <c r="R293" i="8"/>
  <c r="S293" i="8"/>
  <c r="T293" i="8"/>
  <c r="U293" i="8"/>
  <c r="V293" i="8"/>
  <c r="Z293" i="8"/>
  <c r="Y293" i="8"/>
  <c r="T100" i="8"/>
  <c r="U100" i="8"/>
  <c r="V100" i="8"/>
  <c r="W100" i="8"/>
  <c r="X100" i="8"/>
  <c r="C100" i="8"/>
  <c r="D100" i="8"/>
  <c r="E100" i="8"/>
  <c r="F100" i="8"/>
  <c r="G100" i="8"/>
  <c r="H100" i="8"/>
  <c r="I100" i="8"/>
  <c r="J100" i="8"/>
  <c r="K100" i="8"/>
  <c r="L100" i="8"/>
  <c r="M100" i="8"/>
  <c r="N100" i="8"/>
  <c r="O100" i="8"/>
  <c r="P100" i="8"/>
  <c r="Q100" i="8"/>
  <c r="R100" i="8"/>
  <c r="S100" i="8"/>
  <c r="Y100" i="8"/>
  <c r="Z100" i="8"/>
  <c r="U290" i="8"/>
  <c r="T290" i="8"/>
  <c r="Y290" i="8"/>
  <c r="M290" i="8"/>
  <c r="E290" i="8"/>
  <c r="P290" i="8"/>
  <c r="H290" i="8"/>
  <c r="V290" i="8"/>
  <c r="R290" i="8"/>
  <c r="K290" i="8"/>
  <c r="C290" i="8"/>
  <c r="N290" i="8"/>
  <c r="F290" i="8"/>
  <c r="Z290" i="8"/>
  <c r="I290" i="8"/>
  <c r="W290" i="8"/>
  <c r="S290" i="8"/>
  <c r="L290" i="8"/>
  <c r="D290" i="8"/>
  <c r="O290" i="8"/>
  <c r="G290" i="8"/>
  <c r="Q290" i="8"/>
  <c r="J290" i="8"/>
  <c r="X290" i="8"/>
  <c r="Q174" i="8"/>
  <c r="R174" i="8"/>
  <c r="S174" i="8"/>
  <c r="T174" i="8"/>
  <c r="U174" i="8"/>
  <c r="V174" i="8"/>
  <c r="W174" i="8"/>
  <c r="X174" i="8"/>
  <c r="C174" i="8"/>
  <c r="D174" i="8"/>
  <c r="E174" i="8"/>
  <c r="F174" i="8"/>
  <c r="G174" i="8"/>
  <c r="H174" i="8"/>
  <c r="I174" i="8"/>
  <c r="J174" i="8"/>
  <c r="K174" i="8"/>
  <c r="L174" i="8"/>
  <c r="M174" i="8"/>
  <c r="N174" i="8"/>
  <c r="P174" i="8"/>
  <c r="O174" i="8"/>
  <c r="Z174" i="8"/>
  <c r="Y174" i="8"/>
  <c r="M312" i="8"/>
  <c r="N312" i="8"/>
  <c r="V312" i="8"/>
  <c r="W312" i="8"/>
  <c r="X312" i="8"/>
  <c r="C312" i="8"/>
  <c r="D312" i="8"/>
  <c r="E312" i="8"/>
  <c r="F312" i="8"/>
  <c r="Y312" i="8"/>
  <c r="G312" i="8"/>
  <c r="H312" i="8"/>
  <c r="I312" i="8"/>
  <c r="J312" i="8"/>
  <c r="K312" i="8"/>
  <c r="L312" i="8"/>
  <c r="O312" i="8"/>
  <c r="P312" i="8"/>
  <c r="Q312" i="8"/>
  <c r="R312" i="8"/>
  <c r="S312" i="8"/>
  <c r="T312" i="8"/>
  <c r="Z312" i="8"/>
  <c r="U312" i="8"/>
  <c r="M95" i="8"/>
  <c r="N95" i="8"/>
  <c r="O95" i="8"/>
  <c r="P95" i="8"/>
  <c r="Q95" i="8"/>
  <c r="R95" i="8"/>
  <c r="S95" i="8"/>
  <c r="T95" i="8"/>
  <c r="U95" i="8"/>
  <c r="V95" i="8"/>
  <c r="W95" i="8"/>
  <c r="X95" i="8"/>
  <c r="C95" i="8"/>
  <c r="D95" i="8"/>
  <c r="E95" i="8"/>
  <c r="F95" i="8"/>
  <c r="G95" i="8"/>
  <c r="H95" i="8"/>
  <c r="I95" i="8"/>
  <c r="J95" i="8"/>
  <c r="K95" i="8"/>
  <c r="L95" i="8"/>
  <c r="Z95" i="8"/>
  <c r="Y95" i="8"/>
  <c r="Q237" i="8"/>
  <c r="D237" i="8"/>
  <c r="E237" i="8"/>
  <c r="F237" i="8"/>
  <c r="G237" i="8"/>
  <c r="H237" i="8"/>
  <c r="I237" i="8"/>
  <c r="J237" i="8"/>
  <c r="K237" i="8"/>
  <c r="L237" i="8"/>
  <c r="M237" i="8"/>
  <c r="N237" i="8"/>
  <c r="O237" i="8"/>
  <c r="P237" i="8"/>
  <c r="R237" i="8"/>
  <c r="S237" i="8"/>
  <c r="T237" i="8"/>
  <c r="U237" i="8"/>
  <c r="V237" i="8"/>
  <c r="W237" i="8"/>
  <c r="X237" i="8"/>
  <c r="C237" i="8"/>
  <c r="Z237" i="8"/>
  <c r="Y237" i="8"/>
  <c r="H20" i="8"/>
  <c r="I20" i="8"/>
  <c r="J20" i="8"/>
  <c r="K20" i="8"/>
  <c r="L20" i="8"/>
  <c r="M20" i="8"/>
  <c r="N20" i="8"/>
  <c r="O20" i="8"/>
  <c r="P20" i="8"/>
  <c r="Q20" i="8"/>
  <c r="R20" i="8"/>
  <c r="S20" i="8"/>
  <c r="T20" i="8"/>
  <c r="U20" i="8"/>
  <c r="V20" i="8"/>
  <c r="W20" i="8"/>
  <c r="X20" i="8"/>
  <c r="C20" i="8"/>
  <c r="D20" i="8"/>
  <c r="E20" i="8"/>
  <c r="F20" i="8"/>
  <c r="G20" i="8"/>
  <c r="Y20" i="8"/>
  <c r="Z20" i="8"/>
  <c r="T162" i="8"/>
  <c r="U162" i="8"/>
  <c r="V162" i="8"/>
  <c r="W162" i="8"/>
  <c r="X162" i="8"/>
  <c r="C162" i="8"/>
  <c r="D162" i="8"/>
  <c r="E162" i="8"/>
  <c r="F162" i="8"/>
  <c r="G162" i="8"/>
  <c r="H162" i="8"/>
  <c r="I162" i="8"/>
  <c r="J162" i="8"/>
  <c r="K162" i="8"/>
  <c r="L162" i="8"/>
  <c r="M162" i="8"/>
  <c r="N162" i="8"/>
  <c r="O162" i="8"/>
  <c r="P162" i="8"/>
  <c r="Q162" i="8"/>
  <c r="S162" i="8"/>
  <c r="R162" i="8"/>
  <c r="Y162" i="8"/>
  <c r="Z162" i="8"/>
  <c r="U304" i="8"/>
  <c r="V304" i="8"/>
  <c r="W304" i="8"/>
  <c r="X304" i="8"/>
  <c r="H304" i="8"/>
  <c r="I304" i="8"/>
  <c r="Z304" i="8"/>
  <c r="C304" i="8"/>
  <c r="D304" i="8"/>
  <c r="E304" i="8"/>
  <c r="F304" i="8"/>
  <c r="G304" i="8"/>
  <c r="J304" i="8"/>
  <c r="K304" i="8"/>
  <c r="L304" i="8"/>
  <c r="M304" i="8"/>
  <c r="N304" i="8"/>
  <c r="O304" i="8"/>
  <c r="P304" i="8"/>
  <c r="Q304" i="8"/>
  <c r="R304" i="8"/>
  <c r="S304" i="8"/>
  <c r="T304" i="8"/>
  <c r="Y304" i="8"/>
  <c r="U87" i="8"/>
  <c r="V87" i="8"/>
  <c r="W87" i="8"/>
  <c r="X87" i="8"/>
  <c r="C87" i="8"/>
  <c r="D87" i="8"/>
  <c r="E87" i="8"/>
  <c r="F87" i="8"/>
  <c r="G87" i="8"/>
  <c r="H87" i="8"/>
  <c r="I87" i="8"/>
  <c r="J87" i="8"/>
  <c r="K87" i="8"/>
  <c r="L87" i="8"/>
  <c r="M87" i="8"/>
  <c r="N87" i="8"/>
  <c r="O87" i="8"/>
  <c r="P87" i="8"/>
  <c r="Q87" i="8"/>
  <c r="R87" i="8"/>
  <c r="S87" i="8"/>
  <c r="T87" i="8"/>
  <c r="Y87" i="8"/>
  <c r="Z87" i="8"/>
  <c r="C229" i="8"/>
  <c r="E229" i="8"/>
  <c r="F229" i="8"/>
  <c r="G229" i="8"/>
  <c r="H229" i="8"/>
  <c r="I229" i="8"/>
  <c r="J229" i="8"/>
  <c r="K229" i="8"/>
  <c r="L229" i="8"/>
  <c r="M229" i="8"/>
  <c r="N229" i="8"/>
  <c r="O229" i="8"/>
  <c r="P229" i="8"/>
  <c r="Q229" i="8"/>
  <c r="R229" i="8"/>
  <c r="S229" i="8"/>
  <c r="T229" i="8"/>
  <c r="U229" i="8"/>
  <c r="V229" i="8"/>
  <c r="W229" i="8"/>
  <c r="X229" i="8"/>
  <c r="Z229" i="8"/>
  <c r="D229" i="8"/>
  <c r="Y229" i="8"/>
  <c r="P12" i="8"/>
  <c r="Q12" i="8"/>
  <c r="R12" i="8"/>
  <c r="S12" i="8"/>
  <c r="T12" i="8"/>
  <c r="U12" i="8"/>
  <c r="V12" i="8"/>
  <c r="W12" i="8"/>
  <c r="X12" i="8"/>
  <c r="C12" i="8"/>
  <c r="D12" i="8"/>
  <c r="E12" i="8"/>
  <c r="F12" i="8"/>
  <c r="G12" i="8"/>
  <c r="H12" i="8"/>
  <c r="I12" i="8"/>
  <c r="J12" i="8"/>
  <c r="K12" i="8"/>
  <c r="L12" i="8"/>
  <c r="M12" i="8"/>
  <c r="N12" i="8"/>
  <c r="O12" i="8"/>
  <c r="Z12" i="8"/>
  <c r="Y12" i="8"/>
  <c r="D154" i="8"/>
  <c r="E154" i="8"/>
  <c r="F154" i="8"/>
  <c r="G154" i="8"/>
  <c r="H154" i="8"/>
  <c r="I154" i="8"/>
  <c r="J154" i="8"/>
  <c r="K154" i="8"/>
  <c r="L154" i="8"/>
  <c r="M154" i="8"/>
  <c r="N154" i="8"/>
  <c r="O154" i="8"/>
  <c r="P154" i="8"/>
  <c r="Q154" i="8"/>
  <c r="R154" i="8"/>
  <c r="S154" i="8"/>
  <c r="T154" i="8"/>
  <c r="U154" i="8"/>
  <c r="V154" i="8"/>
  <c r="W154" i="8"/>
  <c r="X154" i="8"/>
  <c r="C154" i="8"/>
  <c r="Z154" i="8"/>
  <c r="Y154" i="8"/>
  <c r="E296" i="8"/>
  <c r="F296" i="8"/>
  <c r="G296" i="8"/>
  <c r="H296" i="8"/>
  <c r="I296" i="8"/>
  <c r="J296" i="8"/>
  <c r="K296" i="8"/>
  <c r="O296" i="8"/>
  <c r="P296" i="8"/>
  <c r="Q296" i="8"/>
  <c r="T296" i="8"/>
  <c r="X296" i="8"/>
  <c r="C296" i="8"/>
  <c r="D296" i="8"/>
  <c r="L296" i="8"/>
  <c r="M296" i="8"/>
  <c r="Z296" i="8"/>
  <c r="N296" i="8"/>
  <c r="R296" i="8"/>
  <c r="S296" i="8"/>
  <c r="U296" i="8"/>
  <c r="V296" i="8"/>
  <c r="Y296" i="8"/>
  <c r="W296" i="8"/>
  <c r="U79" i="8"/>
  <c r="G79" i="8"/>
  <c r="H79" i="8"/>
  <c r="I79" i="8"/>
  <c r="C79" i="8"/>
  <c r="D79" i="8"/>
  <c r="E79" i="8"/>
  <c r="F79" i="8"/>
  <c r="J79" i="8"/>
  <c r="K79" i="8"/>
  <c r="L79" i="8"/>
  <c r="M79" i="8"/>
  <c r="N79" i="8"/>
  <c r="O79" i="8"/>
  <c r="P79" i="8"/>
  <c r="Q79" i="8"/>
  <c r="R79" i="8"/>
  <c r="S79" i="8"/>
  <c r="T79" i="8"/>
  <c r="V79" i="8"/>
  <c r="W79" i="8"/>
  <c r="X79" i="8"/>
  <c r="Z79" i="8"/>
  <c r="Y79" i="8"/>
  <c r="C269" i="8"/>
  <c r="D269" i="8"/>
  <c r="E269" i="8"/>
  <c r="F269" i="8"/>
  <c r="G269" i="8"/>
  <c r="H269" i="8"/>
  <c r="I269" i="8"/>
  <c r="J269" i="8"/>
  <c r="K269" i="8"/>
  <c r="L269" i="8"/>
  <c r="M269" i="8"/>
  <c r="N269" i="8"/>
  <c r="O269" i="8"/>
  <c r="P269" i="8"/>
  <c r="Q269" i="8"/>
  <c r="R269" i="8"/>
  <c r="S269" i="8"/>
  <c r="T269" i="8"/>
  <c r="U269" i="8"/>
  <c r="V269" i="8"/>
  <c r="W269" i="8"/>
  <c r="X269" i="8"/>
  <c r="Z269" i="8"/>
  <c r="Y269" i="8"/>
  <c r="O76" i="8"/>
  <c r="C76" i="8"/>
  <c r="G76" i="8"/>
  <c r="H76" i="8"/>
  <c r="I76" i="8"/>
  <c r="J76" i="8"/>
  <c r="K76" i="8"/>
  <c r="L76" i="8"/>
  <c r="M76" i="8"/>
  <c r="N76" i="8"/>
  <c r="P76" i="8"/>
  <c r="Q76" i="8"/>
  <c r="R76" i="8"/>
  <c r="S76" i="8"/>
  <c r="T76" i="8"/>
  <c r="U76" i="8"/>
  <c r="V76" i="8"/>
  <c r="W76" i="8"/>
  <c r="X76" i="8"/>
  <c r="D76" i="8"/>
  <c r="E76" i="8"/>
  <c r="F76" i="8"/>
  <c r="Y76" i="8"/>
  <c r="Z76" i="8"/>
  <c r="U266" i="8"/>
  <c r="T266" i="8"/>
  <c r="Y266" i="8"/>
  <c r="M266" i="8"/>
  <c r="E266" i="8"/>
  <c r="Q266" i="8"/>
  <c r="P266" i="8"/>
  <c r="H266" i="8"/>
  <c r="V266" i="8"/>
  <c r="R266" i="8"/>
  <c r="K266" i="8"/>
  <c r="C266" i="8"/>
  <c r="J266" i="8"/>
  <c r="X266" i="8"/>
  <c r="N266" i="8"/>
  <c r="F266" i="8"/>
  <c r="Z266" i="8"/>
  <c r="I266" i="8"/>
  <c r="W266" i="8"/>
  <c r="S266" i="8"/>
  <c r="L266" i="8"/>
  <c r="D266" i="8"/>
  <c r="O266" i="8"/>
  <c r="G266" i="8"/>
  <c r="M300" i="8"/>
  <c r="N300" i="8"/>
  <c r="O300" i="8"/>
  <c r="P300" i="8"/>
  <c r="Q300" i="8"/>
  <c r="R300" i="8"/>
  <c r="S300" i="8"/>
  <c r="X300" i="8"/>
  <c r="K300" i="8"/>
  <c r="L300" i="8"/>
  <c r="T300" i="8"/>
  <c r="U300" i="8"/>
  <c r="V300" i="8"/>
  <c r="W300" i="8"/>
  <c r="C300" i="8"/>
  <c r="D300" i="8"/>
  <c r="E300" i="8"/>
  <c r="F300" i="8"/>
  <c r="G300" i="8"/>
  <c r="H300" i="8"/>
  <c r="I300" i="8"/>
  <c r="J300" i="8"/>
  <c r="Y300" i="8"/>
  <c r="Z300" i="8"/>
  <c r="P288" i="8"/>
  <c r="Q288" i="8"/>
  <c r="R288" i="8"/>
  <c r="S288" i="8"/>
  <c r="T288" i="8"/>
  <c r="U288" i="8"/>
  <c r="V288" i="8"/>
  <c r="W288" i="8"/>
  <c r="C288" i="8"/>
  <c r="D288" i="8"/>
  <c r="F288" i="8"/>
  <c r="G288" i="8"/>
  <c r="I288" i="8"/>
  <c r="Z288" i="8"/>
  <c r="Y288" i="8"/>
  <c r="E288" i="8"/>
  <c r="H288" i="8"/>
  <c r="J288" i="8"/>
  <c r="K288" i="8"/>
  <c r="L288" i="8"/>
  <c r="M288" i="8"/>
  <c r="N288" i="8"/>
  <c r="O288" i="8"/>
  <c r="X288" i="8"/>
  <c r="H71" i="8"/>
  <c r="R71" i="8"/>
  <c r="S71" i="8"/>
  <c r="T71" i="8"/>
  <c r="I71" i="8"/>
  <c r="J71" i="8"/>
  <c r="K71" i="8"/>
  <c r="L71" i="8"/>
  <c r="M71" i="8"/>
  <c r="N71" i="8"/>
  <c r="O71" i="8"/>
  <c r="P71" i="8"/>
  <c r="Q71" i="8"/>
  <c r="U71" i="8"/>
  <c r="V71" i="8"/>
  <c r="W71" i="8"/>
  <c r="X71" i="8"/>
  <c r="C71" i="8"/>
  <c r="D71" i="8"/>
  <c r="E71" i="8"/>
  <c r="F71" i="8"/>
  <c r="G71" i="8"/>
  <c r="Z71" i="8"/>
  <c r="Y71" i="8"/>
  <c r="T213" i="8"/>
  <c r="U213" i="8"/>
  <c r="V213" i="8"/>
  <c r="W213" i="8"/>
  <c r="F213" i="8"/>
  <c r="G213" i="8"/>
  <c r="H213" i="8"/>
  <c r="I213" i="8"/>
  <c r="J213" i="8"/>
  <c r="K213" i="8"/>
  <c r="C213" i="8"/>
  <c r="D213" i="8"/>
  <c r="E213" i="8"/>
  <c r="L213" i="8"/>
  <c r="M213" i="8"/>
  <c r="N213" i="8"/>
  <c r="O213" i="8"/>
  <c r="P213" i="8"/>
  <c r="Q213" i="8"/>
  <c r="R213" i="8"/>
  <c r="S213" i="8"/>
  <c r="X213" i="8"/>
  <c r="Z213" i="8"/>
  <c r="Y213" i="8"/>
  <c r="F355" i="8"/>
  <c r="G355" i="8"/>
  <c r="H355" i="8"/>
  <c r="Z355" i="8"/>
  <c r="I355" i="8"/>
  <c r="J355" i="8"/>
  <c r="K355" i="8"/>
  <c r="L355" i="8"/>
  <c r="M355" i="8"/>
  <c r="N355" i="8"/>
  <c r="O355" i="8"/>
  <c r="P355" i="8"/>
  <c r="Q355" i="8"/>
  <c r="R355" i="8"/>
  <c r="S355" i="8"/>
  <c r="T355" i="8"/>
  <c r="U355" i="8"/>
  <c r="V355" i="8"/>
  <c r="W355" i="8"/>
  <c r="X355" i="8"/>
  <c r="C355" i="8"/>
  <c r="D355" i="8"/>
  <c r="E355" i="8"/>
  <c r="Y355" i="8"/>
  <c r="U138" i="8"/>
  <c r="V138" i="8"/>
  <c r="W138" i="8"/>
  <c r="I138" i="8"/>
  <c r="J138" i="8"/>
  <c r="K138" i="8"/>
  <c r="P138" i="8"/>
  <c r="Q138" i="8"/>
  <c r="R138" i="8"/>
  <c r="S138" i="8"/>
  <c r="T138" i="8"/>
  <c r="X138" i="8"/>
  <c r="C138" i="8"/>
  <c r="D138" i="8"/>
  <c r="E138" i="8"/>
  <c r="F138" i="8"/>
  <c r="G138" i="8"/>
  <c r="H138" i="8"/>
  <c r="L138" i="8"/>
  <c r="M138" i="8"/>
  <c r="N138" i="8"/>
  <c r="O138" i="8"/>
  <c r="Y138" i="8"/>
  <c r="Z138" i="8"/>
  <c r="X280" i="8"/>
  <c r="C280" i="8"/>
  <c r="D280" i="8"/>
  <c r="E280" i="8"/>
  <c r="F280" i="8"/>
  <c r="G280" i="8"/>
  <c r="H280" i="8"/>
  <c r="I280" i="8"/>
  <c r="J280" i="8"/>
  <c r="K280" i="8"/>
  <c r="L280" i="8"/>
  <c r="M280" i="8"/>
  <c r="N280" i="8"/>
  <c r="O280" i="8"/>
  <c r="P280" i="8"/>
  <c r="Q280" i="8"/>
  <c r="R280" i="8"/>
  <c r="S280" i="8"/>
  <c r="U280" i="8"/>
  <c r="W280" i="8"/>
  <c r="Z280" i="8"/>
  <c r="T280" i="8"/>
  <c r="V280" i="8"/>
  <c r="Y280" i="8"/>
  <c r="P63" i="8"/>
  <c r="Q63" i="8"/>
  <c r="R63" i="8"/>
  <c r="S63" i="8"/>
  <c r="C63" i="8"/>
  <c r="D63" i="8"/>
  <c r="E63" i="8"/>
  <c r="F63" i="8"/>
  <c r="G63" i="8"/>
  <c r="H63" i="8"/>
  <c r="I63" i="8"/>
  <c r="J63" i="8"/>
  <c r="K63" i="8"/>
  <c r="L63" i="8"/>
  <c r="M63" i="8"/>
  <c r="N63" i="8"/>
  <c r="O63" i="8"/>
  <c r="T63" i="8"/>
  <c r="U63" i="8"/>
  <c r="V63" i="8"/>
  <c r="W63" i="8"/>
  <c r="X63" i="8"/>
  <c r="Y63" i="8"/>
  <c r="Z63" i="8"/>
  <c r="D205" i="8"/>
  <c r="E205" i="8"/>
  <c r="F205" i="8"/>
  <c r="G205" i="8"/>
  <c r="H205" i="8"/>
  <c r="I205" i="8"/>
  <c r="N205" i="8"/>
  <c r="O205" i="8"/>
  <c r="P205" i="8"/>
  <c r="Q205" i="8"/>
  <c r="R205" i="8"/>
  <c r="S205" i="8"/>
  <c r="U205" i="8"/>
  <c r="C205" i="8"/>
  <c r="J205" i="8"/>
  <c r="K205" i="8"/>
  <c r="L205" i="8"/>
  <c r="M205" i="8"/>
  <c r="T205" i="8"/>
  <c r="V205" i="8"/>
  <c r="W205" i="8"/>
  <c r="Z205" i="8"/>
  <c r="X205" i="8"/>
  <c r="Y205" i="8"/>
  <c r="E347" i="8"/>
  <c r="F347" i="8"/>
  <c r="C347" i="8"/>
  <c r="D347" i="8"/>
  <c r="G347" i="8"/>
  <c r="H347" i="8"/>
  <c r="I347" i="8"/>
  <c r="J347" i="8"/>
  <c r="K347" i="8"/>
  <c r="L347" i="8"/>
  <c r="M347" i="8"/>
  <c r="N347" i="8"/>
  <c r="O347" i="8"/>
  <c r="P347" i="8"/>
  <c r="Q347" i="8"/>
  <c r="R347" i="8"/>
  <c r="S347" i="8"/>
  <c r="T347" i="8"/>
  <c r="Z347" i="8"/>
  <c r="U347" i="8"/>
  <c r="V347" i="8"/>
  <c r="W347" i="8"/>
  <c r="X347" i="8"/>
  <c r="Y347" i="8"/>
  <c r="E130" i="8"/>
  <c r="F130" i="8"/>
  <c r="G130" i="8"/>
  <c r="H130" i="8"/>
  <c r="I130" i="8"/>
  <c r="J130" i="8"/>
  <c r="K130" i="8"/>
  <c r="N130" i="8"/>
  <c r="O130" i="8"/>
  <c r="P130" i="8"/>
  <c r="Q130" i="8"/>
  <c r="R130" i="8"/>
  <c r="S130" i="8"/>
  <c r="T130" i="8"/>
  <c r="U130" i="8"/>
  <c r="V130" i="8"/>
  <c r="C130" i="8"/>
  <c r="D130" i="8"/>
  <c r="L130" i="8"/>
  <c r="M130" i="8"/>
  <c r="W130" i="8"/>
  <c r="X130" i="8"/>
  <c r="Z130" i="8"/>
  <c r="Y130" i="8"/>
  <c r="H272" i="8"/>
  <c r="I272" i="8"/>
  <c r="J272" i="8"/>
  <c r="K272" i="8"/>
  <c r="L272" i="8"/>
  <c r="M272" i="8"/>
  <c r="N272" i="8"/>
  <c r="O272" i="8"/>
  <c r="P272" i="8"/>
  <c r="Q272" i="8"/>
  <c r="R272" i="8"/>
  <c r="S272" i="8"/>
  <c r="T272" i="8"/>
  <c r="U272" i="8"/>
  <c r="V272" i="8"/>
  <c r="W272" i="8"/>
  <c r="X272" i="8"/>
  <c r="C272" i="8"/>
  <c r="D272" i="8"/>
  <c r="E272" i="8"/>
  <c r="F272" i="8"/>
  <c r="G272" i="8"/>
  <c r="Z272" i="8"/>
  <c r="Y272" i="8"/>
  <c r="X55" i="8"/>
  <c r="C55" i="8"/>
  <c r="D55" i="8"/>
  <c r="E55" i="8"/>
  <c r="F55" i="8"/>
  <c r="J55" i="8"/>
  <c r="K55" i="8"/>
  <c r="L55" i="8"/>
  <c r="M55" i="8"/>
  <c r="N55" i="8"/>
  <c r="O55" i="8"/>
  <c r="P55" i="8"/>
  <c r="Q55" i="8"/>
  <c r="I55" i="8"/>
  <c r="R55" i="8"/>
  <c r="S55" i="8"/>
  <c r="T55" i="8"/>
  <c r="U55" i="8"/>
  <c r="V55" i="8"/>
  <c r="W55" i="8"/>
  <c r="G55" i="8"/>
  <c r="H55" i="8"/>
  <c r="Z55" i="8"/>
  <c r="Y55" i="8"/>
  <c r="F245" i="8"/>
  <c r="X245" i="8"/>
  <c r="C245" i="8"/>
  <c r="D245" i="8"/>
  <c r="E245" i="8"/>
  <c r="G245" i="8"/>
  <c r="H245" i="8"/>
  <c r="I245" i="8"/>
  <c r="J245" i="8"/>
  <c r="K245" i="8"/>
  <c r="L245" i="8"/>
  <c r="M245" i="8"/>
  <c r="N245" i="8"/>
  <c r="O245" i="8"/>
  <c r="P245" i="8"/>
  <c r="Q245" i="8"/>
  <c r="R245" i="8"/>
  <c r="S245" i="8"/>
  <c r="T245" i="8"/>
  <c r="U245" i="8"/>
  <c r="V245" i="8"/>
  <c r="W245" i="8"/>
  <c r="Z245" i="8"/>
  <c r="Y245" i="8"/>
  <c r="R52" i="8"/>
  <c r="S52" i="8"/>
  <c r="T52" i="8"/>
  <c r="U52" i="8"/>
  <c r="V52" i="8"/>
  <c r="W52" i="8"/>
  <c r="X52" i="8"/>
  <c r="D52" i="8"/>
  <c r="E52" i="8"/>
  <c r="F52" i="8"/>
  <c r="G52" i="8"/>
  <c r="H52" i="8"/>
  <c r="I52" i="8"/>
  <c r="J52" i="8"/>
  <c r="K52" i="8"/>
  <c r="L52" i="8"/>
  <c r="C52" i="8"/>
  <c r="M52" i="8"/>
  <c r="N52" i="8"/>
  <c r="O52" i="8"/>
  <c r="P52" i="8"/>
  <c r="Q52" i="8"/>
  <c r="Y52" i="8"/>
  <c r="Z52" i="8"/>
  <c r="U242" i="8"/>
  <c r="T242" i="8"/>
  <c r="Y242" i="8"/>
  <c r="M242" i="8"/>
  <c r="E242" i="8"/>
  <c r="P242" i="8"/>
  <c r="V242" i="8"/>
  <c r="H242" i="8"/>
  <c r="R242" i="8"/>
  <c r="K242" i="8"/>
  <c r="C242" i="8"/>
  <c r="N242" i="8"/>
  <c r="F242" i="8"/>
  <c r="Z242" i="8"/>
  <c r="I242" i="8"/>
  <c r="W242" i="8"/>
  <c r="G242" i="8"/>
  <c r="S242" i="8"/>
  <c r="L242" i="8"/>
  <c r="D242" i="8"/>
  <c r="J242" i="8"/>
  <c r="X242" i="8"/>
  <c r="Q242" i="8"/>
  <c r="O242" i="8"/>
  <c r="S264" i="8"/>
  <c r="T264" i="8"/>
  <c r="U264" i="8"/>
  <c r="V264" i="8"/>
  <c r="W264" i="8"/>
  <c r="X264" i="8"/>
  <c r="C264" i="8"/>
  <c r="D264" i="8"/>
  <c r="E264" i="8"/>
  <c r="F264" i="8"/>
  <c r="G264" i="8"/>
  <c r="H264" i="8"/>
  <c r="I264" i="8"/>
  <c r="J264" i="8"/>
  <c r="K264" i="8"/>
  <c r="L264" i="8"/>
  <c r="M264" i="8"/>
  <c r="N264" i="8"/>
  <c r="O264" i="8"/>
  <c r="P264" i="8"/>
  <c r="Q264" i="8"/>
  <c r="R264" i="8"/>
  <c r="Y264" i="8"/>
  <c r="Z264" i="8"/>
  <c r="K47" i="8"/>
  <c r="L47" i="8"/>
  <c r="M47" i="8"/>
  <c r="N47" i="8"/>
  <c r="O47" i="8"/>
  <c r="P47" i="8"/>
  <c r="Q47" i="8"/>
  <c r="U47" i="8"/>
  <c r="V47" i="8"/>
  <c r="W47" i="8"/>
  <c r="X47" i="8"/>
  <c r="C47" i="8"/>
  <c r="D47" i="8"/>
  <c r="E47" i="8"/>
  <c r="T47" i="8"/>
  <c r="F47" i="8"/>
  <c r="G47" i="8"/>
  <c r="H47" i="8"/>
  <c r="I47" i="8"/>
  <c r="J47" i="8"/>
  <c r="R47" i="8"/>
  <c r="S47" i="8"/>
  <c r="Z47" i="8"/>
  <c r="Y47" i="8"/>
  <c r="W189" i="8"/>
  <c r="X189" i="8"/>
  <c r="C189" i="8"/>
  <c r="D189" i="8"/>
  <c r="E189" i="8"/>
  <c r="F189" i="8"/>
  <c r="H189" i="8"/>
  <c r="I189" i="8"/>
  <c r="J189" i="8"/>
  <c r="K189" i="8"/>
  <c r="L189" i="8"/>
  <c r="M189" i="8"/>
  <c r="N189" i="8"/>
  <c r="O189" i="8"/>
  <c r="P189" i="8"/>
  <c r="Q189" i="8"/>
  <c r="R189" i="8"/>
  <c r="S189" i="8"/>
  <c r="T189" i="8"/>
  <c r="G189" i="8"/>
  <c r="U189" i="8"/>
  <c r="V189" i="8"/>
  <c r="Z189" i="8"/>
  <c r="Y189" i="8"/>
  <c r="X331" i="8"/>
  <c r="Q331" i="8"/>
  <c r="R331" i="8"/>
  <c r="S331" i="8"/>
  <c r="T331" i="8"/>
  <c r="Z331" i="8"/>
  <c r="U331" i="8"/>
  <c r="V331" i="8"/>
  <c r="W331" i="8"/>
  <c r="C331" i="8"/>
  <c r="D331" i="8"/>
  <c r="E331" i="8"/>
  <c r="F331" i="8"/>
  <c r="G331" i="8"/>
  <c r="H331" i="8"/>
  <c r="I331" i="8"/>
  <c r="J331" i="8"/>
  <c r="K331" i="8"/>
  <c r="L331" i="8"/>
  <c r="M331" i="8"/>
  <c r="N331" i="8"/>
  <c r="O331" i="8"/>
  <c r="P331" i="8"/>
  <c r="Y331" i="8"/>
  <c r="X114" i="8"/>
  <c r="C114" i="8"/>
  <c r="D114" i="8"/>
  <c r="E114" i="8"/>
  <c r="F114" i="8"/>
  <c r="G114" i="8"/>
  <c r="H114" i="8"/>
  <c r="I114" i="8"/>
  <c r="J114" i="8"/>
  <c r="K114" i="8"/>
  <c r="L114" i="8"/>
  <c r="M114" i="8"/>
  <c r="N114" i="8"/>
  <c r="O114" i="8"/>
  <c r="P114" i="8"/>
  <c r="Q114" i="8"/>
  <c r="R114" i="8"/>
  <c r="S114" i="8"/>
  <c r="T114" i="8"/>
  <c r="U114" i="8"/>
  <c r="V114" i="8"/>
  <c r="W114" i="8"/>
  <c r="Y114" i="8"/>
  <c r="Z114" i="8"/>
  <c r="C256" i="8"/>
  <c r="D256" i="8"/>
  <c r="E256" i="8"/>
  <c r="F256" i="8"/>
  <c r="G256" i="8"/>
  <c r="H256" i="8"/>
  <c r="I256" i="8"/>
  <c r="J256" i="8"/>
  <c r="K256" i="8"/>
  <c r="L256" i="8"/>
  <c r="M256" i="8"/>
  <c r="N256" i="8"/>
  <c r="O256" i="8"/>
  <c r="P256" i="8"/>
  <c r="Q256" i="8"/>
  <c r="R256" i="8"/>
  <c r="S256" i="8"/>
  <c r="T256" i="8"/>
  <c r="U256" i="8"/>
  <c r="V256" i="8"/>
  <c r="W256" i="8"/>
  <c r="X256" i="8"/>
  <c r="Z256" i="8"/>
  <c r="Y256" i="8"/>
  <c r="S39" i="8"/>
  <c r="T39" i="8"/>
  <c r="U39" i="8"/>
  <c r="V39" i="8"/>
  <c r="W39" i="8"/>
  <c r="X39" i="8"/>
  <c r="C39" i="8"/>
  <c r="D39" i="8"/>
  <c r="E39" i="8"/>
  <c r="F39" i="8"/>
  <c r="G39" i="8"/>
  <c r="H39" i="8"/>
  <c r="I39" i="8"/>
  <c r="J39" i="8"/>
  <c r="K39" i="8"/>
  <c r="L39" i="8"/>
  <c r="M39" i="8"/>
  <c r="N39" i="8"/>
  <c r="O39" i="8"/>
  <c r="P39" i="8"/>
  <c r="Q39" i="8"/>
  <c r="R39" i="8"/>
  <c r="Y39" i="8"/>
  <c r="Z39" i="8"/>
  <c r="G181" i="8"/>
  <c r="H181" i="8"/>
  <c r="I181" i="8"/>
  <c r="J181" i="8"/>
  <c r="K181" i="8"/>
  <c r="L181" i="8"/>
  <c r="M181" i="8"/>
  <c r="N181" i="8"/>
  <c r="P181" i="8"/>
  <c r="Q181" i="8"/>
  <c r="R181" i="8"/>
  <c r="S181" i="8"/>
  <c r="T181" i="8"/>
  <c r="U181" i="8"/>
  <c r="V181" i="8"/>
  <c r="W181" i="8"/>
  <c r="X181" i="8"/>
  <c r="C181" i="8"/>
  <c r="D181" i="8"/>
  <c r="E181" i="8"/>
  <c r="F181" i="8"/>
  <c r="O181" i="8"/>
  <c r="Z181" i="8"/>
  <c r="Y181" i="8"/>
  <c r="H323" i="8"/>
  <c r="I323" i="8"/>
  <c r="K323" i="8"/>
  <c r="L323" i="8"/>
  <c r="M323" i="8"/>
  <c r="N323" i="8"/>
  <c r="O323" i="8"/>
  <c r="P323" i="8"/>
  <c r="Q323" i="8"/>
  <c r="R323" i="8"/>
  <c r="S323" i="8"/>
  <c r="T323" i="8"/>
  <c r="U323" i="8"/>
  <c r="V323" i="8"/>
  <c r="W323" i="8"/>
  <c r="X323" i="8"/>
  <c r="C323" i="8"/>
  <c r="D323" i="8"/>
  <c r="E323" i="8"/>
  <c r="F323" i="8"/>
  <c r="G323" i="8"/>
  <c r="J323" i="8"/>
  <c r="Z323" i="8"/>
  <c r="Y323" i="8"/>
  <c r="H106" i="8"/>
  <c r="I106" i="8"/>
  <c r="J106" i="8"/>
  <c r="K106" i="8"/>
  <c r="L106" i="8"/>
  <c r="M106" i="8"/>
  <c r="N106" i="8"/>
  <c r="O106" i="8"/>
  <c r="P106" i="8"/>
  <c r="Q106" i="8"/>
  <c r="R106" i="8"/>
  <c r="S106" i="8"/>
  <c r="T106" i="8"/>
  <c r="U106" i="8"/>
  <c r="V106" i="8"/>
  <c r="W106" i="8"/>
  <c r="X106" i="8"/>
  <c r="C106" i="8"/>
  <c r="D106" i="8"/>
  <c r="E106" i="8"/>
  <c r="F106" i="8"/>
  <c r="G106" i="8"/>
  <c r="Z106" i="8"/>
  <c r="Y106" i="8"/>
  <c r="L248" i="8"/>
  <c r="H248" i="8"/>
  <c r="I248" i="8"/>
  <c r="J248" i="8"/>
  <c r="K248" i="8"/>
  <c r="M248" i="8"/>
  <c r="N248" i="8"/>
  <c r="O248" i="8"/>
  <c r="P248" i="8"/>
  <c r="Q248" i="8"/>
  <c r="R248" i="8"/>
  <c r="S248" i="8"/>
  <c r="T248" i="8"/>
  <c r="U248" i="8"/>
  <c r="V248" i="8"/>
  <c r="W248" i="8"/>
  <c r="X248" i="8"/>
  <c r="C248" i="8"/>
  <c r="D248" i="8"/>
  <c r="E248" i="8"/>
  <c r="F248" i="8"/>
  <c r="G248" i="8"/>
  <c r="Z248" i="8"/>
  <c r="Y248" i="8"/>
  <c r="C31" i="8"/>
  <c r="D31" i="8"/>
  <c r="E31" i="8"/>
  <c r="F31" i="8"/>
  <c r="G31" i="8"/>
  <c r="H31" i="8"/>
  <c r="I31" i="8"/>
  <c r="J31" i="8"/>
  <c r="K31" i="8"/>
  <c r="L31" i="8"/>
  <c r="M31" i="8"/>
  <c r="N31" i="8"/>
  <c r="O31" i="8"/>
  <c r="P31" i="8"/>
  <c r="Q31" i="8"/>
  <c r="R31" i="8"/>
  <c r="S31" i="8"/>
  <c r="T31" i="8"/>
  <c r="U31" i="8"/>
  <c r="V31" i="8"/>
  <c r="W31" i="8"/>
  <c r="X31" i="8"/>
  <c r="Z31" i="8"/>
  <c r="Y31" i="8"/>
  <c r="I221" i="8"/>
  <c r="J221" i="8"/>
  <c r="K221" i="8"/>
  <c r="L221" i="8"/>
  <c r="T221" i="8"/>
  <c r="U221" i="8"/>
  <c r="C221" i="8"/>
  <c r="D221" i="8"/>
  <c r="E221" i="8"/>
  <c r="F221" i="8"/>
  <c r="G221" i="8"/>
  <c r="H221" i="8"/>
  <c r="M221" i="8"/>
  <c r="N221" i="8"/>
  <c r="O221" i="8"/>
  <c r="P221" i="8"/>
  <c r="Q221" i="8"/>
  <c r="R221" i="8"/>
  <c r="S221" i="8"/>
  <c r="V221" i="8"/>
  <c r="W221" i="8"/>
  <c r="X221" i="8"/>
  <c r="Z221" i="8"/>
  <c r="Y221" i="8"/>
  <c r="U28" i="8"/>
  <c r="V28" i="8"/>
  <c r="W28" i="8"/>
  <c r="X28" i="8"/>
  <c r="C28" i="8"/>
  <c r="D28" i="8"/>
  <c r="E28" i="8"/>
  <c r="F28" i="8"/>
  <c r="G28" i="8"/>
  <c r="H28" i="8"/>
  <c r="I28" i="8"/>
  <c r="J28" i="8"/>
  <c r="K28" i="8"/>
  <c r="L28" i="8"/>
  <c r="M28" i="8"/>
  <c r="N28" i="8"/>
  <c r="O28" i="8"/>
  <c r="P28" i="8"/>
  <c r="Q28" i="8"/>
  <c r="R28" i="8"/>
  <c r="S28" i="8"/>
  <c r="T28" i="8"/>
  <c r="Z28" i="8"/>
  <c r="Y28" i="8"/>
  <c r="U218" i="8"/>
  <c r="T218" i="8"/>
  <c r="Y218" i="8"/>
  <c r="Q218" i="8"/>
  <c r="J218" i="8"/>
  <c r="X218" i="8"/>
  <c r="M218" i="8"/>
  <c r="E218" i="8"/>
  <c r="P218" i="8"/>
  <c r="H218" i="8"/>
  <c r="V218" i="8"/>
  <c r="K218" i="8"/>
  <c r="R218" i="8"/>
  <c r="C218" i="8"/>
  <c r="N218" i="8"/>
  <c r="F218" i="8"/>
  <c r="Z218" i="8"/>
  <c r="I218" i="8"/>
  <c r="W218" i="8"/>
  <c r="S218" i="8"/>
  <c r="L218" i="8"/>
  <c r="D218" i="8"/>
  <c r="O218" i="8"/>
  <c r="G218" i="8"/>
  <c r="W240" i="8"/>
  <c r="M240" i="8"/>
  <c r="N240" i="8"/>
  <c r="O240" i="8"/>
  <c r="P240" i="8"/>
  <c r="Q240" i="8"/>
  <c r="R240" i="8"/>
  <c r="S240" i="8"/>
  <c r="T240" i="8"/>
  <c r="U240" i="8"/>
  <c r="V240" i="8"/>
  <c r="X240" i="8"/>
  <c r="C240" i="8"/>
  <c r="D240" i="8"/>
  <c r="E240" i="8"/>
  <c r="F240" i="8"/>
  <c r="G240" i="8"/>
  <c r="H240" i="8"/>
  <c r="I240" i="8"/>
  <c r="J240" i="8"/>
  <c r="K240" i="8"/>
  <c r="L240" i="8"/>
  <c r="Y240" i="8"/>
  <c r="Z240" i="8"/>
  <c r="N23" i="8"/>
  <c r="O23" i="8"/>
  <c r="P23" i="8"/>
  <c r="Q23" i="8"/>
  <c r="R23" i="8"/>
  <c r="S23" i="8"/>
  <c r="T23" i="8"/>
  <c r="U23" i="8"/>
  <c r="V23" i="8"/>
  <c r="W23" i="8"/>
  <c r="X23" i="8"/>
  <c r="C23" i="8"/>
  <c r="D23" i="8"/>
  <c r="E23" i="8"/>
  <c r="F23" i="8"/>
  <c r="G23" i="8"/>
  <c r="H23" i="8"/>
  <c r="I23" i="8"/>
  <c r="J23" i="8"/>
  <c r="K23" i="8"/>
  <c r="L23" i="8"/>
  <c r="M23" i="8"/>
  <c r="Z23" i="8"/>
  <c r="Y23" i="8"/>
  <c r="C165" i="8"/>
  <c r="D165" i="8"/>
  <c r="E165" i="8"/>
  <c r="F165" i="8"/>
  <c r="G165" i="8"/>
  <c r="H165" i="8"/>
  <c r="I165" i="8"/>
  <c r="J165" i="8"/>
  <c r="K165" i="8"/>
  <c r="L165" i="8"/>
  <c r="M165" i="8"/>
  <c r="N165" i="8"/>
  <c r="O165" i="8"/>
  <c r="P165" i="8"/>
  <c r="Q165" i="8"/>
  <c r="R165" i="8"/>
  <c r="S165" i="8"/>
  <c r="T165" i="8"/>
  <c r="U165" i="8"/>
  <c r="V165" i="8"/>
  <c r="W165" i="8"/>
  <c r="X165" i="8"/>
  <c r="Z165" i="8"/>
  <c r="Y165" i="8"/>
  <c r="C307" i="8"/>
  <c r="D307" i="8"/>
  <c r="E307" i="8"/>
  <c r="F307" i="8"/>
  <c r="N307" i="8"/>
  <c r="O307" i="8"/>
  <c r="Z307" i="8"/>
  <c r="G307" i="8"/>
  <c r="H307" i="8"/>
  <c r="I307" i="8"/>
  <c r="J307" i="8"/>
  <c r="K307" i="8"/>
  <c r="L307" i="8"/>
  <c r="M307" i="8"/>
  <c r="P307" i="8"/>
  <c r="Q307" i="8"/>
  <c r="R307" i="8"/>
  <c r="S307" i="8"/>
  <c r="T307" i="8"/>
  <c r="U307" i="8"/>
  <c r="V307" i="8"/>
  <c r="W307" i="8"/>
  <c r="X307" i="8"/>
  <c r="Y307" i="8"/>
  <c r="C90" i="8"/>
  <c r="D90" i="8"/>
  <c r="E90" i="8"/>
  <c r="F90" i="8"/>
  <c r="G90" i="8"/>
  <c r="H90" i="8"/>
  <c r="I90" i="8"/>
  <c r="J90" i="8"/>
  <c r="K90" i="8"/>
  <c r="L90" i="8"/>
  <c r="M90" i="8"/>
  <c r="N90" i="8"/>
  <c r="O90" i="8"/>
  <c r="P90" i="8"/>
  <c r="Q90" i="8"/>
  <c r="R90" i="8"/>
  <c r="S90" i="8"/>
  <c r="T90" i="8"/>
  <c r="U90" i="8"/>
  <c r="V90" i="8"/>
  <c r="W90" i="8"/>
  <c r="X90" i="8"/>
  <c r="Y90" i="8"/>
  <c r="Z90" i="8"/>
  <c r="G232" i="8"/>
  <c r="N232" i="8"/>
  <c r="O232" i="8"/>
  <c r="P232" i="8"/>
  <c r="Q232" i="8"/>
  <c r="R232" i="8"/>
  <c r="S232" i="8"/>
  <c r="T232" i="8"/>
  <c r="U232" i="8"/>
  <c r="V232" i="8"/>
  <c r="W232" i="8"/>
  <c r="X232" i="8"/>
  <c r="C232" i="8"/>
  <c r="D232" i="8"/>
  <c r="E232" i="8"/>
  <c r="F232" i="8"/>
  <c r="H232" i="8"/>
  <c r="I232" i="8"/>
  <c r="J232" i="8"/>
  <c r="K232" i="8"/>
  <c r="L232" i="8"/>
  <c r="Z232" i="8"/>
  <c r="M232" i="8"/>
  <c r="Y232" i="8"/>
  <c r="V15" i="8"/>
  <c r="W15" i="8"/>
  <c r="X15" i="8"/>
  <c r="C15" i="8"/>
  <c r="D15" i="8"/>
  <c r="E15" i="8"/>
  <c r="F15" i="8"/>
  <c r="G15" i="8"/>
  <c r="H15" i="8"/>
  <c r="I15" i="8"/>
  <c r="J15" i="8"/>
  <c r="K15" i="8"/>
  <c r="L15" i="8"/>
  <c r="M15" i="8"/>
  <c r="N15" i="8"/>
  <c r="O15" i="8"/>
  <c r="P15" i="8"/>
  <c r="Q15" i="8"/>
  <c r="R15" i="8"/>
  <c r="S15" i="8"/>
  <c r="T15" i="8"/>
  <c r="U15" i="8"/>
  <c r="Y15" i="8"/>
  <c r="Z15" i="8"/>
  <c r="J157" i="8"/>
  <c r="K157" i="8"/>
  <c r="L157" i="8"/>
  <c r="M157" i="8"/>
  <c r="N157" i="8"/>
  <c r="O157" i="8"/>
  <c r="P157" i="8"/>
  <c r="Q157" i="8"/>
  <c r="R157" i="8"/>
  <c r="S157" i="8"/>
  <c r="T157" i="8"/>
  <c r="U157" i="8"/>
  <c r="V157" i="8"/>
  <c r="W157" i="8"/>
  <c r="X157" i="8"/>
  <c r="C157" i="8"/>
  <c r="D157" i="8"/>
  <c r="E157" i="8"/>
  <c r="F157" i="8"/>
  <c r="G157" i="8"/>
  <c r="I157" i="8"/>
  <c r="H157" i="8"/>
  <c r="Z157" i="8"/>
  <c r="Y157" i="8"/>
  <c r="K299" i="8"/>
  <c r="L299" i="8"/>
  <c r="M299" i="8"/>
  <c r="N299" i="8"/>
  <c r="O299" i="8"/>
  <c r="P299" i="8"/>
  <c r="Q299" i="8"/>
  <c r="V299" i="8"/>
  <c r="W299" i="8"/>
  <c r="C299" i="8"/>
  <c r="D299" i="8"/>
  <c r="E299" i="8"/>
  <c r="F299" i="8"/>
  <c r="G299" i="8"/>
  <c r="H299" i="8"/>
  <c r="I299" i="8"/>
  <c r="J299" i="8"/>
  <c r="R299" i="8"/>
  <c r="S299" i="8"/>
  <c r="T299" i="8"/>
  <c r="U299" i="8"/>
  <c r="X299" i="8"/>
  <c r="Y299" i="8"/>
  <c r="Z299" i="8"/>
  <c r="K82" i="8"/>
  <c r="L82" i="8"/>
  <c r="M82" i="8"/>
  <c r="N82" i="8"/>
  <c r="O82" i="8"/>
  <c r="P82" i="8"/>
  <c r="Q82" i="8"/>
  <c r="R82" i="8"/>
  <c r="S82" i="8"/>
  <c r="T82" i="8"/>
  <c r="U82" i="8"/>
  <c r="V82" i="8"/>
  <c r="W82" i="8"/>
  <c r="X82" i="8"/>
  <c r="C82" i="8"/>
  <c r="D82" i="8"/>
  <c r="E82" i="8"/>
  <c r="F82" i="8"/>
  <c r="G82" i="8"/>
  <c r="H82" i="8"/>
  <c r="I82" i="8"/>
  <c r="J82" i="8"/>
  <c r="Z82" i="8"/>
  <c r="Y82" i="8"/>
  <c r="O224" i="8"/>
  <c r="P224" i="8"/>
  <c r="Q224" i="8"/>
  <c r="R224" i="8"/>
  <c r="C224" i="8"/>
  <c r="X224" i="8"/>
  <c r="D224" i="8"/>
  <c r="E224" i="8"/>
  <c r="F224" i="8"/>
  <c r="G224" i="8"/>
  <c r="H224" i="8"/>
  <c r="I224" i="8"/>
  <c r="J224" i="8"/>
  <c r="K224" i="8"/>
  <c r="L224" i="8"/>
  <c r="M224" i="8"/>
  <c r="N224" i="8"/>
  <c r="S224" i="8"/>
  <c r="T224" i="8"/>
  <c r="U224" i="8"/>
  <c r="V224" i="8"/>
  <c r="W224" i="8"/>
  <c r="Z224" i="8"/>
  <c r="Y224" i="8"/>
  <c r="F7" i="8"/>
  <c r="G7" i="8"/>
  <c r="H7" i="8"/>
  <c r="I7" i="8"/>
  <c r="J7" i="8"/>
  <c r="K7" i="8"/>
  <c r="L7" i="8"/>
  <c r="M7" i="8"/>
  <c r="N7" i="8"/>
  <c r="O7" i="8"/>
  <c r="P7" i="8"/>
  <c r="Q7" i="8"/>
  <c r="R7" i="8"/>
  <c r="S7" i="8"/>
  <c r="T7" i="8"/>
  <c r="U7" i="8"/>
  <c r="V7" i="8"/>
  <c r="W7" i="8"/>
  <c r="X7" i="8"/>
  <c r="C7" i="8"/>
  <c r="D7" i="8"/>
  <c r="E7" i="8"/>
  <c r="Z7" i="8"/>
  <c r="Y7" i="8"/>
  <c r="L197" i="8"/>
  <c r="M197" i="8"/>
  <c r="N197" i="8"/>
  <c r="O197" i="8"/>
  <c r="P197" i="8"/>
  <c r="Q197" i="8"/>
  <c r="S197" i="8"/>
  <c r="U197" i="8"/>
  <c r="V197" i="8"/>
  <c r="W197" i="8"/>
  <c r="X197" i="8"/>
  <c r="C197" i="8"/>
  <c r="D197" i="8"/>
  <c r="E197" i="8"/>
  <c r="F197" i="8"/>
  <c r="G197" i="8"/>
  <c r="H197" i="8"/>
  <c r="I197" i="8"/>
  <c r="J197" i="8"/>
  <c r="K197" i="8"/>
  <c r="R197" i="8"/>
  <c r="T197" i="8"/>
  <c r="Z197" i="8"/>
  <c r="Y197" i="8"/>
  <c r="X4" i="8"/>
  <c r="C4" i="8"/>
  <c r="D4" i="8"/>
  <c r="E4" i="8"/>
  <c r="F4" i="8"/>
  <c r="G4" i="8"/>
  <c r="H4" i="8"/>
  <c r="I4" i="8"/>
  <c r="J4" i="8"/>
  <c r="K4" i="8"/>
  <c r="L4" i="8"/>
  <c r="M4" i="8"/>
  <c r="N4" i="8"/>
  <c r="O4" i="8"/>
  <c r="P4" i="8"/>
  <c r="Q4" i="8"/>
  <c r="R4" i="8"/>
  <c r="S4" i="8"/>
  <c r="T4" i="8"/>
  <c r="U4" i="8"/>
  <c r="V4" i="8"/>
  <c r="W4" i="8"/>
  <c r="Z4" i="8"/>
  <c r="Y4" i="8"/>
  <c r="U194" i="8"/>
  <c r="T194" i="8"/>
  <c r="Y194" i="8"/>
  <c r="Q194" i="8"/>
  <c r="J194" i="8"/>
  <c r="X194" i="8"/>
  <c r="M194" i="8"/>
  <c r="E194" i="8"/>
  <c r="O194" i="8"/>
  <c r="P194" i="8"/>
  <c r="H194" i="8"/>
  <c r="V194" i="8"/>
  <c r="G194" i="8"/>
  <c r="R194" i="8"/>
  <c r="K194" i="8"/>
  <c r="C194" i="8"/>
  <c r="N194" i="8"/>
  <c r="F194" i="8"/>
  <c r="Z194" i="8"/>
  <c r="I194" i="8"/>
  <c r="W194" i="8"/>
  <c r="S194" i="8"/>
  <c r="L194" i="8"/>
  <c r="D194" i="8"/>
  <c r="C216" i="8"/>
  <c r="D216" i="8"/>
  <c r="E216" i="8"/>
  <c r="L216" i="8"/>
  <c r="M216" i="8"/>
  <c r="N216" i="8"/>
  <c r="O216" i="8"/>
  <c r="P216" i="8"/>
  <c r="Q216" i="8"/>
  <c r="J216" i="8"/>
  <c r="K216" i="8"/>
  <c r="R216" i="8"/>
  <c r="S216" i="8"/>
  <c r="T216" i="8"/>
  <c r="U216" i="8"/>
  <c r="V216" i="8"/>
  <c r="W216" i="8"/>
  <c r="X216" i="8"/>
  <c r="F216" i="8"/>
  <c r="G216" i="8"/>
  <c r="H216" i="8"/>
  <c r="I216" i="8"/>
  <c r="Y216" i="8"/>
  <c r="Z216" i="8"/>
  <c r="L358" i="8"/>
  <c r="M358" i="8"/>
  <c r="N358" i="8"/>
  <c r="O358" i="8"/>
  <c r="P358" i="8"/>
  <c r="Q358" i="8"/>
  <c r="Z358" i="8"/>
  <c r="R358" i="8"/>
  <c r="S358" i="8"/>
  <c r="T358" i="8"/>
  <c r="U358" i="8"/>
  <c r="V358" i="8"/>
  <c r="W358" i="8"/>
  <c r="X358" i="8"/>
  <c r="C358" i="8"/>
  <c r="D358" i="8"/>
  <c r="E358" i="8"/>
  <c r="F358" i="8"/>
  <c r="G358" i="8"/>
  <c r="H358" i="8"/>
  <c r="I358" i="8"/>
  <c r="J358" i="8"/>
  <c r="K358" i="8"/>
  <c r="Y358" i="8"/>
  <c r="C141" i="8"/>
  <c r="D141" i="8"/>
  <c r="E141" i="8"/>
  <c r="O141" i="8"/>
  <c r="P141" i="8"/>
  <c r="Q141" i="8"/>
  <c r="M141" i="8"/>
  <c r="N141" i="8"/>
  <c r="R141" i="8"/>
  <c r="S141" i="8"/>
  <c r="T141" i="8"/>
  <c r="U141" i="8"/>
  <c r="V141" i="8"/>
  <c r="W141" i="8"/>
  <c r="X141" i="8"/>
  <c r="F141" i="8"/>
  <c r="G141" i="8"/>
  <c r="H141" i="8"/>
  <c r="I141" i="8"/>
  <c r="J141" i="8"/>
  <c r="L141" i="8"/>
  <c r="K141" i="8"/>
  <c r="Z141" i="8"/>
  <c r="Y141" i="8"/>
  <c r="F283" i="8"/>
  <c r="G283" i="8"/>
  <c r="H283" i="8"/>
  <c r="I283" i="8"/>
  <c r="J283" i="8"/>
  <c r="K283" i="8"/>
  <c r="L283" i="8"/>
  <c r="M283" i="8"/>
  <c r="N283" i="8"/>
  <c r="O283" i="8"/>
  <c r="P283" i="8"/>
  <c r="Q283" i="8"/>
  <c r="R283" i="8"/>
  <c r="S283" i="8"/>
  <c r="T283" i="8"/>
  <c r="U283" i="8"/>
  <c r="V283" i="8"/>
  <c r="W283" i="8"/>
  <c r="X283" i="8"/>
  <c r="Z283" i="8"/>
  <c r="C283" i="8"/>
  <c r="D283" i="8"/>
  <c r="E283" i="8"/>
  <c r="Y283" i="8"/>
  <c r="V66" i="8"/>
  <c r="W66" i="8"/>
  <c r="X66" i="8"/>
  <c r="H66" i="8"/>
  <c r="I66" i="8"/>
  <c r="J66" i="8"/>
  <c r="K66" i="8"/>
  <c r="L66" i="8"/>
  <c r="M66" i="8"/>
  <c r="S66" i="8"/>
  <c r="T66" i="8"/>
  <c r="U66" i="8"/>
  <c r="C66" i="8"/>
  <c r="D66" i="8"/>
  <c r="E66" i="8"/>
  <c r="F66" i="8"/>
  <c r="G66" i="8"/>
  <c r="N66" i="8"/>
  <c r="O66" i="8"/>
  <c r="P66" i="8"/>
  <c r="Q66" i="8"/>
  <c r="R66" i="8"/>
  <c r="Y66" i="8"/>
  <c r="Z66" i="8"/>
  <c r="J208" i="8"/>
  <c r="K208" i="8"/>
  <c r="L208" i="8"/>
  <c r="M208" i="8"/>
  <c r="N208" i="8"/>
  <c r="O208" i="8"/>
  <c r="T208" i="8"/>
  <c r="U208" i="8"/>
  <c r="V208" i="8"/>
  <c r="W208" i="8"/>
  <c r="X208" i="8"/>
  <c r="C208" i="8"/>
  <c r="I208" i="8"/>
  <c r="P208" i="8"/>
  <c r="Q208" i="8"/>
  <c r="R208" i="8"/>
  <c r="S208" i="8"/>
  <c r="D208" i="8"/>
  <c r="E208" i="8"/>
  <c r="F208" i="8"/>
  <c r="G208" i="8"/>
  <c r="Z208" i="8"/>
  <c r="H208" i="8"/>
  <c r="Y208" i="8"/>
  <c r="K350" i="8"/>
  <c r="L350" i="8"/>
  <c r="N350" i="8"/>
  <c r="Y350" i="8"/>
  <c r="O350" i="8"/>
  <c r="P350" i="8"/>
  <c r="Q350" i="8"/>
  <c r="R350" i="8"/>
  <c r="S350" i="8"/>
  <c r="T350" i="8"/>
  <c r="U350" i="8"/>
  <c r="V350" i="8"/>
  <c r="W350" i="8"/>
  <c r="X350" i="8"/>
  <c r="C350" i="8"/>
  <c r="D350" i="8"/>
  <c r="E350" i="8"/>
  <c r="F350" i="8"/>
  <c r="G350" i="8"/>
  <c r="H350" i="8"/>
  <c r="I350" i="8"/>
  <c r="J350" i="8"/>
  <c r="M350" i="8"/>
  <c r="Z350" i="8"/>
  <c r="K133" i="8"/>
  <c r="L133" i="8"/>
  <c r="M133" i="8"/>
  <c r="N133" i="8"/>
  <c r="O133" i="8"/>
  <c r="P133" i="8"/>
  <c r="W133" i="8"/>
  <c r="X133" i="8"/>
  <c r="C133" i="8"/>
  <c r="D133" i="8"/>
  <c r="Q133" i="8"/>
  <c r="R133" i="8"/>
  <c r="S133" i="8"/>
  <c r="T133" i="8"/>
  <c r="U133" i="8"/>
  <c r="V133" i="8"/>
  <c r="E133" i="8"/>
  <c r="F133" i="8"/>
  <c r="G133" i="8"/>
  <c r="H133" i="8"/>
  <c r="I133" i="8"/>
  <c r="J133" i="8"/>
  <c r="Z133" i="8"/>
  <c r="Y133" i="8"/>
  <c r="N275" i="8"/>
  <c r="O275" i="8"/>
  <c r="P275" i="8"/>
  <c r="Q275" i="8"/>
  <c r="R275" i="8"/>
  <c r="S275" i="8"/>
  <c r="T275" i="8"/>
  <c r="U275" i="8"/>
  <c r="V275" i="8"/>
  <c r="W275" i="8"/>
  <c r="X275" i="8"/>
  <c r="C275" i="8"/>
  <c r="D275" i="8"/>
  <c r="E275" i="8"/>
  <c r="F275" i="8"/>
  <c r="G275" i="8"/>
  <c r="H275" i="8"/>
  <c r="I275" i="8"/>
  <c r="J275" i="8"/>
  <c r="K275" i="8"/>
  <c r="L275" i="8"/>
  <c r="M275" i="8"/>
  <c r="Y275" i="8"/>
  <c r="Z275" i="8"/>
  <c r="F58" i="8"/>
  <c r="G58" i="8"/>
  <c r="H58" i="8"/>
  <c r="I58" i="8"/>
  <c r="P58" i="8"/>
  <c r="Q58" i="8"/>
  <c r="R58" i="8"/>
  <c r="S58" i="8"/>
  <c r="T58" i="8"/>
  <c r="U58" i="8"/>
  <c r="C58" i="8"/>
  <c r="D58" i="8"/>
  <c r="E58" i="8"/>
  <c r="J58" i="8"/>
  <c r="K58" i="8"/>
  <c r="L58" i="8"/>
  <c r="M58" i="8"/>
  <c r="N58" i="8"/>
  <c r="O58" i="8"/>
  <c r="V58" i="8"/>
  <c r="W58" i="8"/>
  <c r="X58" i="8"/>
  <c r="Z58" i="8"/>
  <c r="Y58" i="8"/>
  <c r="R200" i="8"/>
  <c r="S200" i="8"/>
  <c r="T200" i="8"/>
  <c r="U200" i="8"/>
  <c r="V200" i="8"/>
  <c r="W200" i="8"/>
  <c r="C200" i="8"/>
  <c r="D200" i="8"/>
  <c r="E200" i="8"/>
  <c r="F200" i="8"/>
  <c r="G200" i="8"/>
  <c r="H200" i="8"/>
  <c r="I200" i="8"/>
  <c r="J200" i="8"/>
  <c r="K200" i="8"/>
  <c r="M200" i="8"/>
  <c r="N200" i="8"/>
  <c r="L200" i="8"/>
  <c r="O200" i="8"/>
  <c r="P200" i="8"/>
  <c r="Q200" i="8"/>
  <c r="X200" i="8"/>
  <c r="Z200" i="8"/>
  <c r="Y200" i="8"/>
  <c r="C366" i="8"/>
  <c r="D366" i="8"/>
  <c r="E366" i="8"/>
  <c r="F366" i="8"/>
  <c r="G366" i="8"/>
  <c r="H366" i="8"/>
  <c r="I366" i="8"/>
  <c r="J366" i="8"/>
  <c r="K366" i="8"/>
  <c r="L366" i="8"/>
  <c r="M366" i="8"/>
  <c r="Z366" i="8"/>
  <c r="N366" i="8"/>
  <c r="O366" i="8"/>
  <c r="P366" i="8"/>
  <c r="Q366" i="8"/>
  <c r="R366" i="8"/>
  <c r="S366" i="8"/>
  <c r="T366" i="8"/>
  <c r="U366" i="8"/>
  <c r="V366" i="8"/>
  <c r="W366" i="8"/>
  <c r="Y366" i="8"/>
  <c r="X366" i="8"/>
  <c r="O173" i="8"/>
  <c r="P173" i="8"/>
  <c r="Q173" i="8"/>
  <c r="R173" i="8"/>
  <c r="S173" i="8"/>
  <c r="T173" i="8"/>
  <c r="U173" i="8"/>
  <c r="V173" i="8"/>
  <c r="X173" i="8"/>
  <c r="C173" i="8"/>
  <c r="D173" i="8"/>
  <c r="E173" i="8"/>
  <c r="F173" i="8"/>
  <c r="G173" i="8"/>
  <c r="H173" i="8"/>
  <c r="I173" i="8"/>
  <c r="J173" i="8"/>
  <c r="K173" i="8"/>
  <c r="L173" i="8"/>
  <c r="N173" i="8"/>
  <c r="M173" i="8"/>
  <c r="W173" i="8"/>
  <c r="Y173" i="8"/>
  <c r="Z173" i="8"/>
  <c r="S363" i="8"/>
  <c r="T363" i="8"/>
  <c r="U363" i="8"/>
  <c r="V363" i="8"/>
  <c r="W363" i="8"/>
  <c r="X363" i="8"/>
  <c r="C363" i="8"/>
  <c r="D363" i="8"/>
  <c r="E363" i="8"/>
  <c r="F363" i="8"/>
  <c r="G363" i="8"/>
  <c r="H363" i="8"/>
  <c r="I363" i="8"/>
  <c r="J363" i="8"/>
  <c r="K363" i="8"/>
  <c r="L363" i="8"/>
  <c r="M363" i="8"/>
  <c r="N363" i="8"/>
  <c r="O363" i="8"/>
  <c r="P363" i="8"/>
  <c r="Q363" i="8"/>
  <c r="Y363" i="8"/>
  <c r="R363" i="8"/>
  <c r="Z363" i="8"/>
  <c r="U170" i="8"/>
  <c r="T170" i="8"/>
  <c r="Y170" i="8"/>
  <c r="Q170" i="8"/>
  <c r="J170" i="8"/>
  <c r="X170" i="8"/>
  <c r="M170" i="8"/>
  <c r="E170" i="8"/>
  <c r="H170" i="8"/>
  <c r="V170" i="8"/>
  <c r="P170" i="8"/>
  <c r="R170" i="8"/>
  <c r="K170" i="8"/>
  <c r="C170" i="8"/>
  <c r="N170" i="8"/>
  <c r="F170" i="8"/>
  <c r="O170" i="8"/>
  <c r="L170" i="8"/>
  <c r="D170" i="8"/>
  <c r="Z170" i="8"/>
  <c r="I170" i="8"/>
  <c r="W170" i="8"/>
  <c r="S170" i="8"/>
  <c r="G170" i="8"/>
  <c r="E192" i="8"/>
  <c r="F192" i="8"/>
  <c r="G192" i="8"/>
  <c r="H192" i="8"/>
  <c r="I192" i="8"/>
  <c r="J192" i="8"/>
  <c r="K192" i="8"/>
  <c r="L192" i="8"/>
  <c r="N192" i="8"/>
  <c r="O192" i="8"/>
  <c r="P192" i="8"/>
  <c r="Q192" i="8"/>
  <c r="R192" i="8"/>
  <c r="S192" i="8"/>
  <c r="T192" i="8"/>
  <c r="U192" i="8"/>
  <c r="V192" i="8"/>
  <c r="W192" i="8"/>
  <c r="X192" i="8"/>
  <c r="C192" i="8"/>
  <c r="D192" i="8"/>
  <c r="M192" i="8"/>
  <c r="Y192" i="8"/>
  <c r="Z192" i="8"/>
  <c r="F334" i="8"/>
  <c r="G334" i="8"/>
  <c r="C334" i="8"/>
  <c r="D334" i="8"/>
  <c r="E334" i="8"/>
  <c r="H334" i="8"/>
  <c r="I334" i="8"/>
  <c r="J334" i="8"/>
  <c r="K334" i="8"/>
  <c r="Z334" i="8"/>
  <c r="L334" i="8"/>
  <c r="M334" i="8"/>
  <c r="N334" i="8"/>
  <c r="O334" i="8"/>
  <c r="P334" i="8"/>
  <c r="Q334" i="8"/>
  <c r="R334" i="8"/>
  <c r="S334" i="8"/>
  <c r="T334" i="8"/>
  <c r="U334" i="8"/>
  <c r="V334" i="8"/>
  <c r="W334" i="8"/>
  <c r="X334" i="8"/>
  <c r="Y334" i="8"/>
  <c r="F117" i="8"/>
  <c r="G117" i="8"/>
  <c r="H117" i="8"/>
  <c r="I117" i="8"/>
  <c r="J117" i="8"/>
  <c r="K117" i="8"/>
  <c r="L117" i="8"/>
  <c r="M117" i="8"/>
  <c r="N117" i="8"/>
  <c r="O117" i="8"/>
  <c r="P117" i="8"/>
  <c r="Q117" i="8"/>
  <c r="R117" i="8"/>
  <c r="S117" i="8"/>
  <c r="T117" i="8"/>
  <c r="U117" i="8"/>
  <c r="V117" i="8"/>
  <c r="W117" i="8"/>
  <c r="X117" i="8"/>
  <c r="C117" i="8"/>
  <c r="D117" i="8"/>
  <c r="E117" i="8"/>
  <c r="Z117" i="8"/>
  <c r="Y117" i="8"/>
  <c r="I259" i="8"/>
  <c r="J259" i="8"/>
  <c r="K259" i="8"/>
  <c r="L259" i="8"/>
  <c r="M259" i="8"/>
  <c r="N259" i="8"/>
  <c r="O259" i="8"/>
  <c r="P259" i="8"/>
  <c r="Q259" i="8"/>
  <c r="R259" i="8"/>
  <c r="S259" i="8"/>
  <c r="T259" i="8"/>
  <c r="U259" i="8"/>
  <c r="V259" i="8"/>
  <c r="W259" i="8"/>
  <c r="X259" i="8"/>
  <c r="C259" i="8"/>
  <c r="D259" i="8"/>
  <c r="E259" i="8"/>
  <c r="F259" i="8"/>
  <c r="G259" i="8"/>
  <c r="Z259" i="8"/>
  <c r="H259" i="8"/>
  <c r="Y259" i="8"/>
  <c r="C42" i="8"/>
  <c r="D42" i="8"/>
  <c r="E42" i="8"/>
  <c r="F42" i="8"/>
  <c r="G42" i="8"/>
  <c r="H42" i="8"/>
  <c r="I42" i="8"/>
  <c r="J42" i="8"/>
  <c r="K42" i="8"/>
  <c r="L42" i="8"/>
  <c r="M42" i="8"/>
  <c r="N42" i="8"/>
  <c r="O42" i="8"/>
  <c r="P42" i="8"/>
  <c r="Q42" i="8"/>
  <c r="R42" i="8"/>
  <c r="S42" i="8"/>
  <c r="T42" i="8"/>
  <c r="U42" i="8"/>
  <c r="V42" i="8"/>
  <c r="W42" i="8"/>
  <c r="X42" i="8"/>
  <c r="Y42" i="8"/>
  <c r="Z42" i="8"/>
  <c r="M184" i="8"/>
  <c r="N184" i="8"/>
  <c r="O184" i="8"/>
  <c r="P184" i="8"/>
  <c r="Q184" i="8"/>
  <c r="R184" i="8"/>
  <c r="S184" i="8"/>
  <c r="T184" i="8"/>
  <c r="V184" i="8"/>
  <c r="W184" i="8"/>
  <c r="X184" i="8"/>
  <c r="C184" i="8"/>
  <c r="D184" i="8"/>
  <c r="E184" i="8"/>
  <c r="F184" i="8"/>
  <c r="G184" i="8"/>
  <c r="H184" i="8"/>
  <c r="I184" i="8"/>
  <c r="J184" i="8"/>
  <c r="K184" i="8"/>
  <c r="L184" i="8"/>
  <c r="U184" i="8"/>
  <c r="Y184" i="8"/>
  <c r="Z184" i="8"/>
  <c r="N326" i="8"/>
  <c r="O326" i="8"/>
  <c r="W326" i="8"/>
  <c r="Y326" i="8"/>
  <c r="X326" i="8"/>
  <c r="C326" i="8"/>
  <c r="D326" i="8"/>
  <c r="E326" i="8"/>
  <c r="F326" i="8"/>
  <c r="G326" i="8"/>
  <c r="H326" i="8"/>
  <c r="I326" i="8"/>
  <c r="J326" i="8"/>
  <c r="K326" i="8"/>
  <c r="L326" i="8"/>
  <c r="M326" i="8"/>
  <c r="P326" i="8"/>
  <c r="Q326" i="8"/>
  <c r="R326" i="8"/>
  <c r="S326" i="8"/>
  <c r="T326" i="8"/>
  <c r="U326" i="8"/>
  <c r="V326" i="8"/>
  <c r="Z326" i="8"/>
  <c r="N109" i="8"/>
  <c r="O109" i="8"/>
  <c r="P109" i="8"/>
  <c r="Q109" i="8"/>
  <c r="R109" i="8"/>
  <c r="S109" i="8"/>
  <c r="T109" i="8"/>
  <c r="U109" i="8"/>
  <c r="V109" i="8"/>
  <c r="W109" i="8"/>
  <c r="X109" i="8"/>
  <c r="C109" i="8"/>
  <c r="D109" i="8"/>
  <c r="E109" i="8"/>
  <c r="F109" i="8"/>
  <c r="G109" i="8"/>
  <c r="H109" i="8"/>
  <c r="I109" i="8"/>
  <c r="J109" i="8"/>
  <c r="K109" i="8"/>
  <c r="L109" i="8"/>
  <c r="M109" i="8"/>
  <c r="Z109" i="8"/>
  <c r="Y109" i="8"/>
  <c r="Q251" i="8"/>
  <c r="R251" i="8"/>
  <c r="S251" i="8"/>
  <c r="T251" i="8"/>
  <c r="U251" i="8"/>
  <c r="V251" i="8"/>
  <c r="W251" i="8"/>
  <c r="X251" i="8"/>
  <c r="C251" i="8"/>
  <c r="D251" i="8"/>
  <c r="E251" i="8"/>
  <c r="F251" i="8"/>
  <c r="G251" i="8"/>
  <c r="H251" i="8"/>
  <c r="I251" i="8"/>
  <c r="J251" i="8"/>
  <c r="K251" i="8"/>
  <c r="L251" i="8"/>
  <c r="M251" i="8"/>
  <c r="N251" i="8"/>
  <c r="O251" i="8"/>
  <c r="P251" i="8"/>
  <c r="Z251" i="8"/>
  <c r="Y251" i="8"/>
  <c r="I34" i="8"/>
  <c r="J34" i="8"/>
  <c r="K34" i="8"/>
  <c r="L34" i="8"/>
  <c r="M34" i="8"/>
  <c r="N34" i="8"/>
  <c r="O34" i="8"/>
  <c r="P34" i="8"/>
  <c r="Q34" i="8"/>
  <c r="R34" i="8"/>
  <c r="S34" i="8"/>
  <c r="T34" i="8"/>
  <c r="U34" i="8"/>
  <c r="V34" i="8"/>
  <c r="W34" i="8"/>
  <c r="X34" i="8"/>
  <c r="C34" i="8"/>
  <c r="D34" i="8"/>
  <c r="E34" i="8"/>
  <c r="F34" i="8"/>
  <c r="G34" i="8"/>
  <c r="H34" i="8"/>
  <c r="Z34" i="8"/>
  <c r="Y34" i="8"/>
  <c r="U176" i="8"/>
  <c r="V176" i="8"/>
  <c r="W176" i="8"/>
  <c r="X176" i="8"/>
  <c r="C176" i="8"/>
  <c r="D176" i="8"/>
  <c r="F176" i="8"/>
  <c r="G176" i="8"/>
  <c r="H176" i="8"/>
  <c r="I176" i="8"/>
  <c r="J176" i="8"/>
  <c r="K176" i="8"/>
  <c r="L176" i="8"/>
  <c r="M176" i="8"/>
  <c r="N176" i="8"/>
  <c r="O176" i="8"/>
  <c r="P176" i="8"/>
  <c r="Q176" i="8"/>
  <c r="R176" i="8"/>
  <c r="E176" i="8"/>
  <c r="S176" i="8"/>
  <c r="T176" i="8"/>
  <c r="Y176" i="8"/>
  <c r="Z176" i="8"/>
  <c r="S342" i="8"/>
  <c r="T342" i="8"/>
  <c r="F342" i="8"/>
  <c r="G342" i="8"/>
  <c r="H342" i="8"/>
  <c r="I342" i="8"/>
  <c r="J342" i="8"/>
  <c r="K342" i="8"/>
  <c r="L342" i="8"/>
  <c r="M342" i="8"/>
  <c r="N342" i="8"/>
  <c r="O342" i="8"/>
  <c r="P342" i="8"/>
  <c r="Q342" i="8"/>
  <c r="R342" i="8"/>
  <c r="U342" i="8"/>
  <c r="Z342" i="8"/>
  <c r="V342" i="8"/>
  <c r="W342" i="8"/>
  <c r="X342" i="8"/>
  <c r="C342" i="8"/>
  <c r="D342" i="8"/>
  <c r="E342" i="8"/>
  <c r="Y342" i="8"/>
  <c r="P149" i="8"/>
  <c r="Q149" i="8"/>
  <c r="R149" i="8"/>
  <c r="D149" i="8"/>
  <c r="E149" i="8"/>
  <c r="F149" i="8"/>
  <c r="T149" i="8"/>
  <c r="U149" i="8"/>
  <c r="V149" i="8"/>
  <c r="W149" i="8"/>
  <c r="X149" i="8"/>
  <c r="C149" i="8"/>
  <c r="G149" i="8"/>
  <c r="H149" i="8"/>
  <c r="I149" i="8"/>
  <c r="J149" i="8"/>
  <c r="K149" i="8"/>
  <c r="L149" i="8"/>
  <c r="M149" i="8"/>
  <c r="N149" i="8"/>
  <c r="S149" i="8"/>
  <c r="O149" i="8"/>
  <c r="Y149" i="8"/>
  <c r="Z149" i="8"/>
  <c r="M339" i="8"/>
  <c r="N339" i="8"/>
  <c r="T339" i="8"/>
  <c r="U339" i="8"/>
  <c r="V339" i="8"/>
  <c r="W339" i="8"/>
  <c r="X339" i="8"/>
  <c r="C339" i="8"/>
  <c r="D339" i="8"/>
  <c r="Z339" i="8"/>
  <c r="E339" i="8"/>
  <c r="F339" i="8"/>
  <c r="G339" i="8"/>
  <c r="H339" i="8"/>
  <c r="I339" i="8"/>
  <c r="J339" i="8"/>
  <c r="K339" i="8"/>
  <c r="L339" i="8"/>
  <c r="O339" i="8"/>
  <c r="P339" i="8"/>
  <c r="Q339" i="8"/>
  <c r="R339" i="8"/>
  <c r="Y339" i="8"/>
  <c r="S339" i="8"/>
  <c r="U146" i="8"/>
  <c r="T146" i="8"/>
  <c r="Y146" i="8"/>
  <c r="O146" i="8"/>
  <c r="G146" i="8"/>
  <c r="Q146" i="8"/>
  <c r="J146" i="8"/>
  <c r="X146" i="8"/>
  <c r="M146" i="8"/>
  <c r="E146" i="8"/>
  <c r="P146" i="8"/>
  <c r="H146" i="8"/>
  <c r="V146" i="8"/>
  <c r="R146" i="8"/>
  <c r="K146" i="8"/>
  <c r="C146" i="8"/>
  <c r="D146" i="8"/>
  <c r="N146" i="8"/>
  <c r="F146" i="8"/>
  <c r="Z146" i="8"/>
  <c r="I146" i="8"/>
  <c r="W146" i="8"/>
  <c r="S146" i="8"/>
  <c r="L146" i="8"/>
  <c r="H168" i="8"/>
  <c r="I168" i="8"/>
  <c r="J168" i="8"/>
  <c r="K168" i="8"/>
  <c r="L168" i="8"/>
  <c r="M168" i="8"/>
  <c r="N168" i="8"/>
  <c r="O168" i="8"/>
  <c r="P168" i="8"/>
  <c r="Q168" i="8"/>
  <c r="R168" i="8"/>
  <c r="S168" i="8"/>
  <c r="T168" i="8"/>
  <c r="U168" i="8"/>
  <c r="V168" i="8"/>
  <c r="W168" i="8"/>
  <c r="X168" i="8"/>
  <c r="C168" i="8"/>
  <c r="D168" i="8"/>
  <c r="E168" i="8"/>
  <c r="G168" i="8"/>
  <c r="F168" i="8"/>
  <c r="Y168" i="8"/>
  <c r="Z168" i="8"/>
  <c r="I310" i="8"/>
  <c r="J310" i="8"/>
  <c r="N310" i="8"/>
  <c r="O310" i="8"/>
  <c r="P310" i="8"/>
  <c r="Q310" i="8"/>
  <c r="R310" i="8"/>
  <c r="S310" i="8"/>
  <c r="T310" i="8"/>
  <c r="U310" i="8"/>
  <c r="Z310" i="8"/>
  <c r="V310" i="8"/>
  <c r="W310" i="8"/>
  <c r="X310" i="8"/>
  <c r="C310" i="8"/>
  <c r="D310" i="8"/>
  <c r="E310" i="8"/>
  <c r="F310" i="8"/>
  <c r="G310" i="8"/>
  <c r="H310" i="8"/>
  <c r="K310" i="8"/>
  <c r="L310" i="8"/>
  <c r="M310" i="8"/>
  <c r="Y310" i="8"/>
  <c r="I93" i="8"/>
  <c r="J93" i="8"/>
  <c r="K93" i="8"/>
  <c r="L93" i="8"/>
  <c r="M93" i="8"/>
  <c r="N93" i="8"/>
  <c r="O93" i="8"/>
  <c r="P93" i="8"/>
  <c r="Q93" i="8"/>
  <c r="R93" i="8"/>
  <c r="S93" i="8"/>
  <c r="T93" i="8"/>
  <c r="U93" i="8"/>
  <c r="V93" i="8"/>
  <c r="W93" i="8"/>
  <c r="X93" i="8"/>
  <c r="C93" i="8"/>
  <c r="D93" i="8"/>
  <c r="E93" i="8"/>
  <c r="F93" i="8"/>
  <c r="H93" i="8"/>
  <c r="G93" i="8"/>
  <c r="Z93" i="8"/>
  <c r="Y93" i="8"/>
  <c r="M235" i="8"/>
  <c r="W235" i="8"/>
  <c r="X235" i="8"/>
  <c r="C235" i="8"/>
  <c r="D235" i="8"/>
  <c r="E235" i="8"/>
  <c r="F235" i="8"/>
  <c r="G235" i="8"/>
  <c r="H235" i="8"/>
  <c r="I235" i="8"/>
  <c r="J235" i="8"/>
  <c r="K235" i="8"/>
  <c r="L235" i="8"/>
  <c r="N235" i="8"/>
  <c r="O235" i="8"/>
  <c r="P235" i="8"/>
  <c r="Q235" i="8"/>
  <c r="R235" i="8"/>
  <c r="S235" i="8"/>
  <c r="T235" i="8"/>
  <c r="U235" i="8"/>
  <c r="V235" i="8"/>
  <c r="Z235" i="8"/>
  <c r="Y235" i="8"/>
  <c r="D18" i="8"/>
  <c r="E18" i="8"/>
  <c r="F18" i="8"/>
  <c r="G18" i="8"/>
  <c r="H18" i="8"/>
  <c r="I18" i="8"/>
  <c r="J18" i="8"/>
  <c r="K18" i="8"/>
  <c r="L18" i="8"/>
  <c r="M18" i="8"/>
  <c r="N18" i="8"/>
  <c r="O18" i="8"/>
  <c r="P18" i="8"/>
  <c r="Q18" i="8"/>
  <c r="R18" i="8"/>
  <c r="S18" i="8"/>
  <c r="T18" i="8"/>
  <c r="U18" i="8"/>
  <c r="V18" i="8"/>
  <c r="W18" i="8"/>
  <c r="X18" i="8"/>
  <c r="C18" i="8"/>
  <c r="Y18" i="8"/>
  <c r="Z18" i="8"/>
  <c r="P160" i="8"/>
  <c r="Q160" i="8"/>
  <c r="R160" i="8"/>
  <c r="S160" i="8"/>
  <c r="T160" i="8"/>
  <c r="U160" i="8"/>
  <c r="V160" i="8"/>
  <c r="W160" i="8"/>
  <c r="X160" i="8"/>
  <c r="C160" i="8"/>
  <c r="D160" i="8"/>
  <c r="E160" i="8"/>
  <c r="F160" i="8"/>
  <c r="G160" i="8"/>
  <c r="H160" i="8"/>
  <c r="I160" i="8"/>
  <c r="J160" i="8"/>
  <c r="K160" i="8"/>
  <c r="L160" i="8"/>
  <c r="M160" i="8"/>
  <c r="O160" i="8"/>
  <c r="N160" i="8"/>
  <c r="Y160" i="8"/>
  <c r="Z160" i="8"/>
  <c r="Q302" i="8"/>
  <c r="R302" i="8"/>
  <c r="S302" i="8"/>
  <c r="T302" i="8"/>
  <c r="U302" i="8"/>
  <c r="D302" i="8"/>
  <c r="E302" i="8"/>
  <c r="G302" i="8"/>
  <c r="Y302" i="8"/>
  <c r="H302" i="8"/>
  <c r="I302" i="8"/>
  <c r="J302" i="8"/>
  <c r="K302" i="8"/>
  <c r="L302" i="8"/>
  <c r="M302" i="8"/>
  <c r="N302" i="8"/>
  <c r="O302" i="8"/>
  <c r="P302" i="8"/>
  <c r="V302" i="8"/>
  <c r="W302" i="8"/>
  <c r="X302" i="8"/>
  <c r="C302" i="8"/>
  <c r="Z302" i="8"/>
  <c r="F302" i="8"/>
  <c r="Q85" i="8"/>
  <c r="R85" i="8"/>
  <c r="S85" i="8"/>
  <c r="T85" i="8"/>
  <c r="U85" i="8"/>
  <c r="V85" i="8"/>
  <c r="W85" i="8"/>
  <c r="X85" i="8"/>
  <c r="C85" i="8"/>
  <c r="D85" i="8"/>
  <c r="E85" i="8"/>
  <c r="F85" i="8"/>
  <c r="G85" i="8"/>
  <c r="H85" i="8"/>
  <c r="I85" i="8"/>
  <c r="J85" i="8"/>
  <c r="K85" i="8"/>
  <c r="L85" i="8"/>
  <c r="M85" i="8"/>
  <c r="N85" i="8"/>
  <c r="O85" i="8"/>
  <c r="P85" i="8"/>
  <c r="Z85" i="8"/>
  <c r="Y85" i="8"/>
  <c r="U227" i="8"/>
  <c r="V227" i="8"/>
  <c r="W227" i="8"/>
  <c r="X227" i="8"/>
  <c r="R227" i="8"/>
  <c r="S227" i="8"/>
  <c r="T227" i="8"/>
  <c r="C227" i="8"/>
  <c r="D227" i="8"/>
  <c r="E227" i="8"/>
  <c r="F227" i="8"/>
  <c r="G227" i="8"/>
  <c r="H227" i="8"/>
  <c r="I227" i="8"/>
  <c r="J227" i="8"/>
  <c r="K227" i="8"/>
  <c r="L227" i="8"/>
  <c r="M227" i="8"/>
  <c r="N227" i="8"/>
  <c r="O227" i="8"/>
  <c r="P227" i="8"/>
  <c r="Q227" i="8"/>
  <c r="Z227" i="8"/>
  <c r="Y227" i="8"/>
  <c r="L10" i="8"/>
  <c r="M10" i="8"/>
  <c r="N10" i="8"/>
  <c r="O10" i="8"/>
  <c r="P10" i="8"/>
  <c r="Q10" i="8"/>
  <c r="R10" i="8"/>
  <c r="S10" i="8"/>
  <c r="T10" i="8"/>
  <c r="U10" i="8"/>
  <c r="V10" i="8"/>
  <c r="W10" i="8"/>
  <c r="X10" i="8"/>
  <c r="C10" i="8"/>
  <c r="D10" i="8"/>
  <c r="E10" i="8"/>
  <c r="F10" i="8"/>
  <c r="G10" i="8"/>
  <c r="H10" i="8"/>
  <c r="I10" i="8"/>
  <c r="J10" i="8"/>
  <c r="K10" i="8"/>
  <c r="Z10" i="8"/>
  <c r="Y10" i="8"/>
  <c r="V152" i="8"/>
  <c r="W152" i="8"/>
  <c r="X152" i="8"/>
  <c r="J152" i="8"/>
  <c r="K152" i="8"/>
  <c r="L152" i="8"/>
  <c r="Q152" i="8"/>
  <c r="R152" i="8"/>
  <c r="S152" i="8"/>
  <c r="T152" i="8"/>
  <c r="U152" i="8"/>
  <c r="C152" i="8"/>
  <c r="D152" i="8"/>
  <c r="E152" i="8"/>
  <c r="F152" i="8"/>
  <c r="G152" i="8"/>
  <c r="H152" i="8"/>
  <c r="I152" i="8"/>
  <c r="M152" i="8"/>
  <c r="N152" i="8"/>
  <c r="P152" i="8"/>
  <c r="O152" i="8"/>
  <c r="Y152" i="8"/>
  <c r="Z152" i="8"/>
  <c r="V318" i="8"/>
  <c r="W318" i="8"/>
  <c r="O318" i="8"/>
  <c r="P318" i="8"/>
  <c r="Q318" i="8"/>
  <c r="R318" i="8"/>
  <c r="S318" i="8"/>
  <c r="T318" i="8"/>
  <c r="U318" i="8"/>
  <c r="X318" i="8"/>
  <c r="C318" i="8"/>
  <c r="D318" i="8"/>
  <c r="E318" i="8"/>
  <c r="Z318" i="8"/>
  <c r="F318" i="8"/>
  <c r="G318" i="8"/>
  <c r="H318" i="8"/>
  <c r="I318" i="8"/>
  <c r="J318" i="8"/>
  <c r="K318" i="8"/>
  <c r="L318" i="8"/>
  <c r="M318" i="8"/>
  <c r="N318" i="8"/>
  <c r="Y318" i="8"/>
  <c r="S125" i="8"/>
  <c r="T125" i="8"/>
  <c r="U125" i="8"/>
  <c r="V125" i="8"/>
  <c r="W125" i="8"/>
  <c r="X125" i="8"/>
  <c r="C125" i="8"/>
  <c r="D125" i="8"/>
  <c r="E125" i="8"/>
  <c r="F125" i="8"/>
  <c r="G125" i="8"/>
  <c r="H125" i="8"/>
  <c r="I125" i="8"/>
  <c r="J125" i="8"/>
  <c r="K125" i="8"/>
  <c r="L125" i="8"/>
  <c r="M125" i="8"/>
  <c r="N125" i="8"/>
  <c r="O125" i="8"/>
  <c r="P125" i="8"/>
  <c r="Q125" i="8"/>
  <c r="R125" i="8"/>
  <c r="Y125" i="8"/>
  <c r="Z125" i="8"/>
  <c r="P315" i="8"/>
  <c r="Q315" i="8"/>
  <c r="C315" i="8"/>
  <c r="D315" i="8"/>
  <c r="E315" i="8"/>
  <c r="F315" i="8"/>
  <c r="G315" i="8"/>
  <c r="H315" i="8"/>
  <c r="I315" i="8"/>
  <c r="J315" i="8"/>
  <c r="K315" i="8"/>
  <c r="L315" i="8"/>
  <c r="M315" i="8"/>
  <c r="N315" i="8"/>
  <c r="Z315" i="8"/>
  <c r="O315" i="8"/>
  <c r="R315" i="8"/>
  <c r="S315" i="8"/>
  <c r="T315" i="8"/>
  <c r="U315" i="8"/>
  <c r="V315" i="8"/>
  <c r="W315" i="8"/>
  <c r="X315" i="8"/>
  <c r="Y315" i="8"/>
  <c r="U122" i="8"/>
  <c r="T122" i="8"/>
  <c r="Y122" i="8"/>
  <c r="O122" i="8"/>
  <c r="G122" i="8"/>
  <c r="Q122" i="8"/>
  <c r="J122" i="8"/>
  <c r="X122" i="8"/>
  <c r="L122" i="8"/>
  <c r="M122" i="8"/>
  <c r="E122" i="8"/>
  <c r="D122" i="8"/>
  <c r="P122" i="8"/>
  <c r="H122" i="8"/>
  <c r="V122" i="8"/>
  <c r="R122" i="8"/>
  <c r="K122" i="8"/>
  <c r="C122" i="8"/>
  <c r="N122" i="8"/>
  <c r="F122" i="8"/>
  <c r="Z122" i="8"/>
  <c r="I122" i="8"/>
  <c r="W122" i="8"/>
  <c r="S122" i="8"/>
  <c r="E91" i="8"/>
  <c r="F91" i="8"/>
  <c r="G91" i="8"/>
  <c r="H91" i="8"/>
  <c r="I91" i="8"/>
  <c r="J91" i="8"/>
  <c r="K91" i="8"/>
  <c r="L91" i="8"/>
  <c r="M91" i="8"/>
  <c r="N91" i="8"/>
  <c r="O91" i="8"/>
  <c r="P91" i="8"/>
  <c r="Q91" i="8"/>
  <c r="R91" i="8"/>
  <c r="S91" i="8"/>
  <c r="T91" i="8"/>
  <c r="U91" i="8"/>
  <c r="V91" i="8"/>
  <c r="W91" i="8"/>
  <c r="X91" i="8"/>
  <c r="C91" i="8"/>
  <c r="D91" i="8"/>
  <c r="Z91" i="8"/>
  <c r="Y91" i="8"/>
  <c r="R361" i="8"/>
  <c r="S361" i="8"/>
  <c r="T361" i="8"/>
  <c r="U361" i="8"/>
  <c r="V361" i="8"/>
  <c r="W361" i="8"/>
  <c r="X361" i="8"/>
  <c r="C361" i="8"/>
  <c r="D361" i="8"/>
  <c r="E361" i="8"/>
  <c r="Y361" i="8"/>
  <c r="F361" i="8"/>
  <c r="G361" i="8"/>
  <c r="H361" i="8"/>
  <c r="I361" i="8"/>
  <c r="J361" i="8"/>
  <c r="K361" i="8"/>
  <c r="L361" i="8"/>
  <c r="M361" i="8"/>
  <c r="N361" i="8"/>
  <c r="O361" i="8"/>
  <c r="P361" i="8"/>
  <c r="Q361" i="8"/>
  <c r="Z361" i="8"/>
  <c r="I144" i="8"/>
  <c r="J144" i="8"/>
  <c r="K144" i="8"/>
  <c r="U144" i="8"/>
  <c r="V144" i="8"/>
  <c r="W144" i="8"/>
  <c r="M144" i="8"/>
  <c r="N144" i="8"/>
  <c r="O144" i="8"/>
  <c r="P144" i="8"/>
  <c r="Q144" i="8"/>
  <c r="R144" i="8"/>
  <c r="S144" i="8"/>
  <c r="T144" i="8"/>
  <c r="X144" i="8"/>
  <c r="C144" i="8"/>
  <c r="D144" i="8"/>
  <c r="E144" i="8"/>
  <c r="F144" i="8"/>
  <c r="G144" i="8"/>
  <c r="L144" i="8"/>
  <c r="H144" i="8"/>
  <c r="Y144" i="8"/>
  <c r="Z144" i="8"/>
  <c r="L286" i="8"/>
  <c r="M286" i="8"/>
  <c r="N286" i="8"/>
  <c r="O286" i="8"/>
  <c r="P286" i="8"/>
  <c r="Q286" i="8"/>
  <c r="R286" i="8"/>
  <c r="S286" i="8"/>
  <c r="T286" i="8"/>
  <c r="U286" i="8"/>
  <c r="V286" i="8"/>
  <c r="W286" i="8"/>
  <c r="X286" i="8"/>
  <c r="C286" i="8"/>
  <c r="D286" i="8"/>
  <c r="E286" i="8"/>
  <c r="F286" i="8"/>
  <c r="J286" i="8"/>
  <c r="K286" i="8"/>
  <c r="G286" i="8"/>
  <c r="H286" i="8"/>
  <c r="I286" i="8"/>
  <c r="Z286" i="8"/>
  <c r="Y286" i="8"/>
  <c r="D69" i="8"/>
  <c r="N69" i="8"/>
  <c r="O69" i="8"/>
  <c r="P69" i="8"/>
  <c r="X69" i="8"/>
  <c r="C69" i="8"/>
  <c r="E69" i="8"/>
  <c r="F69" i="8"/>
  <c r="G69" i="8"/>
  <c r="H69" i="8"/>
  <c r="I69" i="8"/>
  <c r="J69" i="8"/>
  <c r="K69" i="8"/>
  <c r="L69" i="8"/>
  <c r="M69" i="8"/>
  <c r="Q69" i="8"/>
  <c r="R69" i="8"/>
  <c r="S69" i="8"/>
  <c r="T69" i="8"/>
  <c r="U69" i="8"/>
  <c r="V69" i="8"/>
  <c r="W69" i="8"/>
  <c r="Z69" i="8"/>
  <c r="Y69" i="8"/>
  <c r="P211" i="8"/>
  <c r="Q211" i="8"/>
  <c r="R211" i="8"/>
  <c r="S211" i="8"/>
  <c r="C211" i="8"/>
  <c r="D211" i="8"/>
  <c r="E211" i="8"/>
  <c r="F211" i="8"/>
  <c r="G211" i="8"/>
  <c r="H211" i="8"/>
  <c r="I211" i="8"/>
  <c r="J211" i="8"/>
  <c r="K211" i="8"/>
  <c r="L211" i="8"/>
  <c r="M211" i="8"/>
  <c r="N211" i="8"/>
  <c r="O211" i="8"/>
  <c r="T211" i="8"/>
  <c r="U211" i="8"/>
  <c r="V211" i="8"/>
  <c r="W211" i="8"/>
  <c r="X211" i="8"/>
  <c r="Z211" i="8"/>
  <c r="Y211" i="8"/>
  <c r="Q353" i="8"/>
  <c r="R353" i="8"/>
  <c r="Z353" i="8"/>
  <c r="C353" i="8"/>
  <c r="D353" i="8"/>
  <c r="E353" i="8"/>
  <c r="F353" i="8"/>
  <c r="G353" i="8"/>
  <c r="H353" i="8"/>
  <c r="I353" i="8"/>
  <c r="J353" i="8"/>
  <c r="K353" i="8"/>
  <c r="L353" i="8"/>
  <c r="M353" i="8"/>
  <c r="N353" i="8"/>
  <c r="O353" i="8"/>
  <c r="P353" i="8"/>
  <c r="S353" i="8"/>
  <c r="T353" i="8"/>
  <c r="U353" i="8"/>
  <c r="V353" i="8"/>
  <c r="W353" i="8"/>
  <c r="X353" i="8"/>
  <c r="Y353" i="8"/>
  <c r="Q136" i="8"/>
  <c r="R136" i="8"/>
  <c r="S136" i="8"/>
  <c r="E136" i="8"/>
  <c r="F136" i="8"/>
  <c r="G136" i="8"/>
  <c r="C136" i="8"/>
  <c r="D136" i="8"/>
  <c r="H136" i="8"/>
  <c r="I136" i="8"/>
  <c r="J136" i="8"/>
  <c r="K136" i="8"/>
  <c r="L136" i="8"/>
  <c r="M136" i="8"/>
  <c r="N136" i="8"/>
  <c r="O136" i="8"/>
  <c r="P136" i="8"/>
  <c r="T136" i="8"/>
  <c r="U136" i="8"/>
  <c r="V136" i="8"/>
  <c r="W136" i="8"/>
  <c r="X136" i="8"/>
  <c r="Y136" i="8"/>
  <c r="Z136" i="8"/>
  <c r="T278" i="8"/>
  <c r="U278" i="8"/>
  <c r="V278" i="8"/>
  <c r="W278" i="8"/>
  <c r="X278" i="8"/>
  <c r="C278" i="8"/>
  <c r="D278" i="8"/>
  <c r="E278" i="8"/>
  <c r="F278" i="8"/>
  <c r="G278" i="8"/>
  <c r="H278" i="8"/>
  <c r="I278" i="8"/>
  <c r="J278" i="8"/>
  <c r="K278" i="8"/>
  <c r="L278" i="8"/>
  <c r="M278" i="8"/>
  <c r="N278" i="8"/>
  <c r="O278" i="8"/>
  <c r="Q278" i="8"/>
  <c r="Z278" i="8"/>
  <c r="Y278" i="8"/>
  <c r="P278" i="8"/>
  <c r="R278" i="8"/>
  <c r="S278" i="8"/>
  <c r="L61" i="8"/>
  <c r="M61" i="8"/>
  <c r="N61" i="8"/>
  <c r="O61" i="8"/>
  <c r="V61" i="8"/>
  <c r="W61" i="8"/>
  <c r="X61" i="8"/>
  <c r="C61" i="8"/>
  <c r="G61" i="8"/>
  <c r="H61" i="8"/>
  <c r="I61" i="8"/>
  <c r="J61" i="8"/>
  <c r="K61" i="8"/>
  <c r="P61" i="8"/>
  <c r="Q61" i="8"/>
  <c r="R61" i="8"/>
  <c r="S61" i="8"/>
  <c r="T61" i="8"/>
  <c r="U61" i="8"/>
  <c r="D61" i="8"/>
  <c r="E61" i="8"/>
  <c r="F61" i="8"/>
  <c r="Z61" i="8"/>
  <c r="Y61" i="8"/>
  <c r="X203" i="8"/>
  <c r="C203" i="8"/>
  <c r="D203" i="8"/>
  <c r="E203" i="8"/>
  <c r="G203" i="8"/>
  <c r="I203" i="8"/>
  <c r="J203" i="8"/>
  <c r="K203" i="8"/>
  <c r="L203" i="8"/>
  <c r="M203" i="8"/>
  <c r="N203" i="8"/>
  <c r="O203" i="8"/>
  <c r="Q203" i="8"/>
  <c r="T203" i="8"/>
  <c r="H203" i="8"/>
  <c r="P203" i="8"/>
  <c r="R203" i="8"/>
  <c r="S203" i="8"/>
  <c r="U203" i="8"/>
  <c r="V203" i="8"/>
  <c r="W203" i="8"/>
  <c r="Z203" i="8"/>
  <c r="F203" i="8"/>
  <c r="Y203" i="8"/>
  <c r="R345" i="8"/>
  <c r="S345" i="8"/>
  <c r="T345" i="8"/>
  <c r="U345" i="8"/>
  <c r="V345" i="8"/>
  <c r="W345" i="8"/>
  <c r="X345" i="8"/>
  <c r="C345" i="8"/>
  <c r="D345" i="8"/>
  <c r="E345" i="8"/>
  <c r="F345" i="8"/>
  <c r="G345" i="8"/>
  <c r="H345" i="8"/>
  <c r="I345" i="8"/>
  <c r="J345" i="8"/>
  <c r="Z345" i="8"/>
  <c r="K345" i="8"/>
  <c r="L345" i="8"/>
  <c r="M345" i="8"/>
  <c r="N345" i="8"/>
  <c r="O345" i="8"/>
  <c r="P345" i="8"/>
  <c r="Q345" i="8"/>
  <c r="Y345" i="8"/>
  <c r="C128" i="8"/>
  <c r="D128" i="8"/>
  <c r="E128" i="8"/>
  <c r="F128" i="8"/>
  <c r="G128" i="8"/>
  <c r="H128" i="8"/>
  <c r="I128" i="8"/>
  <c r="J128" i="8"/>
  <c r="K128" i="8"/>
  <c r="L128" i="8"/>
  <c r="M128" i="8"/>
  <c r="N128" i="8"/>
  <c r="O128" i="8"/>
  <c r="P128" i="8"/>
  <c r="Q128" i="8"/>
  <c r="R128" i="8"/>
  <c r="S128" i="8"/>
  <c r="T128" i="8"/>
  <c r="U128" i="8"/>
  <c r="V128" i="8"/>
  <c r="W128" i="8"/>
  <c r="X128" i="8"/>
  <c r="Z128" i="8"/>
  <c r="Y128" i="8"/>
  <c r="C294" i="8"/>
  <c r="D294" i="8"/>
  <c r="E294" i="8"/>
  <c r="F294" i="8"/>
  <c r="G294" i="8"/>
  <c r="K294" i="8"/>
  <c r="L294" i="8"/>
  <c r="M294" i="8"/>
  <c r="P294" i="8"/>
  <c r="V294" i="8"/>
  <c r="W294" i="8"/>
  <c r="X294" i="8"/>
  <c r="H294" i="8"/>
  <c r="I294" i="8"/>
  <c r="Z294" i="8"/>
  <c r="J294" i="8"/>
  <c r="N294" i="8"/>
  <c r="O294" i="8"/>
  <c r="Q294" i="8"/>
  <c r="R294" i="8"/>
  <c r="S294" i="8"/>
  <c r="T294" i="8"/>
  <c r="Y294" i="8"/>
  <c r="U294" i="8"/>
  <c r="V101" i="8"/>
  <c r="W101" i="8"/>
  <c r="X101" i="8"/>
  <c r="C101" i="8"/>
  <c r="D101" i="8"/>
  <c r="E101" i="8"/>
  <c r="F101" i="8"/>
  <c r="G101" i="8"/>
  <c r="H101" i="8"/>
  <c r="I101" i="8"/>
  <c r="J101" i="8"/>
  <c r="K101" i="8"/>
  <c r="L101" i="8"/>
  <c r="M101" i="8"/>
  <c r="N101" i="8"/>
  <c r="O101" i="8"/>
  <c r="P101" i="8"/>
  <c r="Q101" i="8"/>
  <c r="R101" i="8"/>
  <c r="S101" i="8"/>
  <c r="T101" i="8"/>
  <c r="U101" i="8"/>
  <c r="Y101" i="8"/>
  <c r="Z101" i="8"/>
  <c r="S291" i="8"/>
  <c r="T291" i="8"/>
  <c r="U291" i="8"/>
  <c r="V291" i="8"/>
  <c r="W291" i="8"/>
  <c r="X291" i="8"/>
  <c r="E291" i="8"/>
  <c r="F291" i="8"/>
  <c r="G291" i="8"/>
  <c r="I291" i="8"/>
  <c r="J291" i="8"/>
  <c r="L291" i="8"/>
  <c r="C291" i="8"/>
  <c r="D291" i="8"/>
  <c r="H291" i="8"/>
  <c r="K291" i="8"/>
  <c r="M291" i="8"/>
  <c r="N291" i="8"/>
  <c r="O291" i="8"/>
  <c r="Z291" i="8"/>
  <c r="P291" i="8"/>
  <c r="Q291" i="8"/>
  <c r="R291" i="8"/>
  <c r="Y291" i="8"/>
  <c r="U98" i="8"/>
  <c r="T98" i="8"/>
  <c r="Y98" i="8"/>
  <c r="O98" i="8"/>
  <c r="G98" i="8"/>
  <c r="J98" i="8"/>
  <c r="Q98" i="8"/>
  <c r="X98" i="8"/>
  <c r="S98" i="8"/>
  <c r="M98" i="8"/>
  <c r="E98" i="8"/>
  <c r="P98" i="8"/>
  <c r="H98" i="8"/>
  <c r="V98" i="8"/>
  <c r="L98" i="8"/>
  <c r="R98" i="8"/>
  <c r="K98" i="8"/>
  <c r="C98" i="8"/>
  <c r="Z98" i="8"/>
  <c r="I98" i="8"/>
  <c r="W98" i="8"/>
  <c r="N98" i="8"/>
  <c r="F98" i="8"/>
  <c r="D98" i="8"/>
  <c r="L158" i="8"/>
  <c r="M158" i="8"/>
  <c r="N158" i="8"/>
  <c r="O158" i="8"/>
  <c r="P158" i="8"/>
  <c r="Q158" i="8"/>
  <c r="R158" i="8"/>
  <c r="S158" i="8"/>
  <c r="T158" i="8"/>
  <c r="U158" i="8"/>
  <c r="V158" i="8"/>
  <c r="W158" i="8"/>
  <c r="X158" i="8"/>
  <c r="C158" i="8"/>
  <c r="D158" i="8"/>
  <c r="E158" i="8"/>
  <c r="F158" i="8"/>
  <c r="G158" i="8"/>
  <c r="H158" i="8"/>
  <c r="I158" i="8"/>
  <c r="K158" i="8"/>
  <c r="J158" i="8"/>
  <c r="Y158" i="8"/>
  <c r="Z158" i="8"/>
  <c r="L337" i="8"/>
  <c r="M337" i="8"/>
  <c r="Q337" i="8"/>
  <c r="R337" i="8"/>
  <c r="S337" i="8"/>
  <c r="T337" i="8"/>
  <c r="U337" i="8"/>
  <c r="V337" i="8"/>
  <c r="W337" i="8"/>
  <c r="X337" i="8"/>
  <c r="Y337" i="8"/>
  <c r="C337" i="8"/>
  <c r="D337" i="8"/>
  <c r="E337" i="8"/>
  <c r="F337" i="8"/>
  <c r="G337" i="8"/>
  <c r="H337" i="8"/>
  <c r="I337" i="8"/>
  <c r="J337" i="8"/>
  <c r="K337" i="8"/>
  <c r="N337" i="8"/>
  <c r="O337" i="8"/>
  <c r="Z337" i="8"/>
  <c r="P337" i="8"/>
  <c r="L120" i="8"/>
  <c r="M120" i="8"/>
  <c r="N120" i="8"/>
  <c r="O120" i="8"/>
  <c r="P120" i="8"/>
  <c r="Q120" i="8"/>
  <c r="R120" i="8"/>
  <c r="S120" i="8"/>
  <c r="T120" i="8"/>
  <c r="U120" i="8"/>
  <c r="V120" i="8"/>
  <c r="W120" i="8"/>
  <c r="X120" i="8"/>
  <c r="C120" i="8"/>
  <c r="D120" i="8"/>
  <c r="E120" i="8"/>
  <c r="F120" i="8"/>
  <c r="G120" i="8"/>
  <c r="H120" i="8"/>
  <c r="I120" i="8"/>
  <c r="K120" i="8"/>
  <c r="J120" i="8"/>
  <c r="Y120" i="8"/>
  <c r="Z120" i="8"/>
  <c r="O262" i="8"/>
  <c r="P262" i="8"/>
  <c r="Q262" i="8"/>
  <c r="R262" i="8"/>
  <c r="S262" i="8"/>
  <c r="T262" i="8"/>
  <c r="U262" i="8"/>
  <c r="V262" i="8"/>
  <c r="W262" i="8"/>
  <c r="X262" i="8"/>
  <c r="C262" i="8"/>
  <c r="D262" i="8"/>
  <c r="E262" i="8"/>
  <c r="F262" i="8"/>
  <c r="G262" i="8"/>
  <c r="H262" i="8"/>
  <c r="I262" i="8"/>
  <c r="J262" i="8"/>
  <c r="K262" i="8"/>
  <c r="L262" i="8"/>
  <c r="M262" i="8"/>
  <c r="N262" i="8"/>
  <c r="Y262" i="8"/>
  <c r="Z262" i="8"/>
  <c r="G45" i="8"/>
  <c r="H45" i="8"/>
  <c r="I45" i="8"/>
  <c r="J45" i="8"/>
  <c r="K45" i="8"/>
  <c r="L45" i="8"/>
  <c r="M45" i="8"/>
  <c r="N45" i="8"/>
  <c r="O45" i="8"/>
  <c r="P45" i="8"/>
  <c r="Q45" i="8"/>
  <c r="R45" i="8"/>
  <c r="S45" i="8"/>
  <c r="T45" i="8"/>
  <c r="U45" i="8"/>
  <c r="V45" i="8"/>
  <c r="W45" i="8"/>
  <c r="X45" i="8"/>
  <c r="C45" i="8"/>
  <c r="D45" i="8"/>
  <c r="E45" i="8"/>
  <c r="F45" i="8"/>
  <c r="Z45" i="8"/>
  <c r="Y45" i="8"/>
  <c r="S187" i="8"/>
  <c r="T187" i="8"/>
  <c r="U187" i="8"/>
  <c r="V187" i="8"/>
  <c r="W187" i="8"/>
  <c r="X187" i="8"/>
  <c r="D187" i="8"/>
  <c r="E187" i="8"/>
  <c r="F187" i="8"/>
  <c r="G187" i="8"/>
  <c r="H187" i="8"/>
  <c r="I187" i="8"/>
  <c r="J187" i="8"/>
  <c r="K187" i="8"/>
  <c r="L187" i="8"/>
  <c r="M187" i="8"/>
  <c r="N187" i="8"/>
  <c r="O187" i="8"/>
  <c r="P187" i="8"/>
  <c r="C187" i="8"/>
  <c r="Q187" i="8"/>
  <c r="R187" i="8"/>
  <c r="Z187" i="8"/>
  <c r="Y187" i="8"/>
  <c r="T329" i="8"/>
  <c r="U329" i="8"/>
  <c r="I329" i="8"/>
  <c r="J329" i="8"/>
  <c r="Z329" i="8"/>
  <c r="K329" i="8"/>
  <c r="L329" i="8"/>
  <c r="M329" i="8"/>
  <c r="N329" i="8"/>
  <c r="O329" i="8"/>
  <c r="P329" i="8"/>
  <c r="Q329" i="8"/>
  <c r="R329" i="8"/>
  <c r="S329" i="8"/>
  <c r="V329" i="8"/>
  <c r="W329" i="8"/>
  <c r="X329" i="8"/>
  <c r="C329" i="8"/>
  <c r="D329" i="8"/>
  <c r="E329" i="8"/>
  <c r="F329" i="8"/>
  <c r="G329" i="8"/>
  <c r="H329" i="8"/>
  <c r="Y329" i="8"/>
  <c r="T112" i="8"/>
  <c r="U112" i="8"/>
  <c r="V112" i="8"/>
  <c r="W112" i="8"/>
  <c r="X112" i="8"/>
  <c r="C112" i="8"/>
  <c r="D112" i="8"/>
  <c r="E112" i="8"/>
  <c r="F112" i="8"/>
  <c r="G112" i="8"/>
  <c r="H112" i="8"/>
  <c r="I112" i="8"/>
  <c r="J112" i="8"/>
  <c r="K112" i="8"/>
  <c r="L112" i="8"/>
  <c r="M112" i="8"/>
  <c r="N112" i="8"/>
  <c r="O112" i="8"/>
  <c r="P112" i="8"/>
  <c r="Q112" i="8"/>
  <c r="R112" i="8"/>
  <c r="S112" i="8"/>
  <c r="Y112" i="8"/>
  <c r="Z112" i="8"/>
  <c r="W254" i="8"/>
  <c r="X254" i="8"/>
  <c r="C254" i="8"/>
  <c r="D254" i="8"/>
  <c r="E254" i="8"/>
  <c r="F254" i="8"/>
  <c r="G254" i="8"/>
  <c r="H254" i="8"/>
  <c r="I254" i="8"/>
  <c r="J254" i="8"/>
  <c r="K254" i="8"/>
  <c r="L254" i="8"/>
  <c r="M254" i="8"/>
  <c r="N254" i="8"/>
  <c r="O254" i="8"/>
  <c r="P254" i="8"/>
  <c r="Q254" i="8"/>
  <c r="R254" i="8"/>
  <c r="S254" i="8"/>
  <c r="T254" i="8"/>
  <c r="U254" i="8"/>
  <c r="Y254" i="8"/>
  <c r="Z254" i="8"/>
  <c r="V254" i="8"/>
  <c r="O37" i="8"/>
  <c r="P37" i="8"/>
  <c r="Q37" i="8"/>
  <c r="R37" i="8"/>
  <c r="S37" i="8"/>
  <c r="T37" i="8"/>
  <c r="U37" i="8"/>
  <c r="V37" i="8"/>
  <c r="W37" i="8"/>
  <c r="X37" i="8"/>
  <c r="C37" i="8"/>
  <c r="D37" i="8"/>
  <c r="E37" i="8"/>
  <c r="F37" i="8"/>
  <c r="G37" i="8"/>
  <c r="H37" i="8"/>
  <c r="I37" i="8"/>
  <c r="J37" i="8"/>
  <c r="K37" i="8"/>
  <c r="L37" i="8"/>
  <c r="N37" i="8"/>
  <c r="M37" i="8"/>
  <c r="Z37" i="8"/>
  <c r="Y37" i="8"/>
  <c r="C179" i="8"/>
  <c r="D179" i="8"/>
  <c r="E179" i="8"/>
  <c r="F179" i="8"/>
  <c r="G179" i="8"/>
  <c r="H179" i="8"/>
  <c r="I179" i="8"/>
  <c r="J179" i="8"/>
  <c r="L179" i="8"/>
  <c r="M179" i="8"/>
  <c r="N179" i="8"/>
  <c r="O179" i="8"/>
  <c r="P179" i="8"/>
  <c r="Q179" i="8"/>
  <c r="R179" i="8"/>
  <c r="S179" i="8"/>
  <c r="T179" i="8"/>
  <c r="U179" i="8"/>
  <c r="V179" i="8"/>
  <c r="W179" i="8"/>
  <c r="X179" i="8"/>
  <c r="K179" i="8"/>
  <c r="Z179" i="8"/>
  <c r="Y179" i="8"/>
  <c r="D321" i="8"/>
  <c r="E321" i="8"/>
  <c r="C321" i="8"/>
  <c r="F321" i="8"/>
  <c r="G321" i="8"/>
  <c r="H321" i="8"/>
  <c r="I321" i="8"/>
  <c r="J321" i="8"/>
  <c r="K321" i="8"/>
  <c r="L321" i="8"/>
  <c r="M321" i="8"/>
  <c r="N321" i="8"/>
  <c r="O321" i="8"/>
  <c r="P321" i="8"/>
  <c r="Q321" i="8"/>
  <c r="R321" i="8"/>
  <c r="S321" i="8"/>
  <c r="T321" i="8"/>
  <c r="Z321" i="8"/>
  <c r="U321" i="8"/>
  <c r="V321" i="8"/>
  <c r="W321" i="8"/>
  <c r="X321" i="8"/>
  <c r="Y321" i="8"/>
  <c r="D104" i="8"/>
  <c r="E104" i="8"/>
  <c r="F104" i="8"/>
  <c r="G104" i="8"/>
  <c r="H104" i="8"/>
  <c r="I104" i="8"/>
  <c r="J104" i="8"/>
  <c r="K104" i="8"/>
  <c r="L104" i="8"/>
  <c r="M104" i="8"/>
  <c r="N104" i="8"/>
  <c r="O104" i="8"/>
  <c r="P104" i="8"/>
  <c r="Q104" i="8"/>
  <c r="R104" i="8"/>
  <c r="S104" i="8"/>
  <c r="T104" i="8"/>
  <c r="U104" i="8"/>
  <c r="V104" i="8"/>
  <c r="W104" i="8"/>
  <c r="X104" i="8"/>
  <c r="C104" i="8"/>
  <c r="Z104" i="8"/>
  <c r="Y104" i="8"/>
  <c r="D270" i="8"/>
  <c r="E270" i="8"/>
  <c r="F270" i="8"/>
  <c r="G270" i="8"/>
  <c r="H270" i="8"/>
  <c r="I270" i="8"/>
  <c r="J270" i="8"/>
  <c r="K270" i="8"/>
  <c r="L270" i="8"/>
  <c r="M270" i="8"/>
  <c r="N270" i="8"/>
  <c r="O270" i="8"/>
  <c r="P270" i="8"/>
  <c r="Q270" i="8"/>
  <c r="R270" i="8"/>
  <c r="S270" i="8"/>
  <c r="T270" i="8"/>
  <c r="U270" i="8"/>
  <c r="V270" i="8"/>
  <c r="W270" i="8"/>
  <c r="X270" i="8"/>
  <c r="C270" i="8"/>
  <c r="Z270" i="8"/>
  <c r="Y270" i="8"/>
  <c r="Q77" i="8"/>
  <c r="C77" i="8"/>
  <c r="D77" i="8"/>
  <c r="E77" i="8"/>
  <c r="M77" i="8"/>
  <c r="N77" i="8"/>
  <c r="O77" i="8"/>
  <c r="P77" i="8"/>
  <c r="R77" i="8"/>
  <c r="S77" i="8"/>
  <c r="T77" i="8"/>
  <c r="U77" i="8"/>
  <c r="V77" i="8"/>
  <c r="W77" i="8"/>
  <c r="X77" i="8"/>
  <c r="F77" i="8"/>
  <c r="G77" i="8"/>
  <c r="H77" i="8"/>
  <c r="I77" i="8"/>
  <c r="J77" i="8"/>
  <c r="K77" i="8"/>
  <c r="L77" i="8"/>
  <c r="Y77" i="8"/>
  <c r="Z77" i="8"/>
  <c r="V267" i="8"/>
  <c r="W267" i="8"/>
  <c r="X267" i="8"/>
  <c r="C267" i="8"/>
  <c r="D267" i="8"/>
  <c r="E267" i="8"/>
  <c r="F267" i="8"/>
  <c r="G267" i="8"/>
  <c r="H267" i="8"/>
  <c r="I267" i="8"/>
  <c r="J267" i="8"/>
  <c r="K267" i="8"/>
  <c r="L267" i="8"/>
  <c r="M267" i="8"/>
  <c r="N267" i="8"/>
  <c r="O267" i="8"/>
  <c r="P267" i="8"/>
  <c r="Q267" i="8"/>
  <c r="R267" i="8"/>
  <c r="S267" i="8"/>
  <c r="T267" i="8"/>
  <c r="U267" i="8"/>
  <c r="Z267" i="8"/>
  <c r="Y267" i="8"/>
  <c r="U74" i="8"/>
  <c r="T74" i="8"/>
  <c r="Y74" i="8"/>
  <c r="S74" i="8"/>
  <c r="L74" i="8"/>
  <c r="D74" i="8"/>
  <c r="O74" i="8"/>
  <c r="G74" i="8"/>
  <c r="Q74" i="8"/>
  <c r="J74" i="8"/>
  <c r="X74" i="8"/>
  <c r="E74" i="8"/>
  <c r="M74" i="8"/>
  <c r="P74" i="8"/>
  <c r="H74" i="8"/>
  <c r="V74" i="8"/>
  <c r="W74" i="8"/>
  <c r="R74" i="8"/>
  <c r="K74" i="8"/>
  <c r="C74" i="8"/>
  <c r="N74" i="8"/>
  <c r="F74" i="8"/>
  <c r="Z74" i="8"/>
  <c r="I74" i="8"/>
  <c r="X16" i="8"/>
  <c r="C16" i="8"/>
  <c r="D16" i="8"/>
  <c r="E16" i="8"/>
  <c r="F16" i="8"/>
  <c r="G16" i="8"/>
  <c r="H16" i="8"/>
  <c r="I16" i="8"/>
  <c r="J16" i="8"/>
  <c r="K16" i="8"/>
  <c r="L16" i="8"/>
  <c r="M16" i="8"/>
  <c r="N16" i="8"/>
  <c r="O16" i="8"/>
  <c r="P16" i="8"/>
  <c r="Q16" i="8"/>
  <c r="R16" i="8"/>
  <c r="S16" i="8"/>
  <c r="T16" i="8"/>
  <c r="U16" i="8"/>
  <c r="V16" i="8"/>
  <c r="W16" i="8"/>
  <c r="Y16" i="8"/>
  <c r="Z16" i="8"/>
  <c r="O313" i="8"/>
  <c r="P313" i="8"/>
  <c r="C313" i="8"/>
  <c r="D313" i="8"/>
  <c r="E313" i="8"/>
  <c r="F313" i="8"/>
  <c r="G313" i="8"/>
  <c r="H313" i="8"/>
  <c r="I313" i="8"/>
  <c r="J313" i="8"/>
  <c r="Z313" i="8"/>
  <c r="K313" i="8"/>
  <c r="Y313" i="8"/>
  <c r="L313" i="8"/>
  <c r="M313" i="8"/>
  <c r="N313" i="8"/>
  <c r="Q313" i="8"/>
  <c r="R313" i="8"/>
  <c r="S313" i="8"/>
  <c r="T313" i="8"/>
  <c r="U313" i="8"/>
  <c r="V313" i="8"/>
  <c r="W313" i="8"/>
  <c r="X313" i="8"/>
  <c r="O96" i="8"/>
  <c r="P96" i="8"/>
  <c r="Q96" i="8"/>
  <c r="R96" i="8"/>
  <c r="S96" i="8"/>
  <c r="T96" i="8"/>
  <c r="U96" i="8"/>
  <c r="V96" i="8"/>
  <c r="W96" i="8"/>
  <c r="X96" i="8"/>
  <c r="C96" i="8"/>
  <c r="D96" i="8"/>
  <c r="E96" i="8"/>
  <c r="F96" i="8"/>
  <c r="G96" i="8"/>
  <c r="H96" i="8"/>
  <c r="I96" i="8"/>
  <c r="J96" i="8"/>
  <c r="K96" i="8"/>
  <c r="L96" i="8"/>
  <c r="M96" i="8"/>
  <c r="N96" i="8"/>
  <c r="Y96" i="8"/>
  <c r="Z96" i="8"/>
  <c r="S238" i="8"/>
  <c r="G238" i="8"/>
  <c r="H238" i="8"/>
  <c r="I238" i="8"/>
  <c r="J238" i="8"/>
  <c r="K238" i="8"/>
  <c r="L238" i="8"/>
  <c r="M238" i="8"/>
  <c r="N238" i="8"/>
  <c r="O238" i="8"/>
  <c r="P238" i="8"/>
  <c r="Q238" i="8"/>
  <c r="R238" i="8"/>
  <c r="T238" i="8"/>
  <c r="U238" i="8"/>
  <c r="V238" i="8"/>
  <c r="W238" i="8"/>
  <c r="X238" i="8"/>
  <c r="C238" i="8"/>
  <c r="D238" i="8"/>
  <c r="E238" i="8"/>
  <c r="F238" i="8"/>
  <c r="Z238" i="8"/>
  <c r="Y238" i="8"/>
  <c r="J21" i="8"/>
  <c r="K21" i="8"/>
  <c r="L21" i="8"/>
  <c r="M21" i="8"/>
  <c r="N21" i="8"/>
  <c r="O21" i="8"/>
  <c r="P21" i="8"/>
  <c r="Q21" i="8"/>
  <c r="R21" i="8"/>
  <c r="S21" i="8"/>
  <c r="T21" i="8"/>
  <c r="U21" i="8"/>
  <c r="V21" i="8"/>
  <c r="W21" i="8"/>
  <c r="X21" i="8"/>
  <c r="C21" i="8"/>
  <c r="D21" i="8"/>
  <c r="E21" i="8"/>
  <c r="F21" i="8"/>
  <c r="G21" i="8"/>
  <c r="H21" i="8"/>
  <c r="I21" i="8"/>
  <c r="Y21" i="8"/>
  <c r="Z21" i="8"/>
  <c r="V163" i="8"/>
  <c r="W163" i="8"/>
  <c r="X163" i="8"/>
  <c r="C163" i="8"/>
  <c r="D163" i="8"/>
  <c r="E163" i="8"/>
  <c r="F163" i="8"/>
  <c r="G163" i="8"/>
  <c r="H163" i="8"/>
  <c r="I163" i="8"/>
  <c r="J163" i="8"/>
  <c r="K163" i="8"/>
  <c r="L163" i="8"/>
  <c r="M163" i="8"/>
  <c r="N163" i="8"/>
  <c r="O163" i="8"/>
  <c r="P163" i="8"/>
  <c r="Q163" i="8"/>
  <c r="R163" i="8"/>
  <c r="S163" i="8"/>
  <c r="U163" i="8"/>
  <c r="T163" i="8"/>
  <c r="Z163" i="8"/>
  <c r="Y163" i="8"/>
  <c r="W305" i="8"/>
  <c r="X305" i="8"/>
  <c r="J305" i="8"/>
  <c r="K305" i="8"/>
  <c r="G305" i="8"/>
  <c r="H305" i="8"/>
  <c r="I305" i="8"/>
  <c r="Z305" i="8"/>
  <c r="L305" i="8"/>
  <c r="M305" i="8"/>
  <c r="N305" i="8"/>
  <c r="O305" i="8"/>
  <c r="P305" i="8"/>
  <c r="Q305" i="8"/>
  <c r="R305" i="8"/>
  <c r="S305" i="8"/>
  <c r="T305" i="8"/>
  <c r="U305" i="8"/>
  <c r="V305" i="8"/>
  <c r="C305" i="8"/>
  <c r="D305" i="8"/>
  <c r="E305" i="8"/>
  <c r="F305" i="8"/>
  <c r="Y305" i="8"/>
  <c r="W88" i="8"/>
  <c r="X88" i="8"/>
  <c r="C88" i="8"/>
  <c r="D88" i="8"/>
  <c r="E88" i="8"/>
  <c r="F88" i="8"/>
  <c r="G88" i="8"/>
  <c r="H88" i="8"/>
  <c r="I88" i="8"/>
  <c r="J88" i="8"/>
  <c r="K88" i="8"/>
  <c r="L88" i="8"/>
  <c r="M88" i="8"/>
  <c r="N88" i="8"/>
  <c r="O88" i="8"/>
  <c r="P88" i="8"/>
  <c r="Q88" i="8"/>
  <c r="R88" i="8"/>
  <c r="S88" i="8"/>
  <c r="T88" i="8"/>
  <c r="U88" i="8"/>
  <c r="V88" i="8"/>
  <c r="Y88" i="8"/>
  <c r="Z88" i="8"/>
  <c r="C230" i="8"/>
  <c r="H230" i="8"/>
  <c r="I230" i="8"/>
  <c r="J230" i="8"/>
  <c r="K230" i="8"/>
  <c r="L230" i="8"/>
  <c r="M230" i="8"/>
  <c r="N230" i="8"/>
  <c r="O230" i="8"/>
  <c r="P230" i="8"/>
  <c r="Q230" i="8"/>
  <c r="R230" i="8"/>
  <c r="S230" i="8"/>
  <c r="T230" i="8"/>
  <c r="U230" i="8"/>
  <c r="V230" i="8"/>
  <c r="W230" i="8"/>
  <c r="X230" i="8"/>
  <c r="D230" i="8"/>
  <c r="E230" i="8"/>
  <c r="F230" i="8"/>
  <c r="Y230" i="8"/>
  <c r="Z230" i="8"/>
  <c r="G230" i="8"/>
  <c r="R13" i="8"/>
  <c r="S13" i="8"/>
  <c r="T13" i="8"/>
  <c r="U13" i="8"/>
  <c r="V13" i="8"/>
  <c r="W13" i="8"/>
  <c r="X13" i="8"/>
  <c r="C13" i="8"/>
  <c r="D13" i="8"/>
  <c r="E13" i="8"/>
  <c r="F13" i="8"/>
  <c r="G13" i="8"/>
  <c r="H13" i="8"/>
  <c r="I13" i="8"/>
  <c r="J13" i="8"/>
  <c r="K13" i="8"/>
  <c r="L13" i="8"/>
  <c r="M13" i="8"/>
  <c r="N13" i="8"/>
  <c r="O13" i="8"/>
  <c r="P13" i="8"/>
  <c r="Q13" i="8"/>
  <c r="Z13" i="8"/>
  <c r="Y13" i="8"/>
  <c r="F155" i="8"/>
  <c r="G155" i="8"/>
  <c r="H155" i="8"/>
  <c r="I155" i="8"/>
  <c r="J155" i="8"/>
  <c r="K155" i="8"/>
  <c r="L155" i="8"/>
  <c r="M155" i="8"/>
  <c r="N155" i="8"/>
  <c r="O155" i="8"/>
  <c r="P155" i="8"/>
  <c r="Q155" i="8"/>
  <c r="R155" i="8"/>
  <c r="S155" i="8"/>
  <c r="T155" i="8"/>
  <c r="U155" i="8"/>
  <c r="V155" i="8"/>
  <c r="W155" i="8"/>
  <c r="X155" i="8"/>
  <c r="C155" i="8"/>
  <c r="E155" i="8"/>
  <c r="D155" i="8"/>
  <c r="Z155" i="8"/>
  <c r="Y155" i="8"/>
  <c r="G297" i="8"/>
  <c r="H297" i="8"/>
  <c r="I297" i="8"/>
  <c r="J297" i="8"/>
  <c r="K297" i="8"/>
  <c r="L297" i="8"/>
  <c r="M297" i="8"/>
  <c r="R297" i="8"/>
  <c r="S297" i="8"/>
  <c r="C297" i="8"/>
  <c r="D297" i="8"/>
  <c r="E297" i="8"/>
  <c r="F297" i="8"/>
  <c r="N297" i="8"/>
  <c r="O297" i="8"/>
  <c r="P297" i="8"/>
  <c r="Q297" i="8"/>
  <c r="T297" i="8"/>
  <c r="U297" i="8"/>
  <c r="V297" i="8"/>
  <c r="W297" i="8"/>
  <c r="X297" i="8"/>
  <c r="Z297" i="8"/>
  <c r="Y297" i="8"/>
  <c r="I80" i="8"/>
  <c r="J80" i="8"/>
  <c r="K80" i="8"/>
  <c r="D80" i="8"/>
  <c r="E80" i="8"/>
  <c r="F80" i="8"/>
  <c r="G80" i="8"/>
  <c r="H80" i="8"/>
  <c r="L80" i="8"/>
  <c r="M80" i="8"/>
  <c r="N80" i="8"/>
  <c r="O80" i="8"/>
  <c r="P80" i="8"/>
  <c r="Q80" i="8"/>
  <c r="R80" i="8"/>
  <c r="S80" i="8"/>
  <c r="T80" i="8"/>
  <c r="U80" i="8"/>
  <c r="V80" i="8"/>
  <c r="W80" i="8"/>
  <c r="X80" i="8"/>
  <c r="C80" i="8"/>
  <c r="Z80" i="8"/>
  <c r="Y80" i="8"/>
  <c r="H246" i="8"/>
  <c r="C246" i="8"/>
  <c r="D246" i="8"/>
  <c r="E246" i="8"/>
  <c r="F246" i="8"/>
  <c r="G246" i="8"/>
  <c r="I246" i="8"/>
  <c r="J246" i="8"/>
  <c r="K246" i="8"/>
  <c r="L246" i="8"/>
  <c r="M246" i="8"/>
  <c r="N246" i="8"/>
  <c r="O246" i="8"/>
  <c r="P246" i="8"/>
  <c r="Q246" i="8"/>
  <c r="R246" i="8"/>
  <c r="S246" i="8"/>
  <c r="T246" i="8"/>
  <c r="U246" i="8"/>
  <c r="V246" i="8"/>
  <c r="W246" i="8"/>
  <c r="X246" i="8"/>
  <c r="Z246" i="8"/>
  <c r="Y246" i="8"/>
  <c r="T53" i="8"/>
  <c r="U53" i="8"/>
  <c r="V53" i="8"/>
  <c r="W53" i="8"/>
  <c r="X53" i="8"/>
  <c r="F53" i="8"/>
  <c r="G53" i="8"/>
  <c r="H53" i="8"/>
  <c r="I53" i="8"/>
  <c r="J53" i="8"/>
  <c r="K53" i="8"/>
  <c r="L53" i="8"/>
  <c r="M53" i="8"/>
  <c r="N53" i="8"/>
  <c r="C53" i="8"/>
  <c r="D53" i="8"/>
  <c r="E53" i="8"/>
  <c r="O53" i="8"/>
  <c r="P53" i="8"/>
  <c r="Q53" i="8"/>
  <c r="R53" i="8"/>
  <c r="S53" i="8"/>
  <c r="Z53" i="8"/>
  <c r="Y53" i="8"/>
  <c r="R243" i="8"/>
  <c r="S243" i="8"/>
  <c r="T243" i="8"/>
  <c r="U243" i="8"/>
  <c r="V243" i="8"/>
  <c r="W243" i="8"/>
  <c r="X243" i="8"/>
  <c r="C243" i="8"/>
  <c r="D243" i="8"/>
  <c r="E243" i="8"/>
  <c r="F243" i="8"/>
  <c r="G243" i="8"/>
  <c r="H243" i="8"/>
  <c r="I243" i="8"/>
  <c r="J243" i="8"/>
  <c r="K243" i="8"/>
  <c r="L243" i="8"/>
  <c r="M243" i="8"/>
  <c r="N243" i="8"/>
  <c r="O243" i="8"/>
  <c r="P243" i="8"/>
  <c r="Q243" i="8"/>
  <c r="Z243" i="8"/>
  <c r="Y243" i="8"/>
  <c r="U50" i="8"/>
  <c r="T50" i="8"/>
  <c r="Y50" i="8"/>
  <c r="S50" i="8"/>
  <c r="L50" i="8"/>
  <c r="D50" i="8"/>
  <c r="O50" i="8"/>
  <c r="G50" i="8"/>
  <c r="Q50" i="8"/>
  <c r="J50" i="8"/>
  <c r="X50" i="8"/>
  <c r="Z50" i="8"/>
  <c r="I50" i="8"/>
  <c r="W50" i="8"/>
  <c r="M50" i="8"/>
  <c r="E50" i="8"/>
  <c r="P50" i="8"/>
  <c r="H50" i="8"/>
  <c r="V50" i="8"/>
  <c r="R50" i="8"/>
  <c r="K50" i="8"/>
  <c r="C50" i="8"/>
  <c r="N50" i="8"/>
  <c r="F50" i="8"/>
  <c r="I233" i="8"/>
  <c r="Q233" i="8"/>
  <c r="R233" i="8"/>
  <c r="S233" i="8"/>
  <c r="T233" i="8"/>
  <c r="U233" i="8"/>
  <c r="V233" i="8"/>
  <c r="W233" i="8"/>
  <c r="X233" i="8"/>
  <c r="C233" i="8"/>
  <c r="D233" i="8"/>
  <c r="E233" i="8"/>
  <c r="F233" i="8"/>
  <c r="G233" i="8"/>
  <c r="H233" i="8"/>
  <c r="J233" i="8"/>
  <c r="K233" i="8"/>
  <c r="L233" i="8"/>
  <c r="M233" i="8"/>
  <c r="N233" i="8"/>
  <c r="O233" i="8"/>
  <c r="Z233" i="8"/>
  <c r="P233" i="8"/>
  <c r="Y233" i="8"/>
  <c r="R289" i="8"/>
  <c r="S289" i="8"/>
  <c r="T289" i="8"/>
  <c r="U289" i="8"/>
  <c r="V289" i="8"/>
  <c r="W289" i="8"/>
  <c r="X289" i="8"/>
  <c r="D289" i="8"/>
  <c r="E289" i="8"/>
  <c r="F289" i="8"/>
  <c r="H289" i="8"/>
  <c r="I289" i="8"/>
  <c r="K289" i="8"/>
  <c r="L289" i="8"/>
  <c r="M289" i="8"/>
  <c r="N289" i="8"/>
  <c r="O289" i="8"/>
  <c r="P289" i="8"/>
  <c r="Q289" i="8"/>
  <c r="Z289" i="8"/>
  <c r="Y289" i="8"/>
  <c r="C289" i="8"/>
  <c r="G289" i="8"/>
  <c r="J289" i="8"/>
  <c r="J72" i="8"/>
  <c r="T72" i="8"/>
  <c r="U72" i="8"/>
  <c r="V72" i="8"/>
  <c r="O72" i="8"/>
  <c r="P72" i="8"/>
  <c r="Q72" i="8"/>
  <c r="R72" i="8"/>
  <c r="S72" i="8"/>
  <c r="W72" i="8"/>
  <c r="X72" i="8"/>
  <c r="C72" i="8"/>
  <c r="D72" i="8"/>
  <c r="E72" i="8"/>
  <c r="F72" i="8"/>
  <c r="G72" i="8"/>
  <c r="H72" i="8"/>
  <c r="I72" i="8"/>
  <c r="K72" i="8"/>
  <c r="L72" i="8"/>
  <c r="M72" i="8"/>
  <c r="N72" i="8"/>
  <c r="Y72" i="8"/>
  <c r="Z72" i="8"/>
  <c r="V214" i="8"/>
  <c r="W214" i="8"/>
  <c r="X214" i="8"/>
  <c r="H214" i="8"/>
  <c r="I214" i="8"/>
  <c r="J214" i="8"/>
  <c r="K214" i="8"/>
  <c r="L214" i="8"/>
  <c r="M214" i="8"/>
  <c r="P214" i="8"/>
  <c r="Q214" i="8"/>
  <c r="R214" i="8"/>
  <c r="S214" i="8"/>
  <c r="T214" i="8"/>
  <c r="U214" i="8"/>
  <c r="C214" i="8"/>
  <c r="D214" i="8"/>
  <c r="E214" i="8"/>
  <c r="F214" i="8"/>
  <c r="G214" i="8"/>
  <c r="N214" i="8"/>
  <c r="O214" i="8"/>
  <c r="Z214" i="8"/>
  <c r="Y214" i="8"/>
  <c r="H356" i="8"/>
  <c r="I356" i="8"/>
  <c r="J356" i="8"/>
  <c r="K356" i="8"/>
  <c r="Z356" i="8"/>
  <c r="L356" i="8"/>
  <c r="M356" i="8"/>
  <c r="N356" i="8"/>
  <c r="O356" i="8"/>
  <c r="P356" i="8"/>
  <c r="Q356" i="8"/>
  <c r="R356" i="8"/>
  <c r="S356" i="8"/>
  <c r="T356" i="8"/>
  <c r="U356" i="8"/>
  <c r="V356" i="8"/>
  <c r="W356" i="8"/>
  <c r="X356" i="8"/>
  <c r="C356" i="8"/>
  <c r="D356" i="8"/>
  <c r="E356" i="8"/>
  <c r="F356" i="8"/>
  <c r="G356" i="8"/>
  <c r="Y356" i="8"/>
  <c r="W139" i="8"/>
  <c r="X139" i="8"/>
  <c r="K139" i="8"/>
  <c r="L139" i="8"/>
  <c r="M139" i="8"/>
  <c r="C139" i="8"/>
  <c r="D139" i="8"/>
  <c r="E139" i="8"/>
  <c r="F139" i="8"/>
  <c r="G139" i="8"/>
  <c r="H139" i="8"/>
  <c r="I139" i="8"/>
  <c r="J139" i="8"/>
  <c r="N139" i="8"/>
  <c r="O139" i="8"/>
  <c r="P139" i="8"/>
  <c r="Q139" i="8"/>
  <c r="R139" i="8"/>
  <c r="S139" i="8"/>
  <c r="T139" i="8"/>
  <c r="U139" i="8"/>
  <c r="V139" i="8"/>
  <c r="Z139" i="8"/>
  <c r="Y139" i="8"/>
  <c r="C281" i="8"/>
  <c r="D281" i="8"/>
  <c r="E281" i="8"/>
  <c r="F281" i="8"/>
  <c r="G281" i="8"/>
  <c r="H281" i="8"/>
  <c r="I281" i="8"/>
  <c r="J281" i="8"/>
  <c r="K281" i="8"/>
  <c r="L281" i="8"/>
  <c r="M281" i="8"/>
  <c r="N281" i="8"/>
  <c r="O281" i="8"/>
  <c r="P281" i="8"/>
  <c r="Q281" i="8"/>
  <c r="R281" i="8"/>
  <c r="S281" i="8"/>
  <c r="T281" i="8"/>
  <c r="U281" i="8"/>
  <c r="V281" i="8"/>
  <c r="W281" i="8"/>
  <c r="Z281" i="8"/>
  <c r="X281" i="8"/>
  <c r="Y281" i="8"/>
  <c r="R64" i="8"/>
  <c r="S64" i="8"/>
  <c r="T64" i="8"/>
  <c r="U64" i="8"/>
  <c r="D64" i="8"/>
  <c r="E64" i="8"/>
  <c r="F64" i="8"/>
  <c r="G64" i="8"/>
  <c r="H64" i="8"/>
  <c r="I64" i="8"/>
  <c r="W64" i="8"/>
  <c r="X64" i="8"/>
  <c r="C64" i="8"/>
  <c r="J64" i="8"/>
  <c r="K64" i="8"/>
  <c r="L64" i="8"/>
  <c r="M64" i="8"/>
  <c r="N64" i="8"/>
  <c r="O64" i="8"/>
  <c r="P64" i="8"/>
  <c r="Q64" i="8"/>
  <c r="V64" i="8"/>
  <c r="Y64" i="8"/>
  <c r="Z64" i="8"/>
  <c r="F206" i="8"/>
  <c r="G206" i="8"/>
  <c r="H206" i="8"/>
  <c r="I206" i="8"/>
  <c r="J206" i="8"/>
  <c r="K206" i="8"/>
  <c r="P206" i="8"/>
  <c r="Q206" i="8"/>
  <c r="R206" i="8"/>
  <c r="S206" i="8"/>
  <c r="T206" i="8"/>
  <c r="U206" i="8"/>
  <c r="W206" i="8"/>
  <c r="C206" i="8"/>
  <c r="D206" i="8"/>
  <c r="E206" i="8"/>
  <c r="L206" i="8"/>
  <c r="M206" i="8"/>
  <c r="N206" i="8"/>
  <c r="O206" i="8"/>
  <c r="V206" i="8"/>
  <c r="X206" i="8"/>
  <c r="Y206" i="8"/>
  <c r="Z206" i="8"/>
  <c r="G348" i="8"/>
  <c r="H348" i="8"/>
  <c r="D348" i="8"/>
  <c r="E348" i="8"/>
  <c r="F348" i="8"/>
  <c r="I348" i="8"/>
  <c r="J348" i="8"/>
  <c r="K348" i="8"/>
  <c r="L348" i="8"/>
  <c r="M348" i="8"/>
  <c r="N348" i="8"/>
  <c r="O348" i="8"/>
  <c r="P348" i="8"/>
  <c r="Q348" i="8"/>
  <c r="R348" i="8"/>
  <c r="S348" i="8"/>
  <c r="T348" i="8"/>
  <c r="U348" i="8"/>
  <c r="V348" i="8"/>
  <c r="W348" i="8"/>
  <c r="X348" i="8"/>
  <c r="Z348" i="8"/>
  <c r="C348" i="8"/>
  <c r="Y348" i="8"/>
  <c r="G131" i="8"/>
  <c r="H131" i="8"/>
  <c r="I131" i="8"/>
  <c r="J131" i="8"/>
  <c r="K131" i="8"/>
  <c r="L131" i="8"/>
  <c r="P131" i="8"/>
  <c r="Q131" i="8"/>
  <c r="R131" i="8"/>
  <c r="S131" i="8"/>
  <c r="T131" i="8"/>
  <c r="U131" i="8"/>
  <c r="V131" i="8"/>
  <c r="W131" i="8"/>
  <c r="X131" i="8"/>
  <c r="D131" i="8"/>
  <c r="E131" i="8"/>
  <c r="F131" i="8"/>
  <c r="M131" i="8"/>
  <c r="N131" i="8"/>
  <c r="O131" i="8"/>
  <c r="C131" i="8"/>
  <c r="Z131" i="8"/>
  <c r="Y131" i="8"/>
  <c r="J273" i="8"/>
  <c r="K273" i="8"/>
  <c r="L273" i="8"/>
  <c r="M273" i="8"/>
  <c r="N273" i="8"/>
  <c r="O273" i="8"/>
  <c r="P273" i="8"/>
  <c r="Q273" i="8"/>
  <c r="R273" i="8"/>
  <c r="S273" i="8"/>
  <c r="T273" i="8"/>
  <c r="U273" i="8"/>
  <c r="V273" i="8"/>
  <c r="W273" i="8"/>
  <c r="X273" i="8"/>
  <c r="C273" i="8"/>
  <c r="D273" i="8"/>
  <c r="E273" i="8"/>
  <c r="F273" i="8"/>
  <c r="G273" i="8"/>
  <c r="H273" i="8"/>
  <c r="I273" i="8"/>
  <c r="Y273" i="8"/>
  <c r="Z273" i="8"/>
  <c r="C56" i="8"/>
  <c r="D56" i="8"/>
  <c r="E56" i="8"/>
  <c r="L56" i="8"/>
  <c r="M56" i="8"/>
  <c r="N56" i="8"/>
  <c r="O56" i="8"/>
  <c r="P56" i="8"/>
  <c r="Q56" i="8"/>
  <c r="F56" i="8"/>
  <c r="G56" i="8"/>
  <c r="H56" i="8"/>
  <c r="I56" i="8"/>
  <c r="J56" i="8"/>
  <c r="K56" i="8"/>
  <c r="R56" i="8"/>
  <c r="S56" i="8"/>
  <c r="T56" i="8"/>
  <c r="U56" i="8"/>
  <c r="V56" i="8"/>
  <c r="W56" i="8"/>
  <c r="X56" i="8"/>
  <c r="Z56" i="8"/>
  <c r="Y56" i="8"/>
  <c r="K222" i="8"/>
  <c r="L222" i="8"/>
  <c r="M222" i="8"/>
  <c r="N222" i="8"/>
  <c r="V222" i="8"/>
  <c r="W222" i="8"/>
  <c r="D222" i="8"/>
  <c r="E222" i="8"/>
  <c r="F222" i="8"/>
  <c r="G222" i="8"/>
  <c r="H222" i="8"/>
  <c r="I222" i="8"/>
  <c r="J222" i="8"/>
  <c r="O222" i="8"/>
  <c r="P222" i="8"/>
  <c r="Q222" i="8"/>
  <c r="R222" i="8"/>
  <c r="S222" i="8"/>
  <c r="T222" i="8"/>
  <c r="U222" i="8"/>
  <c r="X222" i="8"/>
  <c r="C222" i="8"/>
  <c r="Z222" i="8"/>
  <c r="Y222" i="8"/>
  <c r="W29" i="8"/>
  <c r="X29" i="8"/>
  <c r="C29" i="8"/>
  <c r="D29" i="8"/>
  <c r="E29" i="8"/>
  <c r="F29" i="8"/>
  <c r="G29" i="8"/>
  <c r="H29" i="8"/>
  <c r="I29" i="8"/>
  <c r="J29" i="8"/>
  <c r="K29" i="8"/>
  <c r="L29" i="8"/>
  <c r="M29" i="8"/>
  <c r="N29" i="8"/>
  <c r="O29" i="8"/>
  <c r="P29" i="8"/>
  <c r="Q29" i="8"/>
  <c r="R29" i="8"/>
  <c r="S29" i="8"/>
  <c r="T29" i="8"/>
  <c r="U29" i="8"/>
  <c r="V29" i="8"/>
  <c r="Z29" i="8"/>
  <c r="Y29" i="8"/>
  <c r="E219" i="8"/>
  <c r="F219" i="8"/>
  <c r="G219" i="8"/>
  <c r="H219" i="8"/>
  <c r="O219" i="8"/>
  <c r="P219" i="8"/>
  <c r="Q219" i="8"/>
  <c r="C219" i="8"/>
  <c r="D219" i="8"/>
  <c r="I219" i="8"/>
  <c r="J219" i="8"/>
  <c r="K219" i="8"/>
  <c r="L219" i="8"/>
  <c r="M219" i="8"/>
  <c r="N219" i="8"/>
  <c r="R219" i="8"/>
  <c r="S219" i="8"/>
  <c r="T219" i="8"/>
  <c r="U219" i="8"/>
  <c r="V219" i="8"/>
  <c r="W219" i="8"/>
  <c r="X219" i="8"/>
  <c r="Z219" i="8"/>
  <c r="Y219" i="8"/>
  <c r="U26" i="8"/>
  <c r="T26" i="8"/>
  <c r="Y26" i="8"/>
  <c r="S26" i="8"/>
  <c r="L26" i="8"/>
  <c r="D26" i="8"/>
  <c r="G26" i="8"/>
  <c r="O26" i="8"/>
  <c r="Q26" i="8"/>
  <c r="J26" i="8"/>
  <c r="X26" i="8"/>
  <c r="M26" i="8"/>
  <c r="E26" i="8"/>
  <c r="P26" i="8"/>
  <c r="H26" i="8"/>
  <c r="V26" i="8"/>
  <c r="F26" i="8"/>
  <c r="N26" i="8"/>
  <c r="R26" i="8"/>
  <c r="K26" i="8"/>
  <c r="C26" i="8"/>
  <c r="Z26" i="8"/>
  <c r="I26" i="8"/>
  <c r="W26" i="8"/>
  <c r="E308" i="8"/>
  <c r="F308" i="8"/>
  <c r="H308" i="8"/>
  <c r="C308" i="8"/>
  <c r="D308" i="8"/>
  <c r="G308" i="8"/>
  <c r="I308" i="8"/>
  <c r="J308" i="8"/>
  <c r="K308" i="8"/>
  <c r="Z308" i="8"/>
  <c r="L308" i="8"/>
  <c r="M308" i="8"/>
  <c r="N308" i="8"/>
  <c r="O308" i="8"/>
  <c r="P308" i="8"/>
  <c r="Q308" i="8"/>
  <c r="R308" i="8"/>
  <c r="S308" i="8"/>
  <c r="T308" i="8"/>
  <c r="U308" i="8"/>
  <c r="V308" i="8"/>
  <c r="W308" i="8"/>
  <c r="X308" i="8"/>
  <c r="Y308" i="8"/>
  <c r="O2" i="8"/>
  <c r="P2" i="8"/>
  <c r="D2" i="8"/>
  <c r="E2" i="8"/>
  <c r="U2" i="8"/>
  <c r="V2" i="8"/>
  <c r="W2" i="8"/>
  <c r="X2" i="8"/>
  <c r="F2" i="8"/>
  <c r="G2" i="8"/>
  <c r="I2" i="8"/>
  <c r="H2" i="8"/>
  <c r="Z2" i="8"/>
  <c r="J2" i="8"/>
  <c r="K2" i="8"/>
  <c r="L2" i="8"/>
  <c r="M2" i="8"/>
  <c r="N2" i="8"/>
  <c r="Q2" i="8"/>
  <c r="R2" i="8"/>
  <c r="S2" i="8"/>
  <c r="T2" i="8"/>
  <c r="U265" i="8"/>
  <c r="V265" i="8"/>
  <c r="W265" i="8"/>
  <c r="X265" i="8"/>
  <c r="C265" i="8"/>
  <c r="D265" i="8"/>
  <c r="E265" i="8"/>
  <c r="F265" i="8"/>
  <c r="G265" i="8"/>
  <c r="H265" i="8"/>
  <c r="I265" i="8"/>
  <c r="J265" i="8"/>
  <c r="K265" i="8"/>
  <c r="L265" i="8"/>
  <c r="M265" i="8"/>
  <c r="N265" i="8"/>
  <c r="O265" i="8"/>
  <c r="P265" i="8"/>
  <c r="Q265" i="8"/>
  <c r="R265" i="8"/>
  <c r="S265" i="8"/>
  <c r="T265" i="8"/>
  <c r="Y265" i="8"/>
  <c r="Z265" i="8"/>
  <c r="M48" i="8"/>
  <c r="N48" i="8"/>
  <c r="O48" i="8"/>
  <c r="P48" i="8"/>
  <c r="Q48" i="8"/>
  <c r="R48" i="8"/>
  <c r="S48" i="8"/>
  <c r="W48" i="8"/>
  <c r="X48" i="8"/>
  <c r="C48" i="8"/>
  <c r="D48" i="8"/>
  <c r="E48" i="8"/>
  <c r="F48" i="8"/>
  <c r="G48" i="8"/>
  <c r="H48" i="8"/>
  <c r="I48" i="8"/>
  <c r="J48" i="8"/>
  <c r="K48" i="8"/>
  <c r="L48" i="8"/>
  <c r="T48" i="8"/>
  <c r="U48" i="8"/>
  <c r="V48" i="8"/>
  <c r="Y48" i="8"/>
  <c r="Z48" i="8"/>
  <c r="C190" i="8"/>
  <c r="D190" i="8"/>
  <c r="E190" i="8"/>
  <c r="F190" i="8"/>
  <c r="G190" i="8"/>
  <c r="H190" i="8"/>
  <c r="J190" i="8"/>
  <c r="K190" i="8"/>
  <c r="L190" i="8"/>
  <c r="M190" i="8"/>
  <c r="N190" i="8"/>
  <c r="O190" i="8"/>
  <c r="P190" i="8"/>
  <c r="Q190" i="8"/>
  <c r="R190" i="8"/>
  <c r="S190" i="8"/>
  <c r="T190" i="8"/>
  <c r="U190" i="8"/>
  <c r="V190" i="8"/>
  <c r="I190" i="8"/>
  <c r="W190" i="8"/>
  <c r="X190" i="8"/>
  <c r="Z190" i="8"/>
  <c r="Y190" i="8"/>
  <c r="C332" i="8"/>
  <c r="U332" i="8"/>
  <c r="V332" i="8"/>
  <c r="W332" i="8"/>
  <c r="X332" i="8"/>
  <c r="Z332" i="8"/>
  <c r="D332" i="8"/>
  <c r="E332" i="8"/>
  <c r="F332" i="8"/>
  <c r="G332" i="8"/>
  <c r="H332" i="8"/>
  <c r="I332" i="8"/>
  <c r="J332" i="8"/>
  <c r="K332" i="8"/>
  <c r="L332" i="8"/>
  <c r="M332" i="8"/>
  <c r="N332" i="8"/>
  <c r="O332" i="8"/>
  <c r="P332" i="8"/>
  <c r="Q332" i="8"/>
  <c r="R332" i="8"/>
  <c r="S332" i="8"/>
  <c r="T332" i="8"/>
  <c r="Y332" i="8"/>
  <c r="C115" i="8"/>
  <c r="D115" i="8"/>
  <c r="E115" i="8"/>
  <c r="F115" i="8"/>
  <c r="G115" i="8"/>
  <c r="H115" i="8"/>
  <c r="I115" i="8"/>
  <c r="J115" i="8"/>
  <c r="K115" i="8"/>
  <c r="L115" i="8"/>
  <c r="M115" i="8"/>
  <c r="N115" i="8"/>
  <c r="O115" i="8"/>
  <c r="P115" i="8"/>
  <c r="Q115" i="8"/>
  <c r="R115" i="8"/>
  <c r="S115" i="8"/>
  <c r="T115" i="8"/>
  <c r="U115" i="8"/>
  <c r="V115" i="8"/>
  <c r="W115" i="8"/>
  <c r="X115" i="8"/>
  <c r="Z115" i="8"/>
  <c r="Y115" i="8"/>
  <c r="E257" i="8"/>
  <c r="F257" i="8"/>
  <c r="G257" i="8"/>
  <c r="H257" i="8"/>
  <c r="I257" i="8"/>
  <c r="J257" i="8"/>
  <c r="K257" i="8"/>
  <c r="L257" i="8"/>
  <c r="M257" i="8"/>
  <c r="N257" i="8"/>
  <c r="O257" i="8"/>
  <c r="P257" i="8"/>
  <c r="Q257" i="8"/>
  <c r="R257" i="8"/>
  <c r="S257" i="8"/>
  <c r="T257" i="8"/>
  <c r="U257" i="8"/>
  <c r="V257" i="8"/>
  <c r="W257" i="8"/>
  <c r="X257" i="8"/>
  <c r="C257" i="8"/>
  <c r="Z257" i="8"/>
  <c r="D257" i="8"/>
  <c r="Y257" i="8"/>
  <c r="U40" i="8"/>
  <c r="V40" i="8"/>
  <c r="W40" i="8"/>
  <c r="X40" i="8"/>
  <c r="C40" i="8"/>
  <c r="D40" i="8"/>
  <c r="E40" i="8"/>
  <c r="F40" i="8"/>
  <c r="G40" i="8"/>
  <c r="H40" i="8"/>
  <c r="I40" i="8"/>
  <c r="J40" i="8"/>
  <c r="K40" i="8"/>
  <c r="L40" i="8"/>
  <c r="M40" i="8"/>
  <c r="N40" i="8"/>
  <c r="O40" i="8"/>
  <c r="P40" i="8"/>
  <c r="Q40" i="8"/>
  <c r="R40" i="8"/>
  <c r="S40" i="8"/>
  <c r="T40" i="8"/>
  <c r="Y40" i="8"/>
  <c r="Z40" i="8"/>
  <c r="I182" i="8"/>
  <c r="J182" i="8"/>
  <c r="K182" i="8"/>
  <c r="L182" i="8"/>
  <c r="M182" i="8"/>
  <c r="N182" i="8"/>
  <c r="O182" i="8"/>
  <c r="P182" i="8"/>
  <c r="R182" i="8"/>
  <c r="S182" i="8"/>
  <c r="T182" i="8"/>
  <c r="U182" i="8"/>
  <c r="V182" i="8"/>
  <c r="W182" i="8"/>
  <c r="X182" i="8"/>
  <c r="C182" i="8"/>
  <c r="D182" i="8"/>
  <c r="E182" i="8"/>
  <c r="F182" i="8"/>
  <c r="Q182" i="8"/>
  <c r="G182" i="8"/>
  <c r="Y182" i="8"/>
  <c r="H182" i="8"/>
  <c r="Z182" i="8"/>
  <c r="J324" i="8"/>
  <c r="K324" i="8"/>
  <c r="O324" i="8"/>
  <c r="P324" i="8"/>
  <c r="Q324" i="8"/>
  <c r="R324" i="8"/>
  <c r="S324" i="8"/>
  <c r="T324" i="8"/>
  <c r="U324" i="8"/>
  <c r="V324" i="8"/>
  <c r="W324" i="8"/>
  <c r="X324" i="8"/>
  <c r="C324" i="8"/>
  <c r="D324" i="8"/>
  <c r="E324" i="8"/>
  <c r="F324" i="8"/>
  <c r="G324" i="8"/>
  <c r="H324" i="8"/>
  <c r="I324" i="8"/>
  <c r="L324" i="8"/>
  <c r="M324" i="8"/>
  <c r="N324" i="8"/>
  <c r="Z324" i="8"/>
  <c r="Y324" i="8"/>
  <c r="J107" i="8"/>
  <c r="K107" i="8"/>
  <c r="L107" i="8"/>
  <c r="M107" i="8"/>
  <c r="N107" i="8"/>
  <c r="O107" i="8"/>
  <c r="P107" i="8"/>
  <c r="Q107" i="8"/>
  <c r="R107" i="8"/>
  <c r="S107" i="8"/>
  <c r="T107" i="8"/>
  <c r="U107" i="8"/>
  <c r="V107" i="8"/>
  <c r="W107" i="8"/>
  <c r="X107" i="8"/>
  <c r="C107" i="8"/>
  <c r="D107" i="8"/>
  <c r="E107" i="8"/>
  <c r="F107" i="8"/>
  <c r="G107" i="8"/>
  <c r="I107" i="8"/>
  <c r="H107" i="8"/>
  <c r="Z107" i="8"/>
  <c r="Y107" i="8"/>
  <c r="N249" i="8"/>
  <c r="K249" i="8"/>
  <c r="L249" i="8"/>
  <c r="M249" i="8"/>
  <c r="O249" i="8"/>
  <c r="P249" i="8"/>
  <c r="Q249" i="8"/>
  <c r="R249" i="8"/>
  <c r="S249" i="8"/>
  <c r="T249" i="8"/>
  <c r="U249" i="8"/>
  <c r="V249" i="8"/>
  <c r="W249" i="8"/>
  <c r="X249" i="8"/>
  <c r="C249" i="8"/>
  <c r="D249" i="8"/>
  <c r="E249" i="8"/>
  <c r="F249" i="8"/>
  <c r="G249" i="8"/>
  <c r="H249" i="8"/>
  <c r="I249" i="8"/>
  <c r="J249" i="8"/>
  <c r="Z249" i="8"/>
  <c r="Y249" i="8"/>
  <c r="E32" i="8"/>
  <c r="F32" i="8"/>
  <c r="G32" i="8"/>
  <c r="H32" i="8"/>
  <c r="I32" i="8"/>
  <c r="J32" i="8"/>
  <c r="K32" i="8"/>
  <c r="L32" i="8"/>
  <c r="M32" i="8"/>
  <c r="N32" i="8"/>
  <c r="O32" i="8"/>
  <c r="P32" i="8"/>
  <c r="Q32" i="8"/>
  <c r="R32" i="8"/>
  <c r="S32" i="8"/>
  <c r="T32" i="8"/>
  <c r="U32" i="8"/>
  <c r="V32" i="8"/>
  <c r="W32" i="8"/>
  <c r="X32" i="8"/>
  <c r="C32" i="8"/>
  <c r="D32" i="8"/>
  <c r="Z32" i="8"/>
  <c r="Y32" i="8"/>
  <c r="N198" i="8"/>
  <c r="O198" i="8"/>
  <c r="P198" i="8"/>
  <c r="Q198" i="8"/>
  <c r="R198" i="8"/>
  <c r="S198" i="8"/>
  <c r="U198" i="8"/>
  <c r="W198" i="8"/>
  <c r="X198" i="8"/>
  <c r="C198" i="8"/>
  <c r="D198" i="8"/>
  <c r="E198" i="8"/>
  <c r="F198" i="8"/>
  <c r="G198" i="8"/>
  <c r="I198" i="8"/>
  <c r="J198" i="8"/>
  <c r="H198" i="8"/>
  <c r="K198" i="8"/>
  <c r="L198" i="8"/>
  <c r="M198" i="8"/>
  <c r="T198" i="8"/>
  <c r="V198" i="8"/>
  <c r="Z198" i="8"/>
  <c r="Y198" i="8"/>
  <c r="C5" i="8"/>
  <c r="D5" i="8"/>
  <c r="E5" i="8"/>
  <c r="F5" i="8"/>
  <c r="G5" i="8"/>
  <c r="H5" i="8"/>
  <c r="I5" i="8"/>
  <c r="J5" i="8"/>
  <c r="K5" i="8"/>
  <c r="L5" i="8"/>
  <c r="M5" i="8"/>
  <c r="N5" i="8"/>
  <c r="O5" i="8"/>
  <c r="P5" i="8"/>
  <c r="Q5" i="8"/>
  <c r="R5" i="8"/>
  <c r="S5" i="8"/>
  <c r="T5" i="8"/>
  <c r="U5" i="8"/>
  <c r="V5" i="8"/>
  <c r="W5" i="8"/>
  <c r="X5" i="8"/>
  <c r="Z5" i="8"/>
  <c r="Y5" i="8"/>
  <c r="H195" i="8"/>
  <c r="I195" i="8"/>
  <c r="J195" i="8"/>
  <c r="K195" i="8"/>
  <c r="L195" i="8"/>
  <c r="M195" i="8"/>
  <c r="N195" i="8"/>
  <c r="O195" i="8"/>
  <c r="Q195" i="8"/>
  <c r="R195" i="8"/>
  <c r="S195" i="8"/>
  <c r="T195" i="8"/>
  <c r="U195" i="8"/>
  <c r="V195" i="8"/>
  <c r="W195" i="8"/>
  <c r="X195" i="8"/>
  <c r="C195" i="8"/>
  <c r="D195" i="8"/>
  <c r="E195" i="8"/>
  <c r="F195" i="8"/>
  <c r="G195" i="8"/>
  <c r="P195" i="8"/>
  <c r="Z195" i="8"/>
  <c r="Y195" i="8"/>
  <c r="Y367" i="8"/>
  <c r="Z367" i="8"/>
  <c r="C367" i="8"/>
  <c r="D367" i="8"/>
  <c r="E367" i="8"/>
  <c r="F367" i="8"/>
  <c r="G367" i="8"/>
  <c r="H367" i="8"/>
  <c r="I367" i="8"/>
  <c r="J367" i="8"/>
  <c r="K367" i="8"/>
  <c r="L367" i="8"/>
  <c r="M367" i="8"/>
  <c r="N367" i="8"/>
  <c r="O367" i="8"/>
  <c r="P367" i="8"/>
  <c r="Q367" i="8"/>
  <c r="R367" i="8"/>
  <c r="S367" i="8"/>
  <c r="T367" i="8"/>
  <c r="U367" i="8"/>
  <c r="V367" i="8"/>
  <c r="W367" i="8"/>
  <c r="X367" i="8"/>
  <c r="K83" i="10" l="1"/>
  <c r="J83" i="10"/>
  <c r="I83" i="10"/>
  <c r="H83" i="10"/>
  <c r="G83" i="10"/>
  <c r="F83" i="10"/>
  <c r="E83" i="10"/>
  <c r="D83" i="10"/>
  <c r="X83" i="10"/>
  <c r="W83" i="10"/>
  <c r="V83" i="10"/>
  <c r="U83" i="10"/>
  <c r="T83" i="10"/>
  <c r="S83" i="10"/>
  <c r="R83" i="10"/>
  <c r="Q83" i="10"/>
  <c r="P83" i="10"/>
  <c r="O83" i="10"/>
  <c r="N83" i="10"/>
  <c r="Z83" i="10"/>
  <c r="Y83" i="10"/>
  <c r="C83"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5A126A-B2F3-4B31-9932-51FAA982EF0C}" keepAlive="1" name="Query - weather_data_CLEAN" description="Connection to the 'weather_data_CLEAN' query in the workbook." type="5" refreshedVersion="8" background="1" saveData="1">
    <dbPr connection="Provider=Microsoft.Mashup.OleDb.1;Data Source=$Workbook$;Location=weather_data_CLEAN;Extended Properties=&quot;&quot;" command="SELECT * FROM [weather_data_CLEAN]"/>
  </connection>
  <connection id="2" xr16:uid="{63A9B666-E6B1-49A8-8861-7B4EAC27C44A}" keepAlive="1" name="Query - weather_data_CLEAN (2)" description="Connection to the 'weather_data_CLEAN (2)' query in the workbook." type="5" refreshedVersion="8" background="1" saveData="1">
    <dbPr connection="Provider=Microsoft.Mashup.OleDb.1;Data Source=$Workbook$;Location=&quot;weather_data_CLEAN (2)&quot;;Extended Properties=&quot;&quot;" command="SELECT * FROM [weather_data_CLEAN (2)]"/>
  </connection>
  <connection id="3" xr16:uid="{447850DE-1A20-4366-94B0-568E29C433A9}" keepAlive="1" name="Query - weather_data_CLEAN (3)" description="Connection to the 'weather_data_CLEAN (3)' query in the workbook." type="5" refreshedVersion="8" background="1" saveData="1">
    <dbPr connection="Provider=Microsoft.Mashup.OleDb.1;Data Source=$Workbook$;Location=&quot;weather_data_CLEAN (3)&quot;;Extended Properties=&quot;&quot;" command="SELECT * FROM [weather_data_CLEAN (3)]"/>
  </connection>
  <connection id="4" xr16:uid="{E1A61D0C-C563-44DC-8CF0-299B896E0CD1}" keepAlive="1" name="Query - weather_data_CLEAN (4)" description="Connection to the 'weather_data_CLEAN (4)' query in the workbook." type="5" refreshedVersion="8" background="1" saveData="1">
    <dbPr connection="Provider=Microsoft.Mashup.OleDb.1;Data Source=$Workbook$;Location=&quot;weather_data_CLEAN (4)&quot;;Extended Properties=&quot;&quot;" command="SELECT * FROM [weather_data_CLEAN (4)]"/>
  </connection>
  <connection id="5" xr16:uid="{02A42D3A-DD0C-4069-A964-0D4F6BEA8F57}" keepAlive="1" name="Query - weather_data_CLEAN (5)" description="Connection to the 'weather_data_CLEAN (5)' query in the workbook." type="5" refreshedVersion="8" background="1" saveData="1">
    <dbPr connection="Provider=Microsoft.Mashup.OleDb.1;Data Source=$Workbook$;Location=&quot;weather_data_CLEAN (5)&quot;;Extended Properties=&quot;&quot;" command="SELECT * FROM [weather_data_CLEAN (5)]"/>
  </connection>
  <connection id="6" xr16:uid="{68A4B73D-3CBD-4201-891A-C8343EB47ED3}" keepAlive="1" name="Query - weather_data_CLEAN (6)" description="Connection to the 'weather_data_CLEAN (6)' query in the workbook." type="5" refreshedVersion="8" background="1" saveData="1">
    <dbPr connection="Provider=Microsoft.Mashup.OleDb.1;Data Source=$Workbook$;Location=&quot;weather_data_CLEAN (6)&quot;;Extended Properties=&quot;&quot;" command="SELECT * FROM [weather_data_CLEAN (6)]"/>
  </connection>
  <connection id="7" xr16:uid="{25331EC6-3834-44BB-A246-D6E097688B70}" keepAlive="1" name="Query - weather_data_CLEAN (7)" description="Connection to the 'weather_data_CLEAN (7)' query in the workbook." type="5" refreshedVersion="8" background="1" saveData="1">
    <dbPr connection="Provider=Microsoft.Mashup.OleDb.1;Data Source=$Workbook$;Location=&quot;weather_data_CLEAN (7)&quot;;Extended Properties=&quot;&quot;" command="SELECT * FROM [weather_data_CLEAN (7)]"/>
  </connection>
  <connection id="8" xr16:uid="{FFCED9AB-A080-45E8-A1AA-91D78A0F2A77}" keepAlive="1" name="Query - weather_data_CLEAN (8)" description="Connection to the 'weather_data_CLEAN (8)' query in the workbook." type="5" refreshedVersion="8" background="1" saveData="1">
    <dbPr connection="Provider=Microsoft.Mashup.OleDb.1;Data Source=$Workbook$;Location=&quot;weather_data_CLEAN (8)&quot;;Extended Properties=&quot;&quot;" command="SELECT * FROM [weather_data_CLEAN (8)]"/>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<sst xmlns="http://schemas.openxmlformats.org/spreadsheetml/2006/main" count="5818" uniqueCount="144">
  <si>
    <t>day_of_year</t>
  </si>
  <si>
    <t>time_period</t>
  </si>
  <si>
    <t>max_tmpf</t>
  </si>
  <si>
    <t>min_tmpf</t>
  </si>
  <si>
    <t>avg_tmpf</t>
  </si>
  <si>
    <t>max_dwpf</t>
  </si>
  <si>
    <t>min_dwpf</t>
  </si>
  <si>
    <t>avg_dwpf</t>
  </si>
  <si>
    <t>max_relh</t>
  </si>
  <si>
    <t>min_relh</t>
  </si>
  <si>
    <t>avg_relh</t>
  </si>
  <si>
    <t>max_wind_knt</t>
  </si>
  <si>
    <t>min_wind_knt</t>
  </si>
  <si>
    <t>avg_wind_knt</t>
  </si>
  <si>
    <t>most_frequent_sky</t>
  </si>
  <si>
    <t>least_frequent_sky</t>
  </si>
  <si>
    <t>Night</t>
  </si>
  <si>
    <t>clear</t>
  </si>
  <si>
    <t>lt_precip</t>
  </si>
  <si>
    <t>Day</t>
  </si>
  <si>
    <t>none</t>
  </si>
  <si>
    <t>shaded</t>
  </si>
  <si>
    <t>Base Tmpf</t>
  </si>
  <si>
    <t>Diff Tmpf</t>
  </si>
  <si>
    <t>Base Dwpf</t>
  </si>
  <si>
    <t>Diff Dwpf</t>
  </si>
  <si>
    <t>Base Relh</t>
  </si>
  <si>
    <t>Diff Relh</t>
  </si>
  <si>
    <t>Base Wind</t>
  </si>
  <si>
    <t>Diff Wind</t>
  </si>
  <si>
    <t>From</t>
  </si>
  <si>
    <t>To</t>
  </si>
  <si>
    <t>In Range</t>
  </si>
  <si>
    <t>Lookup</t>
  </si>
  <si>
    <t>Rows Returned</t>
  </si>
  <si>
    <t>Lookup#</t>
  </si>
  <si>
    <t>Grass</t>
  </si>
  <si>
    <t>Bahia</t>
  </si>
  <si>
    <t>Bent</t>
  </si>
  <si>
    <t>Bermuda</t>
  </si>
  <si>
    <t>Buffalo</t>
  </si>
  <si>
    <t>Carpet</t>
  </si>
  <si>
    <t>Centipede</t>
  </si>
  <si>
    <t>Fescue</t>
  </si>
  <si>
    <t>Kentucky Blue</t>
  </si>
  <si>
    <t>Pasplum</t>
  </si>
  <si>
    <t>Rye</t>
  </si>
  <si>
    <t>St.Augustine</t>
  </si>
  <si>
    <t>Zoysia</t>
  </si>
  <si>
    <t>Germination Tmp Low</t>
  </si>
  <si>
    <t>Germination Tmp High</t>
  </si>
  <si>
    <t>Low Germ</t>
  </si>
  <si>
    <t>High Germ</t>
  </si>
  <si>
    <t>Diff Germ</t>
  </si>
  <si>
    <t>GermLow</t>
  </si>
  <si>
    <t>GermHigh</t>
  </si>
  <si>
    <t>FROM</t>
  </si>
  <si>
    <t>TO</t>
  </si>
  <si>
    <t>Select Grass Type</t>
  </si>
  <si>
    <t>DAY</t>
  </si>
  <si>
    <t>NIGHT</t>
  </si>
  <si>
    <t>Overview</t>
  </si>
  <si>
    <t>The shaded area on a graph will be the space between the average high and low values for an entire year.</t>
  </si>
  <si>
    <t>- For example if Jan 1, 2014 had the lowest average daily temperature and Jan 1, 2021 had the highest average daily temperature, the band will highlight the space between those two data points.</t>
  </si>
  <si>
    <t>The line within the band is the average of all the years taken by day.</t>
  </si>
  <si>
    <t>The green horizontal lines on the temperature chart represents the minimum and maximum temperatures for the selected grass type's seed to germinate and grow.</t>
  </si>
  <si>
    <t>Chart Attributes</t>
  </si>
  <si>
    <t>Data Overview</t>
  </si>
  <si>
    <t>Data was taken from March Airforce Base in Moreno Valley, CA</t>
  </si>
  <si>
    <t>Data provided by the Iowa Environmental Mesonet of Iowa State University with usage outlined here: https://mesonet.agron.iastate.edu/disclaimer.php</t>
  </si>
  <si>
    <t>The data came from measurements taken every few minutes of every day.</t>
  </si>
  <si>
    <t>I then averaged each calendar day using all years to get an average for each day (Jan1, Jan2, Jan3…).</t>
  </si>
  <si>
    <t>I averaged the data by each calendar date (per year).</t>
  </si>
  <si>
    <t>I then set the dates to an arbitrary leap year (2020) to make it easy to work with in Excel.</t>
  </si>
  <si>
    <t>In MySQL Workbench</t>
  </si>
  <si>
    <t>I cleaned the data and organized the columns into useful types</t>
  </si>
  <si>
    <t>In Excel</t>
  </si>
  <si>
    <t>I further organized the data and created helper rows for things like sorting and lookup to create my graphs</t>
  </si>
  <si>
    <t>A more detailed explanation of what was done in excel can be found in the "Sheets" section</t>
  </si>
  <si>
    <t>To unlock any sheets or cells, the password is "unlock"</t>
  </si>
  <si>
    <t>Dashboards will show you a temperature, dew point, humidity, and wind speed graph over the course of your selected time frame.</t>
  </si>
  <si>
    <t>Sheets</t>
  </si>
  <si>
    <t>List of hidden and visible sheets and what they were used for:</t>
  </si>
  <si>
    <t>weather_data_CLEAN</t>
  </si>
  <si>
    <t>The imported .csv file that was saved from MySQL Workbench</t>
  </si>
  <si>
    <t>Transformed</t>
  </si>
  <si>
    <t>weather_data_CLEAN sheet with added columns for each data type.</t>
  </si>
  <si>
    <t>Added columns "Base" and "Diff" which would help with shading my desired region on the graphs.</t>
  </si>
  <si>
    <t>Copies of Transformed sheet.</t>
  </si>
  <si>
    <t>These sheets were filtered with a helper column and the function =ISODD(ROW())</t>
  </si>
  <si>
    <t>- The filter was set to either "True" or "False" and the returned values were deleted to leave me with all day time or night time data in each sheet.</t>
  </si>
  <si>
    <t>The "In Range" column was created to assign a value to each row based on if the user had selected that date in their range.</t>
  </si>
  <si>
    <t>The "Lookup" column was created to assign values to the rows that had been determined to be in the selected date range.</t>
  </si>
  <si>
    <t>- This column is what the filtered tables used to grab data.</t>
  </si>
  <si>
    <t>The "GermLow" and "GermHigh" columns were added to give germination data to the table based on which grass type the user selects.</t>
  </si>
  <si>
    <t>DayFilter</t>
  </si>
  <si>
    <t>NightFilter</t>
  </si>
  <si>
    <t>The first row with column names was added.</t>
  </si>
  <si>
    <t>The "Lookup#" column was added to list out the number of days the user had selected.</t>
  </si>
  <si>
    <t>A table with the 12 most popular lawn grass types in the US along with their germination range.</t>
  </si>
  <si>
    <t>Input</t>
  </si>
  <si>
    <t>Cells used as intermediate steps in calculations.</t>
  </si>
  <si>
    <t>This includes a count of how many days a user has selected on the dashboards as well as the germination range for the selected grass type.</t>
  </si>
  <si>
    <t>Info</t>
  </si>
  <si>
    <t>TableOfContents</t>
  </si>
  <si>
    <t>Sheet names with links to be used for buttons on the dashboards.</t>
  </si>
  <si>
    <t>DashboardDay</t>
  </si>
  <si>
    <t>DashboardNight</t>
  </si>
  <si>
    <t>The main dashboards with all created graphs.</t>
  </si>
  <si>
    <t>Selections for what date range and grass type the user wants to look at.</t>
  </si>
  <si>
    <t>Icon to switch dashboard or go to the "Info" sheet.</t>
  </si>
  <si>
    <t>Description of data and excel book.</t>
  </si>
  <si>
    <t>- For example, on the temperature chart, all the average daily temperatures on Jan 1 for each year were then averaged with one another to get the average daily temperature per day over the last 10 years.</t>
  </si>
  <si>
    <t>Month</t>
  </si>
  <si>
    <t>January</t>
  </si>
  <si>
    <t>February</t>
  </si>
  <si>
    <t>March</t>
  </si>
  <si>
    <t>April</t>
  </si>
  <si>
    <t>May</t>
  </si>
  <si>
    <t>June</t>
  </si>
  <si>
    <t>July</t>
  </si>
  <si>
    <t>August</t>
  </si>
  <si>
    <t>September</t>
  </si>
  <si>
    <t>October</t>
  </si>
  <si>
    <t>November</t>
  </si>
  <si>
    <t>December</t>
  </si>
  <si>
    <t>Associated Date</t>
  </si>
  <si>
    <t>Dec-31</t>
  </si>
  <si>
    <t>For Day</t>
  </si>
  <si>
    <t>For Night</t>
  </si>
  <si>
    <t>Months</t>
  </si>
  <si>
    <t>Day Select</t>
  </si>
  <si>
    <t>Night Select</t>
  </si>
  <si>
    <t>Select Date Range</t>
  </si>
  <si>
    <t>A table with the month user choices and the date for them to be mapped to.</t>
  </si>
  <si>
    <t>Combined</t>
  </si>
  <si>
    <t>Look</t>
  </si>
  <si>
    <t>Combined Select</t>
  </si>
  <si>
    <t>For Combined</t>
  </si>
  <si>
    <t>24hr</t>
  </si>
  <si>
    <t>24hrFilter</t>
  </si>
  <si>
    <t>Filters of the Day,Night, and 24hr sheets.</t>
  </si>
  <si>
    <t>The rows were then populated with data from the unfiltered "Day", "Night", and "24hr" sheets where the column name and "Lookup#" matched.</t>
  </si>
  <si>
    <t>Dashboard24hr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</si>
</sst>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Aptos Narrow"/>
      <family val="2"/>
      <scheme val="minor"/>
    </font>
    <font>
      <sz val="8"/>
      <name val="Aptos Narrow"/>
      <family val="2"/>
      <scheme val="minor"/>
    </font>
    <font>
      <b/>
      <sz val="11"/>
      <color theme="0"/>
      <name val="Aptos Narrow"/>
      <family val="2"/>
      <scheme val="minor"/>
    </font>
    <font>
      <b/>
      <sz val="11"/>
      <color theme="1"/>
      <name val="Aptos Narrow"/>
      <family val="2"/>
      <scheme val="minor"/>
    </font>
    <font>
      <b/>
      <sz val="16"/>
      <color theme="1"/>
      <name val="Aptos Narrow"/>
      <family val="2"/>
      <scheme val="minor"/>
    </font>
    <font>
      <b/>
      <sz val="18"/>
      <color theme="1"/>
      <name val="Aptos Narrow"/>
      <family val="2"/>
      <scheme val="minor"/>
    </font>
    <font>
      <b/>
      <sz val="22"/>
      <color theme="1"/>
      <name val="Aptos Narrow"/>
      <family val="2"/>
      <scheme val="minor"/>
    </font>
    <font>
      <b/>
      <sz val="72"/>
      <color theme="1"/>
      <name val="Aptos Narrow"/>
      <family val="2"/>
      <scheme val="minor"/>
    </font>
    <font>
      <b/>
      <sz val="22"/>
      <color theme="0"/>
      <name val="Aptos Narrow"/>
      <family val="2"/>
      <scheme val="minor"/>
    </font>
    <font>
      <b/>
      <sz val="18"/>
      <color theme="0"/>
      <name val="Aptos Narrow"/>
      <family val="2"/>
      <scheme val="minor"/>
    </font>
    <font>
      <b/>
      <sz val="16"/>
      <color theme="0"/>
      <name val="Aptos Narrow"/>
      <family val="2"/>
      <scheme val="minor"/>
    </font>
    <font>
      <b/>
      <sz val="72"/>
      <color theme="0"/>
      <name val="Aptos Narrow"/>
      <family val="2"/>
      <scheme val="minor"/>
    </font>
    <font>
      <u/>
      <sz val="11"/>
      <color theme="10"/>
      <name val="Aptos Narrow"/>
      <family val="2"/>
      <scheme val="minor"/>
    </font>
    <font>
      <b/>
      <sz val="20"/>
      <color theme="1"/>
      <name val="Aptos Narrow"/>
      <family val="2"/>
      <scheme val="minor"/>
    </font>
    <font>
      <b/>
      <u/>
      <sz val="20"/>
      <color theme="1"/>
      <name val="Aptos Narrow"/>
      <family val="2"/>
      <scheme val="minor"/>
    </font>
    <font>
      <b/>
      <sz val="18"/>
      <color theme="9" tint="-0.499984740745262"/>
      <name val="Aptos Narrow"/>
      <family val="2"/>
      <scheme val="minor"/>
    </font>
    <font>
      <b/>
      <sz val="14"/>
      <color theme="1"/>
      <name val="Aptos Narrow"/>
      <family val="2"/>
      <scheme val="minor"/>
    </font>
    <font>
      <b/>
      <sz val="18"/>
      <color theme="9" tint="0.59999389629810485"/>
      <name val="Aptos Narrow"/>
      <family val="2"/>
      <scheme val="minor"/>
    </font>
    <font>
      <b/>
      <sz val="11"/>
      <color theme="9" tint="0.59999389629810485"/>
      <name val="Aptos Narrow"/>
      <family val="2"/>
      <scheme val="minor"/>
    </font>
    <font>
      <b/>
      <sz val="14"/>
      <color theme="9" tint="0.59999389629810485"/>
      <name val="Aptos Narrow"/>
      <family val="2"/>
      <scheme val="minor"/>
    </font>
  </fonts>
  <fills count="7">
    <fill>
      <patternFill patternType="none"/>
    </fill>
    <fill>
      <patternFill patternType="gray125"/>
    </fill>
    <fill>
      <patternFill patternType="solid">
        <fgColor rgb="FF0B0836"/>
        <bgColor indexed="64"/>
      </patternFill>
    </fill>
    <fill>
      <patternFill patternType="solid">
        <fgColor theme="2" tint="-9.9978637043366805E-2"/>
        <bgColor indexed="64"/>
      </patternFill>
    </fill>
    <fill>
      <patternFill patternType="solid">
        <fgColor theme="0"/>
        <bgColor indexed="64"/>
      </patternFill>
    </fill>
    <fill>
      <patternFill patternType="solid">
        <fgColor theme="7" tint="0.59999389629810485"/>
        <bgColor indexed="64"/>
      </patternFill>
    </fill>
    <fill>
      <patternFill patternType="solid">
        <fgColor theme="5" tint="0.39997558519241921"/>
        <bgColor indexed="64"/>
      </patternFill>
    </fill>
  </fills>
  <borders count="14">
    <border>
      <left/>
      <right/>
      <top/>
      <bottom/>
      <diagonal/>
    </border>
    <border>
      <left style="medium">
        <color theme="6" tint="-0.499984740745262"/>
      </left>
      <right/>
      <top style="medium">
        <color theme="6" tint="-0.499984740745262"/>
      </top>
      <bottom/>
      <diagonal/>
    </border>
    <border>
      <left/>
      <right/>
      <top style="medium">
        <color theme="6" tint="-0.499984740745262"/>
      </top>
      <bottom/>
      <diagonal/>
    </border>
    <border>
      <left/>
      <right style="medium">
        <color theme="6" tint="-0.499984740745262"/>
      </right>
      <top style="medium">
        <color theme="6" tint="-0.499984740745262"/>
      </top>
      <bottom/>
      <diagonal/>
    </border>
    <border>
      <left style="medium">
        <color theme="6" tint="-0.499984740745262"/>
      </left>
      <right/>
      <top/>
      <bottom/>
      <diagonal/>
    </border>
    <border>
      <left/>
      <right style="medium">
        <color theme="6" tint="-0.499984740745262"/>
      </right>
      <top/>
      <bottom/>
      <diagonal/>
    </border>
    <border>
      <left style="medium">
        <color theme="6" tint="-0.249977111117893"/>
      </left>
      <right/>
      <top style="medium">
        <color theme="6" tint="-0.249977111117893"/>
      </top>
      <bottom/>
      <diagonal/>
    </border>
    <border>
      <left/>
      <right/>
      <top style="medium">
        <color theme="6" tint="-0.249977111117893"/>
      </top>
      <bottom/>
      <diagonal/>
    </border>
    <border>
      <left/>
      <right style="medium">
        <color theme="6" tint="-0.249977111117893"/>
      </right>
      <top style="medium">
        <color theme="6" tint="-0.249977111117893"/>
      </top>
      <bottom/>
      <diagonal/>
    </border>
    <border>
      <left style="medium">
        <color theme="6" tint="-0.249977111117893"/>
      </left>
      <right/>
      <top/>
      <bottom/>
      <diagonal/>
    </border>
    <border>
      <left/>
      <right style="medium">
        <color theme="6" tint="-0.249977111117893"/>
      </right>
      <top/>
      <bottom/>
      <diagonal/>
    </border>
    <border>
      <left style="medium">
        <color theme="6" tint="-0.249977111117893"/>
      </left>
      <right/>
      <top/>
      <bottom style="medium">
        <color theme="6" tint="-0.249977111117893"/>
      </bottom>
      <diagonal/>
    </border>
    <border>
      <left/>
      <right/>
      <top/>
      <bottom style="medium">
        <color theme="6" tint="-0.249977111117893"/>
      </bottom>
      <diagonal/>
    </border>
    <border>
      <left/>
      <right style="medium">
        <color theme="6" tint="-0.249977111117893"/>
      </right>
      <top/>
      <bottom style="medium">
        <color theme="6" tint="-0.249977111117893"/>
      </bottom>
      <diagonal/>
    </border>
  </borders>
  <cellStyleXfs count="2">
    <xf numFmtId="0" fontId="0" fillId="0" borderId="0"/>
    <xf numFmtId="0" fontId="12" fillId="0" borderId="0" applyNumberFormat="0" applyFill="0" applyBorder="0" applyAlignment="0" applyProtection="0"/>
  </cellStyleXfs>
  <cellXfs count="112">
    <xf numFmtId="0" fontId="0" fillId="0" borderId="0" xfId="0"/>
    <xf numFmtId="14" fontId="0" fillId="0" borderId="0" xfId="0" applyNumberFormat="1"/>
    <xf numFmtId="0" fontId="12" fillId="0" borderId="0" xfId="1"/>
    <xf numFmtId="49" fontId="0" fillId="0" borderId="0" xfId="0" applyNumberFormat="1"/>
    <xf numFmtId="49" fontId="0" fillId="0" borderId="0" xfId="0" applyNumberFormat="1" applyAlignment="1">
      <alignment horizontal="left"/>
    </xf>
    <xf numFmtId="49" fontId="0" fillId="3" borderId="0" xfId="0" applyNumberFormat="1" applyFill="1" applyAlignment="1">
      <alignment horizontal="left"/>
    </xf>
    <xf numFmtId="49" fontId="14" fillId="4" borderId="0" xfId="0" applyNumberFormat="1" applyFont="1" applyFill="1" applyAlignment="1">
      <alignment horizontal="left"/>
    </xf>
    <xf numFmtId="49" fontId="0" fillId="4" borderId="0" xfId="0" applyNumberFormat="1" applyFill="1" applyAlignment="1">
      <alignment horizontal="left"/>
    </xf>
    <xf numFmtId="49" fontId="0" fillId="3" borderId="0" xfId="0" applyNumberFormat="1" applyFill="1" applyAlignment="1">
      <alignment horizontal="center"/>
    </xf>
    <xf numFmtId="49" fontId="3" fillId="0" borderId="0" xfId="0" applyNumberFormat="1" applyFont="1" applyAlignment="1">
      <alignment horizontal="left"/>
    </xf>
    <xf numFmtId="49" fontId="14" fillId="0" borderId="0" xfId="0" applyNumberFormat="1" applyFont="1" applyAlignment="1">
      <alignment horizontal="left"/>
    </xf>
    <xf numFmtId="49" fontId="13" fillId="0" borderId="0" xfId="0" applyNumberFormat="1" applyFont="1" applyAlignment="1">
      <alignment horizontal="left"/>
    </xf>
    <xf numFmtId="14" fontId="0" fillId="0" borderId="0" xfId="0" applyNumberFormat="1" applyFont="1"/>
    <xf numFmtId="0" fontId="0" fillId="2" borderId="0" xfId="0" applyFill="1" applyBorder="1" applyAlignment="1">
      <alignment horizontal="center" vertical="center"/>
    </xf>
    <xf numFmtId="0" fontId="0" fillId="2" borderId="0" xfId="0" applyFill="1" applyBorder="1"/>
    <xf numFmtId="0" fontId="10" fillId="2" borderId="0" xfId="0" applyFont="1" applyFill="1" applyBorder="1" applyAlignment="1">
      <alignment horizontal="center" vertical="center"/>
    </xf>
    <xf numFmtId="0" fontId="2" fillId="2" borderId="0" xfId="0" applyFont="1" applyFill="1" applyBorder="1" applyAlignment="1">
      <alignment horizontal="center"/>
    </xf>
    <xf numFmtId="0" fontId="9" fillId="2" borderId="0" xfId="0" applyFont="1" applyFill="1" applyBorder="1" applyAlignment="1">
      <alignment horizontal="center" vertical="center"/>
    </xf>
    <xf numFmtId="0" fontId="0" fillId="5" borderId="0" xfId="0" applyFill="1" applyBorder="1" applyAlignment="1">
      <alignment horizontal="center" vertical="center"/>
    </xf>
    <xf numFmtId="0" fontId="0" fillId="5" borderId="0" xfId="0" applyFill="1" applyBorder="1"/>
    <xf numFmtId="0" fontId="4" fillId="5" borderId="0" xfId="0" applyFont="1" applyFill="1" applyBorder="1" applyAlignment="1">
      <alignment horizontal="center" vertical="center"/>
    </xf>
    <xf numFmtId="0" fontId="3" fillId="5" borderId="0" xfId="0" applyFont="1" applyFill="1" applyBorder="1" applyAlignment="1">
      <alignment horizontal="center"/>
    </xf>
    <xf numFmtId="0" fontId="3" fillId="5" borderId="0" xfId="0" applyFont="1" applyFill="1" applyBorder="1" applyAlignment="1">
      <alignment horizontal="center"/>
    </xf>
    <xf numFmtId="14" fontId="3" fillId="5" borderId="0" xfId="0" applyNumberFormat="1" applyFont="1" applyFill="1" applyBorder="1" applyAlignment="1">
      <alignment horizontal="left"/>
    </xf>
    <xf numFmtId="0" fontId="5" fillId="5" borderId="0" xfId="0" applyFont="1" applyFill="1" applyBorder="1" applyAlignment="1">
      <alignment horizontal="center" vertical="center"/>
    </xf>
    <xf numFmtId="0" fontId="0" fillId="5" borderId="1" xfId="0" applyFill="1" applyBorder="1"/>
    <xf numFmtId="0" fontId="0" fillId="5" borderId="4" xfId="0" applyFill="1" applyBorder="1"/>
    <xf numFmtId="0" fontId="3" fillId="5" borderId="5" xfId="0" applyFont="1" applyFill="1" applyBorder="1" applyAlignment="1">
      <alignment horizontal="center"/>
    </xf>
    <xf numFmtId="0" fontId="4" fillId="5" borderId="0" xfId="0" applyFont="1" applyFill="1" applyBorder="1" applyAlignment="1">
      <alignment vertical="center"/>
    </xf>
    <xf numFmtId="0" fontId="0" fillId="5" borderId="5" xfId="0" applyFill="1" applyBorder="1"/>
    <xf numFmtId="0" fontId="0" fillId="5" borderId="6" xfId="0" applyFill="1" applyBorder="1"/>
    <xf numFmtId="0" fontId="0" fillId="5" borderId="7" xfId="0" applyFill="1" applyBorder="1"/>
    <xf numFmtId="0" fontId="0" fillId="5" borderId="8" xfId="0" applyFill="1" applyBorder="1"/>
    <xf numFmtId="0" fontId="0" fillId="5" borderId="9" xfId="0" applyFill="1" applyBorder="1"/>
    <xf numFmtId="0" fontId="0" fillId="5" borderId="10" xfId="0" applyFill="1" applyBorder="1"/>
    <xf numFmtId="0" fontId="4" fillId="5" borderId="10" xfId="0" applyFont="1" applyFill="1" applyBorder="1" applyAlignment="1">
      <alignment vertical="center"/>
    </xf>
    <xf numFmtId="0" fontId="3" fillId="5" borderId="9" xfId="0" applyFont="1" applyFill="1" applyBorder="1"/>
    <xf numFmtId="14" fontId="3" fillId="5" borderId="10" xfId="0" applyNumberFormat="1" applyFont="1" applyFill="1" applyBorder="1" applyAlignment="1">
      <alignment horizontal="left"/>
    </xf>
    <xf numFmtId="0" fontId="0" fillId="5" borderId="11" xfId="0" applyFill="1" applyBorder="1"/>
    <xf numFmtId="0" fontId="0" fillId="5" borderId="12" xfId="0" applyFill="1" applyBorder="1"/>
    <xf numFmtId="0" fontId="0" fillId="5" borderId="13" xfId="0" applyFill="1" applyBorder="1"/>
    <xf numFmtId="0" fontId="15" fillId="5" borderId="2" xfId="0" applyFont="1" applyFill="1" applyBorder="1" applyAlignment="1">
      <alignment horizontal="center" vertical="center"/>
    </xf>
    <xf numFmtId="0" fontId="15" fillId="5" borderId="3" xfId="0" applyFont="1" applyFill="1" applyBorder="1" applyAlignment="1">
      <alignment horizontal="center" vertical="center"/>
    </xf>
    <xf numFmtId="0" fontId="15" fillId="5" borderId="0" xfId="0" applyFont="1" applyFill="1" applyBorder="1" applyAlignment="1">
      <alignment horizontal="center" vertical="center"/>
    </xf>
    <xf numFmtId="0" fontId="15" fillId="5" borderId="5" xfId="0" applyFont="1" applyFill="1" applyBorder="1" applyAlignment="1">
      <alignment horizontal="center" vertical="center"/>
    </xf>
    <xf numFmtId="0" fontId="16" fillId="5" borderId="9" xfId="0" applyFont="1" applyFill="1" applyBorder="1" applyAlignment="1">
      <alignment horizontal="right" vertical="center" indent="4"/>
    </xf>
    <xf numFmtId="0" fontId="16" fillId="5" borderId="0" xfId="0" applyFont="1" applyFill="1" applyBorder="1" applyAlignment="1">
      <alignment horizontal="right" vertical="center" indent="4"/>
    </xf>
    <xf numFmtId="0" fontId="16" fillId="5" borderId="10" xfId="0" applyFont="1" applyFill="1" applyBorder="1" applyAlignment="1">
      <alignment horizontal="right" vertical="center" indent="4"/>
    </xf>
    <xf numFmtId="0" fontId="7" fillId="5" borderId="0" xfId="0" applyFont="1" applyFill="1" applyBorder="1" applyAlignment="1">
      <alignment vertical="center"/>
    </xf>
    <xf numFmtId="0" fontId="0" fillId="5" borderId="0" xfId="0" applyFill="1" applyBorder="1" applyAlignment="1">
      <alignment vertical="center"/>
    </xf>
    <xf numFmtId="0" fontId="11" fillId="2" borderId="0" xfId="0" applyFont="1" applyFill="1" applyBorder="1" applyAlignment="1">
      <alignment vertical="center"/>
    </xf>
    <xf numFmtId="0" fontId="0" fillId="2" borderId="0" xfId="0" applyFill="1" applyBorder="1" applyAlignment="1">
      <alignment vertical="center"/>
    </xf>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0" xfId="0" applyFill="1" applyBorder="1"/>
    <xf numFmtId="0" fontId="4" fillId="2" borderId="0" xfId="0" applyFont="1" applyFill="1" applyBorder="1" applyAlignment="1">
      <alignment vertical="center"/>
    </xf>
    <xf numFmtId="0" fontId="4" fillId="2" borderId="10" xfId="0" applyFont="1" applyFill="1" applyBorder="1" applyAlignment="1">
      <alignment vertical="center"/>
    </xf>
    <xf numFmtId="0" fontId="3" fillId="2" borderId="9" xfId="0" applyFont="1" applyFill="1" applyBorder="1"/>
    <xf numFmtId="0" fontId="0" fillId="2" borderId="11" xfId="0" applyFill="1" applyBorder="1"/>
    <xf numFmtId="0" fontId="0" fillId="2" borderId="12" xfId="0" applyFill="1" applyBorder="1"/>
    <xf numFmtId="0" fontId="0" fillId="2" borderId="13" xfId="0" applyFill="1" applyBorder="1"/>
    <xf numFmtId="0" fontId="17" fillId="2" borderId="0" xfId="0" applyFont="1" applyFill="1" applyBorder="1" applyAlignment="1">
      <alignment horizontal="center" vertical="center"/>
    </xf>
    <xf numFmtId="0" fontId="18" fillId="2" borderId="0" xfId="0" applyFont="1" applyFill="1" applyBorder="1" applyAlignment="1">
      <alignment horizontal="center"/>
    </xf>
    <xf numFmtId="0" fontId="19" fillId="2" borderId="9" xfId="0" applyFont="1" applyFill="1" applyBorder="1" applyAlignment="1">
      <alignment horizontal="right" vertical="center" indent="4"/>
    </xf>
    <xf numFmtId="0" fontId="19" fillId="2" borderId="0" xfId="0" applyFont="1" applyFill="1" applyBorder="1" applyAlignment="1">
      <alignment horizontal="right" vertical="center" indent="4"/>
    </xf>
    <xf numFmtId="0" fontId="19" fillId="2" borderId="10" xfId="0" applyFont="1" applyFill="1" applyBorder="1" applyAlignment="1">
      <alignment horizontal="right" vertical="center" indent="4"/>
    </xf>
    <xf numFmtId="0" fontId="18" fillId="2" borderId="0" xfId="0" applyFont="1" applyFill="1" applyBorder="1" applyAlignment="1">
      <alignment horizontal="center"/>
    </xf>
    <xf numFmtId="14" fontId="18" fillId="2" borderId="0" xfId="0" applyNumberFormat="1" applyFont="1" applyFill="1" applyBorder="1" applyAlignment="1">
      <alignment horizontal="left"/>
    </xf>
    <xf numFmtId="14" fontId="18" fillId="2" borderId="10" xfId="0" applyNumberFormat="1" applyFont="1" applyFill="1" applyBorder="1" applyAlignment="1">
      <alignment horizontal="left"/>
    </xf>
    <xf numFmtId="0" fontId="17" fillId="2" borderId="7" xfId="0" applyFont="1" applyFill="1" applyBorder="1" applyAlignment="1">
      <alignment horizontal="center" vertical="center"/>
    </xf>
    <xf numFmtId="0" fontId="17" fillId="2" borderId="8" xfId="0" applyFont="1" applyFill="1" applyBorder="1" applyAlignment="1">
      <alignment horizontal="center" vertical="center"/>
    </xf>
    <xf numFmtId="0" fontId="17" fillId="2" borderId="10" xfId="0" applyFont="1" applyFill="1" applyBorder="1" applyAlignment="1">
      <alignment horizontal="center" vertical="center"/>
    </xf>
    <xf numFmtId="0" fontId="18" fillId="2" borderId="10" xfId="0" applyFont="1" applyFill="1" applyBorder="1" applyAlignment="1">
      <alignment horizontal="center"/>
    </xf>
    <xf numFmtId="0" fontId="6" fillId="5" borderId="0" xfId="0" applyFont="1" applyFill="1" applyBorder="1" applyAlignment="1">
      <alignment vertical="center"/>
    </xf>
    <xf numFmtId="0" fontId="8" fillId="2" borderId="0" xfId="0" applyFont="1" applyFill="1" applyBorder="1" applyAlignment="1">
      <alignment vertical="center"/>
    </xf>
    <xf numFmtId="2" fontId="0" fillId="0" borderId="0" xfId="0" applyNumberFormat="1"/>
    <xf numFmtId="0" fontId="6" fillId="6" borderId="0" xfId="0" applyFont="1" applyFill="1" applyBorder="1" applyAlignment="1">
      <alignment vertical="center"/>
    </xf>
    <xf numFmtId="0" fontId="0" fillId="6" borderId="0" xfId="0" applyFill="1" applyBorder="1" applyAlignment="1">
      <alignment vertical="center"/>
    </xf>
    <xf numFmtId="0" fontId="0" fillId="6" borderId="0" xfId="0" applyFill="1" applyBorder="1"/>
    <xf numFmtId="0" fontId="7" fillId="6" borderId="0" xfId="0" applyFont="1" applyFill="1" applyBorder="1" applyAlignment="1">
      <alignment vertical="center"/>
    </xf>
    <xf numFmtId="0" fontId="0" fillId="6" borderId="1" xfId="0" applyFill="1" applyBorder="1"/>
    <xf numFmtId="0" fontId="15" fillId="6" borderId="2" xfId="0" applyFont="1" applyFill="1" applyBorder="1" applyAlignment="1">
      <alignment horizontal="center" vertical="center"/>
    </xf>
    <xf numFmtId="0" fontId="15" fillId="6" borderId="3" xfId="0" applyFont="1" applyFill="1" applyBorder="1" applyAlignment="1">
      <alignment horizontal="center" vertical="center"/>
    </xf>
    <xf numFmtId="0" fontId="0" fillId="6" borderId="4" xfId="0" applyFill="1" applyBorder="1"/>
    <xf numFmtId="0" fontId="15" fillId="6" borderId="0" xfId="0" applyFont="1" applyFill="1" applyBorder="1" applyAlignment="1">
      <alignment horizontal="center" vertical="center"/>
    </xf>
    <xf numFmtId="0" fontId="15" fillId="6" borderId="5" xfId="0" applyFont="1" applyFill="1" applyBorder="1" applyAlignment="1">
      <alignment horizontal="center" vertical="center"/>
    </xf>
    <xf numFmtId="0" fontId="3" fillId="6" borderId="0" xfId="0" applyFont="1" applyFill="1" applyBorder="1" applyAlignment="1">
      <alignment horizontal="center"/>
    </xf>
    <xf numFmtId="0" fontId="3" fillId="6" borderId="5" xfId="0" applyFont="1" applyFill="1" applyBorder="1" applyAlignment="1">
      <alignment horizontal="center"/>
    </xf>
    <xf numFmtId="0" fontId="0" fillId="6" borderId="5" xfId="0" applyFill="1" applyBorder="1"/>
    <xf numFmtId="0" fontId="0" fillId="6" borderId="6" xfId="0" applyFill="1" applyBorder="1"/>
    <xf numFmtId="0" fontId="0" fillId="6" borderId="7" xfId="0" applyFill="1" applyBorder="1"/>
    <xf numFmtId="0" fontId="0" fillId="6" borderId="8" xfId="0" applyFill="1" applyBorder="1"/>
    <xf numFmtId="0" fontId="0" fillId="6" borderId="9" xfId="0" applyFill="1" applyBorder="1"/>
    <xf numFmtId="0" fontId="0" fillId="6" borderId="10" xfId="0" applyFill="1" applyBorder="1"/>
    <xf numFmtId="0" fontId="16" fillId="6" borderId="9" xfId="0" applyFont="1" applyFill="1" applyBorder="1" applyAlignment="1">
      <alignment horizontal="right" vertical="center" indent="4"/>
    </xf>
    <xf numFmtId="0" fontId="16" fillId="6" borderId="0" xfId="0" applyFont="1" applyFill="1" applyBorder="1" applyAlignment="1">
      <alignment horizontal="right" vertical="center" indent="4"/>
    </xf>
    <xf numFmtId="0" fontId="16" fillId="6" borderId="10" xfId="0" applyFont="1" applyFill="1" applyBorder="1" applyAlignment="1">
      <alignment horizontal="right" vertical="center" indent="4"/>
    </xf>
    <xf numFmtId="0" fontId="4" fillId="6" borderId="0" xfId="0" applyFont="1" applyFill="1" applyBorder="1" applyAlignment="1">
      <alignment vertical="center"/>
    </xf>
    <xf numFmtId="0" fontId="4" fillId="6" borderId="10" xfId="0" applyFont="1" applyFill="1" applyBorder="1" applyAlignment="1">
      <alignment vertical="center"/>
    </xf>
    <xf numFmtId="0" fontId="3" fillId="6" borderId="9" xfId="0" applyFont="1" applyFill="1" applyBorder="1"/>
    <xf numFmtId="0" fontId="3" fillId="6" borderId="0" xfId="0" applyFont="1" applyFill="1" applyBorder="1" applyAlignment="1">
      <alignment horizontal="center"/>
    </xf>
    <xf numFmtId="14" fontId="3" fillId="6" borderId="0" xfId="0" applyNumberFormat="1" applyFont="1" applyFill="1" applyBorder="1" applyAlignment="1">
      <alignment horizontal="left"/>
    </xf>
    <xf numFmtId="14" fontId="3" fillId="6" borderId="10" xfId="0" applyNumberFormat="1" applyFont="1" applyFill="1" applyBorder="1" applyAlignment="1">
      <alignment horizontal="left"/>
    </xf>
    <xf numFmtId="0" fontId="0" fillId="6" borderId="11" xfId="0" applyFill="1" applyBorder="1"/>
    <xf numFmtId="0" fontId="0" fillId="6" borderId="12" xfId="0" applyFill="1" applyBorder="1"/>
    <xf numFmtId="0" fontId="0" fillId="6" borderId="13" xfId="0" applyFill="1" applyBorder="1"/>
    <xf numFmtId="0" fontId="5" fillId="6" borderId="0" xfId="0" applyFont="1" applyFill="1" applyBorder="1" applyAlignment="1">
      <alignment horizontal="center" vertical="center"/>
    </xf>
    <xf numFmtId="0" fontId="0" fillId="6" borderId="0" xfId="0" applyFill="1" applyBorder="1" applyAlignment="1">
      <alignment horizontal="center" vertical="center"/>
    </xf>
    <xf numFmtId="0" fontId="4" fillId="6" borderId="0" xfId="0" applyFont="1" applyFill="1" applyBorder="1" applyAlignment="1">
      <alignment horizontal="center" vertical="center"/>
    </xf>
    <xf numFmtId="49" fontId="0" fillId="0" borderId="0" xfId="0" applyNumberFormat="1" applyFont="1" applyAlignment="1">
      <alignment horizontal="left"/>
    </xf>
  </cellXfs>
  <cellStyles count="2">
    <cellStyle name="Hyperlink" xfId="1" builtinId="8"/>
    <cellStyle name="Normal" xfId="0" builtinId="0"/>
  </cellStyles>
  <dxfs count="16">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s>
  <tableStyles count="0" defaultTableStyle="TableStyleMedium2" defaultPivotStyle="PivotStyleLight16"/>
  <colors>
    <mruColors>
      <color rgb="FFFF9900"/>
      <color rgb="FFCC6600"/>
      <color rgb="FFFF5050"/>
      <color rgb="FFD60093"/>
      <color rgb="FFFF3300"/>
      <color rgb="FF0B0836"/>
      <color rgb="FF100B4D"/>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2.xml"/><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4800" b="1">
                <a:solidFill>
                  <a:sysClr val="windowText" lastClr="000000"/>
                </a:solidFill>
              </a:rPr>
              <a:t>DAILY</a:t>
            </a:r>
            <a:r>
              <a:rPr lang="en-US" sz="4800" b="1" baseline="0">
                <a:solidFill>
                  <a:sysClr val="windowText" lastClr="000000"/>
                </a:solidFill>
              </a:rPr>
              <a:t> TEMPERATURE</a:t>
            </a:r>
            <a:endParaRPr lang="en-US" sz="4800" b="1">
              <a:solidFill>
                <a:sysClr val="windowText" lastClr="000000"/>
              </a:solidFill>
            </a:endParaRPr>
          </a:p>
        </c:rich>
      </c:tx>
      <c:layout>
        <c:manualLayout>
          <c:xMode val="edge"/>
          <c:yMode val="edge"/>
          <c:x val="1.8629230683791013E-2"/>
          <c:y val="2.86396181384248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2331420355895004E-2"/>
          <c:y val="0.24298272978407534"/>
          <c:w val="0.93189666578301911"/>
          <c:h val="0.69936168480133298"/>
        </c:manualLayout>
      </c:layout>
      <c:areaChart>
        <c:grouping val="stacked"/>
        <c:varyColors val="0"/>
        <c:ser>
          <c:idx val="3"/>
          <c:order val="3"/>
          <c:tx>
            <c:strRef>
              <c:f>'24hrFilter'!$G$1</c:f>
              <c:strCache>
                <c:ptCount val="1"/>
                <c:pt idx="0">
                  <c:v>Base Tmpf</c:v>
                </c:pt>
              </c:strCache>
            </c:strRef>
          </c:tx>
          <c:spPr>
            <a:noFill/>
            <a:ln>
              <a:noFill/>
            </a:ln>
            <a:effectLst/>
          </c:spPr>
          <c:val>
            <c:numRef>
              <c:f>'24hrFilter'!$G$2:$G$366</c:f>
              <c:numCache>
                <c:formatCode>0.00</c:formatCode>
                <c:ptCount val="365"/>
                <c:pt idx="0">
                  <c:v>38.021817999999996</c:v>
                </c:pt>
                <c:pt idx="1">
                  <c:v>39.396852999999993</c:v>
                </c:pt>
                <c:pt idx="2">
                  <c:v>38.6472725</c:v>
                </c:pt>
                <c:pt idx="3">
                  <c:v>40.618537500000002</c:v>
                </c:pt>
                <c:pt idx="4">
                  <c:v>39.746401500000005</c:v>
                </c:pt>
                <c:pt idx="5">
                  <c:v>41.469170000000005</c:v>
                </c:pt>
                <c:pt idx="6">
                  <c:v>43.948127999999997</c:v>
                </c:pt>
                <c:pt idx="7">
                  <c:v>43.845325000000003</c:v>
                </c:pt>
                <c:pt idx="8">
                  <c:v>43.471677999999997</c:v>
                </c:pt>
                <c:pt idx="9">
                  <c:v>43.741329</c:v>
                </c:pt>
                <c:pt idx="10">
                  <c:v>43.054056000000003</c:v>
                </c:pt>
                <c:pt idx="11">
                  <c:v>42.798251999999998</c:v>
                </c:pt>
                <c:pt idx="12">
                  <c:v>41.461888000000002</c:v>
                </c:pt>
                <c:pt idx="13">
                  <c:v>44.349930000000001</c:v>
                </c:pt>
                <c:pt idx="14">
                  <c:v>39.870349500000003</c:v>
                </c:pt>
                <c:pt idx="15">
                  <c:v>41.365524500000006</c:v>
                </c:pt>
                <c:pt idx="16">
                  <c:v>42.761258999999995</c:v>
                </c:pt>
                <c:pt idx="17">
                  <c:v>40.321307000000004</c:v>
                </c:pt>
                <c:pt idx="18">
                  <c:v>38.983806999999999</c:v>
                </c:pt>
                <c:pt idx="19">
                  <c:v>46.002257999999998</c:v>
                </c:pt>
                <c:pt idx="20">
                  <c:v>44.680735999999996</c:v>
                </c:pt>
                <c:pt idx="21">
                  <c:v>44.394755000000004</c:v>
                </c:pt>
                <c:pt idx="22">
                  <c:v>44.019848500000002</c:v>
                </c:pt>
                <c:pt idx="23">
                  <c:v>42.986956500000005</c:v>
                </c:pt>
                <c:pt idx="24">
                  <c:v>41.654091000000001</c:v>
                </c:pt>
                <c:pt idx="25">
                  <c:v>42.458851500000002</c:v>
                </c:pt>
                <c:pt idx="26">
                  <c:v>45.538950999999997</c:v>
                </c:pt>
                <c:pt idx="27">
                  <c:v>48.695194499999999</c:v>
                </c:pt>
                <c:pt idx="28">
                  <c:v>46.096852999999996</c:v>
                </c:pt>
                <c:pt idx="29">
                  <c:v>43.612727499999998</c:v>
                </c:pt>
                <c:pt idx="30">
                  <c:v>42.229818000000002</c:v>
                </c:pt>
                <c:pt idx="31">
                  <c:v>43.096682000000001</c:v>
                </c:pt>
                <c:pt idx="32">
                  <c:v>41.758442000000002</c:v>
                </c:pt>
                <c:pt idx="33">
                  <c:v>45.679091</c:v>
                </c:pt>
                <c:pt idx="34">
                  <c:v>45.4642245</c:v>
                </c:pt>
                <c:pt idx="35">
                  <c:v>48.298181999999997</c:v>
                </c:pt>
                <c:pt idx="36">
                  <c:v>49.559294999999999</c:v>
                </c:pt>
                <c:pt idx="37">
                  <c:v>46.858934500000004</c:v>
                </c:pt>
                <c:pt idx="38">
                  <c:v>49.680454499999996</c:v>
                </c:pt>
                <c:pt idx="39">
                  <c:v>49.612833999999999</c:v>
                </c:pt>
                <c:pt idx="40">
                  <c:v>47.197377500000002</c:v>
                </c:pt>
                <c:pt idx="41">
                  <c:v>51.493356500000004</c:v>
                </c:pt>
                <c:pt idx="42">
                  <c:v>52.246503500000003</c:v>
                </c:pt>
                <c:pt idx="43">
                  <c:v>52.451608499999999</c:v>
                </c:pt>
                <c:pt idx="44">
                  <c:v>49.556223500000002</c:v>
                </c:pt>
                <c:pt idx="45">
                  <c:v>51.766666499999999</c:v>
                </c:pt>
                <c:pt idx="46">
                  <c:v>49.784965</c:v>
                </c:pt>
                <c:pt idx="47">
                  <c:v>47.600699499999997</c:v>
                </c:pt>
                <c:pt idx="48">
                  <c:v>47.161888000000005</c:v>
                </c:pt>
                <c:pt idx="49">
                  <c:v>45.820279499999998</c:v>
                </c:pt>
                <c:pt idx="50">
                  <c:v>44.974475499999997</c:v>
                </c:pt>
                <c:pt idx="51">
                  <c:v>48.060526500000002</c:v>
                </c:pt>
                <c:pt idx="52">
                  <c:v>47.651818499999997</c:v>
                </c:pt>
                <c:pt idx="53">
                  <c:v>54.152727499999997</c:v>
                </c:pt>
                <c:pt idx="54">
                  <c:v>55.029021</c:v>
                </c:pt>
                <c:pt idx="55">
                  <c:v>49.727972000000001</c:v>
                </c:pt>
                <c:pt idx="56">
                  <c:v>49.727412999999999</c:v>
                </c:pt>
                <c:pt idx="57">
                  <c:v>50.244551000000001</c:v>
                </c:pt>
                <c:pt idx="58">
                  <c:v>52.843817999999999</c:v>
                </c:pt>
                <c:pt idx="59">
                  <c:v>51.625800999999996</c:v>
                </c:pt>
                <c:pt idx="60">
                  <c:v>55.838038499999996</c:v>
                </c:pt>
                <c:pt idx="61">
                  <c:v>54.358741000000002</c:v>
                </c:pt>
                <c:pt idx="62">
                  <c:v>52.126573499999999</c:v>
                </c:pt>
                <c:pt idx="63">
                  <c:v>53.689130500000005</c:v>
                </c:pt>
                <c:pt idx="64">
                  <c:v>56.726428499999997</c:v>
                </c:pt>
                <c:pt idx="65">
                  <c:v>54.228999999999999</c:v>
                </c:pt>
                <c:pt idx="66">
                  <c:v>55.031515499999998</c:v>
                </c:pt>
                <c:pt idx="67">
                  <c:v>59.301136499999998</c:v>
                </c:pt>
                <c:pt idx="68">
                  <c:v>57.637500000000003</c:v>
                </c:pt>
                <c:pt idx="69">
                  <c:v>58.960314499999996</c:v>
                </c:pt>
                <c:pt idx="70">
                  <c:v>61.186411500000006</c:v>
                </c:pt>
                <c:pt idx="71">
                  <c:v>59.216493499999999</c:v>
                </c:pt>
                <c:pt idx="72">
                  <c:v>56.745800000000003</c:v>
                </c:pt>
                <c:pt idx="73">
                  <c:v>57.235624999999999</c:v>
                </c:pt>
                <c:pt idx="74">
                  <c:v>60.369697000000002</c:v>
                </c:pt>
                <c:pt idx="75">
                  <c:v>55.536026</c:v>
                </c:pt>
                <c:pt idx="76">
                  <c:v>57.6123075</c:v>
                </c:pt>
                <c:pt idx="77">
                  <c:v>58.8527275</c:v>
                </c:pt>
                <c:pt idx="78">
                  <c:v>56.456666499999997</c:v>
                </c:pt>
                <c:pt idx="79">
                  <c:v>57.484230999999994</c:v>
                </c:pt>
                <c:pt idx="80">
                  <c:v>59.631818000000003</c:v>
                </c:pt>
                <c:pt idx="81">
                  <c:v>60.613333499999996</c:v>
                </c:pt>
                <c:pt idx="82">
                  <c:v>60.023626000000007</c:v>
                </c:pt>
                <c:pt idx="83">
                  <c:v>58.1583915</c:v>
                </c:pt>
                <c:pt idx="84">
                  <c:v>58.663636499999996</c:v>
                </c:pt>
                <c:pt idx="85">
                  <c:v>57.123122500000001</c:v>
                </c:pt>
                <c:pt idx="86">
                  <c:v>58.604737</c:v>
                </c:pt>
                <c:pt idx="87">
                  <c:v>56.445805500000006</c:v>
                </c:pt>
                <c:pt idx="88">
                  <c:v>59.231565500000002</c:v>
                </c:pt>
                <c:pt idx="89">
                  <c:v>57.2464285</c:v>
                </c:pt>
                <c:pt idx="90">
                  <c:v>55.658116999999997</c:v>
                </c:pt>
                <c:pt idx="91">
                  <c:v>57.252368500000003</c:v>
                </c:pt>
                <c:pt idx="92">
                  <c:v>59.547595999999999</c:v>
                </c:pt>
                <c:pt idx="93">
                  <c:v>62.581666499999997</c:v>
                </c:pt>
                <c:pt idx="94">
                  <c:v>61.962670500000002</c:v>
                </c:pt>
                <c:pt idx="95">
                  <c:v>62.433915999999996</c:v>
                </c:pt>
                <c:pt idx="96">
                  <c:v>62.556417499999995</c:v>
                </c:pt>
                <c:pt idx="97">
                  <c:v>62.493465999999998</c:v>
                </c:pt>
                <c:pt idx="98">
                  <c:v>60.332867499999999</c:v>
                </c:pt>
                <c:pt idx="99">
                  <c:v>59.279021</c:v>
                </c:pt>
                <c:pt idx="100">
                  <c:v>63.6483335</c:v>
                </c:pt>
                <c:pt idx="101">
                  <c:v>64.417105499999991</c:v>
                </c:pt>
                <c:pt idx="102">
                  <c:v>63.965000000000003</c:v>
                </c:pt>
                <c:pt idx="103">
                  <c:v>64.414166499999993</c:v>
                </c:pt>
                <c:pt idx="104">
                  <c:v>62.076388999999999</c:v>
                </c:pt>
                <c:pt idx="105">
                  <c:v>62.716948000000002</c:v>
                </c:pt>
                <c:pt idx="106">
                  <c:v>62.088000000000001</c:v>
                </c:pt>
                <c:pt idx="107">
                  <c:v>62.806153999999992</c:v>
                </c:pt>
                <c:pt idx="108">
                  <c:v>63.153045500000005</c:v>
                </c:pt>
                <c:pt idx="109">
                  <c:v>65.575837000000007</c:v>
                </c:pt>
                <c:pt idx="110">
                  <c:v>66.344545500000009</c:v>
                </c:pt>
                <c:pt idx="111">
                  <c:v>66.411052499999997</c:v>
                </c:pt>
                <c:pt idx="112">
                  <c:v>66.956000000000003</c:v>
                </c:pt>
                <c:pt idx="113">
                  <c:v>68.088125000000005</c:v>
                </c:pt>
                <c:pt idx="114">
                  <c:v>66.490182000000004</c:v>
                </c:pt>
                <c:pt idx="115">
                  <c:v>66.195089499999995</c:v>
                </c:pt>
                <c:pt idx="116">
                  <c:v>63.652305499999997</c:v>
                </c:pt>
                <c:pt idx="117">
                  <c:v>64.477000000000004</c:v>
                </c:pt>
                <c:pt idx="118">
                  <c:v>64.8936365</c:v>
                </c:pt>
                <c:pt idx="119">
                  <c:v>67.800284000000005</c:v>
                </c:pt>
                <c:pt idx="120">
                  <c:v>68.412774999999996</c:v>
                </c:pt>
                <c:pt idx="121">
                  <c:v>70.661538500000006</c:v>
                </c:pt>
                <c:pt idx="122">
                  <c:v>73.048181999999997</c:v>
                </c:pt>
                <c:pt idx="123">
                  <c:v>74.200699499999999</c:v>
                </c:pt>
                <c:pt idx="124">
                  <c:v>66.086829999999992</c:v>
                </c:pt>
                <c:pt idx="125">
                  <c:v>64.902492499999994</c:v>
                </c:pt>
                <c:pt idx="126">
                  <c:v>68.193116000000003</c:v>
                </c:pt>
                <c:pt idx="127">
                  <c:v>72.348601500000001</c:v>
                </c:pt>
                <c:pt idx="128">
                  <c:v>65.667793500000002</c:v>
                </c:pt>
                <c:pt idx="129">
                  <c:v>66.620454499999994</c:v>
                </c:pt>
                <c:pt idx="130">
                  <c:v>68.458442000000005</c:v>
                </c:pt>
                <c:pt idx="131">
                  <c:v>66.767183000000003</c:v>
                </c:pt>
                <c:pt idx="132">
                  <c:v>66.405231000000001</c:v>
                </c:pt>
                <c:pt idx="133">
                  <c:v>66.789444500000002</c:v>
                </c:pt>
                <c:pt idx="134">
                  <c:v>65.822753500000005</c:v>
                </c:pt>
                <c:pt idx="135">
                  <c:v>68.191666999999995</c:v>
                </c:pt>
                <c:pt idx="136">
                  <c:v>67.723749999999995</c:v>
                </c:pt>
                <c:pt idx="137">
                  <c:v>65.95</c:v>
                </c:pt>
                <c:pt idx="138">
                  <c:v>67.050151499999998</c:v>
                </c:pt>
                <c:pt idx="139">
                  <c:v>73.884056000000001</c:v>
                </c:pt>
                <c:pt idx="140">
                  <c:v>72.336783499999996</c:v>
                </c:pt>
                <c:pt idx="141">
                  <c:v>68.402392499999991</c:v>
                </c:pt>
                <c:pt idx="142">
                  <c:v>68.080966000000004</c:v>
                </c:pt>
                <c:pt idx="143">
                  <c:v>68.197225000000003</c:v>
                </c:pt>
                <c:pt idx="144">
                  <c:v>68.270047500000004</c:v>
                </c:pt>
                <c:pt idx="145">
                  <c:v>66.372124999999997</c:v>
                </c:pt>
                <c:pt idx="146">
                  <c:v>66.593980500000001</c:v>
                </c:pt>
                <c:pt idx="147">
                  <c:v>73.167482500000006</c:v>
                </c:pt>
                <c:pt idx="148">
                  <c:v>72.514306500000004</c:v>
                </c:pt>
                <c:pt idx="149">
                  <c:v>73.616363500000006</c:v>
                </c:pt>
                <c:pt idx="150">
                  <c:v>73.149899000000005</c:v>
                </c:pt>
                <c:pt idx="151">
                  <c:v>74.81</c:v>
                </c:pt>
                <c:pt idx="152">
                  <c:v>75.925874499999992</c:v>
                </c:pt>
                <c:pt idx="153">
                  <c:v>74.255944</c:v>
                </c:pt>
                <c:pt idx="154">
                  <c:v>74.643181999999996</c:v>
                </c:pt>
                <c:pt idx="155">
                  <c:v>74.461748</c:v>
                </c:pt>
                <c:pt idx="156">
                  <c:v>69.444210499999997</c:v>
                </c:pt>
                <c:pt idx="157">
                  <c:v>70.187320499999998</c:v>
                </c:pt>
                <c:pt idx="158">
                  <c:v>64.950151500000004</c:v>
                </c:pt>
                <c:pt idx="159">
                  <c:v>63.396130999999997</c:v>
                </c:pt>
                <c:pt idx="160">
                  <c:v>68.776746000000003</c:v>
                </c:pt>
                <c:pt idx="161">
                  <c:v>71.651515500000002</c:v>
                </c:pt>
                <c:pt idx="162">
                  <c:v>71.256428499999998</c:v>
                </c:pt>
                <c:pt idx="163">
                  <c:v>69.104285500000003</c:v>
                </c:pt>
                <c:pt idx="164">
                  <c:v>68.702909000000005</c:v>
                </c:pt>
                <c:pt idx="165">
                  <c:v>66.177792000000011</c:v>
                </c:pt>
                <c:pt idx="166">
                  <c:v>66.953482000000008</c:v>
                </c:pt>
                <c:pt idx="167">
                  <c:v>69.587843000000007</c:v>
                </c:pt>
                <c:pt idx="168">
                  <c:v>69.272604999999999</c:v>
                </c:pt>
                <c:pt idx="169">
                  <c:v>73.228182000000004</c:v>
                </c:pt>
                <c:pt idx="170">
                  <c:v>69.258889000000011</c:v>
                </c:pt>
                <c:pt idx="171">
                  <c:v>70.298074999999997</c:v>
                </c:pt>
                <c:pt idx="172">
                  <c:v>69.321818000000007</c:v>
                </c:pt>
                <c:pt idx="173">
                  <c:v>66.664583499999992</c:v>
                </c:pt>
                <c:pt idx="174">
                  <c:v>66.134117500000002</c:v>
                </c:pt>
                <c:pt idx="175">
                  <c:v>65.079807500000001</c:v>
                </c:pt>
                <c:pt idx="176">
                  <c:v>64.996583999999999</c:v>
                </c:pt>
                <c:pt idx="177">
                  <c:v>66.727559999999997</c:v>
                </c:pt>
                <c:pt idx="178">
                  <c:v>66.661944500000004</c:v>
                </c:pt>
                <c:pt idx="179">
                  <c:v>66.066290000000009</c:v>
                </c:pt>
                <c:pt idx="180">
                  <c:v>65.151648499999993</c:v>
                </c:pt>
                <c:pt idx="181">
                  <c:v>63.147843000000002</c:v>
                </c:pt>
                <c:pt idx="182">
                  <c:v>64.618571500000002</c:v>
                </c:pt>
                <c:pt idx="183">
                  <c:v>63.915936000000002</c:v>
                </c:pt>
                <c:pt idx="184">
                  <c:v>64.739999999999995</c:v>
                </c:pt>
                <c:pt idx="185">
                  <c:v>63.5161655</c:v>
                </c:pt>
                <c:pt idx="186">
                  <c:v>64.992638999999997</c:v>
                </c:pt>
                <c:pt idx="187">
                  <c:v>64.214973499999999</c:v>
                </c:pt>
                <c:pt idx="188">
                  <c:v>62.759926499999999</c:v>
                </c:pt>
                <c:pt idx="189">
                  <c:v>64.037120999999999</c:v>
                </c:pt>
                <c:pt idx="190">
                  <c:v>62.1088095</c:v>
                </c:pt>
                <c:pt idx="191">
                  <c:v>63.067482499999997</c:v>
                </c:pt>
                <c:pt idx="192">
                  <c:v>62.101947999999993</c:v>
                </c:pt>
                <c:pt idx="193">
                  <c:v>62.501905000000008</c:v>
                </c:pt>
                <c:pt idx="194">
                  <c:v>62.237499999999997</c:v>
                </c:pt>
                <c:pt idx="195">
                  <c:v>62.961428500000004</c:v>
                </c:pt>
                <c:pt idx="196">
                  <c:v>62.462820499999999</c:v>
                </c:pt>
                <c:pt idx="197">
                  <c:v>61.379095000000007</c:v>
                </c:pt>
                <c:pt idx="198">
                  <c:v>62.686875000000001</c:v>
                </c:pt>
                <c:pt idx="199">
                  <c:v>60.030654999999996</c:v>
                </c:pt>
                <c:pt idx="200">
                  <c:v>61.005397500000001</c:v>
                </c:pt>
                <c:pt idx="201">
                  <c:v>57.833522500000001</c:v>
                </c:pt>
                <c:pt idx="202">
                  <c:v>59.105255499999998</c:v>
                </c:pt>
                <c:pt idx="203">
                  <c:v>59.622078000000002</c:v>
                </c:pt>
                <c:pt idx="204">
                  <c:v>60.917708500000003</c:v>
                </c:pt>
                <c:pt idx="205">
                  <c:v>60.375</c:v>
                </c:pt>
                <c:pt idx="206">
                  <c:v>60.171428500000005</c:v>
                </c:pt>
                <c:pt idx="207">
                  <c:v>58.651754500000003</c:v>
                </c:pt>
                <c:pt idx="208">
                  <c:v>60.773888999999997</c:v>
                </c:pt>
                <c:pt idx="209">
                  <c:v>60.209667500000002</c:v>
                </c:pt>
                <c:pt idx="210">
                  <c:v>59.795652000000004</c:v>
                </c:pt>
                <c:pt idx="211">
                  <c:v>60.830356999999992</c:v>
                </c:pt>
                <c:pt idx="212">
                  <c:v>58.6497545</c:v>
                </c:pt>
                <c:pt idx="213">
                  <c:v>57.448245499999999</c:v>
                </c:pt>
                <c:pt idx="214">
                  <c:v>59.684795000000001</c:v>
                </c:pt>
                <c:pt idx="215">
                  <c:v>58.947045500000002</c:v>
                </c:pt>
                <c:pt idx="216">
                  <c:v>55.382015499999994</c:v>
                </c:pt>
                <c:pt idx="217">
                  <c:v>52.3781745</c:v>
                </c:pt>
                <c:pt idx="218">
                  <c:v>54.700672999999995</c:v>
                </c:pt>
                <c:pt idx="219">
                  <c:v>56.723214499999997</c:v>
                </c:pt>
                <c:pt idx="220">
                  <c:v>54.264369000000002</c:v>
                </c:pt>
                <c:pt idx="221">
                  <c:v>52.333928499999999</c:v>
                </c:pt>
                <c:pt idx="222">
                  <c:v>52.078186500000001</c:v>
                </c:pt>
                <c:pt idx="223">
                  <c:v>55.85</c:v>
                </c:pt>
                <c:pt idx="224">
                  <c:v>54.352500000000006</c:v>
                </c:pt>
                <c:pt idx="225">
                  <c:v>53.716487499999999</c:v>
                </c:pt>
                <c:pt idx="226">
                  <c:v>57.680698499999998</c:v>
                </c:pt>
                <c:pt idx="227">
                  <c:v>54.848814500000003</c:v>
                </c:pt>
                <c:pt idx="228">
                  <c:v>55.166234000000003</c:v>
                </c:pt>
                <c:pt idx="229">
                  <c:v>52.5963195</c:v>
                </c:pt>
                <c:pt idx="230">
                  <c:v>52.215729499999995</c:v>
                </c:pt>
                <c:pt idx="231">
                  <c:v>55.295984500000003</c:v>
                </c:pt>
                <c:pt idx="232">
                  <c:v>55.142140499999996</c:v>
                </c:pt>
                <c:pt idx="233">
                  <c:v>56.010172999999995</c:v>
                </c:pt>
                <c:pt idx="234">
                  <c:v>53.623517499999998</c:v>
                </c:pt>
                <c:pt idx="235">
                  <c:v>55.021649499999995</c:v>
                </c:pt>
                <c:pt idx="236">
                  <c:v>49.746111499999998</c:v>
                </c:pt>
                <c:pt idx="237">
                  <c:v>48.3489735</c:v>
                </c:pt>
                <c:pt idx="238">
                  <c:v>53.232525499999994</c:v>
                </c:pt>
                <c:pt idx="239">
                  <c:v>52.7511905</c:v>
                </c:pt>
                <c:pt idx="240">
                  <c:v>51.305221000000003</c:v>
                </c:pt>
                <c:pt idx="241">
                  <c:v>52.410909000000004</c:v>
                </c:pt>
                <c:pt idx="242">
                  <c:v>50.613889</c:v>
                </c:pt>
                <c:pt idx="243">
                  <c:v>52.049025999999998</c:v>
                </c:pt>
                <c:pt idx="244">
                  <c:v>54.640288499999997</c:v>
                </c:pt>
                <c:pt idx="245">
                  <c:v>53.691703000000004</c:v>
                </c:pt>
                <c:pt idx="246">
                  <c:v>56.677597500000005</c:v>
                </c:pt>
                <c:pt idx="247">
                  <c:v>53.585238000000004</c:v>
                </c:pt>
                <c:pt idx="248">
                  <c:v>52.652460500000004</c:v>
                </c:pt>
                <c:pt idx="249">
                  <c:v>55.370265500000002</c:v>
                </c:pt>
                <c:pt idx="250">
                  <c:v>54.3131895</c:v>
                </c:pt>
                <c:pt idx="251">
                  <c:v>56.187878999999995</c:v>
                </c:pt>
                <c:pt idx="252">
                  <c:v>54.493589499999999</c:v>
                </c:pt>
                <c:pt idx="253">
                  <c:v>54.916165499999998</c:v>
                </c:pt>
                <c:pt idx="254">
                  <c:v>53.057102499999999</c:v>
                </c:pt>
                <c:pt idx="255">
                  <c:v>49.608333500000001</c:v>
                </c:pt>
                <c:pt idx="256">
                  <c:v>52.023376499999998</c:v>
                </c:pt>
                <c:pt idx="257">
                  <c:v>50.293787999999999</c:v>
                </c:pt>
                <c:pt idx="258">
                  <c:v>52.039772499999998</c:v>
                </c:pt>
                <c:pt idx="259">
                  <c:v>52.378618000000003</c:v>
                </c:pt>
                <c:pt idx="260">
                  <c:v>50.044444499999997</c:v>
                </c:pt>
                <c:pt idx="261">
                  <c:v>50.705871000000002</c:v>
                </c:pt>
                <c:pt idx="262">
                  <c:v>52.3825395</c:v>
                </c:pt>
                <c:pt idx="263">
                  <c:v>48.780965999999999</c:v>
                </c:pt>
                <c:pt idx="264">
                  <c:v>47.337526499999996</c:v>
                </c:pt>
                <c:pt idx="265">
                  <c:v>48.756060500000004</c:v>
                </c:pt>
                <c:pt idx="266">
                  <c:v>51.352074500000001</c:v>
                </c:pt>
                <c:pt idx="267">
                  <c:v>49.985353500000002</c:v>
                </c:pt>
                <c:pt idx="268">
                  <c:v>51.394697000000001</c:v>
                </c:pt>
                <c:pt idx="269">
                  <c:v>49.996154000000004</c:v>
                </c:pt>
                <c:pt idx="270">
                  <c:v>45.427971999999997</c:v>
                </c:pt>
                <c:pt idx="271">
                  <c:v>49.305757499999999</c:v>
                </c:pt>
                <c:pt idx="272">
                  <c:v>47.932461500000002</c:v>
                </c:pt>
                <c:pt idx="273">
                  <c:v>49.330727500000002</c:v>
                </c:pt>
                <c:pt idx="274">
                  <c:v>47.251428500000003</c:v>
                </c:pt>
                <c:pt idx="275">
                  <c:v>44.740519499999998</c:v>
                </c:pt>
                <c:pt idx="276">
                  <c:v>44.792424499999996</c:v>
                </c:pt>
                <c:pt idx="277">
                  <c:v>47.511189000000002</c:v>
                </c:pt>
                <c:pt idx="278">
                  <c:v>46.509090999999998</c:v>
                </c:pt>
                <c:pt idx="279">
                  <c:v>47.453977500000001</c:v>
                </c:pt>
                <c:pt idx="280">
                  <c:v>47.008116999999999</c:v>
                </c:pt>
                <c:pt idx="281">
                  <c:v>46.569929999999999</c:v>
                </c:pt>
                <c:pt idx="282">
                  <c:v>47.970237999999995</c:v>
                </c:pt>
                <c:pt idx="283">
                  <c:v>46.769355000000004</c:v>
                </c:pt>
                <c:pt idx="284">
                  <c:v>47.519230999999998</c:v>
                </c:pt>
                <c:pt idx="285">
                  <c:v>47.419957999999994</c:v>
                </c:pt>
                <c:pt idx="286">
                  <c:v>43.687592499999994</c:v>
                </c:pt>
                <c:pt idx="287">
                  <c:v>46.191874999999996</c:v>
                </c:pt>
                <c:pt idx="288">
                  <c:v>46.818333499999994</c:v>
                </c:pt>
                <c:pt idx="289">
                  <c:v>43.907342999999997</c:v>
                </c:pt>
                <c:pt idx="290">
                  <c:v>46.426175499999999</c:v>
                </c:pt>
                <c:pt idx="291">
                  <c:v>48.7613445</c:v>
                </c:pt>
                <c:pt idx="292">
                  <c:v>48</c:v>
                </c:pt>
                <c:pt idx="293">
                  <c:v>42.344073999999999</c:v>
                </c:pt>
                <c:pt idx="294">
                  <c:v>43.6468135</c:v>
                </c:pt>
                <c:pt idx="295">
                  <c:v>44.676071499999999</c:v>
                </c:pt>
                <c:pt idx="296">
                  <c:v>47.307936499999997</c:v>
                </c:pt>
                <c:pt idx="297">
                  <c:v>43.526870000000002</c:v>
                </c:pt>
                <c:pt idx="298">
                  <c:v>45.966060999999996</c:v>
                </c:pt>
                <c:pt idx="299">
                  <c:v>43.577990499999999</c:v>
                </c:pt>
                <c:pt idx="300">
                  <c:v>45.729523999999998</c:v>
                </c:pt>
                <c:pt idx="301">
                  <c:v>45.194545500000004</c:v>
                </c:pt>
                <c:pt idx="302">
                  <c:v>42.412963000000005</c:v>
                </c:pt>
                <c:pt idx="303">
                  <c:v>43.553241</c:v>
                </c:pt>
                <c:pt idx="304">
                  <c:v>40.261764499999998</c:v>
                </c:pt>
                <c:pt idx="305">
                  <c:v>42.965625000000003</c:v>
                </c:pt>
                <c:pt idx="306">
                  <c:v>42.1045455</c:v>
                </c:pt>
                <c:pt idx="307">
                  <c:v>39.603755</c:v>
                </c:pt>
                <c:pt idx="308">
                  <c:v>38.053448500000002</c:v>
                </c:pt>
                <c:pt idx="309">
                  <c:v>40.494033999999999</c:v>
                </c:pt>
                <c:pt idx="310">
                  <c:v>37.532551499999997</c:v>
                </c:pt>
                <c:pt idx="311">
                  <c:v>40.602778000000001</c:v>
                </c:pt>
                <c:pt idx="312">
                  <c:v>38.103788000000002</c:v>
                </c:pt>
                <c:pt idx="313">
                  <c:v>37.621531000000004</c:v>
                </c:pt>
                <c:pt idx="314">
                  <c:v>39.794230999999996</c:v>
                </c:pt>
                <c:pt idx="315">
                  <c:v>40.623076999999995</c:v>
                </c:pt>
                <c:pt idx="316">
                  <c:v>42.590908999999996</c:v>
                </c:pt>
                <c:pt idx="317">
                  <c:v>42.476922999999999</c:v>
                </c:pt>
                <c:pt idx="318">
                  <c:v>43.108391499999996</c:v>
                </c:pt>
                <c:pt idx="319">
                  <c:v>43.276262500000001</c:v>
                </c:pt>
                <c:pt idx="320">
                  <c:v>43.223077000000004</c:v>
                </c:pt>
                <c:pt idx="321">
                  <c:v>40.263939000000001</c:v>
                </c:pt>
                <c:pt idx="322">
                  <c:v>42.733216499999997</c:v>
                </c:pt>
                <c:pt idx="323">
                  <c:v>43.218357499999996</c:v>
                </c:pt>
                <c:pt idx="324">
                  <c:v>43.220672999999998</c:v>
                </c:pt>
                <c:pt idx="325">
                  <c:v>42.619929999999997</c:v>
                </c:pt>
                <c:pt idx="326">
                  <c:v>41.938257500000006</c:v>
                </c:pt>
                <c:pt idx="327">
                  <c:v>39.256293499999998</c:v>
                </c:pt>
                <c:pt idx="328">
                  <c:v>37.906468500000003</c:v>
                </c:pt>
                <c:pt idx="329">
                  <c:v>43.312662500000002</c:v>
                </c:pt>
                <c:pt idx="330">
                  <c:v>45.513560999999996</c:v>
                </c:pt>
                <c:pt idx="331">
                  <c:v>43.259090999999998</c:v>
                </c:pt>
                <c:pt idx="332">
                  <c:v>42.422517499999998</c:v>
                </c:pt>
                <c:pt idx="333">
                  <c:v>45.7733335</c:v>
                </c:pt>
                <c:pt idx="334">
                  <c:v>42.844696999999996</c:v>
                </c:pt>
                <c:pt idx="335">
                  <c:v>44.371527999999998</c:v>
                </c:pt>
                <c:pt idx="336">
                  <c:v>45.403496500000003</c:v>
                </c:pt>
                <c:pt idx="337">
                  <c:v>43.605594499999995</c:v>
                </c:pt>
                <c:pt idx="338">
                  <c:v>39.179166500000001</c:v>
                </c:pt>
                <c:pt idx="339">
                  <c:v>39.558087999999998</c:v>
                </c:pt>
                <c:pt idx="340">
                  <c:v>39.139526000000004</c:v>
                </c:pt>
                <c:pt idx="341">
                  <c:v>41.149033000000003</c:v>
                </c:pt>
                <c:pt idx="342">
                  <c:v>42.350582500000002</c:v>
                </c:pt>
                <c:pt idx="343">
                  <c:v>41.987373499999997</c:v>
                </c:pt>
                <c:pt idx="344">
                  <c:v>44.257692500000005</c:v>
                </c:pt>
                <c:pt idx="345">
                  <c:v>44.878181999999995</c:v>
                </c:pt>
                <c:pt idx="346">
                  <c:v>42.618182000000004</c:v>
                </c:pt>
                <c:pt idx="347">
                  <c:v>43.762937000000001</c:v>
                </c:pt>
                <c:pt idx="348">
                  <c:v>45.713332999999999</c:v>
                </c:pt>
                <c:pt idx="349">
                  <c:v>43.630983000000001</c:v>
                </c:pt>
                <c:pt idx="350">
                  <c:v>41.481297999999995</c:v>
                </c:pt>
                <c:pt idx="351">
                  <c:v>41.786315999999999</c:v>
                </c:pt>
                <c:pt idx="352">
                  <c:v>42.616245000000006</c:v>
                </c:pt>
                <c:pt idx="353">
                  <c:v>41.629653500000003</c:v>
                </c:pt>
                <c:pt idx="354">
                  <c:v>43.012500000000003</c:v>
                </c:pt>
                <c:pt idx="355">
                  <c:v>44.580341000000004</c:v>
                </c:pt>
                <c:pt idx="356">
                  <c:v>41.001739000000001</c:v>
                </c:pt>
                <c:pt idx="357">
                  <c:v>43.949037000000004</c:v>
                </c:pt>
                <c:pt idx="358">
                  <c:v>46.334124000000003</c:v>
                </c:pt>
                <c:pt idx="359">
                  <c:v>45.261812999999997</c:v>
                </c:pt>
                <c:pt idx="360">
                  <c:v>42.908741000000006</c:v>
                </c:pt>
                <c:pt idx="361">
                  <c:v>39.6832165</c:v>
                </c:pt>
                <c:pt idx="362">
                  <c:v>37.630839000000002</c:v>
                </c:pt>
                <c:pt idx="363">
                  <c:v>34.978601499999996</c:v>
                </c:pt>
                <c:pt idx="364">
                  <c:v>38.684570000000001</c:v>
                </c:pt>
              </c:numCache>
            </c:numRef>
          </c:val>
          <c:extLst>
            <c:ext xmlns:c16="http://schemas.microsoft.com/office/drawing/2014/chart" uri="{C3380CC4-5D6E-409C-BE32-E72D297353CC}">
              <c16:uniqueId val="{00000000-D5D7-4CC6-A6B5-1BA5D93D8690}"/>
            </c:ext>
          </c:extLst>
        </c:ser>
        <c:ser>
          <c:idx val="4"/>
          <c:order val="4"/>
          <c:tx>
            <c:v>Low and High Range (All Years)</c:v>
          </c:tx>
          <c:spPr>
            <a:solidFill>
              <a:srgbClr val="FF9900"/>
            </a:solidFill>
            <a:ln>
              <a:solidFill>
                <a:srgbClr val="CC6600"/>
              </a:solidFill>
            </a:ln>
            <a:effectLst/>
          </c:spPr>
          <c:val>
            <c:numRef>
              <c:f>'24hrFilter'!$H$2:$H$367</c:f>
              <c:numCache>
                <c:formatCode>0.00</c:formatCode>
                <c:ptCount val="366"/>
                <c:pt idx="0">
                  <c:v>21.946950999999999</c:v>
                </c:pt>
                <c:pt idx="1">
                  <c:v>19.752378000000004</c:v>
                </c:pt>
                <c:pt idx="2">
                  <c:v>20.360985500000002</c:v>
                </c:pt>
                <c:pt idx="3">
                  <c:v>15.968566999999997</c:v>
                </c:pt>
                <c:pt idx="4">
                  <c:v>17.599053000000001</c:v>
                </c:pt>
                <c:pt idx="5">
                  <c:v>20.458802000000002</c:v>
                </c:pt>
                <c:pt idx="6">
                  <c:v>15.404529000000004</c:v>
                </c:pt>
                <c:pt idx="7">
                  <c:v>15.669499999999999</c:v>
                </c:pt>
                <c:pt idx="8">
                  <c:v>17.332351500000005</c:v>
                </c:pt>
                <c:pt idx="9">
                  <c:v>15.992644999999996</c:v>
                </c:pt>
                <c:pt idx="10">
                  <c:v>16.439813999999998</c:v>
                </c:pt>
                <c:pt idx="11">
                  <c:v>14.268094000000001</c:v>
                </c:pt>
                <c:pt idx="12">
                  <c:v>19.072727500000003</c:v>
                </c:pt>
                <c:pt idx="13">
                  <c:v>16.044825000000003</c:v>
                </c:pt>
                <c:pt idx="14">
                  <c:v>18.310786499999995</c:v>
                </c:pt>
                <c:pt idx="15">
                  <c:v>17.150244499999996</c:v>
                </c:pt>
                <c:pt idx="16">
                  <c:v>16.243308500000005</c:v>
                </c:pt>
                <c:pt idx="17">
                  <c:v>19.057538999999998</c:v>
                </c:pt>
                <c:pt idx="18">
                  <c:v>22.053657500000003</c:v>
                </c:pt>
                <c:pt idx="19">
                  <c:v>15.420635500000003</c:v>
                </c:pt>
                <c:pt idx="20">
                  <c:v>18.01332</c:v>
                </c:pt>
                <c:pt idx="21">
                  <c:v>22.823776500000005</c:v>
                </c:pt>
                <c:pt idx="22">
                  <c:v>16.813008500000002</c:v>
                </c:pt>
                <c:pt idx="23">
                  <c:v>18.0270765</c:v>
                </c:pt>
                <c:pt idx="24">
                  <c:v>18.111293499999999</c:v>
                </c:pt>
                <c:pt idx="25">
                  <c:v>19.942643999999994</c:v>
                </c:pt>
                <c:pt idx="26">
                  <c:v>16.261498000000003</c:v>
                </c:pt>
                <c:pt idx="27">
                  <c:v>13.113074499999996</c:v>
                </c:pt>
                <c:pt idx="28">
                  <c:v>14.295494999999999</c:v>
                </c:pt>
                <c:pt idx="29">
                  <c:v>19.420629000000002</c:v>
                </c:pt>
                <c:pt idx="30">
                  <c:v>21.759298999999999</c:v>
                </c:pt>
                <c:pt idx="31">
                  <c:v>16.954335999999998</c:v>
                </c:pt>
                <c:pt idx="32">
                  <c:v>17.383865500000002</c:v>
                </c:pt>
                <c:pt idx="33">
                  <c:v>15.989976499999997</c:v>
                </c:pt>
                <c:pt idx="34">
                  <c:v>15.261230000000001</c:v>
                </c:pt>
                <c:pt idx="35">
                  <c:v>14.828391500000002</c:v>
                </c:pt>
                <c:pt idx="36">
                  <c:v>13.376369000000004</c:v>
                </c:pt>
                <c:pt idx="37">
                  <c:v>18.495960499999999</c:v>
                </c:pt>
                <c:pt idx="38">
                  <c:v>22.1125525</c:v>
                </c:pt>
                <c:pt idx="39">
                  <c:v>20.940103000000001</c:v>
                </c:pt>
                <c:pt idx="40">
                  <c:v>16.287587499999994</c:v>
                </c:pt>
                <c:pt idx="41">
                  <c:v>11.492075999999997</c:v>
                </c:pt>
                <c:pt idx="42">
                  <c:v>12.760787999999998</c:v>
                </c:pt>
                <c:pt idx="43">
                  <c:v>15.870400500000006</c:v>
                </c:pt>
                <c:pt idx="44">
                  <c:v>14.875594499999998</c:v>
                </c:pt>
                <c:pt idx="45">
                  <c:v>12.861831500000001</c:v>
                </c:pt>
                <c:pt idx="46">
                  <c:v>17.292031499999997</c:v>
                </c:pt>
                <c:pt idx="47">
                  <c:v>20.321328500000003</c:v>
                </c:pt>
                <c:pt idx="48">
                  <c:v>24.424825499999997</c:v>
                </c:pt>
                <c:pt idx="49">
                  <c:v>22.208181999999997</c:v>
                </c:pt>
                <c:pt idx="50">
                  <c:v>25.754894999999998</c:v>
                </c:pt>
                <c:pt idx="51">
                  <c:v>21.783878999999999</c:v>
                </c:pt>
                <c:pt idx="52">
                  <c:v>19.720984000000005</c:v>
                </c:pt>
                <c:pt idx="53">
                  <c:v>12.385178500000002</c:v>
                </c:pt>
                <c:pt idx="54">
                  <c:v>14.733286499999998</c:v>
                </c:pt>
                <c:pt idx="55">
                  <c:v>21.174825499999997</c:v>
                </c:pt>
                <c:pt idx="56">
                  <c:v>18.360698999999997</c:v>
                </c:pt>
                <c:pt idx="57">
                  <c:v>18.816987499999996</c:v>
                </c:pt>
                <c:pt idx="58">
                  <c:v>15.394643500000004</c:v>
                </c:pt>
                <c:pt idx="59">
                  <c:v>15.593430000000005</c:v>
                </c:pt>
                <c:pt idx="60">
                  <c:v>11.206692499999999</c:v>
                </c:pt>
                <c:pt idx="61">
                  <c:v>17.1496505</c:v>
                </c:pt>
                <c:pt idx="62">
                  <c:v>18.809440499999994</c:v>
                </c:pt>
                <c:pt idx="63">
                  <c:v>20.044436000000001</c:v>
                </c:pt>
                <c:pt idx="64">
                  <c:v>10.808187000000004</c:v>
                </c:pt>
                <c:pt idx="65">
                  <c:v>14.397731</c:v>
                </c:pt>
                <c:pt idx="66">
                  <c:v>21.671980999999999</c:v>
                </c:pt>
                <c:pt idx="67">
                  <c:v>19.597115500000001</c:v>
                </c:pt>
                <c:pt idx="68">
                  <c:v>19.352360000000001</c:v>
                </c:pt>
                <c:pt idx="69">
                  <c:v>12.290908999999999</c:v>
                </c:pt>
                <c:pt idx="70">
                  <c:v>15.000371999999995</c:v>
                </c:pt>
                <c:pt idx="71">
                  <c:v>15.263227000000001</c:v>
                </c:pt>
                <c:pt idx="72">
                  <c:v>18.840913499999999</c:v>
                </c:pt>
                <c:pt idx="73">
                  <c:v>18.650388999999997</c:v>
                </c:pt>
                <c:pt idx="74">
                  <c:v>16.637994999999997</c:v>
                </c:pt>
                <c:pt idx="75">
                  <c:v>20.287051000000005</c:v>
                </c:pt>
                <c:pt idx="76">
                  <c:v>19.766555500000003</c:v>
                </c:pt>
                <c:pt idx="77">
                  <c:v>19.404059500000002</c:v>
                </c:pt>
                <c:pt idx="78">
                  <c:v>22.055431499999994</c:v>
                </c:pt>
                <c:pt idx="79">
                  <c:v>19.829335500000003</c:v>
                </c:pt>
                <c:pt idx="80">
                  <c:v>18.220259999999996</c:v>
                </c:pt>
                <c:pt idx="81">
                  <c:v>18.212750500000002</c:v>
                </c:pt>
                <c:pt idx="82">
                  <c:v>19.368261999999998</c:v>
                </c:pt>
                <c:pt idx="83">
                  <c:v>18.2237765</c:v>
                </c:pt>
                <c:pt idx="84">
                  <c:v>17.923706500000005</c:v>
                </c:pt>
                <c:pt idx="85">
                  <c:v>17.651877499999998</c:v>
                </c:pt>
                <c:pt idx="86">
                  <c:v>17.543095000000001</c:v>
                </c:pt>
                <c:pt idx="87">
                  <c:v>22.047271499999997</c:v>
                </c:pt>
                <c:pt idx="88">
                  <c:v>20.590812000000003</c:v>
                </c:pt>
                <c:pt idx="89">
                  <c:v>23.643431499999998</c:v>
                </c:pt>
                <c:pt idx="90">
                  <c:v>24.362556000000005</c:v>
                </c:pt>
                <c:pt idx="91">
                  <c:v>22.551631500000003</c:v>
                </c:pt>
                <c:pt idx="92">
                  <c:v>19.416389999999996</c:v>
                </c:pt>
                <c:pt idx="93">
                  <c:v>19.341061</c:v>
                </c:pt>
                <c:pt idx="94">
                  <c:v>20.475791000000005</c:v>
                </c:pt>
                <c:pt idx="95">
                  <c:v>19.111189000000003</c:v>
                </c:pt>
                <c:pt idx="96">
                  <c:v>17.996799000000006</c:v>
                </c:pt>
                <c:pt idx="97">
                  <c:v>17.80059</c:v>
                </c:pt>
                <c:pt idx="98">
                  <c:v>19.357692</c:v>
                </c:pt>
                <c:pt idx="99">
                  <c:v>25.951888</c:v>
                </c:pt>
                <c:pt idx="100">
                  <c:v>19.105512499999996</c:v>
                </c:pt>
                <c:pt idx="101">
                  <c:v>17.774782500000001</c:v>
                </c:pt>
                <c:pt idx="102">
                  <c:v>15.742762000000003</c:v>
                </c:pt>
                <c:pt idx="103">
                  <c:v>14.461288</c:v>
                </c:pt>
                <c:pt idx="104">
                  <c:v>23.674031000000006</c:v>
                </c:pt>
                <c:pt idx="105">
                  <c:v>23.414923999999999</c:v>
                </c:pt>
                <c:pt idx="106">
                  <c:v>25.432838999999994</c:v>
                </c:pt>
                <c:pt idx="107">
                  <c:v>23.505874000000009</c:v>
                </c:pt>
                <c:pt idx="108">
                  <c:v>20.149122500000001</c:v>
                </c:pt>
                <c:pt idx="109">
                  <c:v>17.239687499999999</c:v>
                </c:pt>
                <c:pt idx="110">
                  <c:v>17.437132499999997</c:v>
                </c:pt>
                <c:pt idx="111">
                  <c:v>17.742793499999994</c:v>
                </c:pt>
                <c:pt idx="112">
                  <c:v>19.121083500000001</c:v>
                </c:pt>
                <c:pt idx="113">
                  <c:v>19.833063999999997</c:v>
                </c:pt>
                <c:pt idx="114">
                  <c:v>26.184993000000002</c:v>
                </c:pt>
                <c:pt idx="115">
                  <c:v>25.599665500000004</c:v>
                </c:pt>
                <c:pt idx="116">
                  <c:v>27.6927995</c:v>
                </c:pt>
                <c:pt idx="117">
                  <c:v>26.201787999999993</c:v>
                </c:pt>
                <c:pt idx="118">
                  <c:v>26.300519499999996</c:v>
                </c:pt>
                <c:pt idx="119">
                  <c:v>21.2720935</c:v>
                </c:pt>
                <c:pt idx="120">
                  <c:v>21.797015500000001</c:v>
                </c:pt>
                <c:pt idx="121">
                  <c:v>18.916083999999998</c:v>
                </c:pt>
                <c:pt idx="122">
                  <c:v>17.008352000000002</c:v>
                </c:pt>
                <c:pt idx="123">
                  <c:v>14.080839000000005</c:v>
                </c:pt>
                <c:pt idx="124">
                  <c:v>21.795419000000006</c:v>
                </c:pt>
                <c:pt idx="125">
                  <c:v>20.713591500000003</c:v>
                </c:pt>
                <c:pt idx="126">
                  <c:v>16.415975000000003</c:v>
                </c:pt>
                <c:pt idx="127">
                  <c:v>9.9400350000000017</c:v>
                </c:pt>
                <c:pt idx="128">
                  <c:v>16.094094499999997</c:v>
                </c:pt>
                <c:pt idx="129">
                  <c:v>17.500757500000002</c:v>
                </c:pt>
                <c:pt idx="130">
                  <c:v>17.254844500000001</c:v>
                </c:pt>
                <c:pt idx="131">
                  <c:v>18.192957000000003</c:v>
                </c:pt>
                <c:pt idx="132">
                  <c:v>20.678685000000002</c:v>
                </c:pt>
                <c:pt idx="133">
                  <c:v>22.243175999999998</c:v>
                </c:pt>
                <c:pt idx="134">
                  <c:v>20.449624</c:v>
                </c:pt>
                <c:pt idx="135">
                  <c:v>16.664416999999993</c:v>
                </c:pt>
                <c:pt idx="136">
                  <c:v>21.752549000000005</c:v>
                </c:pt>
                <c:pt idx="137">
                  <c:v>20.371958500000002</c:v>
                </c:pt>
                <c:pt idx="138">
                  <c:v>18.369639000000003</c:v>
                </c:pt>
                <c:pt idx="139">
                  <c:v>12.004055999999999</c:v>
                </c:pt>
                <c:pt idx="140">
                  <c:v>12.110418999999993</c:v>
                </c:pt>
                <c:pt idx="141">
                  <c:v>15.820684500000006</c:v>
                </c:pt>
                <c:pt idx="142">
                  <c:v>15.478125000000002</c:v>
                </c:pt>
                <c:pt idx="143">
                  <c:v>16.854173499999998</c:v>
                </c:pt>
                <c:pt idx="144">
                  <c:v>16.4012815</c:v>
                </c:pt>
                <c:pt idx="145">
                  <c:v>19.501301499999997</c:v>
                </c:pt>
                <c:pt idx="146">
                  <c:v>16.650250499999999</c:v>
                </c:pt>
                <c:pt idx="147">
                  <c:v>9.9396605000000022</c:v>
                </c:pt>
                <c:pt idx="148">
                  <c:v>10.739189999999994</c:v>
                </c:pt>
                <c:pt idx="149">
                  <c:v>11.415943999999996</c:v>
                </c:pt>
                <c:pt idx="150">
                  <c:v>13.258492500000003</c:v>
                </c:pt>
                <c:pt idx="151">
                  <c:v>11.828112000000004</c:v>
                </c:pt>
                <c:pt idx="152">
                  <c:v>9.0087410000000077</c:v>
                </c:pt>
                <c:pt idx="153">
                  <c:v>10.994265499999997</c:v>
                </c:pt>
                <c:pt idx="154">
                  <c:v>9.3445105000000055</c:v>
                </c:pt>
                <c:pt idx="155">
                  <c:v>9.8730770000000021</c:v>
                </c:pt>
                <c:pt idx="156">
                  <c:v>15.723342000000002</c:v>
                </c:pt>
                <c:pt idx="157">
                  <c:v>15.261281</c:v>
                </c:pt>
                <c:pt idx="158">
                  <c:v>21.789359000000005</c:v>
                </c:pt>
                <c:pt idx="159">
                  <c:v>23.945477499999999</c:v>
                </c:pt>
                <c:pt idx="160">
                  <c:v>18.680177</c:v>
                </c:pt>
                <c:pt idx="161">
                  <c:v>13.354469000000002</c:v>
                </c:pt>
                <c:pt idx="162">
                  <c:v>12.964405000000006</c:v>
                </c:pt>
                <c:pt idx="163">
                  <c:v>15.659350999999997</c:v>
                </c:pt>
                <c:pt idx="164">
                  <c:v>15.530207999999998</c:v>
                </c:pt>
                <c:pt idx="165">
                  <c:v>17.889090999999993</c:v>
                </c:pt>
                <c:pt idx="166">
                  <c:v>17.284979499999999</c:v>
                </c:pt>
                <c:pt idx="167">
                  <c:v>14.063555499999996</c:v>
                </c:pt>
                <c:pt idx="168">
                  <c:v>13.739981999999998</c:v>
                </c:pt>
                <c:pt idx="169">
                  <c:v>8.7879019999999954</c:v>
                </c:pt>
                <c:pt idx="170">
                  <c:v>14.887963999999997</c:v>
                </c:pt>
                <c:pt idx="171">
                  <c:v>14.560665999999998</c:v>
                </c:pt>
                <c:pt idx="172">
                  <c:v>12.537272999999995</c:v>
                </c:pt>
                <c:pt idx="173">
                  <c:v>17.416885000000001</c:v>
                </c:pt>
                <c:pt idx="174">
                  <c:v>19.488959499999996</c:v>
                </c:pt>
                <c:pt idx="175">
                  <c:v>22.665996999999997</c:v>
                </c:pt>
                <c:pt idx="176">
                  <c:v>26.872315499999996</c:v>
                </c:pt>
                <c:pt idx="177">
                  <c:v>23.311250999999995</c:v>
                </c:pt>
                <c:pt idx="178">
                  <c:v>15.754908500000003</c:v>
                </c:pt>
                <c:pt idx="179">
                  <c:v>16.877952499999999</c:v>
                </c:pt>
                <c:pt idx="180">
                  <c:v>15.062197500000003</c:v>
                </c:pt>
                <c:pt idx="181">
                  <c:v>17.799079999999996</c:v>
                </c:pt>
                <c:pt idx="182">
                  <c:v>16.534601500000004</c:v>
                </c:pt>
                <c:pt idx="183">
                  <c:v>19.319384500000002</c:v>
                </c:pt>
                <c:pt idx="184">
                  <c:v>18.732727499999999</c:v>
                </c:pt>
                <c:pt idx="185">
                  <c:v>21.956702000000007</c:v>
                </c:pt>
                <c:pt idx="186">
                  <c:v>21.415053499999999</c:v>
                </c:pt>
                <c:pt idx="187">
                  <c:v>19.526215500000006</c:v>
                </c:pt>
                <c:pt idx="188">
                  <c:v>20.027486500000002</c:v>
                </c:pt>
                <c:pt idx="189">
                  <c:v>16.816856500000007</c:v>
                </c:pt>
                <c:pt idx="190">
                  <c:v>19.321260500000001</c:v>
                </c:pt>
                <c:pt idx="191">
                  <c:v>21.039782499999998</c:v>
                </c:pt>
                <c:pt idx="192">
                  <c:v>28.291199000000002</c:v>
                </c:pt>
                <c:pt idx="193">
                  <c:v>22.570886999999995</c:v>
                </c:pt>
                <c:pt idx="194">
                  <c:v>17.723689</c:v>
                </c:pt>
                <c:pt idx="195">
                  <c:v>18.805274499999996</c:v>
                </c:pt>
                <c:pt idx="196">
                  <c:v>19.469697000000004</c:v>
                </c:pt>
                <c:pt idx="197">
                  <c:v>21.131743999999994</c:v>
                </c:pt>
                <c:pt idx="198">
                  <c:v>21.5708175</c:v>
                </c:pt>
                <c:pt idx="199">
                  <c:v>17.482486000000002</c:v>
                </c:pt>
                <c:pt idx="200">
                  <c:v>15.497399999999999</c:v>
                </c:pt>
                <c:pt idx="201">
                  <c:v>19.817176999999994</c:v>
                </c:pt>
                <c:pt idx="202">
                  <c:v>23.35943</c:v>
                </c:pt>
                <c:pt idx="203">
                  <c:v>22.097153000000002</c:v>
                </c:pt>
                <c:pt idx="204">
                  <c:v>22.438305500000002</c:v>
                </c:pt>
                <c:pt idx="205">
                  <c:v>19.966753500000003</c:v>
                </c:pt>
                <c:pt idx="206">
                  <c:v>14.896683499999998</c:v>
                </c:pt>
                <c:pt idx="207">
                  <c:v>15.299783999999995</c:v>
                </c:pt>
                <c:pt idx="208">
                  <c:v>18.174642499999994</c:v>
                </c:pt>
                <c:pt idx="209">
                  <c:v>19.976625999999996</c:v>
                </c:pt>
                <c:pt idx="210">
                  <c:v>16.012319999999999</c:v>
                </c:pt>
                <c:pt idx="211">
                  <c:v>11.536461000000003</c:v>
                </c:pt>
                <c:pt idx="212">
                  <c:v>14.6292665</c:v>
                </c:pt>
                <c:pt idx="213">
                  <c:v>14.263782499999994</c:v>
                </c:pt>
                <c:pt idx="214">
                  <c:v>13.644995499999997</c:v>
                </c:pt>
                <c:pt idx="215">
                  <c:v>13.395961499999999</c:v>
                </c:pt>
                <c:pt idx="216">
                  <c:v>19.997285000000002</c:v>
                </c:pt>
                <c:pt idx="217">
                  <c:v>22.806441000000003</c:v>
                </c:pt>
                <c:pt idx="218">
                  <c:v>19.566675499999999</c:v>
                </c:pt>
                <c:pt idx="219">
                  <c:v>16.089448000000001</c:v>
                </c:pt>
                <c:pt idx="220">
                  <c:v>16.067682000000001</c:v>
                </c:pt>
                <c:pt idx="221">
                  <c:v>22.441246499999998</c:v>
                </c:pt>
                <c:pt idx="222">
                  <c:v>21.766219</c:v>
                </c:pt>
                <c:pt idx="223">
                  <c:v>18.375832999999997</c:v>
                </c:pt>
                <c:pt idx="224">
                  <c:v>17.105192499999998</c:v>
                </c:pt>
                <c:pt idx="225">
                  <c:v>15.218664</c:v>
                </c:pt>
                <c:pt idx="226">
                  <c:v>10.241545000000006</c:v>
                </c:pt>
                <c:pt idx="227">
                  <c:v>19.251574999999999</c:v>
                </c:pt>
                <c:pt idx="228">
                  <c:v>21.844186000000004</c:v>
                </c:pt>
                <c:pt idx="229">
                  <c:v>26.744309999999999</c:v>
                </c:pt>
                <c:pt idx="230">
                  <c:v>29.556158500000006</c:v>
                </c:pt>
                <c:pt idx="231">
                  <c:v>19.864881</c:v>
                </c:pt>
                <c:pt idx="232">
                  <c:v>14.582404999999998</c:v>
                </c:pt>
                <c:pt idx="233">
                  <c:v>11.805211499999999</c:v>
                </c:pt>
                <c:pt idx="234">
                  <c:v>15.484175000000004</c:v>
                </c:pt>
                <c:pt idx="235">
                  <c:v>15.982896</c:v>
                </c:pt>
                <c:pt idx="236">
                  <c:v>23.322070499999999</c:v>
                </c:pt>
                <c:pt idx="237">
                  <c:v>23.814488000000001</c:v>
                </c:pt>
                <c:pt idx="238">
                  <c:v>19.601740500000002</c:v>
                </c:pt>
                <c:pt idx="239">
                  <c:v>19.657550499999999</c:v>
                </c:pt>
                <c:pt idx="240">
                  <c:v>19.986387499999999</c:v>
                </c:pt>
                <c:pt idx="241">
                  <c:v>20.135594499999996</c:v>
                </c:pt>
                <c:pt idx="242">
                  <c:v>22.995131999999998</c:v>
                </c:pt>
                <c:pt idx="243">
                  <c:v>23.099743999999998</c:v>
                </c:pt>
                <c:pt idx="244">
                  <c:v>21.308102999999999</c:v>
                </c:pt>
                <c:pt idx="245">
                  <c:v>19.843332000000004</c:v>
                </c:pt>
                <c:pt idx="246">
                  <c:v>13.1750595</c:v>
                </c:pt>
                <c:pt idx="247">
                  <c:v>15.6742025</c:v>
                </c:pt>
                <c:pt idx="248">
                  <c:v>19.0996375</c:v>
                </c:pt>
                <c:pt idx="249">
                  <c:v>15.706308000000003</c:v>
                </c:pt>
                <c:pt idx="250">
                  <c:v>15.443174000000003</c:v>
                </c:pt>
                <c:pt idx="251">
                  <c:v>10.371911500000003</c:v>
                </c:pt>
                <c:pt idx="252">
                  <c:v>15.218298500000003</c:v>
                </c:pt>
                <c:pt idx="253">
                  <c:v>14.856562000000004</c:v>
                </c:pt>
                <c:pt idx="254">
                  <c:v>14.883527000000004</c:v>
                </c:pt>
                <c:pt idx="255">
                  <c:v>18.798484500000004</c:v>
                </c:pt>
                <c:pt idx="256">
                  <c:v>17.101329499999999</c:v>
                </c:pt>
                <c:pt idx="257">
                  <c:v>18.986072000000004</c:v>
                </c:pt>
                <c:pt idx="258">
                  <c:v>13.121556500000004</c:v>
                </c:pt>
                <c:pt idx="259">
                  <c:v>14.033427499999998</c:v>
                </c:pt>
                <c:pt idx="260">
                  <c:v>16.718767500000002</c:v>
                </c:pt>
                <c:pt idx="261">
                  <c:v>13.941122</c:v>
                </c:pt>
                <c:pt idx="262">
                  <c:v>9.7805375000000012</c:v>
                </c:pt>
                <c:pt idx="263">
                  <c:v>21.273125</c:v>
                </c:pt>
                <c:pt idx="264">
                  <c:v>22.362823000000002</c:v>
                </c:pt>
                <c:pt idx="265">
                  <c:v>21.7170165</c:v>
                </c:pt>
                <c:pt idx="266">
                  <c:v>25.417081500000002</c:v>
                </c:pt>
                <c:pt idx="267">
                  <c:v>29.224711499999998</c:v>
                </c:pt>
                <c:pt idx="268">
                  <c:v>23.174783499999997</c:v>
                </c:pt>
                <c:pt idx="269">
                  <c:v>16.304545499999996</c:v>
                </c:pt>
                <c:pt idx="270">
                  <c:v>19.399826999999998</c:v>
                </c:pt>
                <c:pt idx="271">
                  <c:v>14.906265999999999</c:v>
                </c:pt>
                <c:pt idx="272">
                  <c:v>14.198948999999999</c:v>
                </c:pt>
                <c:pt idx="273">
                  <c:v>16.666544999999996</c:v>
                </c:pt>
                <c:pt idx="274">
                  <c:v>22.150995999999999</c:v>
                </c:pt>
                <c:pt idx="275">
                  <c:v>22.152117000000001</c:v>
                </c:pt>
                <c:pt idx="276">
                  <c:v>19.946037</c:v>
                </c:pt>
                <c:pt idx="277">
                  <c:v>18.437195500000001</c:v>
                </c:pt>
                <c:pt idx="278">
                  <c:v>21.445314499999999</c:v>
                </c:pt>
                <c:pt idx="279">
                  <c:v>20.212315999999998</c:v>
                </c:pt>
                <c:pt idx="280">
                  <c:v>21.236688499999996</c:v>
                </c:pt>
                <c:pt idx="281">
                  <c:v>20.218531499999997</c:v>
                </c:pt>
                <c:pt idx="282">
                  <c:v>19.902489000000003</c:v>
                </c:pt>
                <c:pt idx="283">
                  <c:v>20.263680499999996</c:v>
                </c:pt>
                <c:pt idx="284">
                  <c:v>14.418574000000007</c:v>
                </c:pt>
                <c:pt idx="285">
                  <c:v>15.713119000000006</c:v>
                </c:pt>
                <c:pt idx="286">
                  <c:v>19.575484500000002</c:v>
                </c:pt>
                <c:pt idx="287">
                  <c:v>19.488894500000001</c:v>
                </c:pt>
                <c:pt idx="288">
                  <c:v>18.298519500000005</c:v>
                </c:pt>
                <c:pt idx="289">
                  <c:v>22.244334999999996</c:v>
                </c:pt>
                <c:pt idx="290">
                  <c:v>20.801656499999996</c:v>
                </c:pt>
                <c:pt idx="291">
                  <c:v>18.234319499999998</c:v>
                </c:pt>
                <c:pt idx="292">
                  <c:v>19.758251999999999</c:v>
                </c:pt>
                <c:pt idx="293">
                  <c:v>22.814596999999999</c:v>
                </c:pt>
                <c:pt idx="294">
                  <c:v>19.675564000000001</c:v>
                </c:pt>
                <c:pt idx="295">
                  <c:v>17.834539499999998</c:v>
                </c:pt>
                <c:pt idx="296">
                  <c:v>18.425492000000002</c:v>
                </c:pt>
                <c:pt idx="297">
                  <c:v>22.020473000000006</c:v>
                </c:pt>
                <c:pt idx="298">
                  <c:v>17.825115499999999</c:v>
                </c:pt>
                <c:pt idx="299">
                  <c:v>19.535701999999997</c:v>
                </c:pt>
                <c:pt idx="300">
                  <c:v>13.242508999999998</c:v>
                </c:pt>
                <c:pt idx="301">
                  <c:v>17.240768999999997</c:v>
                </c:pt>
                <c:pt idx="302">
                  <c:v>18.156798499999997</c:v>
                </c:pt>
                <c:pt idx="303">
                  <c:v>20.316689</c:v>
                </c:pt>
                <c:pt idx="304">
                  <c:v>24.440319000000002</c:v>
                </c:pt>
                <c:pt idx="305">
                  <c:v>20.074234999999998</c:v>
                </c:pt>
                <c:pt idx="306">
                  <c:v>22.298950999999999</c:v>
                </c:pt>
                <c:pt idx="307">
                  <c:v>24.872398999999998</c:v>
                </c:pt>
                <c:pt idx="308">
                  <c:v>22.319007500000001</c:v>
                </c:pt>
                <c:pt idx="309">
                  <c:v>22.804888999999999</c:v>
                </c:pt>
                <c:pt idx="310">
                  <c:v>23.824791499999996</c:v>
                </c:pt>
                <c:pt idx="311">
                  <c:v>20.624603000000004</c:v>
                </c:pt>
                <c:pt idx="312">
                  <c:v>24.330827499999998</c:v>
                </c:pt>
                <c:pt idx="313">
                  <c:v>23.210112499999997</c:v>
                </c:pt>
                <c:pt idx="314">
                  <c:v>17.937087500000001</c:v>
                </c:pt>
                <c:pt idx="315">
                  <c:v>17.026615500000002</c:v>
                </c:pt>
                <c:pt idx="316">
                  <c:v>16.165959499999996</c:v>
                </c:pt>
                <c:pt idx="317">
                  <c:v>20.996363499999998</c:v>
                </c:pt>
                <c:pt idx="318">
                  <c:v>22.38007</c:v>
                </c:pt>
                <c:pt idx="319">
                  <c:v>18.081919500000001</c:v>
                </c:pt>
                <c:pt idx="320">
                  <c:v>19.493525500000004</c:v>
                </c:pt>
                <c:pt idx="321">
                  <c:v>24.572284499999995</c:v>
                </c:pt>
                <c:pt idx="322">
                  <c:v>23.046253500000006</c:v>
                </c:pt>
                <c:pt idx="323">
                  <c:v>23.585809000000001</c:v>
                </c:pt>
                <c:pt idx="324">
                  <c:v>21.6800265</c:v>
                </c:pt>
                <c:pt idx="325">
                  <c:v>24.699161</c:v>
                </c:pt>
                <c:pt idx="326">
                  <c:v>21.202264499999998</c:v>
                </c:pt>
                <c:pt idx="327">
                  <c:v>21.607692499999995</c:v>
                </c:pt>
                <c:pt idx="328">
                  <c:v>21.245909000000005</c:v>
                </c:pt>
                <c:pt idx="329">
                  <c:v>17.654064999999996</c:v>
                </c:pt>
                <c:pt idx="330">
                  <c:v>14.2249005</c:v>
                </c:pt>
                <c:pt idx="331">
                  <c:v>17.296591000000006</c:v>
                </c:pt>
                <c:pt idx="332">
                  <c:v>19.582028000000001</c:v>
                </c:pt>
                <c:pt idx="333">
                  <c:v>13.548030000000001</c:v>
                </c:pt>
                <c:pt idx="334">
                  <c:v>16.752296000000005</c:v>
                </c:pt>
                <c:pt idx="335">
                  <c:v>21.718244499999997</c:v>
                </c:pt>
                <c:pt idx="336">
                  <c:v>17.286887999999998</c:v>
                </c:pt>
                <c:pt idx="337">
                  <c:v>14.02</c:v>
                </c:pt>
                <c:pt idx="338">
                  <c:v>19.654999999999998</c:v>
                </c:pt>
                <c:pt idx="339">
                  <c:v>22.712331999999996</c:v>
                </c:pt>
                <c:pt idx="340">
                  <c:v>25.760089499999999</c:v>
                </c:pt>
                <c:pt idx="341">
                  <c:v>15.222295999999996</c:v>
                </c:pt>
                <c:pt idx="342">
                  <c:v>15.321724999999997</c:v>
                </c:pt>
                <c:pt idx="343">
                  <c:v>17.879759000000004</c:v>
                </c:pt>
                <c:pt idx="344">
                  <c:v>18.296153500000003</c:v>
                </c:pt>
                <c:pt idx="345">
                  <c:v>14.950472000000001</c:v>
                </c:pt>
                <c:pt idx="346">
                  <c:v>17.212174999999998</c:v>
                </c:pt>
                <c:pt idx="347">
                  <c:v>19.667629999999999</c:v>
                </c:pt>
                <c:pt idx="348">
                  <c:v>18.176876499999999</c:v>
                </c:pt>
                <c:pt idx="349">
                  <c:v>22.338946999999997</c:v>
                </c:pt>
                <c:pt idx="350">
                  <c:v>21.197024000000003</c:v>
                </c:pt>
                <c:pt idx="351">
                  <c:v>23.817529999999998</c:v>
                </c:pt>
                <c:pt idx="352">
                  <c:v>16.152636499999996</c:v>
                </c:pt>
                <c:pt idx="353">
                  <c:v>16.699367500000005</c:v>
                </c:pt>
                <c:pt idx="354">
                  <c:v>12.698408999999998</c:v>
                </c:pt>
                <c:pt idx="355">
                  <c:v>13.5059465</c:v>
                </c:pt>
                <c:pt idx="356">
                  <c:v>18.393132999999999</c:v>
                </c:pt>
                <c:pt idx="357">
                  <c:v>13.736947499999999</c:v>
                </c:pt>
                <c:pt idx="358">
                  <c:v>13.523148500000001</c:v>
                </c:pt>
                <c:pt idx="359">
                  <c:v>13.420844000000006</c:v>
                </c:pt>
                <c:pt idx="360">
                  <c:v>15.793181999999995</c:v>
                </c:pt>
                <c:pt idx="361">
                  <c:v>19.856992999999999</c:v>
                </c:pt>
                <c:pt idx="362">
                  <c:v>21.589790499999999</c:v>
                </c:pt>
                <c:pt idx="363">
                  <c:v>21.080684000000005</c:v>
                </c:pt>
                <c:pt idx="364">
                  <c:v>17.049878499999998</c:v>
                </c:pt>
                <c:pt idx="365">
                  <c:v>3.478491499999997</c:v>
                </c:pt>
              </c:numCache>
            </c:numRef>
          </c:val>
          <c:extLst>
            <c:ext xmlns:c16="http://schemas.microsoft.com/office/drawing/2014/chart" uri="{C3380CC4-5D6E-409C-BE32-E72D297353CC}">
              <c16:uniqueId val="{00000001-D5D7-4CC6-A6B5-1BA5D93D8690}"/>
            </c:ext>
          </c:extLst>
        </c:ser>
        <c:dLbls>
          <c:showLegendKey val="0"/>
          <c:showVal val="0"/>
          <c:showCatName val="0"/>
          <c:showSerName val="0"/>
          <c:showPercent val="0"/>
          <c:showBubbleSize val="0"/>
        </c:dLbls>
        <c:axId val="2079463215"/>
        <c:axId val="2079469455"/>
      </c:areaChart>
      <c:lineChart>
        <c:grouping val="standard"/>
        <c:varyColors val="0"/>
        <c:ser>
          <c:idx val="0"/>
          <c:order val="0"/>
          <c:tx>
            <c:v>Average (All Years)</c:v>
          </c:tx>
          <c:spPr>
            <a:ln w="28575" cap="rnd">
              <a:solidFill>
                <a:srgbClr val="C00000"/>
              </a:solidFill>
              <a:round/>
            </a:ln>
            <a:effectLst/>
          </c:spPr>
          <c:marker>
            <c:symbol val="none"/>
          </c:marker>
          <c:cat>
            <c:numRef>
              <c:f>'24hrFilter'!$C$2:$C$366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'24hrFilter'!$I$2:$I$366</c:f>
              <c:numCache>
                <c:formatCode>0.00</c:formatCode>
                <c:ptCount val="365"/>
                <c:pt idx="0">
                  <c:v>48.530591250000001</c:v>
                </c:pt>
                <c:pt idx="1">
                  <c:v>47.1065556</c:v>
                </c:pt>
                <c:pt idx="2">
                  <c:v>46.848019100000002</c:v>
                </c:pt>
                <c:pt idx="3">
                  <c:v>47.169630599999998</c:v>
                </c:pt>
                <c:pt idx="4">
                  <c:v>48.237119899999996</c:v>
                </c:pt>
                <c:pt idx="5">
                  <c:v>49.722307149999999</c:v>
                </c:pt>
                <c:pt idx="6">
                  <c:v>51.994353750000002</c:v>
                </c:pt>
                <c:pt idx="7">
                  <c:v>51.31019405</c:v>
                </c:pt>
                <c:pt idx="8">
                  <c:v>52.047223099999997</c:v>
                </c:pt>
                <c:pt idx="9">
                  <c:v>52.339764200000005</c:v>
                </c:pt>
                <c:pt idx="10">
                  <c:v>49.498780400000001</c:v>
                </c:pt>
                <c:pt idx="11">
                  <c:v>47.891491299999998</c:v>
                </c:pt>
                <c:pt idx="12">
                  <c:v>48.4278446</c:v>
                </c:pt>
                <c:pt idx="13">
                  <c:v>52.022763999999995</c:v>
                </c:pt>
                <c:pt idx="14">
                  <c:v>49.638916300000005</c:v>
                </c:pt>
                <c:pt idx="15">
                  <c:v>49.836424899999997</c:v>
                </c:pt>
                <c:pt idx="16">
                  <c:v>50.819117200000001</c:v>
                </c:pt>
                <c:pt idx="17">
                  <c:v>50.536416349999996</c:v>
                </c:pt>
                <c:pt idx="18">
                  <c:v>49.364976200000001</c:v>
                </c:pt>
                <c:pt idx="19">
                  <c:v>52.36739335</c:v>
                </c:pt>
                <c:pt idx="20">
                  <c:v>52.893334750000001</c:v>
                </c:pt>
                <c:pt idx="21">
                  <c:v>54.697820550000003</c:v>
                </c:pt>
                <c:pt idx="22">
                  <c:v>53.261411150000001</c:v>
                </c:pt>
                <c:pt idx="23">
                  <c:v>52.71229125</c:v>
                </c:pt>
                <c:pt idx="24">
                  <c:v>52.892686449999999</c:v>
                </c:pt>
                <c:pt idx="25">
                  <c:v>52.3523657</c:v>
                </c:pt>
                <c:pt idx="26">
                  <c:v>53.113823750000002</c:v>
                </c:pt>
                <c:pt idx="27">
                  <c:v>53.391663749999999</c:v>
                </c:pt>
                <c:pt idx="28">
                  <c:v>52.301091450000001</c:v>
                </c:pt>
                <c:pt idx="29">
                  <c:v>52.008342400000004</c:v>
                </c:pt>
                <c:pt idx="30">
                  <c:v>52.003774100000001</c:v>
                </c:pt>
                <c:pt idx="31">
                  <c:v>51.547052600000001</c:v>
                </c:pt>
                <c:pt idx="32">
                  <c:v>51.54386805</c:v>
                </c:pt>
                <c:pt idx="33">
                  <c:v>52.123161850000002</c:v>
                </c:pt>
                <c:pt idx="34">
                  <c:v>53.848755099999998</c:v>
                </c:pt>
                <c:pt idx="35">
                  <c:v>55.280365199999999</c:v>
                </c:pt>
                <c:pt idx="36">
                  <c:v>55.457356900000001</c:v>
                </c:pt>
                <c:pt idx="37">
                  <c:v>56.366433349999994</c:v>
                </c:pt>
                <c:pt idx="38">
                  <c:v>59.376773049999997</c:v>
                </c:pt>
                <c:pt idx="39">
                  <c:v>59.807376849999997</c:v>
                </c:pt>
                <c:pt idx="40">
                  <c:v>55.745557900000001</c:v>
                </c:pt>
                <c:pt idx="41">
                  <c:v>56.507229150000001</c:v>
                </c:pt>
                <c:pt idx="42">
                  <c:v>57.804784749999996</c:v>
                </c:pt>
                <c:pt idx="43">
                  <c:v>58.22380605</c:v>
                </c:pt>
                <c:pt idx="44">
                  <c:v>58.245434400000001</c:v>
                </c:pt>
                <c:pt idx="45">
                  <c:v>56.639545350000006</c:v>
                </c:pt>
                <c:pt idx="46">
                  <c:v>57.671335999999997</c:v>
                </c:pt>
                <c:pt idx="47">
                  <c:v>57.608030999999997</c:v>
                </c:pt>
                <c:pt idx="48">
                  <c:v>57.750215900000001</c:v>
                </c:pt>
                <c:pt idx="49">
                  <c:v>55.880832499999997</c:v>
                </c:pt>
                <c:pt idx="50">
                  <c:v>53.995046899999998</c:v>
                </c:pt>
                <c:pt idx="51">
                  <c:v>57.992295299999995</c:v>
                </c:pt>
                <c:pt idx="52">
                  <c:v>58.702235700000003</c:v>
                </c:pt>
                <c:pt idx="53">
                  <c:v>60.08381885</c:v>
                </c:pt>
                <c:pt idx="54">
                  <c:v>61.542311400000003</c:v>
                </c:pt>
                <c:pt idx="55">
                  <c:v>60.845473949999999</c:v>
                </c:pt>
                <c:pt idx="56">
                  <c:v>59.132343300000002</c:v>
                </c:pt>
                <c:pt idx="57">
                  <c:v>59.1839169</c:v>
                </c:pt>
                <c:pt idx="58">
                  <c:v>59.684372750000009</c:v>
                </c:pt>
                <c:pt idx="59">
                  <c:v>60.902183100000002</c:v>
                </c:pt>
                <c:pt idx="60">
                  <c:v>61.923057650000004</c:v>
                </c:pt>
                <c:pt idx="61">
                  <c:v>62.657411949999997</c:v>
                </c:pt>
                <c:pt idx="62">
                  <c:v>62.408284050000006</c:v>
                </c:pt>
                <c:pt idx="63">
                  <c:v>63.475439850000001</c:v>
                </c:pt>
                <c:pt idx="64">
                  <c:v>62.967626199999998</c:v>
                </c:pt>
                <c:pt idx="65">
                  <c:v>62.202496249999996</c:v>
                </c:pt>
                <c:pt idx="66">
                  <c:v>65.116933750000001</c:v>
                </c:pt>
                <c:pt idx="67">
                  <c:v>66.27364</c:v>
                </c:pt>
                <c:pt idx="68">
                  <c:v>65.134643249999996</c:v>
                </c:pt>
                <c:pt idx="69">
                  <c:v>65.281482249999996</c:v>
                </c:pt>
                <c:pt idx="70">
                  <c:v>66.799795250000003</c:v>
                </c:pt>
                <c:pt idx="71">
                  <c:v>66.465607500000004</c:v>
                </c:pt>
                <c:pt idx="72">
                  <c:v>65.232659150000003</c:v>
                </c:pt>
                <c:pt idx="73">
                  <c:v>66.686483850000002</c:v>
                </c:pt>
                <c:pt idx="74">
                  <c:v>67.075428099999996</c:v>
                </c:pt>
                <c:pt idx="75">
                  <c:v>67.148060749999999</c:v>
                </c:pt>
                <c:pt idx="76">
                  <c:v>67.830232850000002</c:v>
                </c:pt>
                <c:pt idx="77">
                  <c:v>66.466239599999994</c:v>
                </c:pt>
                <c:pt idx="78">
                  <c:v>65.30476625</c:v>
                </c:pt>
                <c:pt idx="79">
                  <c:v>65.104496900000001</c:v>
                </c:pt>
                <c:pt idx="80">
                  <c:v>66.873537099999993</c:v>
                </c:pt>
                <c:pt idx="81">
                  <c:v>67.133171900000008</c:v>
                </c:pt>
                <c:pt idx="82">
                  <c:v>67.953889849999996</c:v>
                </c:pt>
                <c:pt idx="83">
                  <c:v>68.963877350000004</c:v>
                </c:pt>
                <c:pt idx="84">
                  <c:v>69.237043850000006</c:v>
                </c:pt>
                <c:pt idx="85">
                  <c:v>67.77639880000001</c:v>
                </c:pt>
                <c:pt idx="86">
                  <c:v>68.358816950000005</c:v>
                </c:pt>
                <c:pt idx="87">
                  <c:v>68.369082300000002</c:v>
                </c:pt>
                <c:pt idx="88">
                  <c:v>69.07773954999999</c:v>
                </c:pt>
                <c:pt idx="89">
                  <c:v>69.508072499999997</c:v>
                </c:pt>
                <c:pt idx="90">
                  <c:v>69.203727950000001</c:v>
                </c:pt>
                <c:pt idx="91">
                  <c:v>70.397227350000009</c:v>
                </c:pt>
                <c:pt idx="92">
                  <c:v>69.661053850000002</c:v>
                </c:pt>
                <c:pt idx="93">
                  <c:v>70.698594499999999</c:v>
                </c:pt>
                <c:pt idx="94">
                  <c:v>71.85044705</c:v>
                </c:pt>
                <c:pt idx="95">
                  <c:v>72.321663049999998</c:v>
                </c:pt>
                <c:pt idx="96">
                  <c:v>72.697404500000005</c:v>
                </c:pt>
                <c:pt idx="97">
                  <c:v>71.938730700000008</c:v>
                </c:pt>
                <c:pt idx="98">
                  <c:v>72.110365000000002</c:v>
                </c:pt>
                <c:pt idx="99">
                  <c:v>72.779201</c:v>
                </c:pt>
                <c:pt idx="100">
                  <c:v>71.451027888900001</c:v>
                </c:pt>
                <c:pt idx="101">
                  <c:v>71.555458944449995</c:v>
                </c:pt>
                <c:pt idx="102">
                  <c:v>70.893155611099999</c:v>
                </c:pt>
                <c:pt idx="103">
                  <c:v>70.802111511099994</c:v>
                </c:pt>
                <c:pt idx="104">
                  <c:v>70.115801888899995</c:v>
                </c:pt>
                <c:pt idx="105">
                  <c:v>70.878706249999993</c:v>
                </c:pt>
                <c:pt idx="106">
                  <c:v>71.062238100000002</c:v>
                </c:pt>
                <c:pt idx="107">
                  <c:v>72.717809250000002</c:v>
                </c:pt>
                <c:pt idx="108">
                  <c:v>73.505061749999996</c:v>
                </c:pt>
                <c:pt idx="109">
                  <c:v>75.353767349999998</c:v>
                </c:pt>
                <c:pt idx="110">
                  <c:v>76.12876965000001</c:v>
                </c:pt>
                <c:pt idx="111">
                  <c:v>76.774134000000004</c:v>
                </c:pt>
                <c:pt idx="112">
                  <c:v>76.793880400000006</c:v>
                </c:pt>
                <c:pt idx="113">
                  <c:v>78.520915400000007</c:v>
                </c:pt>
                <c:pt idx="114">
                  <c:v>79.474143550000008</c:v>
                </c:pt>
                <c:pt idx="115">
                  <c:v>78.619716749999995</c:v>
                </c:pt>
                <c:pt idx="116">
                  <c:v>76.669547399999999</c:v>
                </c:pt>
                <c:pt idx="117">
                  <c:v>74.503854950000004</c:v>
                </c:pt>
                <c:pt idx="118">
                  <c:v>75.246711650000009</c:v>
                </c:pt>
                <c:pt idx="119">
                  <c:v>76.143771999999998</c:v>
                </c:pt>
                <c:pt idx="120">
                  <c:v>77.526486000000006</c:v>
                </c:pt>
                <c:pt idx="121">
                  <c:v>78.721929549999999</c:v>
                </c:pt>
                <c:pt idx="122">
                  <c:v>80.169992100000002</c:v>
                </c:pt>
                <c:pt idx="123">
                  <c:v>80.387622399999998</c:v>
                </c:pt>
                <c:pt idx="124">
                  <c:v>78.538991250000009</c:v>
                </c:pt>
                <c:pt idx="125">
                  <c:v>78.157581249999993</c:v>
                </c:pt>
                <c:pt idx="126">
                  <c:v>78.094276699999995</c:v>
                </c:pt>
                <c:pt idx="127">
                  <c:v>77.527638499999995</c:v>
                </c:pt>
                <c:pt idx="128">
                  <c:v>75.395947800000002</c:v>
                </c:pt>
                <c:pt idx="129">
                  <c:v>74.932699749999998</c:v>
                </c:pt>
                <c:pt idx="130">
                  <c:v>75.26222405</c:v>
                </c:pt>
                <c:pt idx="131">
                  <c:v>73.697738700000002</c:v>
                </c:pt>
                <c:pt idx="132">
                  <c:v>74.148285250000001</c:v>
                </c:pt>
                <c:pt idx="133">
                  <c:v>75.956242349999997</c:v>
                </c:pt>
                <c:pt idx="134">
                  <c:v>77.1474008</c:v>
                </c:pt>
                <c:pt idx="135">
                  <c:v>78.863103850000002</c:v>
                </c:pt>
                <c:pt idx="136">
                  <c:v>81.324123799999995</c:v>
                </c:pt>
                <c:pt idx="137">
                  <c:v>80.420230799999999</c:v>
                </c:pt>
                <c:pt idx="138">
                  <c:v>78.932272850000004</c:v>
                </c:pt>
                <c:pt idx="139">
                  <c:v>78.363510450000007</c:v>
                </c:pt>
                <c:pt idx="140">
                  <c:v>77.374841449999991</c:v>
                </c:pt>
                <c:pt idx="141">
                  <c:v>76.644775350000003</c:v>
                </c:pt>
                <c:pt idx="142">
                  <c:v>75.679471000000007</c:v>
                </c:pt>
                <c:pt idx="143">
                  <c:v>75.754415399999999</c:v>
                </c:pt>
                <c:pt idx="144">
                  <c:v>75.548333600000007</c:v>
                </c:pt>
                <c:pt idx="145">
                  <c:v>75.806580749999995</c:v>
                </c:pt>
                <c:pt idx="146">
                  <c:v>76.767604599999999</c:v>
                </c:pt>
                <c:pt idx="147">
                  <c:v>78.310938100000001</c:v>
                </c:pt>
                <c:pt idx="148">
                  <c:v>78.608643900000004</c:v>
                </c:pt>
                <c:pt idx="149">
                  <c:v>79.254837100000003</c:v>
                </c:pt>
                <c:pt idx="150">
                  <c:v>80.0010628</c:v>
                </c:pt>
                <c:pt idx="151">
                  <c:v>80.863019199999997</c:v>
                </c:pt>
                <c:pt idx="152">
                  <c:v>81.282097450000009</c:v>
                </c:pt>
                <c:pt idx="153">
                  <c:v>80.426119999999997</c:v>
                </c:pt>
                <c:pt idx="154">
                  <c:v>79.787426150000002</c:v>
                </c:pt>
                <c:pt idx="155">
                  <c:v>79.614384000000001</c:v>
                </c:pt>
                <c:pt idx="156">
                  <c:v>79.489013</c:v>
                </c:pt>
                <c:pt idx="157">
                  <c:v>79.086548999999991</c:v>
                </c:pt>
                <c:pt idx="158">
                  <c:v>78.805878300000003</c:v>
                </c:pt>
                <c:pt idx="159">
                  <c:v>78.894916649999999</c:v>
                </c:pt>
                <c:pt idx="160">
                  <c:v>78.99518470000001</c:v>
                </c:pt>
                <c:pt idx="161">
                  <c:v>78.732176600000003</c:v>
                </c:pt>
                <c:pt idx="162">
                  <c:v>78.085116650000003</c:v>
                </c:pt>
                <c:pt idx="163">
                  <c:v>77.423531849999989</c:v>
                </c:pt>
                <c:pt idx="164">
                  <c:v>77.246171349999997</c:v>
                </c:pt>
                <c:pt idx="165">
                  <c:v>76.819867049999999</c:v>
                </c:pt>
                <c:pt idx="166">
                  <c:v>77.056876100000011</c:v>
                </c:pt>
                <c:pt idx="167">
                  <c:v>77.135104299999995</c:v>
                </c:pt>
                <c:pt idx="168">
                  <c:v>77.804112549999999</c:v>
                </c:pt>
                <c:pt idx="169">
                  <c:v>78.128498350000001</c:v>
                </c:pt>
                <c:pt idx="170">
                  <c:v>78.47346275000001</c:v>
                </c:pt>
                <c:pt idx="171">
                  <c:v>77.619951950000001</c:v>
                </c:pt>
                <c:pt idx="172">
                  <c:v>77.271901299999996</c:v>
                </c:pt>
                <c:pt idx="173">
                  <c:v>76.809031750000003</c:v>
                </c:pt>
                <c:pt idx="174">
                  <c:v>76.279363549999999</c:v>
                </c:pt>
                <c:pt idx="175">
                  <c:v>75.573186849999999</c:v>
                </c:pt>
                <c:pt idx="176">
                  <c:v>76.048711900000001</c:v>
                </c:pt>
                <c:pt idx="177">
                  <c:v>75.396192249999999</c:v>
                </c:pt>
                <c:pt idx="178">
                  <c:v>74.779954250000003</c:v>
                </c:pt>
                <c:pt idx="179">
                  <c:v>73.7408626</c:v>
                </c:pt>
                <c:pt idx="180">
                  <c:v>72.849894399999997</c:v>
                </c:pt>
                <c:pt idx="181">
                  <c:v>73.632065350000005</c:v>
                </c:pt>
                <c:pt idx="182">
                  <c:v>73.940021150000007</c:v>
                </c:pt>
                <c:pt idx="183">
                  <c:v>73.895704999999992</c:v>
                </c:pt>
                <c:pt idx="184">
                  <c:v>74.03815345000001</c:v>
                </c:pt>
                <c:pt idx="185">
                  <c:v>75.344811800000002</c:v>
                </c:pt>
                <c:pt idx="186">
                  <c:v>75.25819469999999</c:v>
                </c:pt>
                <c:pt idx="187">
                  <c:v>73.997483899999992</c:v>
                </c:pt>
                <c:pt idx="188">
                  <c:v>72.686878300000004</c:v>
                </c:pt>
                <c:pt idx="189">
                  <c:v>71.762066950000005</c:v>
                </c:pt>
                <c:pt idx="190">
                  <c:v>71.9318727</c:v>
                </c:pt>
                <c:pt idx="191">
                  <c:v>72.836241099999995</c:v>
                </c:pt>
                <c:pt idx="192">
                  <c:v>74.264321550000005</c:v>
                </c:pt>
                <c:pt idx="193">
                  <c:v>74.02264765000001</c:v>
                </c:pt>
                <c:pt idx="194">
                  <c:v>71.319704550000012</c:v>
                </c:pt>
                <c:pt idx="195">
                  <c:v>70.461806550000006</c:v>
                </c:pt>
                <c:pt idx="196">
                  <c:v>69.780236599999995</c:v>
                </c:pt>
                <c:pt idx="197">
                  <c:v>70.339233199999995</c:v>
                </c:pt>
                <c:pt idx="198">
                  <c:v>70.806642249999996</c:v>
                </c:pt>
                <c:pt idx="199">
                  <c:v>68.080421549999997</c:v>
                </c:pt>
                <c:pt idx="200">
                  <c:v>67.864996399999995</c:v>
                </c:pt>
                <c:pt idx="201">
                  <c:v>69.016448949999997</c:v>
                </c:pt>
                <c:pt idx="202">
                  <c:v>69.9014351</c:v>
                </c:pt>
                <c:pt idx="203">
                  <c:v>69.885287399999996</c:v>
                </c:pt>
                <c:pt idx="204">
                  <c:v>71.381021750000002</c:v>
                </c:pt>
                <c:pt idx="205">
                  <c:v>68.270850949999996</c:v>
                </c:pt>
                <c:pt idx="206">
                  <c:v>65.676031999999992</c:v>
                </c:pt>
                <c:pt idx="207">
                  <c:v>65.601787799999997</c:v>
                </c:pt>
                <c:pt idx="208">
                  <c:v>68.188469499999997</c:v>
                </c:pt>
                <c:pt idx="209">
                  <c:v>69.610184900000007</c:v>
                </c:pt>
                <c:pt idx="210">
                  <c:v>69.043093400000004</c:v>
                </c:pt>
                <c:pt idx="211">
                  <c:v>68.313395249999999</c:v>
                </c:pt>
                <c:pt idx="212">
                  <c:v>66.034100550000005</c:v>
                </c:pt>
                <c:pt idx="213">
                  <c:v>63.564383800000002</c:v>
                </c:pt>
                <c:pt idx="214">
                  <c:v>64.949843650000005</c:v>
                </c:pt>
                <c:pt idx="215">
                  <c:v>64.922748499999997</c:v>
                </c:pt>
                <c:pt idx="216">
                  <c:v>64.120795950000002</c:v>
                </c:pt>
                <c:pt idx="217">
                  <c:v>62.379217949999997</c:v>
                </c:pt>
                <c:pt idx="218">
                  <c:v>63.811005899999998</c:v>
                </c:pt>
                <c:pt idx="219">
                  <c:v>63.211504500000004</c:v>
                </c:pt>
                <c:pt idx="220">
                  <c:v>62.431538949999997</c:v>
                </c:pt>
                <c:pt idx="221">
                  <c:v>61.945023050000003</c:v>
                </c:pt>
                <c:pt idx="222">
                  <c:v>61.154195900000005</c:v>
                </c:pt>
                <c:pt idx="223">
                  <c:v>61.481135100000003</c:v>
                </c:pt>
                <c:pt idx="224">
                  <c:v>61.530089700000005</c:v>
                </c:pt>
                <c:pt idx="225">
                  <c:v>61.508809400000004</c:v>
                </c:pt>
                <c:pt idx="226">
                  <c:v>62.960237899999996</c:v>
                </c:pt>
                <c:pt idx="227">
                  <c:v>62.439241100000004</c:v>
                </c:pt>
                <c:pt idx="228">
                  <c:v>62.592368350000001</c:v>
                </c:pt>
                <c:pt idx="229">
                  <c:v>62.298408500000001</c:v>
                </c:pt>
                <c:pt idx="230">
                  <c:v>64.253031550000003</c:v>
                </c:pt>
                <c:pt idx="231">
                  <c:v>64.819842149999999</c:v>
                </c:pt>
                <c:pt idx="232">
                  <c:v>62.467252349999995</c:v>
                </c:pt>
                <c:pt idx="233">
                  <c:v>61.242096050000001</c:v>
                </c:pt>
                <c:pt idx="234">
                  <c:v>60.846870100000004</c:v>
                </c:pt>
                <c:pt idx="235">
                  <c:v>60.444846499999997</c:v>
                </c:pt>
                <c:pt idx="236">
                  <c:v>59.818848450000004</c:v>
                </c:pt>
                <c:pt idx="237">
                  <c:v>59.711317600000001</c:v>
                </c:pt>
                <c:pt idx="238">
                  <c:v>61.368028700000004</c:v>
                </c:pt>
                <c:pt idx="239">
                  <c:v>63.590923050000001</c:v>
                </c:pt>
                <c:pt idx="240">
                  <c:v>65.260442049999995</c:v>
                </c:pt>
                <c:pt idx="241">
                  <c:v>63.544653699999998</c:v>
                </c:pt>
                <c:pt idx="242">
                  <c:v>61.894845700000005</c:v>
                </c:pt>
                <c:pt idx="243">
                  <c:v>63.056634599999995</c:v>
                </c:pt>
                <c:pt idx="244">
                  <c:v>64.559553399999999</c:v>
                </c:pt>
                <c:pt idx="245">
                  <c:v>64.948042149999992</c:v>
                </c:pt>
                <c:pt idx="246">
                  <c:v>63.301538350000001</c:v>
                </c:pt>
                <c:pt idx="247">
                  <c:v>60.649174700000003</c:v>
                </c:pt>
                <c:pt idx="248">
                  <c:v>61.235937750000005</c:v>
                </c:pt>
                <c:pt idx="249">
                  <c:v>61.956131200000002</c:v>
                </c:pt>
                <c:pt idx="250">
                  <c:v>61.931013900000004</c:v>
                </c:pt>
                <c:pt idx="251">
                  <c:v>61.824403799999999</c:v>
                </c:pt>
                <c:pt idx="252">
                  <c:v>61.659866350000001</c:v>
                </c:pt>
                <c:pt idx="253">
                  <c:v>61.702669600000007</c:v>
                </c:pt>
                <c:pt idx="254">
                  <c:v>60.051493600000001</c:v>
                </c:pt>
                <c:pt idx="255">
                  <c:v>60.503045950000001</c:v>
                </c:pt>
                <c:pt idx="256">
                  <c:v>61.309758899999999</c:v>
                </c:pt>
                <c:pt idx="257">
                  <c:v>59.181417049999993</c:v>
                </c:pt>
                <c:pt idx="258">
                  <c:v>58.539123000000004</c:v>
                </c:pt>
                <c:pt idx="259">
                  <c:v>58.581232850000006</c:v>
                </c:pt>
                <c:pt idx="260">
                  <c:v>56.863116500000004</c:v>
                </c:pt>
                <c:pt idx="261">
                  <c:v>57.260120200000003</c:v>
                </c:pt>
                <c:pt idx="262">
                  <c:v>56.798525600000005</c:v>
                </c:pt>
                <c:pt idx="263">
                  <c:v>59.471321349999997</c:v>
                </c:pt>
                <c:pt idx="264">
                  <c:v>59.97335425</c:v>
                </c:pt>
                <c:pt idx="265">
                  <c:v>60.976043050000001</c:v>
                </c:pt>
                <c:pt idx="266">
                  <c:v>61.107017049999996</c:v>
                </c:pt>
                <c:pt idx="267">
                  <c:v>61.775857999999999</c:v>
                </c:pt>
                <c:pt idx="268">
                  <c:v>59.826383849999999</c:v>
                </c:pt>
                <c:pt idx="269">
                  <c:v>57.513992299999998</c:v>
                </c:pt>
                <c:pt idx="270">
                  <c:v>57.0149799</c:v>
                </c:pt>
                <c:pt idx="271">
                  <c:v>56.623050800000001</c:v>
                </c:pt>
                <c:pt idx="272">
                  <c:v>56.343332050000001</c:v>
                </c:pt>
                <c:pt idx="273">
                  <c:v>57.351241800000004</c:v>
                </c:pt>
                <c:pt idx="274">
                  <c:v>56.900592849999995</c:v>
                </c:pt>
                <c:pt idx="275">
                  <c:v>56.382002400000005</c:v>
                </c:pt>
                <c:pt idx="276">
                  <c:v>55.6733428</c:v>
                </c:pt>
                <c:pt idx="277">
                  <c:v>56.672708200000002</c:v>
                </c:pt>
                <c:pt idx="278">
                  <c:v>55.566832399999996</c:v>
                </c:pt>
                <c:pt idx="279">
                  <c:v>55.833900549999996</c:v>
                </c:pt>
                <c:pt idx="280">
                  <c:v>55.540667650000003</c:v>
                </c:pt>
                <c:pt idx="281">
                  <c:v>55.631848599999998</c:v>
                </c:pt>
                <c:pt idx="282">
                  <c:v>54.616415599999996</c:v>
                </c:pt>
                <c:pt idx="283">
                  <c:v>55.200459500000001</c:v>
                </c:pt>
                <c:pt idx="284">
                  <c:v>54.908343549999998</c:v>
                </c:pt>
                <c:pt idx="285">
                  <c:v>55.619077799999999</c:v>
                </c:pt>
                <c:pt idx="286">
                  <c:v>56.604821799999996</c:v>
                </c:pt>
                <c:pt idx="287">
                  <c:v>57.181431799999999</c:v>
                </c:pt>
                <c:pt idx="288">
                  <c:v>57.11304475</c:v>
                </c:pt>
                <c:pt idx="289">
                  <c:v>55.924117600000002</c:v>
                </c:pt>
                <c:pt idx="290">
                  <c:v>56.961324099999999</c:v>
                </c:pt>
                <c:pt idx="291">
                  <c:v>56.13949865</c:v>
                </c:pt>
                <c:pt idx="292">
                  <c:v>55.850882999999996</c:v>
                </c:pt>
                <c:pt idx="293">
                  <c:v>56.61556985</c:v>
                </c:pt>
                <c:pt idx="294">
                  <c:v>56.544707250000002</c:v>
                </c:pt>
                <c:pt idx="295">
                  <c:v>54.572963350000002</c:v>
                </c:pt>
                <c:pt idx="296">
                  <c:v>53.729246799999999</c:v>
                </c:pt>
                <c:pt idx="297">
                  <c:v>52.979350249999996</c:v>
                </c:pt>
                <c:pt idx="298">
                  <c:v>54.081800549999997</c:v>
                </c:pt>
                <c:pt idx="299">
                  <c:v>53.704696849999998</c:v>
                </c:pt>
                <c:pt idx="300">
                  <c:v>52.694762150000003</c:v>
                </c:pt>
                <c:pt idx="301">
                  <c:v>51.707697100000004</c:v>
                </c:pt>
                <c:pt idx="302">
                  <c:v>51.683076049999997</c:v>
                </c:pt>
                <c:pt idx="303">
                  <c:v>53.152479800000002</c:v>
                </c:pt>
                <c:pt idx="304">
                  <c:v>53.058193500000002</c:v>
                </c:pt>
                <c:pt idx="305">
                  <c:v>53.633046700000001</c:v>
                </c:pt>
                <c:pt idx="306">
                  <c:v>51.713051800000002</c:v>
                </c:pt>
                <c:pt idx="307">
                  <c:v>51.062192499999995</c:v>
                </c:pt>
                <c:pt idx="308">
                  <c:v>50.154527299999998</c:v>
                </c:pt>
                <c:pt idx="309">
                  <c:v>48.974639800000006</c:v>
                </c:pt>
                <c:pt idx="310">
                  <c:v>48.484076000000002</c:v>
                </c:pt>
                <c:pt idx="311">
                  <c:v>50.399474350000006</c:v>
                </c:pt>
                <c:pt idx="312">
                  <c:v>53.035391599999997</c:v>
                </c:pt>
                <c:pt idx="313">
                  <c:v>51.0612503889</c:v>
                </c:pt>
                <c:pt idx="314">
                  <c:v>50.020089277799997</c:v>
                </c:pt>
                <c:pt idx="315">
                  <c:v>50.829512399999999</c:v>
                </c:pt>
                <c:pt idx="316">
                  <c:v>51.530285849999999</c:v>
                </c:pt>
                <c:pt idx="317">
                  <c:v>52.408146700000003</c:v>
                </c:pt>
                <c:pt idx="318">
                  <c:v>52.72656525</c:v>
                </c:pt>
                <c:pt idx="319">
                  <c:v>54.040087800000002</c:v>
                </c:pt>
                <c:pt idx="320">
                  <c:v>53.158530249999998</c:v>
                </c:pt>
                <c:pt idx="321">
                  <c:v>53.166679099999996</c:v>
                </c:pt>
                <c:pt idx="322">
                  <c:v>54.582266300000001</c:v>
                </c:pt>
                <c:pt idx="323">
                  <c:v>54.829076499999999</c:v>
                </c:pt>
                <c:pt idx="324">
                  <c:v>54.336726499999997</c:v>
                </c:pt>
                <c:pt idx="325">
                  <c:v>54.455307550000001</c:v>
                </c:pt>
                <c:pt idx="326">
                  <c:v>53.448679100000007</c:v>
                </c:pt>
                <c:pt idx="327">
                  <c:v>51.630770400000003</c:v>
                </c:pt>
                <c:pt idx="328">
                  <c:v>50.134742450000005</c:v>
                </c:pt>
                <c:pt idx="329">
                  <c:v>50.749767500000004</c:v>
                </c:pt>
                <c:pt idx="330">
                  <c:v>51.1957497</c:v>
                </c:pt>
                <c:pt idx="331">
                  <c:v>50.681765200000001</c:v>
                </c:pt>
                <c:pt idx="332">
                  <c:v>49.939125400000002</c:v>
                </c:pt>
                <c:pt idx="333">
                  <c:v>51.283881800000003</c:v>
                </c:pt>
                <c:pt idx="334">
                  <c:v>51.664984400000002</c:v>
                </c:pt>
                <c:pt idx="335">
                  <c:v>54.130976000000004</c:v>
                </c:pt>
                <c:pt idx="336">
                  <c:v>52.9833718</c:v>
                </c:pt>
                <c:pt idx="337">
                  <c:v>50.429583449999996</c:v>
                </c:pt>
                <c:pt idx="338">
                  <c:v>49.572606800000003</c:v>
                </c:pt>
                <c:pt idx="339">
                  <c:v>50.630654100000001</c:v>
                </c:pt>
                <c:pt idx="340">
                  <c:v>50.77396865</c:v>
                </c:pt>
                <c:pt idx="341">
                  <c:v>50.693128944449995</c:v>
                </c:pt>
                <c:pt idx="342">
                  <c:v>50.406151055549998</c:v>
                </c:pt>
                <c:pt idx="343">
                  <c:v>50.921252222250004</c:v>
                </c:pt>
                <c:pt idx="344">
                  <c:v>52.045405799999997</c:v>
                </c:pt>
                <c:pt idx="345">
                  <c:v>52.767495400000001</c:v>
                </c:pt>
                <c:pt idx="346">
                  <c:v>51.637678699999995</c:v>
                </c:pt>
                <c:pt idx="347">
                  <c:v>53.400416249999999</c:v>
                </c:pt>
                <c:pt idx="348">
                  <c:v>53.4266972</c:v>
                </c:pt>
                <c:pt idx="349">
                  <c:v>53.2811643</c:v>
                </c:pt>
                <c:pt idx="350">
                  <c:v>52.73699285</c:v>
                </c:pt>
                <c:pt idx="351">
                  <c:v>51.801949100000002</c:v>
                </c:pt>
                <c:pt idx="352">
                  <c:v>51.355393750000005</c:v>
                </c:pt>
                <c:pt idx="353">
                  <c:v>50.307588750000001</c:v>
                </c:pt>
                <c:pt idx="354">
                  <c:v>49.956521350000003</c:v>
                </c:pt>
                <c:pt idx="355">
                  <c:v>50.555529749999998</c:v>
                </c:pt>
                <c:pt idx="356">
                  <c:v>51.179058050000002</c:v>
                </c:pt>
                <c:pt idx="357">
                  <c:v>51.432468700000001</c:v>
                </c:pt>
                <c:pt idx="358">
                  <c:v>52.8453497</c:v>
                </c:pt>
                <c:pt idx="359">
                  <c:v>52.273396149999996</c:v>
                </c:pt>
                <c:pt idx="360">
                  <c:v>49.291931649999995</c:v>
                </c:pt>
                <c:pt idx="361">
                  <c:v>48.206672400000002</c:v>
                </c:pt>
                <c:pt idx="362">
                  <c:v>47.85676745</c:v>
                </c:pt>
                <c:pt idx="363">
                  <c:v>47.113449599999996</c:v>
                </c:pt>
                <c:pt idx="364">
                  <c:v>48.082514333349998</c:v>
                </c:pt>
              </c:numCache>
            </c:numRef>
          </c:val>
          <c:smooth val="0"/>
          <c:extLst>
            <c:ext xmlns:c16="http://schemas.microsoft.com/office/drawing/2014/chart" uri="{C3380CC4-5D6E-409C-BE32-E72D297353CC}">
              <c16:uniqueId val="{00000002-D5D7-4CC6-A6B5-1BA5D93D8690}"/>
            </c:ext>
          </c:extLst>
        </c:ser>
        <c:ser>
          <c:idx val="7"/>
          <c:order val="7"/>
          <c:tx>
            <c:v>Germination Range</c:v>
          </c:tx>
          <c:spPr>
            <a:ln w="28575" cap="rnd">
              <a:solidFill>
                <a:schemeClr val="accent3">
                  <a:lumMod val="75000"/>
                </a:schemeClr>
              </a:solidFill>
              <a:round/>
            </a:ln>
            <a:effectLst/>
          </c:spPr>
          <c:marker>
            <c:symbol val="none"/>
          </c:marker>
          <c:cat>
            <c:numRef>
              <c:f>'24hrFilter'!$C$2:$C$366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'24hrFilter'!$Y$2:$Y$366</c:f>
              <c:numCache>
                <c:formatCode>0.00</c:formatCode>
                <c:ptCount val="365"/>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pt idx="104">
                  <c:v>65</c:v>
                </c:pt>
                <c:pt idx="105">
                  <c:v>65</c:v>
                </c:pt>
                <c:pt idx="106">
                  <c:v>65</c:v>
                </c:pt>
                <c:pt idx="107">
                  <c:v>65</c:v>
                </c:pt>
                <c:pt idx="108">
                  <c:v>65</c:v>
                </c:pt>
                <c:pt idx="109">
                  <c:v>65</c:v>
                </c:pt>
                <c:pt idx="110">
                  <c:v>65</c:v>
                </c:pt>
                <c:pt idx="111">
                  <c:v>65</c:v>
                </c:pt>
                <c:pt idx="112">
                  <c:v>65</c:v>
                </c:pt>
                <c:pt idx="113">
                  <c:v>65</c:v>
                </c:pt>
                <c:pt idx="114">
                  <c:v>65</c:v>
                </c:pt>
                <c:pt idx="115">
                  <c:v>65</c:v>
                </c:pt>
                <c:pt idx="116">
                  <c:v>65</c:v>
                </c:pt>
                <c:pt idx="117">
                  <c:v>65</c:v>
                </c:pt>
                <c:pt idx="118">
                  <c:v>65</c:v>
                </c:pt>
                <c:pt idx="119">
                  <c:v>65</c:v>
                </c:pt>
                <c:pt idx="120">
                  <c:v>65</c:v>
                </c:pt>
                <c:pt idx="121">
                  <c:v>65</c:v>
                </c:pt>
                <c:pt idx="122">
                  <c:v>65</c:v>
                </c:pt>
                <c:pt idx="123">
                  <c:v>65</c:v>
                </c:pt>
                <c:pt idx="124">
                  <c:v>65</c:v>
                </c:pt>
                <c:pt idx="125">
                  <c:v>65</c:v>
                </c:pt>
                <c:pt idx="126">
                  <c:v>65</c:v>
                </c:pt>
                <c:pt idx="127">
                  <c:v>65</c:v>
                </c:pt>
                <c:pt idx="128">
                  <c:v>65</c:v>
                </c:pt>
                <c:pt idx="129">
                  <c:v>65</c:v>
                </c:pt>
                <c:pt idx="130">
                  <c:v>65</c:v>
                </c:pt>
                <c:pt idx="131">
                  <c:v>65</c:v>
                </c:pt>
                <c:pt idx="132">
                  <c:v>65</c:v>
                </c:pt>
                <c:pt idx="133">
                  <c:v>65</c:v>
                </c:pt>
                <c:pt idx="134">
                  <c:v>65</c:v>
                </c:pt>
                <c:pt idx="135">
                  <c:v>65</c:v>
                </c:pt>
                <c:pt idx="136">
                  <c:v>65</c:v>
                </c:pt>
                <c:pt idx="137">
                  <c:v>65</c:v>
                </c:pt>
                <c:pt idx="138">
                  <c:v>65</c:v>
                </c:pt>
                <c:pt idx="139">
                  <c:v>65</c:v>
                </c:pt>
                <c:pt idx="140">
                  <c:v>65</c:v>
                </c:pt>
                <c:pt idx="141">
                  <c:v>65</c:v>
                </c:pt>
                <c:pt idx="142">
                  <c:v>65</c:v>
                </c:pt>
                <c:pt idx="143">
                  <c:v>65</c:v>
                </c:pt>
                <c:pt idx="144">
                  <c:v>65</c:v>
                </c:pt>
                <c:pt idx="145">
                  <c:v>65</c:v>
                </c:pt>
                <c:pt idx="146">
                  <c:v>65</c:v>
                </c:pt>
                <c:pt idx="147">
                  <c:v>65</c:v>
                </c:pt>
                <c:pt idx="148">
                  <c:v>65</c:v>
                </c:pt>
                <c:pt idx="149">
                  <c:v>65</c:v>
                </c:pt>
                <c:pt idx="150">
                  <c:v>65</c:v>
                </c:pt>
                <c:pt idx="151">
                  <c:v>65</c:v>
                </c:pt>
                <c:pt idx="152">
                  <c:v>65</c:v>
                </c:pt>
                <c:pt idx="153">
                  <c:v>65</c:v>
                </c:pt>
                <c:pt idx="154">
                  <c:v>65</c:v>
                </c:pt>
                <c:pt idx="155">
                  <c:v>65</c:v>
                </c:pt>
                <c:pt idx="156">
                  <c:v>65</c:v>
                </c:pt>
                <c:pt idx="157">
                  <c:v>65</c:v>
                </c:pt>
                <c:pt idx="158">
                  <c:v>65</c:v>
                </c:pt>
                <c:pt idx="159">
                  <c:v>65</c:v>
                </c:pt>
                <c:pt idx="160">
                  <c:v>65</c:v>
                </c:pt>
                <c:pt idx="161">
                  <c:v>65</c:v>
                </c:pt>
                <c:pt idx="162">
                  <c:v>65</c:v>
                </c:pt>
                <c:pt idx="163">
                  <c:v>65</c:v>
                </c:pt>
                <c:pt idx="164">
                  <c:v>65</c:v>
                </c:pt>
                <c:pt idx="165">
                  <c:v>65</c:v>
                </c:pt>
                <c:pt idx="166">
                  <c:v>65</c:v>
                </c:pt>
                <c:pt idx="167">
                  <c:v>65</c:v>
                </c:pt>
                <c:pt idx="168">
                  <c:v>65</c:v>
                </c:pt>
                <c:pt idx="169">
                  <c:v>65</c:v>
                </c:pt>
                <c:pt idx="170">
                  <c:v>65</c:v>
                </c:pt>
                <c:pt idx="171">
                  <c:v>65</c:v>
                </c:pt>
                <c:pt idx="172">
                  <c:v>65</c:v>
                </c:pt>
                <c:pt idx="173">
                  <c:v>65</c:v>
                </c:pt>
                <c:pt idx="174">
                  <c:v>65</c:v>
                </c:pt>
                <c:pt idx="175">
                  <c:v>65</c:v>
                </c:pt>
                <c:pt idx="176">
                  <c:v>65</c:v>
                </c:pt>
                <c:pt idx="177">
                  <c:v>65</c:v>
                </c:pt>
                <c:pt idx="178">
                  <c:v>65</c:v>
                </c:pt>
                <c:pt idx="179">
                  <c:v>65</c:v>
                </c:pt>
                <c:pt idx="180">
                  <c:v>65</c:v>
                </c:pt>
                <c:pt idx="181">
                  <c:v>65</c:v>
                </c:pt>
                <c:pt idx="182">
                  <c:v>65</c:v>
                </c:pt>
                <c:pt idx="183">
                  <c:v>65</c:v>
                </c:pt>
                <c:pt idx="184">
                  <c:v>65</c:v>
                </c:pt>
                <c:pt idx="185">
                  <c:v>65</c:v>
                </c:pt>
                <c:pt idx="186">
                  <c:v>65</c:v>
                </c:pt>
                <c:pt idx="187">
                  <c:v>65</c:v>
                </c:pt>
                <c:pt idx="188">
                  <c:v>65</c:v>
                </c:pt>
                <c:pt idx="189">
                  <c:v>65</c:v>
                </c:pt>
                <c:pt idx="190">
                  <c:v>65</c:v>
                </c:pt>
                <c:pt idx="191">
                  <c:v>65</c:v>
                </c:pt>
                <c:pt idx="192">
                  <c:v>65</c:v>
                </c:pt>
                <c:pt idx="193">
                  <c:v>65</c:v>
                </c:pt>
                <c:pt idx="194">
                  <c:v>65</c:v>
                </c:pt>
                <c:pt idx="195">
                  <c:v>65</c:v>
                </c:pt>
                <c:pt idx="196">
                  <c:v>65</c:v>
                </c:pt>
                <c:pt idx="197">
                  <c:v>65</c:v>
                </c:pt>
                <c:pt idx="198">
                  <c:v>65</c:v>
                </c:pt>
                <c:pt idx="199">
                  <c:v>65</c:v>
                </c:pt>
                <c:pt idx="200">
                  <c:v>65</c:v>
                </c:pt>
                <c:pt idx="201">
                  <c:v>65</c:v>
                </c:pt>
                <c:pt idx="202">
                  <c:v>65</c:v>
                </c:pt>
                <c:pt idx="203">
                  <c:v>65</c:v>
                </c:pt>
                <c:pt idx="204">
                  <c:v>65</c:v>
                </c:pt>
                <c:pt idx="205">
                  <c:v>65</c:v>
                </c:pt>
                <c:pt idx="206">
                  <c:v>65</c:v>
                </c:pt>
                <c:pt idx="207">
                  <c:v>65</c:v>
                </c:pt>
                <c:pt idx="208">
                  <c:v>65</c:v>
                </c:pt>
                <c:pt idx="209">
                  <c:v>65</c:v>
                </c:pt>
                <c:pt idx="210">
                  <c:v>65</c:v>
                </c:pt>
                <c:pt idx="211">
                  <c:v>65</c:v>
                </c:pt>
                <c:pt idx="212">
                  <c:v>65</c:v>
                </c:pt>
                <c:pt idx="213">
                  <c:v>65</c:v>
                </c:pt>
                <c:pt idx="214">
                  <c:v>65</c:v>
                </c:pt>
                <c:pt idx="215">
                  <c:v>65</c:v>
                </c:pt>
                <c:pt idx="216">
                  <c:v>65</c:v>
                </c:pt>
                <c:pt idx="217">
                  <c:v>65</c:v>
                </c:pt>
                <c:pt idx="218">
                  <c:v>65</c:v>
                </c:pt>
                <c:pt idx="219">
                  <c:v>65</c:v>
                </c:pt>
                <c:pt idx="220">
                  <c:v>65</c:v>
                </c:pt>
                <c:pt idx="221">
                  <c:v>65</c:v>
                </c:pt>
                <c:pt idx="222">
                  <c:v>65</c:v>
                </c:pt>
                <c:pt idx="223">
                  <c:v>65</c:v>
                </c:pt>
                <c:pt idx="224">
                  <c:v>65</c:v>
                </c:pt>
                <c:pt idx="225">
                  <c:v>65</c:v>
                </c:pt>
                <c:pt idx="226">
                  <c:v>65</c:v>
                </c:pt>
                <c:pt idx="227">
                  <c:v>65</c:v>
                </c:pt>
                <c:pt idx="228">
                  <c:v>65</c:v>
                </c:pt>
                <c:pt idx="229">
                  <c:v>65</c:v>
                </c:pt>
                <c:pt idx="230">
                  <c:v>65</c:v>
                </c:pt>
                <c:pt idx="231">
                  <c:v>65</c:v>
                </c:pt>
                <c:pt idx="232">
                  <c:v>65</c:v>
                </c:pt>
                <c:pt idx="233">
                  <c:v>65</c:v>
                </c:pt>
                <c:pt idx="234">
                  <c:v>65</c:v>
                </c:pt>
                <c:pt idx="235">
                  <c:v>65</c:v>
                </c:pt>
                <c:pt idx="236">
                  <c:v>65</c:v>
                </c:pt>
                <c:pt idx="237">
                  <c:v>65</c:v>
                </c:pt>
                <c:pt idx="238">
                  <c:v>65</c:v>
                </c:pt>
                <c:pt idx="239">
                  <c:v>65</c:v>
                </c:pt>
                <c:pt idx="240">
                  <c:v>65</c:v>
                </c:pt>
                <c:pt idx="241">
                  <c:v>65</c:v>
                </c:pt>
                <c:pt idx="242">
                  <c:v>65</c:v>
                </c:pt>
                <c:pt idx="243">
                  <c:v>65</c:v>
                </c:pt>
                <c:pt idx="244">
                  <c:v>65</c:v>
                </c:pt>
                <c:pt idx="245">
                  <c:v>65</c:v>
                </c:pt>
                <c:pt idx="246">
                  <c:v>65</c:v>
                </c:pt>
                <c:pt idx="247">
                  <c:v>65</c:v>
                </c:pt>
                <c:pt idx="248">
                  <c:v>65</c:v>
                </c:pt>
                <c:pt idx="249">
                  <c:v>65</c:v>
                </c:pt>
                <c:pt idx="250">
                  <c:v>65</c:v>
                </c:pt>
                <c:pt idx="251">
                  <c:v>65</c:v>
                </c:pt>
                <c:pt idx="252">
                  <c:v>65</c:v>
                </c:pt>
                <c:pt idx="253">
                  <c:v>65</c:v>
                </c:pt>
                <c:pt idx="254">
                  <c:v>65</c:v>
                </c:pt>
                <c:pt idx="255">
                  <c:v>65</c:v>
                </c:pt>
                <c:pt idx="256">
                  <c:v>65</c:v>
                </c:pt>
                <c:pt idx="257">
                  <c:v>65</c:v>
                </c:pt>
                <c:pt idx="258">
                  <c:v>65</c:v>
                </c:pt>
                <c:pt idx="259">
                  <c:v>65</c:v>
                </c:pt>
                <c:pt idx="260">
                  <c:v>65</c:v>
                </c:pt>
                <c:pt idx="261">
                  <c:v>65</c:v>
                </c:pt>
                <c:pt idx="262">
                  <c:v>65</c:v>
                </c:pt>
                <c:pt idx="263">
                  <c:v>65</c:v>
                </c:pt>
                <c:pt idx="264">
                  <c:v>65</c:v>
                </c:pt>
                <c:pt idx="265">
                  <c:v>65</c:v>
                </c:pt>
                <c:pt idx="266">
                  <c:v>65</c:v>
                </c:pt>
                <c:pt idx="267">
                  <c:v>65</c:v>
                </c:pt>
                <c:pt idx="268">
                  <c:v>65</c:v>
                </c:pt>
                <c:pt idx="269">
                  <c:v>65</c:v>
                </c:pt>
                <c:pt idx="270">
                  <c:v>65</c:v>
                </c:pt>
                <c:pt idx="271">
                  <c:v>65</c:v>
                </c:pt>
                <c:pt idx="272">
                  <c:v>65</c:v>
                </c:pt>
                <c:pt idx="273">
                  <c:v>65</c:v>
                </c:pt>
                <c:pt idx="274">
                  <c:v>65</c:v>
                </c:pt>
                <c:pt idx="275">
                  <c:v>65</c:v>
                </c:pt>
                <c:pt idx="276">
                  <c:v>65</c:v>
                </c:pt>
                <c:pt idx="277">
                  <c:v>65</c:v>
                </c:pt>
                <c:pt idx="278">
                  <c:v>65</c:v>
                </c:pt>
                <c:pt idx="279">
                  <c:v>65</c:v>
                </c:pt>
                <c:pt idx="280">
                  <c:v>65</c:v>
                </c:pt>
                <c:pt idx="281">
                  <c:v>65</c:v>
                </c:pt>
                <c:pt idx="282">
                  <c:v>65</c:v>
                </c:pt>
                <c:pt idx="283">
                  <c:v>65</c:v>
                </c:pt>
                <c:pt idx="284">
                  <c:v>65</c:v>
                </c:pt>
                <c:pt idx="285">
                  <c:v>65</c:v>
                </c:pt>
                <c:pt idx="286">
                  <c:v>65</c:v>
                </c:pt>
                <c:pt idx="287">
                  <c:v>65</c:v>
                </c:pt>
                <c:pt idx="288">
                  <c:v>65</c:v>
                </c:pt>
                <c:pt idx="289">
                  <c:v>65</c:v>
                </c:pt>
                <c:pt idx="290">
                  <c:v>65</c:v>
                </c:pt>
                <c:pt idx="291">
                  <c:v>65</c:v>
                </c:pt>
                <c:pt idx="292">
                  <c:v>65</c:v>
                </c:pt>
                <c:pt idx="293">
                  <c:v>65</c:v>
                </c:pt>
                <c:pt idx="294">
                  <c:v>65</c:v>
                </c:pt>
                <c:pt idx="295">
                  <c:v>65</c:v>
                </c:pt>
                <c:pt idx="296">
                  <c:v>65</c:v>
                </c:pt>
                <c:pt idx="297">
                  <c:v>65</c:v>
                </c:pt>
                <c:pt idx="298">
                  <c:v>65</c:v>
                </c:pt>
                <c:pt idx="299">
                  <c:v>65</c:v>
                </c:pt>
                <c:pt idx="300">
                  <c:v>65</c:v>
                </c:pt>
                <c:pt idx="301">
                  <c:v>65</c:v>
                </c:pt>
                <c:pt idx="302">
                  <c:v>65</c:v>
                </c:pt>
                <c:pt idx="303">
                  <c:v>65</c:v>
                </c:pt>
                <c:pt idx="304">
                  <c:v>65</c:v>
                </c:pt>
                <c:pt idx="305">
                  <c:v>65</c:v>
                </c:pt>
                <c:pt idx="306">
                  <c:v>65</c:v>
                </c:pt>
                <c:pt idx="307">
                  <c:v>65</c:v>
                </c:pt>
                <c:pt idx="308">
                  <c:v>65</c:v>
                </c:pt>
                <c:pt idx="309">
                  <c:v>65</c:v>
                </c:pt>
                <c:pt idx="310">
                  <c:v>65</c:v>
                </c:pt>
                <c:pt idx="311">
                  <c:v>65</c:v>
                </c:pt>
                <c:pt idx="312">
                  <c:v>65</c:v>
                </c:pt>
                <c:pt idx="313">
                  <c:v>65</c:v>
                </c:pt>
                <c:pt idx="314">
                  <c:v>65</c:v>
                </c:pt>
                <c:pt idx="315">
                  <c:v>65</c:v>
                </c:pt>
                <c:pt idx="316">
                  <c:v>65</c:v>
                </c:pt>
                <c:pt idx="317">
                  <c:v>65</c:v>
                </c:pt>
                <c:pt idx="318">
                  <c:v>65</c:v>
                </c:pt>
                <c:pt idx="319">
                  <c:v>65</c:v>
                </c:pt>
                <c:pt idx="320">
                  <c:v>65</c:v>
                </c:pt>
                <c:pt idx="321">
                  <c:v>65</c:v>
                </c:pt>
                <c:pt idx="322">
                  <c:v>65</c:v>
                </c:pt>
                <c:pt idx="323">
                  <c:v>65</c:v>
                </c:pt>
                <c:pt idx="324">
                  <c:v>65</c:v>
                </c:pt>
                <c:pt idx="325">
                  <c:v>65</c:v>
                </c:pt>
                <c:pt idx="326">
                  <c:v>65</c:v>
                </c:pt>
                <c:pt idx="327">
                  <c:v>65</c:v>
                </c:pt>
                <c:pt idx="328">
                  <c:v>65</c:v>
                </c:pt>
                <c:pt idx="329">
                  <c:v>65</c:v>
                </c:pt>
                <c:pt idx="330">
                  <c:v>65</c:v>
                </c:pt>
                <c:pt idx="331">
                  <c:v>65</c:v>
                </c:pt>
                <c:pt idx="332">
                  <c:v>65</c:v>
                </c:pt>
                <c:pt idx="333">
                  <c:v>65</c:v>
                </c:pt>
                <c:pt idx="334">
                  <c:v>65</c:v>
                </c:pt>
                <c:pt idx="335">
                  <c:v>65</c:v>
                </c:pt>
                <c:pt idx="336">
                  <c:v>65</c:v>
                </c:pt>
                <c:pt idx="337">
                  <c:v>65</c:v>
                </c:pt>
                <c:pt idx="338">
                  <c:v>65</c:v>
                </c:pt>
                <c:pt idx="339">
                  <c:v>65</c:v>
                </c:pt>
                <c:pt idx="340">
                  <c:v>65</c:v>
                </c:pt>
                <c:pt idx="341">
                  <c:v>65</c:v>
                </c:pt>
                <c:pt idx="342">
                  <c:v>65</c:v>
                </c:pt>
                <c:pt idx="343">
                  <c:v>65</c:v>
                </c:pt>
                <c:pt idx="344">
                  <c:v>65</c:v>
                </c:pt>
                <c:pt idx="345">
                  <c:v>65</c:v>
                </c:pt>
                <c:pt idx="346">
                  <c:v>65</c:v>
                </c:pt>
                <c:pt idx="347">
                  <c:v>65</c:v>
                </c:pt>
                <c:pt idx="348">
                  <c:v>65</c:v>
                </c:pt>
                <c:pt idx="349">
                  <c:v>65</c:v>
                </c:pt>
                <c:pt idx="350">
                  <c:v>65</c:v>
                </c:pt>
                <c:pt idx="351">
                  <c:v>65</c:v>
                </c:pt>
                <c:pt idx="352">
                  <c:v>65</c:v>
                </c:pt>
                <c:pt idx="353">
                  <c:v>65</c:v>
                </c:pt>
                <c:pt idx="354">
                  <c:v>65</c:v>
                </c:pt>
                <c:pt idx="355">
                  <c:v>65</c:v>
                </c:pt>
                <c:pt idx="356">
                  <c:v>65</c:v>
                </c:pt>
                <c:pt idx="357">
                  <c:v>65</c:v>
                </c:pt>
                <c:pt idx="358">
                  <c:v>65</c:v>
                </c:pt>
                <c:pt idx="359">
                  <c:v>65</c:v>
                </c:pt>
                <c:pt idx="360">
                  <c:v>65</c:v>
                </c:pt>
                <c:pt idx="361">
                  <c:v>65</c:v>
                </c:pt>
                <c:pt idx="362">
                  <c:v>65</c:v>
                </c:pt>
                <c:pt idx="363">
                  <c:v>65</c:v>
                </c:pt>
                <c:pt idx="364">
                  <c:v>65</c:v>
                </c:pt>
              </c:numCache>
            </c:numRef>
          </c:val>
          <c:smooth val="0"/>
          <c:extLst>
            <c:ext xmlns:c16="http://schemas.microsoft.com/office/drawing/2014/chart" uri="{C3380CC4-5D6E-409C-BE32-E72D297353CC}">
              <c16:uniqueId val="{00000005-D5D7-4CC6-A6B5-1BA5D93D8690}"/>
            </c:ext>
          </c:extLst>
        </c:ser>
        <c:ser>
          <c:idx val="8"/>
          <c:order val="8"/>
          <c:tx>
            <c:strRef>
              <c:f>'24hrFilter'!$Z$1</c:f>
              <c:strCache>
                <c:ptCount val="1"/>
                <c:pt idx="0">
                  <c:v>GermHigh</c:v>
                </c:pt>
              </c:strCache>
            </c:strRef>
          </c:tx>
          <c:spPr>
            <a:ln w="28575" cap="rnd">
              <a:solidFill>
                <a:schemeClr val="accent3">
                  <a:lumMod val="75000"/>
                </a:schemeClr>
              </a:solidFill>
              <a:round/>
            </a:ln>
            <a:effectLst/>
          </c:spPr>
          <c:marker>
            <c:symbol val="none"/>
          </c:marker>
          <c:cat>
            <c:numRef>
              <c:f>'24hrFilter'!$C$2:$C$366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'24hrFilter'!$Z$2:$Z$366</c:f>
              <c:numCache>
                <c:formatCode>0.00</c:formatCode>
                <c:ptCount val="365"/>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pt idx="16">
                  <c:v>75</c:v>
                </c:pt>
                <c:pt idx="17">
                  <c:v>75</c:v>
                </c:pt>
                <c:pt idx="18">
                  <c:v>75</c:v>
                </c:pt>
                <c:pt idx="19">
                  <c:v>75</c:v>
                </c:pt>
                <c:pt idx="20">
                  <c:v>75</c:v>
                </c:pt>
                <c:pt idx="21">
                  <c:v>75</c:v>
                </c:pt>
                <c:pt idx="22">
                  <c:v>75</c:v>
                </c:pt>
                <c:pt idx="23">
                  <c:v>75</c:v>
                </c:pt>
                <c:pt idx="24">
                  <c:v>75</c:v>
                </c:pt>
                <c:pt idx="25">
                  <c:v>75</c:v>
                </c:pt>
                <c:pt idx="26">
                  <c:v>75</c:v>
                </c:pt>
                <c:pt idx="27">
                  <c:v>75</c:v>
                </c:pt>
                <c:pt idx="28">
                  <c:v>75</c:v>
                </c:pt>
                <c:pt idx="29">
                  <c:v>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pt idx="44">
                  <c:v>75</c:v>
                </c:pt>
                <c:pt idx="45">
                  <c:v>75</c:v>
                </c:pt>
                <c:pt idx="46">
                  <c:v>75</c:v>
                </c:pt>
                <c:pt idx="47">
                  <c:v>75</c:v>
                </c:pt>
                <c:pt idx="48">
                  <c:v>75</c:v>
                </c:pt>
                <c:pt idx="49">
                  <c:v>75</c:v>
                </c:pt>
                <c:pt idx="50">
                  <c:v>75</c:v>
                </c:pt>
                <c:pt idx="51">
                  <c:v>75</c:v>
                </c:pt>
                <c:pt idx="52">
                  <c:v>75</c:v>
                </c:pt>
                <c:pt idx="53">
                  <c:v>75</c:v>
                </c:pt>
                <c:pt idx="54">
                  <c:v>75</c:v>
                </c:pt>
                <c:pt idx="55">
                  <c:v>75</c:v>
                </c:pt>
                <c:pt idx="56">
                  <c:v>75</c:v>
                </c:pt>
                <c:pt idx="57">
                  <c:v>75</c:v>
                </c:pt>
                <c:pt idx="58">
                  <c:v>75</c:v>
                </c:pt>
                <c:pt idx="59">
                  <c:v>75</c:v>
                </c:pt>
                <c:pt idx="60">
                  <c:v>75</c:v>
                </c:pt>
                <c:pt idx="61">
                  <c:v>75</c:v>
                </c:pt>
                <c:pt idx="62">
                  <c:v>75</c:v>
                </c:pt>
                <c:pt idx="63">
                  <c:v>75</c:v>
                </c:pt>
                <c:pt idx="64">
                  <c:v>75</c:v>
                </c:pt>
                <c:pt idx="65">
                  <c:v>75</c:v>
                </c:pt>
                <c:pt idx="66">
                  <c:v>75</c:v>
                </c:pt>
                <c:pt idx="67">
                  <c:v>75</c:v>
                </c:pt>
                <c:pt idx="68">
                  <c:v>75</c:v>
                </c:pt>
                <c:pt idx="69">
                  <c:v>75</c:v>
                </c:pt>
                <c:pt idx="70">
                  <c:v>75</c:v>
                </c:pt>
                <c:pt idx="71">
                  <c:v>75</c:v>
                </c:pt>
                <c:pt idx="72">
                  <c:v>75</c:v>
                </c:pt>
                <c:pt idx="73">
                  <c:v>75</c:v>
                </c:pt>
                <c:pt idx="74">
                  <c:v>75</c:v>
                </c:pt>
                <c:pt idx="75">
                  <c:v>75</c:v>
                </c:pt>
                <c:pt idx="76">
                  <c:v>75</c:v>
                </c:pt>
                <c:pt idx="77">
                  <c:v>75</c:v>
                </c:pt>
                <c:pt idx="78">
                  <c:v>75</c:v>
                </c:pt>
                <c:pt idx="79">
                  <c:v>75</c:v>
                </c:pt>
                <c:pt idx="80">
                  <c:v>75</c:v>
                </c:pt>
                <c:pt idx="81">
                  <c:v>75</c:v>
                </c:pt>
                <c:pt idx="82">
                  <c:v>75</c:v>
                </c:pt>
                <c:pt idx="83">
                  <c:v>75</c:v>
                </c:pt>
                <c:pt idx="84">
                  <c:v>75</c:v>
                </c:pt>
                <c:pt idx="85">
                  <c:v>75</c:v>
                </c:pt>
                <c:pt idx="86">
                  <c:v>75</c:v>
                </c:pt>
                <c:pt idx="87">
                  <c:v>75</c:v>
                </c:pt>
                <c:pt idx="88">
                  <c:v>75</c:v>
                </c:pt>
                <c:pt idx="89">
                  <c:v>75</c:v>
                </c:pt>
                <c:pt idx="90">
                  <c:v>75</c:v>
                </c:pt>
                <c:pt idx="91">
                  <c:v>75</c:v>
                </c:pt>
                <c:pt idx="92">
                  <c:v>75</c:v>
                </c:pt>
                <c:pt idx="93">
                  <c:v>75</c:v>
                </c:pt>
                <c:pt idx="94">
                  <c:v>75</c:v>
                </c:pt>
                <c:pt idx="95">
                  <c:v>75</c:v>
                </c:pt>
                <c:pt idx="96">
                  <c:v>75</c:v>
                </c:pt>
                <c:pt idx="97">
                  <c:v>75</c:v>
                </c:pt>
                <c:pt idx="98">
                  <c:v>75</c:v>
                </c:pt>
                <c:pt idx="99">
                  <c:v>75</c:v>
                </c:pt>
                <c:pt idx="100">
                  <c:v>75</c:v>
                </c:pt>
                <c:pt idx="101">
                  <c:v>75</c:v>
                </c:pt>
                <c:pt idx="102">
                  <c:v>75</c:v>
                </c:pt>
                <c:pt idx="103">
                  <c:v>75</c:v>
                </c:pt>
                <c:pt idx="104">
                  <c:v>75</c:v>
                </c:pt>
                <c:pt idx="105">
                  <c:v>75</c:v>
                </c:pt>
                <c:pt idx="106">
                  <c:v>75</c:v>
                </c:pt>
                <c:pt idx="107">
                  <c:v>75</c:v>
                </c:pt>
                <c:pt idx="108">
                  <c:v>75</c:v>
                </c:pt>
                <c:pt idx="109">
                  <c:v>75</c:v>
                </c:pt>
                <c:pt idx="110">
                  <c:v>75</c:v>
                </c:pt>
                <c:pt idx="111">
                  <c:v>75</c:v>
                </c:pt>
                <c:pt idx="112">
                  <c:v>75</c:v>
                </c:pt>
                <c:pt idx="113">
                  <c:v>75</c:v>
                </c:pt>
                <c:pt idx="114">
                  <c:v>75</c:v>
                </c:pt>
                <c:pt idx="115">
                  <c:v>75</c:v>
                </c:pt>
                <c:pt idx="116">
                  <c:v>75</c:v>
                </c:pt>
                <c:pt idx="117">
                  <c:v>75</c:v>
                </c:pt>
                <c:pt idx="118">
                  <c:v>75</c:v>
                </c:pt>
                <c:pt idx="119">
                  <c:v>75</c:v>
                </c:pt>
                <c:pt idx="120">
                  <c:v>75</c:v>
                </c:pt>
                <c:pt idx="121">
                  <c:v>75</c:v>
                </c:pt>
                <c:pt idx="122">
                  <c:v>75</c:v>
                </c:pt>
                <c:pt idx="123">
                  <c:v>75</c:v>
                </c:pt>
                <c:pt idx="124">
                  <c:v>75</c:v>
                </c:pt>
                <c:pt idx="125">
                  <c:v>75</c:v>
                </c:pt>
                <c:pt idx="126">
                  <c:v>75</c:v>
                </c:pt>
                <c:pt idx="127">
                  <c:v>75</c:v>
                </c:pt>
                <c:pt idx="128">
                  <c:v>75</c:v>
                </c:pt>
                <c:pt idx="129">
                  <c:v>75</c:v>
                </c:pt>
                <c:pt idx="130">
                  <c:v>75</c:v>
                </c:pt>
                <c:pt idx="131">
                  <c:v>75</c:v>
                </c:pt>
                <c:pt idx="132">
                  <c:v>75</c:v>
                </c:pt>
                <c:pt idx="133">
                  <c:v>75</c:v>
                </c:pt>
                <c:pt idx="134">
                  <c:v>75</c:v>
                </c:pt>
                <c:pt idx="135">
                  <c:v>75</c:v>
                </c:pt>
                <c:pt idx="136">
                  <c:v>75</c:v>
                </c:pt>
                <c:pt idx="137">
                  <c:v>75</c:v>
                </c:pt>
                <c:pt idx="138">
                  <c:v>75</c:v>
                </c:pt>
                <c:pt idx="139">
                  <c:v>75</c:v>
                </c:pt>
                <c:pt idx="140">
                  <c:v>75</c:v>
                </c:pt>
                <c:pt idx="141">
                  <c:v>75</c:v>
                </c:pt>
                <c:pt idx="142">
                  <c:v>75</c:v>
                </c:pt>
                <c:pt idx="143">
                  <c:v>75</c:v>
                </c:pt>
                <c:pt idx="144">
                  <c:v>75</c:v>
                </c:pt>
                <c:pt idx="145">
                  <c:v>75</c:v>
                </c:pt>
                <c:pt idx="146">
                  <c:v>75</c:v>
                </c:pt>
                <c:pt idx="147">
                  <c:v>75</c:v>
                </c:pt>
                <c:pt idx="148">
                  <c:v>75</c:v>
                </c:pt>
                <c:pt idx="149">
                  <c:v>75</c:v>
                </c:pt>
                <c:pt idx="150">
                  <c:v>75</c:v>
                </c:pt>
                <c:pt idx="151">
                  <c:v>75</c:v>
                </c:pt>
                <c:pt idx="152">
                  <c:v>75</c:v>
                </c:pt>
                <c:pt idx="153">
                  <c:v>75</c:v>
                </c:pt>
                <c:pt idx="154">
                  <c:v>75</c:v>
                </c:pt>
                <c:pt idx="155">
                  <c:v>75</c:v>
                </c:pt>
                <c:pt idx="156">
                  <c:v>75</c:v>
                </c:pt>
                <c:pt idx="157">
                  <c:v>75</c:v>
                </c:pt>
                <c:pt idx="158">
                  <c:v>75</c:v>
                </c:pt>
                <c:pt idx="159">
                  <c:v>75</c:v>
                </c:pt>
                <c:pt idx="160">
                  <c:v>75</c:v>
                </c:pt>
                <c:pt idx="161">
                  <c:v>75</c:v>
                </c:pt>
                <c:pt idx="162">
                  <c:v>75</c:v>
                </c:pt>
                <c:pt idx="163">
                  <c:v>75</c:v>
                </c:pt>
                <c:pt idx="164">
                  <c:v>75</c:v>
                </c:pt>
                <c:pt idx="165">
                  <c:v>75</c:v>
                </c:pt>
                <c:pt idx="166">
                  <c:v>75</c:v>
                </c:pt>
                <c:pt idx="167">
                  <c:v>75</c:v>
                </c:pt>
                <c:pt idx="168">
                  <c:v>75</c:v>
                </c:pt>
                <c:pt idx="169">
                  <c:v>75</c:v>
                </c:pt>
                <c:pt idx="170">
                  <c:v>75</c:v>
                </c:pt>
                <c:pt idx="171">
                  <c:v>75</c:v>
                </c:pt>
                <c:pt idx="172">
                  <c:v>75</c:v>
                </c:pt>
                <c:pt idx="173">
                  <c:v>75</c:v>
                </c:pt>
                <c:pt idx="174">
                  <c:v>75</c:v>
                </c:pt>
                <c:pt idx="175">
                  <c:v>75</c:v>
                </c:pt>
                <c:pt idx="176">
                  <c:v>75</c:v>
                </c:pt>
                <c:pt idx="177">
                  <c:v>75</c:v>
                </c:pt>
                <c:pt idx="178">
                  <c:v>75</c:v>
                </c:pt>
                <c:pt idx="179">
                  <c:v>75</c:v>
                </c:pt>
                <c:pt idx="180">
                  <c:v>75</c:v>
                </c:pt>
                <c:pt idx="181">
                  <c:v>75</c:v>
                </c:pt>
                <c:pt idx="182">
                  <c:v>75</c:v>
                </c:pt>
                <c:pt idx="183">
                  <c:v>75</c:v>
                </c:pt>
                <c:pt idx="184">
                  <c:v>75</c:v>
                </c:pt>
                <c:pt idx="185">
                  <c:v>75</c:v>
                </c:pt>
                <c:pt idx="186">
                  <c:v>75</c:v>
                </c:pt>
                <c:pt idx="187">
                  <c:v>75</c:v>
                </c:pt>
                <c:pt idx="188">
                  <c:v>75</c:v>
                </c:pt>
                <c:pt idx="189">
                  <c:v>75</c:v>
                </c:pt>
                <c:pt idx="190">
                  <c:v>75</c:v>
                </c:pt>
                <c:pt idx="191">
                  <c:v>75</c:v>
                </c:pt>
                <c:pt idx="192">
                  <c:v>75</c:v>
                </c:pt>
                <c:pt idx="193">
                  <c:v>75</c:v>
                </c:pt>
                <c:pt idx="194">
                  <c:v>75</c:v>
                </c:pt>
                <c:pt idx="195">
                  <c:v>75</c:v>
                </c:pt>
                <c:pt idx="196">
                  <c:v>75</c:v>
                </c:pt>
                <c:pt idx="197">
                  <c:v>75</c:v>
                </c:pt>
                <c:pt idx="198">
                  <c:v>75</c:v>
                </c:pt>
                <c:pt idx="199">
                  <c:v>75</c:v>
                </c:pt>
                <c:pt idx="200">
                  <c:v>75</c:v>
                </c:pt>
                <c:pt idx="201">
                  <c:v>75</c:v>
                </c:pt>
                <c:pt idx="202">
                  <c:v>75</c:v>
                </c:pt>
                <c:pt idx="203">
                  <c:v>75</c:v>
                </c:pt>
                <c:pt idx="204">
                  <c:v>75</c:v>
                </c:pt>
                <c:pt idx="205">
                  <c:v>75</c:v>
                </c:pt>
                <c:pt idx="206">
                  <c:v>75</c:v>
                </c:pt>
                <c:pt idx="207">
                  <c:v>75</c:v>
                </c:pt>
                <c:pt idx="208">
                  <c:v>75</c:v>
                </c:pt>
                <c:pt idx="209">
                  <c:v>75</c:v>
                </c:pt>
                <c:pt idx="210">
                  <c:v>75</c:v>
                </c:pt>
                <c:pt idx="211">
                  <c:v>75</c:v>
                </c:pt>
                <c:pt idx="212">
                  <c:v>75</c:v>
                </c:pt>
                <c:pt idx="213">
                  <c:v>75</c:v>
                </c:pt>
                <c:pt idx="214">
                  <c:v>75</c:v>
                </c:pt>
                <c:pt idx="215">
                  <c:v>75</c:v>
                </c:pt>
                <c:pt idx="216">
                  <c:v>75</c:v>
                </c:pt>
                <c:pt idx="217">
                  <c:v>75</c:v>
                </c:pt>
                <c:pt idx="218">
                  <c:v>75</c:v>
                </c:pt>
                <c:pt idx="219">
                  <c:v>75</c:v>
                </c:pt>
                <c:pt idx="220">
                  <c:v>75</c:v>
                </c:pt>
                <c:pt idx="221">
                  <c:v>75</c:v>
                </c:pt>
                <c:pt idx="222">
                  <c:v>75</c:v>
                </c:pt>
                <c:pt idx="223">
                  <c:v>75</c:v>
                </c:pt>
                <c:pt idx="224">
                  <c:v>75</c:v>
                </c:pt>
                <c:pt idx="225">
                  <c:v>75</c:v>
                </c:pt>
                <c:pt idx="226">
                  <c:v>75</c:v>
                </c:pt>
                <c:pt idx="227">
                  <c:v>75</c:v>
                </c:pt>
                <c:pt idx="228">
                  <c:v>75</c:v>
                </c:pt>
                <c:pt idx="229">
                  <c:v>75</c:v>
                </c:pt>
                <c:pt idx="230">
                  <c:v>75</c:v>
                </c:pt>
                <c:pt idx="231">
                  <c:v>75</c:v>
                </c:pt>
                <c:pt idx="232">
                  <c:v>75</c:v>
                </c:pt>
                <c:pt idx="233">
                  <c:v>75</c:v>
                </c:pt>
                <c:pt idx="234">
                  <c:v>75</c:v>
                </c:pt>
                <c:pt idx="235">
                  <c:v>75</c:v>
                </c:pt>
                <c:pt idx="236">
                  <c:v>75</c:v>
                </c:pt>
                <c:pt idx="237">
                  <c:v>75</c:v>
                </c:pt>
                <c:pt idx="238">
                  <c:v>75</c:v>
                </c:pt>
                <c:pt idx="239">
                  <c:v>75</c:v>
                </c:pt>
                <c:pt idx="240">
                  <c:v>75</c:v>
                </c:pt>
                <c:pt idx="241">
                  <c:v>75</c:v>
                </c:pt>
                <c:pt idx="242">
                  <c:v>75</c:v>
                </c:pt>
                <c:pt idx="243">
                  <c:v>75</c:v>
                </c:pt>
                <c:pt idx="244">
                  <c:v>75</c:v>
                </c:pt>
                <c:pt idx="245">
                  <c:v>75</c:v>
                </c:pt>
                <c:pt idx="246">
                  <c:v>75</c:v>
                </c:pt>
                <c:pt idx="247">
                  <c:v>75</c:v>
                </c:pt>
                <c:pt idx="248">
                  <c:v>75</c:v>
                </c:pt>
                <c:pt idx="249">
                  <c:v>75</c:v>
                </c:pt>
                <c:pt idx="250">
                  <c:v>75</c:v>
                </c:pt>
                <c:pt idx="251">
                  <c:v>75</c:v>
                </c:pt>
                <c:pt idx="252">
                  <c:v>75</c:v>
                </c:pt>
                <c:pt idx="253">
                  <c:v>75</c:v>
                </c:pt>
                <c:pt idx="254">
                  <c:v>75</c:v>
                </c:pt>
                <c:pt idx="255">
                  <c:v>75</c:v>
                </c:pt>
                <c:pt idx="256">
                  <c:v>75</c:v>
                </c:pt>
                <c:pt idx="257">
                  <c:v>75</c:v>
                </c:pt>
                <c:pt idx="258">
                  <c:v>75</c:v>
                </c:pt>
                <c:pt idx="259">
                  <c:v>75</c:v>
                </c:pt>
                <c:pt idx="260">
                  <c:v>75</c:v>
                </c:pt>
                <c:pt idx="261">
                  <c:v>75</c:v>
                </c:pt>
                <c:pt idx="262">
                  <c:v>75</c:v>
                </c:pt>
                <c:pt idx="263">
                  <c:v>75</c:v>
                </c:pt>
                <c:pt idx="264">
                  <c:v>75</c:v>
                </c:pt>
                <c:pt idx="265">
                  <c:v>75</c:v>
                </c:pt>
                <c:pt idx="266">
                  <c:v>75</c:v>
                </c:pt>
                <c:pt idx="267">
                  <c:v>75</c:v>
                </c:pt>
                <c:pt idx="268">
                  <c:v>75</c:v>
                </c:pt>
                <c:pt idx="269">
                  <c:v>75</c:v>
                </c:pt>
                <c:pt idx="270">
                  <c:v>75</c:v>
                </c:pt>
                <c:pt idx="271">
                  <c:v>75</c:v>
                </c:pt>
                <c:pt idx="272">
                  <c:v>75</c:v>
                </c:pt>
                <c:pt idx="273">
                  <c:v>75</c:v>
                </c:pt>
                <c:pt idx="274">
                  <c:v>75</c:v>
                </c:pt>
                <c:pt idx="275">
                  <c:v>75</c:v>
                </c:pt>
                <c:pt idx="276">
                  <c:v>75</c:v>
                </c:pt>
                <c:pt idx="277">
                  <c:v>75</c:v>
                </c:pt>
                <c:pt idx="278">
                  <c:v>75</c:v>
                </c:pt>
                <c:pt idx="279">
                  <c:v>75</c:v>
                </c:pt>
                <c:pt idx="280">
                  <c:v>75</c:v>
                </c:pt>
                <c:pt idx="281">
                  <c:v>75</c:v>
                </c:pt>
                <c:pt idx="282">
                  <c:v>75</c:v>
                </c:pt>
                <c:pt idx="283">
                  <c:v>75</c:v>
                </c:pt>
                <c:pt idx="284">
                  <c:v>75</c:v>
                </c:pt>
                <c:pt idx="285">
                  <c:v>75</c:v>
                </c:pt>
                <c:pt idx="286">
                  <c:v>75</c:v>
                </c:pt>
                <c:pt idx="287">
                  <c:v>75</c:v>
                </c:pt>
                <c:pt idx="288">
                  <c:v>75</c:v>
                </c:pt>
                <c:pt idx="289">
                  <c:v>75</c:v>
                </c:pt>
                <c:pt idx="290">
                  <c:v>75</c:v>
                </c:pt>
                <c:pt idx="291">
                  <c:v>75</c:v>
                </c:pt>
                <c:pt idx="292">
                  <c:v>75</c:v>
                </c:pt>
                <c:pt idx="293">
                  <c:v>75</c:v>
                </c:pt>
                <c:pt idx="294">
                  <c:v>75</c:v>
                </c:pt>
                <c:pt idx="295">
                  <c:v>75</c:v>
                </c:pt>
                <c:pt idx="296">
                  <c:v>75</c:v>
                </c:pt>
                <c:pt idx="297">
                  <c:v>75</c:v>
                </c:pt>
                <c:pt idx="298">
                  <c:v>75</c:v>
                </c:pt>
                <c:pt idx="299">
                  <c:v>75</c:v>
                </c:pt>
                <c:pt idx="300">
                  <c:v>75</c:v>
                </c:pt>
                <c:pt idx="301">
                  <c:v>75</c:v>
                </c:pt>
                <c:pt idx="302">
                  <c:v>75</c:v>
                </c:pt>
                <c:pt idx="303">
                  <c:v>75</c:v>
                </c:pt>
                <c:pt idx="304">
                  <c:v>75</c:v>
                </c:pt>
                <c:pt idx="305">
                  <c:v>75</c:v>
                </c:pt>
                <c:pt idx="306">
                  <c:v>75</c:v>
                </c:pt>
                <c:pt idx="307">
                  <c:v>75</c:v>
                </c:pt>
                <c:pt idx="308">
                  <c:v>75</c:v>
                </c:pt>
                <c:pt idx="309">
                  <c:v>75</c:v>
                </c:pt>
                <c:pt idx="310">
                  <c:v>75</c:v>
                </c:pt>
                <c:pt idx="311">
                  <c:v>75</c:v>
                </c:pt>
                <c:pt idx="312">
                  <c:v>75</c:v>
                </c:pt>
                <c:pt idx="313">
                  <c:v>75</c:v>
                </c:pt>
                <c:pt idx="314">
                  <c:v>75</c:v>
                </c:pt>
                <c:pt idx="315">
                  <c:v>75</c:v>
                </c:pt>
                <c:pt idx="316">
                  <c:v>75</c:v>
                </c:pt>
                <c:pt idx="317">
                  <c:v>75</c:v>
                </c:pt>
                <c:pt idx="318">
                  <c:v>75</c:v>
                </c:pt>
                <c:pt idx="319">
                  <c:v>75</c:v>
                </c:pt>
                <c:pt idx="320">
                  <c:v>75</c:v>
                </c:pt>
                <c:pt idx="321">
                  <c:v>75</c:v>
                </c:pt>
                <c:pt idx="322">
                  <c:v>75</c:v>
                </c:pt>
                <c:pt idx="323">
                  <c:v>75</c:v>
                </c:pt>
                <c:pt idx="324">
                  <c:v>75</c:v>
                </c:pt>
                <c:pt idx="325">
                  <c:v>75</c:v>
                </c:pt>
                <c:pt idx="326">
                  <c:v>75</c:v>
                </c:pt>
                <c:pt idx="327">
                  <c:v>75</c:v>
                </c:pt>
                <c:pt idx="328">
                  <c:v>75</c:v>
                </c:pt>
                <c:pt idx="329">
                  <c:v>75</c:v>
                </c:pt>
                <c:pt idx="330">
                  <c:v>75</c:v>
                </c:pt>
                <c:pt idx="331">
                  <c:v>75</c:v>
                </c:pt>
                <c:pt idx="332">
                  <c:v>75</c:v>
                </c:pt>
                <c:pt idx="333">
                  <c:v>75</c:v>
                </c:pt>
                <c:pt idx="334">
                  <c:v>75</c:v>
                </c:pt>
                <c:pt idx="335">
                  <c:v>75</c:v>
                </c:pt>
                <c:pt idx="336">
                  <c:v>75</c:v>
                </c:pt>
                <c:pt idx="337">
                  <c:v>75</c:v>
                </c:pt>
                <c:pt idx="338">
                  <c:v>75</c:v>
                </c:pt>
                <c:pt idx="339">
                  <c:v>75</c:v>
                </c:pt>
                <c:pt idx="340">
                  <c:v>75</c:v>
                </c:pt>
                <c:pt idx="341">
                  <c:v>75</c:v>
                </c:pt>
                <c:pt idx="342">
                  <c:v>75</c:v>
                </c:pt>
                <c:pt idx="343">
                  <c:v>75</c:v>
                </c:pt>
                <c:pt idx="344">
                  <c:v>75</c:v>
                </c:pt>
                <c:pt idx="345">
                  <c:v>75</c:v>
                </c:pt>
                <c:pt idx="346">
                  <c:v>75</c:v>
                </c:pt>
                <c:pt idx="347">
                  <c:v>75</c:v>
                </c:pt>
                <c:pt idx="348">
                  <c:v>75</c:v>
                </c:pt>
                <c:pt idx="349">
                  <c:v>75</c:v>
                </c:pt>
                <c:pt idx="350">
                  <c:v>75</c:v>
                </c:pt>
                <c:pt idx="351">
                  <c:v>75</c:v>
                </c:pt>
                <c:pt idx="352">
                  <c:v>75</c:v>
                </c:pt>
                <c:pt idx="353">
                  <c:v>75</c:v>
                </c:pt>
                <c:pt idx="354">
                  <c:v>75</c:v>
                </c:pt>
                <c:pt idx="355">
                  <c:v>75</c:v>
                </c:pt>
                <c:pt idx="356">
                  <c:v>75</c:v>
                </c:pt>
                <c:pt idx="357">
                  <c:v>75</c:v>
                </c:pt>
                <c:pt idx="358">
                  <c:v>75</c:v>
                </c:pt>
                <c:pt idx="359">
                  <c:v>75</c:v>
                </c:pt>
                <c:pt idx="360">
                  <c:v>75</c:v>
                </c:pt>
                <c:pt idx="361">
                  <c:v>75</c:v>
                </c:pt>
                <c:pt idx="362">
                  <c:v>75</c:v>
                </c:pt>
                <c:pt idx="363">
                  <c:v>75</c:v>
                </c:pt>
                <c:pt idx="364">
                  <c:v>75</c:v>
                </c:pt>
              </c:numCache>
            </c:numRef>
          </c:val>
          <c:smooth val="0"/>
          <c:extLst>
            <c:ext xmlns:c16="http://schemas.microsoft.com/office/drawing/2014/chart" uri="{C3380CC4-5D6E-409C-BE32-E72D297353CC}">
              <c16:uniqueId val="{00000006-D5D7-4CC6-A6B5-1BA5D93D8690}"/>
            </c:ext>
          </c:extLst>
        </c:ser>
        <c:dLbls>
          <c:showLegendKey val="0"/>
          <c:showVal val="0"/>
          <c:showCatName val="0"/>
          <c:showSerName val="0"/>
          <c:showPercent val="0"/>
          <c:showBubbleSize val="0"/>
        </c:dLbls>
        <c:marker val="1"/>
        <c:smooth val="0"/>
        <c:axId val="2079463215"/>
        <c:axId val="2079469455"/>
        <c:extLst>
          <c:ext xmlns:c15="http://schemas.microsoft.com/office/drawing/2012/chart" uri="{02D57815-91ED-43cb-92C2-25804820EDAC}">
            <c15:filteredLineSeries>
              <c15:ser>
                <c:idx val="1"/>
                <c:order val="1"/>
                <c:tx>
                  <c:strRef>
                    <c:extLst>
                      <c:ext uri="{02D57815-91ED-43cb-92C2-25804820EDAC}">
                        <c15:formulaRef>
                          <c15:sqref>'24hrFilter'!$E$1</c15:sqref>
                        </c15:formulaRef>
                      </c:ext>
                    </c:extLst>
                    <c:strCache>
                      <c:ptCount val="1"/>
                      <c:pt idx="0">
                        <c:v>max_tmpf</c:v>
                      </c:pt>
                    </c:strCache>
                  </c:strRef>
                </c:tx>
                <c:spPr>
                  <a:ln w="28575" cap="rnd">
                    <a:solidFill>
                      <a:srgbClr val="FFC000"/>
                    </a:solidFill>
                    <a:round/>
                  </a:ln>
                  <a:effectLst/>
                </c:spPr>
                <c:marker>
                  <c:symbol val="none"/>
                </c:marker>
                <c:cat>
                  <c:numRef>
                    <c:extLst>
                      <c:ex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c:ext uri="{02D57815-91ED-43cb-92C2-25804820EDAC}">
                        <c15:formulaRef>
                          <c15:sqref>'24hrFilter'!$E$2:$E$366</c15:sqref>
                        </c15:formulaRef>
                      </c:ext>
                    </c:extLst>
                    <c:numCache>
                      <c:formatCode>0.00</c:formatCode>
                      <c:ptCount val="365"/>
                      <c:pt idx="0">
                        <c:v>59.968768999999995</c:v>
                      </c:pt>
                      <c:pt idx="1">
                        <c:v>51.86</c:v>
                      </c:pt>
                      <c:pt idx="2">
                        <c:v>50.908824000000003</c:v>
                      </c:pt>
                      <c:pt idx="3">
                        <c:v>50.458824</c:v>
                      </c:pt>
                      <c:pt idx="4">
                        <c:v>47.290908999999999</c:v>
                      </c:pt>
                      <c:pt idx="5">
                        <c:v>55.563636000000002</c:v>
                      </c:pt>
                      <c:pt idx="6">
                        <c:v>53.674545000000002</c:v>
                      </c:pt>
                      <c:pt idx="7">
                        <c:v>53.172727000000002</c:v>
                      </c:pt>
                      <c:pt idx="8">
                        <c:v>53.861905</c:v>
                      </c:pt>
                      <c:pt idx="9">
                        <c:v>55.283332999999999</c:v>
                      </c:pt>
                      <c:pt idx="10">
                        <c:v>55.503124999999997</c:v>
                      </c:pt>
                      <c:pt idx="11">
                        <c:v>53.524999999999999</c:v>
                      </c:pt>
                      <c:pt idx="12">
                        <c:v>56.938462000000001</c:v>
                      </c:pt>
                      <c:pt idx="13">
                        <c:v>51.981817999999997</c:v>
                      </c:pt>
                      <c:pt idx="14">
                        <c:v>51.323810000000002</c:v>
                      </c:pt>
                      <c:pt idx="15">
                        <c:v>50.17</c:v>
                      </c:pt>
                      <c:pt idx="16">
                        <c:v>52.693750000000001</c:v>
                      </c:pt>
                      <c:pt idx="17">
                        <c:v>54.003846000000003</c:v>
                      </c:pt>
                      <c:pt idx="18">
                        <c:v>55.851852000000001</c:v>
                      </c:pt>
                      <c:pt idx="19">
                        <c:v>55.738095000000001</c:v>
                      </c:pt>
                      <c:pt idx="20">
                        <c:v>55.172727000000002</c:v>
                      </c:pt>
                      <c:pt idx="21">
                        <c:v>63.490909000000002</c:v>
                      </c:pt>
                      <c:pt idx="22">
                        <c:v>53.485714000000002</c:v>
                      </c:pt>
                      <c:pt idx="23">
                        <c:v>55.775758000000003</c:v>
                      </c:pt>
                      <c:pt idx="24">
                        <c:v>53.216923000000001</c:v>
                      </c:pt>
                      <c:pt idx="25">
                        <c:v>53.072221999999996</c:v>
                      </c:pt>
                      <c:pt idx="26">
                        <c:v>58.231667000000002</c:v>
                      </c:pt>
                      <c:pt idx="27">
                        <c:v>58.454999999999998</c:v>
                      </c:pt>
                      <c:pt idx="28">
                        <c:v>55.223157999999998</c:v>
                      </c:pt>
                      <c:pt idx="29">
                        <c:v>53.043635999999999</c:v>
                      </c:pt>
                      <c:pt idx="30">
                        <c:v>55.285926000000003</c:v>
                      </c:pt>
                      <c:pt idx="31">
                        <c:v>50.555881999999997</c:v>
                      </c:pt>
                      <c:pt idx="32">
                        <c:v>49.2</c:v>
                      </c:pt>
                      <c:pt idx="33">
                        <c:v>51.121212</c:v>
                      </c:pt>
                      <c:pt idx="34">
                        <c:v>50.76</c:v>
                      </c:pt>
                      <c:pt idx="35">
                        <c:v>53.445455000000003</c:v>
                      </c:pt>
                      <c:pt idx="36">
                        <c:v>52.563636000000002</c:v>
                      </c:pt>
                      <c:pt idx="37">
                        <c:v>53.863636</c:v>
                      </c:pt>
                      <c:pt idx="38">
                        <c:v>60.609090999999999</c:v>
                      </c:pt>
                      <c:pt idx="39">
                        <c:v>64.498182</c:v>
                      </c:pt>
                      <c:pt idx="40">
                        <c:v>53.594544999999997</c:v>
                      </c:pt>
                      <c:pt idx="41">
                        <c:v>56.006250000000001</c:v>
                      </c:pt>
                      <c:pt idx="42">
                        <c:v>55.806249999999999</c:v>
                      </c:pt>
                      <c:pt idx="43">
                        <c:v>58.805556000000003</c:v>
                      </c:pt>
                      <c:pt idx="44">
                        <c:v>55.063636000000002</c:v>
                      </c:pt>
                      <c:pt idx="45">
                        <c:v>54.672381000000001</c:v>
                      </c:pt>
                      <c:pt idx="46">
                        <c:v>57.284762000000001</c:v>
                      </c:pt>
                      <c:pt idx="47">
                        <c:v>58.536363999999999</c:v>
                      </c:pt>
                      <c:pt idx="48">
                        <c:v>62.027273000000001</c:v>
                      </c:pt>
                      <c:pt idx="49">
                        <c:v>57.78</c:v>
                      </c:pt>
                      <c:pt idx="50">
                        <c:v>60.881818000000003</c:v>
                      </c:pt>
                      <c:pt idx="51">
                        <c:v>58.427273</c:v>
                      </c:pt>
                      <c:pt idx="52">
                        <c:v>56.907142999999998</c:v>
                      </c:pt>
                      <c:pt idx="53">
                        <c:v>57.838889000000002</c:v>
                      </c:pt>
                      <c:pt idx="54">
                        <c:v>59.34</c:v>
                      </c:pt>
                      <c:pt idx="55">
                        <c:v>62.436363999999998</c:v>
                      </c:pt>
                      <c:pt idx="56">
                        <c:v>61.945455000000003</c:v>
                      </c:pt>
                      <c:pt idx="57">
                        <c:v>60.8</c:v>
                      </c:pt>
                      <c:pt idx="58">
                        <c:v>58.030768999999999</c:v>
                      </c:pt>
                      <c:pt idx="59">
                        <c:v>59.1</c:v>
                      </c:pt>
                      <c:pt idx="60">
                        <c:v>59.710999999999999</c:v>
                      </c:pt>
                      <c:pt idx="61">
                        <c:v>66.829091000000005</c:v>
                      </c:pt>
                      <c:pt idx="62">
                        <c:v>64.318181999999993</c:v>
                      </c:pt>
                      <c:pt idx="63">
                        <c:v>67.836364000000003</c:v>
                      </c:pt>
                      <c:pt idx="64">
                        <c:v>57.846153999999999</c:v>
                      </c:pt>
                      <c:pt idx="65">
                        <c:v>58.715000000000003</c:v>
                      </c:pt>
                      <c:pt idx="66">
                        <c:v>69.945454999999995</c:v>
                      </c:pt>
                      <c:pt idx="67">
                        <c:v>68.527272999999994</c:v>
                      </c:pt>
                      <c:pt idx="68">
                        <c:v>64.918182000000002</c:v>
                      </c:pt>
                      <c:pt idx="69">
                        <c:v>61.640909000000001</c:v>
                      </c:pt>
                      <c:pt idx="70">
                        <c:v>68.238181999999995</c:v>
                      </c:pt>
                      <c:pt idx="71">
                        <c:v>65.136364</c:v>
                      </c:pt>
                      <c:pt idx="72">
                        <c:v>66.727272999999997</c:v>
                      </c:pt>
                      <c:pt idx="73">
                        <c:v>67.718181999999999</c:v>
                      </c:pt>
                      <c:pt idx="74">
                        <c:v>66.553845999999993</c:v>
                      </c:pt>
                      <c:pt idx="75">
                        <c:v>66.2</c:v>
                      </c:pt>
                      <c:pt idx="76">
                        <c:v>69.126957000000004</c:v>
                      </c:pt>
                      <c:pt idx="77">
                        <c:v>71.205882000000003</c:v>
                      </c:pt>
                      <c:pt idx="78">
                        <c:v>73.947272999999996</c:v>
                      </c:pt>
                      <c:pt idx="79">
                        <c:v>71.656363999999996</c:v>
                      </c:pt>
                      <c:pt idx="80">
                        <c:v>69.892726999999994</c:v>
                      </c:pt>
                      <c:pt idx="81">
                        <c:v>71.329091000000005</c:v>
                      </c:pt>
                      <c:pt idx="82">
                        <c:v>71.474545000000006</c:v>
                      </c:pt>
                      <c:pt idx="83">
                        <c:v>68.718181999999999</c:v>
                      </c:pt>
                      <c:pt idx="84">
                        <c:v>68.605455000000006</c:v>
                      </c:pt>
                      <c:pt idx="85">
                        <c:v>65.026922999999996</c:v>
                      </c:pt>
                      <c:pt idx="86">
                        <c:v>67.181818000000007</c:v>
                      </c:pt>
                      <c:pt idx="87">
                        <c:v>70.769231000000005</c:v>
                      </c:pt>
                      <c:pt idx="88">
                        <c:v>70.290908999999999</c:v>
                      </c:pt>
                      <c:pt idx="89">
                        <c:v>70.918182000000002</c:v>
                      </c:pt>
                      <c:pt idx="90">
                        <c:v>68.587500000000006</c:v>
                      </c:pt>
                      <c:pt idx="91">
                        <c:v>69.108000000000004</c:v>
                      </c:pt>
                      <c:pt idx="92">
                        <c:v>70.081817999999998</c:v>
                      </c:pt>
                      <c:pt idx="93">
                        <c:v>72.645454999999998</c:v>
                      </c:pt>
                      <c:pt idx="94">
                        <c:v>73.7</c:v>
                      </c:pt>
                      <c:pt idx="95">
                        <c:v>73.936363999999998</c:v>
                      </c:pt>
                      <c:pt idx="96">
                        <c:v>73.181818000000007</c:v>
                      </c:pt>
                      <c:pt idx="97">
                        <c:v>72.872726999999998</c:v>
                      </c:pt>
                      <c:pt idx="98">
                        <c:v>73.727272999999997</c:v>
                      </c:pt>
                      <c:pt idx="99">
                        <c:v>76.181818000000007</c:v>
                      </c:pt>
                      <c:pt idx="100">
                        <c:v>76.599999999999994</c:v>
                      </c:pt>
                      <c:pt idx="101">
                        <c:v>73.534544999999994</c:v>
                      </c:pt>
                      <c:pt idx="102">
                        <c:v>69.330909000000005</c:v>
                      </c:pt>
                      <c:pt idx="103">
                        <c:v>69.030908999999994</c:v>
                      </c:pt>
                      <c:pt idx="104">
                        <c:v>80.745455000000007</c:v>
                      </c:pt>
                      <c:pt idx="105">
                        <c:v>80.147272999999998</c:v>
                      </c:pt>
                      <c:pt idx="106">
                        <c:v>79.810908999999995</c:v>
                      </c:pt>
                      <c:pt idx="107">
                        <c:v>77.476364000000004</c:v>
                      </c:pt>
                      <c:pt idx="108">
                        <c:v>74.218181999999999</c:v>
                      </c:pt>
                      <c:pt idx="109">
                        <c:v>76.181818000000007</c:v>
                      </c:pt>
                      <c:pt idx="110">
                        <c:v>77.981818000000004</c:v>
                      </c:pt>
                      <c:pt idx="111">
                        <c:v>77.599999999999994</c:v>
                      </c:pt>
                      <c:pt idx="112">
                        <c:v>80.191666999999995</c:v>
                      </c:pt>
                      <c:pt idx="113">
                        <c:v>83.445454999999995</c:v>
                      </c:pt>
                      <c:pt idx="114">
                        <c:v>82.627273000000002</c:v>
                      </c:pt>
                      <c:pt idx="115">
                        <c:v>81.481818000000004</c:v>
                      </c:pt>
                      <c:pt idx="116">
                        <c:v>82.736363999999995</c:v>
                      </c:pt>
                      <c:pt idx="117">
                        <c:v>82.890908999999994</c:v>
                      </c:pt>
                      <c:pt idx="118">
                        <c:v>84.145454999999998</c:v>
                      </c:pt>
                      <c:pt idx="119">
                        <c:v>81.290908999999999</c:v>
                      </c:pt>
                      <c:pt idx="120">
                        <c:v>81.527272999999994</c:v>
                      </c:pt>
                      <c:pt idx="121">
                        <c:v>82.809090999999995</c:v>
                      </c:pt>
                      <c:pt idx="122">
                        <c:v>80.381817999999996</c:v>
                      </c:pt>
                      <c:pt idx="123">
                        <c:v>79.34</c:v>
                      </c:pt>
                      <c:pt idx="124">
                        <c:v>76.838182000000003</c:v>
                      </c:pt>
                      <c:pt idx="125">
                        <c:v>78.309090999999995</c:v>
                      </c:pt>
                      <c:pt idx="126">
                        <c:v>77.490909000000002</c:v>
                      </c:pt>
                      <c:pt idx="127">
                        <c:v>75.427273</c:v>
                      </c:pt>
                      <c:pt idx="128">
                        <c:v>75.054545000000005</c:v>
                      </c:pt>
                      <c:pt idx="129">
                        <c:v>77.909091000000004</c:v>
                      </c:pt>
                      <c:pt idx="130">
                        <c:v>76.772727000000003</c:v>
                      </c:pt>
                      <c:pt idx="131">
                        <c:v>75.581817999999998</c:v>
                      </c:pt>
                      <c:pt idx="132">
                        <c:v>78.490909000000002</c:v>
                      </c:pt>
                      <c:pt idx="133">
                        <c:v>78.718181999999999</c:v>
                      </c:pt>
                      <c:pt idx="134">
                        <c:v>78.490909000000002</c:v>
                      </c:pt>
                      <c:pt idx="135">
                        <c:v>77.509090999999998</c:v>
                      </c:pt>
                      <c:pt idx="136">
                        <c:v>79.545455000000004</c:v>
                      </c:pt>
                      <c:pt idx="137">
                        <c:v>77.325455000000005</c:v>
                      </c:pt>
                      <c:pt idx="138">
                        <c:v>76.827273000000005</c:v>
                      </c:pt>
                      <c:pt idx="139">
                        <c:v>78.045455000000004</c:v>
                      </c:pt>
                      <c:pt idx="140">
                        <c:v>76.463635999999994</c:v>
                      </c:pt>
                      <c:pt idx="141">
                        <c:v>76.923077000000006</c:v>
                      </c:pt>
                      <c:pt idx="142">
                        <c:v>76.918182000000002</c:v>
                      </c:pt>
                      <c:pt idx="143">
                        <c:v>78.518181999999996</c:v>
                      </c:pt>
                      <c:pt idx="144">
                        <c:v>78.427273</c:v>
                      </c:pt>
                      <c:pt idx="145">
                        <c:v>75.754544999999993</c:v>
                      </c:pt>
                      <c:pt idx="146">
                        <c:v>74.25</c:v>
                      </c:pt>
                      <c:pt idx="147">
                        <c:v>74.021428999999998</c:v>
                      </c:pt>
                      <c:pt idx="148">
                        <c:v>74.145454999999998</c:v>
                      </c:pt>
                      <c:pt idx="149">
                        <c:v>77.38</c:v>
                      </c:pt>
                      <c:pt idx="150">
                        <c:v>78.609091000000006</c:v>
                      </c:pt>
                      <c:pt idx="151">
                        <c:v>76.245455000000007</c:v>
                      </c:pt>
                      <c:pt idx="152">
                        <c:v>77.838462000000007</c:v>
                      </c:pt>
                      <c:pt idx="153">
                        <c:v>77.372726999999998</c:v>
                      </c:pt>
                      <c:pt idx="154">
                        <c:v>76.36</c:v>
                      </c:pt>
                      <c:pt idx="155">
                        <c:v>77.152726999999999</c:v>
                      </c:pt>
                      <c:pt idx="156">
                        <c:v>76.558182000000002</c:v>
                      </c:pt>
                      <c:pt idx="157">
                        <c:v>76.681818000000007</c:v>
                      </c:pt>
                      <c:pt idx="158">
                        <c:v>77.763636000000005</c:v>
                      </c:pt>
                      <c:pt idx="159">
                        <c:v>78.190909000000005</c:v>
                      </c:pt>
                      <c:pt idx="160">
                        <c:v>78.330769000000004</c:v>
                      </c:pt>
                      <c:pt idx="161">
                        <c:v>75.763636000000005</c:v>
                      </c:pt>
                      <c:pt idx="162">
                        <c:v>76.166667000000004</c:v>
                      </c:pt>
                      <c:pt idx="163">
                        <c:v>75.927273</c:v>
                      </c:pt>
                      <c:pt idx="164">
                        <c:v>76.309090999999995</c:v>
                      </c:pt>
                      <c:pt idx="165">
                        <c:v>76.390908999999994</c:v>
                      </c:pt>
                      <c:pt idx="166">
                        <c:v>76</c:v>
                      </c:pt>
                      <c:pt idx="167">
                        <c:v>74.918182000000002</c:v>
                      </c:pt>
                      <c:pt idx="168">
                        <c:v>73.663635999999997</c:v>
                      </c:pt>
                      <c:pt idx="169">
                        <c:v>73.409091000000004</c:v>
                      </c:pt>
                      <c:pt idx="170">
                        <c:v>73.609091000000006</c:v>
                      </c:pt>
                      <c:pt idx="171">
                        <c:v>74.963635999999994</c:v>
                      </c:pt>
                      <c:pt idx="172">
                        <c:v>73.718181999999999</c:v>
                      </c:pt>
                      <c:pt idx="173">
                        <c:v>77.809090999999995</c:v>
                      </c:pt>
                      <c:pt idx="174">
                        <c:v>77.969230999999994</c:v>
                      </c:pt>
                      <c:pt idx="175">
                        <c:v>77.945454999999995</c:v>
                      </c:pt>
                      <c:pt idx="176">
                        <c:v>82.727272999999997</c:v>
                      </c:pt>
                      <c:pt idx="177">
                        <c:v>77.454544999999996</c:v>
                      </c:pt>
                      <c:pt idx="178">
                        <c:v>74.849091000000001</c:v>
                      </c:pt>
                      <c:pt idx="179">
                        <c:v>73.981818000000004</c:v>
                      </c:pt>
                      <c:pt idx="180">
                        <c:v>71.723077000000004</c:v>
                      </c:pt>
                      <c:pt idx="181">
                        <c:v>73.14</c:v>
                      </c:pt>
                      <c:pt idx="182">
                        <c:v>73.852500000000006</c:v>
                      </c:pt>
                      <c:pt idx="183">
                        <c:v>74.718333000000001</c:v>
                      </c:pt>
                      <c:pt idx="184">
                        <c:v>75.985455000000002</c:v>
                      </c:pt>
                      <c:pt idx="185">
                        <c:v>77.747273000000007</c:v>
                      </c:pt>
                      <c:pt idx="186">
                        <c:v>77</c:v>
                      </c:pt>
                      <c:pt idx="187">
                        <c:v>71.605455000000006</c:v>
                      </c:pt>
                      <c:pt idx="188">
                        <c:v>71.336364000000003</c:v>
                      </c:pt>
                      <c:pt idx="189">
                        <c:v>70.245455000000007</c:v>
                      </c:pt>
                      <c:pt idx="190">
                        <c:v>73.790908999999999</c:v>
                      </c:pt>
                      <c:pt idx="191">
                        <c:v>78.822221999999996</c:v>
                      </c:pt>
                      <c:pt idx="192">
                        <c:v>79.230908999999997</c:v>
                      </c:pt>
                      <c:pt idx="193">
                        <c:v>74.092726999999996</c:v>
                      </c:pt>
                      <c:pt idx="194">
                        <c:v>69.145454999999998</c:v>
                      </c:pt>
                      <c:pt idx="195">
                        <c:v>74.785713999999999</c:v>
                      </c:pt>
                      <c:pt idx="196">
                        <c:v>72.272727000000003</c:v>
                      </c:pt>
                      <c:pt idx="197">
                        <c:v>74.090908999999996</c:v>
                      </c:pt>
                      <c:pt idx="198">
                        <c:v>74.599999999999994</c:v>
                      </c:pt>
                      <c:pt idx="199">
                        <c:v>65.441666999999995</c:v>
                      </c:pt>
                      <c:pt idx="200">
                        <c:v>66.536364000000006</c:v>
                      </c:pt>
                      <c:pt idx="201">
                        <c:v>67.809090999999995</c:v>
                      </c:pt>
                      <c:pt idx="202">
                        <c:v>70.790908999999999</c:v>
                      </c:pt>
                      <c:pt idx="203">
                        <c:v>71.2</c:v>
                      </c:pt>
                      <c:pt idx="204">
                        <c:v>76.258182000000005</c:v>
                      </c:pt>
                      <c:pt idx="205">
                        <c:v>68.696364000000003</c:v>
                      </c:pt>
                      <c:pt idx="206">
                        <c:v>67.345455000000001</c:v>
                      </c:pt>
                      <c:pt idx="207">
                        <c:v>64.7</c:v>
                      </c:pt>
                      <c:pt idx="208">
                        <c:v>67.390908999999994</c:v>
                      </c:pt>
                      <c:pt idx="209">
                        <c:v>68.661817999999997</c:v>
                      </c:pt>
                      <c:pt idx="210">
                        <c:v>65.863636</c:v>
                      </c:pt>
                      <c:pt idx="211">
                        <c:v>62.963636000000001</c:v>
                      </c:pt>
                      <c:pt idx="212">
                        <c:v>62.927273</c:v>
                      </c:pt>
                      <c:pt idx="213">
                        <c:v>62.496364</c:v>
                      </c:pt>
                      <c:pt idx="214">
                        <c:v>63.327272999999998</c:v>
                      </c:pt>
                      <c:pt idx="215">
                        <c:v>61.909090999999997</c:v>
                      </c:pt>
                      <c:pt idx="216">
                        <c:v>64.450908999999996</c:v>
                      </c:pt>
                      <c:pt idx="217">
                        <c:v>63.6</c:v>
                      </c:pt>
                      <c:pt idx="218">
                        <c:v>64.876363999999995</c:v>
                      </c:pt>
                      <c:pt idx="219">
                        <c:v>62.218181999999999</c:v>
                      </c:pt>
                      <c:pt idx="220">
                        <c:v>59.333333000000003</c:v>
                      </c:pt>
                      <c:pt idx="221">
                        <c:v>64.027272999999994</c:v>
                      </c:pt>
                      <c:pt idx="222">
                        <c:v>62.827272999999998</c:v>
                      </c:pt>
                      <c:pt idx="223">
                        <c:v>61.558332999999998</c:v>
                      </c:pt>
                      <c:pt idx="224">
                        <c:v>59.3</c:v>
                      </c:pt>
                      <c:pt idx="225">
                        <c:v>58.606667000000002</c:v>
                      </c:pt>
                      <c:pt idx="226">
                        <c:v>59.898333000000001</c:v>
                      </c:pt>
                      <c:pt idx="227">
                        <c:v>64.843636000000004</c:v>
                      </c:pt>
                      <c:pt idx="228">
                        <c:v>65.845455000000001</c:v>
                      </c:pt>
                      <c:pt idx="229">
                        <c:v>68.818181999999993</c:v>
                      </c:pt>
                      <c:pt idx="230">
                        <c:v>75.474545000000006</c:v>
                      </c:pt>
                      <c:pt idx="231">
                        <c:v>65.343636000000004</c:v>
                      </c:pt>
                      <c:pt idx="232">
                        <c:v>59.789090999999999</c:v>
                      </c:pt>
                      <c:pt idx="233">
                        <c:v>58.830768999999997</c:v>
                      </c:pt>
                      <c:pt idx="234">
                        <c:v>59.4</c:v>
                      </c:pt>
                      <c:pt idx="235">
                        <c:v>59.709091000000001</c:v>
                      </c:pt>
                      <c:pt idx="236">
                        <c:v>60.436363999999998</c:v>
                      </c:pt>
                      <c:pt idx="237">
                        <c:v>58.65</c:v>
                      </c:pt>
                      <c:pt idx="238">
                        <c:v>61.345455000000001</c:v>
                      </c:pt>
                      <c:pt idx="239">
                        <c:v>60.563636000000002</c:v>
                      </c:pt>
                      <c:pt idx="240">
                        <c:v>60.690908999999998</c:v>
                      </c:pt>
                      <c:pt idx="241">
                        <c:v>61.554544999999997</c:v>
                      </c:pt>
                      <c:pt idx="242">
                        <c:v>61.787272999999999</c:v>
                      </c:pt>
                      <c:pt idx="243">
                        <c:v>65.596363999999994</c:v>
                      </c:pt>
                      <c:pt idx="244">
                        <c:v>66.089090999999996</c:v>
                      </c:pt>
                      <c:pt idx="245">
                        <c:v>63.165455000000001</c:v>
                      </c:pt>
                      <c:pt idx="246">
                        <c:v>59.154544999999999</c:v>
                      </c:pt>
                      <c:pt idx="247">
                        <c:v>58.672727000000002</c:v>
                      </c:pt>
                      <c:pt idx="248">
                        <c:v>61.027273000000001</c:v>
                      </c:pt>
                      <c:pt idx="249">
                        <c:v>58.845455000000001</c:v>
                      </c:pt>
                      <c:pt idx="250">
                        <c:v>61.172727000000002</c:v>
                      </c:pt>
                      <c:pt idx="251">
                        <c:v>56.327272999999998</c:v>
                      </c:pt>
                      <c:pt idx="252">
                        <c:v>57.354545000000002</c:v>
                      </c:pt>
                      <c:pt idx="253">
                        <c:v>59.145454999999998</c:v>
                      </c:pt>
                      <c:pt idx="254">
                        <c:v>57.378182000000002</c:v>
                      </c:pt>
                      <c:pt idx="255">
                        <c:v>59.163635999999997</c:v>
                      </c:pt>
                      <c:pt idx="256">
                        <c:v>59.72</c:v>
                      </c:pt>
                      <c:pt idx="257">
                        <c:v>63.038181999999999</c:v>
                      </c:pt>
                      <c:pt idx="258">
                        <c:v>58.767273000000003</c:v>
                      </c:pt>
                      <c:pt idx="259">
                        <c:v>57.249091</c:v>
                      </c:pt>
                      <c:pt idx="260">
                        <c:v>55.449091000000003</c:v>
                      </c:pt>
                      <c:pt idx="261">
                        <c:v>57.690908999999998</c:v>
                      </c:pt>
                      <c:pt idx="262">
                        <c:v>54.575384999999997</c:v>
                      </c:pt>
                      <c:pt idx="263">
                        <c:v>59.658181999999996</c:v>
                      </c:pt>
                      <c:pt idx="264">
                        <c:v>58.154544999999999</c:v>
                      </c:pt>
                      <c:pt idx="265">
                        <c:v>58.923076999999999</c:v>
                      </c:pt>
                      <c:pt idx="266">
                        <c:v>65.345455000000001</c:v>
                      </c:pt>
                      <c:pt idx="267">
                        <c:v>72.127273000000002</c:v>
                      </c:pt>
                      <c:pt idx="268">
                        <c:v>65.281818000000001</c:v>
                      </c:pt>
                      <c:pt idx="269">
                        <c:v>57.909090999999997</c:v>
                      </c:pt>
                      <c:pt idx="270">
                        <c:v>55.634545000000003</c:v>
                      </c:pt>
                      <c:pt idx="271">
                        <c:v>55.808332999999998</c:v>
                      </c:pt>
                      <c:pt idx="272">
                        <c:v>54.916666999999997</c:v>
                      </c:pt>
                      <c:pt idx="273">
                        <c:v>56.054544999999997</c:v>
                      </c:pt>
                      <c:pt idx="274">
                        <c:v>62.518182000000003</c:v>
                      </c:pt>
                      <c:pt idx="275">
                        <c:v>54.467272999999999</c:v>
                      </c:pt>
                      <c:pt idx="276">
                        <c:v>54.72</c:v>
                      </c:pt>
                      <c:pt idx="277">
                        <c:v>55.225999999999999</c:v>
                      </c:pt>
                      <c:pt idx="278">
                        <c:v>57.227272999999997</c:v>
                      </c:pt>
                      <c:pt idx="279">
                        <c:v>57.181818</c:v>
                      </c:pt>
                      <c:pt idx="280">
                        <c:v>59.218181999999999</c:v>
                      </c:pt>
                      <c:pt idx="281">
                        <c:v>57</c:v>
                      </c:pt>
                      <c:pt idx="282">
                        <c:v>57.263635999999998</c:v>
                      </c:pt>
                      <c:pt idx="283">
                        <c:v>56.903570999999999</c:v>
                      </c:pt>
                      <c:pt idx="284">
                        <c:v>54.975610000000003</c:v>
                      </c:pt>
                      <c:pt idx="285">
                        <c:v>54.230769000000002</c:v>
                      </c:pt>
                      <c:pt idx="286">
                        <c:v>55.98</c:v>
                      </c:pt>
                      <c:pt idx="287">
                        <c:v>60.226154000000001</c:v>
                      </c:pt>
                      <c:pt idx="288">
                        <c:v>56.889091000000001</c:v>
                      </c:pt>
                      <c:pt idx="289">
                        <c:v>56.361818</c:v>
                      </c:pt>
                      <c:pt idx="290">
                        <c:v>58.261817999999998</c:v>
                      </c:pt>
                      <c:pt idx="291">
                        <c:v>57.423636000000002</c:v>
                      </c:pt>
                      <c:pt idx="292">
                        <c:v>59.567273</c:v>
                      </c:pt>
                      <c:pt idx="293">
                        <c:v>58.512726999999998</c:v>
                      </c:pt>
                      <c:pt idx="294">
                        <c:v>56.790908999999999</c:v>
                      </c:pt>
                      <c:pt idx="295">
                        <c:v>54.197221999999996</c:v>
                      </c:pt>
                      <c:pt idx="296">
                        <c:v>58.463999999999999</c:v>
                      </c:pt>
                      <c:pt idx="297">
                        <c:v>58.905455000000003</c:v>
                      </c:pt>
                      <c:pt idx="298">
                        <c:v>56.702353000000002</c:v>
                      </c:pt>
                      <c:pt idx="299">
                        <c:v>56.012</c:v>
                      </c:pt>
                      <c:pt idx="300">
                        <c:v>51.267142999999997</c:v>
                      </c:pt>
                      <c:pt idx="301">
                        <c:v>54.709091000000001</c:v>
                      </c:pt>
                      <c:pt idx="302">
                        <c:v>52.924137999999999</c:v>
                      </c:pt>
                      <c:pt idx="303">
                        <c:v>54.309091000000002</c:v>
                      </c:pt>
                      <c:pt idx="304">
                        <c:v>53.787500000000001</c:v>
                      </c:pt>
                      <c:pt idx="305">
                        <c:v>54.218181999999999</c:v>
                      </c:pt>
                      <c:pt idx="306">
                        <c:v>56.045454999999997</c:v>
                      </c:pt>
                      <c:pt idx="307">
                        <c:v>59.9</c:v>
                      </c:pt>
                      <c:pt idx="308">
                        <c:v>50.411579000000003</c:v>
                      </c:pt>
                      <c:pt idx="309">
                        <c:v>56.363999999999997</c:v>
                      </c:pt>
                      <c:pt idx="310">
                        <c:v>51.465454999999999</c:v>
                      </c:pt>
                      <c:pt idx="311">
                        <c:v>51.019047999999998</c:v>
                      </c:pt>
                      <c:pt idx="312">
                        <c:v>55.58</c:v>
                      </c:pt>
                      <c:pt idx="313">
                        <c:v>50.686363999999998</c:v>
                      </c:pt>
                      <c:pt idx="314">
                        <c:v>49.985714000000002</c:v>
                      </c:pt>
                      <c:pt idx="315">
                        <c:v>51.683999999999997</c:v>
                      </c:pt>
                      <c:pt idx="316">
                        <c:v>50.942307999999997</c:v>
                      </c:pt>
                      <c:pt idx="317">
                        <c:v>53.252727</c:v>
                      </c:pt>
                      <c:pt idx="318">
                        <c:v>55.16</c:v>
                      </c:pt>
                      <c:pt idx="319">
                        <c:v>51.996364</c:v>
                      </c:pt>
                      <c:pt idx="320">
                        <c:v>52.691667000000002</c:v>
                      </c:pt>
                      <c:pt idx="321">
                        <c:v>53.510908999999998</c:v>
                      </c:pt>
                      <c:pt idx="322">
                        <c:v>57.567273</c:v>
                      </c:pt>
                      <c:pt idx="323">
                        <c:v>60.125</c:v>
                      </c:pt>
                      <c:pt idx="324">
                        <c:v>54.809091000000002</c:v>
                      </c:pt>
                      <c:pt idx="325">
                        <c:v>60.938181999999998</c:v>
                      </c:pt>
                      <c:pt idx="326">
                        <c:v>55.196429000000002</c:v>
                      </c:pt>
                      <c:pt idx="327">
                        <c:v>54.581817999999998</c:v>
                      </c:pt>
                      <c:pt idx="328">
                        <c:v>50.950909000000003</c:v>
                      </c:pt>
                      <c:pt idx="329">
                        <c:v>50.787999999999997</c:v>
                      </c:pt>
                      <c:pt idx="330">
                        <c:v>51</c:v>
                      </c:pt>
                      <c:pt idx="331">
                        <c:v>51.836364000000003</c:v>
                      </c:pt>
                      <c:pt idx="332">
                        <c:v>56.709091000000001</c:v>
                      </c:pt>
                      <c:pt idx="333">
                        <c:v>51.472726999999999</c:v>
                      </c:pt>
                      <c:pt idx="334">
                        <c:v>53.270909000000003</c:v>
                      </c:pt>
                      <c:pt idx="335">
                        <c:v>58.454545000000003</c:v>
                      </c:pt>
                      <c:pt idx="336">
                        <c:v>54.75</c:v>
                      </c:pt>
                      <c:pt idx="337">
                        <c:v>50.212727000000001</c:v>
                      </c:pt>
                      <c:pt idx="338">
                        <c:v>52.568333000000003</c:v>
                      </c:pt>
                      <c:pt idx="339">
                        <c:v>55.685454999999997</c:v>
                      </c:pt>
                      <c:pt idx="340">
                        <c:v>61.49</c:v>
                      </c:pt>
                      <c:pt idx="341">
                        <c:v>48.147272999999998</c:v>
                      </c:pt>
                      <c:pt idx="342">
                        <c:v>50.26</c:v>
                      </c:pt>
                      <c:pt idx="343">
                        <c:v>52.452727000000003</c:v>
                      </c:pt>
                      <c:pt idx="344">
                        <c:v>59.1</c:v>
                      </c:pt>
                      <c:pt idx="345">
                        <c:v>53.834231000000003</c:v>
                      </c:pt>
                      <c:pt idx="346">
                        <c:v>53.360714000000002</c:v>
                      </c:pt>
                      <c:pt idx="347">
                        <c:v>54.384211000000001</c:v>
                      </c:pt>
                      <c:pt idx="348">
                        <c:v>56.072727</c:v>
                      </c:pt>
                      <c:pt idx="349">
                        <c:v>58.709091000000001</c:v>
                      </c:pt>
                      <c:pt idx="350">
                        <c:v>55.218181999999999</c:v>
                      </c:pt>
                      <c:pt idx="351">
                        <c:v>61</c:v>
                      </c:pt>
                      <c:pt idx="352">
                        <c:v>50.845455000000001</c:v>
                      </c:pt>
                      <c:pt idx="353">
                        <c:v>52.627273000000002</c:v>
                      </c:pt>
                      <c:pt idx="354">
                        <c:v>50.981817999999997</c:v>
                      </c:pt>
                      <c:pt idx="355">
                        <c:v>53.595652000000001</c:v>
                      </c:pt>
                      <c:pt idx="356">
                        <c:v>56.466667000000001</c:v>
                      </c:pt>
                      <c:pt idx="357">
                        <c:v>48.463636000000001</c:v>
                      </c:pt>
                      <c:pt idx="358">
                        <c:v>53.154544999999999</c:v>
                      </c:pt>
                      <c:pt idx="359">
                        <c:v>51.954545000000003</c:v>
                      </c:pt>
                      <c:pt idx="360">
                        <c:v>54.073076999999998</c:v>
                      </c:pt>
                      <c:pt idx="361">
                        <c:v>53.472726999999999</c:v>
                      </c:pt>
                      <c:pt idx="362">
                        <c:v>50.118181999999997</c:v>
                      </c:pt>
                      <c:pt idx="363">
                        <c:v>48.742857000000001</c:v>
                      </c:pt>
                      <c:pt idx="364">
                        <c:v>53.030434999999997</c:v>
                      </c:pt>
                    </c:numCache>
                  </c:numRef>
                </c:val>
                <c:smooth val="0"/>
                <c:extLst>
                  <c:ext xmlns:c16="http://schemas.microsoft.com/office/drawing/2014/chart" uri="{C3380CC4-5D6E-409C-BE32-E72D297353CC}">
                    <c16:uniqueId val="{00000003-D5D7-4CC6-A6B5-1BA5D93D8690}"/>
                  </c:ext>
                </c:extLst>
              </c15:ser>
            </c15:filteredLineSeries>
            <c15:filteredLineSeries>
              <c15:ser>
                <c:idx val="2"/>
                <c:order val="2"/>
                <c:tx>
                  <c:strRef>
                    <c:extLst>
                      <c:ext xmlns:c15="http://schemas.microsoft.com/office/drawing/2012/chart" uri="{02D57815-91ED-43cb-92C2-25804820EDAC}">
                        <c15:formulaRef>
                          <c15:sqref>'24hrFilter'!$F$1</c15:sqref>
                        </c15:formulaRef>
                      </c:ext>
                    </c:extLst>
                    <c:strCache>
                      <c:ptCount val="1"/>
                      <c:pt idx="0">
                        <c:v>min_tmpf</c:v>
                      </c:pt>
                    </c:strCache>
                  </c:strRef>
                </c:tx>
                <c:spPr>
                  <a:ln w="28575" cap="rnd">
                    <a:solidFill>
                      <a:srgbClr val="FFC000"/>
                    </a:solidFill>
                    <a:round/>
                  </a:ln>
                  <a:effectLst/>
                </c:spPr>
                <c:marker>
                  <c:symbol val="none"/>
                </c:marker>
                <c:cat>
                  <c:numRef>
                    <c:extLst>
                      <c:ext xmlns:c15="http://schemas.microsoft.com/office/drawing/2012/char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c:ext xmlns:c15="http://schemas.microsoft.com/office/drawing/2012/chart" uri="{02D57815-91ED-43cb-92C2-25804820EDAC}">
                        <c15:formulaRef>
                          <c15:sqref>'24hrFilter'!$F$2:$F$366</c15:sqref>
                        </c15:formulaRef>
                      </c:ext>
                    </c:extLst>
                    <c:numCache>
                      <c:formatCode>0.00</c:formatCode>
                      <c:ptCount val="365"/>
                      <c:pt idx="0">
                        <c:v>38.021817999999996</c:v>
                      </c:pt>
                      <c:pt idx="1">
                        <c:v>39.396852999999993</c:v>
                      </c:pt>
                      <c:pt idx="2">
                        <c:v>38.6472725</c:v>
                      </c:pt>
                      <c:pt idx="3">
                        <c:v>40.618537500000002</c:v>
                      </c:pt>
                      <c:pt idx="4">
                        <c:v>39.746401500000005</c:v>
                      </c:pt>
                      <c:pt idx="5">
                        <c:v>41.469170000000005</c:v>
                      </c:pt>
                      <c:pt idx="6">
                        <c:v>43.948127999999997</c:v>
                      </c:pt>
                      <c:pt idx="7">
                        <c:v>43.845325000000003</c:v>
                      </c:pt>
                      <c:pt idx="8">
                        <c:v>43.471677999999997</c:v>
                      </c:pt>
                      <c:pt idx="9">
                        <c:v>43.741329</c:v>
                      </c:pt>
                      <c:pt idx="10">
                        <c:v>43.054056000000003</c:v>
                      </c:pt>
                      <c:pt idx="11">
                        <c:v>42.798251999999998</c:v>
                      </c:pt>
                      <c:pt idx="12">
                        <c:v>41.461888000000002</c:v>
                      </c:pt>
                      <c:pt idx="13">
                        <c:v>44.349930000000001</c:v>
                      </c:pt>
                      <c:pt idx="14">
                        <c:v>39.870349500000003</c:v>
                      </c:pt>
                      <c:pt idx="15">
                        <c:v>41.365524500000006</c:v>
                      </c:pt>
                      <c:pt idx="16">
                        <c:v>42.761258999999995</c:v>
                      </c:pt>
                      <c:pt idx="17">
                        <c:v>40.321307000000004</c:v>
                      </c:pt>
                      <c:pt idx="18">
                        <c:v>38.983806999999999</c:v>
                      </c:pt>
                      <c:pt idx="19">
                        <c:v>46.002257999999998</c:v>
                      </c:pt>
                      <c:pt idx="20">
                        <c:v>44.680735999999996</c:v>
                      </c:pt>
                      <c:pt idx="21">
                        <c:v>44.394755000000004</c:v>
                      </c:pt>
                      <c:pt idx="22">
                        <c:v>44.019848500000002</c:v>
                      </c:pt>
                      <c:pt idx="23">
                        <c:v>42.986956500000005</c:v>
                      </c:pt>
                      <c:pt idx="24">
                        <c:v>41.654091000000001</c:v>
                      </c:pt>
                      <c:pt idx="25">
                        <c:v>42.458851500000002</c:v>
                      </c:pt>
                      <c:pt idx="26">
                        <c:v>45.538950999999997</c:v>
                      </c:pt>
                      <c:pt idx="27">
                        <c:v>48.695194499999999</c:v>
                      </c:pt>
                      <c:pt idx="28">
                        <c:v>46.096852999999996</c:v>
                      </c:pt>
                      <c:pt idx="29">
                        <c:v>43.612727499999998</c:v>
                      </c:pt>
                      <c:pt idx="30">
                        <c:v>42.229818000000002</c:v>
                      </c:pt>
                      <c:pt idx="31">
                        <c:v>43.096682000000001</c:v>
                      </c:pt>
                      <c:pt idx="32">
                        <c:v>41.758442000000002</c:v>
                      </c:pt>
                      <c:pt idx="33">
                        <c:v>45.679091</c:v>
                      </c:pt>
                      <c:pt idx="34">
                        <c:v>45.4642245</c:v>
                      </c:pt>
                      <c:pt idx="35">
                        <c:v>48.298181999999997</c:v>
                      </c:pt>
                      <c:pt idx="36">
                        <c:v>49.559294999999999</c:v>
                      </c:pt>
                      <c:pt idx="37">
                        <c:v>46.858934500000004</c:v>
                      </c:pt>
                      <c:pt idx="38">
                        <c:v>49.680454499999996</c:v>
                      </c:pt>
                      <c:pt idx="39">
                        <c:v>49.612833999999999</c:v>
                      </c:pt>
                      <c:pt idx="40">
                        <c:v>47.197377500000002</c:v>
                      </c:pt>
                      <c:pt idx="41">
                        <c:v>51.493356500000004</c:v>
                      </c:pt>
                      <c:pt idx="42">
                        <c:v>52.246503500000003</c:v>
                      </c:pt>
                      <c:pt idx="43">
                        <c:v>52.451608499999999</c:v>
                      </c:pt>
                      <c:pt idx="44">
                        <c:v>49.556223500000002</c:v>
                      </c:pt>
                      <c:pt idx="45">
                        <c:v>51.766666499999999</c:v>
                      </c:pt>
                      <c:pt idx="46">
                        <c:v>49.784965</c:v>
                      </c:pt>
                      <c:pt idx="47">
                        <c:v>47.600699499999997</c:v>
                      </c:pt>
                      <c:pt idx="48">
                        <c:v>47.161888000000005</c:v>
                      </c:pt>
                      <c:pt idx="49">
                        <c:v>45.820279499999998</c:v>
                      </c:pt>
                      <c:pt idx="50">
                        <c:v>44.974475499999997</c:v>
                      </c:pt>
                      <c:pt idx="51">
                        <c:v>48.060526500000002</c:v>
                      </c:pt>
                      <c:pt idx="52">
                        <c:v>47.651818499999997</c:v>
                      </c:pt>
                      <c:pt idx="53">
                        <c:v>54.152727499999997</c:v>
                      </c:pt>
                      <c:pt idx="54">
                        <c:v>55.029021</c:v>
                      </c:pt>
                      <c:pt idx="55">
                        <c:v>49.727972000000001</c:v>
                      </c:pt>
                      <c:pt idx="56">
                        <c:v>49.727412999999999</c:v>
                      </c:pt>
                      <c:pt idx="57">
                        <c:v>50.244551000000001</c:v>
                      </c:pt>
                      <c:pt idx="58">
                        <c:v>52.843817999999999</c:v>
                      </c:pt>
                      <c:pt idx="59">
                        <c:v>51.625800999999996</c:v>
                      </c:pt>
                      <c:pt idx="60">
                        <c:v>55.838038499999996</c:v>
                      </c:pt>
                      <c:pt idx="61">
                        <c:v>54.358741000000002</c:v>
                      </c:pt>
                      <c:pt idx="62">
                        <c:v>52.126573499999999</c:v>
                      </c:pt>
                      <c:pt idx="63">
                        <c:v>53.689130500000005</c:v>
                      </c:pt>
                      <c:pt idx="64">
                        <c:v>56.726428499999997</c:v>
                      </c:pt>
                      <c:pt idx="65">
                        <c:v>54.228999999999999</c:v>
                      </c:pt>
                      <c:pt idx="66">
                        <c:v>55.031515499999998</c:v>
                      </c:pt>
                      <c:pt idx="67">
                        <c:v>59.301136499999998</c:v>
                      </c:pt>
                      <c:pt idx="68">
                        <c:v>57.637500000000003</c:v>
                      </c:pt>
                      <c:pt idx="69">
                        <c:v>58.960314499999996</c:v>
                      </c:pt>
                      <c:pt idx="70">
                        <c:v>61.186411500000006</c:v>
                      </c:pt>
                      <c:pt idx="71">
                        <c:v>59.216493499999999</c:v>
                      </c:pt>
                      <c:pt idx="72">
                        <c:v>56.745800000000003</c:v>
                      </c:pt>
                      <c:pt idx="73">
                        <c:v>57.235624999999999</c:v>
                      </c:pt>
                      <c:pt idx="74">
                        <c:v>60.369697000000002</c:v>
                      </c:pt>
                      <c:pt idx="75">
                        <c:v>55.536026</c:v>
                      </c:pt>
                      <c:pt idx="76">
                        <c:v>57.6123075</c:v>
                      </c:pt>
                      <c:pt idx="77">
                        <c:v>58.8527275</c:v>
                      </c:pt>
                      <c:pt idx="78">
                        <c:v>56.456666499999997</c:v>
                      </c:pt>
                      <c:pt idx="79">
                        <c:v>57.484230999999994</c:v>
                      </c:pt>
                      <c:pt idx="80">
                        <c:v>59.631818000000003</c:v>
                      </c:pt>
                      <c:pt idx="81">
                        <c:v>60.613333499999996</c:v>
                      </c:pt>
                      <c:pt idx="82">
                        <c:v>60.023626000000007</c:v>
                      </c:pt>
                      <c:pt idx="83">
                        <c:v>58.1583915</c:v>
                      </c:pt>
                      <c:pt idx="84">
                        <c:v>58.663636499999996</c:v>
                      </c:pt>
                      <c:pt idx="85">
                        <c:v>57.123122500000001</c:v>
                      </c:pt>
                      <c:pt idx="86">
                        <c:v>58.604737</c:v>
                      </c:pt>
                      <c:pt idx="87">
                        <c:v>56.445805500000006</c:v>
                      </c:pt>
                      <c:pt idx="88">
                        <c:v>59.231565500000002</c:v>
                      </c:pt>
                      <c:pt idx="89">
                        <c:v>57.2464285</c:v>
                      </c:pt>
                      <c:pt idx="90">
                        <c:v>55.658116999999997</c:v>
                      </c:pt>
                      <c:pt idx="91">
                        <c:v>57.252368500000003</c:v>
                      </c:pt>
                      <c:pt idx="92">
                        <c:v>59.547595999999999</c:v>
                      </c:pt>
                      <c:pt idx="93">
                        <c:v>62.581666499999997</c:v>
                      </c:pt>
                      <c:pt idx="94">
                        <c:v>61.962670500000002</c:v>
                      </c:pt>
                      <c:pt idx="95">
                        <c:v>62.433915999999996</c:v>
                      </c:pt>
                      <c:pt idx="96">
                        <c:v>62.556417499999995</c:v>
                      </c:pt>
                      <c:pt idx="97">
                        <c:v>62.493465999999998</c:v>
                      </c:pt>
                      <c:pt idx="98">
                        <c:v>60.332867499999999</c:v>
                      </c:pt>
                      <c:pt idx="99">
                        <c:v>59.279021</c:v>
                      </c:pt>
                      <c:pt idx="100">
                        <c:v>63.6483335</c:v>
                      </c:pt>
                      <c:pt idx="101">
                        <c:v>64.417105499999991</c:v>
                      </c:pt>
                      <c:pt idx="102">
                        <c:v>63.965000000000003</c:v>
                      </c:pt>
                      <c:pt idx="103">
                        <c:v>64.414166499999993</c:v>
                      </c:pt>
                      <c:pt idx="104">
                        <c:v>62.076388999999999</c:v>
                      </c:pt>
                      <c:pt idx="105">
                        <c:v>62.716948000000002</c:v>
                      </c:pt>
                      <c:pt idx="106">
                        <c:v>62.088000000000001</c:v>
                      </c:pt>
                      <c:pt idx="107">
                        <c:v>62.806153999999992</c:v>
                      </c:pt>
                      <c:pt idx="108">
                        <c:v>63.153045500000005</c:v>
                      </c:pt>
                      <c:pt idx="109">
                        <c:v>65.575837000000007</c:v>
                      </c:pt>
                      <c:pt idx="110">
                        <c:v>66.344545500000009</c:v>
                      </c:pt>
                      <c:pt idx="111">
                        <c:v>66.411052499999997</c:v>
                      </c:pt>
                      <c:pt idx="112">
                        <c:v>66.956000000000003</c:v>
                      </c:pt>
                      <c:pt idx="113">
                        <c:v>68.088125000000005</c:v>
                      </c:pt>
                      <c:pt idx="114">
                        <c:v>66.490182000000004</c:v>
                      </c:pt>
                      <c:pt idx="115">
                        <c:v>66.195089499999995</c:v>
                      </c:pt>
                      <c:pt idx="116">
                        <c:v>63.652305499999997</c:v>
                      </c:pt>
                      <c:pt idx="117">
                        <c:v>64.477000000000004</c:v>
                      </c:pt>
                      <c:pt idx="118">
                        <c:v>64.8936365</c:v>
                      </c:pt>
                      <c:pt idx="119">
                        <c:v>67.800284000000005</c:v>
                      </c:pt>
                      <c:pt idx="120">
                        <c:v>68.412774999999996</c:v>
                      </c:pt>
                      <c:pt idx="121">
                        <c:v>70.661538500000006</c:v>
                      </c:pt>
                      <c:pt idx="122">
                        <c:v>73.048181999999997</c:v>
                      </c:pt>
                      <c:pt idx="123">
                        <c:v>74.200699499999999</c:v>
                      </c:pt>
                      <c:pt idx="124">
                        <c:v>66.086829999999992</c:v>
                      </c:pt>
                      <c:pt idx="125">
                        <c:v>64.902492499999994</c:v>
                      </c:pt>
                      <c:pt idx="126">
                        <c:v>68.193116000000003</c:v>
                      </c:pt>
                      <c:pt idx="127">
                        <c:v>72.348601500000001</c:v>
                      </c:pt>
                      <c:pt idx="128">
                        <c:v>65.667793500000002</c:v>
                      </c:pt>
                      <c:pt idx="129">
                        <c:v>66.620454499999994</c:v>
                      </c:pt>
                      <c:pt idx="130">
                        <c:v>68.458442000000005</c:v>
                      </c:pt>
                      <c:pt idx="131">
                        <c:v>66.767183000000003</c:v>
                      </c:pt>
                      <c:pt idx="132">
                        <c:v>66.405231000000001</c:v>
                      </c:pt>
                      <c:pt idx="133">
                        <c:v>66.789444500000002</c:v>
                      </c:pt>
                      <c:pt idx="134">
                        <c:v>65.822753500000005</c:v>
                      </c:pt>
                      <c:pt idx="135">
                        <c:v>68.191666999999995</c:v>
                      </c:pt>
                      <c:pt idx="136">
                        <c:v>67.723749999999995</c:v>
                      </c:pt>
                      <c:pt idx="137">
                        <c:v>65.95</c:v>
                      </c:pt>
                      <c:pt idx="138">
                        <c:v>67.050151499999998</c:v>
                      </c:pt>
                      <c:pt idx="139">
                        <c:v>73.884056000000001</c:v>
                      </c:pt>
                      <c:pt idx="140">
                        <c:v>72.336783499999996</c:v>
                      </c:pt>
                      <c:pt idx="141">
                        <c:v>68.402392499999991</c:v>
                      </c:pt>
                      <c:pt idx="142">
                        <c:v>68.080966000000004</c:v>
                      </c:pt>
                      <c:pt idx="143">
                        <c:v>68.197225000000003</c:v>
                      </c:pt>
                      <c:pt idx="144">
                        <c:v>68.270047500000004</c:v>
                      </c:pt>
                      <c:pt idx="145">
                        <c:v>66.372124999999997</c:v>
                      </c:pt>
                      <c:pt idx="146">
                        <c:v>66.593980500000001</c:v>
                      </c:pt>
                      <c:pt idx="147">
                        <c:v>73.167482500000006</c:v>
                      </c:pt>
                      <c:pt idx="148">
                        <c:v>72.514306500000004</c:v>
                      </c:pt>
                      <c:pt idx="149">
                        <c:v>73.616363500000006</c:v>
                      </c:pt>
                      <c:pt idx="150">
                        <c:v>73.149899000000005</c:v>
                      </c:pt>
                      <c:pt idx="151">
                        <c:v>74.81</c:v>
                      </c:pt>
                      <c:pt idx="152">
                        <c:v>75.925874499999992</c:v>
                      </c:pt>
                      <c:pt idx="153">
                        <c:v>74.255944</c:v>
                      </c:pt>
                      <c:pt idx="154">
                        <c:v>74.643181999999996</c:v>
                      </c:pt>
                      <c:pt idx="155">
                        <c:v>74.461748</c:v>
                      </c:pt>
                      <c:pt idx="156">
                        <c:v>69.444210499999997</c:v>
                      </c:pt>
                      <c:pt idx="157">
                        <c:v>70.187320499999998</c:v>
                      </c:pt>
                      <c:pt idx="158">
                        <c:v>64.950151500000004</c:v>
                      </c:pt>
                      <c:pt idx="159">
                        <c:v>63.396130999999997</c:v>
                      </c:pt>
                      <c:pt idx="160">
                        <c:v>68.776746000000003</c:v>
                      </c:pt>
                      <c:pt idx="161">
                        <c:v>71.651515500000002</c:v>
                      </c:pt>
                      <c:pt idx="162">
                        <c:v>71.256428499999998</c:v>
                      </c:pt>
                      <c:pt idx="163">
                        <c:v>69.104285500000003</c:v>
                      </c:pt>
                      <c:pt idx="164">
                        <c:v>68.702909000000005</c:v>
                      </c:pt>
                      <c:pt idx="165">
                        <c:v>66.177792000000011</c:v>
                      </c:pt>
                      <c:pt idx="166">
                        <c:v>66.953482000000008</c:v>
                      </c:pt>
                      <c:pt idx="167">
                        <c:v>69.587843000000007</c:v>
                      </c:pt>
                      <c:pt idx="168">
                        <c:v>69.272604999999999</c:v>
                      </c:pt>
                      <c:pt idx="169">
                        <c:v>73.228182000000004</c:v>
                      </c:pt>
                      <c:pt idx="170">
                        <c:v>69.258889000000011</c:v>
                      </c:pt>
                      <c:pt idx="171">
                        <c:v>70.298074999999997</c:v>
                      </c:pt>
                      <c:pt idx="172">
                        <c:v>69.321818000000007</c:v>
                      </c:pt>
                      <c:pt idx="173">
                        <c:v>66.664583499999992</c:v>
                      </c:pt>
                      <c:pt idx="174">
                        <c:v>66.134117500000002</c:v>
                      </c:pt>
                      <c:pt idx="175">
                        <c:v>65.079807500000001</c:v>
                      </c:pt>
                      <c:pt idx="176">
                        <c:v>64.996583999999999</c:v>
                      </c:pt>
                      <c:pt idx="177">
                        <c:v>66.727559999999997</c:v>
                      </c:pt>
                      <c:pt idx="178">
                        <c:v>66.661944500000004</c:v>
                      </c:pt>
                      <c:pt idx="179">
                        <c:v>66.066290000000009</c:v>
                      </c:pt>
                      <c:pt idx="180">
                        <c:v>65.151648499999993</c:v>
                      </c:pt>
                      <c:pt idx="181">
                        <c:v>63.147843000000002</c:v>
                      </c:pt>
                      <c:pt idx="182">
                        <c:v>64.618571500000002</c:v>
                      </c:pt>
                      <c:pt idx="183">
                        <c:v>63.915936000000002</c:v>
                      </c:pt>
                      <c:pt idx="184">
                        <c:v>64.739999999999995</c:v>
                      </c:pt>
                      <c:pt idx="185">
                        <c:v>63.5161655</c:v>
                      </c:pt>
                      <c:pt idx="186">
                        <c:v>64.992638999999997</c:v>
                      </c:pt>
                      <c:pt idx="187">
                        <c:v>64.214973499999999</c:v>
                      </c:pt>
                      <c:pt idx="188">
                        <c:v>62.759926499999999</c:v>
                      </c:pt>
                      <c:pt idx="189">
                        <c:v>64.037120999999999</c:v>
                      </c:pt>
                      <c:pt idx="190">
                        <c:v>62.1088095</c:v>
                      </c:pt>
                      <c:pt idx="191">
                        <c:v>63.067482499999997</c:v>
                      </c:pt>
                      <c:pt idx="192">
                        <c:v>62.101947999999993</c:v>
                      </c:pt>
                      <c:pt idx="193">
                        <c:v>62.501905000000008</c:v>
                      </c:pt>
                      <c:pt idx="194">
                        <c:v>62.237499999999997</c:v>
                      </c:pt>
                      <c:pt idx="195">
                        <c:v>62.961428500000004</c:v>
                      </c:pt>
                      <c:pt idx="196">
                        <c:v>62.462820499999999</c:v>
                      </c:pt>
                      <c:pt idx="197">
                        <c:v>61.379095000000007</c:v>
                      </c:pt>
                      <c:pt idx="198">
                        <c:v>62.686875000000001</c:v>
                      </c:pt>
                      <c:pt idx="199">
                        <c:v>60.030654999999996</c:v>
                      </c:pt>
                      <c:pt idx="200">
                        <c:v>61.005397500000001</c:v>
                      </c:pt>
                      <c:pt idx="201">
                        <c:v>57.833522500000001</c:v>
                      </c:pt>
                      <c:pt idx="202">
                        <c:v>59.105255499999998</c:v>
                      </c:pt>
                      <c:pt idx="203">
                        <c:v>59.622078000000002</c:v>
                      </c:pt>
                      <c:pt idx="204">
                        <c:v>60.917708500000003</c:v>
                      </c:pt>
                      <c:pt idx="205">
                        <c:v>60.375</c:v>
                      </c:pt>
                      <c:pt idx="206">
                        <c:v>60.171428500000005</c:v>
                      </c:pt>
                      <c:pt idx="207">
                        <c:v>58.651754500000003</c:v>
                      </c:pt>
                      <c:pt idx="208">
                        <c:v>60.773888999999997</c:v>
                      </c:pt>
                      <c:pt idx="209">
                        <c:v>60.209667500000002</c:v>
                      </c:pt>
                      <c:pt idx="210">
                        <c:v>59.795652000000004</c:v>
                      </c:pt>
                      <c:pt idx="211">
                        <c:v>60.830356999999992</c:v>
                      </c:pt>
                      <c:pt idx="212">
                        <c:v>58.6497545</c:v>
                      </c:pt>
                      <c:pt idx="213">
                        <c:v>57.448245499999999</c:v>
                      </c:pt>
                      <c:pt idx="214">
                        <c:v>59.684795000000001</c:v>
                      </c:pt>
                      <c:pt idx="215">
                        <c:v>58.947045500000002</c:v>
                      </c:pt>
                      <c:pt idx="216">
                        <c:v>55.382015499999994</c:v>
                      </c:pt>
                      <c:pt idx="217">
                        <c:v>52.3781745</c:v>
                      </c:pt>
                      <c:pt idx="218">
                        <c:v>54.700672999999995</c:v>
                      </c:pt>
                      <c:pt idx="219">
                        <c:v>56.723214499999997</c:v>
                      </c:pt>
                      <c:pt idx="220">
                        <c:v>54.264369000000002</c:v>
                      </c:pt>
                      <c:pt idx="221">
                        <c:v>52.333928499999999</c:v>
                      </c:pt>
                      <c:pt idx="222">
                        <c:v>52.078186500000001</c:v>
                      </c:pt>
                      <c:pt idx="223">
                        <c:v>55.85</c:v>
                      </c:pt>
                      <c:pt idx="224">
                        <c:v>54.352500000000006</c:v>
                      </c:pt>
                      <c:pt idx="225">
                        <c:v>53.716487499999999</c:v>
                      </c:pt>
                      <c:pt idx="226">
                        <c:v>57.680698499999998</c:v>
                      </c:pt>
                      <c:pt idx="227">
                        <c:v>54.848814500000003</c:v>
                      </c:pt>
                      <c:pt idx="228">
                        <c:v>55.166234000000003</c:v>
                      </c:pt>
                      <c:pt idx="229">
                        <c:v>52.5963195</c:v>
                      </c:pt>
                      <c:pt idx="230">
                        <c:v>52.215729499999995</c:v>
                      </c:pt>
                      <c:pt idx="231">
                        <c:v>55.295984500000003</c:v>
                      </c:pt>
                      <c:pt idx="232">
                        <c:v>55.142140499999996</c:v>
                      </c:pt>
                      <c:pt idx="233">
                        <c:v>56.010172999999995</c:v>
                      </c:pt>
                      <c:pt idx="234">
                        <c:v>53.623517499999998</c:v>
                      </c:pt>
                      <c:pt idx="235">
                        <c:v>55.021649499999995</c:v>
                      </c:pt>
                      <c:pt idx="236">
                        <c:v>49.746111499999998</c:v>
                      </c:pt>
                      <c:pt idx="237">
                        <c:v>48.3489735</c:v>
                      </c:pt>
                      <c:pt idx="238">
                        <c:v>53.232525499999994</c:v>
                      </c:pt>
                      <c:pt idx="239">
                        <c:v>52.7511905</c:v>
                      </c:pt>
                      <c:pt idx="240">
                        <c:v>51.305221000000003</c:v>
                      </c:pt>
                      <c:pt idx="241">
                        <c:v>52.410909000000004</c:v>
                      </c:pt>
                      <c:pt idx="242">
                        <c:v>50.613889</c:v>
                      </c:pt>
                      <c:pt idx="243">
                        <c:v>52.049025999999998</c:v>
                      </c:pt>
                      <c:pt idx="244">
                        <c:v>54.640288499999997</c:v>
                      </c:pt>
                      <c:pt idx="245">
                        <c:v>53.691703000000004</c:v>
                      </c:pt>
                      <c:pt idx="246">
                        <c:v>56.677597500000005</c:v>
                      </c:pt>
                      <c:pt idx="247">
                        <c:v>53.585238000000004</c:v>
                      </c:pt>
                      <c:pt idx="248">
                        <c:v>52.652460500000004</c:v>
                      </c:pt>
                      <c:pt idx="249">
                        <c:v>55.370265500000002</c:v>
                      </c:pt>
                      <c:pt idx="250">
                        <c:v>54.3131895</c:v>
                      </c:pt>
                      <c:pt idx="251">
                        <c:v>56.187878999999995</c:v>
                      </c:pt>
                      <c:pt idx="252">
                        <c:v>54.493589499999999</c:v>
                      </c:pt>
                      <c:pt idx="253">
                        <c:v>54.916165499999998</c:v>
                      </c:pt>
                      <c:pt idx="254">
                        <c:v>53.057102499999999</c:v>
                      </c:pt>
                      <c:pt idx="255">
                        <c:v>49.608333500000001</c:v>
                      </c:pt>
                      <c:pt idx="256">
                        <c:v>52.023376499999998</c:v>
                      </c:pt>
                      <c:pt idx="257">
                        <c:v>50.293787999999999</c:v>
                      </c:pt>
                      <c:pt idx="258">
                        <c:v>52.039772499999998</c:v>
                      </c:pt>
                      <c:pt idx="259">
                        <c:v>52.378618000000003</c:v>
                      </c:pt>
                      <c:pt idx="260">
                        <c:v>50.044444499999997</c:v>
                      </c:pt>
                      <c:pt idx="261">
                        <c:v>50.705871000000002</c:v>
                      </c:pt>
                      <c:pt idx="262">
                        <c:v>52.3825395</c:v>
                      </c:pt>
                      <c:pt idx="263">
                        <c:v>48.780965999999999</c:v>
                      </c:pt>
                      <c:pt idx="264">
                        <c:v>47.337526499999996</c:v>
                      </c:pt>
                      <c:pt idx="265">
                        <c:v>48.756060500000004</c:v>
                      </c:pt>
                      <c:pt idx="266">
                        <c:v>51.352074500000001</c:v>
                      </c:pt>
                      <c:pt idx="267">
                        <c:v>49.985353500000002</c:v>
                      </c:pt>
                      <c:pt idx="268">
                        <c:v>51.394697000000001</c:v>
                      </c:pt>
                      <c:pt idx="269">
                        <c:v>49.996154000000004</c:v>
                      </c:pt>
                      <c:pt idx="270">
                        <c:v>45.427971999999997</c:v>
                      </c:pt>
                      <c:pt idx="271">
                        <c:v>49.305757499999999</c:v>
                      </c:pt>
                      <c:pt idx="272">
                        <c:v>47.932461500000002</c:v>
                      </c:pt>
                      <c:pt idx="273">
                        <c:v>49.330727500000002</c:v>
                      </c:pt>
                      <c:pt idx="274">
                        <c:v>47.251428500000003</c:v>
                      </c:pt>
                      <c:pt idx="275">
                        <c:v>44.740519499999998</c:v>
                      </c:pt>
                      <c:pt idx="276">
                        <c:v>44.792424499999996</c:v>
                      </c:pt>
                      <c:pt idx="277">
                        <c:v>47.511189000000002</c:v>
                      </c:pt>
                      <c:pt idx="278">
                        <c:v>46.509090999999998</c:v>
                      </c:pt>
                      <c:pt idx="279">
                        <c:v>47.453977500000001</c:v>
                      </c:pt>
                      <c:pt idx="280">
                        <c:v>47.008116999999999</c:v>
                      </c:pt>
                      <c:pt idx="281">
                        <c:v>46.569929999999999</c:v>
                      </c:pt>
                      <c:pt idx="282">
                        <c:v>47.970237999999995</c:v>
                      </c:pt>
                      <c:pt idx="283">
                        <c:v>46.769355000000004</c:v>
                      </c:pt>
                      <c:pt idx="284">
                        <c:v>47.519230999999998</c:v>
                      </c:pt>
                      <c:pt idx="285">
                        <c:v>47.419957999999994</c:v>
                      </c:pt>
                      <c:pt idx="286">
                        <c:v>43.687592499999994</c:v>
                      </c:pt>
                      <c:pt idx="287">
                        <c:v>46.191874999999996</c:v>
                      </c:pt>
                      <c:pt idx="288">
                        <c:v>46.818333499999994</c:v>
                      </c:pt>
                      <c:pt idx="289">
                        <c:v>43.907342999999997</c:v>
                      </c:pt>
                      <c:pt idx="290">
                        <c:v>46.426175499999999</c:v>
                      </c:pt>
                      <c:pt idx="291">
                        <c:v>48.7613445</c:v>
                      </c:pt>
                      <c:pt idx="292">
                        <c:v>48</c:v>
                      </c:pt>
                      <c:pt idx="293">
                        <c:v>42.344073999999999</c:v>
                      </c:pt>
                      <c:pt idx="294">
                        <c:v>43.6468135</c:v>
                      </c:pt>
                      <c:pt idx="295">
                        <c:v>44.676071499999999</c:v>
                      </c:pt>
                      <c:pt idx="296">
                        <c:v>47.307936499999997</c:v>
                      </c:pt>
                      <c:pt idx="297">
                        <c:v>43.526870000000002</c:v>
                      </c:pt>
                      <c:pt idx="298">
                        <c:v>45.966060999999996</c:v>
                      </c:pt>
                      <c:pt idx="299">
                        <c:v>43.577990499999999</c:v>
                      </c:pt>
                      <c:pt idx="300">
                        <c:v>45.729523999999998</c:v>
                      </c:pt>
                      <c:pt idx="301">
                        <c:v>45.194545500000004</c:v>
                      </c:pt>
                      <c:pt idx="302">
                        <c:v>42.412963000000005</c:v>
                      </c:pt>
                      <c:pt idx="303">
                        <c:v>43.553241</c:v>
                      </c:pt>
                      <c:pt idx="304">
                        <c:v>40.261764499999998</c:v>
                      </c:pt>
                      <c:pt idx="305">
                        <c:v>42.965625000000003</c:v>
                      </c:pt>
                      <c:pt idx="306">
                        <c:v>42.1045455</c:v>
                      </c:pt>
                      <c:pt idx="307">
                        <c:v>39.603755</c:v>
                      </c:pt>
                      <c:pt idx="308">
                        <c:v>38.053448500000002</c:v>
                      </c:pt>
                      <c:pt idx="309">
                        <c:v>40.494033999999999</c:v>
                      </c:pt>
                      <c:pt idx="310">
                        <c:v>37.532551499999997</c:v>
                      </c:pt>
                      <c:pt idx="311">
                        <c:v>40.602778000000001</c:v>
                      </c:pt>
                      <c:pt idx="312">
                        <c:v>38.103788000000002</c:v>
                      </c:pt>
                      <c:pt idx="313">
                        <c:v>37.621531000000004</c:v>
                      </c:pt>
                      <c:pt idx="314">
                        <c:v>39.794230999999996</c:v>
                      </c:pt>
                      <c:pt idx="315">
                        <c:v>40.623076999999995</c:v>
                      </c:pt>
                      <c:pt idx="316">
                        <c:v>42.590908999999996</c:v>
                      </c:pt>
                      <c:pt idx="317">
                        <c:v>42.476922999999999</c:v>
                      </c:pt>
                      <c:pt idx="318">
                        <c:v>43.108391499999996</c:v>
                      </c:pt>
                      <c:pt idx="319">
                        <c:v>43.276262500000001</c:v>
                      </c:pt>
                      <c:pt idx="320">
                        <c:v>43.223077000000004</c:v>
                      </c:pt>
                      <c:pt idx="321">
                        <c:v>40.263939000000001</c:v>
                      </c:pt>
                      <c:pt idx="322">
                        <c:v>42.733216499999997</c:v>
                      </c:pt>
                      <c:pt idx="323">
                        <c:v>43.218357499999996</c:v>
                      </c:pt>
                      <c:pt idx="324">
                        <c:v>43.220672999999998</c:v>
                      </c:pt>
                      <c:pt idx="325">
                        <c:v>42.619929999999997</c:v>
                      </c:pt>
                      <c:pt idx="326">
                        <c:v>41.938257500000006</c:v>
                      </c:pt>
                      <c:pt idx="327">
                        <c:v>39.256293499999998</c:v>
                      </c:pt>
                      <c:pt idx="328">
                        <c:v>37.906468500000003</c:v>
                      </c:pt>
                      <c:pt idx="329">
                        <c:v>43.312662500000002</c:v>
                      </c:pt>
                      <c:pt idx="330">
                        <c:v>45.513560999999996</c:v>
                      </c:pt>
                      <c:pt idx="331">
                        <c:v>43.259090999999998</c:v>
                      </c:pt>
                      <c:pt idx="332">
                        <c:v>42.422517499999998</c:v>
                      </c:pt>
                      <c:pt idx="333">
                        <c:v>45.7733335</c:v>
                      </c:pt>
                      <c:pt idx="334">
                        <c:v>42.844696999999996</c:v>
                      </c:pt>
                      <c:pt idx="335">
                        <c:v>44.371527999999998</c:v>
                      </c:pt>
                      <c:pt idx="336">
                        <c:v>45.403496500000003</c:v>
                      </c:pt>
                      <c:pt idx="337">
                        <c:v>43.605594499999995</c:v>
                      </c:pt>
                      <c:pt idx="338">
                        <c:v>39.179166500000001</c:v>
                      </c:pt>
                      <c:pt idx="339">
                        <c:v>39.558087999999998</c:v>
                      </c:pt>
                      <c:pt idx="340">
                        <c:v>39.139526000000004</c:v>
                      </c:pt>
                      <c:pt idx="341">
                        <c:v>41.149033000000003</c:v>
                      </c:pt>
                      <c:pt idx="342">
                        <c:v>42.350582500000002</c:v>
                      </c:pt>
                      <c:pt idx="343">
                        <c:v>41.987373499999997</c:v>
                      </c:pt>
                      <c:pt idx="344">
                        <c:v>44.257692500000005</c:v>
                      </c:pt>
                      <c:pt idx="345">
                        <c:v>44.878181999999995</c:v>
                      </c:pt>
                      <c:pt idx="346">
                        <c:v>42.618182000000004</c:v>
                      </c:pt>
                      <c:pt idx="347">
                        <c:v>43.762937000000001</c:v>
                      </c:pt>
                      <c:pt idx="348">
                        <c:v>45.713332999999999</c:v>
                      </c:pt>
                      <c:pt idx="349">
                        <c:v>43.630983000000001</c:v>
                      </c:pt>
                      <c:pt idx="350">
                        <c:v>41.481297999999995</c:v>
                      </c:pt>
                      <c:pt idx="351">
                        <c:v>41.786315999999999</c:v>
                      </c:pt>
                      <c:pt idx="352">
                        <c:v>42.616245000000006</c:v>
                      </c:pt>
                      <c:pt idx="353">
                        <c:v>41.629653500000003</c:v>
                      </c:pt>
                      <c:pt idx="354">
                        <c:v>43.012500000000003</c:v>
                      </c:pt>
                      <c:pt idx="355">
                        <c:v>44.580341000000004</c:v>
                      </c:pt>
                      <c:pt idx="356">
                        <c:v>41.001739000000001</c:v>
                      </c:pt>
                      <c:pt idx="357">
                        <c:v>43.949037000000004</c:v>
                      </c:pt>
                      <c:pt idx="358">
                        <c:v>46.334124000000003</c:v>
                      </c:pt>
                      <c:pt idx="359">
                        <c:v>45.261812999999997</c:v>
                      </c:pt>
                      <c:pt idx="360">
                        <c:v>42.908741000000006</c:v>
                      </c:pt>
                      <c:pt idx="361">
                        <c:v>39.6832165</c:v>
                      </c:pt>
                      <c:pt idx="362">
                        <c:v>37.630839000000002</c:v>
                      </c:pt>
                      <c:pt idx="363">
                        <c:v>34.978601499999996</c:v>
                      </c:pt>
                      <c:pt idx="364">
                        <c:v>38.684570000000001</c:v>
                      </c:pt>
                    </c:numCache>
                  </c:numRef>
                </c:val>
                <c:smooth val="0"/>
                <c:extLst>
                  <c:ext xmlns:c16="http://schemas.microsoft.com/office/drawing/2014/chart" uri="{C3380CC4-5D6E-409C-BE32-E72D297353CC}">
                    <c16:uniqueId val="{00000004-D5D7-4CC6-A6B5-1BA5D93D8690}"/>
                  </c:ext>
                </c:extLst>
              </c15:ser>
            </c15:filteredLineSeries>
            <c15:filteredLineSeries>
              <c15:ser>
                <c:idx val="6"/>
                <c:order val="5"/>
                <c:tx>
                  <c:v>GermDiff</c:v>
                </c:tx>
                <c:spPr>
                  <a:ln w="28575" cap="rnd">
                    <a:solidFill>
                      <a:schemeClr val="accent1">
                        <a:lumMod val="60000"/>
                      </a:schemeClr>
                    </a:solidFill>
                    <a:round/>
                  </a:ln>
                  <a:effectLst>
                    <a:glow rad="1905000">
                      <a:schemeClr val="accent3">
                        <a:satMod val="175000"/>
                        <a:alpha val="40000"/>
                      </a:schemeClr>
                    </a:glow>
                  </a:effectLst>
                </c:spPr>
                <c:marker>
                  <c:symbol val="none"/>
                </c:marker>
                <c:cat>
                  <c:numRef>
                    <c:extLst>
                      <c:ext xmlns:c15="http://schemas.microsoft.com/office/drawing/2012/char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Input!$L$2</c15:sqref>
                        </c15:formulaRef>
                      </c:ext>
                    </c:extLst>
                    <c:numCache>
                      <c:formatCode>General</c:formatCode>
                      <c:ptCount val="1"/>
                      <c:pt idx="0">
                        <c:v>10</c:v>
                      </c:pt>
                    </c:numCache>
                  </c:numRef>
                </c:val>
                <c:smooth val="0"/>
                <c:extLst xmlns:c15="http://schemas.microsoft.com/office/drawing/2012/chart">
                  <c:ext xmlns:c16="http://schemas.microsoft.com/office/drawing/2014/chart" uri="{C3380CC4-5D6E-409C-BE32-E72D297353CC}">
                    <c16:uniqueId val="{00000007-D5D7-4CC6-A6B5-1BA5D93D8690}"/>
                  </c:ext>
                </c:extLst>
              </c15:ser>
            </c15:filteredLineSeries>
            <c15:filteredLineSeries>
              <c15:ser>
                <c:idx val="5"/>
                <c:order val="6"/>
                <c:tx>
                  <c:strRef>
                    <c:extLst xmlns:c15="http://schemas.microsoft.com/office/drawing/2012/chart">
                      <c:ext xmlns:c15="http://schemas.microsoft.com/office/drawing/2012/chart" uri="{02D57815-91ED-43cb-92C2-25804820EDAC}">
                        <c15:formulaRef>
                          <c15:sqref>Input!$I$2</c15:sqref>
                        </c15:formulaRef>
                      </c:ext>
                    </c:extLst>
                    <c:strCache>
                      <c:ptCount val="1"/>
                      <c:pt idx="0">
                        <c:v>Fescue</c:v>
                      </c:pt>
                    </c:strCache>
                  </c:strRef>
                </c:tx>
                <c:spPr>
                  <a:ln w="28575" cap="rnd">
                    <a:solidFill>
                      <a:schemeClr val="accent6"/>
                    </a:solidFill>
                    <a:round/>
                  </a:ln>
                  <a:effectLst>
                    <a:glow rad="1905000">
                      <a:schemeClr val="accent3">
                        <a:satMod val="175000"/>
                        <a:alpha val="40000"/>
                      </a:schemeClr>
                    </a:glow>
                  </a:effectLst>
                </c:spPr>
                <c:marker>
                  <c:symbol val="none"/>
                </c:marker>
                <c:cat>
                  <c:numRef>
                    <c:extLst>
                      <c:ext xmlns:c15="http://schemas.microsoft.com/office/drawing/2012/char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Input!$J$2</c15:sqref>
                        </c15:formulaRef>
                      </c:ext>
                    </c:extLst>
                    <c:numCache>
                      <c:formatCode>General</c:formatCode>
                      <c:ptCount val="1"/>
                      <c:pt idx="0">
                        <c:v>65</c:v>
                      </c:pt>
                    </c:numCache>
                  </c:numRef>
                </c:val>
                <c:smooth val="0"/>
                <c:extLst xmlns:c15="http://schemas.microsoft.com/office/drawing/2012/chart">
                  <c:ext xmlns:c16="http://schemas.microsoft.com/office/drawing/2014/chart" uri="{C3380CC4-5D6E-409C-BE32-E72D297353CC}">
                    <c16:uniqueId val="{00000008-D5D7-4CC6-A6B5-1BA5D93D8690}"/>
                  </c:ext>
                </c:extLst>
              </c15:ser>
            </c15:filteredLineSeries>
          </c:ext>
        </c:extLst>
      </c:lineChart>
      <c:dateAx>
        <c:axId val="2079463215"/>
        <c:scaling>
          <c:orientation val="minMax"/>
        </c:scaling>
        <c:delete val="0"/>
        <c:axPos val="b"/>
        <c:numFmt formatCode="[$-409]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9455"/>
        <c:crosses val="autoZero"/>
        <c:auto val="0"/>
        <c:lblOffset val="100"/>
        <c:baseTimeUnit val="days"/>
        <c:majorUnit val="1"/>
        <c:majorTimeUnit val="months"/>
        <c:minorUnit val="1"/>
        <c:minorTimeUnit val="months"/>
      </c:dateAx>
      <c:valAx>
        <c:axId val="2079469455"/>
        <c:scaling>
          <c:orientation val="minMax"/>
        </c:scaling>
        <c:delete val="0"/>
        <c:axPos val="l"/>
        <c:majorGridlines>
          <c:spPr>
            <a:ln w="6350" cap="flat" cmpd="sng" algn="ctr">
              <a:solidFill>
                <a:sysClr val="windowText" lastClr="000000"/>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b="1">
                    <a:solidFill>
                      <a:schemeClr val="tx1"/>
                    </a:solidFill>
                  </a:rPr>
                  <a:t>Temperature</a:t>
                </a:r>
                <a:r>
                  <a:rPr lang="en-US" b="1" baseline="0">
                    <a:solidFill>
                      <a:schemeClr val="tx1"/>
                    </a:solidFill>
                  </a:rPr>
                  <a:t> (F)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3215"/>
        <c:crosses val="autoZero"/>
        <c:crossBetween val="between"/>
      </c:valAx>
      <c:spPr>
        <a:noFill/>
        <a:ln>
          <a:noFill/>
        </a:ln>
        <a:effectLst/>
      </c:spPr>
    </c:plotArea>
    <c:legend>
      <c:legendPos val="t"/>
      <c:legendEntry>
        <c:idx val="0"/>
        <c:delete val="1"/>
      </c:legendEntry>
      <c:legendEntry>
        <c:idx val="4"/>
        <c:delete val="1"/>
      </c:legendEntry>
      <c:layout>
        <c:manualLayout>
          <c:xMode val="edge"/>
          <c:yMode val="edge"/>
          <c:x val="0.5302423535604508"/>
          <c:y val="0.13210180469684729"/>
          <c:w val="0.46696086172301138"/>
          <c:h val="9.974134062257761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54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ysClr val="windowText" lastClr="000000"/>
                </a:solidFill>
              </a:rPr>
              <a:t>Average Dew Point</a:t>
            </a:r>
          </a:p>
        </c:rich>
      </c:tx>
      <c:layout>
        <c:manualLayout>
          <c:xMode val="edge"/>
          <c:yMode val="edge"/>
          <c:x val="0.2974167270187116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8223903518909449E-2"/>
          <c:y val="0.20251381620775669"/>
          <c:w val="0.90288672820007088"/>
          <c:h val="0.63787501635609334"/>
        </c:manualLayout>
      </c:layout>
      <c:areaChart>
        <c:grouping val="stacked"/>
        <c:varyColors val="0"/>
        <c:ser>
          <c:idx val="3"/>
          <c:order val="3"/>
          <c:tx>
            <c:strRef>
              <c:f>'24hrFilter'!$G$1</c:f>
              <c:strCache>
                <c:ptCount val="1"/>
                <c:pt idx="0">
                  <c:v>Base Tmpf</c:v>
                </c:pt>
              </c:strCache>
            </c:strRef>
          </c:tx>
          <c:spPr>
            <a:noFill/>
            <a:ln w="25400">
              <a:noFill/>
            </a:ln>
            <a:effectLst/>
          </c:spPr>
          <c:val>
            <c:numRef>
              <c:f>'24hrFilter'!$K$2:$K$366</c:f>
              <c:numCache>
                <c:formatCode>0.00</c:formatCode>
                <c:ptCount val="365"/>
                <c:pt idx="0">
                  <c:v>19.191608500000001</c:v>
                </c:pt>
                <c:pt idx="1">
                  <c:v>14.521329</c:v>
                </c:pt>
                <c:pt idx="2">
                  <c:v>13.021753499999999</c:v>
                </c:pt>
                <c:pt idx="3">
                  <c:v>6.8048950000000001</c:v>
                </c:pt>
                <c:pt idx="4">
                  <c:v>4.1335664999999997</c:v>
                </c:pt>
                <c:pt idx="5">
                  <c:v>9.3403030000000005</c:v>
                </c:pt>
                <c:pt idx="6">
                  <c:v>5.9657340000000003</c:v>
                </c:pt>
                <c:pt idx="7">
                  <c:v>7.4248250000000002</c:v>
                </c:pt>
                <c:pt idx="8">
                  <c:v>3.1520980000000001</c:v>
                </c:pt>
                <c:pt idx="9">
                  <c:v>2.8895105000000001</c:v>
                </c:pt>
                <c:pt idx="10">
                  <c:v>6.9332165000000003</c:v>
                </c:pt>
                <c:pt idx="11">
                  <c:v>15.253147</c:v>
                </c:pt>
                <c:pt idx="12">
                  <c:v>12.670209499999999</c:v>
                </c:pt>
                <c:pt idx="13">
                  <c:v>5.3454545000000007</c:v>
                </c:pt>
                <c:pt idx="14">
                  <c:v>16.223216499999999</c:v>
                </c:pt>
                <c:pt idx="15">
                  <c:v>9.8202794999999998</c:v>
                </c:pt>
                <c:pt idx="16">
                  <c:v>9.1555944999999994</c:v>
                </c:pt>
                <c:pt idx="17">
                  <c:v>7.0181819999999995</c:v>
                </c:pt>
                <c:pt idx="18">
                  <c:v>-2.2982520000000002</c:v>
                </c:pt>
                <c:pt idx="19">
                  <c:v>3.1080415000000001</c:v>
                </c:pt>
                <c:pt idx="20">
                  <c:v>2.6184615</c:v>
                </c:pt>
                <c:pt idx="21">
                  <c:v>5.8339160000000003</c:v>
                </c:pt>
                <c:pt idx="22">
                  <c:v>7.5618879999999997</c:v>
                </c:pt>
                <c:pt idx="23">
                  <c:v>2.5094405000000002</c:v>
                </c:pt>
                <c:pt idx="24">
                  <c:v>2.9786709999999998</c:v>
                </c:pt>
                <c:pt idx="25">
                  <c:v>2.6265734999999997</c:v>
                </c:pt>
                <c:pt idx="26">
                  <c:v>0.5877619999999999</c:v>
                </c:pt>
                <c:pt idx="27">
                  <c:v>9.772377500000001</c:v>
                </c:pt>
                <c:pt idx="28">
                  <c:v>7.7218179999999998</c:v>
                </c:pt>
                <c:pt idx="29">
                  <c:v>8.8617425000000001</c:v>
                </c:pt>
                <c:pt idx="30">
                  <c:v>7.6139860000000006</c:v>
                </c:pt>
                <c:pt idx="31">
                  <c:v>9.6670455000000004</c:v>
                </c:pt>
                <c:pt idx="32">
                  <c:v>1.8506995000000002</c:v>
                </c:pt>
                <c:pt idx="33">
                  <c:v>9.9363635000000006</c:v>
                </c:pt>
                <c:pt idx="34">
                  <c:v>2.7262235000000001</c:v>
                </c:pt>
                <c:pt idx="35">
                  <c:v>-0.96188799999999997</c:v>
                </c:pt>
                <c:pt idx="36">
                  <c:v>8.486993</c:v>
                </c:pt>
                <c:pt idx="37">
                  <c:v>19.653915999999999</c:v>
                </c:pt>
                <c:pt idx="38">
                  <c:v>14.306853</c:v>
                </c:pt>
                <c:pt idx="39">
                  <c:v>15.094405500000001</c:v>
                </c:pt>
                <c:pt idx="40">
                  <c:v>13.301748</c:v>
                </c:pt>
                <c:pt idx="41">
                  <c:v>1.858741</c:v>
                </c:pt>
                <c:pt idx="42">
                  <c:v>9.1344545000000004</c:v>
                </c:pt>
                <c:pt idx="43">
                  <c:v>6.0078320000000005</c:v>
                </c:pt>
                <c:pt idx="44">
                  <c:v>10.489021000000001</c:v>
                </c:pt>
                <c:pt idx="45">
                  <c:v>14.453845999999999</c:v>
                </c:pt>
                <c:pt idx="46">
                  <c:v>5.0195799999999995</c:v>
                </c:pt>
                <c:pt idx="47">
                  <c:v>-0.18007000000000001</c:v>
                </c:pt>
                <c:pt idx="48">
                  <c:v>-0.81503500000000006</c:v>
                </c:pt>
                <c:pt idx="49">
                  <c:v>5.7017480000000003</c:v>
                </c:pt>
                <c:pt idx="50">
                  <c:v>9.4314684999999994</c:v>
                </c:pt>
                <c:pt idx="51">
                  <c:v>-2.6328675000000001</c:v>
                </c:pt>
                <c:pt idx="52">
                  <c:v>26.481189000000001</c:v>
                </c:pt>
                <c:pt idx="53">
                  <c:v>20.513776499999999</c:v>
                </c:pt>
                <c:pt idx="54">
                  <c:v>23.376013999999998</c:v>
                </c:pt>
                <c:pt idx="55">
                  <c:v>18.943426500000001</c:v>
                </c:pt>
                <c:pt idx="56">
                  <c:v>19.652517499999998</c:v>
                </c:pt>
                <c:pt idx="57">
                  <c:v>17.205000000000002</c:v>
                </c:pt>
                <c:pt idx="58">
                  <c:v>2.5115385000000003</c:v>
                </c:pt>
                <c:pt idx="59">
                  <c:v>-12.273426499999999</c:v>
                </c:pt>
                <c:pt idx="60">
                  <c:v>-13.324125500000001</c:v>
                </c:pt>
                <c:pt idx="61">
                  <c:v>-7.2392310000000002</c:v>
                </c:pt>
                <c:pt idx="62">
                  <c:v>18.570738500000001</c:v>
                </c:pt>
                <c:pt idx="63">
                  <c:v>5.2311185</c:v>
                </c:pt>
                <c:pt idx="64">
                  <c:v>-0.77393899999999949</c:v>
                </c:pt>
                <c:pt idx="65">
                  <c:v>22.137062999999998</c:v>
                </c:pt>
                <c:pt idx="66">
                  <c:v>12.321329</c:v>
                </c:pt>
                <c:pt idx="67">
                  <c:v>10.964335999999999</c:v>
                </c:pt>
                <c:pt idx="68">
                  <c:v>25.1102095</c:v>
                </c:pt>
                <c:pt idx="69">
                  <c:v>19.023077000000001</c:v>
                </c:pt>
                <c:pt idx="70">
                  <c:v>14.9324475</c:v>
                </c:pt>
                <c:pt idx="71">
                  <c:v>31.711118499999998</c:v>
                </c:pt>
                <c:pt idx="72">
                  <c:v>30.888461499999998</c:v>
                </c:pt>
                <c:pt idx="73">
                  <c:v>33.450349500000002</c:v>
                </c:pt>
                <c:pt idx="74">
                  <c:v>27.338461500000001</c:v>
                </c:pt>
                <c:pt idx="75">
                  <c:v>15.430070000000001</c:v>
                </c:pt>
                <c:pt idx="76">
                  <c:v>10.273077000000001</c:v>
                </c:pt>
                <c:pt idx="77">
                  <c:v>27.553496500000001</c:v>
                </c:pt>
                <c:pt idx="78">
                  <c:v>30.9615385</c:v>
                </c:pt>
                <c:pt idx="79">
                  <c:v>17.435384500000001</c:v>
                </c:pt>
                <c:pt idx="80">
                  <c:v>-4.6559089999999994</c:v>
                </c:pt>
                <c:pt idx="81">
                  <c:v>16.365384500000001</c:v>
                </c:pt>
                <c:pt idx="82">
                  <c:v>21.439510500000001</c:v>
                </c:pt>
                <c:pt idx="83">
                  <c:v>21.9454545</c:v>
                </c:pt>
                <c:pt idx="84">
                  <c:v>23.070279500000002</c:v>
                </c:pt>
                <c:pt idx="85">
                  <c:v>24.397202499999999</c:v>
                </c:pt>
                <c:pt idx="86">
                  <c:v>28.432028000000003</c:v>
                </c:pt>
                <c:pt idx="87">
                  <c:v>26.6323075</c:v>
                </c:pt>
                <c:pt idx="88">
                  <c:v>18.220779499999999</c:v>
                </c:pt>
                <c:pt idx="89">
                  <c:v>27.252517500000003</c:v>
                </c:pt>
                <c:pt idx="90">
                  <c:v>31.854615500000001</c:v>
                </c:pt>
                <c:pt idx="91">
                  <c:v>40.156643500000001</c:v>
                </c:pt>
                <c:pt idx="92">
                  <c:v>33.031818000000001</c:v>
                </c:pt>
                <c:pt idx="93">
                  <c:v>34.840584499999999</c:v>
                </c:pt>
                <c:pt idx="94">
                  <c:v>31.141188999999997</c:v>
                </c:pt>
                <c:pt idx="95">
                  <c:v>27.7771325</c:v>
                </c:pt>
                <c:pt idx="96">
                  <c:v>26.9863635</c:v>
                </c:pt>
                <c:pt idx="97">
                  <c:v>36.7237765</c:v>
                </c:pt>
                <c:pt idx="98">
                  <c:v>46.219230999999994</c:v>
                </c:pt>
                <c:pt idx="99">
                  <c:v>37.6990385</c:v>
                </c:pt>
                <c:pt idx="100">
                  <c:v>45.436014</c:v>
                </c:pt>
                <c:pt idx="101">
                  <c:v>41.221029999999999</c:v>
                </c:pt>
                <c:pt idx="102">
                  <c:v>34.250559500000001</c:v>
                </c:pt>
                <c:pt idx="103">
                  <c:v>27.336363500000001</c:v>
                </c:pt>
                <c:pt idx="104">
                  <c:v>38.173776500000002</c:v>
                </c:pt>
                <c:pt idx="105">
                  <c:v>34.741666499999994</c:v>
                </c:pt>
                <c:pt idx="106">
                  <c:v>35.933333000000005</c:v>
                </c:pt>
                <c:pt idx="107">
                  <c:v>40.950349500000002</c:v>
                </c:pt>
                <c:pt idx="108">
                  <c:v>38.938636500000001</c:v>
                </c:pt>
                <c:pt idx="109">
                  <c:v>33.789161</c:v>
                </c:pt>
                <c:pt idx="110">
                  <c:v>35.283566499999999</c:v>
                </c:pt>
                <c:pt idx="111">
                  <c:v>33.270279500000001</c:v>
                </c:pt>
                <c:pt idx="112">
                  <c:v>45.501398499999993</c:v>
                </c:pt>
                <c:pt idx="113">
                  <c:v>50.189510499999997</c:v>
                </c:pt>
                <c:pt idx="114">
                  <c:v>44.553147000000003</c:v>
                </c:pt>
                <c:pt idx="115">
                  <c:v>47.937622500000003</c:v>
                </c:pt>
                <c:pt idx="116">
                  <c:v>44.524475500000001</c:v>
                </c:pt>
                <c:pt idx="117">
                  <c:v>47.576923000000001</c:v>
                </c:pt>
                <c:pt idx="118">
                  <c:v>54.622028</c:v>
                </c:pt>
                <c:pt idx="119">
                  <c:v>54.355733999999998</c:v>
                </c:pt>
                <c:pt idx="120">
                  <c:v>47.687597500000003</c:v>
                </c:pt>
                <c:pt idx="121">
                  <c:v>46.074125500000001</c:v>
                </c:pt>
                <c:pt idx="122">
                  <c:v>43.29</c:v>
                </c:pt>
                <c:pt idx="123">
                  <c:v>47.716223499999998</c:v>
                </c:pt>
                <c:pt idx="124">
                  <c:v>47.721817999999999</c:v>
                </c:pt>
                <c:pt idx="125">
                  <c:v>46.545454500000005</c:v>
                </c:pt>
                <c:pt idx="126">
                  <c:v>47.329545499999995</c:v>
                </c:pt>
                <c:pt idx="127">
                  <c:v>52.525000000000006</c:v>
                </c:pt>
                <c:pt idx="128">
                  <c:v>49.8972725</c:v>
                </c:pt>
                <c:pt idx="129">
                  <c:v>46.517063</c:v>
                </c:pt>
                <c:pt idx="130">
                  <c:v>48.953356499999998</c:v>
                </c:pt>
                <c:pt idx="131">
                  <c:v>48.040279499999997</c:v>
                </c:pt>
                <c:pt idx="132">
                  <c:v>47.352797499999994</c:v>
                </c:pt>
                <c:pt idx="133">
                  <c:v>41.546223499999996</c:v>
                </c:pt>
                <c:pt idx="134">
                  <c:v>31.515454500000001</c:v>
                </c:pt>
                <c:pt idx="135">
                  <c:v>28.956363500000002</c:v>
                </c:pt>
                <c:pt idx="136">
                  <c:v>38.472586999999997</c:v>
                </c:pt>
                <c:pt idx="137">
                  <c:v>40.191677999999996</c:v>
                </c:pt>
                <c:pt idx="138">
                  <c:v>41.045874499999996</c:v>
                </c:pt>
                <c:pt idx="139">
                  <c:v>39.555244999999999</c:v>
                </c:pt>
                <c:pt idx="140">
                  <c:v>35.760489499999998</c:v>
                </c:pt>
                <c:pt idx="141">
                  <c:v>39.381468499999997</c:v>
                </c:pt>
                <c:pt idx="142">
                  <c:v>47.727971999999994</c:v>
                </c:pt>
                <c:pt idx="143">
                  <c:v>43.675524500000002</c:v>
                </c:pt>
                <c:pt idx="144">
                  <c:v>46.538111999999998</c:v>
                </c:pt>
                <c:pt idx="145">
                  <c:v>27.017424499999997</c:v>
                </c:pt>
                <c:pt idx="146">
                  <c:v>46.870279500000002</c:v>
                </c:pt>
                <c:pt idx="147">
                  <c:v>46.351538500000004</c:v>
                </c:pt>
                <c:pt idx="148">
                  <c:v>48.7237765</c:v>
                </c:pt>
                <c:pt idx="149">
                  <c:v>36.067482499999997</c:v>
                </c:pt>
                <c:pt idx="150">
                  <c:v>35.8171325</c:v>
                </c:pt>
                <c:pt idx="151">
                  <c:v>40.818881500000003</c:v>
                </c:pt>
                <c:pt idx="152">
                  <c:v>48.824125500000001</c:v>
                </c:pt>
                <c:pt idx="153">
                  <c:v>49.133915999999999</c:v>
                </c:pt>
                <c:pt idx="154">
                  <c:v>43.579720500000001</c:v>
                </c:pt>
                <c:pt idx="155">
                  <c:v>44.155454500000005</c:v>
                </c:pt>
                <c:pt idx="156">
                  <c:v>50.582167999999996</c:v>
                </c:pt>
                <c:pt idx="157">
                  <c:v>48.847063000000006</c:v>
                </c:pt>
                <c:pt idx="158">
                  <c:v>52.778846000000001</c:v>
                </c:pt>
                <c:pt idx="159">
                  <c:v>44.051000000000002</c:v>
                </c:pt>
                <c:pt idx="160">
                  <c:v>38.3246155</c:v>
                </c:pt>
                <c:pt idx="161">
                  <c:v>37.391818000000001</c:v>
                </c:pt>
                <c:pt idx="162">
                  <c:v>39.207831999999996</c:v>
                </c:pt>
                <c:pt idx="163">
                  <c:v>43.359790500000003</c:v>
                </c:pt>
                <c:pt idx="164">
                  <c:v>42.613286500000001</c:v>
                </c:pt>
                <c:pt idx="165">
                  <c:v>50.441345999999996</c:v>
                </c:pt>
                <c:pt idx="166">
                  <c:v>51.168182000000002</c:v>
                </c:pt>
                <c:pt idx="167">
                  <c:v>51.326922999999994</c:v>
                </c:pt>
                <c:pt idx="168">
                  <c:v>49.906643500000001</c:v>
                </c:pt>
                <c:pt idx="169">
                  <c:v>43.355594500000002</c:v>
                </c:pt>
                <c:pt idx="170">
                  <c:v>34.391958500000001</c:v>
                </c:pt>
                <c:pt idx="171">
                  <c:v>42.572377500000002</c:v>
                </c:pt>
                <c:pt idx="172">
                  <c:v>46.220202</c:v>
                </c:pt>
                <c:pt idx="173">
                  <c:v>46.634615500000002</c:v>
                </c:pt>
                <c:pt idx="174">
                  <c:v>46.838461500000001</c:v>
                </c:pt>
                <c:pt idx="175">
                  <c:v>46.863985999999997</c:v>
                </c:pt>
                <c:pt idx="176">
                  <c:v>44.974475499999997</c:v>
                </c:pt>
                <c:pt idx="177">
                  <c:v>39.203147000000001</c:v>
                </c:pt>
                <c:pt idx="178">
                  <c:v>39.080069999999999</c:v>
                </c:pt>
                <c:pt idx="179">
                  <c:v>43.712936999999997</c:v>
                </c:pt>
                <c:pt idx="180">
                  <c:v>46.223426500000002</c:v>
                </c:pt>
                <c:pt idx="181">
                  <c:v>47.428077000000002</c:v>
                </c:pt>
                <c:pt idx="182">
                  <c:v>45.420979000000003</c:v>
                </c:pt>
                <c:pt idx="183">
                  <c:v>43.246363500000001</c:v>
                </c:pt>
                <c:pt idx="184">
                  <c:v>42.908333499999998</c:v>
                </c:pt>
                <c:pt idx="185">
                  <c:v>41.162936999999999</c:v>
                </c:pt>
                <c:pt idx="186">
                  <c:v>34.179020999999999</c:v>
                </c:pt>
                <c:pt idx="187">
                  <c:v>37.411189</c:v>
                </c:pt>
                <c:pt idx="188">
                  <c:v>30.961888000000002</c:v>
                </c:pt>
                <c:pt idx="189">
                  <c:v>35.555965999999998</c:v>
                </c:pt>
                <c:pt idx="190">
                  <c:v>45.752727499999999</c:v>
                </c:pt>
                <c:pt idx="191">
                  <c:v>48.402097999999995</c:v>
                </c:pt>
                <c:pt idx="192">
                  <c:v>31.514602499999999</c:v>
                </c:pt>
                <c:pt idx="193">
                  <c:v>29.864055999999998</c:v>
                </c:pt>
                <c:pt idx="194">
                  <c:v>38.044266</c:v>
                </c:pt>
                <c:pt idx="195">
                  <c:v>42.891958500000001</c:v>
                </c:pt>
                <c:pt idx="196">
                  <c:v>45.814685500000003</c:v>
                </c:pt>
                <c:pt idx="197">
                  <c:v>44.050699499999993</c:v>
                </c:pt>
                <c:pt idx="198">
                  <c:v>42.192656999999997</c:v>
                </c:pt>
                <c:pt idx="199">
                  <c:v>41.381250000000001</c:v>
                </c:pt>
                <c:pt idx="200">
                  <c:v>38.463286500000002</c:v>
                </c:pt>
                <c:pt idx="201">
                  <c:v>34.446503499999999</c:v>
                </c:pt>
                <c:pt idx="202">
                  <c:v>26.269155999999999</c:v>
                </c:pt>
                <c:pt idx="203">
                  <c:v>18.016433499999998</c:v>
                </c:pt>
                <c:pt idx="204">
                  <c:v>18.490908999999998</c:v>
                </c:pt>
                <c:pt idx="205">
                  <c:v>46.076428500000006</c:v>
                </c:pt>
                <c:pt idx="206">
                  <c:v>49.635267999999996</c:v>
                </c:pt>
                <c:pt idx="207">
                  <c:v>47.371385000000004</c:v>
                </c:pt>
                <c:pt idx="208">
                  <c:v>36.891118500000005</c:v>
                </c:pt>
                <c:pt idx="209">
                  <c:v>38.005175000000001</c:v>
                </c:pt>
                <c:pt idx="210">
                  <c:v>40.563356499999998</c:v>
                </c:pt>
                <c:pt idx="211">
                  <c:v>43.0046155</c:v>
                </c:pt>
                <c:pt idx="212">
                  <c:v>39.551677999999995</c:v>
                </c:pt>
                <c:pt idx="213">
                  <c:v>44.056783499999995</c:v>
                </c:pt>
                <c:pt idx="214">
                  <c:v>49.711748</c:v>
                </c:pt>
                <c:pt idx="215">
                  <c:v>49.501398500000001</c:v>
                </c:pt>
                <c:pt idx="216">
                  <c:v>46.437272499999999</c:v>
                </c:pt>
                <c:pt idx="217">
                  <c:v>45.765367499999996</c:v>
                </c:pt>
                <c:pt idx="218">
                  <c:v>46.076923000000001</c:v>
                </c:pt>
                <c:pt idx="219">
                  <c:v>34.491557999999998</c:v>
                </c:pt>
                <c:pt idx="220">
                  <c:v>33.307692500000002</c:v>
                </c:pt>
                <c:pt idx="221">
                  <c:v>39.801515500000001</c:v>
                </c:pt>
                <c:pt idx="222">
                  <c:v>40.714285500000003</c:v>
                </c:pt>
                <c:pt idx="223">
                  <c:v>33.2127275</c:v>
                </c:pt>
                <c:pt idx="224">
                  <c:v>29.694755000000001</c:v>
                </c:pt>
                <c:pt idx="225">
                  <c:v>30.200000000000003</c:v>
                </c:pt>
                <c:pt idx="226">
                  <c:v>44.578845999999999</c:v>
                </c:pt>
                <c:pt idx="227">
                  <c:v>38.361233999999996</c:v>
                </c:pt>
                <c:pt idx="228">
                  <c:v>26.084125499999999</c:v>
                </c:pt>
                <c:pt idx="229">
                  <c:v>19.1505595</c:v>
                </c:pt>
                <c:pt idx="230">
                  <c:v>10.705663999999999</c:v>
                </c:pt>
                <c:pt idx="231">
                  <c:v>15.5775755</c:v>
                </c:pt>
                <c:pt idx="232">
                  <c:v>20.7301945</c:v>
                </c:pt>
                <c:pt idx="233">
                  <c:v>22.369370499999999</c:v>
                </c:pt>
                <c:pt idx="234">
                  <c:v>36.063636500000001</c:v>
                </c:pt>
                <c:pt idx="235">
                  <c:v>41.745000000000005</c:v>
                </c:pt>
                <c:pt idx="236">
                  <c:v>38.830070000000006</c:v>
                </c:pt>
                <c:pt idx="237">
                  <c:v>36.036713500000005</c:v>
                </c:pt>
                <c:pt idx="238">
                  <c:v>32.902797499999998</c:v>
                </c:pt>
                <c:pt idx="239">
                  <c:v>35.122726999999998</c:v>
                </c:pt>
                <c:pt idx="240">
                  <c:v>34.831118500000002</c:v>
                </c:pt>
                <c:pt idx="241">
                  <c:v>30.172797500000001</c:v>
                </c:pt>
                <c:pt idx="242">
                  <c:v>26.492517499999998</c:v>
                </c:pt>
                <c:pt idx="243">
                  <c:v>16.013369000000001</c:v>
                </c:pt>
                <c:pt idx="244">
                  <c:v>13.104585</c:v>
                </c:pt>
                <c:pt idx="245">
                  <c:v>12.399394000000001</c:v>
                </c:pt>
                <c:pt idx="246">
                  <c:v>27.963939</c:v>
                </c:pt>
                <c:pt idx="247">
                  <c:v>30.539620999999997</c:v>
                </c:pt>
                <c:pt idx="248">
                  <c:v>34.217832000000001</c:v>
                </c:pt>
                <c:pt idx="249">
                  <c:v>22.4206295</c:v>
                </c:pt>
                <c:pt idx="250">
                  <c:v>26.962499999999999</c:v>
                </c:pt>
                <c:pt idx="251">
                  <c:v>33.206643499999998</c:v>
                </c:pt>
                <c:pt idx="252">
                  <c:v>31.690984499999999</c:v>
                </c:pt>
                <c:pt idx="253">
                  <c:v>26.533916000000001</c:v>
                </c:pt>
                <c:pt idx="254">
                  <c:v>29.031118499999998</c:v>
                </c:pt>
                <c:pt idx="255">
                  <c:v>25.128246499999999</c:v>
                </c:pt>
                <c:pt idx="256">
                  <c:v>21.0136365</c:v>
                </c:pt>
                <c:pt idx="257">
                  <c:v>17.6144055</c:v>
                </c:pt>
                <c:pt idx="258">
                  <c:v>9.171189</c:v>
                </c:pt>
                <c:pt idx="259">
                  <c:v>19.470129499999999</c:v>
                </c:pt>
                <c:pt idx="260">
                  <c:v>15.101049</c:v>
                </c:pt>
                <c:pt idx="261">
                  <c:v>9.2653844999999997</c:v>
                </c:pt>
                <c:pt idx="262">
                  <c:v>30.276410499999997</c:v>
                </c:pt>
                <c:pt idx="263">
                  <c:v>30.812727500000001</c:v>
                </c:pt>
                <c:pt idx="264">
                  <c:v>25.455636499999997</c:v>
                </c:pt>
                <c:pt idx="265">
                  <c:v>25.783566499999999</c:v>
                </c:pt>
                <c:pt idx="266">
                  <c:v>19.219155999999998</c:v>
                </c:pt>
                <c:pt idx="267">
                  <c:v>10.639935000000001</c:v>
                </c:pt>
                <c:pt idx="268">
                  <c:v>27.245454500000001</c:v>
                </c:pt>
                <c:pt idx="269">
                  <c:v>32.1293705</c:v>
                </c:pt>
                <c:pt idx="270">
                  <c:v>22.792097999999999</c:v>
                </c:pt>
                <c:pt idx="271">
                  <c:v>21.984415499999997</c:v>
                </c:pt>
                <c:pt idx="272">
                  <c:v>34.328322</c:v>
                </c:pt>
                <c:pt idx="273">
                  <c:v>17.881818000000003</c:v>
                </c:pt>
                <c:pt idx="274">
                  <c:v>2.7521209999999998</c:v>
                </c:pt>
                <c:pt idx="275">
                  <c:v>30.106992999999999</c:v>
                </c:pt>
                <c:pt idx="276">
                  <c:v>32.116923</c:v>
                </c:pt>
                <c:pt idx="277">
                  <c:v>26.270629499999998</c:v>
                </c:pt>
                <c:pt idx="278">
                  <c:v>21.061888</c:v>
                </c:pt>
                <c:pt idx="279">
                  <c:v>27.523077000000001</c:v>
                </c:pt>
                <c:pt idx="280">
                  <c:v>22.441608500000001</c:v>
                </c:pt>
                <c:pt idx="281">
                  <c:v>21.255961499999998</c:v>
                </c:pt>
                <c:pt idx="282">
                  <c:v>30.7136365</c:v>
                </c:pt>
                <c:pt idx="283">
                  <c:v>33.298295500000002</c:v>
                </c:pt>
                <c:pt idx="284">
                  <c:v>34.620279499999995</c:v>
                </c:pt>
                <c:pt idx="285">
                  <c:v>33.844359000000004</c:v>
                </c:pt>
                <c:pt idx="286">
                  <c:v>24.837552500000001</c:v>
                </c:pt>
                <c:pt idx="287">
                  <c:v>30.1171325</c:v>
                </c:pt>
                <c:pt idx="288">
                  <c:v>29.404242499999999</c:v>
                </c:pt>
                <c:pt idx="289">
                  <c:v>29.132564500000001</c:v>
                </c:pt>
                <c:pt idx="290">
                  <c:v>26.581817999999998</c:v>
                </c:pt>
                <c:pt idx="291">
                  <c:v>21.906044000000001</c:v>
                </c:pt>
                <c:pt idx="292">
                  <c:v>31.436538500000001</c:v>
                </c:pt>
                <c:pt idx="293">
                  <c:v>13.9772725</c:v>
                </c:pt>
                <c:pt idx="294">
                  <c:v>-0.48846149999999999</c:v>
                </c:pt>
                <c:pt idx="295">
                  <c:v>23.688392999999998</c:v>
                </c:pt>
                <c:pt idx="296">
                  <c:v>27.288428499999998</c:v>
                </c:pt>
                <c:pt idx="297">
                  <c:v>15.590559499999999</c:v>
                </c:pt>
                <c:pt idx="298">
                  <c:v>16.728182</c:v>
                </c:pt>
                <c:pt idx="299">
                  <c:v>11.946853000000001</c:v>
                </c:pt>
                <c:pt idx="300">
                  <c:v>13.043006999999999</c:v>
                </c:pt>
                <c:pt idx="301">
                  <c:v>20.743356499999997</c:v>
                </c:pt>
                <c:pt idx="302">
                  <c:v>27.8791665</c:v>
                </c:pt>
                <c:pt idx="303">
                  <c:v>10.2538965</c:v>
                </c:pt>
                <c:pt idx="304">
                  <c:v>1.3339159999999999</c:v>
                </c:pt>
                <c:pt idx="305">
                  <c:v>4.6964740000000003</c:v>
                </c:pt>
                <c:pt idx="306">
                  <c:v>9.473077</c:v>
                </c:pt>
                <c:pt idx="307">
                  <c:v>10.274475499999999</c:v>
                </c:pt>
                <c:pt idx="308">
                  <c:v>5.1524475000000001</c:v>
                </c:pt>
                <c:pt idx="309">
                  <c:v>15.405231000000001</c:v>
                </c:pt>
                <c:pt idx="310">
                  <c:v>19.446154</c:v>
                </c:pt>
                <c:pt idx="311">
                  <c:v>16.2136365</c:v>
                </c:pt>
                <c:pt idx="312">
                  <c:v>16.09</c:v>
                </c:pt>
                <c:pt idx="313">
                  <c:v>10.8863635</c:v>
                </c:pt>
                <c:pt idx="314">
                  <c:v>21.719231000000001</c:v>
                </c:pt>
                <c:pt idx="315">
                  <c:v>14.700349500000002</c:v>
                </c:pt>
                <c:pt idx="316">
                  <c:v>14.872222000000001</c:v>
                </c:pt>
                <c:pt idx="317">
                  <c:v>13.173776500000001</c:v>
                </c:pt>
                <c:pt idx="318">
                  <c:v>19.046523999999998</c:v>
                </c:pt>
                <c:pt idx="319">
                  <c:v>24.826573500000002</c:v>
                </c:pt>
                <c:pt idx="320">
                  <c:v>18.046154000000001</c:v>
                </c:pt>
                <c:pt idx="321">
                  <c:v>18.503146999999998</c:v>
                </c:pt>
                <c:pt idx="322">
                  <c:v>16.3876925</c:v>
                </c:pt>
                <c:pt idx="323">
                  <c:v>11.352797500000001</c:v>
                </c:pt>
                <c:pt idx="324">
                  <c:v>15.556993</c:v>
                </c:pt>
                <c:pt idx="325">
                  <c:v>18.983916000000001</c:v>
                </c:pt>
                <c:pt idx="326">
                  <c:v>13.3551515</c:v>
                </c:pt>
                <c:pt idx="327">
                  <c:v>12.831944499999999</c:v>
                </c:pt>
                <c:pt idx="328">
                  <c:v>10.313333499999999</c:v>
                </c:pt>
                <c:pt idx="329">
                  <c:v>-2.5454545</c:v>
                </c:pt>
                <c:pt idx="330">
                  <c:v>9.0451049999999995</c:v>
                </c:pt>
                <c:pt idx="331">
                  <c:v>6.0003495000000004</c:v>
                </c:pt>
                <c:pt idx="332">
                  <c:v>20.540908999999999</c:v>
                </c:pt>
                <c:pt idx="333">
                  <c:v>21.756666500000001</c:v>
                </c:pt>
                <c:pt idx="334">
                  <c:v>24.8045455</c:v>
                </c:pt>
                <c:pt idx="335">
                  <c:v>19.710416500000001</c:v>
                </c:pt>
                <c:pt idx="336">
                  <c:v>2.1076924999999997</c:v>
                </c:pt>
                <c:pt idx="337">
                  <c:v>10.2325175</c:v>
                </c:pt>
                <c:pt idx="338">
                  <c:v>15.26993</c:v>
                </c:pt>
                <c:pt idx="339">
                  <c:v>25.375874500000002</c:v>
                </c:pt>
                <c:pt idx="340">
                  <c:v>17.450833500000002</c:v>
                </c:pt>
                <c:pt idx="341">
                  <c:v>16.965594499999998</c:v>
                </c:pt>
                <c:pt idx="342">
                  <c:v>19.120978999999998</c:v>
                </c:pt>
                <c:pt idx="343">
                  <c:v>14.6495105</c:v>
                </c:pt>
                <c:pt idx="344">
                  <c:v>13.936993000000001</c:v>
                </c:pt>
                <c:pt idx="345">
                  <c:v>13.286853000000001</c:v>
                </c:pt>
                <c:pt idx="346">
                  <c:v>10.137202500000001</c:v>
                </c:pt>
                <c:pt idx="347">
                  <c:v>10.946433500000001</c:v>
                </c:pt>
                <c:pt idx="348">
                  <c:v>10.974056000000001</c:v>
                </c:pt>
                <c:pt idx="349">
                  <c:v>16.8144755</c:v>
                </c:pt>
                <c:pt idx="350">
                  <c:v>13.327902</c:v>
                </c:pt>
                <c:pt idx="351">
                  <c:v>15.0906295</c:v>
                </c:pt>
                <c:pt idx="352">
                  <c:v>17.729370500000002</c:v>
                </c:pt>
                <c:pt idx="353">
                  <c:v>19.535984500000001</c:v>
                </c:pt>
                <c:pt idx="354">
                  <c:v>19.870279499999999</c:v>
                </c:pt>
                <c:pt idx="355">
                  <c:v>20.65</c:v>
                </c:pt>
                <c:pt idx="356">
                  <c:v>24.933636499999999</c:v>
                </c:pt>
                <c:pt idx="357">
                  <c:v>15.569020999999999</c:v>
                </c:pt>
                <c:pt idx="358">
                  <c:v>6.1216780000000002</c:v>
                </c:pt>
                <c:pt idx="359">
                  <c:v>10.808111999999999</c:v>
                </c:pt>
                <c:pt idx="360">
                  <c:v>18.745804499999998</c:v>
                </c:pt>
                <c:pt idx="361">
                  <c:v>9.6673074999999997</c:v>
                </c:pt>
                <c:pt idx="362">
                  <c:v>8.8804199999999991</c:v>
                </c:pt>
                <c:pt idx="363">
                  <c:v>6.9409089999999996</c:v>
                </c:pt>
                <c:pt idx="364">
                  <c:v>17.239300499999999</c:v>
                </c:pt>
              </c:numCache>
            </c:numRef>
          </c:val>
          <c:extLst>
            <c:ext xmlns:c16="http://schemas.microsoft.com/office/drawing/2014/chart" uri="{C3380CC4-5D6E-409C-BE32-E72D297353CC}">
              <c16:uniqueId val="{00000000-C68D-4BE6-9311-5262697CB400}"/>
            </c:ext>
          </c:extLst>
        </c:ser>
        <c:ser>
          <c:idx val="4"/>
          <c:order val="4"/>
          <c:tx>
            <c:v>Low and High Range (All Years)</c:v>
          </c:tx>
          <c:spPr>
            <a:solidFill>
              <a:srgbClr val="4EA72E">
                <a:lumMod val="75000"/>
              </a:srgbClr>
            </a:solidFill>
            <a:ln w="25400">
              <a:noFill/>
            </a:ln>
            <a:effectLst/>
          </c:spPr>
          <c:val>
            <c:numRef>
              <c:f>'24hrFilter'!$M$2:$M$366</c:f>
              <c:numCache>
                <c:formatCode>0.00</c:formatCode>
                <c:ptCount val="365"/>
                <c:pt idx="0">
                  <c:v>32.266877999999998</c:v>
                </c:pt>
                <c:pt idx="1">
                  <c:v>33.348115499999999</c:v>
                </c:pt>
                <c:pt idx="2">
                  <c:v>36.1451195</c:v>
                </c:pt>
                <c:pt idx="3">
                  <c:v>37.122028</c:v>
                </c:pt>
                <c:pt idx="4">
                  <c:v>40.209789999999998</c:v>
                </c:pt>
                <c:pt idx="5">
                  <c:v>38.905390500000003</c:v>
                </c:pt>
                <c:pt idx="6">
                  <c:v>48.191571500000002</c:v>
                </c:pt>
                <c:pt idx="7">
                  <c:v>45.007603500000002</c:v>
                </c:pt>
                <c:pt idx="8">
                  <c:v>50.642858499999996</c:v>
                </c:pt>
                <c:pt idx="9">
                  <c:v>48.540938499999996</c:v>
                </c:pt>
                <c:pt idx="10">
                  <c:v>48.350012499999998</c:v>
                </c:pt>
                <c:pt idx="11">
                  <c:v>38.649709999999999</c:v>
                </c:pt>
                <c:pt idx="12">
                  <c:v>37.089233499999999</c:v>
                </c:pt>
                <c:pt idx="13">
                  <c:v>47.734545499999996</c:v>
                </c:pt>
                <c:pt idx="14">
                  <c:v>34.060885999999996</c:v>
                </c:pt>
                <c:pt idx="15">
                  <c:v>37.833566500000003</c:v>
                </c:pt>
                <c:pt idx="16">
                  <c:v>43.886280499999998</c:v>
                </c:pt>
                <c:pt idx="17">
                  <c:v>46.905472000000003</c:v>
                </c:pt>
                <c:pt idx="18">
                  <c:v>58.365087000000003</c:v>
                </c:pt>
                <c:pt idx="19">
                  <c:v>50.205577499999997</c:v>
                </c:pt>
                <c:pt idx="20">
                  <c:v>43.852023000000003</c:v>
                </c:pt>
                <c:pt idx="21">
                  <c:v>42.918044500000008</c:v>
                </c:pt>
                <c:pt idx="22">
                  <c:v>47.590969000000001</c:v>
                </c:pt>
                <c:pt idx="23">
                  <c:v>54.9109385</c:v>
                </c:pt>
                <c:pt idx="24">
                  <c:v>50.623770499999992</c:v>
                </c:pt>
                <c:pt idx="25">
                  <c:v>49.509965000000001</c:v>
                </c:pt>
                <c:pt idx="26">
                  <c:v>56.657899999999998</c:v>
                </c:pt>
                <c:pt idx="27">
                  <c:v>49.335122499999997</c:v>
                </c:pt>
                <c:pt idx="28">
                  <c:v>44.187100999999998</c:v>
                </c:pt>
                <c:pt idx="29">
                  <c:v>38.638957000000005</c:v>
                </c:pt>
                <c:pt idx="30">
                  <c:v>44.3449995</c:v>
                </c:pt>
                <c:pt idx="31">
                  <c:v>42.570617499999997</c:v>
                </c:pt>
                <c:pt idx="32">
                  <c:v>45.345879500000002</c:v>
                </c:pt>
                <c:pt idx="33">
                  <c:v>41.430472000000002</c:v>
                </c:pt>
                <c:pt idx="34">
                  <c:v>40.282992499999999</c:v>
                </c:pt>
                <c:pt idx="35">
                  <c:v>44.322446999999997</c:v>
                </c:pt>
                <c:pt idx="36">
                  <c:v>43.552631500000004</c:v>
                </c:pt>
                <c:pt idx="37">
                  <c:v>30.579709999999999</c:v>
                </c:pt>
                <c:pt idx="38">
                  <c:v>39.905388500000001</c:v>
                </c:pt>
                <c:pt idx="39">
                  <c:v>36.107205999999998</c:v>
                </c:pt>
                <c:pt idx="40">
                  <c:v>37.5801485</c:v>
                </c:pt>
                <c:pt idx="41">
                  <c:v>50.455990999999997</c:v>
                </c:pt>
                <c:pt idx="42">
                  <c:v>45.987420499999999</c:v>
                </c:pt>
                <c:pt idx="43">
                  <c:v>48.620014499999996</c:v>
                </c:pt>
                <c:pt idx="44">
                  <c:v>45.726768500000006</c:v>
                </c:pt>
                <c:pt idx="45">
                  <c:v>38.237582500000002</c:v>
                </c:pt>
                <c:pt idx="46">
                  <c:v>49.274881000000001</c:v>
                </c:pt>
                <c:pt idx="47">
                  <c:v>51.260839000000004</c:v>
                </c:pt>
                <c:pt idx="48">
                  <c:v>52.092035000000003</c:v>
                </c:pt>
                <c:pt idx="49">
                  <c:v>44.328958</c:v>
                </c:pt>
                <c:pt idx="50">
                  <c:v>41.832697999999993</c:v>
                </c:pt>
                <c:pt idx="51">
                  <c:v>56.482867499999998</c:v>
                </c:pt>
                <c:pt idx="52">
                  <c:v>25.3665305</c:v>
                </c:pt>
                <c:pt idx="53">
                  <c:v>35.388366499999997</c:v>
                </c:pt>
                <c:pt idx="54">
                  <c:v>31.101179000000002</c:v>
                </c:pt>
                <c:pt idx="55">
                  <c:v>33.0571415</c:v>
                </c:pt>
                <c:pt idx="56">
                  <c:v>29.925804500000002</c:v>
                </c:pt>
                <c:pt idx="57">
                  <c:v>32.662831999999995</c:v>
                </c:pt>
                <c:pt idx="58">
                  <c:v>49.039974000000001</c:v>
                </c:pt>
                <c:pt idx="59">
                  <c:v>68.493807500000003</c:v>
                </c:pt>
                <c:pt idx="60">
                  <c:v>73.308704500000005</c:v>
                </c:pt>
                <c:pt idx="61">
                  <c:v>62.134336000000005</c:v>
                </c:pt>
                <c:pt idx="62">
                  <c:v>40.063108</c:v>
                </c:pt>
                <c:pt idx="63">
                  <c:v>52.455035500000001</c:v>
                </c:pt>
                <c:pt idx="64">
                  <c:v>56.562330500000002</c:v>
                </c:pt>
                <c:pt idx="65">
                  <c:v>34.197680499999997</c:v>
                </c:pt>
                <c:pt idx="66">
                  <c:v>48.078140500000003</c:v>
                </c:pt>
                <c:pt idx="67">
                  <c:v>43.330108500000001</c:v>
                </c:pt>
                <c:pt idx="68">
                  <c:v>32.507517999999997</c:v>
                </c:pt>
                <c:pt idx="69">
                  <c:v>39.3342825</c:v>
                </c:pt>
                <c:pt idx="70">
                  <c:v>42.363664</c:v>
                </c:pt>
                <c:pt idx="71">
                  <c:v>26.680309999999999</c:v>
                </c:pt>
                <c:pt idx="72">
                  <c:v>25.606013999999998</c:v>
                </c:pt>
                <c:pt idx="73">
                  <c:v>32.100096000000001</c:v>
                </c:pt>
                <c:pt idx="74">
                  <c:v>38.509377499999999</c:v>
                </c:pt>
                <c:pt idx="75">
                  <c:v>51.1313885</c:v>
                </c:pt>
                <c:pt idx="76">
                  <c:v>58.024355499999999</c:v>
                </c:pt>
                <c:pt idx="77">
                  <c:v>37.695417500000005</c:v>
                </c:pt>
                <c:pt idx="78">
                  <c:v>30.3018705</c:v>
                </c:pt>
                <c:pt idx="79">
                  <c:v>42.782262500000002</c:v>
                </c:pt>
                <c:pt idx="80">
                  <c:v>64.040575500000003</c:v>
                </c:pt>
                <c:pt idx="81">
                  <c:v>41.964161000000004</c:v>
                </c:pt>
                <c:pt idx="82">
                  <c:v>35.497202999999999</c:v>
                </c:pt>
                <c:pt idx="83">
                  <c:v>36.5662205</c:v>
                </c:pt>
                <c:pt idx="84">
                  <c:v>36.320629499999995</c:v>
                </c:pt>
                <c:pt idx="85">
                  <c:v>37.884358500000005</c:v>
                </c:pt>
                <c:pt idx="86">
                  <c:v>30.727063000000001</c:v>
                </c:pt>
                <c:pt idx="87">
                  <c:v>33.141502000000003</c:v>
                </c:pt>
                <c:pt idx="88">
                  <c:v>40.337232999999998</c:v>
                </c:pt>
                <c:pt idx="89">
                  <c:v>31.295704499999999</c:v>
                </c:pt>
                <c:pt idx="90">
                  <c:v>27.46519</c:v>
                </c:pt>
                <c:pt idx="91">
                  <c:v>17.322377500000002</c:v>
                </c:pt>
                <c:pt idx="92">
                  <c:v>25.282110499999998</c:v>
                </c:pt>
                <c:pt idx="93">
                  <c:v>26.447749000000002</c:v>
                </c:pt>
                <c:pt idx="94">
                  <c:v>32.724265500000001</c:v>
                </c:pt>
                <c:pt idx="95">
                  <c:v>36.634165500000009</c:v>
                </c:pt>
                <c:pt idx="96">
                  <c:v>31.745254000000003</c:v>
                </c:pt>
                <c:pt idx="97">
                  <c:v>22.535769000000002</c:v>
                </c:pt>
                <c:pt idx="98">
                  <c:v>15.143496500000005</c:v>
                </c:pt>
                <c:pt idx="99">
                  <c:v>28.616275999999999</c:v>
                </c:pt>
                <c:pt idx="100">
                  <c:v>15.815697500000002</c:v>
                </c:pt>
                <c:pt idx="101">
                  <c:v>19.263676000000004</c:v>
                </c:pt>
                <c:pt idx="102">
                  <c:v>26.174495</c:v>
                </c:pt>
                <c:pt idx="103">
                  <c:v>32.147651999999994</c:v>
                </c:pt>
                <c:pt idx="104">
                  <c:v>24.166700000000002</c:v>
                </c:pt>
                <c:pt idx="105">
                  <c:v>28.983476500000005</c:v>
                </c:pt>
                <c:pt idx="106">
                  <c:v>31.956620499999996</c:v>
                </c:pt>
                <c:pt idx="107">
                  <c:v>21.780507499999999</c:v>
                </c:pt>
                <c:pt idx="108">
                  <c:v>24.130594500000001</c:v>
                </c:pt>
                <c:pt idx="109">
                  <c:v>33.108191999999995</c:v>
                </c:pt>
                <c:pt idx="110">
                  <c:v>31.531314500000001</c:v>
                </c:pt>
                <c:pt idx="111">
                  <c:v>32.397220500000003</c:v>
                </c:pt>
                <c:pt idx="112">
                  <c:v>20.107976500000003</c:v>
                </c:pt>
                <c:pt idx="113">
                  <c:v>12.983217000000003</c:v>
                </c:pt>
                <c:pt idx="114">
                  <c:v>18.084614999999996</c:v>
                </c:pt>
                <c:pt idx="115">
                  <c:v>13.288256499999999</c:v>
                </c:pt>
                <c:pt idx="116">
                  <c:v>20.527622499999993</c:v>
                </c:pt>
                <c:pt idx="117">
                  <c:v>21.222132000000002</c:v>
                </c:pt>
                <c:pt idx="118">
                  <c:v>10.563123499999996</c:v>
                </c:pt>
                <c:pt idx="119">
                  <c:v>12.957694500000002</c:v>
                </c:pt>
                <c:pt idx="120">
                  <c:v>14.301688499999997</c:v>
                </c:pt>
                <c:pt idx="121">
                  <c:v>14.529720499999996</c:v>
                </c:pt>
                <c:pt idx="122">
                  <c:v>14.947923000000003</c:v>
                </c:pt>
                <c:pt idx="123">
                  <c:v>14.448391999999998</c:v>
                </c:pt>
                <c:pt idx="124">
                  <c:v>14.760104999999999</c:v>
                </c:pt>
                <c:pt idx="125">
                  <c:v>12.432464999999997</c:v>
                </c:pt>
                <c:pt idx="126">
                  <c:v>13.859585000000003</c:v>
                </c:pt>
                <c:pt idx="127">
                  <c:v>10.728845999999997</c:v>
                </c:pt>
                <c:pt idx="128">
                  <c:v>15.750629500000002</c:v>
                </c:pt>
                <c:pt idx="129">
                  <c:v>15.959560499999998</c:v>
                </c:pt>
                <c:pt idx="130">
                  <c:v>14.57986</c:v>
                </c:pt>
                <c:pt idx="131">
                  <c:v>15.113217000000002</c:v>
                </c:pt>
                <c:pt idx="132">
                  <c:v>21.203898999999996</c:v>
                </c:pt>
                <c:pt idx="133">
                  <c:v>19.774364500000001</c:v>
                </c:pt>
                <c:pt idx="134">
                  <c:v>31.716013999999998</c:v>
                </c:pt>
                <c:pt idx="135">
                  <c:v>36.432097999999996</c:v>
                </c:pt>
                <c:pt idx="136">
                  <c:v>26.216807000000003</c:v>
                </c:pt>
                <c:pt idx="137">
                  <c:v>20.301328999999999</c:v>
                </c:pt>
                <c:pt idx="138">
                  <c:v>20.177902</c:v>
                </c:pt>
                <c:pt idx="139">
                  <c:v>21.205244499999999</c:v>
                </c:pt>
                <c:pt idx="140">
                  <c:v>25.405594499999999</c:v>
                </c:pt>
                <c:pt idx="141">
                  <c:v>23.495724499999998</c:v>
                </c:pt>
                <c:pt idx="142">
                  <c:v>15.0774255</c:v>
                </c:pt>
                <c:pt idx="143">
                  <c:v>19.498950999999998</c:v>
                </c:pt>
                <c:pt idx="144">
                  <c:v>14.165804000000001</c:v>
                </c:pt>
                <c:pt idx="145">
                  <c:v>36.149728499999995</c:v>
                </c:pt>
                <c:pt idx="146">
                  <c:v>16.129370999999999</c:v>
                </c:pt>
                <c:pt idx="147">
                  <c:v>15.774335999999998</c:v>
                </c:pt>
                <c:pt idx="148">
                  <c:v>14.440911999999997</c:v>
                </c:pt>
                <c:pt idx="149">
                  <c:v>32.249184</c:v>
                </c:pt>
                <c:pt idx="150">
                  <c:v>35.522356000000002</c:v>
                </c:pt>
                <c:pt idx="151">
                  <c:v>26.347784999999998</c:v>
                </c:pt>
                <c:pt idx="152">
                  <c:v>15.582540999999999</c:v>
                </c:pt>
                <c:pt idx="153">
                  <c:v>15.327044000000001</c:v>
                </c:pt>
                <c:pt idx="154">
                  <c:v>20.721667</c:v>
                </c:pt>
                <c:pt idx="155">
                  <c:v>18.4858045</c:v>
                </c:pt>
                <c:pt idx="156">
                  <c:v>10.905011500000001</c:v>
                </c:pt>
                <c:pt idx="157">
                  <c:v>15.117529999999995</c:v>
                </c:pt>
                <c:pt idx="158">
                  <c:v>8.0557695000000002</c:v>
                </c:pt>
                <c:pt idx="159">
                  <c:v>18.052356500000002</c:v>
                </c:pt>
                <c:pt idx="160">
                  <c:v>25.002647500000002</c:v>
                </c:pt>
                <c:pt idx="161">
                  <c:v>28.184272999999997</c:v>
                </c:pt>
                <c:pt idx="162">
                  <c:v>28.916135999999998</c:v>
                </c:pt>
                <c:pt idx="163">
                  <c:v>25.137688000000001</c:v>
                </c:pt>
                <c:pt idx="164">
                  <c:v>26.054998999999995</c:v>
                </c:pt>
                <c:pt idx="165">
                  <c:v>14.903159499999997</c:v>
                </c:pt>
                <c:pt idx="166">
                  <c:v>12.536013500000003</c:v>
                </c:pt>
                <c:pt idx="167">
                  <c:v>9.2474085000000024</c:v>
                </c:pt>
                <c:pt idx="168">
                  <c:v>12.222202499999998</c:v>
                </c:pt>
                <c:pt idx="169">
                  <c:v>19.117132999999995</c:v>
                </c:pt>
                <c:pt idx="170">
                  <c:v>26.307392499999999</c:v>
                </c:pt>
                <c:pt idx="171">
                  <c:v>16.705245000000001</c:v>
                </c:pt>
                <c:pt idx="172">
                  <c:v>11.428749000000003</c:v>
                </c:pt>
                <c:pt idx="173">
                  <c:v>11.3802795</c:v>
                </c:pt>
                <c:pt idx="174">
                  <c:v>13.047595999999999</c:v>
                </c:pt>
                <c:pt idx="175">
                  <c:v>12.224706999999999</c:v>
                </c:pt>
                <c:pt idx="176">
                  <c:v>14.624274499999999</c:v>
                </c:pt>
                <c:pt idx="177">
                  <c:v>20.406460499999998</c:v>
                </c:pt>
                <c:pt idx="178">
                  <c:v>19.965207499999998</c:v>
                </c:pt>
                <c:pt idx="179">
                  <c:v>15.312909000000001</c:v>
                </c:pt>
                <c:pt idx="180">
                  <c:v>12.393294500000003</c:v>
                </c:pt>
                <c:pt idx="181">
                  <c:v>13.780593999999997</c:v>
                </c:pt>
                <c:pt idx="182">
                  <c:v>15.352797500000001</c:v>
                </c:pt>
                <c:pt idx="183">
                  <c:v>18.000302999999999</c:v>
                </c:pt>
                <c:pt idx="184">
                  <c:v>18.099359</c:v>
                </c:pt>
                <c:pt idx="185">
                  <c:v>18.594335499999996</c:v>
                </c:pt>
                <c:pt idx="186">
                  <c:v>24.466293499999999</c:v>
                </c:pt>
                <c:pt idx="187">
                  <c:v>22.10895</c:v>
                </c:pt>
                <c:pt idx="188">
                  <c:v>28.727817999999999</c:v>
                </c:pt>
                <c:pt idx="189">
                  <c:v>24.445782000000005</c:v>
                </c:pt>
                <c:pt idx="190">
                  <c:v>13.378522500000003</c:v>
                </c:pt>
                <c:pt idx="191">
                  <c:v>10.466949500000002</c:v>
                </c:pt>
                <c:pt idx="192">
                  <c:v>27.401022500000003</c:v>
                </c:pt>
                <c:pt idx="193">
                  <c:v>31.180790500000001</c:v>
                </c:pt>
                <c:pt idx="194">
                  <c:v>20.814331500000002</c:v>
                </c:pt>
                <c:pt idx="195">
                  <c:v>16.716374999999999</c:v>
                </c:pt>
                <c:pt idx="196">
                  <c:v>15.328171499999996</c:v>
                </c:pt>
                <c:pt idx="197">
                  <c:v>17.164103000000004</c:v>
                </c:pt>
                <c:pt idx="198">
                  <c:v>16.987305999999997</c:v>
                </c:pt>
                <c:pt idx="199">
                  <c:v>18.522426499999998</c:v>
                </c:pt>
                <c:pt idx="200">
                  <c:v>21.0889135</c:v>
                </c:pt>
                <c:pt idx="201">
                  <c:v>25.573869000000002</c:v>
                </c:pt>
                <c:pt idx="202">
                  <c:v>33.759892000000001</c:v>
                </c:pt>
                <c:pt idx="203">
                  <c:v>42.138589000000003</c:v>
                </c:pt>
                <c:pt idx="204">
                  <c:v>39.468811500000001</c:v>
                </c:pt>
                <c:pt idx="205">
                  <c:v>12.120249499999996</c:v>
                </c:pt>
                <c:pt idx="206">
                  <c:v>10.890741999999999</c:v>
                </c:pt>
                <c:pt idx="207">
                  <c:v>12.212589000000001</c:v>
                </c:pt>
                <c:pt idx="208">
                  <c:v>21.711312</c:v>
                </c:pt>
                <c:pt idx="209">
                  <c:v>19.419530999999999</c:v>
                </c:pt>
                <c:pt idx="210">
                  <c:v>15.909590500000004</c:v>
                </c:pt>
                <c:pt idx="211">
                  <c:v>15.492476</c:v>
                </c:pt>
                <c:pt idx="212">
                  <c:v>17.696399</c:v>
                </c:pt>
                <c:pt idx="213">
                  <c:v>14.019981000000001</c:v>
                </c:pt>
                <c:pt idx="214">
                  <c:v>9.5545019999999994</c:v>
                </c:pt>
                <c:pt idx="215">
                  <c:v>7.9963750000000005</c:v>
                </c:pt>
                <c:pt idx="216">
                  <c:v>9.7044755000000009</c:v>
                </c:pt>
                <c:pt idx="217">
                  <c:v>9.604632500000001</c:v>
                </c:pt>
                <c:pt idx="218">
                  <c:v>9.0083219999999997</c:v>
                </c:pt>
                <c:pt idx="219">
                  <c:v>21.009067000000002</c:v>
                </c:pt>
                <c:pt idx="220">
                  <c:v>22.362678000000002</c:v>
                </c:pt>
                <c:pt idx="221">
                  <c:v>17.980373499999999</c:v>
                </c:pt>
                <c:pt idx="222">
                  <c:v>17.524176000000001</c:v>
                </c:pt>
                <c:pt idx="223">
                  <c:v>25.248730999999999</c:v>
                </c:pt>
                <c:pt idx="224">
                  <c:v>28.594689500000001</c:v>
                </c:pt>
                <c:pt idx="225">
                  <c:v>27.289444499999998</c:v>
                </c:pt>
                <c:pt idx="226">
                  <c:v>12.630067</c:v>
                </c:pt>
                <c:pt idx="227">
                  <c:v>17.4360225</c:v>
                </c:pt>
                <c:pt idx="228">
                  <c:v>30.122692499999999</c:v>
                </c:pt>
                <c:pt idx="229">
                  <c:v>37.878963999999996</c:v>
                </c:pt>
                <c:pt idx="230">
                  <c:v>46.980050000000006</c:v>
                </c:pt>
                <c:pt idx="231">
                  <c:v>42.388138999999995</c:v>
                </c:pt>
                <c:pt idx="232">
                  <c:v>34.869924500000003</c:v>
                </c:pt>
                <c:pt idx="233">
                  <c:v>34.165931999999998</c:v>
                </c:pt>
                <c:pt idx="234">
                  <c:v>19.233433000000002</c:v>
                </c:pt>
                <c:pt idx="235">
                  <c:v>13.062176000000001</c:v>
                </c:pt>
                <c:pt idx="236">
                  <c:v>15.234161</c:v>
                </c:pt>
                <c:pt idx="237">
                  <c:v>16.857963999999999</c:v>
                </c:pt>
                <c:pt idx="238">
                  <c:v>19.924191</c:v>
                </c:pt>
                <c:pt idx="239">
                  <c:v>18.596778500000003</c:v>
                </c:pt>
                <c:pt idx="240">
                  <c:v>16.386381500000002</c:v>
                </c:pt>
                <c:pt idx="241">
                  <c:v>22.362202499999999</c:v>
                </c:pt>
                <c:pt idx="242">
                  <c:v>29.153482500000003</c:v>
                </c:pt>
                <c:pt idx="243">
                  <c:v>42.571479500000002</c:v>
                </c:pt>
                <c:pt idx="244">
                  <c:v>45.879830499999997</c:v>
                </c:pt>
                <c:pt idx="245">
                  <c:v>44.581695500000002</c:v>
                </c:pt>
                <c:pt idx="246">
                  <c:v>26.527434999999997</c:v>
                </c:pt>
                <c:pt idx="247">
                  <c:v>24.279986500000003</c:v>
                </c:pt>
                <c:pt idx="248">
                  <c:v>17.276223999999999</c:v>
                </c:pt>
                <c:pt idx="249">
                  <c:v>31.435828999999998</c:v>
                </c:pt>
                <c:pt idx="250">
                  <c:v>27.222712999999999</c:v>
                </c:pt>
                <c:pt idx="251">
                  <c:v>15.9807135</c:v>
                </c:pt>
                <c:pt idx="252">
                  <c:v>18.392349000000003</c:v>
                </c:pt>
                <c:pt idx="253">
                  <c:v>22.821468499999998</c:v>
                </c:pt>
                <c:pt idx="254">
                  <c:v>22.38579</c:v>
                </c:pt>
                <c:pt idx="255">
                  <c:v>27.293291999999997</c:v>
                </c:pt>
                <c:pt idx="256">
                  <c:v>36.047459500000002</c:v>
                </c:pt>
                <c:pt idx="257">
                  <c:v>33.006665999999996</c:v>
                </c:pt>
                <c:pt idx="258">
                  <c:v>41.047400499999995</c:v>
                </c:pt>
                <c:pt idx="259">
                  <c:v>31.640147500000001</c:v>
                </c:pt>
                <c:pt idx="260">
                  <c:v>36.031236499999999</c:v>
                </c:pt>
                <c:pt idx="261">
                  <c:v>42.035804500000005</c:v>
                </c:pt>
                <c:pt idx="262">
                  <c:v>22.861117</c:v>
                </c:pt>
                <c:pt idx="263">
                  <c:v>24.759860500000002</c:v>
                </c:pt>
                <c:pt idx="264">
                  <c:v>29.062363500000004</c:v>
                </c:pt>
                <c:pt idx="265">
                  <c:v>31.128584499999999</c:v>
                </c:pt>
                <c:pt idx="266">
                  <c:v>35.365088</c:v>
                </c:pt>
                <c:pt idx="267">
                  <c:v>46.785065000000003</c:v>
                </c:pt>
                <c:pt idx="268">
                  <c:v>23.627921999999998</c:v>
                </c:pt>
                <c:pt idx="269">
                  <c:v>18.464926499999997</c:v>
                </c:pt>
                <c:pt idx="270">
                  <c:v>28.110533500000003</c:v>
                </c:pt>
                <c:pt idx="271">
                  <c:v>30.197937500000005</c:v>
                </c:pt>
                <c:pt idx="272">
                  <c:v>16.649732</c:v>
                </c:pt>
                <c:pt idx="273">
                  <c:v>32.145085999999999</c:v>
                </c:pt>
                <c:pt idx="274">
                  <c:v>45.413263499999999</c:v>
                </c:pt>
                <c:pt idx="275">
                  <c:v>17.8418165</c:v>
                </c:pt>
                <c:pt idx="276">
                  <c:v>14.372719999999999</c:v>
                </c:pt>
                <c:pt idx="277">
                  <c:v>24.224755500000001</c:v>
                </c:pt>
                <c:pt idx="278">
                  <c:v>29.225924499999998</c:v>
                </c:pt>
                <c:pt idx="279">
                  <c:v>21.647279999999999</c:v>
                </c:pt>
                <c:pt idx="280">
                  <c:v>28.825444000000005</c:v>
                </c:pt>
                <c:pt idx="281">
                  <c:v>29.779001000000001</c:v>
                </c:pt>
                <c:pt idx="282">
                  <c:v>22.162057999999998</c:v>
                </c:pt>
                <c:pt idx="283">
                  <c:v>22.484897500000002</c:v>
                </c:pt>
                <c:pt idx="284">
                  <c:v>20.067525500000002</c:v>
                </c:pt>
                <c:pt idx="285">
                  <c:v>18.146675499999994</c:v>
                </c:pt>
                <c:pt idx="286">
                  <c:v>27.967780999999999</c:v>
                </c:pt>
                <c:pt idx="287">
                  <c:v>19.538722499999999</c:v>
                </c:pt>
                <c:pt idx="288">
                  <c:v>19.367435499999999</c:v>
                </c:pt>
                <c:pt idx="289">
                  <c:v>18.633066999999997</c:v>
                </c:pt>
                <c:pt idx="290">
                  <c:v>27.135970499999999</c:v>
                </c:pt>
                <c:pt idx="291">
                  <c:v>31.618956000000001</c:v>
                </c:pt>
                <c:pt idx="292">
                  <c:v>26.235538999999999</c:v>
                </c:pt>
                <c:pt idx="293">
                  <c:v>41.191686000000004</c:v>
                </c:pt>
                <c:pt idx="294">
                  <c:v>57.164323499999995</c:v>
                </c:pt>
                <c:pt idx="295">
                  <c:v>31.687244999999997</c:v>
                </c:pt>
                <c:pt idx="296">
                  <c:v>17.219264000000003</c:v>
                </c:pt>
                <c:pt idx="297">
                  <c:v>29.533751000000002</c:v>
                </c:pt>
                <c:pt idx="298">
                  <c:v>34.694151500000004</c:v>
                </c:pt>
                <c:pt idx="299">
                  <c:v>42.069035999999997</c:v>
                </c:pt>
                <c:pt idx="300">
                  <c:v>35.209695499999995</c:v>
                </c:pt>
                <c:pt idx="301">
                  <c:v>28.630886000000004</c:v>
                </c:pt>
                <c:pt idx="302">
                  <c:v>25.989152499999999</c:v>
                </c:pt>
                <c:pt idx="303">
                  <c:v>44.976258999999999</c:v>
                </c:pt>
                <c:pt idx="304">
                  <c:v>52.444555999999999</c:v>
                </c:pt>
                <c:pt idx="305">
                  <c:v>49.900565499999999</c:v>
                </c:pt>
                <c:pt idx="306">
                  <c:v>40.182771000000002</c:v>
                </c:pt>
                <c:pt idx="307">
                  <c:v>37.347704</c:v>
                </c:pt>
                <c:pt idx="308">
                  <c:v>40.786704499999999</c:v>
                </c:pt>
                <c:pt idx="309">
                  <c:v>27.1805755</c:v>
                </c:pt>
                <c:pt idx="310">
                  <c:v>27.332376999999997</c:v>
                </c:pt>
                <c:pt idx="311">
                  <c:v>32.597640499999997</c:v>
                </c:pt>
                <c:pt idx="312">
                  <c:v>37.848810999999998</c:v>
                </c:pt>
                <c:pt idx="313">
                  <c:v>40.863939500000001</c:v>
                </c:pt>
                <c:pt idx="314">
                  <c:v>28.894935500000003</c:v>
                </c:pt>
                <c:pt idx="315">
                  <c:v>37.499888499999997</c:v>
                </c:pt>
                <c:pt idx="316">
                  <c:v>36.458427</c:v>
                </c:pt>
                <c:pt idx="317">
                  <c:v>30.899438000000004</c:v>
                </c:pt>
                <c:pt idx="318">
                  <c:v>27.565014500000004</c:v>
                </c:pt>
                <c:pt idx="319">
                  <c:v>26.986204499999999</c:v>
                </c:pt>
                <c:pt idx="320">
                  <c:v>26.203845999999999</c:v>
                </c:pt>
                <c:pt idx="321">
                  <c:v>27.417830000000002</c:v>
                </c:pt>
                <c:pt idx="322">
                  <c:v>37.259667499999999</c:v>
                </c:pt>
                <c:pt idx="323">
                  <c:v>45.430578500000003</c:v>
                </c:pt>
                <c:pt idx="324">
                  <c:v>38.847173499999997</c:v>
                </c:pt>
                <c:pt idx="325">
                  <c:v>38.385925</c:v>
                </c:pt>
                <c:pt idx="326">
                  <c:v>43.535563000000003</c:v>
                </c:pt>
                <c:pt idx="327">
                  <c:v>39.377997000000001</c:v>
                </c:pt>
                <c:pt idx="328">
                  <c:v>38.607185999999999</c:v>
                </c:pt>
                <c:pt idx="329">
                  <c:v>54.252498000000003</c:v>
                </c:pt>
                <c:pt idx="330">
                  <c:v>41.810913499999998</c:v>
                </c:pt>
                <c:pt idx="331">
                  <c:v>45.693600000000004</c:v>
                </c:pt>
                <c:pt idx="332">
                  <c:v>26.303821499999998</c:v>
                </c:pt>
                <c:pt idx="333">
                  <c:v>28.9280185</c:v>
                </c:pt>
                <c:pt idx="334">
                  <c:v>26.905594500000003</c:v>
                </c:pt>
                <c:pt idx="335">
                  <c:v>27.496239500000001</c:v>
                </c:pt>
                <c:pt idx="336">
                  <c:v>42.552377499999992</c:v>
                </c:pt>
                <c:pt idx="337">
                  <c:v>39.863776000000001</c:v>
                </c:pt>
                <c:pt idx="338">
                  <c:v>33.032070000000004</c:v>
                </c:pt>
                <c:pt idx="339">
                  <c:v>16.762237499999998</c:v>
                </c:pt>
                <c:pt idx="340">
                  <c:v>27.516126999999997</c:v>
                </c:pt>
                <c:pt idx="341">
                  <c:v>28.9287645</c:v>
                </c:pt>
                <c:pt idx="342">
                  <c:v>30.109867999999999</c:v>
                </c:pt>
                <c:pt idx="343">
                  <c:v>36.668438499999993</c:v>
                </c:pt>
                <c:pt idx="344">
                  <c:v>39.869416000000001</c:v>
                </c:pt>
                <c:pt idx="345">
                  <c:v>40.101977000000005</c:v>
                </c:pt>
                <c:pt idx="346">
                  <c:v>41.409449500000001</c:v>
                </c:pt>
                <c:pt idx="347">
                  <c:v>44.406691500000001</c:v>
                </c:pt>
                <c:pt idx="348">
                  <c:v>42.979331999999999</c:v>
                </c:pt>
                <c:pt idx="349">
                  <c:v>32.298957000000001</c:v>
                </c:pt>
                <c:pt idx="350">
                  <c:v>34.395711499999997</c:v>
                </c:pt>
                <c:pt idx="351">
                  <c:v>32.4544985</c:v>
                </c:pt>
                <c:pt idx="352">
                  <c:v>32.491320000000002</c:v>
                </c:pt>
                <c:pt idx="353">
                  <c:v>33.017065499999994</c:v>
                </c:pt>
                <c:pt idx="354">
                  <c:v>30.936376500000001</c:v>
                </c:pt>
                <c:pt idx="355">
                  <c:v>33.1053335</c:v>
                </c:pt>
                <c:pt idx="356">
                  <c:v>31.837197000000003</c:v>
                </c:pt>
                <c:pt idx="357">
                  <c:v>31.641693500000002</c:v>
                </c:pt>
                <c:pt idx="358">
                  <c:v>44.557167</c:v>
                </c:pt>
                <c:pt idx="359">
                  <c:v>42.421782999999998</c:v>
                </c:pt>
                <c:pt idx="360">
                  <c:v>35.442346999999998</c:v>
                </c:pt>
                <c:pt idx="361">
                  <c:v>38.391026000000004</c:v>
                </c:pt>
                <c:pt idx="362">
                  <c:v>37.197704999999999</c:v>
                </c:pt>
                <c:pt idx="363">
                  <c:v>38.9502995</c:v>
                </c:pt>
                <c:pt idx="364">
                  <c:v>35.637873499999998</c:v>
                </c:pt>
              </c:numCache>
            </c:numRef>
          </c:val>
          <c:extLst>
            <c:ext xmlns:c16="http://schemas.microsoft.com/office/drawing/2014/chart" uri="{C3380CC4-5D6E-409C-BE32-E72D297353CC}">
              <c16:uniqueId val="{00000001-C68D-4BE6-9311-5262697CB400}"/>
            </c:ext>
          </c:extLst>
        </c:ser>
        <c:dLbls>
          <c:showLegendKey val="0"/>
          <c:showVal val="0"/>
          <c:showCatName val="0"/>
          <c:showSerName val="0"/>
          <c:showPercent val="0"/>
          <c:showBubbleSize val="0"/>
        </c:dLbls>
        <c:axId val="2079463215"/>
        <c:axId val="2079469455"/>
      </c:areaChart>
      <c:lineChart>
        <c:grouping val="standard"/>
        <c:varyColors val="0"/>
        <c:ser>
          <c:idx val="0"/>
          <c:order val="0"/>
          <c:tx>
            <c:v>Average (All Years)</c:v>
          </c:tx>
          <c:spPr>
            <a:ln w="28575" cap="rnd">
              <a:solidFill>
                <a:srgbClr val="A02B93">
                  <a:lumMod val="50000"/>
                </a:srgbClr>
              </a:solidFill>
              <a:round/>
            </a:ln>
            <a:effectLst/>
          </c:spPr>
          <c:marker>
            <c:symbol val="none"/>
          </c:marker>
          <c:cat>
            <c:numRef>
              <c:f>'24hrFilter'!$C$2:$C$366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'24hrFilter'!$N$2:$N$366</c:f>
              <c:numCache>
                <c:formatCode>0.00</c:formatCode>
                <c:ptCount val="365"/>
                <c:pt idx="0">
                  <c:v>34.527888000000004</c:v>
                </c:pt>
                <c:pt idx="1">
                  <c:v>33.546429449999998</c:v>
                </c:pt>
                <c:pt idx="2">
                  <c:v>32.333456799999993</c:v>
                </c:pt>
                <c:pt idx="3">
                  <c:v>30.0655927</c:v>
                </c:pt>
                <c:pt idx="4">
                  <c:v>29.399765449999997</c:v>
                </c:pt>
                <c:pt idx="5">
                  <c:v>33.734353650000003</c:v>
                </c:pt>
                <c:pt idx="6">
                  <c:v>36.708378350000004</c:v>
                </c:pt>
                <c:pt idx="7">
                  <c:v>39.298717199999999</c:v>
                </c:pt>
                <c:pt idx="8">
                  <c:v>35.463572350000007</c:v>
                </c:pt>
                <c:pt idx="9">
                  <c:v>30.306180099999999</c:v>
                </c:pt>
                <c:pt idx="10">
                  <c:v>30.887287649999998</c:v>
                </c:pt>
                <c:pt idx="11">
                  <c:v>32.83764875</c:v>
                </c:pt>
                <c:pt idx="12">
                  <c:v>28.414158999999998</c:v>
                </c:pt>
                <c:pt idx="13">
                  <c:v>27.468486349999999</c:v>
                </c:pt>
                <c:pt idx="14">
                  <c:v>30.0152632</c:v>
                </c:pt>
                <c:pt idx="15">
                  <c:v>30.023867549999999</c:v>
                </c:pt>
                <c:pt idx="16">
                  <c:v>32.678026450000004</c:v>
                </c:pt>
                <c:pt idx="17">
                  <c:v>38.289874349999998</c:v>
                </c:pt>
                <c:pt idx="18">
                  <c:v>35.239385149999997</c:v>
                </c:pt>
                <c:pt idx="19">
                  <c:v>35.602490950000004</c:v>
                </c:pt>
                <c:pt idx="20">
                  <c:v>32.4774198</c:v>
                </c:pt>
                <c:pt idx="21">
                  <c:v>31.203191500000003</c:v>
                </c:pt>
                <c:pt idx="22">
                  <c:v>35.230549449999998</c:v>
                </c:pt>
                <c:pt idx="23">
                  <c:v>36.361910850000001</c:v>
                </c:pt>
                <c:pt idx="24">
                  <c:v>33.175968999999995</c:v>
                </c:pt>
                <c:pt idx="25">
                  <c:v>32.324666649999998</c:v>
                </c:pt>
                <c:pt idx="26">
                  <c:v>32.251173649999998</c:v>
                </c:pt>
                <c:pt idx="27">
                  <c:v>33.785766199999998</c:v>
                </c:pt>
                <c:pt idx="28">
                  <c:v>34.677914349999995</c:v>
                </c:pt>
                <c:pt idx="29">
                  <c:v>32.207530500000004</c:v>
                </c:pt>
                <c:pt idx="30">
                  <c:v>33.207098199999997</c:v>
                </c:pt>
                <c:pt idx="31">
                  <c:v>32.533325400000003</c:v>
                </c:pt>
                <c:pt idx="32">
                  <c:v>28.836074249999999</c:v>
                </c:pt>
                <c:pt idx="33">
                  <c:v>30.0788327</c:v>
                </c:pt>
                <c:pt idx="34">
                  <c:v>24.660121349999997</c:v>
                </c:pt>
                <c:pt idx="35">
                  <c:v>27.734591550000001</c:v>
                </c:pt>
                <c:pt idx="36">
                  <c:v>33.075032499999999</c:v>
                </c:pt>
                <c:pt idx="37">
                  <c:v>34.145583349999995</c:v>
                </c:pt>
                <c:pt idx="38">
                  <c:v>33.23827575</c:v>
                </c:pt>
                <c:pt idx="39">
                  <c:v>32.556249749999999</c:v>
                </c:pt>
                <c:pt idx="40">
                  <c:v>31.553229899999998</c:v>
                </c:pt>
                <c:pt idx="41">
                  <c:v>27.96714815</c:v>
                </c:pt>
                <c:pt idx="42">
                  <c:v>27.031600000000001</c:v>
                </c:pt>
                <c:pt idx="43">
                  <c:v>31.279678999999998</c:v>
                </c:pt>
                <c:pt idx="44">
                  <c:v>29.6057554</c:v>
                </c:pt>
                <c:pt idx="45">
                  <c:v>36.260207550000004</c:v>
                </c:pt>
                <c:pt idx="46">
                  <c:v>31.473443099999997</c:v>
                </c:pt>
                <c:pt idx="47">
                  <c:v>30.167973150000002</c:v>
                </c:pt>
                <c:pt idx="48">
                  <c:v>28.19499545</c:v>
                </c:pt>
                <c:pt idx="49">
                  <c:v>29.9403018</c:v>
                </c:pt>
                <c:pt idx="50">
                  <c:v>34.210350700000006</c:v>
                </c:pt>
                <c:pt idx="51">
                  <c:v>34.038637600000001</c:v>
                </c:pt>
                <c:pt idx="52">
                  <c:v>39.098623450000005</c:v>
                </c:pt>
                <c:pt idx="53">
                  <c:v>43.230684400000001</c:v>
                </c:pt>
                <c:pt idx="54">
                  <c:v>39.976935600000004</c:v>
                </c:pt>
                <c:pt idx="55">
                  <c:v>36.295119749999998</c:v>
                </c:pt>
                <c:pt idx="56">
                  <c:v>34.911103800000006</c:v>
                </c:pt>
                <c:pt idx="57">
                  <c:v>35.875027250000002</c:v>
                </c:pt>
                <c:pt idx="58">
                  <c:v>38.217514899999998</c:v>
                </c:pt>
                <c:pt idx="59">
                  <c:v>34.5968096</c:v>
                </c:pt>
                <c:pt idx="60">
                  <c:v>32.233454600000002</c:v>
                </c:pt>
                <c:pt idx="61">
                  <c:v>34.030012200000002</c:v>
                </c:pt>
                <c:pt idx="62">
                  <c:v>39.285209500000001</c:v>
                </c:pt>
                <c:pt idx="63">
                  <c:v>37.732465550000001</c:v>
                </c:pt>
                <c:pt idx="64">
                  <c:v>40.777262950000001</c:v>
                </c:pt>
                <c:pt idx="65">
                  <c:v>43.923749999999998</c:v>
                </c:pt>
                <c:pt idx="66">
                  <c:v>42.336693100000005</c:v>
                </c:pt>
                <c:pt idx="67">
                  <c:v>40.297627500000004</c:v>
                </c:pt>
                <c:pt idx="68">
                  <c:v>44.4489053</c:v>
                </c:pt>
                <c:pt idx="69">
                  <c:v>43.930614300000002</c:v>
                </c:pt>
                <c:pt idx="70">
                  <c:v>43.416886750000003</c:v>
                </c:pt>
                <c:pt idx="71">
                  <c:v>46.009843000000004</c:v>
                </c:pt>
                <c:pt idx="72">
                  <c:v>47.474288299999998</c:v>
                </c:pt>
                <c:pt idx="73">
                  <c:v>47.954328199999999</c:v>
                </c:pt>
                <c:pt idx="74">
                  <c:v>46.183303549999998</c:v>
                </c:pt>
                <c:pt idx="75">
                  <c:v>42.204962100000003</c:v>
                </c:pt>
                <c:pt idx="76">
                  <c:v>41.896469350000004</c:v>
                </c:pt>
                <c:pt idx="77">
                  <c:v>48.860289000000002</c:v>
                </c:pt>
                <c:pt idx="78">
                  <c:v>49.209615749999998</c:v>
                </c:pt>
                <c:pt idx="79">
                  <c:v>46.867786899999999</c:v>
                </c:pt>
                <c:pt idx="80">
                  <c:v>44.275282000000004</c:v>
                </c:pt>
                <c:pt idx="81">
                  <c:v>45.159973300000004</c:v>
                </c:pt>
                <c:pt idx="82">
                  <c:v>47.007138650000002</c:v>
                </c:pt>
                <c:pt idx="83">
                  <c:v>46.486689999999996</c:v>
                </c:pt>
                <c:pt idx="84">
                  <c:v>45.02345115</c:v>
                </c:pt>
                <c:pt idx="85">
                  <c:v>45.714039800000002</c:v>
                </c:pt>
                <c:pt idx="86">
                  <c:v>47.0625991</c:v>
                </c:pt>
                <c:pt idx="87">
                  <c:v>46.425986600000002</c:v>
                </c:pt>
                <c:pt idx="88">
                  <c:v>45.381087149999999</c:v>
                </c:pt>
                <c:pt idx="89">
                  <c:v>46.046012300000001</c:v>
                </c:pt>
                <c:pt idx="90">
                  <c:v>48.646012150000004</c:v>
                </c:pt>
                <c:pt idx="91">
                  <c:v>48.548621900000001</c:v>
                </c:pt>
                <c:pt idx="92">
                  <c:v>50.849666049999996</c:v>
                </c:pt>
                <c:pt idx="93">
                  <c:v>52.537558799999999</c:v>
                </c:pt>
                <c:pt idx="94">
                  <c:v>49.984082999999998</c:v>
                </c:pt>
                <c:pt idx="95">
                  <c:v>49.09367615</c:v>
                </c:pt>
                <c:pt idx="96">
                  <c:v>48.064432100000005</c:v>
                </c:pt>
                <c:pt idx="97">
                  <c:v>49.258923199999998</c:v>
                </c:pt>
                <c:pt idx="98">
                  <c:v>51.990071349999994</c:v>
                </c:pt>
                <c:pt idx="99">
                  <c:v>51.649206849999999</c:v>
                </c:pt>
                <c:pt idx="100">
                  <c:v>54.276822666649998</c:v>
                </c:pt>
                <c:pt idx="101">
                  <c:v>53.248693777750006</c:v>
                </c:pt>
                <c:pt idx="102">
                  <c:v>51.614895388899996</c:v>
                </c:pt>
                <c:pt idx="103">
                  <c:v>50.720196444449996</c:v>
                </c:pt>
                <c:pt idx="104">
                  <c:v>53.966171666649998</c:v>
                </c:pt>
                <c:pt idx="105">
                  <c:v>52.049614750000003</c:v>
                </c:pt>
                <c:pt idx="106">
                  <c:v>52.162498299999996</c:v>
                </c:pt>
                <c:pt idx="107">
                  <c:v>51.4151393</c:v>
                </c:pt>
                <c:pt idx="108">
                  <c:v>52.722725650000001</c:v>
                </c:pt>
                <c:pt idx="109">
                  <c:v>53.021240649999996</c:v>
                </c:pt>
                <c:pt idx="110">
                  <c:v>55.136719450000001</c:v>
                </c:pt>
                <c:pt idx="111">
                  <c:v>55.522938099999998</c:v>
                </c:pt>
                <c:pt idx="112">
                  <c:v>58.003518</c:v>
                </c:pt>
                <c:pt idx="113">
                  <c:v>56.801520400000001</c:v>
                </c:pt>
                <c:pt idx="114">
                  <c:v>55.806663700000001</c:v>
                </c:pt>
                <c:pt idx="115">
                  <c:v>56.149238249999996</c:v>
                </c:pt>
                <c:pt idx="116">
                  <c:v>57.212081850000004</c:v>
                </c:pt>
                <c:pt idx="117">
                  <c:v>58.444344000000001</c:v>
                </c:pt>
                <c:pt idx="118">
                  <c:v>60.045975350000006</c:v>
                </c:pt>
                <c:pt idx="119">
                  <c:v>59.541828449999997</c:v>
                </c:pt>
                <c:pt idx="120">
                  <c:v>55.5081317</c:v>
                </c:pt>
                <c:pt idx="121">
                  <c:v>53.406155499999997</c:v>
                </c:pt>
                <c:pt idx="122">
                  <c:v>52.593851350000001</c:v>
                </c:pt>
                <c:pt idx="123">
                  <c:v>53.895503400000003</c:v>
                </c:pt>
                <c:pt idx="124">
                  <c:v>54.125554550000004</c:v>
                </c:pt>
                <c:pt idx="125">
                  <c:v>53.092869950000001</c:v>
                </c:pt>
                <c:pt idx="126">
                  <c:v>54.057214299999998</c:v>
                </c:pt>
                <c:pt idx="127">
                  <c:v>57.515202600000002</c:v>
                </c:pt>
                <c:pt idx="128">
                  <c:v>57.681943000000004</c:v>
                </c:pt>
                <c:pt idx="129">
                  <c:v>57.4031874</c:v>
                </c:pt>
                <c:pt idx="130">
                  <c:v>58.231829900000001</c:v>
                </c:pt>
                <c:pt idx="131">
                  <c:v>58.723194399999997</c:v>
                </c:pt>
                <c:pt idx="132">
                  <c:v>59.680556549999999</c:v>
                </c:pt>
                <c:pt idx="133">
                  <c:v>56.756386749999997</c:v>
                </c:pt>
                <c:pt idx="134">
                  <c:v>54.1516266</c:v>
                </c:pt>
                <c:pt idx="135">
                  <c:v>52.545298899999999</c:v>
                </c:pt>
                <c:pt idx="136">
                  <c:v>51.605935599999995</c:v>
                </c:pt>
                <c:pt idx="137">
                  <c:v>52.492257350000003</c:v>
                </c:pt>
                <c:pt idx="138">
                  <c:v>51.331205150000002</c:v>
                </c:pt>
                <c:pt idx="139">
                  <c:v>52.361349699999998</c:v>
                </c:pt>
                <c:pt idx="140">
                  <c:v>53.1835308</c:v>
                </c:pt>
                <c:pt idx="141">
                  <c:v>54.716934949999995</c:v>
                </c:pt>
                <c:pt idx="142">
                  <c:v>55.697644799999999</c:v>
                </c:pt>
                <c:pt idx="143">
                  <c:v>55.328395350000001</c:v>
                </c:pt>
                <c:pt idx="144">
                  <c:v>54.2997826</c:v>
                </c:pt>
                <c:pt idx="145">
                  <c:v>52.610797649999995</c:v>
                </c:pt>
                <c:pt idx="146">
                  <c:v>54.871407000000005</c:v>
                </c:pt>
                <c:pt idx="147">
                  <c:v>54.711031300000002</c:v>
                </c:pt>
                <c:pt idx="148">
                  <c:v>55.868530249999999</c:v>
                </c:pt>
                <c:pt idx="149">
                  <c:v>54.367710200000005</c:v>
                </c:pt>
                <c:pt idx="150">
                  <c:v>53.572852699999999</c:v>
                </c:pt>
                <c:pt idx="151">
                  <c:v>55.411981150000003</c:v>
                </c:pt>
                <c:pt idx="152">
                  <c:v>57.6452016</c:v>
                </c:pt>
                <c:pt idx="153">
                  <c:v>57.267312750000002</c:v>
                </c:pt>
                <c:pt idx="154">
                  <c:v>54.911356999999995</c:v>
                </c:pt>
                <c:pt idx="155">
                  <c:v>53.252402099999998</c:v>
                </c:pt>
                <c:pt idx="156">
                  <c:v>55.220292950000001</c:v>
                </c:pt>
                <c:pt idx="157">
                  <c:v>56.514145749999997</c:v>
                </c:pt>
                <c:pt idx="158">
                  <c:v>57.236816950000005</c:v>
                </c:pt>
                <c:pt idx="159">
                  <c:v>56.087222400000002</c:v>
                </c:pt>
                <c:pt idx="160">
                  <c:v>55.828314300000002</c:v>
                </c:pt>
                <c:pt idx="161">
                  <c:v>55.274078799999998</c:v>
                </c:pt>
                <c:pt idx="162">
                  <c:v>53.412711999999999</c:v>
                </c:pt>
                <c:pt idx="163">
                  <c:v>53.800539200000003</c:v>
                </c:pt>
                <c:pt idx="164">
                  <c:v>56.024716150000003</c:v>
                </c:pt>
                <c:pt idx="165">
                  <c:v>56.612273950000002</c:v>
                </c:pt>
                <c:pt idx="166">
                  <c:v>56.8027096</c:v>
                </c:pt>
                <c:pt idx="167">
                  <c:v>56.585506150000001</c:v>
                </c:pt>
                <c:pt idx="168">
                  <c:v>55.357671999999994</c:v>
                </c:pt>
                <c:pt idx="169">
                  <c:v>54.38690605</c:v>
                </c:pt>
                <c:pt idx="170">
                  <c:v>52.938941900000003</c:v>
                </c:pt>
                <c:pt idx="171">
                  <c:v>53.700807850000004</c:v>
                </c:pt>
                <c:pt idx="172">
                  <c:v>52.569486400000002</c:v>
                </c:pt>
                <c:pt idx="173">
                  <c:v>53.091843499999996</c:v>
                </c:pt>
                <c:pt idx="174">
                  <c:v>55.155187150000003</c:v>
                </c:pt>
                <c:pt idx="175">
                  <c:v>54.557059000000002</c:v>
                </c:pt>
                <c:pt idx="176">
                  <c:v>53.393211899999997</c:v>
                </c:pt>
                <c:pt idx="177">
                  <c:v>51.555694700000004</c:v>
                </c:pt>
                <c:pt idx="178">
                  <c:v>49.496049299999996</c:v>
                </c:pt>
                <c:pt idx="179">
                  <c:v>52.157862100000003</c:v>
                </c:pt>
                <c:pt idx="180">
                  <c:v>54.64858065</c:v>
                </c:pt>
                <c:pt idx="181">
                  <c:v>55.238433100000002</c:v>
                </c:pt>
                <c:pt idx="182">
                  <c:v>55.426763300000005</c:v>
                </c:pt>
                <c:pt idx="183">
                  <c:v>55.17682825</c:v>
                </c:pt>
                <c:pt idx="184">
                  <c:v>54.023357349999998</c:v>
                </c:pt>
                <c:pt idx="185">
                  <c:v>53.172165749999998</c:v>
                </c:pt>
                <c:pt idx="186">
                  <c:v>51.29168095</c:v>
                </c:pt>
                <c:pt idx="187">
                  <c:v>51.666663100000001</c:v>
                </c:pt>
                <c:pt idx="188">
                  <c:v>52.26962795</c:v>
                </c:pt>
                <c:pt idx="189">
                  <c:v>53.389738399999999</c:v>
                </c:pt>
                <c:pt idx="190">
                  <c:v>53.846473199999998</c:v>
                </c:pt>
                <c:pt idx="191">
                  <c:v>53.669056650000002</c:v>
                </c:pt>
                <c:pt idx="192">
                  <c:v>49.818889049999996</c:v>
                </c:pt>
                <c:pt idx="193">
                  <c:v>48.96680945</c:v>
                </c:pt>
                <c:pt idx="194">
                  <c:v>50.491678499999999</c:v>
                </c:pt>
                <c:pt idx="195">
                  <c:v>50.902663099999998</c:v>
                </c:pt>
                <c:pt idx="196">
                  <c:v>52.617171650000003</c:v>
                </c:pt>
                <c:pt idx="197">
                  <c:v>53.974249</c:v>
                </c:pt>
                <c:pt idx="198">
                  <c:v>52.56571975</c:v>
                </c:pt>
                <c:pt idx="199">
                  <c:v>51.5559923</c:v>
                </c:pt>
                <c:pt idx="200">
                  <c:v>51.070599700000002</c:v>
                </c:pt>
                <c:pt idx="201">
                  <c:v>50.315395100000003</c:v>
                </c:pt>
                <c:pt idx="202">
                  <c:v>49.105507599999996</c:v>
                </c:pt>
                <c:pt idx="203">
                  <c:v>49.142462350000002</c:v>
                </c:pt>
                <c:pt idx="204">
                  <c:v>49.209563799999998</c:v>
                </c:pt>
                <c:pt idx="205">
                  <c:v>52.985529650000004</c:v>
                </c:pt>
                <c:pt idx="206">
                  <c:v>54.677690550000001</c:v>
                </c:pt>
                <c:pt idx="207">
                  <c:v>53.867389299999999</c:v>
                </c:pt>
                <c:pt idx="208">
                  <c:v>51.69388515</c:v>
                </c:pt>
                <c:pt idx="209">
                  <c:v>51.460378649999996</c:v>
                </c:pt>
                <c:pt idx="210">
                  <c:v>52.222379450000005</c:v>
                </c:pt>
                <c:pt idx="211">
                  <c:v>51.923579099999998</c:v>
                </c:pt>
                <c:pt idx="212">
                  <c:v>51.511825049999999</c:v>
                </c:pt>
                <c:pt idx="213">
                  <c:v>52.955392349999997</c:v>
                </c:pt>
                <c:pt idx="214">
                  <c:v>53.758823649999997</c:v>
                </c:pt>
                <c:pt idx="215">
                  <c:v>53.34452495</c:v>
                </c:pt>
                <c:pt idx="216">
                  <c:v>51.807173349999999</c:v>
                </c:pt>
                <c:pt idx="217">
                  <c:v>50.297013550000003</c:v>
                </c:pt>
                <c:pt idx="218">
                  <c:v>50.039882649999996</c:v>
                </c:pt>
                <c:pt idx="219">
                  <c:v>49.589666600000001</c:v>
                </c:pt>
                <c:pt idx="220">
                  <c:v>49.745470650000001</c:v>
                </c:pt>
                <c:pt idx="221">
                  <c:v>49.835828599999999</c:v>
                </c:pt>
                <c:pt idx="222">
                  <c:v>47.764666250000005</c:v>
                </c:pt>
                <c:pt idx="223">
                  <c:v>46.715190149999998</c:v>
                </c:pt>
                <c:pt idx="224">
                  <c:v>48.846074350000002</c:v>
                </c:pt>
                <c:pt idx="225">
                  <c:v>50.889188599999997</c:v>
                </c:pt>
                <c:pt idx="226">
                  <c:v>50.897753600000001</c:v>
                </c:pt>
                <c:pt idx="227">
                  <c:v>49.647714199999996</c:v>
                </c:pt>
                <c:pt idx="228">
                  <c:v>48.139239250000003</c:v>
                </c:pt>
                <c:pt idx="229">
                  <c:v>46.829982149999999</c:v>
                </c:pt>
                <c:pt idx="230">
                  <c:v>45.448094499999996</c:v>
                </c:pt>
                <c:pt idx="231">
                  <c:v>45.95032595</c:v>
                </c:pt>
                <c:pt idx="232">
                  <c:v>46.677967150000001</c:v>
                </c:pt>
                <c:pt idx="233">
                  <c:v>47.222590400000001</c:v>
                </c:pt>
                <c:pt idx="234">
                  <c:v>49.958622500000004</c:v>
                </c:pt>
                <c:pt idx="235">
                  <c:v>49.371345849999997</c:v>
                </c:pt>
                <c:pt idx="236">
                  <c:v>47.034233900000004</c:v>
                </c:pt>
                <c:pt idx="237">
                  <c:v>46.401614550000005</c:v>
                </c:pt>
                <c:pt idx="238">
                  <c:v>45.728664449999997</c:v>
                </c:pt>
                <c:pt idx="239">
                  <c:v>46.52020795</c:v>
                </c:pt>
                <c:pt idx="240">
                  <c:v>45.242532800000006</c:v>
                </c:pt>
                <c:pt idx="241">
                  <c:v>46.489947749999999</c:v>
                </c:pt>
                <c:pt idx="242">
                  <c:v>44.928391000000005</c:v>
                </c:pt>
                <c:pt idx="243">
                  <c:v>41.6430273</c:v>
                </c:pt>
                <c:pt idx="244">
                  <c:v>39.870580599999997</c:v>
                </c:pt>
                <c:pt idx="245">
                  <c:v>39.660771099999998</c:v>
                </c:pt>
                <c:pt idx="246">
                  <c:v>42.742329650000002</c:v>
                </c:pt>
                <c:pt idx="247">
                  <c:v>45.647909400000003</c:v>
                </c:pt>
                <c:pt idx="248">
                  <c:v>45.150095050000004</c:v>
                </c:pt>
                <c:pt idx="249">
                  <c:v>44.971401049999997</c:v>
                </c:pt>
                <c:pt idx="250">
                  <c:v>45.113885449999998</c:v>
                </c:pt>
                <c:pt idx="251">
                  <c:v>44.225138100000002</c:v>
                </c:pt>
                <c:pt idx="252">
                  <c:v>42.888728799999996</c:v>
                </c:pt>
                <c:pt idx="253">
                  <c:v>41.565637049999999</c:v>
                </c:pt>
                <c:pt idx="254">
                  <c:v>42.924645349999999</c:v>
                </c:pt>
                <c:pt idx="255">
                  <c:v>41.623003850000003</c:v>
                </c:pt>
                <c:pt idx="256">
                  <c:v>39.548424349999998</c:v>
                </c:pt>
                <c:pt idx="257">
                  <c:v>39.413746099999997</c:v>
                </c:pt>
                <c:pt idx="258">
                  <c:v>38.413391349999998</c:v>
                </c:pt>
                <c:pt idx="259">
                  <c:v>38.115409450000001</c:v>
                </c:pt>
                <c:pt idx="260">
                  <c:v>40.054087850000002</c:v>
                </c:pt>
                <c:pt idx="261">
                  <c:v>41.369858999999998</c:v>
                </c:pt>
                <c:pt idx="262">
                  <c:v>44.5407054</c:v>
                </c:pt>
                <c:pt idx="263">
                  <c:v>43.298134300000001</c:v>
                </c:pt>
                <c:pt idx="264">
                  <c:v>39.896926499999999</c:v>
                </c:pt>
                <c:pt idx="265">
                  <c:v>40.105052900000004</c:v>
                </c:pt>
                <c:pt idx="266">
                  <c:v>41.740052599999999</c:v>
                </c:pt>
                <c:pt idx="267">
                  <c:v>38.999032150000005</c:v>
                </c:pt>
                <c:pt idx="268">
                  <c:v>40.103853000000001</c:v>
                </c:pt>
                <c:pt idx="269">
                  <c:v>42.7005914</c:v>
                </c:pt>
                <c:pt idx="270">
                  <c:v>40.468346949999997</c:v>
                </c:pt>
                <c:pt idx="271">
                  <c:v>42.579500549999999</c:v>
                </c:pt>
                <c:pt idx="272">
                  <c:v>43.849408449999999</c:v>
                </c:pt>
                <c:pt idx="273">
                  <c:v>40.140850150000006</c:v>
                </c:pt>
                <c:pt idx="274">
                  <c:v>36.16900605</c:v>
                </c:pt>
                <c:pt idx="275">
                  <c:v>40.509792400000002</c:v>
                </c:pt>
                <c:pt idx="276">
                  <c:v>40.018970749999994</c:v>
                </c:pt>
                <c:pt idx="277">
                  <c:v>37.940768849999998</c:v>
                </c:pt>
                <c:pt idx="278">
                  <c:v>37.044294699999995</c:v>
                </c:pt>
                <c:pt idx="279">
                  <c:v>38.808922800000005</c:v>
                </c:pt>
                <c:pt idx="280">
                  <c:v>40.728659499999999</c:v>
                </c:pt>
                <c:pt idx="281">
                  <c:v>40.77823265</c:v>
                </c:pt>
                <c:pt idx="282">
                  <c:v>44.914394299999998</c:v>
                </c:pt>
                <c:pt idx="283">
                  <c:v>46.519013450000003</c:v>
                </c:pt>
                <c:pt idx="284">
                  <c:v>45.137910750000003</c:v>
                </c:pt>
                <c:pt idx="285">
                  <c:v>45.7140694</c:v>
                </c:pt>
                <c:pt idx="286">
                  <c:v>42.186673249999998</c:v>
                </c:pt>
                <c:pt idx="287">
                  <c:v>41.052605200000002</c:v>
                </c:pt>
                <c:pt idx="288">
                  <c:v>40.402578249999998</c:v>
                </c:pt>
                <c:pt idx="289">
                  <c:v>40.074598800000004</c:v>
                </c:pt>
                <c:pt idx="290">
                  <c:v>42.592181500000002</c:v>
                </c:pt>
                <c:pt idx="291">
                  <c:v>42.926242049999999</c:v>
                </c:pt>
                <c:pt idx="292">
                  <c:v>44.443911811100001</c:v>
                </c:pt>
                <c:pt idx="293">
                  <c:v>41.197032399999998</c:v>
                </c:pt>
                <c:pt idx="294">
                  <c:v>40.567358850000005</c:v>
                </c:pt>
                <c:pt idx="295">
                  <c:v>40.638256900000002</c:v>
                </c:pt>
                <c:pt idx="296">
                  <c:v>38.541991949999996</c:v>
                </c:pt>
                <c:pt idx="297">
                  <c:v>35.64907925</c:v>
                </c:pt>
                <c:pt idx="298">
                  <c:v>36.972912749999999</c:v>
                </c:pt>
                <c:pt idx="299">
                  <c:v>37.747866549999998</c:v>
                </c:pt>
                <c:pt idx="300">
                  <c:v>36.652536249999997</c:v>
                </c:pt>
                <c:pt idx="301">
                  <c:v>38.812306450000001</c:v>
                </c:pt>
                <c:pt idx="302">
                  <c:v>39.508873600000001</c:v>
                </c:pt>
                <c:pt idx="303">
                  <c:v>37.449835149999998</c:v>
                </c:pt>
                <c:pt idx="304">
                  <c:v>35.602732099999997</c:v>
                </c:pt>
                <c:pt idx="305">
                  <c:v>36.229080699999997</c:v>
                </c:pt>
                <c:pt idx="306">
                  <c:v>36.873080850000001</c:v>
                </c:pt>
                <c:pt idx="307">
                  <c:v>31.1923271</c:v>
                </c:pt>
                <c:pt idx="308">
                  <c:v>29.064003599999999</c:v>
                </c:pt>
                <c:pt idx="309">
                  <c:v>30.01632905</c:v>
                </c:pt>
                <c:pt idx="310">
                  <c:v>32.419719800000003</c:v>
                </c:pt>
                <c:pt idx="311">
                  <c:v>33.869074400000002</c:v>
                </c:pt>
                <c:pt idx="312">
                  <c:v>36.2990073</c:v>
                </c:pt>
                <c:pt idx="313">
                  <c:v>35.483321333350005</c:v>
                </c:pt>
                <c:pt idx="314">
                  <c:v>36.71708506665</c:v>
                </c:pt>
                <c:pt idx="315">
                  <c:v>35.548535700000002</c:v>
                </c:pt>
                <c:pt idx="316">
                  <c:v>35.091351200000005</c:v>
                </c:pt>
                <c:pt idx="317">
                  <c:v>33.55067055</c:v>
                </c:pt>
                <c:pt idx="318">
                  <c:v>35.473841849999999</c:v>
                </c:pt>
                <c:pt idx="319">
                  <c:v>36.47674275</c:v>
                </c:pt>
                <c:pt idx="320">
                  <c:v>35.003450549999997</c:v>
                </c:pt>
                <c:pt idx="321">
                  <c:v>33.372875000000001</c:v>
                </c:pt>
                <c:pt idx="322">
                  <c:v>33.2233649</c:v>
                </c:pt>
                <c:pt idx="323">
                  <c:v>36.4762992</c:v>
                </c:pt>
                <c:pt idx="324">
                  <c:v>37.737959599999996</c:v>
                </c:pt>
                <c:pt idx="325">
                  <c:v>35.401255450000001</c:v>
                </c:pt>
                <c:pt idx="326">
                  <c:v>32.055040550000001</c:v>
                </c:pt>
                <c:pt idx="327">
                  <c:v>32.581683650000002</c:v>
                </c:pt>
                <c:pt idx="328">
                  <c:v>33.146782999999999</c:v>
                </c:pt>
                <c:pt idx="329">
                  <c:v>31.308856649999999</c:v>
                </c:pt>
                <c:pt idx="330">
                  <c:v>33.186570000000003</c:v>
                </c:pt>
                <c:pt idx="331">
                  <c:v>31.895094650000001</c:v>
                </c:pt>
                <c:pt idx="332">
                  <c:v>32.964721099999998</c:v>
                </c:pt>
                <c:pt idx="333">
                  <c:v>37.469206650000004</c:v>
                </c:pt>
                <c:pt idx="334">
                  <c:v>38.54450095</c:v>
                </c:pt>
                <c:pt idx="335">
                  <c:v>34.3099694</c:v>
                </c:pt>
                <c:pt idx="336">
                  <c:v>31.93719845</c:v>
                </c:pt>
                <c:pt idx="337">
                  <c:v>29.885093250000001</c:v>
                </c:pt>
                <c:pt idx="338">
                  <c:v>30.8674079</c:v>
                </c:pt>
                <c:pt idx="339">
                  <c:v>31.974629199999999</c:v>
                </c:pt>
                <c:pt idx="340">
                  <c:v>31.371275099999998</c:v>
                </c:pt>
                <c:pt idx="341">
                  <c:v>29.056589333350001</c:v>
                </c:pt>
                <c:pt idx="342">
                  <c:v>29.527914611100002</c:v>
                </c:pt>
                <c:pt idx="343">
                  <c:v>33.324593166699998</c:v>
                </c:pt>
                <c:pt idx="344">
                  <c:v>38.538284300000001</c:v>
                </c:pt>
                <c:pt idx="345">
                  <c:v>38.849704700000004</c:v>
                </c:pt>
                <c:pt idx="346">
                  <c:v>37.179132899999999</c:v>
                </c:pt>
                <c:pt idx="347">
                  <c:v>37.569035400000004</c:v>
                </c:pt>
                <c:pt idx="348">
                  <c:v>38.238549399999997</c:v>
                </c:pt>
                <c:pt idx="349">
                  <c:v>36.922369149999994</c:v>
                </c:pt>
                <c:pt idx="350">
                  <c:v>35.533585500000001</c:v>
                </c:pt>
                <c:pt idx="351">
                  <c:v>34.641145649999999</c:v>
                </c:pt>
                <c:pt idx="352">
                  <c:v>35.562955049999999</c:v>
                </c:pt>
                <c:pt idx="353">
                  <c:v>38.300249000000001</c:v>
                </c:pt>
                <c:pt idx="354">
                  <c:v>40.546585999999998</c:v>
                </c:pt>
                <c:pt idx="355">
                  <c:v>40.906977949999998</c:v>
                </c:pt>
                <c:pt idx="356">
                  <c:v>40.047947649999998</c:v>
                </c:pt>
                <c:pt idx="357">
                  <c:v>35.558472199999997</c:v>
                </c:pt>
                <c:pt idx="358">
                  <c:v>35.57668125</c:v>
                </c:pt>
                <c:pt idx="359">
                  <c:v>37.620167800000004</c:v>
                </c:pt>
                <c:pt idx="360">
                  <c:v>36.7023425</c:v>
                </c:pt>
                <c:pt idx="361">
                  <c:v>31.415192449999999</c:v>
                </c:pt>
                <c:pt idx="362">
                  <c:v>27.691056799999998</c:v>
                </c:pt>
                <c:pt idx="363">
                  <c:v>27.174411150000001</c:v>
                </c:pt>
                <c:pt idx="364">
                  <c:v>33.868523444450005</c:v>
                </c:pt>
              </c:numCache>
            </c:numRef>
          </c:val>
          <c:smooth val="0"/>
          <c:extLst>
            <c:ext xmlns:c16="http://schemas.microsoft.com/office/drawing/2014/chart" uri="{C3380CC4-5D6E-409C-BE32-E72D297353CC}">
              <c16:uniqueId val="{00000002-C68D-4BE6-9311-5262697CB400}"/>
            </c:ext>
          </c:extLst>
        </c:ser>
        <c:ser>
          <c:idx val="1"/>
          <c:order val="1"/>
          <c:tx>
            <c:strRef>
              <c:f>'24hrFilter'!$E$1</c:f>
              <c:strCache>
                <c:ptCount val="1"/>
                <c:pt idx="0">
                  <c:v>max_tmpf</c:v>
                </c:pt>
              </c:strCache>
            </c:strRef>
          </c:tx>
          <c:spPr>
            <a:ln w="28575" cap="rnd">
              <a:solidFill>
                <a:srgbClr val="4EA72E">
                  <a:lumMod val="75000"/>
                </a:srgbClr>
              </a:solidFill>
              <a:round/>
            </a:ln>
            <a:effectLst/>
          </c:spPr>
          <c:marker>
            <c:symbol val="none"/>
          </c:marker>
          <c:cat>
            <c:numRef>
              <c:f>'24hrFilter'!$C$2:$C$366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'24hrFilter'!$J$2:$J$366</c:f>
              <c:numCache>
                <c:formatCode>0.00</c:formatCode>
                <c:ptCount val="365"/>
                <c:pt idx="0">
                  <c:v>51.458486499999999</c:v>
                </c:pt>
                <c:pt idx="1">
                  <c:v>47.8694445</c:v>
                </c:pt>
                <c:pt idx="2">
                  <c:v>49.166873000000002</c:v>
                </c:pt>
                <c:pt idx="3">
                  <c:v>43.926923000000002</c:v>
                </c:pt>
                <c:pt idx="4">
                  <c:v>44.343356499999999</c:v>
                </c:pt>
                <c:pt idx="5">
                  <c:v>48.245693500000002</c:v>
                </c:pt>
                <c:pt idx="6">
                  <c:v>54.1573055</c:v>
                </c:pt>
                <c:pt idx="7">
                  <c:v>52.4324285</c:v>
                </c:pt>
                <c:pt idx="8">
                  <c:v>53.794956499999998</c:v>
                </c:pt>
                <c:pt idx="9">
                  <c:v>51.430448999999996</c:v>
                </c:pt>
                <c:pt idx="10">
                  <c:v>55.283228999999999</c:v>
                </c:pt>
                <c:pt idx="11">
                  <c:v>53.902856999999997</c:v>
                </c:pt>
                <c:pt idx="12">
                  <c:v>49.759442999999997</c:v>
                </c:pt>
                <c:pt idx="13">
                  <c:v>53.08</c:v>
                </c:pt>
                <c:pt idx="14">
                  <c:v>50.284102500000003</c:v>
                </c:pt>
                <c:pt idx="15">
                  <c:v>47.653846000000001</c:v>
                </c:pt>
                <c:pt idx="16">
                  <c:v>53.041875000000005</c:v>
                </c:pt>
                <c:pt idx="17">
                  <c:v>53.923653999999999</c:v>
                </c:pt>
                <c:pt idx="18">
                  <c:v>56.066834999999998</c:v>
                </c:pt>
                <c:pt idx="19">
                  <c:v>53.313619000000003</c:v>
                </c:pt>
                <c:pt idx="20">
                  <c:v>46.470484499999998</c:v>
                </c:pt>
                <c:pt idx="21">
                  <c:v>48.751960500000003</c:v>
                </c:pt>
                <c:pt idx="22">
                  <c:v>55.152856999999997</c:v>
                </c:pt>
                <c:pt idx="23">
                  <c:v>57.420378999999997</c:v>
                </c:pt>
                <c:pt idx="24">
                  <c:v>53.602441499999998</c:v>
                </c:pt>
                <c:pt idx="25">
                  <c:v>52.1365385</c:v>
                </c:pt>
                <c:pt idx="26">
                  <c:v>57.245661999999996</c:v>
                </c:pt>
                <c:pt idx="27">
                  <c:v>59.107500000000002</c:v>
                </c:pt>
                <c:pt idx="28">
                  <c:v>51.908918999999997</c:v>
                </c:pt>
                <c:pt idx="29">
                  <c:v>47.500699500000003</c:v>
                </c:pt>
                <c:pt idx="30">
                  <c:v>51.958985499999997</c:v>
                </c:pt>
                <c:pt idx="31">
                  <c:v>52.237662999999998</c:v>
                </c:pt>
                <c:pt idx="32">
                  <c:v>47.196579</c:v>
                </c:pt>
                <c:pt idx="33">
                  <c:v>51.366835500000001</c:v>
                </c:pt>
                <c:pt idx="34">
                  <c:v>43.009215999999995</c:v>
                </c:pt>
                <c:pt idx="35">
                  <c:v>43.360558999999995</c:v>
                </c:pt>
                <c:pt idx="36">
                  <c:v>52.039624500000002</c:v>
                </c:pt>
                <c:pt idx="37">
                  <c:v>50.233626000000001</c:v>
                </c:pt>
                <c:pt idx="38">
                  <c:v>54.212241500000005</c:v>
                </c:pt>
                <c:pt idx="39">
                  <c:v>51.201611499999999</c:v>
                </c:pt>
                <c:pt idx="40">
                  <c:v>50.881896499999996</c:v>
                </c:pt>
                <c:pt idx="41">
                  <c:v>52.314731999999999</c:v>
                </c:pt>
                <c:pt idx="42">
                  <c:v>55.121875000000003</c:v>
                </c:pt>
                <c:pt idx="43">
                  <c:v>54.627846500000004</c:v>
                </c:pt>
                <c:pt idx="44">
                  <c:v>56.2157895</c:v>
                </c:pt>
                <c:pt idx="45">
                  <c:v>52.691428500000001</c:v>
                </c:pt>
                <c:pt idx="46">
                  <c:v>54.294460999999998</c:v>
                </c:pt>
                <c:pt idx="47">
                  <c:v>51.080769000000004</c:v>
                </c:pt>
                <c:pt idx="48">
                  <c:v>51.277000000000001</c:v>
                </c:pt>
                <c:pt idx="49">
                  <c:v>50.030706000000002</c:v>
                </c:pt>
                <c:pt idx="50">
                  <c:v>51.264166500000002</c:v>
                </c:pt>
                <c:pt idx="51">
                  <c:v>53.85</c:v>
                </c:pt>
                <c:pt idx="52">
                  <c:v>51.847719499999997</c:v>
                </c:pt>
                <c:pt idx="53">
                  <c:v>55.902142999999995</c:v>
                </c:pt>
                <c:pt idx="54">
                  <c:v>54.477193</c:v>
                </c:pt>
                <c:pt idx="55">
                  <c:v>52.000568000000001</c:v>
                </c:pt>
                <c:pt idx="56">
                  <c:v>49.578322</c:v>
                </c:pt>
                <c:pt idx="57">
                  <c:v>49.867832</c:v>
                </c:pt>
                <c:pt idx="58">
                  <c:v>51.551512500000001</c:v>
                </c:pt>
                <c:pt idx="59">
                  <c:v>56.220381000000003</c:v>
                </c:pt>
                <c:pt idx="60">
                  <c:v>59.984578999999997</c:v>
                </c:pt>
                <c:pt idx="61">
                  <c:v>54.895105000000001</c:v>
                </c:pt>
                <c:pt idx="62">
                  <c:v>58.633846500000004</c:v>
                </c:pt>
                <c:pt idx="63">
                  <c:v>57.686154000000002</c:v>
                </c:pt>
                <c:pt idx="64">
                  <c:v>55.788391500000003</c:v>
                </c:pt>
                <c:pt idx="65">
                  <c:v>56.334743500000002</c:v>
                </c:pt>
                <c:pt idx="66">
                  <c:v>60.399469500000002</c:v>
                </c:pt>
                <c:pt idx="67">
                  <c:v>54.294444499999997</c:v>
                </c:pt>
                <c:pt idx="68">
                  <c:v>57.617727500000001</c:v>
                </c:pt>
                <c:pt idx="69">
                  <c:v>58.357359500000001</c:v>
                </c:pt>
                <c:pt idx="70">
                  <c:v>57.296111500000002</c:v>
                </c:pt>
                <c:pt idx="71">
                  <c:v>58.391428500000004</c:v>
                </c:pt>
                <c:pt idx="72">
                  <c:v>56.494475499999993</c:v>
                </c:pt>
                <c:pt idx="73">
                  <c:v>65.550445499999995</c:v>
                </c:pt>
                <c:pt idx="74">
                  <c:v>65.847838999999993</c:v>
                </c:pt>
                <c:pt idx="75">
                  <c:v>66.561458500000001</c:v>
                </c:pt>
                <c:pt idx="76">
                  <c:v>68.297432499999999</c:v>
                </c:pt>
                <c:pt idx="77">
                  <c:v>65.248913999999999</c:v>
                </c:pt>
                <c:pt idx="78">
                  <c:v>61.263408999999996</c:v>
                </c:pt>
                <c:pt idx="79">
                  <c:v>60.217646999999999</c:v>
                </c:pt>
                <c:pt idx="80">
                  <c:v>59.384666500000002</c:v>
                </c:pt>
                <c:pt idx="81">
                  <c:v>58.329545499999995</c:v>
                </c:pt>
                <c:pt idx="82">
                  <c:v>56.936713499999996</c:v>
                </c:pt>
                <c:pt idx="83">
                  <c:v>58.511674999999997</c:v>
                </c:pt>
                <c:pt idx="84">
                  <c:v>59.390908999999994</c:v>
                </c:pt>
                <c:pt idx="85">
                  <c:v>62.281560999999996</c:v>
                </c:pt>
                <c:pt idx="86">
                  <c:v>59.159091000000004</c:v>
                </c:pt>
                <c:pt idx="87">
                  <c:v>59.773809499999999</c:v>
                </c:pt>
                <c:pt idx="88">
                  <c:v>58.558012500000004</c:v>
                </c:pt>
                <c:pt idx="89">
                  <c:v>58.548222000000003</c:v>
                </c:pt>
                <c:pt idx="90">
                  <c:v>59.319805500000001</c:v>
                </c:pt>
                <c:pt idx="91">
                  <c:v>57.479021000000003</c:v>
                </c:pt>
                <c:pt idx="92">
                  <c:v>58.313928500000003</c:v>
                </c:pt>
                <c:pt idx="93">
                  <c:v>61.2883335</c:v>
                </c:pt>
                <c:pt idx="94">
                  <c:v>63.865454499999998</c:v>
                </c:pt>
                <c:pt idx="95">
                  <c:v>64.411298000000002</c:v>
                </c:pt>
                <c:pt idx="96">
                  <c:v>58.731617499999999</c:v>
                </c:pt>
                <c:pt idx="97">
                  <c:v>59.259545500000002</c:v>
                </c:pt>
                <c:pt idx="98">
                  <c:v>61.362727500000005</c:v>
                </c:pt>
                <c:pt idx="99">
                  <c:v>66.315314499999999</c:v>
                </c:pt>
                <c:pt idx="100">
                  <c:v>61.251711499999999</c:v>
                </c:pt>
                <c:pt idx="101">
                  <c:v>60.484706000000003</c:v>
                </c:pt>
                <c:pt idx="102">
                  <c:v>60.425054500000002</c:v>
                </c:pt>
                <c:pt idx="103">
                  <c:v>59.484015499999998</c:v>
                </c:pt>
                <c:pt idx="104">
                  <c:v>62.340476500000001</c:v>
                </c:pt>
                <c:pt idx="105">
                  <c:v>63.725143000000003</c:v>
                </c:pt>
                <c:pt idx="106">
                  <c:v>67.88995349999999</c:v>
                </c:pt>
                <c:pt idx="107">
                  <c:v>62.730857</c:v>
                </c:pt>
                <c:pt idx="108">
                  <c:v>63.069231000000002</c:v>
                </c:pt>
                <c:pt idx="109">
                  <c:v>66.897352999999995</c:v>
                </c:pt>
                <c:pt idx="110">
                  <c:v>66.814881</c:v>
                </c:pt>
                <c:pt idx="111">
                  <c:v>65.667500000000004</c:v>
                </c:pt>
                <c:pt idx="112">
                  <c:v>65.609375</c:v>
                </c:pt>
                <c:pt idx="113">
                  <c:v>63.172727500000008</c:v>
                </c:pt>
                <c:pt idx="114">
                  <c:v>62.637761999999995</c:v>
                </c:pt>
                <c:pt idx="115">
                  <c:v>61.225878999999999</c:v>
                </c:pt>
                <c:pt idx="116">
                  <c:v>65.052098000000001</c:v>
                </c:pt>
                <c:pt idx="117">
                  <c:v>68.79905500000001</c:v>
                </c:pt>
                <c:pt idx="118">
                  <c:v>65.185151499999989</c:v>
                </c:pt>
                <c:pt idx="119">
                  <c:v>67.313428500000001</c:v>
                </c:pt>
                <c:pt idx="120">
                  <c:v>61.989286</c:v>
                </c:pt>
                <c:pt idx="121">
                  <c:v>60.603845999999997</c:v>
                </c:pt>
                <c:pt idx="122">
                  <c:v>58.237923000000002</c:v>
                </c:pt>
                <c:pt idx="123">
                  <c:v>62.164615499999996</c:v>
                </c:pt>
                <c:pt idx="124">
                  <c:v>62.481922999999995</c:v>
                </c:pt>
                <c:pt idx="125">
                  <c:v>58.977919499999999</c:v>
                </c:pt>
                <c:pt idx="126">
                  <c:v>61.189130500000005</c:v>
                </c:pt>
                <c:pt idx="127">
                  <c:v>63.253845999999996</c:v>
                </c:pt>
                <c:pt idx="128">
                  <c:v>65.647902000000002</c:v>
                </c:pt>
                <c:pt idx="129">
                  <c:v>62.476623500000002</c:v>
                </c:pt>
                <c:pt idx="130">
                  <c:v>63.533216499999995</c:v>
                </c:pt>
                <c:pt idx="131">
                  <c:v>63.153496500000003</c:v>
                </c:pt>
                <c:pt idx="132">
                  <c:v>68.556696499999987</c:v>
                </c:pt>
                <c:pt idx="133">
                  <c:v>61.320588000000001</c:v>
                </c:pt>
                <c:pt idx="134">
                  <c:v>63.231468499999998</c:v>
                </c:pt>
                <c:pt idx="135">
                  <c:v>65.388461500000005</c:v>
                </c:pt>
                <c:pt idx="136">
                  <c:v>64.689393999999993</c:v>
                </c:pt>
                <c:pt idx="137">
                  <c:v>60.493006999999999</c:v>
                </c:pt>
                <c:pt idx="138">
                  <c:v>61.2237765</c:v>
                </c:pt>
                <c:pt idx="139">
                  <c:v>60.760489499999998</c:v>
                </c:pt>
                <c:pt idx="140">
                  <c:v>61.166083999999998</c:v>
                </c:pt>
                <c:pt idx="141">
                  <c:v>62.877192999999998</c:v>
                </c:pt>
                <c:pt idx="142">
                  <c:v>62.805397499999998</c:v>
                </c:pt>
                <c:pt idx="143">
                  <c:v>63.1744755</c:v>
                </c:pt>
                <c:pt idx="144">
                  <c:v>60.703916</c:v>
                </c:pt>
                <c:pt idx="145">
                  <c:v>63.167152999999999</c:v>
                </c:pt>
                <c:pt idx="146">
                  <c:v>62.999650500000001</c:v>
                </c:pt>
                <c:pt idx="147">
                  <c:v>62.125874499999995</c:v>
                </c:pt>
                <c:pt idx="148">
                  <c:v>63.164688499999997</c:v>
                </c:pt>
                <c:pt idx="149">
                  <c:v>68.316666499999997</c:v>
                </c:pt>
                <c:pt idx="150">
                  <c:v>71.339488500000002</c:v>
                </c:pt>
                <c:pt idx="151">
                  <c:v>67.166666499999991</c:v>
                </c:pt>
                <c:pt idx="152">
                  <c:v>64.4066665</c:v>
                </c:pt>
                <c:pt idx="153">
                  <c:v>64.46096</c:v>
                </c:pt>
                <c:pt idx="154">
                  <c:v>64.301387500000004</c:v>
                </c:pt>
                <c:pt idx="155">
                  <c:v>62.641259000000005</c:v>
                </c:pt>
                <c:pt idx="156">
                  <c:v>61.487179499999996</c:v>
                </c:pt>
                <c:pt idx="157">
                  <c:v>63.964592999999994</c:v>
                </c:pt>
                <c:pt idx="158">
                  <c:v>60.834615499999998</c:v>
                </c:pt>
                <c:pt idx="159">
                  <c:v>62.103356500000004</c:v>
                </c:pt>
                <c:pt idx="160">
                  <c:v>63.327263000000002</c:v>
                </c:pt>
                <c:pt idx="161">
                  <c:v>65.576090999999991</c:v>
                </c:pt>
                <c:pt idx="162">
                  <c:v>68.123967999999991</c:v>
                </c:pt>
                <c:pt idx="163">
                  <c:v>68.4974785</c:v>
                </c:pt>
                <c:pt idx="164">
                  <c:v>68.668285499999996</c:v>
                </c:pt>
                <c:pt idx="165">
                  <c:v>65.344505499999997</c:v>
                </c:pt>
                <c:pt idx="166">
                  <c:v>63.704195499999997</c:v>
                </c:pt>
                <c:pt idx="167">
                  <c:v>60.5743315</c:v>
                </c:pt>
                <c:pt idx="168">
                  <c:v>62.128845999999996</c:v>
                </c:pt>
                <c:pt idx="169">
                  <c:v>62.472727499999998</c:v>
                </c:pt>
                <c:pt idx="170">
                  <c:v>60.699351</c:v>
                </c:pt>
                <c:pt idx="171">
                  <c:v>59.2776225</c:v>
                </c:pt>
                <c:pt idx="172">
                  <c:v>57.648950999999997</c:v>
                </c:pt>
                <c:pt idx="173">
                  <c:v>58.014895000000003</c:v>
                </c:pt>
                <c:pt idx="174">
                  <c:v>59.8860575</c:v>
                </c:pt>
                <c:pt idx="175">
                  <c:v>59.088692999999999</c:v>
                </c:pt>
                <c:pt idx="176">
                  <c:v>59.598749999999995</c:v>
                </c:pt>
                <c:pt idx="177">
                  <c:v>59.609607499999996</c:v>
                </c:pt>
                <c:pt idx="178">
                  <c:v>59.045277499999997</c:v>
                </c:pt>
                <c:pt idx="179">
                  <c:v>59.025846000000001</c:v>
                </c:pt>
                <c:pt idx="180">
                  <c:v>58.616720999999998</c:v>
                </c:pt>
                <c:pt idx="181">
                  <c:v>61.208670999999995</c:v>
                </c:pt>
                <c:pt idx="182">
                  <c:v>60.773776499999997</c:v>
                </c:pt>
                <c:pt idx="183">
                  <c:v>61.246666500000003</c:v>
                </c:pt>
                <c:pt idx="184">
                  <c:v>61.007692500000005</c:v>
                </c:pt>
                <c:pt idx="185">
                  <c:v>59.757272499999999</c:v>
                </c:pt>
                <c:pt idx="186">
                  <c:v>58.645314499999998</c:v>
                </c:pt>
                <c:pt idx="187">
                  <c:v>59.520139</c:v>
                </c:pt>
                <c:pt idx="188">
                  <c:v>59.689706000000001</c:v>
                </c:pt>
                <c:pt idx="189">
                  <c:v>60.001748000000006</c:v>
                </c:pt>
                <c:pt idx="190">
                  <c:v>59.131250000000001</c:v>
                </c:pt>
                <c:pt idx="191">
                  <c:v>58.869047500000001</c:v>
                </c:pt>
                <c:pt idx="192">
                  <c:v>58.915625000000006</c:v>
                </c:pt>
                <c:pt idx="193">
                  <c:v>61.044846499999998</c:v>
                </c:pt>
                <c:pt idx="194">
                  <c:v>58.858597500000002</c:v>
                </c:pt>
                <c:pt idx="195">
                  <c:v>59.608333500000001</c:v>
                </c:pt>
                <c:pt idx="196">
                  <c:v>61.142856999999999</c:v>
                </c:pt>
                <c:pt idx="197">
                  <c:v>61.214802500000005</c:v>
                </c:pt>
                <c:pt idx="198">
                  <c:v>59.179963000000001</c:v>
                </c:pt>
                <c:pt idx="199">
                  <c:v>59.903676500000003</c:v>
                </c:pt>
                <c:pt idx="200">
                  <c:v>59.552199999999999</c:v>
                </c:pt>
                <c:pt idx="201">
                  <c:v>60.020372500000001</c:v>
                </c:pt>
                <c:pt idx="202">
                  <c:v>60.029048000000003</c:v>
                </c:pt>
                <c:pt idx="203">
                  <c:v>60.155022500000001</c:v>
                </c:pt>
                <c:pt idx="204">
                  <c:v>57.959720500000003</c:v>
                </c:pt>
                <c:pt idx="205">
                  <c:v>58.196677999999999</c:v>
                </c:pt>
                <c:pt idx="206">
                  <c:v>60.526009999999999</c:v>
                </c:pt>
                <c:pt idx="207">
                  <c:v>59.583973999999998</c:v>
                </c:pt>
                <c:pt idx="208">
                  <c:v>58.602430499999997</c:v>
                </c:pt>
                <c:pt idx="209">
                  <c:v>57.424706</c:v>
                </c:pt>
                <c:pt idx="210">
                  <c:v>56.472947000000005</c:v>
                </c:pt>
                <c:pt idx="211">
                  <c:v>58.497091499999996</c:v>
                </c:pt>
                <c:pt idx="212">
                  <c:v>57.248076999999995</c:v>
                </c:pt>
                <c:pt idx="213">
                  <c:v>58.076764499999996</c:v>
                </c:pt>
                <c:pt idx="214">
                  <c:v>59.266249999999999</c:v>
                </c:pt>
                <c:pt idx="215">
                  <c:v>57.497773500000001</c:v>
                </c:pt>
                <c:pt idx="216">
                  <c:v>56.141748</c:v>
                </c:pt>
                <c:pt idx="217">
                  <c:v>55.370000000000005</c:v>
                </c:pt>
                <c:pt idx="218">
                  <c:v>55.085245</c:v>
                </c:pt>
                <c:pt idx="219">
                  <c:v>55.500624999999999</c:v>
                </c:pt>
                <c:pt idx="220">
                  <c:v>55.670370500000004</c:v>
                </c:pt>
                <c:pt idx="221">
                  <c:v>57.781889</c:v>
                </c:pt>
                <c:pt idx="222">
                  <c:v>58.2384615</c:v>
                </c:pt>
                <c:pt idx="223">
                  <c:v>58.461458499999999</c:v>
                </c:pt>
                <c:pt idx="224">
                  <c:v>58.289444500000002</c:v>
                </c:pt>
                <c:pt idx="225">
                  <c:v>57.489444500000005</c:v>
                </c:pt>
                <c:pt idx="226">
                  <c:v>57.208912999999995</c:v>
                </c:pt>
                <c:pt idx="227">
                  <c:v>55.797256500000003</c:v>
                </c:pt>
                <c:pt idx="228">
                  <c:v>56.206817999999998</c:v>
                </c:pt>
                <c:pt idx="229">
                  <c:v>57.029523499999996</c:v>
                </c:pt>
                <c:pt idx="230">
                  <c:v>57.685714000000004</c:v>
                </c:pt>
                <c:pt idx="231">
                  <c:v>57.965714500000004</c:v>
                </c:pt>
                <c:pt idx="232">
                  <c:v>55.600119000000007</c:v>
                </c:pt>
                <c:pt idx="233">
                  <c:v>56.5353025</c:v>
                </c:pt>
                <c:pt idx="234">
                  <c:v>55.297069500000006</c:v>
                </c:pt>
                <c:pt idx="235">
                  <c:v>54.807175999999998</c:v>
                </c:pt>
                <c:pt idx="236">
                  <c:v>54.064231000000007</c:v>
                </c:pt>
                <c:pt idx="237">
                  <c:v>52.8946775</c:v>
                </c:pt>
                <c:pt idx="238">
                  <c:v>52.826988499999999</c:v>
                </c:pt>
                <c:pt idx="239">
                  <c:v>53.719505499999997</c:v>
                </c:pt>
                <c:pt idx="240">
                  <c:v>51.217500000000001</c:v>
                </c:pt>
                <c:pt idx="241">
                  <c:v>52.534999999999997</c:v>
                </c:pt>
                <c:pt idx="242">
                  <c:v>55.646000000000001</c:v>
                </c:pt>
                <c:pt idx="243">
                  <c:v>58.5848485</c:v>
                </c:pt>
                <c:pt idx="244">
                  <c:v>58.984415499999997</c:v>
                </c:pt>
                <c:pt idx="245">
                  <c:v>56.981089500000003</c:v>
                </c:pt>
                <c:pt idx="246">
                  <c:v>54.491373999999993</c:v>
                </c:pt>
                <c:pt idx="247">
                  <c:v>54.819607500000004</c:v>
                </c:pt>
                <c:pt idx="248">
                  <c:v>51.494056</c:v>
                </c:pt>
                <c:pt idx="249">
                  <c:v>53.856458500000002</c:v>
                </c:pt>
                <c:pt idx="250">
                  <c:v>54.185212999999997</c:v>
                </c:pt>
                <c:pt idx="251">
                  <c:v>49.187356999999999</c:v>
                </c:pt>
                <c:pt idx="252">
                  <c:v>50.083333500000002</c:v>
                </c:pt>
                <c:pt idx="253">
                  <c:v>49.3553845</c:v>
                </c:pt>
                <c:pt idx="254">
                  <c:v>51.416908499999998</c:v>
                </c:pt>
                <c:pt idx="255">
                  <c:v>52.421538499999997</c:v>
                </c:pt>
                <c:pt idx="256">
                  <c:v>57.061095999999999</c:v>
                </c:pt>
                <c:pt idx="257">
                  <c:v>50.621071499999999</c:v>
                </c:pt>
                <c:pt idx="258">
                  <c:v>50.2185895</c:v>
                </c:pt>
                <c:pt idx="259">
                  <c:v>51.110276999999996</c:v>
                </c:pt>
                <c:pt idx="260">
                  <c:v>51.132285500000002</c:v>
                </c:pt>
                <c:pt idx="261">
                  <c:v>51.301189000000001</c:v>
                </c:pt>
                <c:pt idx="262">
                  <c:v>53.137527500000004</c:v>
                </c:pt>
                <c:pt idx="263">
                  <c:v>55.572587999999996</c:v>
                </c:pt>
                <c:pt idx="264">
                  <c:v>54.518000000000001</c:v>
                </c:pt>
                <c:pt idx="265">
                  <c:v>56.912150999999994</c:v>
                </c:pt>
                <c:pt idx="266">
                  <c:v>54.584243999999998</c:v>
                </c:pt>
                <c:pt idx="267">
                  <c:v>57.424999999999997</c:v>
                </c:pt>
                <c:pt idx="268">
                  <c:v>50.873376499999999</c:v>
                </c:pt>
                <c:pt idx="269">
                  <c:v>50.594296999999997</c:v>
                </c:pt>
                <c:pt idx="270">
                  <c:v>50.902631499999998</c:v>
                </c:pt>
                <c:pt idx="271">
                  <c:v>52.182353000000006</c:v>
                </c:pt>
                <c:pt idx="272">
                  <c:v>50.978054</c:v>
                </c:pt>
                <c:pt idx="273">
                  <c:v>50.026904000000002</c:v>
                </c:pt>
                <c:pt idx="274">
                  <c:v>48.165384500000002</c:v>
                </c:pt>
                <c:pt idx="275">
                  <c:v>47.948809499999996</c:v>
                </c:pt>
                <c:pt idx="276">
                  <c:v>46.489643000000001</c:v>
                </c:pt>
                <c:pt idx="277">
                  <c:v>50.495384999999999</c:v>
                </c:pt>
                <c:pt idx="278">
                  <c:v>50.287812500000001</c:v>
                </c:pt>
                <c:pt idx="279">
                  <c:v>49.170356999999996</c:v>
                </c:pt>
                <c:pt idx="280">
                  <c:v>51.267052500000005</c:v>
                </c:pt>
                <c:pt idx="281">
                  <c:v>51.034962499999999</c:v>
                </c:pt>
                <c:pt idx="282">
                  <c:v>52.875694499999994</c:v>
                </c:pt>
                <c:pt idx="283">
                  <c:v>55.783192999999997</c:v>
                </c:pt>
                <c:pt idx="284">
                  <c:v>54.687804999999997</c:v>
                </c:pt>
                <c:pt idx="285">
                  <c:v>51.991034499999998</c:v>
                </c:pt>
                <c:pt idx="286">
                  <c:v>52.805333500000003</c:v>
                </c:pt>
                <c:pt idx="287">
                  <c:v>49.655855000000003</c:v>
                </c:pt>
                <c:pt idx="288">
                  <c:v>48.771677999999994</c:v>
                </c:pt>
                <c:pt idx="289">
                  <c:v>47.765631499999998</c:v>
                </c:pt>
                <c:pt idx="290">
                  <c:v>53.717788499999997</c:v>
                </c:pt>
                <c:pt idx="291">
                  <c:v>53.525000000000006</c:v>
                </c:pt>
                <c:pt idx="292">
                  <c:v>57.6720775</c:v>
                </c:pt>
                <c:pt idx="293">
                  <c:v>55.168958500000002</c:v>
                </c:pt>
                <c:pt idx="294">
                  <c:v>56.675861999999995</c:v>
                </c:pt>
                <c:pt idx="295">
                  <c:v>55.375637999999995</c:v>
                </c:pt>
                <c:pt idx="296">
                  <c:v>44.507692500000005</c:v>
                </c:pt>
                <c:pt idx="297">
                  <c:v>45.1243105</c:v>
                </c:pt>
                <c:pt idx="298">
                  <c:v>51.422333500000001</c:v>
                </c:pt>
                <c:pt idx="299">
                  <c:v>54.015889000000001</c:v>
                </c:pt>
                <c:pt idx="300">
                  <c:v>48.252702499999998</c:v>
                </c:pt>
                <c:pt idx="301">
                  <c:v>49.374242500000001</c:v>
                </c:pt>
                <c:pt idx="302">
                  <c:v>53.868319</c:v>
                </c:pt>
                <c:pt idx="303">
                  <c:v>55.230155500000002</c:v>
                </c:pt>
                <c:pt idx="304">
                  <c:v>53.778472000000001</c:v>
                </c:pt>
                <c:pt idx="305">
                  <c:v>54.597039500000001</c:v>
                </c:pt>
                <c:pt idx="306">
                  <c:v>49.655847999999999</c:v>
                </c:pt>
                <c:pt idx="307">
                  <c:v>47.622179500000001</c:v>
                </c:pt>
                <c:pt idx="308">
                  <c:v>45.939152</c:v>
                </c:pt>
                <c:pt idx="309">
                  <c:v>42.585806500000004</c:v>
                </c:pt>
                <c:pt idx="310">
                  <c:v>46.778531000000001</c:v>
                </c:pt>
                <c:pt idx="311">
                  <c:v>48.811276999999997</c:v>
                </c:pt>
                <c:pt idx="312">
                  <c:v>53.938811000000001</c:v>
                </c:pt>
                <c:pt idx="313">
                  <c:v>51.750303000000002</c:v>
                </c:pt>
                <c:pt idx="314">
                  <c:v>50.614166500000003</c:v>
                </c:pt>
                <c:pt idx="315">
                  <c:v>52.200237999999999</c:v>
                </c:pt>
                <c:pt idx="316">
                  <c:v>51.330648999999994</c:v>
                </c:pt>
                <c:pt idx="317">
                  <c:v>44.073214500000006</c:v>
                </c:pt>
                <c:pt idx="318">
                  <c:v>46.611538500000002</c:v>
                </c:pt>
                <c:pt idx="319">
                  <c:v>51.812778000000002</c:v>
                </c:pt>
                <c:pt idx="320">
                  <c:v>44.25</c:v>
                </c:pt>
                <c:pt idx="321">
                  <c:v>45.920977000000001</c:v>
                </c:pt>
                <c:pt idx="322">
                  <c:v>53.647359999999999</c:v>
                </c:pt>
                <c:pt idx="323">
                  <c:v>56.783376000000004</c:v>
                </c:pt>
                <c:pt idx="324">
                  <c:v>54.404166500000002</c:v>
                </c:pt>
                <c:pt idx="325">
                  <c:v>57.369841000000001</c:v>
                </c:pt>
                <c:pt idx="326">
                  <c:v>56.890714500000001</c:v>
                </c:pt>
                <c:pt idx="327">
                  <c:v>52.209941499999999</c:v>
                </c:pt>
                <c:pt idx="328">
                  <c:v>48.920519499999997</c:v>
                </c:pt>
                <c:pt idx="329">
                  <c:v>51.707043499999997</c:v>
                </c:pt>
                <c:pt idx="330">
                  <c:v>50.856018500000005</c:v>
                </c:pt>
                <c:pt idx="331">
                  <c:v>51.693949500000002</c:v>
                </c:pt>
                <c:pt idx="332">
                  <c:v>46.844730499999997</c:v>
                </c:pt>
                <c:pt idx="333">
                  <c:v>50.684685000000002</c:v>
                </c:pt>
                <c:pt idx="334">
                  <c:v>51.710140000000003</c:v>
                </c:pt>
                <c:pt idx="335">
                  <c:v>47.206655999999995</c:v>
                </c:pt>
                <c:pt idx="336">
                  <c:v>44.660069999999997</c:v>
                </c:pt>
                <c:pt idx="337">
                  <c:v>50.096293500000002</c:v>
                </c:pt>
                <c:pt idx="338">
                  <c:v>48.302</c:v>
                </c:pt>
                <c:pt idx="339">
                  <c:v>42.138112</c:v>
                </c:pt>
                <c:pt idx="340">
                  <c:v>44.966960499999999</c:v>
                </c:pt>
                <c:pt idx="341">
                  <c:v>45.894359000000001</c:v>
                </c:pt>
                <c:pt idx="342">
                  <c:v>49.230846999999997</c:v>
                </c:pt>
                <c:pt idx="343">
                  <c:v>51.317948999999999</c:v>
                </c:pt>
                <c:pt idx="344">
                  <c:v>53.806409000000002</c:v>
                </c:pt>
                <c:pt idx="345">
                  <c:v>53.388829999999999</c:v>
                </c:pt>
                <c:pt idx="346">
                  <c:v>51.546652000000002</c:v>
                </c:pt>
                <c:pt idx="347">
                  <c:v>55.353125000000006</c:v>
                </c:pt>
                <c:pt idx="348">
                  <c:v>53.953388000000004</c:v>
                </c:pt>
                <c:pt idx="349">
                  <c:v>49.113432500000002</c:v>
                </c:pt>
                <c:pt idx="350">
                  <c:v>47.723613499999999</c:v>
                </c:pt>
                <c:pt idx="351">
                  <c:v>47.545127999999998</c:v>
                </c:pt>
                <c:pt idx="352">
                  <c:v>50.220690500000003</c:v>
                </c:pt>
                <c:pt idx="353">
                  <c:v>52.553049999999999</c:v>
                </c:pt>
                <c:pt idx="354">
                  <c:v>50.806656000000004</c:v>
                </c:pt>
                <c:pt idx="355">
                  <c:v>53.755333499999999</c:v>
                </c:pt>
                <c:pt idx="356">
                  <c:v>56.770833500000002</c:v>
                </c:pt>
                <c:pt idx="357">
                  <c:v>47.210714500000002</c:v>
                </c:pt>
                <c:pt idx="358">
                  <c:v>50.678844999999995</c:v>
                </c:pt>
                <c:pt idx="359">
                  <c:v>53.229894999999999</c:v>
                </c:pt>
                <c:pt idx="360">
                  <c:v>54.188151500000004</c:v>
                </c:pt>
                <c:pt idx="361">
                  <c:v>48.058333500000003</c:v>
                </c:pt>
                <c:pt idx="362">
                  <c:v>46.078125</c:v>
                </c:pt>
                <c:pt idx="363">
                  <c:v>45.891208500000005</c:v>
                </c:pt>
                <c:pt idx="364">
                  <c:v>52.877173999999997</c:v>
                </c:pt>
              </c:numCache>
            </c:numRef>
          </c:val>
          <c:smooth val="0"/>
          <c:extLst>
            <c:ext xmlns:c16="http://schemas.microsoft.com/office/drawing/2014/chart" uri="{C3380CC4-5D6E-409C-BE32-E72D297353CC}">
              <c16:uniqueId val="{00000003-C68D-4BE6-9311-5262697CB400}"/>
            </c:ext>
          </c:extLst>
        </c:ser>
        <c:ser>
          <c:idx val="2"/>
          <c:order val="2"/>
          <c:tx>
            <c:strRef>
              <c:f>'24hrFilter'!$K$1</c:f>
              <c:strCache>
                <c:ptCount val="1"/>
                <c:pt idx="0">
                  <c:v>min_dwpf</c:v>
                </c:pt>
              </c:strCache>
            </c:strRef>
          </c:tx>
          <c:spPr>
            <a:ln w="28575" cap="rnd">
              <a:solidFill>
                <a:srgbClr val="4EA72E">
                  <a:lumMod val="75000"/>
                </a:srgbClr>
              </a:solidFill>
              <a:round/>
            </a:ln>
            <a:effectLst/>
          </c:spPr>
          <c:marker>
            <c:symbol val="none"/>
          </c:marker>
          <c:cat>
            <c:numRef>
              <c:f>'24hrFilter'!$C$2:$C$366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'24hrFilter'!$K$2:$K$366</c:f>
              <c:numCache>
                <c:formatCode>0.00</c:formatCode>
                <c:ptCount val="365"/>
                <c:pt idx="0">
                  <c:v>19.191608500000001</c:v>
                </c:pt>
                <c:pt idx="1">
                  <c:v>14.521329</c:v>
                </c:pt>
                <c:pt idx="2">
                  <c:v>13.021753499999999</c:v>
                </c:pt>
                <c:pt idx="3">
                  <c:v>6.8048950000000001</c:v>
                </c:pt>
                <c:pt idx="4">
                  <c:v>4.1335664999999997</c:v>
                </c:pt>
                <c:pt idx="5">
                  <c:v>9.3403030000000005</c:v>
                </c:pt>
                <c:pt idx="6">
                  <c:v>5.9657340000000003</c:v>
                </c:pt>
                <c:pt idx="7">
                  <c:v>7.4248250000000002</c:v>
                </c:pt>
                <c:pt idx="8">
                  <c:v>3.1520980000000001</c:v>
                </c:pt>
                <c:pt idx="9">
                  <c:v>2.8895105000000001</c:v>
                </c:pt>
                <c:pt idx="10">
                  <c:v>6.9332165000000003</c:v>
                </c:pt>
                <c:pt idx="11">
                  <c:v>15.253147</c:v>
                </c:pt>
                <c:pt idx="12">
                  <c:v>12.670209499999999</c:v>
                </c:pt>
                <c:pt idx="13">
                  <c:v>5.3454545000000007</c:v>
                </c:pt>
                <c:pt idx="14">
                  <c:v>16.223216499999999</c:v>
                </c:pt>
                <c:pt idx="15">
                  <c:v>9.8202794999999998</c:v>
                </c:pt>
                <c:pt idx="16">
                  <c:v>9.1555944999999994</c:v>
                </c:pt>
                <c:pt idx="17">
                  <c:v>7.0181819999999995</c:v>
                </c:pt>
                <c:pt idx="18">
                  <c:v>-2.2982520000000002</c:v>
                </c:pt>
                <c:pt idx="19">
                  <c:v>3.1080415000000001</c:v>
                </c:pt>
                <c:pt idx="20">
                  <c:v>2.6184615</c:v>
                </c:pt>
                <c:pt idx="21">
                  <c:v>5.8339160000000003</c:v>
                </c:pt>
                <c:pt idx="22">
                  <c:v>7.5618879999999997</c:v>
                </c:pt>
                <c:pt idx="23">
                  <c:v>2.5094405000000002</c:v>
                </c:pt>
                <c:pt idx="24">
                  <c:v>2.9786709999999998</c:v>
                </c:pt>
                <c:pt idx="25">
                  <c:v>2.6265734999999997</c:v>
                </c:pt>
                <c:pt idx="26">
                  <c:v>0.5877619999999999</c:v>
                </c:pt>
                <c:pt idx="27">
                  <c:v>9.772377500000001</c:v>
                </c:pt>
                <c:pt idx="28">
                  <c:v>7.7218179999999998</c:v>
                </c:pt>
                <c:pt idx="29">
                  <c:v>8.8617425000000001</c:v>
                </c:pt>
                <c:pt idx="30">
                  <c:v>7.6139860000000006</c:v>
                </c:pt>
                <c:pt idx="31">
                  <c:v>9.6670455000000004</c:v>
                </c:pt>
                <c:pt idx="32">
                  <c:v>1.8506995000000002</c:v>
                </c:pt>
                <c:pt idx="33">
                  <c:v>9.9363635000000006</c:v>
                </c:pt>
                <c:pt idx="34">
                  <c:v>2.7262235000000001</c:v>
                </c:pt>
                <c:pt idx="35">
                  <c:v>-0.96188799999999997</c:v>
                </c:pt>
                <c:pt idx="36">
                  <c:v>8.486993</c:v>
                </c:pt>
                <c:pt idx="37">
                  <c:v>19.653915999999999</c:v>
                </c:pt>
                <c:pt idx="38">
                  <c:v>14.306853</c:v>
                </c:pt>
                <c:pt idx="39">
                  <c:v>15.094405500000001</c:v>
                </c:pt>
                <c:pt idx="40">
                  <c:v>13.301748</c:v>
                </c:pt>
                <c:pt idx="41">
                  <c:v>1.858741</c:v>
                </c:pt>
                <c:pt idx="42">
                  <c:v>9.1344545000000004</c:v>
                </c:pt>
                <c:pt idx="43">
                  <c:v>6.0078320000000005</c:v>
                </c:pt>
                <c:pt idx="44">
                  <c:v>10.489021000000001</c:v>
                </c:pt>
                <c:pt idx="45">
                  <c:v>14.453845999999999</c:v>
                </c:pt>
                <c:pt idx="46">
                  <c:v>5.0195799999999995</c:v>
                </c:pt>
                <c:pt idx="47">
                  <c:v>-0.18007000000000001</c:v>
                </c:pt>
                <c:pt idx="48">
                  <c:v>-0.81503500000000006</c:v>
                </c:pt>
                <c:pt idx="49">
                  <c:v>5.7017480000000003</c:v>
                </c:pt>
                <c:pt idx="50">
                  <c:v>9.4314684999999994</c:v>
                </c:pt>
                <c:pt idx="51">
                  <c:v>-2.6328675000000001</c:v>
                </c:pt>
                <c:pt idx="52">
                  <c:v>26.481189000000001</c:v>
                </c:pt>
                <c:pt idx="53">
                  <c:v>20.513776499999999</c:v>
                </c:pt>
                <c:pt idx="54">
                  <c:v>23.376013999999998</c:v>
                </c:pt>
                <c:pt idx="55">
                  <c:v>18.943426500000001</c:v>
                </c:pt>
                <c:pt idx="56">
                  <c:v>19.652517499999998</c:v>
                </c:pt>
                <c:pt idx="57">
                  <c:v>17.205000000000002</c:v>
                </c:pt>
                <c:pt idx="58">
                  <c:v>2.5115385000000003</c:v>
                </c:pt>
                <c:pt idx="59">
                  <c:v>-12.273426499999999</c:v>
                </c:pt>
                <c:pt idx="60">
                  <c:v>-13.324125500000001</c:v>
                </c:pt>
                <c:pt idx="61">
                  <c:v>-7.2392310000000002</c:v>
                </c:pt>
                <c:pt idx="62">
                  <c:v>18.570738500000001</c:v>
                </c:pt>
                <c:pt idx="63">
                  <c:v>5.2311185</c:v>
                </c:pt>
                <c:pt idx="64">
                  <c:v>-0.77393899999999949</c:v>
                </c:pt>
                <c:pt idx="65">
                  <c:v>22.137062999999998</c:v>
                </c:pt>
                <c:pt idx="66">
                  <c:v>12.321329</c:v>
                </c:pt>
                <c:pt idx="67">
                  <c:v>10.964335999999999</c:v>
                </c:pt>
                <c:pt idx="68">
                  <c:v>25.1102095</c:v>
                </c:pt>
                <c:pt idx="69">
                  <c:v>19.023077000000001</c:v>
                </c:pt>
                <c:pt idx="70">
                  <c:v>14.9324475</c:v>
                </c:pt>
                <c:pt idx="71">
                  <c:v>31.711118499999998</c:v>
                </c:pt>
                <c:pt idx="72">
                  <c:v>30.888461499999998</c:v>
                </c:pt>
                <c:pt idx="73">
                  <c:v>33.450349500000002</c:v>
                </c:pt>
                <c:pt idx="74">
                  <c:v>27.338461500000001</c:v>
                </c:pt>
                <c:pt idx="75">
                  <c:v>15.430070000000001</c:v>
                </c:pt>
                <c:pt idx="76">
                  <c:v>10.273077000000001</c:v>
                </c:pt>
                <c:pt idx="77">
                  <c:v>27.553496500000001</c:v>
                </c:pt>
                <c:pt idx="78">
                  <c:v>30.9615385</c:v>
                </c:pt>
                <c:pt idx="79">
                  <c:v>17.435384500000001</c:v>
                </c:pt>
                <c:pt idx="80">
                  <c:v>-4.6559089999999994</c:v>
                </c:pt>
                <c:pt idx="81">
                  <c:v>16.365384500000001</c:v>
                </c:pt>
                <c:pt idx="82">
                  <c:v>21.439510500000001</c:v>
                </c:pt>
                <c:pt idx="83">
                  <c:v>21.9454545</c:v>
                </c:pt>
                <c:pt idx="84">
                  <c:v>23.070279500000002</c:v>
                </c:pt>
                <c:pt idx="85">
                  <c:v>24.397202499999999</c:v>
                </c:pt>
                <c:pt idx="86">
                  <c:v>28.432028000000003</c:v>
                </c:pt>
                <c:pt idx="87">
                  <c:v>26.6323075</c:v>
                </c:pt>
                <c:pt idx="88">
                  <c:v>18.220779499999999</c:v>
                </c:pt>
                <c:pt idx="89">
                  <c:v>27.252517500000003</c:v>
                </c:pt>
                <c:pt idx="90">
                  <c:v>31.854615500000001</c:v>
                </c:pt>
                <c:pt idx="91">
                  <c:v>40.156643500000001</c:v>
                </c:pt>
                <c:pt idx="92">
                  <c:v>33.031818000000001</c:v>
                </c:pt>
                <c:pt idx="93">
                  <c:v>34.840584499999999</c:v>
                </c:pt>
                <c:pt idx="94">
                  <c:v>31.141188999999997</c:v>
                </c:pt>
                <c:pt idx="95">
                  <c:v>27.7771325</c:v>
                </c:pt>
                <c:pt idx="96">
                  <c:v>26.9863635</c:v>
                </c:pt>
                <c:pt idx="97">
                  <c:v>36.7237765</c:v>
                </c:pt>
                <c:pt idx="98">
                  <c:v>46.219230999999994</c:v>
                </c:pt>
                <c:pt idx="99">
                  <c:v>37.6990385</c:v>
                </c:pt>
                <c:pt idx="100">
                  <c:v>45.436014</c:v>
                </c:pt>
                <c:pt idx="101">
                  <c:v>41.221029999999999</c:v>
                </c:pt>
                <c:pt idx="102">
                  <c:v>34.250559500000001</c:v>
                </c:pt>
                <c:pt idx="103">
                  <c:v>27.336363500000001</c:v>
                </c:pt>
                <c:pt idx="104">
                  <c:v>38.173776500000002</c:v>
                </c:pt>
                <c:pt idx="105">
                  <c:v>34.741666499999994</c:v>
                </c:pt>
                <c:pt idx="106">
                  <c:v>35.933333000000005</c:v>
                </c:pt>
                <c:pt idx="107">
                  <c:v>40.950349500000002</c:v>
                </c:pt>
                <c:pt idx="108">
                  <c:v>38.938636500000001</c:v>
                </c:pt>
                <c:pt idx="109">
                  <c:v>33.789161</c:v>
                </c:pt>
                <c:pt idx="110">
                  <c:v>35.283566499999999</c:v>
                </c:pt>
                <c:pt idx="111">
                  <c:v>33.270279500000001</c:v>
                </c:pt>
                <c:pt idx="112">
                  <c:v>45.501398499999993</c:v>
                </c:pt>
                <c:pt idx="113">
                  <c:v>50.189510499999997</c:v>
                </c:pt>
                <c:pt idx="114">
                  <c:v>44.553147000000003</c:v>
                </c:pt>
                <c:pt idx="115">
                  <c:v>47.937622500000003</c:v>
                </c:pt>
                <c:pt idx="116">
                  <c:v>44.524475500000001</c:v>
                </c:pt>
                <c:pt idx="117">
                  <c:v>47.576923000000001</c:v>
                </c:pt>
                <c:pt idx="118">
                  <c:v>54.622028</c:v>
                </c:pt>
                <c:pt idx="119">
                  <c:v>54.355733999999998</c:v>
                </c:pt>
                <c:pt idx="120">
                  <c:v>47.687597500000003</c:v>
                </c:pt>
                <c:pt idx="121">
                  <c:v>46.074125500000001</c:v>
                </c:pt>
                <c:pt idx="122">
                  <c:v>43.29</c:v>
                </c:pt>
                <c:pt idx="123">
                  <c:v>47.716223499999998</c:v>
                </c:pt>
                <c:pt idx="124">
                  <c:v>47.721817999999999</c:v>
                </c:pt>
                <c:pt idx="125">
                  <c:v>46.545454500000005</c:v>
                </c:pt>
                <c:pt idx="126">
                  <c:v>47.329545499999995</c:v>
                </c:pt>
                <c:pt idx="127">
                  <c:v>52.525000000000006</c:v>
                </c:pt>
                <c:pt idx="128">
                  <c:v>49.8972725</c:v>
                </c:pt>
                <c:pt idx="129">
                  <c:v>46.517063</c:v>
                </c:pt>
                <c:pt idx="130">
                  <c:v>48.953356499999998</c:v>
                </c:pt>
                <c:pt idx="131">
                  <c:v>48.040279499999997</c:v>
                </c:pt>
                <c:pt idx="132">
                  <c:v>47.352797499999994</c:v>
                </c:pt>
                <c:pt idx="133">
                  <c:v>41.546223499999996</c:v>
                </c:pt>
                <c:pt idx="134">
                  <c:v>31.515454500000001</c:v>
                </c:pt>
                <c:pt idx="135">
                  <c:v>28.956363500000002</c:v>
                </c:pt>
                <c:pt idx="136">
                  <c:v>38.472586999999997</c:v>
                </c:pt>
                <c:pt idx="137">
                  <c:v>40.191677999999996</c:v>
                </c:pt>
                <c:pt idx="138">
                  <c:v>41.045874499999996</c:v>
                </c:pt>
                <c:pt idx="139">
                  <c:v>39.555244999999999</c:v>
                </c:pt>
                <c:pt idx="140">
                  <c:v>35.760489499999998</c:v>
                </c:pt>
                <c:pt idx="141">
                  <c:v>39.381468499999997</c:v>
                </c:pt>
                <c:pt idx="142">
                  <c:v>47.727971999999994</c:v>
                </c:pt>
                <c:pt idx="143">
                  <c:v>43.675524500000002</c:v>
                </c:pt>
                <c:pt idx="144">
                  <c:v>46.538111999999998</c:v>
                </c:pt>
                <c:pt idx="145">
                  <c:v>27.017424499999997</c:v>
                </c:pt>
                <c:pt idx="146">
                  <c:v>46.870279500000002</c:v>
                </c:pt>
                <c:pt idx="147">
                  <c:v>46.351538500000004</c:v>
                </c:pt>
                <c:pt idx="148">
                  <c:v>48.7237765</c:v>
                </c:pt>
                <c:pt idx="149">
                  <c:v>36.067482499999997</c:v>
                </c:pt>
                <c:pt idx="150">
                  <c:v>35.8171325</c:v>
                </c:pt>
                <c:pt idx="151">
                  <c:v>40.818881500000003</c:v>
                </c:pt>
                <c:pt idx="152">
                  <c:v>48.824125500000001</c:v>
                </c:pt>
                <c:pt idx="153">
                  <c:v>49.133915999999999</c:v>
                </c:pt>
                <c:pt idx="154">
                  <c:v>43.579720500000001</c:v>
                </c:pt>
                <c:pt idx="155">
                  <c:v>44.155454500000005</c:v>
                </c:pt>
                <c:pt idx="156">
                  <c:v>50.582167999999996</c:v>
                </c:pt>
                <c:pt idx="157">
                  <c:v>48.847063000000006</c:v>
                </c:pt>
                <c:pt idx="158">
                  <c:v>52.778846000000001</c:v>
                </c:pt>
                <c:pt idx="159">
                  <c:v>44.051000000000002</c:v>
                </c:pt>
                <c:pt idx="160">
                  <c:v>38.3246155</c:v>
                </c:pt>
                <c:pt idx="161">
                  <c:v>37.391818000000001</c:v>
                </c:pt>
                <c:pt idx="162">
                  <c:v>39.207831999999996</c:v>
                </c:pt>
                <c:pt idx="163">
                  <c:v>43.359790500000003</c:v>
                </c:pt>
                <c:pt idx="164">
                  <c:v>42.613286500000001</c:v>
                </c:pt>
                <c:pt idx="165">
                  <c:v>50.441345999999996</c:v>
                </c:pt>
                <c:pt idx="166">
                  <c:v>51.168182000000002</c:v>
                </c:pt>
                <c:pt idx="167">
                  <c:v>51.326922999999994</c:v>
                </c:pt>
                <c:pt idx="168">
                  <c:v>49.906643500000001</c:v>
                </c:pt>
                <c:pt idx="169">
                  <c:v>43.355594500000002</c:v>
                </c:pt>
                <c:pt idx="170">
                  <c:v>34.391958500000001</c:v>
                </c:pt>
                <c:pt idx="171">
                  <c:v>42.572377500000002</c:v>
                </c:pt>
                <c:pt idx="172">
                  <c:v>46.220202</c:v>
                </c:pt>
                <c:pt idx="173">
                  <c:v>46.634615500000002</c:v>
                </c:pt>
                <c:pt idx="174">
                  <c:v>46.838461500000001</c:v>
                </c:pt>
                <c:pt idx="175">
                  <c:v>46.863985999999997</c:v>
                </c:pt>
                <c:pt idx="176">
                  <c:v>44.974475499999997</c:v>
                </c:pt>
                <c:pt idx="177">
                  <c:v>39.203147000000001</c:v>
                </c:pt>
                <c:pt idx="178">
                  <c:v>39.080069999999999</c:v>
                </c:pt>
                <c:pt idx="179">
                  <c:v>43.712936999999997</c:v>
                </c:pt>
                <c:pt idx="180">
                  <c:v>46.223426500000002</c:v>
                </c:pt>
                <c:pt idx="181">
                  <c:v>47.428077000000002</c:v>
                </c:pt>
                <c:pt idx="182">
                  <c:v>45.420979000000003</c:v>
                </c:pt>
                <c:pt idx="183">
                  <c:v>43.246363500000001</c:v>
                </c:pt>
                <c:pt idx="184">
                  <c:v>42.908333499999998</c:v>
                </c:pt>
                <c:pt idx="185">
                  <c:v>41.162936999999999</c:v>
                </c:pt>
                <c:pt idx="186">
                  <c:v>34.179020999999999</c:v>
                </c:pt>
                <c:pt idx="187">
                  <c:v>37.411189</c:v>
                </c:pt>
                <c:pt idx="188">
                  <c:v>30.961888000000002</c:v>
                </c:pt>
                <c:pt idx="189">
                  <c:v>35.555965999999998</c:v>
                </c:pt>
                <c:pt idx="190">
                  <c:v>45.752727499999999</c:v>
                </c:pt>
                <c:pt idx="191">
                  <c:v>48.402097999999995</c:v>
                </c:pt>
                <c:pt idx="192">
                  <c:v>31.514602499999999</c:v>
                </c:pt>
                <c:pt idx="193">
                  <c:v>29.864055999999998</c:v>
                </c:pt>
                <c:pt idx="194">
                  <c:v>38.044266</c:v>
                </c:pt>
                <c:pt idx="195">
                  <c:v>42.891958500000001</c:v>
                </c:pt>
                <c:pt idx="196">
                  <c:v>45.814685500000003</c:v>
                </c:pt>
                <c:pt idx="197">
                  <c:v>44.050699499999993</c:v>
                </c:pt>
                <c:pt idx="198">
                  <c:v>42.192656999999997</c:v>
                </c:pt>
                <c:pt idx="199">
                  <c:v>41.381250000000001</c:v>
                </c:pt>
                <c:pt idx="200">
                  <c:v>38.463286500000002</c:v>
                </c:pt>
                <c:pt idx="201">
                  <c:v>34.446503499999999</c:v>
                </c:pt>
                <c:pt idx="202">
                  <c:v>26.269155999999999</c:v>
                </c:pt>
                <c:pt idx="203">
                  <c:v>18.016433499999998</c:v>
                </c:pt>
                <c:pt idx="204">
                  <c:v>18.490908999999998</c:v>
                </c:pt>
                <c:pt idx="205">
                  <c:v>46.076428500000006</c:v>
                </c:pt>
                <c:pt idx="206">
                  <c:v>49.635267999999996</c:v>
                </c:pt>
                <c:pt idx="207">
                  <c:v>47.371385000000004</c:v>
                </c:pt>
                <c:pt idx="208">
                  <c:v>36.891118500000005</c:v>
                </c:pt>
                <c:pt idx="209">
                  <c:v>38.005175000000001</c:v>
                </c:pt>
                <c:pt idx="210">
                  <c:v>40.563356499999998</c:v>
                </c:pt>
                <c:pt idx="211">
                  <c:v>43.0046155</c:v>
                </c:pt>
                <c:pt idx="212">
                  <c:v>39.551677999999995</c:v>
                </c:pt>
                <c:pt idx="213">
                  <c:v>44.056783499999995</c:v>
                </c:pt>
                <c:pt idx="214">
                  <c:v>49.711748</c:v>
                </c:pt>
                <c:pt idx="215">
                  <c:v>49.501398500000001</c:v>
                </c:pt>
                <c:pt idx="216">
                  <c:v>46.437272499999999</c:v>
                </c:pt>
                <c:pt idx="217">
                  <c:v>45.765367499999996</c:v>
                </c:pt>
                <c:pt idx="218">
                  <c:v>46.076923000000001</c:v>
                </c:pt>
                <c:pt idx="219">
                  <c:v>34.491557999999998</c:v>
                </c:pt>
                <c:pt idx="220">
                  <c:v>33.307692500000002</c:v>
                </c:pt>
                <c:pt idx="221">
                  <c:v>39.801515500000001</c:v>
                </c:pt>
                <c:pt idx="222">
                  <c:v>40.714285500000003</c:v>
                </c:pt>
                <c:pt idx="223">
                  <c:v>33.2127275</c:v>
                </c:pt>
                <c:pt idx="224">
                  <c:v>29.694755000000001</c:v>
                </c:pt>
                <c:pt idx="225">
                  <c:v>30.200000000000003</c:v>
                </c:pt>
                <c:pt idx="226">
                  <c:v>44.578845999999999</c:v>
                </c:pt>
                <c:pt idx="227">
                  <c:v>38.361233999999996</c:v>
                </c:pt>
                <c:pt idx="228">
                  <c:v>26.084125499999999</c:v>
                </c:pt>
                <c:pt idx="229">
                  <c:v>19.1505595</c:v>
                </c:pt>
                <c:pt idx="230">
                  <c:v>10.705663999999999</c:v>
                </c:pt>
                <c:pt idx="231">
                  <c:v>15.5775755</c:v>
                </c:pt>
                <c:pt idx="232">
                  <c:v>20.7301945</c:v>
                </c:pt>
                <c:pt idx="233">
                  <c:v>22.369370499999999</c:v>
                </c:pt>
                <c:pt idx="234">
                  <c:v>36.063636500000001</c:v>
                </c:pt>
                <c:pt idx="235">
                  <c:v>41.745000000000005</c:v>
                </c:pt>
                <c:pt idx="236">
                  <c:v>38.830070000000006</c:v>
                </c:pt>
                <c:pt idx="237">
                  <c:v>36.036713500000005</c:v>
                </c:pt>
                <c:pt idx="238">
                  <c:v>32.902797499999998</c:v>
                </c:pt>
                <c:pt idx="239">
                  <c:v>35.122726999999998</c:v>
                </c:pt>
                <c:pt idx="240">
                  <c:v>34.831118500000002</c:v>
                </c:pt>
                <c:pt idx="241">
                  <c:v>30.172797500000001</c:v>
                </c:pt>
                <c:pt idx="242">
                  <c:v>26.492517499999998</c:v>
                </c:pt>
                <c:pt idx="243">
                  <c:v>16.013369000000001</c:v>
                </c:pt>
                <c:pt idx="244">
                  <c:v>13.104585</c:v>
                </c:pt>
                <c:pt idx="245">
                  <c:v>12.399394000000001</c:v>
                </c:pt>
                <c:pt idx="246">
                  <c:v>27.963939</c:v>
                </c:pt>
                <c:pt idx="247">
                  <c:v>30.539620999999997</c:v>
                </c:pt>
                <c:pt idx="248">
                  <c:v>34.217832000000001</c:v>
                </c:pt>
                <c:pt idx="249">
                  <c:v>22.4206295</c:v>
                </c:pt>
                <c:pt idx="250">
                  <c:v>26.962499999999999</c:v>
                </c:pt>
                <c:pt idx="251">
                  <c:v>33.206643499999998</c:v>
                </c:pt>
                <c:pt idx="252">
                  <c:v>31.690984499999999</c:v>
                </c:pt>
                <c:pt idx="253">
                  <c:v>26.533916000000001</c:v>
                </c:pt>
                <c:pt idx="254">
                  <c:v>29.031118499999998</c:v>
                </c:pt>
                <c:pt idx="255">
                  <c:v>25.128246499999999</c:v>
                </c:pt>
                <c:pt idx="256">
                  <c:v>21.0136365</c:v>
                </c:pt>
                <c:pt idx="257">
                  <c:v>17.6144055</c:v>
                </c:pt>
                <c:pt idx="258">
                  <c:v>9.171189</c:v>
                </c:pt>
                <c:pt idx="259">
                  <c:v>19.470129499999999</c:v>
                </c:pt>
                <c:pt idx="260">
                  <c:v>15.101049</c:v>
                </c:pt>
                <c:pt idx="261">
                  <c:v>9.2653844999999997</c:v>
                </c:pt>
                <c:pt idx="262">
                  <c:v>30.276410499999997</c:v>
                </c:pt>
                <c:pt idx="263">
                  <c:v>30.812727500000001</c:v>
                </c:pt>
                <c:pt idx="264">
                  <c:v>25.455636499999997</c:v>
                </c:pt>
                <c:pt idx="265">
                  <c:v>25.783566499999999</c:v>
                </c:pt>
                <c:pt idx="266">
                  <c:v>19.219155999999998</c:v>
                </c:pt>
                <c:pt idx="267">
                  <c:v>10.639935000000001</c:v>
                </c:pt>
                <c:pt idx="268">
                  <c:v>27.245454500000001</c:v>
                </c:pt>
                <c:pt idx="269">
                  <c:v>32.1293705</c:v>
                </c:pt>
                <c:pt idx="270">
                  <c:v>22.792097999999999</c:v>
                </c:pt>
                <c:pt idx="271">
                  <c:v>21.984415499999997</c:v>
                </c:pt>
                <c:pt idx="272">
                  <c:v>34.328322</c:v>
                </c:pt>
                <c:pt idx="273">
                  <c:v>17.881818000000003</c:v>
                </c:pt>
                <c:pt idx="274">
                  <c:v>2.7521209999999998</c:v>
                </c:pt>
                <c:pt idx="275">
                  <c:v>30.106992999999999</c:v>
                </c:pt>
                <c:pt idx="276">
                  <c:v>32.116923</c:v>
                </c:pt>
                <c:pt idx="277">
                  <c:v>26.270629499999998</c:v>
                </c:pt>
                <c:pt idx="278">
                  <c:v>21.061888</c:v>
                </c:pt>
                <c:pt idx="279">
                  <c:v>27.523077000000001</c:v>
                </c:pt>
                <c:pt idx="280">
                  <c:v>22.441608500000001</c:v>
                </c:pt>
                <c:pt idx="281">
                  <c:v>21.255961499999998</c:v>
                </c:pt>
                <c:pt idx="282">
                  <c:v>30.7136365</c:v>
                </c:pt>
                <c:pt idx="283">
                  <c:v>33.298295500000002</c:v>
                </c:pt>
                <c:pt idx="284">
                  <c:v>34.620279499999995</c:v>
                </c:pt>
                <c:pt idx="285">
                  <c:v>33.844359000000004</c:v>
                </c:pt>
                <c:pt idx="286">
                  <c:v>24.837552500000001</c:v>
                </c:pt>
                <c:pt idx="287">
                  <c:v>30.1171325</c:v>
                </c:pt>
                <c:pt idx="288">
                  <c:v>29.404242499999999</c:v>
                </c:pt>
                <c:pt idx="289">
                  <c:v>29.132564500000001</c:v>
                </c:pt>
                <c:pt idx="290">
                  <c:v>26.581817999999998</c:v>
                </c:pt>
                <c:pt idx="291">
                  <c:v>21.906044000000001</c:v>
                </c:pt>
                <c:pt idx="292">
                  <c:v>31.436538500000001</c:v>
                </c:pt>
                <c:pt idx="293">
                  <c:v>13.9772725</c:v>
                </c:pt>
                <c:pt idx="294">
                  <c:v>-0.48846149999999999</c:v>
                </c:pt>
                <c:pt idx="295">
                  <c:v>23.688392999999998</c:v>
                </c:pt>
                <c:pt idx="296">
                  <c:v>27.288428499999998</c:v>
                </c:pt>
                <c:pt idx="297">
                  <c:v>15.590559499999999</c:v>
                </c:pt>
                <c:pt idx="298">
                  <c:v>16.728182</c:v>
                </c:pt>
                <c:pt idx="299">
                  <c:v>11.946853000000001</c:v>
                </c:pt>
                <c:pt idx="300">
                  <c:v>13.043006999999999</c:v>
                </c:pt>
                <c:pt idx="301">
                  <c:v>20.743356499999997</c:v>
                </c:pt>
                <c:pt idx="302">
                  <c:v>27.8791665</c:v>
                </c:pt>
                <c:pt idx="303">
                  <c:v>10.2538965</c:v>
                </c:pt>
                <c:pt idx="304">
                  <c:v>1.3339159999999999</c:v>
                </c:pt>
                <c:pt idx="305">
                  <c:v>4.6964740000000003</c:v>
                </c:pt>
                <c:pt idx="306">
                  <c:v>9.473077</c:v>
                </c:pt>
                <c:pt idx="307">
                  <c:v>10.274475499999999</c:v>
                </c:pt>
                <c:pt idx="308">
                  <c:v>5.1524475000000001</c:v>
                </c:pt>
                <c:pt idx="309">
                  <c:v>15.405231000000001</c:v>
                </c:pt>
                <c:pt idx="310">
                  <c:v>19.446154</c:v>
                </c:pt>
                <c:pt idx="311">
                  <c:v>16.2136365</c:v>
                </c:pt>
                <c:pt idx="312">
                  <c:v>16.09</c:v>
                </c:pt>
                <c:pt idx="313">
                  <c:v>10.8863635</c:v>
                </c:pt>
                <c:pt idx="314">
                  <c:v>21.719231000000001</c:v>
                </c:pt>
                <c:pt idx="315">
                  <c:v>14.700349500000002</c:v>
                </c:pt>
                <c:pt idx="316">
                  <c:v>14.872222000000001</c:v>
                </c:pt>
                <c:pt idx="317">
                  <c:v>13.173776500000001</c:v>
                </c:pt>
                <c:pt idx="318">
                  <c:v>19.046523999999998</c:v>
                </c:pt>
                <c:pt idx="319">
                  <c:v>24.826573500000002</c:v>
                </c:pt>
                <c:pt idx="320">
                  <c:v>18.046154000000001</c:v>
                </c:pt>
                <c:pt idx="321">
                  <c:v>18.503146999999998</c:v>
                </c:pt>
                <c:pt idx="322">
                  <c:v>16.3876925</c:v>
                </c:pt>
                <c:pt idx="323">
                  <c:v>11.352797500000001</c:v>
                </c:pt>
                <c:pt idx="324">
                  <c:v>15.556993</c:v>
                </c:pt>
                <c:pt idx="325">
                  <c:v>18.983916000000001</c:v>
                </c:pt>
                <c:pt idx="326">
                  <c:v>13.3551515</c:v>
                </c:pt>
                <c:pt idx="327">
                  <c:v>12.831944499999999</c:v>
                </c:pt>
                <c:pt idx="328">
                  <c:v>10.313333499999999</c:v>
                </c:pt>
                <c:pt idx="329">
                  <c:v>-2.5454545</c:v>
                </c:pt>
                <c:pt idx="330">
                  <c:v>9.0451049999999995</c:v>
                </c:pt>
                <c:pt idx="331">
                  <c:v>6.0003495000000004</c:v>
                </c:pt>
                <c:pt idx="332">
                  <c:v>20.540908999999999</c:v>
                </c:pt>
                <c:pt idx="333">
                  <c:v>21.756666500000001</c:v>
                </c:pt>
                <c:pt idx="334">
                  <c:v>24.8045455</c:v>
                </c:pt>
                <c:pt idx="335">
                  <c:v>19.710416500000001</c:v>
                </c:pt>
                <c:pt idx="336">
                  <c:v>2.1076924999999997</c:v>
                </c:pt>
                <c:pt idx="337">
                  <c:v>10.2325175</c:v>
                </c:pt>
                <c:pt idx="338">
                  <c:v>15.26993</c:v>
                </c:pt>
                <c:pt idx="339">
                  <c:v>25.375874500000002</c:v>
                </c:pt>
                <c:pt idx="340">
                  <c:v>17.450833500000002</c:v>
                </c:pt>
                <c:pt idx="341">
                  <c:v>16.965594499999998</c:v>
                </c:pt>
                <c:pt idx="342">
                  <c:v>19.120978999999998</c:v>
                </c:pt>
                <c:pt idx="343">
                  <c:v>14.6495105</c:v>
                </c:pt>
                <c:pt idx="344">
                  <c:v>13.936993000000001</c:v>
                </c:pt>
                <c:pt idx="345">
                  <c:v>13.286853000000001</c:v>
                </c:pt>
                <c:pt idx="346">
                  <c:v>10.137202500000001</c:v>
                </c:pt>
                <c:pt idx="347">
                  <c:v>10.946433500000001</c:v>
                </c:pt>
                <c:pt idx="348">
                  <c:v>10.974056000000001</c:v>
                </c:pt>
                <c:pt idx="349">
                  <c:v>16.8144755</c:v>
                </c:pt>
                <c:pt idx="350">
                  <c:v>13.327902</c:v>
                </c:pt>
                <c:pt idx="351">
                  <c:v>15.0906295</c:v>
                </c:pt>
                <c:pt idx="352">
                  <c:v>17.729370500000002</c:v>
                </c:pt>
                <c:pt idx="353">
                  <c:v>19.535984500000001</c:v>
                </c:pt>
                <c:pt idx="354">
                  <c:v>19.870279499999999</c:v>
                </c:pt>
                <c:pt idx="355">
                  <c:v>20.65</c:v>
                </c:pt>
                <c:pt idx="356">
                  <c:v>24.933636499999999</c:v>
                </c:pt>
                <c:pt idx="357">
                  <c:v>15.569020999999999</c:v>
                </c:pt>
                <c:pt idx="358">
                  <c:v>6.1216780000000002</c:v>
                </c:pt>
                <c:pt idx="359">
                  <c:v>10.808111999999999</c:v>
                </c:pt>
                <c:pt idx="360">
                  <c:v>18.745804499999998</c:v>
                </c:pt>
                <c:pt idx="361">
                  <c:v>9.6673074999999997</c:v>
                </c:pt>
                <c:pt idx="362">
                  <c:v>8.8804199999999991</c:v>
                </c:pt>
                <c:pt idx="363">
                  <c:v>6.9409089999999996</c:v>
                </c:pt>
                <c:pt idx="364">
                  <c:v>17.239300499999999</c:v>
                </c:pt>
              </c:numCache>
            </c:numRef>
          </c:val>
          <c:smooth val="0"/>
          <c:extLst>
            <c:ext xmlns:c16="http://schemas.microsoft.com/office/drawing/2014/chart" uri="{C3380CC4-5D6E-409C-BE32-E72D297353CC}">
              <c16:uniqueId val="{00000004-C68D-4BE6-9311-5262697CB400}"/>
            </c:ext>
          </c:extLst>
        </c:ser>
        <c:ser>
          <c:idx val="9"/>
          <c:order val="9"/>
          <c:tx>
            <c:v>Average Air Temp</c:v>
          </c:tx>
          <c:spPr>
            <a:ln w="28575" cap="rnd">
              <a:solidFill>
                <a:srgbClr val="CC6600"/>
              </a:solidFill>
              <a:round/>
            </a:ln>
            <a:effectLst/>
          </c:spPr>
          <c:marker>
            <c:symbol val="none"/>
          </c:marker>
          <c:cat>
            <c:numRef>
              <c:f>'24hrFilter'!$C$2:$C$366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'24hrFilter'!$I$2:$I$366</c:f>
              <c:numCache>
                <c:formatCode>0.00</c:formatCode>
                <c:ptCount val="365"/>
                <c:pt idx="0">
                  <c:v>48.530591250000001</c:v>
                </c:pt>
                <c:pt idx="1">
                  <c:v>47.1065556</c:v>
                </c:pt>
                <c:pt idx="2">
                  <c:v>46.848019100000002</c:v>
                </c:pt>
                <c:pt idx="3">
                  <c:v>47.169630599999998</c:v>
                </c:pt>
                <c:pt idx="4">
                  <c:v>48.237119899999996</c:v>
                </c:pt>
                <c:pt idx="5">
                  <c:v>49.722307149999999</c:v>
                </c:pt>
                <c:pt idx="6">
                  <c:v>51.994353750000002</c:v>
                </c:pt>
                <c:pt idx="7">
                  <c:v>51.31019405</c:v>
                </c:pt>
                <c:pt idx="8">
                  <c:v>52.047223099999997</c:v>
                </c:pt>
                <c:pt idx="9">
                  <c:v>52.339764200000005</c:v>
                </c:pt>
                <c:pt idx="10">
                  <c:v>49.498780400000001</c:v>
                </c:pt>
                <c:pt idx="11">
                  <c:v>47.891491299999998</c:v>
                </c:pt>
                <c:pt idx="12">
                  <c:v>48.4278446</c:v>
                </c:pt>
                <c:pt idx="13">
                  <c:v>52.022763999999995</c:v>
                </c:pt>
                <c:pt idx="14">
                  <c:v>49.638916300000005</c:v>
                </c:pt>
                <c:pt idx="15">
                  <c:v>49.836424899999997</c:v>
                </c:pt>
                <c:pt idx="16">
                  <c:v>50.819117200000001</c:v>
                </c:pt>
                <c:pt idx="17">
                  <c:v>50.536416349999996</c:v>
                </c:pt>
                <c:pt idx="18">
                  <c:v>49.364976200000001</c:v>
                </c:pt>
                <c:pt idx="19">
                  <c:v>52.36739335</c:v>
                </c:pt>
                <c:pt idx="20">
                  <c:v>52.893334750000001</c:v>
                </c:pt>
                <c:pt idx="21">
                  <c:v>54.697820550000003</c:v>
                </c:pt>
                <c:pt idx="22">
                  <c:v>53.261411150000001</c:v>
                </c:pt>
                <c:pt idx="23">
                  <c:v>52.71229125</c:v>
                </c:pt>
                <c:pt idx="24">
                  <c:v>52.892686449999999</c:v>
                </c:pt>
                <c:pt idx="25">
                  <c:v>52.3523657</c:v>
                </c:pt>
                <c:pt idx="26">
                  <c:v>53.113823750000002</c:v>
                </c:pt>
                <c:pt idx="27">
                  <c:v>53.391663749999999</c:v>
                </c:pt>
                <c:pt idx="28">
                  <c:v>52.301091450000001</c:v>
                </c:pt>
                <c:pt idx="29">
                  <c:v>52.008342400000004</c:v>
                </c:pt>
                <c:pt idx="30">
                  <c:v>52.003774100000001</c:v>
                </c:pt>
                <c:pt idx="31">
                  <c:v>51.547052600000001</c:v>
                </c:pt>
                <c:pt idx="32">
                  <c:v>51.54386805</c:v>
                </c:pt>
                <c:pt idx="33">
                  <c:v>52.123161850000002</c:v>
                </c:pt>
                <c:pt idx="34">
                  <c:v>53.848755099999998</c:v>
                </c:pt>
                <c:pt idx="35">
                  <c:v>55.280365199999999</c:v>
                </c:pt>
                <c:pt idx="36">
                  <c:v>55.457356900000001</c:v>
                </c:pt>
                <c:pt idx="37">
                  <c:v>56.366433349999994</c:v>
                </c:pt>
                <c:pt idx="38">
                  <c:v>59.376773049999997</c:v>
                </c:pt>
                <c:pt idx="39">
                  <c:v>59.807376849999997</c:v>
                </c:pt>
                <c:pt idx="40">
                  <c:v>55.745557900000001</c:v>
                </c:pt>
                <c:pt idx="41">
                  <c:v>56.507229150000001</c:v>
                </c:pt>
                <c:pt idx="42">
                  <c:v>57.804784749999996</c:v>
                </c:pt>
                <c:pt idx="43">
                  <c:v>58.22380605</c:v>
                </c:pt>
                <c:pt idx="44">
                  <c:v>58.245434400000001</c:v>
                </c:pt>
                <c:pt idx="45">
                  <c:v>56.639545350000006</c:v>
                </c:pt>
                <c:pt idx="46">
                  <c:v>57.671335999999997</c:v>
                </c:pt>
                <c:pt idx="47">
                  <c:v>57.608030999999997</c:v>
                </c:pt>
                <c:pt idx="48">
                  <c:v>57.750215900000001</c:v>
                </c:pt>
                <c:pt idx="49">
                  <c:v>55.880832499999997</c:v>
                </c:pt>
                <c:pt idx="50">
                  <c:v>53.995046899999998</c:v>
                </c:pt>
                <c:pt idx="51">
                  <c:v>57.992295299999995</c:v>
                </c:pt>
                <c:pt idx="52">
                  <c:v>58.702235700000003</c:v>
                </c:pt>
                <c:pt idx="53">
                  <c:v>60.08381885</c:v>
                </c:pt>
                <c:pt idx="54">
                  <c:v>61.542311400000003</c:v>
                </c:pt>
                <c:pt idx="55">
                  <c:v>60.845473949999999</c:v>
                </c:pt>
                <c:pt idx="56">
                  <c:v>59.132343300000002</c:v>
                </c:pt>
                <c:pt idx="57">
                  <c:v>59.1839169</c:v>
                </c:pt>
                <c:pt idx="58">
                  <c:v>59.684372750000009</c:v>
                </c:pt>
                <c:pt idx="59">
                  <c:v>60.902183100000002</c:v>
                </c:pt>
                <c:pt idx="60">
                  <c:v>61.923057650000004</c:v>
                </c:pt>
                <c:pt idx="61">
                  <c:v>62.657411949999997</c:v>
                </c:pt>
                <c:pt idx="62">
                  <c:v>62.408284050000006</c:v>
                </c:pt>
                <c:pt idx="63">
                  <c:v>63.475439850000001</c:v>
                </c:pt>
                <c:pt idx="64">
                  <c:v>62.967626199999998</c:v>
                </c:pt>
                <c:pt idx="65">
                  <c:v>62.202496249999996</c:v>
                </c:pt>
                <c:pt idx="66">
                  <c:v>65.116933750000001</c:v>
                </c:pt>
                <c:pt idx="67">
                  <c:v>66.27364</c:v>
                </c:pt>
                <c:pt idx="68">
                  <c:v>65.134643249999996</c:v>
                </c:pt>
                <c:pt idx="69">
                  <c:v>65.281482249999996</c:v>
                </c:pt>
                <c:pt idx="70">
                  <c:v>66.799795250000003</c:v>
                </c:pt>
                <c:pt idx="71">
                  <c:v>66.465607500000004</c:v>
                </c:pt>
                <c:pt idx="72">
                  <c:v>65.232659150000003</c:v>
                </c:pt>
                <c:pt idx="73">
                  <c:v>66.686483850000002</c:v>
                </c:pt>
                <c:pt idx="74">
                  <c:v>67.075428099999996</c:v>
                </c:pt>
                <c:pt idx="75">
                  <c:v>67.148060749999999</c:v>
                </c:pt>
                <c:pt idx="76">
                  <c:v>67.830232850000002</c:v>
                </c:pt>
                <c:pt idx="77">
                  <c:v>66.466239599999994</c:v>
                </c:pt>
                <c:pt idx="78">
                  <c:v>65.30476625</c:v>
                </c:pt>
                <c:pt idx="79">
                  <c:v>65.104496900000001</c:v>
                </c:pt>
                <c:pt idx="80">
                  <c:v>66.873537099999993</c:v>
                </c:pt>
                <c:pt idx="81">
                  <c:v>67.133171900000008</c:v>
                </c:pt>
                <c:pt idx="82">
                  <c:v>67.953889849999996</c:v>
                </c:pt>
                <c:pt idx="83">
                  <c:v>68.963877350000004</c:v>
                </c:pt>
                <c:pt idx="84">
                  <c:v>69.237043850000006</c:v>
                </c:pt>
                <c:pt idx="85">
                  <c:v>67.77639880000001</c:v>
                </c:pt>
                <c:pt idx="86">
                  <c:v>68.358816950000005</c:v>
                </c:pt>
                <c:pt idx="87">
                  <c:v>68.369082300000002</c:v>
                </c:pt>
                <c:pt idx="88">
                  <c:v>69.07773954999999</c:v>
                </c:pt>
                <c:pt idx="89">
                  <c:v>69.508072499999997</c:v>
                </c:pt>
                <c:pt idx="90">
                  <c:v>69.203727950000001</c:v>
                </c:pt>
                <c:pt idx="91">
                  <c:v>70.397227350000009</c:v>
                </c:pt>
                <c:pt idx="92">
                  <c:v>69.661053850000002</c:v>
                </c:pt>
                <c:pt idx="93">
                  <c:v>70.698594499999999</c:v>
                </c:pt>
                <c:pt idx="94">
                  <c:v>71.85044705</c:v>
                </c:pt>
                <c:pt idx="95">
                  <c:v>72.321663049999998</c:v>
                </c:pt>
                <c:pt idx="96">
                  <c:v>72.697404500000005</c:v>
                </c:pt>
                <c:pt idx="97">
                  <c:v>71.938730700000008</c:v>
                </c:pt>
                <c:pt idx="98">
                  <c:v>72.110365000000002</c:v>
                </c:pt>
                <c:pt idx="99">
                  <c:v>72.779201</c:v>
                </c:pt>
                <c:pt idx="100">
                  <c:v>71.451027888900001</c:v>
                </c:pt>
                <c:pt idx="101">
                  <c:v>71.555458944449995</c:v>
                </c:pt>
                <c:pt idx="102">
                  <c:v>70.893155611099999</c:v>
                </c:pt>
                <c:pt idx="103">
                  <c:v>70.802111511099994</c:v>
                </c:pt>
                <c:pt idx="104">
                  <c:v>70.115801888899995</c:v>
                </c:pt>
                <c:pt idx="105">
                  <c:v>70.878706249999993</c:v>
                </c:pt>
                <c:pt idx="106">
                  <c:v>71.062238100000002</c:v>
                </c:pt>
                <c:pt idx="107">
                  <c:v>72.717809250000002</c:v>
                </c:pt>
                <c:pt idx="108">
                  <c:v>73.505061749999996</c:v>
                </c:pt>
                <c:pt idx="109">
                  <c:v>75.353767349999998</c:v>
                </c:pt>
                <c:pt idx="110">
                  <c:v>76.12876965000001</c:v>
                </c:pt>
                <c:pt idx="111">
                  <c:v>76.774134000000004</c:v>
                </c:pt>
                <c:pt idx="112">
                  <c:v>76.793880400000006</c:v>
                </c:pt>
                <c:pt idx="113">
                  <c:v>78.520915400000007</c:v>
                </c:pt>
                <c:pt idx="114">
                  <c:v>79.474143550000008</c:v>
                </c:pt>
                <c:pt idx="115">
                  <c:v>78.619716749999995</c:v>
                </c:pt>
                <c:pt idx="116">
                  <c:v>76.669547399999999</c:v>
                </c:pt>
                <c:pt idx="117">
                  <c:v>74.503854950000004</c:v>
                </c:pt>
                <c:pt idx="118">
                  <c:v>75.246711650000009</c:v>
                </c:pt>
                <c:pt idx="119">
                  <c:v>76.143771999999998</c:v>
                </c:pt>
                <c:pt idx="120">
                  <c:v>77.526486000000006</c:v>
                </c:pt>
                <c:pt idx="121">
                  <c:v>78.721929549999999</c:v>
                </c:pt>
                <c:pt idx="122">
                  <c:v>80.169992100000002</c:v>
                </c:pt>
                <c:pt idx="123">
                  <c:v>80.387622399999998</c:v>
                </c:pt>
                <c:pt idx="124">
                  <c:v>78.538991250000009</c:v>
                </c:pt>
                <c:pt idx="125">
                  <c:v>78.157581249999993</c:v>
                </c:pt>
                <c:pt idx="126">
                  <c:v>78.094276699999995</c:v>
                </c:pt>
                <c:pt idx="127">
                  <c:v>77.527638499999995</c:v>
                </c:pt>
                <c:pt idx="128">
                  <c:v>75.395947800000002</c:v>
                </c:pt>
                <c:pt idx="129">
                  <c:v>74.932699749999998</c:v>
                </c:pt>
                <c:pt idx="130">
                  <c:v>75.26222405</c:v>
                </c:pt>
                <c:pt idx="131">
                  <c:v>73.697738700000002</c:v>
                </c:pt>
                <c:pt idx="132">
                  <c:v>74.148285250000001</c:v>
                </c:pt>
                <c:pt idx="133">
                  <c:v>75.956242349999997</c:v>
                </c:pt>
                <c:pt idx="134">
                  <c:v>77.1474008</c:v>
                </c:pt>
                <c:pt idx="135">
                  <c:v>78.863103850000002</c:v>
                </c:pt>
                <c:pt idx="136">
                  <c:v>81.324123799999995</c:v>
                </c:pt>
                <c:pt idx="137">
                  <c:v>80.420230799999999</c:v>
                </c:pt>
                <c:pt idx="138">
                  <c:v>78.932272850000004</c:v>
                </c:pt>
                <c:pt idx="139">
                  <c:v>78.363510450000007</c:v>
                </c:pt>
                <c:pt idx="140">
                  <c:v>77.374841449999991</c:v>
                </c:pt>
                <c:pt idx="141">
                  <c:v>76.644775350000003</c:v>
                </c:pt>
                <c:pt idx="142">
                  <c:v>75.679471000000007</c:v>
                </c:pt>
                <c:pt idx="143">
                  <c:v>75.754415399999999</c:v>
                </c:pt>
                <c:pt idx="144">
                  <c:v>75.548333600000007</c:v>
                </c:pt>
                <c:pt idx="145">
                  <c:v>75.806580749999995</c:v>
                </c:pt>
                <c:pt idx="146">
                  <c:v>76.767604599999999</c:v>
                </c:pt>
                <c:pt idx="147">
                  <c:v>78.310938100000001</c:v>
                </c:pt>
                <c:pt idx="148">
                  <c:v>78.608643900000004</c:v>
                </c:pt>
                <c:pt idx="149">
                  <c:v>79.254837100000003</c:v>
                </c:pt>
                <c:pt idx="150">
                  <c:v>80.0010628</c:v>
                </c:pt>
                <c:pt idx="151">
                  <c:v>80.863019199999997</c:v>
                </c:pt>
                <c:pt idx="152">
                  <c:v>81.282097450000009</c:v>
                </c:pt>
                <c:pt idx="153">
                  <c:v>80.426119999999997</c:v>
                </c:pt>
                <c:pt idx="154">
                  <c:v>79.787426150000002</c:v>
                </c:pt>
                <c:pt idx="155">
                  <c:v>79.614384000000001</c:v>
                </c:pt>
                <c:pt idx="156">
                  <c:v>79.489013</c:v>
                </c:pt>
                <c:pt idx="157">
                  <c:v>79.086548999999991</c:v>
                </c:pt>
                <c:pt idx="158">
                  <c:v>78.805878300000003</c:v>
                </c:pt>
                <c:pt idx="159">
                  <c:v>78.894916649999999</c:v>
                </c:pt>
                <c:pt idx="160">
                  <c:v>78.99518470000001</c:v>
                </c:pt>
                <c:pt idx="161">
                  <c:v>78.732176600000003</c:v>
                </c:pt>
                <c:pt idx="162">
                  <c:v>78.085116650000003</c:v>
                </c:pt>
                <c:pt idx="163">
                  <c:v>77.423531849999989</c:v>
                </c:pt>
                <c:pt idx="164">
                  <c:v>77.246171349999997</c:v>
                </c:pt>
                <c:pt idx="165">
                  <c:v>76.819867049999999</c:v>
                </c:pt>
                <c:pt idx="166">
                  <c:v>77.056876100000011</c:v>
                </c:pt>
                <c:pt idx="167">
                  <c:v>77.135104299999995</c:v>
                </c:pt>
                <c:pt idx="168">
                  <c:v>77.804112549999999</c:v>
                </c:pt>
                <c:pt idx="169">
                  <c:v>78.128498350000001</c:v>
                </c:pt>
                <c:pt idx="170">
                  <c:v>78.47346275000001</c:v>
                </c:pt>
                <c:pt idx="171">
                  <c:v>77.619951950000001</c:v>
                </c:pt>
                <c:pt idx="172">
                  <c:v>77.271901299999996</c:v>
                </c:pt>
                <c:pt idx="173">
                  <c:v>76.809031750000003</c:v>
                </c:pt>
                <c:pt idx="174">
                  <c:v>76.279363549999999</c:v>
                </c:pt>
                <c:pt idx="175">
                  <c:v>75.573186849999999</c:v>
                </c:pt>
                <c:pt idx="176">
                  <c:v>76.048711900000001</c:v>
                </c:pt>
                <c:pt idx="177">
                  <c:v>75.396192249999999</c:v>
                </c:pt>
                <c:pt idx="178">
                  <c:v>74.779954250000003</c:v>
                </c:pt>
                <c:pt idx="179">
                  <c:v>73.7408626</c:v>
                </c:pt>
                <c:pt idx="180">
                  <c:v>72.849894399999997</c:v>
                </c:pt>
                <c:pt idx="181">
                  <c:v>73.632065350000005</c:v>
                </c:pt>
                <c:pt idx="182">
                  <c:v>73.940021150000007</c:v>
                </c:pt>
                <c:pt idx="183">
                  <c:v>73.895704999999992</c:v>
                </c:pt>
                <c:pt idx="184">
                  <c:v>74.03815345000001</c:v>
                </c:pt>
                <c:pt idx="185">
                  <c:v>75.344811800000002</c:v>
                </c:pt>
                <c:pt idx="186">
                  <c:v>75.25819469999999</c:v>
                </c:pt>
                <c:pt idx="187">
                  <c:v>73.997483899999992</c:v>
                </c:pt>
                <c:pt idx="188">
                  <c:v>72.686878300000004</c:v>
                </c:pt>
                <c:pt idx="189">
                  <c:v>71.762066950000005</c:v>
                </c:pt>
                <c:pt idx="190">
                  <c:v>71.9318727</c:v>
                </c:pt>
                <c:pt idx="191">
                  <c:v>72.836241099999995</c:v>
                </c:pt>
                <c:pt idx="192">
                  <c:v>74.264321550000005</c:v>
                </c:pt>
                <c:pt idx="193">
                  <c:v>74.02264765000001</c:v>
                </c:pt>
                <c:pt idx="194">
                  <c:v>71.319704550000012</c:v>
                </c:pt>
                <c:pt idx="195">
                  <c:v>70.461806550000006</c:v>
                </c:pt>
                <c:pt idx="196">
                  <c:v>69.780236599999995</c:v>
                </c:pt>
                <c:pt idx="197">
                  <c:v>70.339233199999995</c:v>
                </c:pt>
                <c:pt idx="198">
                  <c:v>70.806642249999996</c:v>
                </c:pt>
                <c:pt idx="199">
                  <c:v>68.080421549999997</c:v>
                </c:pt>
                <c:pt idx="200">
                  <c:v>67.864996399999995</c:v>
                </c:pt>
                <c:pt idx="201">
                  <c:v>69.016448949999997</c:v>
                </c:pt>
                <c:pt idx="202">
                  <c:v>69.9014351</c:v>
                </c:pt>
                <c:pt idx="203">
                  <c:v>69.885287399999996</c:v>
                </c:pt>
                <c:pt idx="204">
                  <c:v>71.381021750000002</c:v>
                </c:pt>
                <c:pt idx="205">
                  <c:v>68.270850949999996</c:v>
                </c:pt>
                <c:pt idx="206">
                  <c:v>65.676031999999992</c:v>
                </c:pt>
                <c:pt idx="207">
                  <c:v>65.601787799999997</c:v>
                </c:pt>
                <c:pt idx="208">
                  <c:v>68.188469499999997</c:v>
                </c:pt>
                <c:pt idx="209">
                  <c:v>69.610184900000007</c:v>
                </c:pt>
                <c:pt idx="210">
                  <c:v>69.043093400000004</c:v>
                </c:pt>
                <c:pt idx="211">
                  <c:v>68.313395249999999</c:v>
                </c:pt>
                <c:pt idx="212">
                  <c:v>66.034100550000005</c:v>
                </c:pt>
                <c:pt idx="213">
                  <c:v>63.564383800000002</c:v>
                </c:pt>
                <c:pt idx="214">
                  <c:v>64.949843650000005</c:v>
                </c:pt>
                <c:pt idx="215">
                  <c:v>64.922748499999997</c:v>
                </c:pt>
                <c:pt idx="216">
                  <c:v>64.120795950000002</c:v>
                </c:pt>
                <c:pt idx="217">
                  <c:v>62.379217949999997</c:v>
                </c:pt>
                <c:pt idx="218">
                  <c:v>63.811005899999998</c:v>
                </c:pt>
                <c:pt idx="219">
                  <c:v>63.211504500000004</c:v>
                </c:pt>
                <c:pt idx="220">
                  <c:v>62.431538949999997</c:v>
                </c:pt>
                <c:pt idx="221">
                  <c:v>61.945023050000003</c:v>
                </c:pt>
                <c:pt idx="222">
                  <c:v>61.154195900000005</c:v>
                </c:pt>
                <c:pt idx="223">
                  <c:v>61.481135100000003</c:v>
                </c:pt>
                <c:pt idx="224">
                  <c:v>61.530089700000005</c:v>
                </c:pt>
                <c:pt idx="225">
                  <c:v>61.508809400000004</c:v>
                </c:pt>
                <c:pt idx="226">
                  <c:v>62.960237899999996</c:v>
                </c:pt>
                <c:pt idx="227">
                  <c:v>62.439241100000004</c:v>
                </c:pt>
                <c:pt idx="228">
                  <c:v>62.592368350000001</c:v>
                </c:pt>
                <c:pt idx="229">
                  <c:v>62.298408500000001</c:v>
                </c:pt>
                <c:pt idx="230">
                  <c:v>64.253031550000003</c:v>
                </c:pt>
                <c:pt idx="231">
                  <c:v>64.819842149999999</c:v>
                </c:pt>
                <c:pt idx="232">
                  <c:v>62.467252349999995</c:v>
                </c:pt>
                <c:pt idx="233">
                  <c:v>61.242096050000001</c:v>
                </c:pt>
                <c:pt idx="234">
                  <c:v>60.846870100000004</c:v>
                </c:pt>
                <c:pt idx="235">
                  <c:v>60.444846499999997</c:v>
                </c:pt>
                <c:pt idx="236">
                  <c:v>59.818848450000004</c:v>
                </c:pt>
                <c:pt idx="237">
                  <c:v>59.711317600000001</c:v>
                </c:pt>
                <c:pt idx="238">
                  <c:v>61.368028700000004</c:v>
                </c:pt>
                <c:pt idx="239">
                  <c:v>63.590923050000001</c:v>
                </c:pt>
                <c:pt idx="240">
                  <c:v>65.260442049999995</c:v>
                </c:pt>
                <c:pt idx="241">
                  <c:v>63.544653699999998</c:v>
                </c:pt>
                <c:pt idx="242">
                  <c:v>61.894845700000005</c:v>
                </c:pt>
                <c:pt idx="243">
                  <c:v>63.056634599999995</c:v>
                </c:pt>
                <c:pt idx="244">
                  <c:v>64.559553399999999</c:v>
                </c:pt>
                <c:pt idx="245">
                  <c:v>64.948042149999992</c:v>
                </c:pt>
                <c:pt idx="246">
                  <c:v>63.301538350000001</c:v>
                </c:pt>
                <c:pt idx="247">
                  <c:v>60.649174700000003</c:v>
                </c:pt>
                <c:pt idx="248">
                  <c:v>61.235937750000005</c:v>
                </c:pt>
                <c:pt idx="249">
                  <c:v>61.956131200000002</c:v>
                </c:pt>
                <c:pt idx="250">
                  <c:v>61.931013900000004</c:v>
                </c:pt>
                <c:pt idx="251">
                  <c:v>61.824403799999999</c:v>
                </c:pt>
                <c:pt idx="252">
                  <c:v>61.659866350000001</c:v>
                </c:pt>
                <c:pt idx="253">
                  <c:v>61.702669600000007</c:v>
                </c:pt>
                <c:pt idx="254">
                  <c:v>60.051493600000001</c:v>
                </c:pt>
                <c:pt idx="255">
                  <c:v>60.503045950000001</c:v>
                </c:pt>
                <c:pt idx="256">
                  <c:v>61.309758899999999</c:v>
                </c:pt>
                <c:pt idx="257">
                  <c:v>59.181417049999993</c:v>
                </c:pt>
                <c:pt idx="258">
                  <c:v>58.539123000000004</c:v>
                </c:pt>
                <c:pt idx="259">
                  <c:v>58.581232850000006</c:v>
                </c:pt>
                <c:pt idx="260">
                  <c:v>56.863116500000004</c:v>
                </c:pt>
                <c:pt idx="261">
                  <c:v>57.260120200000003</c:v>
                </c:pt>
                <c:pt idx="262">
                  <c:v>56.798525600000005</c:v>
                </c:pt>
                <c:pt idx="263">
                  <c:v>59.471321349999997</c:v>
                </c:pt>
                <c:pt idx="264">
                  <c:v>59.97335425</c:v>
                </c:pt>
                <c:pt idx="265">
                  <c:v>60.976043050000001</c:v>
                </c:pt>
                <c:pt idx="266">
                  <c:v>61.107017049999996</c:v>
                </c:pt>
                <c:pt idx="267">
                  <c:v>61.775857999999999</c:v>
                </c:pt>
                <c:pt idx="268">
                  <c:v>59.826383849999999</c:v>
                </c:pt>
                <c:pt idx="269">
                  <c:v>57.513992299999998</c:v>
                </c:pt>
                <c:pt idx="270">
                  <c:v>57.0149799</c:v>
                </c:pt>
                <c:pt idx="271">
                  <c:v>56.623050800000001</c:v>
                </c:pt>
                <c:pt idx="272">
                  <c:v>56.343332050000001</c:v>
                </c:pt>
                <c:pt idx="273">
                  <c:v>57.351241800000004</c:v>
                </c:pt>
                <c:pt idx="274">
                  <c:v>56.900592849999995</c:v>
                </c:pt>
                <c:pt idx="275">
                  <c:v>56.382002400000005</c:v>
                </c:pt>
                <c:pt idx="276">
                  <c:v>55.6733428</c:v>
                </c:pt>
                <c:pt idx="277">
                  <c:v>56.672708200000002</c:v>
                </c:pt>
                <c:pt idx="278">
                  <c:v>55.566832399999996</c:v>
                </c:pt>
                <c:pt idx="279">
                  <c:v>55.833900549999996</c:v>
                </c:pt>
                <c:pt idx="280">
                  <c:v>55.540667650000003</c:v>
                </c:pt>
                <c:pt idx="281">
                  <c:v>55.631848599999998</c:v>
                </c:pt>
                <c:pt idx="282">
                  <c:v>54.616415599999996</c:v>
                </c:pt>
                <c:pt idx="283">
                  <c:v>55.200459500000001</c:v>
                </c:pt>
                <c:pt idx="284">
                  <c:v>54.908343549999998</c:v>
                </c:pt>
                <c:pt idx="285">
                  <c:v>55.619077799999999</c:v>
                </c:pt>
                <c:pt idx="286">
                  <c:v>56.604821799999996</c:v>
                </c:pt>
                <c:pt idx="287">
                  <c:v>57.181431799999999</c:v>
                </c:pt>
                <c:pt idx="288">
                  <c:v>57.11304475</c:v>
                </c:pt>
                <c:pt idx="289">
                  <c:v>55.924117600000002</c:v>
                </c:pt>
                <c:pt idx="290">
                  <c:v>56.961324099999999</c:v>
                </c:pt>
                <c:pt idx="291">
                  <c:v>56.13949865</c:v>
                </c:pt>
                <c:pt idx="292">
                  <c:v>55.850882999999996</c:v>
                </c:pt>
                <c:pt idx="293">
                  <c:v>56.61556985</c:v>
                </c:pt>
                <c:pt idx="294">
                  <c:v>56.544707250000002</c:v>
                </c:pt>
                <c:pt idx="295">
                  <c:v>54.572963350000002</c:v>
                </c:pt>
                <c:pt idx="296">
                  <c:v>53.729246799999999</c:v>
                </c:pt>
                <c:pt idx="297">
                  <c:v>52.979350249999996</c:v>
                </c:pt>
                <c:pt idx="298">
                  <c:v>54.081800549999997</c:v>
                </c:pt>
                <c:pt idx="299">
                  <c:v>53.704696849999998</c:v>
                </c:pt>
                <c:pt idx="300">
                  <c:v>52.694762150000003</c:v>
                </c:pt>
                <c:pt idx="301">
                  <c:v>51.707697100000004</c:v>
                </c:pt>
                <c:pt idx="302">
                  <c:v>51.683076049999997</c:v>
                </c:pt>
                <c:pt idx="303">
                  <c:v>53.152479800000002</c:v>
                </c:pt>
                <c:pt idx="304">
                  <c:v>53.058193500000002</c:v>
                </c:pt>
                <c:pt idx="305">
                  <c:v>53.633046700000001</c:v>
                </c:pt>
                <c:pt idx="306">
                  <c:v>51.713051800000002</c:v>
                </c:pt>
                <c:pt idx="307">
                  <c:v>51.062192499999995</c:v>
                </c:pt>
                <c:pt idx="308">
                  <c:v>50.154527299999998</c:v>
                </c:pt>
                <c:pt idx="309">
                  <c:v>48.974639800000006</c:v>
                </c:pt>
                <c:pt idx="310">
                  <c:v>48.484076000000002</c:v>
                </c:pt>
                <c:pt idx="311">
                  <c:v>50.399474350000006</c:v>
                </c:pt>
                <c:pt idx="312">
                  <c:v>53.035391599999997</c:v>
                </c:pt>
                <c:pt idx="313">
                  <c:v>51.0612503889</c:v>
                </c:pt>
                <c:pt idx="314">
                  <c:v>50.020089277799997</c:v>
                </c:pt>
                <c:pt idx="315">
                  <c:v>50.829512399999999</c:v>
                </c:pt>
                <c:pt idx="316">
                  <c:v>51.530285849999999</c:v>
                </c:pt>
                <c:pt idx="317">
                  <c:v>52.408146700000003</c:v>
                </c:pt>
                <c:pt idx="318">
                  <c:v>52.72656525</c:v>
                </c:pt>
                <c:pt idx="319">
                  <c:v>54.040087800000002</c:v>
                </c:pt>
                <c:pt idx="320">
                  <c:v>53.158530249999998</c:v>
                </c:pt>
                <c:pt idx="321">
                  <c:v>53.166679099999996</c:v>
                </c:pt>
                <c:pt idx="322">
                  <c:v>54.582266300000001</c:v>
                </c:pt>
                <c:pt idx="323">
                  <c:v>54.829076499999999</c:v>
                </c:pt>
                <c:pt idx="324">
                  <c:v>54.336726499999997</c:v>
                </c:pt>
                <c:pt idx="325">
                  <c:v>54.455307550000001</c:v>
                </c:pt>
                <c:pt idx="326">
                  <c:v>53.448679100000007</c:v>
                </c:pt>
                <c:pt idx="327">
                  <c:v>51.630770400000003</c:v>
                </c:pt>
                <c:pt idx="328">
                  <c:v>50.134742450000005</c:v>
                </c:pt>
                <c:pt idx="329">
                  <c:v>50.749767500000004</c:v>
                </c:pt>
                <c:pt idx="330">
                  <c:v>51.1957497</c:v>
                </c:pt>
                <c:pt idx="331">
                  <c:v>50.681765200000001</c:v>
                </c:pt>
                <c:pt idx="332">
                  <c:v>49.939125400000002</c:v>
                </c:pt>
                <c:pt idx="333">
                  <c:v>51.283881800000003</c:v>
                </c:pt>
                <c:pt idx="334">
                  <c:v>51.664984400000002</c:v>
                </c:pt>
                <c:pt idx="335">
                  <c:v>54.130976000000004</c:v>
                </c:pt>
                <c:pt idx="336">
                  <c:v>52.9833718</c:v>
                </c:pt>
                <c:pt idx="337">
                  <c:v>50.429583449999996</c:v>
                </c:pt>
                <c:pt idx="338">
                  <c:v>49.572606800000003</c:v>
                </c:pt>
                <c:pt idx="339">
                  <c:v>50.630654100000001</c:v>
                </c:pt>
                <c:pt idx="340">
                  <c:v>50.77396865</c:v>
                </c:pt>
                <c:pt idx="341">
                  <c:v>50.693128944449995</c:v>
                </c:pt>
                <c:pt idx="342">
                  <c:v>50.406151055549998</c:v>
                </c:pt>
                <c:pt idx="343">
                  <c:v>50.921252222250004</c:v>
                </c:pt>
                <c:pt idx="344">
                  <c:v>52.045405799999997</c:v>
                </c:pt>
                <c:pt idx="345">
                  <c:v>52.767495400000001</c:v>
                </c:pt>
                <c:pt idx="346">
                  <c:v>51.637678699999995</c:v>
                </c:pt>
                <c:pt idx="347">
                  <c:v>53.400416249999999</c:v>
                </c:pt>
                <c:pt idx="348">
                  <c:v>53.4266972</c:v>
                </c:pt>
                <c:pt idx="349">
                  <c:v>53.2811643</c:v>
                </c:pt>
                <c:pt idx="350">
                  <c:v>52.73699285</c:v>
                </c:pt>
                <c:pt idx="351">
                  <c:v>51.801949100000002</c:v>
                </c:pt>
                <c:pt idx="352">
                  <c:v>51.355393750000005</c:v>
                </c:pt>
                <c:pt idx="353">
                  <c:v>50.307588750000001</c:v>
                </c:pt>
                <c:pt idx="354">
                  <c:v>49.956521350000003</c:v>
                </c:pt>
                <c:pt idx="355">
                  <c:v>50.555529749999998</c:v>
                </c:pt>
                <c:pt idx="356">
                  <c:v>51.179058050000002</c:v>
                </c:pt>
                <c:pt idx="357">
                  <c:v>51.432468700000001</c:v>
                </c:pt>
                <c:pt idx="358">
                  <c:v>52.8453497</c:v>
                </c:pt>
                <c:pt idx="359">
                  <c:v>52.273396149999996</c:v>
                </c:pt>
                <c:pt idx="360">
                  <c:v>49.291931649999995</c:v>
                </c:pt>
                <c:pt idx="361">
                  <c:v>48.206672400000002</c:v>
                </c:pt>
                <c:pt idx="362">
                  <c:v>47.85676745</c:v>
                </c:pt>
                <c:pt idx="363">
                  <c:v>47.113449599999996</c:v>
                </c:pt>
                <c:pt idx="364">
                  <c:v>48.082514333349998</c:v>
                </c:pt>
              </c:numCache>
            </c:numRef>
          </c:val>
          <c:smooth val="0"/>
          <c:extLst>
            <c:ext xmlns:c16="http://schemas.microsoft.com/office/drawing/2014/chart" uri="{C3380CC4-5D6E-409C-BE32-E72D297353CC}">
              <c16:uniqueId val="{00000005-C68D-4BE6-9311-5262697CB400}"/>
            </c:ext>
          </c:extLst>
        </c:ser>
        <c:dLbls>
          <c:showLegendKey val="0"/>
          <c:showVal val="0"/>
          <c:showCatName val="0"/>
          <c:showSerName val="0"/>
          <c:showPercent val="0"/>
          <c:showBubbleSize val="0"/>
        </c:dLbls>
        <c:marker val="1"/>
        <c:smooth val="0"/>
        <c:axId val="2079463215"/>
        <c:axId val="2079469455"/>
        <c:extLst>
          <c:ext xmlns:c15="http://schemas.microsoft.com/office/drawing/2012/chart" uri="{02D57815-91ED-43cb-92C2-25804820EDAC}">
            <c15:filteredLineSeries>
              <c15:ser>
                <c:idx val="6"/>
                <c:order val="5"/>
                <c:tx>
                  <c:v>GermDiff</c:v>
                </c:tx>
                <c:spPr>
                  <a:ln w="28575" cap="rnd">
                    <a:solidFill>
                      <a:schemeClr val="accent1">
                        <a:lumMod val="60000"/>
                      </a:schemeClr>
                    </a:solidFill>
                    <a:round/>
                  </a:ln>
                  <a:effectLst>
                    <a:glow rad="1905000">
                      <a:schemeClr val="accent3">
                        <a:satMod val="175000"/>
                        <a:alpha val="40000"/>
                      </a:schemeClr>
                    </a:glow>
                  </a:effectLst>
                </c:spPr>
                <c:marker>
                  <c:symbol val="none"/>
                </c:marker>
                <c:cat>
                  <c:numRef>
                    <c:extLst>
                      <c:ex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c:ext uri="{02D57815-91ED-43cb-92C2-25804820EDAC}">
                        <c15:formulaRef>
                          <c15:sqref>Input!$L$2</c15:sqref>
                        </c15:formulaRef>
                      </c:ext>
                    </c:extLst>
                    <c:numCache>
                      <c:formatCode>General</c:formatCode>
                      <c:ptCount val="1"/>
                      <c:pt idx="0">
                        <c:v>10</c:v>
                      </c:pt>
                    </c:numCache>
                  </c:numRef>
                </c:val>
                <c:smooth val="0"/>
                <c:extLst>
                  <c:ext xmlns:c16="http://schemas.microsoft.com/office/drawing/2014/chart" uri="{C3380CC4-5D6E-409C-BE32-E72D297353CC}">
                    <c16:uniqueId val="{00000006-C68D-4BE6-9311-5262697CB400}"/>
                  </c:ext>
                </c:extLst>
              </c15:ser>
            </c15:filteredLineSeries>
            <c15:filteredLineSeries>
              <c15:ser>
                <c:idx val="5"/>
                <c:order val="6"/>
                <c:tx>
                  <c:strRef>
                    <c:extLst xmlns:c15="http://schemas.microsoft.com/office/drawing/2012/chart">
                      <c:ext xmlns:c15="http://schemas.microsoft.com/office/drawing/2012/chart" uri="{02D57815-91ED-43cb-92C2-25804820EDAC}">
                        <c15:formulaRef>
                          <c15:sqref>Input!$I$2</c15:sqref>
                        </c15:formulaRef>
                      </c:ext>
                    </c:extLst>
                    <c:strCache>
                      <c:ptCount val="1"/>
                      <c:pt idx="0">
                        <c:v>Fescue</c:v>
                      </c:pt>
                    </c:strCache>
                  </c:strRef>
                </c:tx>
                <c:spPr>
                  <a:ln w="28575" cap="rnd">
                    <a:solidFill>
                      <a:schemeClr val="accent6"/>
                    </a:solidFill>
                    <a:round/>
                  </a:ln>
                  <a:effectLst>
                    <a:glow rad="1905000">
                      <a:schemeClr val="accent3">
                        <a:satMod val="175000"/>
                        <a:alpha val="40000"/>
                      </a:schemeClr>
                    </a:glow>
                  </a:effectLst>
                </c:spPr>
                <c:marker>
                  <c:symbol val="none"/>
                </c:marker>
                <c:cat>
                  <c:numRef>
                    <c:extLst>
                      <c:ext xmlns:c15="http://schemas.microsoft.com/office/drawing/2012/char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Input!$J$2</c15:sqref>
                        </c15:formulaRef>
                      </c:ext>
                    </c:extLst>
                    <c:numCache>
                      <c:formatCode>General</c:formatCode>
                      <c:ptCount val="1"/>
                      <c:pt idx="0">
                        <c:v>65</c:v>
                      </c:pt>
                    </c:numCache>
                  </c:numRef>
                </c:val>
                <c:smooth val="0"/>
                <c:extLst xmlns:c15="http://schemas.microsoft.com/office/drawing/2012/chart">
                  <c:ext xmlns:c16="http://schemas.microsoft.com/office/drawing/2014/chart" uri="{C3380CC4-5D6E-409C-BE32-E72D297353CC}">
                    <c16:uniqueId val="{00000007-C68D-4BE6-9311-5262697CB400}"/>
                  </c:ext>
                </c:extLst>
              </c15:ser>
            </c15:filteredLineSeries>
            <c15:filteredLineSeries>
              <c15:ser>
                <c:idx val="7"/>
                <c:order val="7"/>
                <c:tx>
                  <c:v>Germination Range</c:v>
                </c:tx>
                <c:spPr>
                  <a:ln w="28575" cap="rnd">
                    <a:solidFill>
                      <a:schemeClr val="accent3">
                        <a:lumMod val="75000"/>
                      </a:schemeClr>
                    </a:solidFill>
                    <a:round/>
                  </a:ln>
                  <a:effectLst/>
                </c:spPr>
                <c:marker>
                  <c:symbol val="none"/>
                </c:marker>
                <c:cat>
                  <c:numRef>
                    <c:extLst>
                      <c:ext xmlns:c15="http://schemas.microsoft.com/office/drawing/2012/char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DayFilter!$Y$2:$Y$366</c15:sqref>
                        </c15:formulaRef>
                      </c:ext>
                    </c:extLst>
                    <c:numCache>
                      <c:formatCode>General</c:formatCode>
                      <c:ptCount val="365"/>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pt idx="104">
                        <c:v>65</c:v>
                      </c:pt>
                      <c:pt idx="105">
                        <c:v>65</c:v>
                      </c:pt>
                      <c:pt idx="106">
                        <c:v>65</c:v>
                      </c:pt>
                      <c:pt idx="107">
                        <c:v>65</c:v>
                      </c:pt>
                      <c:pt idx="108">
                        <c:v>65</c:v>
                      </c:pt>
                      <c:pt idx="109">
                        <c:v>65</c:v>
                      </c:pt>
                      <c:pt idx="110">
                        <c:v>65</c:v>
                      </c:pt>
                      <c:pt idx="111">
                        <c:v>65</c:v>
                      </c:pt>
                      <c:pt idx="112">
                        <c:v>65</c:v>
                      </c:pt>
                      <c:pt idx="113">
                        <c:v>65</c:v>
                      </c:pt>
                      <c:pt idx="114">
                        <c:v>65</c:v>
                      </c:pt>
                      <c:pt idx="115">
                        <c:v>65</c:v>
                      </c:pt>
                      <c:pt idx="116">
                        <c:v>65</c:v>
                      </c:pt>
                      <c:pt idx="117">
                        <c:v>65</c:v>
                      </c:pt>
                      <c:pt idx="118">
                        <c:v>65</c:v>
                      </c:pt>
                      <c:pt idx="119">
                        <c:v>65</c:v>
                      </c:pt>
                      <c:pt idx="120">
                        <c:v>65</c:v>
                      </c:pt>
                      <c:pt idx="121">
                        <c:v>65</c:v>
                      </c:pt>
                      <c:pt idx="122">
                        <c:v>65</c:v>
                      </c:pt>
                      <c:pt idx="123">
                        <c:v>65</c:v>
                      </c:pt>
                      <c:pt idx="124">
                        <c:v>65</c:v>
                      </c:pt>
                      <c:pt idx="125">
                        <c:v>65</c:v>
                      </c:pt>
                      <c:pt idx="126">
                        <c:v>65</c:v>
                      </c:pt>
                      <c:pt idx="127">
                        <c:v>65</c:v>
                      </c:pt>
                      <c:pt idx="128">
                        <c:v>65</c:v>
                      </c:pt>
                      <c:pt idx="129">
                        <c:v>65</c:v>
                      </c:pt>
                      <c:pt idx="130">
                        <c:v>65</c:v>
                      </c:pt>
                      <c:pt idx="131">
                        <c:v>65</c:v>
                      </c:pt>
                      <c:pt idx="132">
                        <c:v>65</c:v>
                      </c:pt>
                      <c:pt idx="133">
                        <c:v>65</c:v>
                      </c:pt>
                      <c:pt idx="134">
                        <c:v>65</c:v>
                      </c:pt>
                      <c:pt idx="135">
                        <c:v>65</c:v>
                      </c:pt>
                      <c:pt idx="136">
                        <c:v>65</c:v>
                      </c:pt>
                      <c:pt idx="137">
                        <c:v>65</c:v>
                      </c:pt>
                      <c:pt idx="138">
                        <c:v>65</c:v>
                      </c:pt>
                      <c:pt idx="139">
                        <c:v>65</c:v>
                      </c:pt>
                      <c:pt idx="140">
                        <c:v>65</c:v>
                      </c:pt>
                      <c:pt idx="141">
                        <c:v>65</c:v>
                      </c:pt>
                      <c:pt idx="142">
                        <c:v>65</c:v>
                      </c:pt>
                      <c:pt idx="143">
                        <c:v>65</c:v>
                      </c:pt>
                      <c:pt idx="144">
                        <c:v>65</c:v>
                      </c:pt>
                      <c:pt idx="145">
                        <c:v>65</c:v>
                      </c:pt>
                      <c:pt idx="146">
                        <c:v>65</c:v>
                      </c:pt>
                      <c:pt idx="147">
                        <c:v>65</c:v>
                      </c:pt>
                      <c:pt idx="148">
                        <c:v>65</c:v>
                      </c:pt>
                      <c:pt idx="149">
                        <c:v>65</c:v>
                      </c:pt>
                      <c:pt idx="150">
                        <c:v>65</c:v>
                      </c:pt>
                      <c:pt idx="151">
                        <c:v>65</c:v>
                      </c:pt>
                      <c:pt idx="152">
                        <c:v>65</c:v>
                      </c:pt>
                      <c:pt idx="153">
                        <c:v>65</c:v>
                      </c:pt>
                      <c:pt idx="154">
                        <c:v>65</c:v>
                      </c:pt>
                      <c:pt idx="155">
                        <c:v>65</c:v>
                      </c:pt>
                      <c:pt idx="156">
                        <c:v>65</c:v>
                      </c:pt>
                      <c:pt idx="157">
                        <c:v>65</c:v>
                      </c:pt>
                      <c:pt idx="158">
                        <c:v>65</c:v>
                      </c:pt>
                      <c:pt idx="159">
                        <c:v>65</c:v>
                      </c:pt>
                      <c:pt idx="160">
                        <c:v>65</c:v>
                      </c:pt>
                      <c:pt idx="161">
                        <c:v>65</c:v>
                      </c:pt>
                      <c:pt idx="162">
                        <c:v>65</c:v>
                      </c:pt>
                      <c:pt idx="163">
                        <c:v>65</c:v>
                      </c:pt>
                      <c:pt idx="164">
                        <c:v>65</c:v>
                      </c:pt>
                      <c:pt idx="165">
                        <c:v>65</c:v>
                      </c:pt>
                      <c:pt idx="166">
                        <c:v>65</c:v>
                      </c:pt>
                      <c:pt idx="167">
                        <c:v>65</c:v>
                      </c:pt>
                      <c:pt idx="168">
                        <c:v>65</c:v>
                      </c:pt>
                      <c:pt idx="169">
                        <c:v>65</c:v>
                      </c:pt>
                      <c:pt idx="170">
                        <c:v>65</c:v>
                      </c:pt>
                      <c:pt idx="171">
                        <c:v>65</c:v>
                      </c:pt>
                      <c:pt idx="172">
                        <c:v>65</c:v>
                      </c:pt>
                      <c:pt idx="173">
                        <c:v>65</c:v>
                      </c:pt>
                      <c:pt idx="174">
                        <c:v>65</c:v>
                      </c:pt>
                      <c:pt idx="175">
                        <c:v>65</c:v>
                      </c:pt>
                      <c:pt idx="176">
                        <c:v>65</c:v>
                      </c:pt>
                      <c:pt idx="177">
                        <c:v>65</c:v>
                      </c:pt>
                      <c:pt idx="178">
                        <c:v>65</c:v>
                      </c:pt>
                      <c:pt idx="179">
                        <c:v>65</c:v>
                      </c:pt>
                      <c:pt idx="180">
                        <c:v>65</c:v>
                      </c:pt>
                      <c:pt idx="181">
                        <c:v>65</c:v>
                      </c:pt>
                      <c:pt idx="182">
                        <c:v>65</c:v>
                      </c:pt>
                      <c:pt idx="183">
                        <c:v>65</c:v>
                      </c:pt>
                      <c:pt idx="184">
                        <c:v>65</c:v>
                      </c:pt>
                      <c:pt idx="185">
                        <c:v>65</c:v>
                      </c:pt>
                      <c:pt idx="186">
                        <c:v>65</c:v>
                      </c:pt>
                      <c:pt idx="187">
                        <c:v>65</c:v>
                      </c:pt>
                      <c:pt idx="188">
                        <c:v>65</c:v>
                      </c:pt>
                      <c:pt idx="189">
                        <c:v>65</c:v>
                      </c:pt>
                      <c:pt idx="190">
                        <c:v>65</c:v>
                      </c:pt>
                      <c:pt idx="191">
                        <c:v>65</c:v>
                      </c:pt>
                      <c:pt idx="192">
                        <c:v>65</c:v>
                      </c:pt>
                      <c:pt idx="193">
                        <c:v>65</c:v>
                      </c:pt>
                      <c:pt idx="194">
                        <c:v>65</c:v>
                      </c:pt>
                      <c:pt idx="195">
                        <c:v>65</c:v>
                      </c:pt>
                      <c:pt idx="196">
                        <c:v>65</c:v>
                      </c:pt>
                      <c:pt idx="197">
                        <c:v>65</c:v>
                      </c:pt>
                      <c:pt idx="198">
                        <c:v>65</c:v>
                      </c:pt>
                      <c:pt idx="199">
                        <c:v>65</c:v>
                      </c:pt>
                      <c:pt idx="200">
                        <c:v>65</c:v>
                      </c:pt>
                      <c:pt idx="201">
                        <c:v>65</c:v>
                      </c:pt>
                      <c:pt idx="202">
                        <c:v>65</c:v>
                      </c:pt>
                      <c:pt idx="203">
                        <c:v>65</c:v>
                      </c:pt>
                      <c:pt idx="204">
                        <c:v>65</c:v>
                      </c:pt>
                      <c:pt idx="205">
                        <c:v>65</c:v>
                      </c:pt>
                      <c:pt idx="206">
                        <c:v>65</c:v>
                      </c:pt>
                      <c:pt idx="207">
                        <c:v>65</c:v>
                      </c:pt>
                      <c:pt idx="208">
                        <c:v>65</c:v>
                      </c:pt>
                      <c:pt idx="209">
                        <c:v>65</c:v>
                      </c:pt>
                      <c:pt idx="210">
                        <c:v>65</c:v>
                      </c:pt>
                      <c:pt idx="211">
                        <c:v>65</c:v>
                      </c:pt>
                      <c:pt idx="212">
                        <c:v>65</c:v>
                      </c:pt>
                      <c:pt idx="213">
                        <c:v>65</c:v>
                      </c:pt>
                      <c:pt idx="214">
                        <c:v>65</c:v>
                      </c:pt>
                      <c:pt idx="215">
                        <c:v>65</c:v>
                      </c:pt>
                      <c:pt idx="216">
                        <c:v>65</c:v>
                      </c:pt>
                      <c:pt idx="217">
                        <c:v>65</c:v>
                      </c:pt>
                      <c:pt idx="218">
                        <c:v>65</c:v>
                      </c:pt>
                      <c:pt idx="219">
                        <c:v>65</c:v>
                      </c:pt>
                      <c:pt idx="220">
                        <c:v>65</c:v>
                      </c:pt>
                      <c:pt idx="221">
                        <c:v>65</c:v>
                      </c:pt>
                      <c:pt idx="222">
                        <c:v>65</c:v>
                      </c:pt>
                      <c:pt idx="223">
                        <c:v>65</c:v>
                      </c:pt>
                      <c:pt idx="224">
                        <c:v>65</c:v>
                      </c:pt>
                      <c:pt idx="225">
                        <c:v>65</c:v>
                      </c:pt>
                      <c:pt idx="226">
                        <c:v>65</c:v>
                      </c:pt>
                      <c:pt idx="227">
                        <c:v>65</c:v>
                      </c:pt>
                      <c:pt idx="228">
                        <c:v>65</c:v>
                      </c:pt>
                      <c:pt idx="229">
                        <c:v>65</c:v>
                      </c:pt>
                      <c:pt idx="230">
                        <c:v>65</c:v>
                      </c:pt>
                      <c:pt idx="231">
                        <c:v>65</c:v>
                      </c:pt>
                      <c:pt idx="232">
                        <c:v>65</c:v>
                      </c:pt>
                      <c:pt idx="233">
                        <c:v>65</c:v>
                      </c:pt>
                      <c:pt idx="234">
                        <c:v>65</c:v>
                      </c:pt>
                      <c:pt idx="235">
                        <c:v>65</c:v>
                      </c:pt>
                      <c:pt idx="236">
                        <c:v>65</c:v>
                      </c:pt>
                      <c:pt idx="237">
                        <c:v>65</c:v>
                      </c:pt>
                      <c:pt idx="238">
                        <c:v>65</c:v>
                      </c:pt>
                      <c:pt idx="239">
                        <c:v>65</c:v>
                      </c:pt>
                      <c:pt idx="240">
                        <c:v>65</c:v>
                      </c:pt>
                      <c:pt idx="241">
                        <c:v>65</c:v>
                      </c:pt>
                      <c:pt idx="242">
                        <c:v>65</c:v>
                      </c:pt>
                      <c:pt idx="243">
                        <c:v>65</c:v>
                      </c:pt>
                      <c:pt idx="244">
                        <c:v>65</c:v>
                      </c:pt>
                      <c:pt idx="245">
                        <c:v>65</c:v>
                      </c:pt>
                      <c:pt idx="246">
                        <c:v>65</c:v>
                      </c:pt>
                      <c:pt idx="247">
                        <c:v>65</c:v>
                      </c:pt>
                      <c:pt idx="248">
                        <c:v>65</c:v>
                      </c:pt>
                      <c:pt idx="249">
                        <c:v>65</c:v>
                      </c:pt>
                      <c:pt idx="250">
                        <c:v>65</c:v>
                      </c:pt>
                      <c:pt idx="251">
                        <c:v>65</c:v>
                      </c:pt>
                      <c:pt idx="252">
                        <c:v>65</c:v>
                      </c:pt>
                      <c:pt idx="253">
                        <c:v>65</c:v>
                      </c:pt>
                      <c:pt idx="254">
                        <c:v>65</c:v>
                      </c:pt>
                      <c:pt idx="255">
                        <c:v>65</c:v>
                      </c:pt>
                      <c:pt idx="256">
                        <c:v>65</c:v>
                      </c:pt>
                      <c:pt idx="257">
                        <c:v>65</c:v>
                      </c:pt>
                      <c:pt idx="258">
                        <c:v>65</c:v>
                      </c:pt>
                      <c:pt idx="259">
                        <c:v>65</c:v>
                      </c:pt>
                      <c:pt idx="260">
                        <c:v>65</c:v>
                      </c:pt>
                      <c:pt idx="261">
                        <c:v>65</c:v>
                      </c:pt>
                      <c:pt idx="262">
                        <c:v>65</c:v>
                      </c:pt>
                      <c:pt idx="263">
                        <c:v>65</c:v>
                      </c:pt>
                      <c:pt idx="264">
                        <c:v>65</c:v>
                      </c:pt>
                      <c:pt idx="265">
                        <c:v>65</c:v>
                      </c:pt>
                      <c:pt idx="266">
                        <c:v>65</c:v>
                      </c:pt>
                      <c:pt idx="267">
                        <c:v>65</c:v>
                      </c:pt>
                      <c:pt idx="268">
                        <c:v>65</c:v>
                      </c:pt>
                      <c:pt idx="269">
                        <c:v>65</c:v>
                      </c:pt>
                      <c:pt idx="270">
                        <c:v>65</c:v>
                      </c:pt>
                      <c:pt idx="271">
                        <c:v>65</c:v>
                      </c:pt>
                      <c:pt idx="272">
                        <c:v>65</c:v>
                      </c:pt>
                      <c:pt idx="273">
                        <c:v>65</c:v>
                      </c:pt>
                      <c:pt idx="274">
                        <c:v>65</c:v>
                      </c:pt>
                      <c:pt idx="275">
                        <c:v>65</c:v>
                      </c:pt>
                      <c:pt idx="276">
                        <c:v>65</c:v>
                      </c:pt>
                      <c:pt idx="277">
                        <c:v>65</c:v>
                      </c:pt>
                      <c:pt idx="278">
                        <c:v>65</c:v>
                      </c:pt>
                      <c:pt idx="279">
                        <c:v>65</c:v>
                      </c:pt>
                      <c:pt idx="280">
                        <c:v>65</c:v>
                      </c:pt>
                      <c:pt idx="281">
                        <c:v>65</c:v>
                      </c:pt>
                      <c:pt idx="282">
                        <c:v>65</c:v>
                      </c:pt>
                      <c:pt idx="283">
                        <c:v>65</c:v>
                      </c:pt>
                      <c:pt idx="284">
                        <c:v>65</c:v>
                      </c:pt>
                      <c:pt idx="285">
                        <c:v>65</c:v>
                      </c:pt>
                      <c:pt idx="286">
                        <c:v>65</c:v>
                      </c:pt>
                      <c:pt idx="287">
                        <c:v>65</c:v>
                      </c:pt>
                      <c:pt idx="288">
                        <c:v>65</c:v>
                      </c:pt>
                      <c:pt idx="289">
                        <c:v>65</c:v>
                      </c:pt>
                      <c:pt idx="290">
                        <c:v>65</c:v>
                      </c:pt>
                      <c:pt idx="291">
                        <c:v>65</c:v>
                      </c:pt>
                      <c:pt idx="292">
                        <c:v>65</c:v>
                      </c:pt>
                      <c:pt idx="293">
                        <c:v>65</c:v>
                      </c:pt>
                      <c:pt idx="294">
                        <c:v>65</c:v>
                      </c:pt>
                      <c:pt idx="295">
                        <c:v>65</c:v>
                      </c:pt>
                      <c:pt idx="296">
                        <c:v>65</c:v>
                      </c:pt>
                      <c:pt idx="297">
                        <c:v>65</c:v>
                      </c:pt>
                      <c:pt idx="298">
                        <c:v>65</c:v>
                      </c:pt>
                      <c:pt idx="299">
                        <c:v>65</c:v>
                      </c:pt>
                      <c:pt idx="300">
                        <c:v>65</c:v>
                      </c:pt>
                      <c:pt idx="301">
                        <c:v>65</c:v>
                      </c:pt>
                      <c:pt idx="302">
                        <c:v>65</c:v>
                      </c:pt>
                      <c:pt idx="303">
                        <c:v>65</c:v>
                      </c:pt>
                      <c:pt idx="304">
                        <c:v>65</c:v>
                      </c:pt>
                      <c:pt idx="305">
                        <c:v>65</c:v>
                      </c:pt>
                      <c:pt idx="306">
                        <c:v>65</c:v>
                      </c:pt>
                      <c:pt idx="307">
                        <c:v>65</c:v>
                      </c:pt>
                      <c:pt idx="308">
                        <c:v>65</c:v>
                      </c:pt>
                      <c:pt idx="309">
                        <c:v>65</c:v>
                      </c:pt>
                      <c:pt idx="310">
                        <c:v>65</c:v>
                      </c:pt>
                      <c:pt idx="311">
                        <c:v>65</c:v>
                      </c:pt>
                      <c:pt idx="312">
                        <c:v>65</c:v>
                      </c:pt>
                      <c:pt idx="313">
                        <c:v>65</c:v>
                      </c:pt>
                      <c:pt idx="314">
                        <c:v>65</c:v>
                      </c:pt>
                      <c:pt idx="315">
                        <c:v>65</c:v>
                      </c:pt>
                      <c:pt idx="316">
                        <c:v>65</c:v>
                      </c:pt>
                      <c:pt idx="317">
                        <c:v>65</c:v>
                      </c:pt>
                      <c:pt idx="318">
                        <c:v>65</c:v>
                      </c:pt>
                      <c:pt idx="319">
                        <c:v>65</c:v>
                      </c:pt>
                      <c:pt idx="320">
                        <c:v>65</c:v>
                      </c:pt>
                      <c:pt idx="321">
                        <c:v>65</c:v>
                      </c:pt>
                      <c:pt idx="322">
                        <c:v>65</c:v>
                      </c:pt>
                      <c:pt idx="323">
                        <c:v>65</c:v>
                      </c:pt>
                      <c:pt idx="324">
                        <c:v>65</c:v>
                      </c:pt>
                      <c:pt idx="325">
                        <c:v>65</c:v>
                      </c:pt>
                      <c:pt idx="326">
                        <c:v>65</c:v>
                      </c:pt>
                      <c:pt idx="327">
                        <c:v>65</c:v>
                      </c:pt>
                      <c:pt idx="328">
                        <c:v>65</c:v>
                      </c:pt>
                      <c:pt idx="329">
                        <c:v>65</c:v>
                      </c:pt>
                      <c:pt idx="330">
                        <c:v>65</c:v>
                      </c:pt>
                      <c:pt idx="331">
                        <c:v>65</c:v>
                      </c:pt>
                      <c:pt idx="332">
                        <c:v>65</c:v>
                      </c:pt>
                      <c:pt idx="333">
                        <c:v>65</c:v>
                      </c:pt>
                      <c:pt idx="334">
                        <c:v>65</c:v>
                      </c:pt>
                      <c:pt idx="335">
                        <c:v>65</c:v>
                      </c:pt>
                      <c:pt idx="336">
                        <c:v>65</c:v>
                      </c:pt>
                      <c:pt idx="337">
                        <c:v>65</c:v>
                      </c:pt>
                      <c:pt idx="338">
                        <c:v>65</c:v>
                      </c:pt>
                      <c:pt idx="339">
                        <c:v>65</c:v>
                      </c:pt>
                      <c:pt idx="340">
                        <c:v>65</c:v>
                      </c:pt>
                      <c:pt idx="341">
                        <c:v>65</c:v>
                      </c:pt>
                      <c:pt idx="342">
                        <c:v>65</c:v>
                      </c:pt>
                      <c:pt idx="343">
                        <c:v>65</c:v>
                      </c:pt>
                      <c:pt idx="344">
                        <c:v>65</c:v>
                      </c:pt>
                      <c:pt idx="345">
                        <c:v>65</c:v>
                      </c:pt>
                      <c:pt idx="346">
                        <c:v>65</c:v>
                      </c:pt>
                      <c:pt idx="347">
                        <c:v>65</c:v>
                      </c:pt>
                      <c:pt idx="348">
                        <c:v>65</c:v>
                      </c:pt>
                      <c:pt idx="349">
                        <c:v>65</c:v>
                      </c:pt>
                      <c:pt idx="350">
                        <c:v>65</c:v>
                      </c:pt>
                      <c:pt idx="351">
                        <c:v>65</c:v>
                      </c:pt>
                      <c:pt idx="352">
                        <c:v>65</c:v>
                      </c:pt>
                      <c:pt idx="353">
                        <c:v>65</c:v>
                      </c:pt>
                      <c:pt idx="354">
                        <c:v>65</c:v>
                      </c:pt>
                      <c:pt idx="355">
                        <c:v>65</c:v>
                      </c:pt>
                      <c:pt idx="356">
                        <c:v>65</c:v>
                      </c:pt>
                      <c:pt idx="357">
                        <c:v>65</c:v>
                      </c:pt>
                      <c:pt idx="358">
                        <c:v>65</c:v>
                      </c:pt>
                      <c:pt idx="359">
                        <c:v>65</c:v>
                      </c:pt>
                      <c:pt idx="360">
                        <c:v>65</c:v>
                      </c:pt>
                      <c:pt idx="361">
                        <c:v>65</c:v>
                      </c:pt>
                      <c:pt idx="362">
                        <c:v>65</c:v>
                      </c:pt>
                      <c:pt idx="363">
                        <c:v>65</c:v>
                      </c:pt>
                      <c:pt idx="364">
                        <c:v>65</c:v>
                      </c:pt>
                    </c:numCache>
                  </c:numRef>
                </c:val>
                <c:smooth val="0"/>
                <c:extLst xmlns:c15="http://schemas.microsoft.com/office/drawing/2012/chart">
                  <c:ext xmlns:c16="http://schemas.microsoft.com/office/drawing/2014/chart" uri="{C3380CC4-5D6E-409C-BE32-E72D297353CC}">
                    <c16:uniqueId val="{00000008-C68D-4BE6-9311-5262697CB400}"/>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DayFilter!$Z$1</c15:sqref>
                        </c15:formulaRef>
                      </c:ext>
                    </c:extLst>
                    <c:strCache>
                      <c:ptCount val="1"/>
                      <c:pt idx="0">
                        <c:v>GermHigh</c:v>
                      </c:pt>
                    </c:strCache>
                  </c:strRef>
                </c:tx>
                <c:spPr>
                  <a:ln w="28575" cap="rnd">
                    <a:solidFill>
                      <a:schemeClr val="accent3">
                        <a:lumMod val="75000"/>
                      </a:schemeClr>
                    </a:solidFill>
                    <a:round/>
                  </a:ln>
                  <a:effectLst/>
                </c:spPr>
                <c:marker>
                  <c:symbol val="none"/>
                </c:marker>
                <c:cat>
                  <c:numRef>
                    <c:extLst>
                      <c:ext xmlns:c15="http://schemas.microsoft.com/office/drawing/2012/char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DayFilter!$Z$2:$Z$366</c15:sqref>
                        </c15:formulaRef>
                      </c:ext>
                    </c:extLst>
                    <c:numCache>
                      <c:formatCode>General</c:formatCode>
                      <c:ptCount val="365"/>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pt idx="16">
                        <c:v>75</c:v>
                      </c:pt>
                      <c:pt idx="17">
                        <c:v>75</c:v>
                      </c:pt>
                      <c:pt idx="18">
                        <c:v>75</c:v>
                      </c:pt>
                      <c:pt idx="19">
                        <c:v>75</c:v>
                      </c:pt>
                      <c:pt idx="20">
                        <c:v>75</c:v>
                      </c:pt>
                      <c:pt idx="21">
                        <c:v>75</c:v>
                      </c:pt>
                      <c:pt idx="22">
                        <c:v>75</c:v>
                      </c:pt>
                      <c:pt idx="23">
                        <c:v>75</c:v>
                      </c:pt>
                      <c:pt idx="24">
                        <c:v>75</c:v>
                      </c:pt>
                      <c:pt idx="25">
                        <c:v>75</c:v>
                      </c:pt>
                      <c:pt idx="26">
                        <c:v>75</c:v>
                      </c:pt>
                      <c:pt idx="27">
                        <c:v>75</c:v>
                      </c:pt>
                      <c:pt idx="28">
                        <c:v>75</c:v>
                      </c:pt>
                      <c:pt idx="29">
                        <c:v>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pt idx="44">
                        <c:v>75</c:v>
                      </c:pt>
                      <c:pt idx="45">
                        <c:v>75</c:v>
                      </c:pt>
                      <c:pt idx="46">
                        <c:v>75</c:v>
                      </c:pt>
                      <c:pt idx="47">
                        <c:v>75</c:v>
                      </c:pt>
                      <c:pt idx="48">
                        <c:v>75</c:v>
                      </c:pt>
                      <c:pt idx="49">
                        <c:v>75</c:v>
                      </c:pt>
                      <c:pt idx="50">
                        <c:v>75</c:v>
                      </c:pt>
                      <c:pt idx="51">
                        <c:v>75</c:v>
                      </c:pt>
                      <c:pt idx="52">
                        <c:v>75</c:v>
                      </c:pt>
                      <c:pt idx="53">
                        <c:v>75</c:v>
                      </c:pt>
                      <c:pt idx="54">
                        <c:v>75</c:v>
                      </c:pt>
                      <c:pt idx="55">
                        <c:v>75</c:v>
                      </c:pt>
                      <c:pt idx="56">
                        <c:v>75</c:v>
                      </c:pt>
                      <c:pt idx="57">
                        <c:v>75</c:v>
                      </c:pt>
                      <c:pt idx="58">
                        <c:v>75</c:v>
                      </c:pt>
                      <c:pt idx="59">
                        <c:v>75</c:v>
                      </c:pt>
                      <c:pt idx="60">
                        <c:v>75</c:v>
                      </c:pt>
                      <c:pt idx="61">
                        <c:v>75</c:v>
                      </c:pt>
                      <c:pt idx="62">
                        <c:v>75</c:v>
                      </c:pt>
                      <c:pt idx="63">
                        <c:v>75</c:v>
                      </c:pt>
                      <c:pt idx="64">
                        <c:v>75</c:v>
                      </c:pt>
                      <c:pt idx="65">
                        <c:v>75</c:v>
                      </c:pt>
                      <c:pt idx="66">
                        <c:v>75</c:v>
                      </c:pt>
                      <c:pt idx="67">
                        <c:v>75</c:v>
                      </c:pt>
                      <c:pt idx="68">
                        <c:v>75</c:v>
                      </c:pt>
                      <c:pt idx="69">
                        <c:v>75</c:v>
                      </c:pt>
                      <c:pt idx="70">
                        <c:v>75</c:v>
                      </c:pt>
                      <c:pt idx="71">
                        <c:v>75</c:v>
                      </c:pt>
                      <c:pt idx="72">
                        <c:v>75</c:v>
                      </c:pt>
                      <c:pt idx="73">
                        <c:v>75</c:v>
                      </c:pt>
                      <c:pt idx="74">
                        <c:v>75</c:v>
                      </c:pt>
                      <c:pt idx="75">
                        <c:v>75</c:v>
                      </c:pt>
                      <c:pt idx="76">
                        <c:v>75</c:v>
                      </c:pt>
                      <c:pt idx="77">
                        <c:v>75</c:v>
                      </c:pt>
                      <c:pt idx="78">
                        <c:v>75</c:v>
                      </c:pt>
                      <c:pt idx="79">
                        <c:v>75</c:v>
                      </c:pt>
                      <c:pt idx="80">
                        <c:v>75</c:v>
                      </c:pt>
                      <c:pt idx="81">
                        <c:v>75</c:v>
                      </c:pt>
                      <c:pt idx="82">
                        <c:v>75</c:v>
                      </c:pt>
                      <c:pt idx="83">
                        <c:v>75</c:v>
                      </c:pt>
                      <c:pt idx="84">
                        <c:v>75</c:v>
                      </c:pt>
                      <c:pt idx="85">
                        <c:v>75</c:v>
                      </c:pt>
                      <c:pt idx="86">
                        <c:v>75</c:v>
                      </c:pt>
                      <c:pt idx="87">
                        <c:v>75</c:v>
                      </c:pt>
                      <c:pt idx="88">
                        <c:v>75</c:v>
                      </c:pt>
                      <c:pt idx="89">
                        <c:v>75</c:v>
                      </c:pt>
                      <c:pt idx="90">
                        <c:v>75</c:v>
                      </c:pt>
                      <c:pt idx="91">
                        <c:v>75</c:v>
                      </c:pt>
                      <c:pt idx="92">
                        <c:v>75</c:v>
                      </c:pt>
                      <c:pt idx="93">
                        <c:v>75</c:v>
                      </c:pt>
                      <c:pt idx="94">
                        <c:v>75</c:v>
                      </c:pt>
                      <c:pt idx="95">
                        <c:v>75</c:v>
                      </c:pt>
                      <c:pt idx="96">
                        <c:v>75</c:v>
                      </c:pt>
                      <c:pt idx="97">
                        <c:v>75</c:v>
                      </c:pt>
                      <c:pt idx="98">
                        <c:v>75</c:v>
                      </c:pt>
                      <c:pt idx="99">
                        <c:v>75</c:v>
                      </c:pt>
                      <c:pt idx="100">
                        <c:v>75</c:v>
                      </c:pt>
                      <c:pt idx="101">
                        <c:v>75</c:v>
                      </c:pt>
                      <c:pt idx="102">
                        <c:v>75</c:v>
                      </c:pt>
                      <c:pt idx="103">
                        <c:v>75</c:v>
                      </c:pt>
                      <c:pt idx="104">
                        <c:v>75</c:v>
                      </c:pt>
                      <c:pt idx="105">
                        <c:v>75</c:v>
                      </c:pt>
                      <c:pt idx="106">
                        <c:v>75</c:v>
                      </c:pt>
                      <c:pt idx="107">
                        <c:v>75</c:v>
                      </c:pt>
                      <c:pt idx="108">
                        <c:v>75</c:v>
                      </c:pt>
                      <c:pt idx="109">
                        <c:v>75</c:v>
                      </c:pt>
                      <c:pt idx="110">
                        <c:v>75</c:v>
                      </c:pt>
                      <c:pt idx="111">
                        <c:v>75</c:v>
                      </c:pt>
                      <c:pt idx="112">
                        <c:v>75</c:v>
                      </c:pt>
                      <c:pt idx="113">
                        <c:v>75</c:v>
                      </c:pt>
                      <c:pt idx="114">
                        <c:v>75</c:v>
                      </c:pt>
                      <c:pt idx="115">
                        <c:v>75</c:v>
                      </c:pt>
                      <c:pt idx="116">
                        <c:v>75</c:v>
                      </c:pt>
                      <c:pt idx="117">
                        <c:v>75</c:v>
                      </c:pt>
                      <c:pt idx="118">
                        <c:v>75</c:v>
                      </c:pt>
                      <c:pt idx="119">
                        <c:v>75</c:v>
                      </c:pt>
                      <c:pt idx="120">
                        <c:v>75</c:v>
                      </c:pt>
                      <c:pt idx="121">
                        <c:v>75</c:v>
                      </c:pt>
                      <c:pt idx="122">
                        <c:v>75</c:v>
                      </c:pt>
                      <c:pt idx="123">
                        <c:v>75</c:v>
                      </c:pt>
                      <c:pt idx="124">
                        <c:v>75</c:v>
                      </c:pt>
                      <c:pt idx="125">
                        <c:v>75</c:v>
                      </c:pt>
                      <c:pt idx="126">
                        <c:v>75</c:v>
                      </c:pt>
                      <c:pt idx="127">
                        <c:v>75</c:v>
                      </c:pt>
                      <c:pt idx="128">
                        <c:v>75</c:v>
                      </c:pt>
                      <c:pt idx="129">
                        <c:v>75</c:v>
                      </c:pt>
                      <c:pt idx="130">
                        <c:v>75</c:v>
                      </c:pt>
                      <c:pt idx="131">
                        <c:v>75</c:v>
                      </c:pt>
                      <c:pt idx="132">
                        <c:v>75</c:v>
                      </c:pt>
                      <c:pt idx="133">
                        <c:v>75</c:v>
                      </c:pt>
                      <c:pt idx="134">
                        <c:v>75</c:v>
                      </c:pt>
                      <c:pt idx="135">
                        <c:v>75</c:v>
                      </c:pt>
                      <c:pt idx="136">
                        <c:v>75</c:v>
                      </c:pt>
                      <c:pt idx="137">
                        <c:v>75</c:v>
                      </c:pt>
                      <c:pt idx="138">
                        <c:v>75</c:v>
                      </c:pt>
                      <c:pt idx="139">
                        <c:v>75</c:v>
                      </c:pt>
                      <c:pt idx="140">
                        <c:v>75</c:v>
                      </c:pt>
                      <c:pt idx="141">
                        <c:v>75</c:v>
                      </c:pt>
                      <c:pt idx="142">
                        <c:v>75</c:v>
                      </c:pt>
                      <c:pt idx="143">
                        <c:v>75</c:v>
                      </c:pt>
                      <c:pt idx="144">
                        <c:v>75</c:v>
                      </c:pt>
                      <c:pt idx="145">
                        <c:v>75</c:v>
                      </c:pt>
                      <c:pt idx="146">
                        <c:v>75</c:v>
                      </c:pt>
                      <c:pt idx="147">
                        <c:v>75</c:v>
                      </c:pt>
                      <c:pt idx="148">
                        <c:v>75</c:v>
                      </c:pt>
                      <c:pt idx="149">
                        <c:v>75</c:v>
                      </c:pt>
                      <c:pt idx="150">
                        <c:v>75</c:v>
                      </c:pt>
                      <c:pt idx="151">
                        <c:v>75</c:v>
                      </c:pt>
                      <c:pt idx="152">
                        <c:v>75</c:v>
                      </c:pt>
                      <c:pt idx="153">
                        <c:v>75</c:v>
                      </c:pt>
                      <c:pt idx="154">
                        <c:v>75</c:v>
                      </c:pt>
                      <c:pt idx="155">
                        <c:v>75</c:v>
                      </c:pt>
                      <c:pt idx="156">
                        <c:v>75</c:v>
                      </c:pt>
                      <c:pt idx="157">
                        <c:v>75</c:v>
                      </c:pt>
                      <c:pt idx="158">
                        <c:v>75</c:v>
                      </c:pt>
                      <c:pt idx="159">
                        <c:v>75</c:v>
                      </c:pt>
                      <c:pt idx="160">
                        <c:v>75</c:v>
                      </c:pt>
                      <c:pt idx="161">
                        <c:v>75</c:v>
                      </c:pt>
                      <c:pt idx="162">
                        <c:v>75</c:v>
                      </c:pt>
                      <c:pt idx="163">
                        <c:v>75</c:v>
                      </c:pt>
                      <c:pt idx="164">
                        <c:v>75</c:v>
                      </c:pt>
                      <c:pt idx="165">
                        <c:v>75</c:v>
                      </c:pt>
                      <c:pt idx="166">
                        <c:v>75</c:v>
                      </c:pt>
                      <c:pt idx="167">
                        <c:v>75</c:v>
                      </c:pt>
                      <c:pt idx="168">
                        <c:v>75</c:v>
                      </c:pt>
                      <c:pt idx="169">
                        <c:v>75</c:v>
                      </c:pt>
                      <c:pt idx="170">
                        <c:v>75</c:v>
                      </c:pt>
                      <c:pt idx="171">
                        <c:v>75</c:v>
                      </c:pt>
                      <c:pt idx="172">
                        <c:v>75</c:v>
                      </c:pt>
                      <c:pt idx="173">
                        <c:v>75</c:v>
                      </c:pt>
                      <c:pt idx="174">
                        <c:v>75</c:v>
                      </c:pt>
                      <c:pt idx="175">
                        <c:v>75</c:v>
                      </c:pt>
                      <c:pt idx="176">
                        <c:v>75</c:v>
                      </c:pt>
                      <c:pt idx="177">
                        <c:v>75</c:v>
                      </c:pt>
                      <c:pt idx="178">
                        <c:v>75</c:v>
                      </c:pt>
                      <c:pt idx="179">
                        <c:v>75</c:v>
                      </c:pt>
                      <c:pt idx="180">
                        <c:v>75</c:v>
                      </c:pt>
                      <c:pt idx="181">
                        <c:v>75</c:v>
                      </c:pt>
                      <c:pt idx="182">
                        <c:v>75</c:v>
                      </c:pt>
                      <c:pt idx="183">
                        <c:v>75</c:v>
                      </c:pt>
                      <c:pt idx="184">
                        <c:v>75</c:v>
                      </c:pt>
                      <c:pt idx="185">
                        <c:v>75</c:v>
                      </c:pt>
                      <c:pt idx="186">
                        <c:v>75</c:v>
                      </c:pt>
                      <c:pt idx="187">
                        <c:v>75</c:v>
                      </c:pt>
                      <c:pt idx="188">
                        <c:v>75</c:v>
                      </c:pt>
                      <c:pt idx="189">
                        <c:v>75</c:v>
                      </c:pt>
                      <c:pt idx="190">
                        <c:v>75</c:v>
                      </c:pt>
                      <c:pt idx="191">
                        <c:v>75</c:v>
                      </c:pt>
                      <c:pt idx="192">
                        <c:v>75</c:v>
                      </c:pt>
                      <c:pt idx="193">
                        <c:v>75</c:v>
                      </c:pt>
                      <c:pt idx="194">
                        <c:v>75</c:v>
                      </c:pt>
                      <c:pt idx="195">
                        <c:v>75</c:v>
                      </c:pt>
                      <c:pt idx="196">
                        <c:v>75</c:v>
                      </c:pt>
                      <c:pt idx="197">
                        <c:v>75</c:v>
                      </c:pt>
                      <c:pt idx="198">
                        <c:v>75</c:v>
                      </c:pt>
                      <c:pt idx="199">
                        <c:v>75</c:v>
                      </c:pt>
                      <c:pt idx="200">
                        <c:v>75</c:v>
                      </c:pt>
                      <c:pt idx="201">
                        <c:v>75</c:v>
                      </c:pt>
                      <c:pt idx="202">
                        <c:v>75</c:v>
                      </c:pt>
                      <c:pt idx="203">
                        <c:v>75</c:v>
                      </c:pt>
                      <c:pt idx="204">
                        <c:v>75</c:v>
                      </c:pt>
                      <c:pt idx="205">
                        <c:v>75</c:v>
                      </c:pt>
                      <c:pt idx="206">
                        <c:v>75</c:v>
                      </c:pt>
                      <c:pt idx="207">
                        <c:v>75</c:v>
                      </c:pt>
                      <c:pt idx="208">
                        <c:v>75</c:v>
                      </c:pt>
                      <c:pt idx="209">
                        <c:v>75</c:v>
                      </c:pt>
                      <c:pt idx="210">
                        <c:v>75</c:v>
                      </c:pt>
                      <c:pt idx="211">
                        <c:v>75</c:v>
                      </c:pt>
                      <c:pt idx="212">
                        <c:v>75</c:v>
                      </c:pt>
                      <c:pt idx="213">
                        <c:v>75</c:v>
                      </c:pt>
                      <c:pt idx="214">
                        <c:v>75</c:v>
                      </c:pt>
                      <c:pt idx="215">
                        <c:v>75</c:v>
                      </c:pt>
                      <c:pt idx="216">
                        <c:v>75</c:v>
                      </c:pt>
                      <c:pt idx="217">
                        <c:v>75</c:v>
                      </c:pt>
                      <c:pt idx="218">
                        <c:v>75</c:v>
                      </c:pt>
                      <c:pt idx="219">
                        <c:v>75</c:v>
                      </c:pt>
                      <c:pt idx="220">
                        <c:v>75</c:v>
                      </c:pt>
                      <c:pt idx="221">
                        <c:v>75</c:v>
                      </c:pt>
                      <c:pt idx="222">
                        <c:v>75</c:v>
                      </c:pt>
                      <c:pt idx="223">
                        <c:v>75</c:v>
                      </c:pt>
                      <c:pt idx="224">
                        <c:v>75</c:v>
                      </c:pt>
                      <c:pt idx="225">
                        <c:v>75</c:v>
                      </c:pt>
                      <c:pt idx="226">
                        <c:v>75</c:v>
                      </c:pt>
                      <c:pt idx="227">
                        <c:v>75</c:v>
                      </c:pt>
                      <c:pt idx="228">
                        <c:v>75</c:v>
                      </c:pt>
                      <c:pt idx="229">
                        <c:v>75</c:v>
                      </c:pt>
                      <c:pt idx="230">
                        <c:v>75</c:v>
                      </c:pt>
                      <c:pt idx="231">
                        <c:v>75</c:v>
                      </c:pt>
                      <c:pt idx="232">
                        <c:v>75</c:v>
                      </c:pt>
                      <c:pt idx="233">
                        <c:v>75</c:v>
                      </c:pt>
                      <c:pt idx="234">
                        <c:v>75</c:v>
                      </c:pt>
                      <c:pt idx="235">
                        <c:v>75</c:v>
                      </c:pt>
                      <c:pt idx="236">
                        <c:v>75</c:v>
                      </c:pt>
                      <c:pt idx="237">
                        <c:v>75</c:v>
                      </c:pt>
                      <c:pt idx="238">
                        <c:v>75</c:v>
                      </c:pt>
                      <c:pt idx="239">
                        <c:v>75</c:v>
                      </c:pt>
                      <c:pt idx="240">
                        <c:v>75</c:v>
                      </c:pt>
                      <c:pt idx="241">
                        <c:v>75</c:v>
                      </c:pt>
                      <c:pt idx="242">
                        <c:v>75</c:v>
                      </c:pt>
                      <c:pt idx="243">
                        <c:v>75</c:v>
                      </c:pt>
                      <c:pt idx="244">
                        <c:v>75</c:v>
                      </c:pt>
                      <c:pt idx="245">
                        <c:v>75</c:v>
                      </c:pt>
                      <c:pt idx="246">
                        <c:v>75</c:v>
                      </c:pt>
                      <c:pt idx="247">
                        <c:v>75</c:v>
                      </c:pt>
                      <c:pt idx="248">
                        <c:v>75</c:v>
                      </c:pt>
                      <c:pt idx="249">
                        <c:v>75</c:v>
                      </c:pt>
                      <c:pt idx="250">
                        <c:v>75</c:v>
                      </c:pt>
                      <c:pt idx="251">
                        <c:v>75</c:v>
                      </c:pt>
                      <c:pt idx="252">
                        <c:v>75</c:v>
                      </c:pt>
                      <c:pt idx="253">
                        <c:v>75</c:v>
                      </c:pt>
                      <c:pt idx="254">
                        <c:v>75</c:v>
                      </c:pt>
                      <c:pt idx="255">
                        <c:v>75</c:v>
                      </c:pt>
                      <c:pt idx="256">
                        <c:v>75</c:v>
                      </c:pt>
                      <c:pt idx="257">
                        <c:v>75</c:v>
                      </c:pt>
                      <c:pt idx="258">
                        <c:v>75</c:v>
                      </c:pt>
                      <c:pt idx="259">
                        <c:v>75</c:v>
                      </c:pt>
                      <c:pt idx="260">
                        <c:v>75</c:v>
                      </c:pt>
                      <c:pt idx="261">
                        <c:v>75</c:v>
                      </c:pt>
                      <c:pt idx="262">
                        <c:v>75</c:v>
                      </c:pt>
                      <c:pt idx="263">
                        <c:v>75</c:v>
                      </c:pt>
                      <c:pt idx="264">
                        <c:v>75</c:v>
                      </c:pt>
                      <c:pt idx="265">
                        <c:v>75</c:v>
                      </c:pt>
                      <c:pt idx="266">
                        <c:v>75</c:v>
                      </c:pt>
                      <c:pt idx="267">
                        <c:v>75</c:v>
                      </c:pt>
                      <c:pt idx="268">
                        <c:v>75</c:v>
                      </c:pt>
                      <c:pt idx="269">
                        <c:v>75</c:v>
                      </c:pt>
                      <c:pt idx="270">
                        <c:v>75</c:v>
                      </c:pt>
                      <c:pt idx="271">
                        <c:v>75</c:v>
                      </c:pt>
                      <c:pt idx="272">
                        <c:v>75</c:v>
                      </c:pt>
                      <c:pt idx="273">
                        <c:v>75</c:v>
                      </c:pt>
                      <c:pt idx="274">
                        <c:v>75</c:v>
                      </c:pt>
                      <c:pt idx="275">
                        <c:v>75</c:v>
                      </c:pt>
                      <c:pt idx="276">
                        <c:v>75</c:v>
                      </c:pt>
                      <c:pt idx="277">
                        <c:v>75</c:v>
                      </c:pt>
                      <c:pt idx="278">
                        <c:v>75</c:v>
                      </c:pt>
                      <c:pt idx="279">
                        <c:v>75</c:v>
                      </c:pt>
                      <c:pt idx="280">
                        <c:v>75</c:v>
                      </c:pt>
                      <c:pt idx="281">
                        <c:v>75</c:v>
                      </c:pt>
                      <c:pt idx="282">
                        <c:v>75</c:v>
                      </c:pt>
                      <c:pt idx="283">
                        <c:v>75</c:v>
                      </c:pt>
                      <c:pt idx="284">
                        <c:v>75</c:v>
                      </c:pt>
                      <c:pt idx="285">
                        <c:v>75</c:v>
                      </c:pt>
                      <c:pt idx="286">
                        <c:v>75</c:v>
                      </c:pt>
                      <c:pt idx="287">
                        <c:v>75</c:v>
                      </c:pt>
                      <c:pt idx="288">
                        <c:v>75</c:v>
                      </c:pt>
                      <c:pt idx="289">
                        <c:v>75</c:v>
                      </c:pt>
                      <c:pt idx="290">
                        <c:v>75</c:v>
                      </c:pt>
                      <c:pt idx="291">
                        <c:v>75</c:v>
                      </c:pt>
                      <c:pt idx="292">
                        <c:v>75</c:v>
                      </c:pt>
                      <c:pt idx="293">
                        <c:v>75</c:v>
                      </c:pt>
                      <c:pt idx="294">
                        <c:v>75</c:v>
                      </c:pt>
                      <c:pt idx="295">
                        <c:v>75</c:v>
                      </c:pt>
                      <c:pt idx="296">
                        <c:v>75</c:v>
                      </c:pt>
                      <c:pt idx="297">
                        <c:v>75</c:v>
                      </c:pt>
                      <c:pt idx="298">
                        <c:v>75</c:v>
                      </c:pt>
                      <c:pt idx="299">
                        <c:v>75</c:v>
                      </c:pt>
                      <c:pt idx="300">
                        <c:v>75</c:v>
                      </c:pt>
                      <c:pt idx="301">
                        <c:v>75</c:v>
                      </c:pt>
                      <c:pt idx="302">
                        <c:v>75</c:v>
                      </c:pt>
                      <c:pt idx="303">
                        <c:v>75</c:v>
                      </c:pt>
                      <c:pt idx="304">
                        <c:v>75</c:v>
                      </c:pt>
                      <c:pt idx="305">
                        <c:v>75</c:v>
                      </c:pt>
                      <c:pt idx="306">
                        <c:v>75</c:v>
                      </c:pt>
                      <c:pt idx="307">
                        <c:v>75</c:v>
                      </c:pt>
                      <c:pt idx="308">
                        <c:v>75</c:v>
                      </c:pt>
                      <c:pt idx="309">
                        <c:v>75</c:v>
                      </c:pt>
                      <c:pt idx="310">
                        <c:v>75</c:v>
                      </c:pt>
                      <c:pt idx="311">
                        <c:v>75</c:v>
                      </c:pt>
                      <c:pt idx="312">
                        <c:v>75</c:v>
                      </c:pt>
                      <c:pt idx="313">
                        <c:v>75</c:v>
                      </c:pt>
                      <c:pt idx="314">
                        <c:v>75</c:v>
                      </c:pt>
                      <c:pt idx="315">
                        <c:v>75</c:v>
                      </c:pt>
                      <c:pt idx="316">
                        <c:v>75</c:v>
                      </c:pt>
                      <c:pt idx="317">
                        <c:v>75</c:v>
                      </c:pt>
                      <c:pt idx="318">
                        <c:v>75</c:v>
                      </c:pt>
                      <c:pt idx="319">
                        <c:v>75</c:v>
                      </c:pt>
                      <c:pt idx="320">
                        <c:v>75</c:v>
                      </c:pt>
                      <c:pt idx="321">
                        <c:v>75</c:v>
                      </c:pt>
                      <c:pt idx="322">
                        <c:v>75</c:v>
                      </c:pt>
                      <c:pt idx="323">
                        <c:v>75</c:v>
                      </c:pt>
                      <c:pt idx="324">
                        <c:v>75</c:v>
                      </c:pt>
                      <c:pt idx="325">
                        <c:v>75</c:v>
                      </c:pt>
                      <c:pt idx="326">
                        <c:v>75</c:v>
                      </c:pt>
                      <c:pt idx="327">
                        <c:v>75</c:v>
                      </c:pt>
                      <c:pt idx="328">
                        <c:v>75</c:v>
                      </c:pt>
                      <c:pt idx="329">
                        <c:v>75</c:v>
                      </c:pt>
                      <c:pt idx="330">
                        <c:v>75</c:v>
                      </c:pt>
                      <c:pt idx="331">
                        <c:v>75</c:v>
                      </c:pt>
                      <c:pt idx="332">
                        <c:v>75</c:v>
                      </c:pt>
                      <c:pt idx="333">
                        <c:v>75</c:v>
                      </c:pt>
                      <c:pt idx="334">
                        <c:v>75</c:v>
                      </c:pt>
                      <c:pt idx="335">
                        <c:v>75</c:v>
                      </c:pt>
                      <c:pt idx="336">
                        <c:v>75</c:v>
                      </c:pt>
                      <c:pt idx="337">
                        <c:v>75</c:v>
                      </c:pt>
                      <c:pt idx="338">
                        <c:v>75</c:v>
                      </c:pt>
                      <c:pt idx="339">
                        <c:v>75</c:v>
                      </c:pt>
                      <c:pt idx="340">
                        <c:v>75</c:v>
                      </c:pt>
                      <c:pt idx="341">
                        <c:v>75</c:v>
                      </c:pt>
                      <c:pt idx="342">
                        <c:v>75</c:v>
                      </c:pt>
                      <c:pt idx="343">
                        <c:v>75</c:v>
                      </c:pt>
                      <c:pt idx="344">
                        <c:v>75</c:v>
                      </c:pt>
                      <c:pt idx="345">
                        <c:v>75</c:v>
                      </c:pt>
                      <c:pt idx="346">
                        <c:v>75</c:v>
                      </c:pt>
                      <c:pt idx="347">
                        <c:v>75</c:v>
                      </c:pt>
                      <c:pt idx="348">
                        <c:v>75</c:v>
                      </c:pt>
                      <c:pt idx="349">
                        <c:v>75</c:v>
                      </c:pt>
                      <c:pt idx="350">
                        <c:v>75</c:v>
                      </c:pt>
                      <c:pt idx="351">
                        <c:v>75</c:v>
                      </c:pt>
                      <c:pt idx="352">
                        <c:v>75</c:v>
                      </c:pt>
                      <c:pt idx="353">
                        <c:v>75</c:v>
                      </c:pt>
                      <c:pt idx="354">
                        <c:v>75</c:v>
                      </c:pt>
                      <c:pt idx="355">
                        <c:v>75</c:v>
                      </c:pt>
                      <c:pt idx="356">
                        <c:v>75</c:v>
                      </c:pt>
                      <c:pt idx="357">
                        <c:v>75</c:v>
                      </c:pt>
                      <c:pt idx="358">
                        <c:v>75</c:v>
                      </c:pt>
                      <c:pt idx="359">
                        <c:v>75</c:v>
                      </c:pt>
                      <c:pt idx="360">
                        <c:v>75</c:v>
                      </c:pt>
                      <c:pt idx="361">
                        <c:v>75</c:v>
                      </c:pt>
                      <c:pt idx="362">
                        <c:v>75</c:v>
                      </c:pt>
                      <c:pt idx="363">
                        <c:v>75</c:v>
                      </c:pt>
                      <c:pt idx="364">
                        <c:v>75</c:v>
                      </c:pt>
                    </c:numCache>
                  </c:numRef>
                </c:val>
                <c:smooth val="0"/>
                <c:extLst xmlns:c15="http://schemas.microsoft.com/office/drawing/2012/chart">
                  <c:ext xmlns:c16="http://schemas.microsoft.com/office/drawing/2014/chart" uri="{C3380CC4-5D6E-409C-BE32-E72D297353CC}">
                    <c16:uniqueId val="{00000009-C68D-4BE6-9311-5262697CB400}"/>
                  </c:ext>
                </c:extLst>
              </c15:ser>
            </c15:filteredLineSeries>
          </c:ext>
        </c:extLst>
      </c:lineChart>
      <c:dateAx>
        <c:axId val="2079463215"/>
        <c:scaling>
          <c:orientation val="minMax"/>
        </c:scaling>
        <c:delete val="0"/>
        <c:axPos val="b"/>
        <c:numFmt formatCode="[$-409]d\-mmm;@"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9455"/>
        <c:crosses val="autoZero"/>
        <c:auto val="1"/>
        <c:lblOffset val="100"/>
        <c:baseTimeUnit val="days"/>
      </c:dateAx>
      <c:valAx>
        <c:axId val="2079469455"/>
        <c:scaling>
          <c:orientation val="minMax"/>
        </c:scaling>
        <c:delete val="0"/>
        <c:axPos val="l"/>
        <c:majorGridlines>
          <c:spPr>
            <a:ln w="6350" cap="flat" cmpd="sng" algn="ctr">
              <a:solidFill>
                <a:sysClr val="windowText" lastClr="000000"/>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b="1">
                    <a:solidFill>
                      <a:schemeClr val="tx1"/>
                    </a:solidFill>
                  </a:rPr>
                  <a:t>Temperature</a:t>
                </a:r>
                <a:r>
                  <a:rPr lang="en-US" b="1" baseline="0">
                    <a:solidFill>
                      <a:schemeClr val="tx1"/>
                    </a:solidFill>
                  </a:rPr>
                  <a:t> (F)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3215"/>
        <c:crosses val="autoZero"/>
        <c:crossBetween val="between"/>
      </c:valAx>
      <c:spPr>
        <a:noFill/>
        <a:ln>
          <a:noFill/>
        </a:ln>
        <a:effectLst/>
      </c:spPr>
    </c:plotArea>
    <c:legend>
      <c:legendPos val="t"/>
      <c:legendEntry>
        <c:idx val="0"/>
        <c:delete val="1"/>
      </c:legendEntry>
      <c:legendEntry>
        <c:idx val="3"/>
        <c:delete val="1"/>
      </c:legendEntry>
      <c:legendEntry>
        <c:idx val="4"/>
        <c:delete val="1"/>
      </c:legendEntry>
      <c:layout>
        <c:manualLayout>
          <c:xMode val="edge"/>
          <c:yMode val="edge"/>
          <c:x val="8.6529731728739387E-2"/>
          <c:y val="0.10109747151171321"/>
          <c:w val="0.8999998972731148"/>
          <c:h val="7.40170522162990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54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ysClr val="windowText" lastClr="000000"/>
                </a:solidFill>
              </a:rPr>
              <a:t>Relative Humidity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729249288096193"/>
          <c:y val="0.13190353945655134"/>
          <c:w val="0.8834157549103504"/>
          <c:h val="0.71107827064138973"/>
        </c:manualLayout>
      </c:layout>
      <c:areaChart>
        <c:grouping val="stacked"/>
        <c:varyColors val="0"/>
        <c:ser>
          <c:idx val="3"/>
          <c:order val="3"/>
          <c:tx>
            <c:strRef>
              <c:f>'24hrFilter'!$G$1</c:f>
              <c:strCache>
                <c:ptCount val="1"/>
                <c:pt idx="0">
                  <c:v>Base Tmpf</c:v>
                </c:pt>
              </c:strCache>
            </c:strRef>
          </c:tx>
          <c:spPr>
            <a:noFill/>
            <a:ln w="25400">
              <a:noFill/>
            </a:ln>
            <a:effectLst/>
          </c:spPr>
          <c:val>
            <c:numRef>
              <c:f>'24hrFilter'!$P$2:$P$366</c:f>
              <c:numCache>
                <c:formatCode>0.00</c:formatCode>
                <c:ptCount val="365"/>
                <c:pt idx="0">
                  <c:v>33.336293499999996</c:v>
                </c:pt>
                <c:pt idx="1">
                  <c:v>26.561153999999998</c:v>
                </c:pt>
                <c:pt idx="2">
                  <c:v>26.307517500000003</c:v>
                </c:pt>
                <c:pt idx="3">
                  <c:v>28.292027999999998</c:v>
                </c:pt>
                <c:pt idx="4">
                  <c:v>20.377587000000002</c:v>
                </c:pt>
                <c:pt idx="5">
                  <c:v>21.445060999999999</c:v>
                </c:pt>
                <c:pt idx="6">
                  <c:v>22.476398500000002</c:v>
                </c:pt>
                <c:pt idx="7">
                  <c:v>21.775663999999999</c:v>
                </c:pt>
                <c:pt idx="8">
                  <c:v>21.665629500000001</c:v>
                </c:pt>
                <c:pt idx="9">
                  <c:v>16.88993</c:v>
                </c:pt>
                <c:pt idx="10">
                  <c:v>20.572168000000001</c:v>
                </c:pt>
                <c:pt idx="11">
                  <c:v>34.989510500000002</c:v>
                </c:pt>
                <c:pt idx="12">
                  <c:v>25.245594500000003</c:v>
                </c:pt>
                <c:pt idx="13">
                  <c:v>15.0922725</c:v>
                </c:pt>
                <c:pt idx="14">
                  <c:v>27.605978999999998</c:v>
                </c:pt>
                <c:pt idx="15">
                  <c:v>19.171049</c:v>
                </c:pt>
                <c:pt idx="16">
                  <c:v>19.836748</c:v>
                </c:pt>
                <c:pt idx="17">
                  <c:v>19.044824999999999</c:v>
                </c:pt>
                <c:pt idx="18">
                  <c:v>13.670979000000001</c:v>
                </c:pt>
                <c:pt idx="19">
                  <c:v>13.196293499999999</c:v>
                </c:pt>
                <c:pt idx="20">
                  <c:v>11.6214335</c:v>
                </c:pt>
                <c:pt idx="21">
                  <c:v>9.2269930000000002</c:v>
                </c:pt>
                <c:pt idx="22">
                  <c:v>14.663881499999999</c:v>
                </c:pt>
                <c:pt idx="23">
                  <c:v>12.446223499999999</c:v>
                </c:pt>
                <c:pt idx="24">
                  <c:v>15.267307500000001</c:v>
                </c:pt>
                <c:pt idx="25">
                  <c:v>14.311118500000001</c:v>
                </c:pt>
                <c:pt idx="26">
                  <c:v>11.7219585</c:v>
                </c:pt>
                <c:pt idx="27">
                  <c:v>18.48986</c:v>
                </c:pt>
                <c:pt idx="28">
                  <c:v>20.167377500000001</c:v>
                </c:pt>
                <c:pt idx="29">
                  <c:v>22.642586999999999</c:v>
                </c:pt>
                <c:pt idx="30">
                  <c:v>22.767552500000001</c:v>
                </c:pt>
                <c:pt idx="31">
                  <c:v>17.208484500000001</c:v>
                </c:pt>
                <c:pt idx="32">
                  <c:v>13.7182165</c:v>
                </c:pt>
                <c:pt idx="33">
                  <c:v>20.167098000000003</c:v>
                </c:pt>
                <c:pt idx="34">
                  <c:v>13.180279500000001</c:v>
                </c:pt>
                <c:pt idx="35">
                  <c:v>9.4836015000000007</c:v>
                </c:pt>
                <c:pt idx="36">
                  <c:v>16.000768999999998</c:v>
                </c:pt>
                <c:pt idx="37">
                  <c:v>30.2687065</c:v>
                </c:pt>
                <c:pt idx="38">
                  <c:v>14.521049000000001</c:v>
                </c:pt>
                <c:pt idx="39">
                  <c:v>18.187937000000002</c:v>
                </c:pt>
                <c:pt idx="40">
                  <c:v>20.238391499999999</c:v>
                </c:pt>
                <c:pt idx="41">
                  <c:v>11.613391500000001</c:v>
                </c:pt>
                <c:pt idx="42">
                  <c:v>13.856272500000001</c:v>
                </c:pt>
                <c:pt idx="43">
                  <c:v>12.3253845</c:v>
                </c:pt>
                <c:pt idx="44">
                  <c:v>20.114720499999997</c:v>
                </c:pt>
                <c:pt idx="45">
                  <c:v>21.186993000000001</c:v>
                </c:pt>
                <c:pt idx="46">
                  <c:v>12.259195500000001</c:v>
                </c:pt>
                <c:pt idx="47">
                  <c:v>8.1323430000000005</c:v>
                </c:pt>
                <c:pt idx="48">
                  <c:v>10.6896855</c:v>
                </c:pt>
                <c:pt idx="49">
                  <c:v>21.792413</c:v>
                </c:pt>
                <c:pt idx="50">
                  <c:v>21.975000000000001</c:v>
                </c:pt>
                <c:pt idx="51">
                  <c:v>8.1459089999999996</c:v>
                </c:pt>
                <c:pt idx="52">
                  <c:v>31.885769</c:v>
                </c:pt>
                <c:pt idx="53">
                  <c:v>24.867447499999997</c:v>
                </c:pt>
                <c:pt idx="54">
                  <c:v>24.7965385</c:v>
                </c:pt>
                <c:pt idx="55">
                  <c:v>20.727902</c:v>
                </c:pt>
                <c:pt idx="56">
                  <c:v>29.661818</c:v>
                </c:pt>
                <c:pt idx="57">
                  <c:v>26.574666499999999</c:v>
                </c:pt>
                <c:pt idx="58">
                  <c:v>13.264370499999998</c:v>
                </c:pt>
                <c:pt idx="59">
                  <c:v>9.3640910000000002</c:v>
                </c:pt>
                <c:pt idx="60">
                  <c:v>4.7831469999999996</c:v>
                </c:pt>
                <c:pt idx="61">
                  <c:v>12.004440500000001</c:v>
                </c:pt>
                <c:pt idx="62">
                  <c:v>29.637073999999998</c:v>
                </c:pt>
                <c:pt idx="63">
                  <c:v>13.2947205</c:v>
                </c:pt>
                <c:pt idx="64">
                  <c:v>18.3131515</c:v>
                </c:pt>
                <c:pt idx="65">
                  <c:v>21.783531500000002</c:v>
                </c:pt>
                <c:pt idx="66">
                  <c:v>9.6797904999999993</c:v>
                </c:pt>
                <c:pt idx="67">
                  <c:v>12.438671000000001</c:v>
                </c:pt>
                <c:pt idx="68">
                  <c:v>19.219195499999998</c:v>
                </c:pt>
                <c:pt idx="69">
                  <c:v>16.356118500000001</c:v>
                </c:pt>
                <c:pt idx="70">
                  <c:v>10.669091</c:v>
                </c:pt>
                <c:pt idx="71">
                  <c:v>33.604894999999999</c:v>
                </c:pt>
                <c:pt idx="72">
                  <c:v>27.8284965</c:v>
                </c:pt>
                <c:pt idx="73">
                  <c:v>29.781958500000002</c:v>
                </c:pt>
                <c:pt idx="74">
                  <c:v>24.352902</c:v>
                </c:pt>
                <c:pt idx="75">
                  <c:v>15.843538500000001</c:v>
                </c:pt>
                <c:pt idx="76">
                  <c:v>10.305175</c:v>
                </c:pt>
                <c:pt idx="77">
                  <c:v>27.844580000000001</c:v>
                </c:pt>
                <c:pt idx="78">
                  <c:v>34.658811</c:v>
                </c:pt>
                <c:pt idx="79">
                  <c:v>20.762538499999998</c:v>
                </c:pt>
                <c:pt idx="80">
                  <c:v>5.6502274999999997</c:v>
                </c:pt>
                <c:pt idx="81">
                  <c:v>18.788147000000002</c:v>
                </c:pt>
                <c:pt idx="82">
                  <c:v>22.7875175</c:v>
                </c:pt>
                <c:pt idx="83">
                  <c:v>21.472972000000002</c:v>
                </c:pt>
                <c:pt idx="84">
                  <c:v>20.966888000000001</c:v>
                </c:pt>
                <c:pt idx="85">
                  <c:v>23.569965</c:v>
                </c:pt>
                <c:pt idx="86">
                  <c:v>21.237413</c:v>
                </c:pt>
                <c:pt idx="87">
                  <c:v>19.591189</c:v>
                </c:pt>
                <c:pt idx="88">
                  <c:v>15.095162500000001</c:v>
                </c:pt>
                <c:pt idx="89">
                  <c:v>19.895838999999999</c:v>
                </c:pt>
                <c:pt idx="90">
                  <c:v>23.335538499999998</c:v>
                </c:pt>
                <c:pt idx="91">
                  <c:v>36.948268999999996</c:v>
                </c:pt>
                <c:pt idx="92">
                  <c:v>29.801048999999999</c:v>
                </c:pt>
                <c:pt idx="93">
                  <c:v>30.220551999999998</c:v>
                </c:pt>
                <c:pt idx="94">
                  <c:v>18.365804499999999</c:v>
                </c:pt>
                <c:pt idx="95">
                  <c:v>22.4576925</c:v>
                </c:pt>
                <c:pt idx="96">
                  <c:v>23.535874499999998</c:v>
                </c:pt>
                <c:pt idx="97">
                  <c:v>32.877613500000002</c:v>
                </c:pt>
                <c:pt idx="98">
                  <c:v>36.543182000000002</c:v>
                </c:pt>
                <c:pt idx="99">
                  <c:v>27.319749999999999</c:v>
                </c:pt>
                <c:pt idx="100">
                  <c:v>39.107137000000002</c:v>
                </c:pt>
                <c:pt idx="101">
                  <c:v>30.302377499999999</c:v>
                </c:pt>
                <c:pt idx="102">
                  <c:v>22.751538500000002</c:v>
                </c:pt>
                <c:pt idx="103">
                  <c:v>21.713182</c:v>
                </c:pt>
                <c:pt idx="104">
                  <c:v>32.490769</c:v>
                </c:pt>
                <c:pt idx="105">
                  <c:v>29.275505500000001</c:v>
                </c:pt>
                <c:pt idx="106">
                  <c:v>29.636678</c:v>
                </c:pt>
                <c:pt idx="107">
                  <c:v>29.606014000000002</c:v>
                </c:pt>
                <c:pt idx="108">
                  <c:v>30.081084000000004</c:v>
                </c:pt>
                <c:pt idx="109">
                  <c:v>29.346747999999998</c:v>
                </c:pt>
                <c:pt idx="110">
                  <c:v>33.807447500000002</c:v>
                </c:pt>
                <c:pt idx="111">
                  <c:v>28.980524499999998</c:v>
                </c:pt>
                <c:pt idx="112">
                  <c:v>33.032517499999997</c:v>
                </c:pt>
                <c:pt idx="113">
                  <c:v>35.570385000000002</c:v>
                </c:pt>
                <c:pt idx="114">
                  <c:v>23.443252000000001</c:v>
                </c:pt>
                <c:pt idx="115">
                  <c:v>33.347272500000003</c:v>
                </c:pt>
                <c:pt idx="116">
                  <c:v>24.587937</c:v>
                </c:pt>
                <c:pt idx="117">
                  <c:v>34.082971999999998</c:v>
                </c:pt>
                <c:pt idx="118">
                  <c:v>39.330973999999998</c:v>
                </c:pt>
                <c:pt idx="119">
                  <c:v>39.403671000000003</c:v>
                </c:pt>
                <c:pt idx="120">
                  <c:v>28.255769000000001</c:v>
                </c:pt>
                <c:pt idx="121">
                  <c:v>25.594999999999999</c:v>
                </c:pt>
                <c:pt idx="122">
                  <c:v>30.496761499999998</c:v>
                </c:pt>
                <c:pt idx="123">
                  <c:v>34.596083999999998</c:v>
                </c:pt>
                <c:pt idx="124">
                  <c:v>32.661794499999999</c:v>
                </c:pt>
                <c:pt idx="125">
                  <c:v>28.5393705</c:v>
                </c:pt>
                <c:pt idx="126">
                  <c:v>33.4197275</c:v>
                </c:pt>
                <c:pt idx="127">
                  <c:v>39.471174499999996</c:v>
                </c:pt>
                <c:pt idx="128">
                  <c:v>44.307077999999997</c:v>
                </c:pt>
                <c:pt idx="129">
                  <c:v>37.030594499999999</c:v>
                </c:pt>
                <c:pt idx="130">
                  <c:v>39.050682000000002</c:v>
                </c:pt>
                <c:pt idx="131">
                  <c:v>40.477587</c:v>
                </c:pt>
                <c:pt idx="132">
                  <c:v>41.343636500000002</c:v>
                </c:pt>
                <c:pt idx="133">
                  <c:v>27.5417135</c:v>
                </c:pt>
                <c:pt idx="134">
                  <c:v>21.607168000000001</c:v>
                </c:pt>
                <c:pt idx="135">
                  <c:v>20.361538500000002</c:v>
                </c:pt>
                <c:pt idx="136">
                  <c:v>21.139685499999999</c:v>
                </c:pt>
                <c:pt idx="137">
                  <c:v>22.4891255</c:v>
                </c:pt>
                <c:pt idx="138">
                  <c:v>24.135978999999999</c:v>
                </c:pt>
                <c:pt idx="139">
                  <c:v>24.9603845</c:v>
                </c:pt>
                <c:pt idx="140">
                  <c:v>19.942238</c:v>
                </c:pt>
                <c:pt idx="141">
                  <c:v>22.469195499999998</c:v>
                </c:pt>
                <c:pt idx="142">
                  <c:v>32.9595105</c:v>
                </c:pt>
                <c:pt idx="143">
                  <c:v>24.926818000000001</c:v>
                </c:pt>
                <c:pt idx="144">
                  <c:v>29.138216499999999</c:v>
                </c:pt>
                <c:pt idx="145">
                  <c:v>20.284204500000001</c:v>
                </c:pt>
                <c:pt idx="146">
                  <c:v>35.0902095</c:v>
                </c:pt>
                <c:pt idx="147">
                  <c:v>37.716678000000002</c:v>
                </c:pt>
                <c:pt idx="148">
                  <c:v>35.346817999999999</c:v>
                </c:pt>
                <c:pt idx="149">
                  <c:v>22.2453845</c:v>
                </c:pt>
                <c:pt idx="150">
                  <c:v>22.647692499999998</c:v>
                </c:pt>
                <c:pt idx="151">
                  <c:v>24.690489499999998</c:v>
                </c:pt>
                <c:pt idx="152">
                  <c:v>35.135768999999996</c:v>
                </c:pt>
                <c:pt idx="153">
                  <c:v>35.229335999999996</c:v>
                </c:pt>
                <c:pt idx="154">
                  <c:v>28.045175</c:v>
                </c:pt>
                <c:pt idx="155">
                  <c:v>26.246748</c:v>
                </c:pt>
                <c:pt idx="156">
                  <c:v>34.314754999999998</c:v>
                </c:pt>
                <c:pt idx="157">
                  <c:v>33.082062999999998</c:v>
                </c:pt>
                <c:pt idx="158">
                  <c:v>36.529038499999999</c:v>
                </c:pt>
                <c:pt idx="159">
                  <c:v>28.571118500000001</c:v>
                </c:pt>
                <c:pt idx="160">
                  <c:v>21.151817999999999</c:v>
                </c:pt>
                <c:pt idx="161">
                  <c:v>21.391818000000001</c:v>
                </c:pt>
                <c:pt idx="162">
                  <c:v>24.9936015</c:v>
                </c:pt>
                <c:pt idx="163">
                  <c:v>27.556433500000001</c:v>
                </c:pt>
                <c:pt idx="164">
                  <c:v>26.073216500000001</c:v>
                </c:pt>
                <c:pt idx="165">
                  <c:v>34.760841499999998</c:v>
                </c:pt>
                <c:pt idx="166">
                  <c:v>39.794370499999999</c:v>
                </c:pt>
                <c:pt idx="167">
                  <c:v>42.318077000000002</c:v>
                </c:pt>
                <c:pt idx="168">
                  <c:v>36.989825000000003</c:v>
                </c:pt>
                <c:pt idx="169">
                  <c:v>29.0115385</c:v>
                </c:pt>
                <c:pt idx="170">
                  <c:v>19.499965</c:v>
                </c:pt>
                <c:pt idx="171">
                  <c:v>26.997867499999998</c:v>
                </c:pt>
                <c:pt idx="172">
                  <c:v>36.721716999999998</c:v>
                </c:pt>
                <c:pt idx="173">
                  <c:v>31.719300499999999</c:v>
                </c:pt>
                <c:pt idx="174">
                  <c:v>31.358846</c:v>
                </c:pt>
                <c:pt idx="175">
                  <c:v>30.2005245</c:v>
                </c:pt>
                <c:pt idx="176">
                  <c:v>23.203828000000001</c:v>
                </c:pt>
                <c:pt idx="177">
                  <c:v>20.694755000000001</c:v>
                </c:pt>
                <c:pt idx="178">
                  <c:v>24.379300499999999</c:v>
                </c:pt>
                <c:pt idx="179">
                  <c:v>35.530664000000002</c:v>
                </c:pt>
                <c:pt idx="180">
                  <c:v>39.400769499999996</c:v>
                </c:pt>
                <c:pt idx="181">
                  <c:v>41.307727499999999</c:v>
                </c:pt>
                <c:pt idx="182">
                  <c:v>36.038077000000001</c:v>
                </c:pt>
                <c:pt idx="183">
                  <c:v>36.262901999999997</c:v>
                </c:pt>
                <c:pt idx="184">
                  <c:v>28.072765500000003</c:v>
                </c:pt>
                <c:pt idx="185">
                  <c:v>24.432342999999999</c:v>
                </c:pt>
                <c:pt idx="186">
                  <c:v>23.811678000000001</c:v>
                </c:pt>
                <c:pt idx="187">
                  <c:v>26.513077000000003</c:v>
                </c:pt>
                <c:pt idx="188">
                  <c:v>21.2964685</c:v>
                </c:pt>
                <c:pt idx="189">
                  <c:v>21.294034</c:v>
                </c:pt>
                <c:pt idx="190">
                  <c:v>34.52514</c:v>
                </c:pt>
                <c:pt idx="191">
                  <c:v>33.174166499999998</c:v>
                </c:pt>
                <c:pt idx="192">
                  <c:v>17.327482500000002</c:v>
                </c:pt>
                <c:pt idx="193">
                  <c:v>18.930032499999999</c:v>
                </c:pt>
                <c:pt idx="194">
                  <c:v>28.985594499999998</c:v>
                </c:pt>
                <c:pt idx="195">
                  <c:v>36.001992999999999</c:v>
                </c:pt>
                <c:pt idx="196">
                  <c:v>36.128985999999998</c:v>
                </c:pt>
                <c:pt idx="197">
                  <c:v>35.940035000000002</c:v>
                </c:pt>
                <c:pt idx="198">
                  <c:v>31.745043000000003</c:v>
                </c:pt>
                <c:pt idx="199">
                  <c:v>31.6284615</c:v>
                </c:pt>
                <c:pt idx="200">
                  <c:v>30.216329000000002</c:v>
                </c:pt>
                <c:pt idx="201">
                  <c:v>27.3611185</c:v>
                </c:pt>
                <c:pt idx="202">
                  <c:v>20.239772500000001</c:v>
                </c:pt>
                <c:pt idx="203">
                  <c:v>14.857377499999998</c:v>
                </c:pt>
                <c:pt idx="204">
                  <c:v>22.601288</c:v>
                </c:pt>
                <c:pt idx="205">
                  <c:v>39.7135715</c:v>
                </c:pt>
                <c:pt idx="206">
                  <c:v>54.540559500000001</c:v>
                </c:pt>
                <c:pt idx="207">
                  <c:v>44.250559500000001</c:v>
                </c:pt>
                <c:pt idx="208">
                  <c:v>29.037168000000001</c:v>
                </c:pt>
                <c:pt idx="209">
                  <c:v>31.228776500000002</c:v>
                </c:pt>
                <c:pt idx="210">
                  <c:v>40.118111999999996</c:v>
                </c:pt>
                <c:pt idx="211">
                  <c:v>43.756888000000004</c:v>
                </c:pt>
                <c:pt idx="212">
                  <c:v>39.302343</c:v>
                </c:pt>
                <c:pt idx="213">
                  <c:v>43.009510500000005</c:v>
                </c:pt>
                <c:pt idx="214">
                  <c:v>51.312936999999998</c:v>
                </c:pt>
                <c:pt idx="215">
                  <c:v>58.747028</c:v>
                </c:pt>
                <c:pt idx="216">
                  <c:v>47.063112000000004</c:v>
                </c:pt>
                <c:pt idx="217">
                  <c:v>41.715839000000003</c:v>
                </c:pt>
                <c:pt idx="218">
                  <c:v>45.365874500000004</c:v>
                </c:pt>
                <c:pt idx="219">
                  <c:v>27.097856999999998</c:v>
                </c:pt>
                <c:pt idx="220">
                  <c:v>33.502132500000002</c:v>
                </c:pt>
                <c:pt idx="221">
                  <c:v>45.301923000000002</c:v>
                </c:pt>
                <c:pt idx="222">
                  <c:v>36.325105000000001</c:v>
                </c:pt>
                <c:pt idx="223">
                  <c:v>26.676061000000001</c:v>
                </c:pt>
                <c:pt idx="224">
                  <c:v>27.3608045</c:v>
                </c:pt>
                <c:pt idx="225">
                  <c:v>32.732272999999999</c:v>
                </c:pt>
                <c:pt idx="226">
                  <c:v>62.464518999999996</c:v>
                </c:pt>
                <c:pt idx="227">
                  <c:v>29.8089935</c:v>
                </c:pt>
                <c:pt idx="228">
                  <c:v>17.438496499999999</c:v>
                </c:pt>
                <c:pt idx="229">
                  <c:v>13.204895</c:v>
                </c:pt>
                <c:pt idx="230">
                  <c:v>7.1430414999999998</c:v>
                </c:pt>
                <c:pt idx="231">
                  <c:v>13.0501515</c:v>
                </c:pt>
                <c:pt idx="232">
                  <c:v>19.856883</c:v>
                </c:pt>
                <c:pt idx="233">
                  <c:v>32.2730125</c:v>
                </c:pt>
                <c:pt idx="234">
                  <c:v>47.756363499999999</c:v>
                </c:pt>
                <c:pt idx="235">
                  <c:v>47.876538500000002</c:v>
                </c:pt>
                <c:pt idx="236">
                  <c:v>36.881188999999999</c:v>
                </c:pt>
                <c:pt idx="237">
                  <c:v>36.053077000000002</c:v>
                </c:pt>
                <c:pt idx="238">
                  <c:v>28.319300499999997</c:v>
                </c:pt>
                <c:pt idx="239">
                  <c:v>31.817028000000001</c:v>
                </c:pt>
                <c:pt idx="240">
                  <c:v>34.310069999999996</c:v>
                </c:pt>
                <c:pt idx="241">
                  <c:v>25.045769</c:v>
                </c:pt>
                <c:pt idx="242">
                  <c:v>21.578601499999998</c:v>
                </c:pt>
                <c:pt idx="243">
                  <c:v>12.586764500000001</c:v>
                </c:pt>
                <c:pt idx="244">
                  <c:v>12.053893500000001</c:v>
                </c:pt>
                <c:pt idx="245">
                  <c:v>12.732697</c:v>
                </c:pt>
                <c:pt idx="246">
                  <c:v>28.982727500000003</c:v>
                </c:pt>
                <c:pt idx="247">
                  <c:v>36.872954499999999</c:v>
                </c:pt>
                <c:pt idx="248">
                  <c:v>30.307028000000003</c:v>
                </c:pt>
                <c:pt idx="249">
                  <c:v>23.197586999999999</c:v>
                </c:pt>
                <c:pt idx="250">
                  <c:v>26.4313635</c:v>
                </c:pt>
                <c:pt idx="251">
                  <c:v>33.924021000000003</c:v>
                </c:pt>
                <c:pt idx="252">
                  <c:v>32.5517045</c:v>
                </c:pt>
                <c:pt idx="253">
                  <c:v>26.641083999999999</c:v>
                </c:pt>
                <c:pt idx="254">
                  <c:v>28.822063</c:v>
                </c:pt>
                <c:pt idx="255">
                  <c:v>28.775617</c:v>
                </c:pt>
                <c:pt idx="256">
                  <c:v>24.840068000000002</c:v>
                </c:pt>
                <c:pt idx="257">
                  <c:v>15.570664000000001</c:v>
                </c:pt>
                <c:pt idx="258">
                  <c:v>12.3373075</c:v>
                </c:pt>
                <c:pt idx="259">
                  <c:v>25.3767855</c:v>
                </c:pt>
                <c:pt idx="260">
                  <c:v>19.290944</c:v>
                </c:pt>
                <c:pt idx="261">
                  <c:v>13.681818</c:v>
                </c:pt>
                <c:pt idx="262">
                  <c:v>44.605743500000003</c:v>
                </c:pt>
                <c:pt idx="263">
                  <c:v>29.074720500000002</c:v>
                </c:pt>
                <c:pt idx="264">
                  <c:v>27.7327975</c:v>
                </c:pt>
                <c:pt idx="265">
                  <c:v>29.284405499999998</c:v>
                </c:pt>
                <c:pt idx="266">
                  <c:v>13.935584499999999</c:v>
                </c:pt>
                <c:pt idx="267">
                  <c:v>8.0376945000000006</c:v>
                </c:pt>
                <c:pt idx="268">
                  <c:v>35.364280000000001</c:v>
                </c:pt>
                <c:pt idx="269">
                  <c:v>37.5494755</c:v>
                </c:pt>
                <c:pt idx="270">
                  <c:v>26.980279500000002</c:v>
                </c:pt>
                <c:pt idx="271">
                  <c:v>33.4645455</c:v>
                </c:pt>
                <c:pt idx="272">
                  <c:v>43.1215385</c:v>
                </c:pt>
                <c:pt idx="273">
                  <c:v>18.10003</c:v>
                </c:pt>
                <c:pt idx="274">
                  <c:v>7.6690299999999993</c:v>
                </c:pt>
                <c:pt idx="275">
                  <c:v>39.528727500000002</c:v>
                </c:pt>
                <c:pt idx="276">
                  <c:v>37.224720499999997</c:v>
                </c:pt>
                <c:pt idx="277">
                  <c:v>30.196807500000002</c:v>
                </c:pt>
                <c:pt idx="278">
                  <c:v>28.2741255</c:v>
                </c:pt>
                <c:pt idx="279">
                  <c:v>29.726958499999999</c:v>
                </c:pt>
                <c:pt idx="280">
                  <c:v>29.723811000000001</c:v>
                </c:pt>
                <c:pt idx="281">
                  <c:v>29.937396</c:v>
                </c:pt>
                <c:pt idx="282">
                  <c:v>31.510908999999998</c:v>
                </c:pt>
                <c:pt idx="283">
                  <c:v>44.412699000000003</c:v>
                </c:pt>
                <c:pt idx="284">
                  <c:v>55.960279499999999</c:v>
                </c:pt>
                <c:pt idx="285">
                  <c:v>43.539512500000001</c:v>
                </c:pt>
                <c:pt idx="286">
                  <c:v>30.522447499999998</c:v>
                </c:pt>
                <c:pt idx="287">
                  <c:v>34.031328999999999</c:v>
                </c:pt>
                <c:pt idx="288">
                  <c:v>35.664029999999997</c:v>
                </c:pt>
                <c:pt idx="289">
                  <c:v>33.5886365</c:v>
                </c:pt>
                <c:pt idx="290">
                  <c:v>34.6965735</c:v>
                </c:pt>
                <c:pt idx="291">
                  <c:v>33.393296999999997</c:v>
                </c:pt>
                <c:pt idx="292">
                  <c:v>30.502307500000001</c:v>
                </c:pt>
                <c:pt idx="293">
                  <c:v>21.069125499999998</c:v>
                </c:pt>
                <c:pt idx="294">
                  <c:v>11.287307500000001</c:v>
                </c:pt>
                <c:pt idx="295">
                  <c:v>40.929577999999999</c:v>
                </c:pt>
                <c:pt idx="296">
                  <c:v>26.6519285</c:v>
                </c:pt>
                <c:pt idx="297">
                  <c:v>23.877027999999999</c:v>
                </c:pt>
                <c:pt idx="298">
                  <c:v>35.234930000000006</c:v>
                </c:pt>
                <c:pt idx="299">
                  <c:v>19.671014</c:v>
                </c:pt>
                <c:pt idx="300">
                  <c:v>25.512971999999998</c:v>
                </c:pt>
                <c:pt idx="301">
                  <c:v>21.584580000000003</c:v>
                </c:pt>
                <c:pt idx="302">
                  <c:v>45.680768999999998</c:v>
                </c:pt>
                <c:pt idx="303">
                  <c:v>19.509870499999998</c:v>
                </c:pt>
                <c:pt idx="304">
                  <c:v>10.870839</c:v>
                </c:pt>
                <c:pt idx="305">
                  <c:v>14.412115500000001</c:v>
                </c:pt>
                <c:pt idx="306">
                  <c:v>18.232552500000001</c:v>
                </c:pt>
                <c:pt idx="307">
                  <c:v>13.165979</c:v>
                </c:pt>
                <c:pt idx="308">
                  <c:v>15.333706499999998</c:v>
                </c:pt>
                <c:pt idx="309">
                  <c:v>16.831153999999998</c:v>
                </c:pt>
                <c:pt idx="310">
                  <c:v>24.614091000000002</c:v>
                </c:pt>
                <c:pt idx="311">
                  <c:v>21.8602095</c:v>
                </c:pt>
                <c:pt idx="312">
                  <c:v>18.581</c:v>
                </c:pt>
                <c:pt idx="313">
                  <c:v>34.929929999999999</c:v>
                </c:pt>
                <c:pt idx="314">
                  <c:v>39.735104999999997</c:v>
                </c:pt>
                <c:pt idx="315">
                  <c:v>26.850209499999998</c:v>
                </c:pt>
                <c:pt idx="316">
                  <c:v>26.121785500000001</c:v>
                </c:pt>
                <c:pt idx="317">
                  <c:v>24.618252000000002</c:v>
                </c:pt>
                <c:pt idx="318">
                  <c:v>33.5115865</c:v>
                </c:pt>
                <c:pt idx="319">
                  <c:v>35.442307499999998</c:v>
                </c:pt>
                <c:pt idx="320">
                  <c:v>28.421282000000001</c:v>
                </c:pt>
                <c:pt idx="321">
                  <c:v>22.125</c:v>
                </c:pt>
                <c:pt idx="322">
                  <c:v>21.210909000000001</c:v>
                </c:pt>
                <c:pt idx="323">
                  <c:v>15.492412999999999</c:v>
                </c:pt>
                <c:pt idx="324">
                  <c:v>21.7752795</c:v>
                </c:pt>
                <c:pt idx="325">
                  <c:v>17.924300500000001</c:v>
                </c:pt>
                <c:pt idx="326">
                  <c:v>16.896697</c:v>
                </c:pt>
                <c:pt idx="327">
                  <c:v>20.989697</c:v>
                </c:pt>
                <c:pt idx="328">
                  <c:v>20.768583499999998</c:v>
                </c:pt>
                <c:pt idx="329">
                  <c:v>15.588668999999999</c:v>
                </c:pt>
                <c:pt idx="330">
                  <c:v>23.801468499999999</c:v>
                </c:pt>
                <c:pt idx="331">
                  <c:v>24.008566500000001</c:v>
                </c:pt>
                <c:pt idx="332">
                  <c:v>36.095524499999996</c:v>
                </c:pt>
                <c:pt idx="333">
                  <c:v>38.115454499999998</c:v>
                </c:pt>
                <c:pt idx="334">
                  <c:v>38.046748000000001</c:v>
                </c:pt>
                <c:pt idx="335">
                  <c:v>20.608863499999998</c:v>
                </c:pt>
                <c:pt idx="336">
                  <c:v>10.765240500000001</c:v>
                </c:pt>
                <c:pt idx="337">
                  <c:v>25.327027999999999</c:v>
                </c:pt>
                <c:pt idx="338">
                  <c:v>25.203182000000002</c:v>
                </c:pt>
                <c:pt idx="339">
                  <c:v>30.342202499999999</c:v>
                </c:pt>
                <c:pt idx="340">
                  <c:v>16.220448999999999</c:v>
                </c:pt>
                <c:pt idx="341">
                  <c:v>28.923706500000002</c:v>
                </c:pt>
                <c:pt idx="342">
                  <c:v>27.888807500000002</c:v>
                </c:pt>
                <c:pt idx="343">
                  <c:v>20.132272499999999</c:v>
                </c:pt>
                <c:pt idx="344">
                  <c:v>22.60042</c:v>
                </c:pt>
                <c:pt idx="345">
                  <c:v>23.427902</c:v>
                </c:pt>
                <c:pt idx="346">
                  <c:v>20.760035000000002</c:v>
                </c:pt>
                <c:pt idx="347">
                  <c:v>17.197901999999999</c:v>
                </c:pt>
                <c:pt idx="348">
                  <c:v>18.266154</c:v>
                </c:pt>
                <c:pt idx="349">
                  <c:v>20.427586999999999</c:v>
                </c:pt>
                <c:pt idx="350">
                  <c:v>19.556992999999999</c:v>
                </c:pt>
                <c:pt idx="351">
                  <c:v>20.041923000000001</c:v>
                </c:pt>
                <c:pt idx="352">
                  <c:v>25.129125500000001</c:v>
                </c:pt>
                <c:pt idx="353">
                  <c:v>25.612656999999999</c:v>
                </c:pt>
                <c:pt idx="354">
                  <c:v>31.561852999999999</c:v>
                </c:pt>
                <c:pt idx="355">
                  <c:v>40.090000000000003</c:v>
                </c:pt>
                <c:pt idx="356">
                  <c:v>43.1386015</c:v>
                </c:pt>
                <c:pt idx="357">
                  <c:v>28.045244999999998</c:v>
                </c:pt>
                <c:pt idx="358">
                  <c:v>13.754090999999999</c:v>
                </c:pt>
                <c:pt idx="359">
                  <c:v>19.4412235</c:v>
                </c:pt>
                <c:pt idx="360">
                  <c:v>41.383531500000004</c:v>
                </c:pt>
                <c:pt idx="361">
                  <c:v>20.845979</c:v>
                </c:pt>
                <c:pt idx="362">
                  <c:v>22.965769000000002</c:v>
                </c:pt>
                <c:pt idx="363">
                  <c:v>23.730279500000002</c:v>
                </c:pt>
                <c:pt idx="364">
                  <c:v>39.052413000000001</c:v>
                </c:pt>
              </c:numCache>
            </c:numRef>
          </c:val>
          <c:extLst>
            <c:ext xmlns:c16="http://schemas.microsoft.com/office/drawing/2014/chart" uri="{C3380CC4-5D6E-409C-BE32-E72D297353CC}">
              <c16:uniqueId val="{00000000-7B18-4B3E-98DD-D8E991CB91A2}"/>
            </c:ext>
          </c:extLst>
        </c:ser>
        <c:ser>
          <c:idx val="4"/>
          <c:order val="4"/>
          <c:tx>
            <c:v>Low and High Range (All Years)</c:v>
          </c:tx>
          <c:spPr>
            <a:solidFill>
              <a:srgbClr val="002060"/>
            </a:solidFill>
            <a:ln w="25400">
              <a:noFill/>
            </a:ln>
            <a:effectLst/>
          </c:spPr>
          <c:val>
            <c:numRef>
              <c:f>'24hrFilter'!$R$2:$R$366</c:f>
              <c:numCache>
                <c:formatCode>0.00</c:formatCode>
                <c:ptCount val="365"/>
                <c:pt idx="0">
                  <c:v>64.897895500000004</c:v>
                </c:pt>
                <c:pt idx="1">
                  <c:v>64.960343999999992</c:v>
                </c:pt>
                <c:pt idx="2">
                  <c:v>62.957898999999998</c:v>
                </c:pt>
                <c:pt idx="3">
                  <c:v>61.893189500000005</c:v>
                </c:pt>
                <c:pt idx="4">
                  <c:v>79.622412999999995</c:v>
                </c:pt>
                <c:pt idx="5">
                  <c:v>78.467547499999995</c:v>
                </c:pt>
                <c:pt idx="6">
                  <c:v>77.397886999999997</c:v>
                </c:pt>
                <c:pt idx="7">
                  <c:v>78.224335999999994</c:v>
                </c:pt>
                <c:pt idx="8">
                  <c:v>78.249483999999995</c:v>
                </c:pt>
                <c:pt idx="9">
                  <c:v>74.779967499999998</c:v>
                </c:pt>
                <c:pt idx="10">
                  <c:v>74.5960465</c:v>
                </c:pt>
                <c:pt idx="11">
                  <c:v>57.653703999999998</c:v>
                </c:pt>
                <c:pt idx="12">
                  <c:v>68.036464499999994</c:v>
                </c:pt>
                <c:pt idx="13">
                  <c:v>82.649102499999998</c:v>
                </c:pt>
                <c:pt idx="14">
                  <c:v>69.240999000000002</c:v>
                </c:pt>
                <c:pt idx="15">
                  <c:v>70.953917500000003</c:v>
                </c:pt>
                <c:pt idx="16">
                  <c:v>80.163252</c:v>
                </c:pt>
                <c:pt idx="17">
                  <c:v>73.669266000000007</c:v>
                </c:pt>
                <c:pt idx="18">
                  <c:v>86.299903499999999</c:v>
                </c:pt>
                <c:pt idx="19">
                  <c:v>81.055158000000006</c:v>
                </c:pt>
                <c:pt idx="20">
                  <c:v>78.816423499999999</c:v>
                </c:pt>
                <c:pt idx="21">
                  <c:v>85.634912</c:v>
                </c:pt>
                <c:pt idx="22">
                  <c:v>84.242284999999995</c:v>
                </c:pt>
                <c:pt idx="23">
                  <c:v>87.553776499999998</c:v>
                </c:pt>
                <c:pt idx="24">
                  <c:v>84.7188175</c:v>
                </c:pt>
                <c:pt idx="25">
                  <c:v>81.982377499999984</c:v>
                </c:pt>
                <c:pt idx="26">
                  <c:v>88.251166500000011</c:v>
                </c:pt>
                <c:pt idx="27">
                  <c:v>78.136973500000011</c:v>
                </c:pt>
                <c:pt idx="28">
                  <c:v>74.578372000000002</c:v>
                </c:pt>
                <c:pt idx="29">
                  <c:v>71.421460499999995</c:v>
                </c:pt>
                <c:pt idx="30">
                  <c:v>70.093485999999999</c:v>
                </c:pt>
                <c:pt idx="31">
                  <c:v>81.604015500000003</c:v>
                </c:pt>
                <c:pt idx="32">
                  <c:v>86.281783500000003</c:v>
                </c:pt>
                <c:pt idx="33">
                  <c:v>73.9454195</c:v>
                </c:pt>
                <c:pt idx="34">
                  <c:v>62.498466000000008</c:v>
                </c:pt>
                <c:pt idx="35">
                  <c:v>64.857808000000006</c:v>
                </c:pt>
                <c:pt idx="36">
                  <c:v>77.376622499999996</c:v>
                </c:pt>
                <c:pt idx="37">
                  <c:v>64.94750049999999</c:v>
                </c:pt>
                <c:pt idx="38">
                  <c:v>81.614295999999996</c:v>
                </c:pt>
                <c:pt idx="39">
                  <c:v>76.766474999999986</c:v>
                </c:pt>
                <c:pt idx="40">
                  <c:v>77.259877499999988</c:v>
                </c:pt>
                <c:pt idx="41">
                  <c:v>73.130983499999999</c:v>
                </c:pt>
                <c:pt idx="42">
                  <c:v>76.041852500000005</c:v>
                </c:pt>
                <c:pt idx="43">
                  <c:v>78.848186999999996</c:v>
                </c:pt>
                <c:pt idx="44">
                  <c:v>73.601595500000002</c:v>
                </c:pt>
                <c:pt idx="45">
                  <c:v>68.725626000000005</c:v>
                </c:pt>
                <c:pt idx="46">
                  <c:v>75.386572000000001</c:v>
                </c:pt>
                <c:pt idx="47">
                  <c:v>74.678474999999992</c:v>
                </c:pt>
                <c:pt idx="48">
                  <c:v>72.301728999999995</c:v>
                </c:pt>
                <c:pt idx="49">
                  <c:v>64.065912499999996</c:v>
                </c:pt>
                <c:pt idx="50">
                  <c:v>71.704803999999996</c:v>
                </c:pt>
                <c:pt idx="51">
                  <c:v>83.050758000000002</c:v>
                </c:pt>
                <c:pt idx="52">
                  <c:v>60.148911500000004</c:v>
                </c:pt>
                <c:pt idx="53">
                  <c:v>68.328267000000011</c:v>
                </c:pt>
                <c:pt idx="54">
                  <c:v>61.962900500000003</c:v>
                </c:pt>
                <c:pt idx="55">
                  <c:v>67.160393499999998</c:v>
                </c:pt>
                <c:pt idx="56">
                  <c:v>43.455979499999998</c:v>
                </c:pt>
                <c:pt idx="57">
                  <c:v>52.746000000000002</c:v>
                </c:pt>
                <c:pt idx="58">
                  <c:v>73.459629500000005</c:v>
                </c:pt>
                <c:pt idx="59">
                  <c:v>83.266706999999997</c:v>
                </c:pt>
                <c:pt idx="60">
                  <c:v>89.90034</c:v>
                </c:pt>
                <c:pt idx="61">
                  <c:v>69.742908</c:v>
                </c:pt>
                <c:pt idx="62">
                  <c:v>50.866387500000002</c:v>
                </c:pt>
                <c:pt idx="63">
                  <c:v>73.871873999999991</c:v>
                </c:pt>
                <c:pt idx="64">
                  <c:v>63.230818500000005</c:v>
                </c:pt>
                <c:pt idx="65">
                  <c:v>67.135468500000002</c:v>
                </c:pt>
                <c:pt idx="66">
                  <c:v>87.558543</c:v>
                </c:pt>
                <c:pt idx="67">
                  <c:v>69.159880000000001</c:v>
                </c:pt>
                <c:pt idx="68">
                  <c:v>67.567395500000003</c:v>
                </c:pt>
                <c:pt idx="69">
                  <c:v>74.487535499999993</c:v>
                </c:pt>
                <c:pt idx="70">
                  <c:v>74.41225399999999</c:v>
                </c:pt>
                <c:pt idx="71">
                  <c:v>57.684309499999998</c:v>
                </c:pt>
                <c:pt idx="72">
                  <c:v>60.492069999999998</c:v>
                </c:pt>
                <c:pt idx="73">
                  <c:v>64.287700999999998</c:v>
                </c:pt>
                <c:pt idx="74">
                  <c:v>67.465767999999997</c:v>
                </c:pt>
                <c:pt idx="75">
                  <c:v>77.916318499999988</c:v>
                </c:pt>
                <c:pt idx="76">
                  <c:v>83.71427700000001</c:v>
                </c:pt>
                <c:pt idx="77">
                  <c:v>67.150697500000007</c:v>
                </c:pt>
                <c:pt idx="78">
                  <c:v>65.341189</c:v>
                </c:pt>
                <c:pt idx="79">
                  <c:v>63.263777000000005</c:v>
                </c:pt>
                <c:pt idx="80">
                  <c:v>78.050393</c:v>
                </c:pt>
                <c:pt idx="81">
                  <c:v>64.731853000000001</c:v>
                </c:pt>
                <c:pt idx="82">
                  <c:v>56.078653500000001</c:v>
                </c:pt>
                <c:pt idx="83">
                  <c:v>68.322291000000007</c:v>
                </c:pt>
                <c:pt idx="84">
                  <c:v>72.828144499999993</c:v>
                </c:pt>
                <c:pt idx="85">
                  <c:v>72.342118499999998</c:v>
                </c:pt>
                <c:pt idx="86">
                  <c:v>66.348407500000008</c:v>
                </c:pt>
                <c:pt idx="87">
                  <c:v>72.813622999999993</c:v>
                </c:pt>
                <c:pt idx="88">
                  <c:v>65.982380500000005</c:v>
                </c:pt>
                <c:pt idx="89">
                  <c:v>61.817911000000002</c:v>
                </c:pt>
                <c:pt idx="90">
                  <c:v>59.893527000000006</c:v>
                </c:pt>
                <c:pt idx="91">
                  <c:v>46.28895</c:v>
                </c:pt>
                <c:pt idx="92">
                  <c:v>56.212944</c:v>
                </c:pt>
                <c:pt idx="93">
                  <c:v>61.582781500000003</c:v>
                </c:pt>
                <c:pt idx="94">
                  <c:v>75.082831999999996</c:v>
                </c:pt>
                <c:pt idx="95">
                  <c:v>70.552667999999997</c:v>
                </c:pt>
                <c:pt idx="96">
                  <c:v>60.441404999999989</c:v>
                </c:pt>
                <c:pt idx="97">
                  <c:v>46.657520500000004</c:v>
                </c:pt>
                <c:pt idx="98">
                  <c:v>46.884832500000002</c:v>
                </c:pt>
                <c:pt idx="99">
                  <c:v>54.329655500000001</c:v>
                </c:pt>
                <c:pt idx="100">
                  <c:v>38.242176499999999</c:v>
                </c:pt>
                <c:pt idx="101">
                  <c:v>51.873953499999999</c:v>
                </c:pt>
                <c:pt idx="102">
                  <c:v>58.981983999999997</c:v>
                </c:pt>
                <c:pt idx="103">
                  <c:v>62.087984500000005</c:v>
                </c:pt>
                <c:pt idx="104">
                  <c:v>57.702508999999999</c:v>
                </c:pt>
                <c:pt idx="105">
                  <c:v>61.655280499999996</c:v>
                </c:pt>
                <c:pt idx="106">
                  <c:v>63.261489499999996</c:v>
                </c:pt>
                <c:pt idx="107">
                  <c:v>54.169621499999998</c:v>
                </c:pt>
                <c:pt idx="108">
                  <c:v>55.0064785</c:v>
                </c:pt>
                <c:pt idx="109">
                  <c:v>50.742443000000009</c:v>
                </c:pt>
                <c:pt idx="110">
                  <c:v>49.135876500000002</c:v>
                </c:pt>
                <c:pt idx="111">
                  <c:v>55.433830999999998</c:v>
                </c:pt>
                <c:pt idx="112">
                  <c:v>52.677844500000006</c:v>
                </c:pt>
                <c:pt idx="113">
                  <c:v>43.9889455</c:v>
                </c:pt>
                <c:pt idx="114">
                  <c:v>51.396543500000007</c:v>
                </c:pt>
                <c:pt idx="115">
                  <c:v>41.681278500000005</c:v>
                </c:pt>
                <c:pt idx="116">
                  <c:v>56.399530499999997</c:v>
                </c:pt>
                <c:pt idx="117">
                  <c:v>52.11113499999999</c:v>
                </c:pt>
                <c:pt idx="118">
                  <c:v>48.040812000000003</c:v>
                </c:pt>
                <c:pt idx="119">
                  <c:v>48.948480000000004</c:v>
                </c:pt>
                <c:pt idx="120">
                  <c:v>47.976820500000002</c:v>
                </c:pt>
                <c:pt idx="121">
                  <c:v>41.929510500000006</c:v>
                </c:pt>
                <c:pt idx="122">
                  <c:v>22.616238499999998</c:v>
                </c:pt>
                <c:pt idx="123">
                  <c:v>29.385800499999995</c:v>
                </c:pt>
                <c:pt idx="124">
                  <c:v>46.577601000000001</c:v>
                </c:pt>
                <c:pt idx="125">
                  <c:v>54.443151</c:v>
                </c:pt>
                <c:pt idx="126">
                  <c:v>47.84239199999999</c:v>
                </c:pt>
                <c:pt idx="127">
                  <c:v>32.84928</c:v>
                </c:pt>
                <c:pt idx="128">
                  <c:v>40.590796500000003</c:v>
                </c:pt>
                <c:pt idx="129">
                  <c:v>45.255314499999997</c:v>
                </c:pt>
                <c:pt idx="130">
                  <c:v>40.196082500000003</c:v>
                </c:pt>
                <c:pt idx="131">
                  <c:v>45.121406499999999</c:v>
                </c:pt>
                <c:pt idx="132">
                  <c:v>51.226748000000001</c:v>
                </c:pt>
                <c:pt idx="133">
                  <c:v>53.339667000000006</c:v>
                </c:pt>
                <c:pt idx="134">
                  <c:v>63.447875500000009</c:v>
                </c:pt>
                <c:pt idx="135">
                  <c:v>56.7534615</c:v>
                </c:pt>
                <c:pt idx="136">
                  <c:v>56.288626999999998</c:v>
                </c:pt>
                <c:pt idx="137">
                  <c:v>57.862051000000001</c:v>
                </c:pt>
                <c:pt idx="138">
                  <c:v>57.779854500000006</c:v>
                </c:pt>
                <c:pt idx="139">
                  <c:v>41.204860500000002</c:v>
                </c:pt>
                <c:pt idx="140">
                  <c:v>45.233671000000001</c:v>
                </c:pt>
                <c:pt idx="141">
                  <c:v>55.977664500000003</c:v>
                </c:pt>
                <c:pt idx="142">
                  <c:v>44.629105500000001</c:v>
                </c:pt>
                <c:pt idx="143">
                  <c:v>54.440594500000003</c:v>
                </c:pt>
                <c:pt idx="144">
                  <c:v>49.382075999999998</c:v>
                </c:pt>
                <c:pt idx="145">
                  <c:v>58.579850999999998</c:v>
                </c:pt>
                <c:pt idx="146">
                  <c:v>40.061780500000005</c:v>
                </c:pt>
                <c:pt idx="147">
                  <c:v>26.711538499999996</c:v>
                </c:pt>
                <c:pt idx="148">
                  <c:v>42.184811499999995</c:v>
                </c:pt>
                <c:pt idx="149">
                  <c:v>55.4496155</c:v>
                </c:pt>
                <c:pt idx="150">
                  <c:v>52.829908500000002</c:v>
                </c:pt>
                <c:pt idx="151">
                  <c:v>42.339207500000001</c:v>
                </c:pt>
                <c:pt idx="152">
                  <c:v>33.885664500000004</c:v>
                </c:pt>
                <c:pt idx="153">
                  <c:v>33.952657000000002</c:v>
                </c:pt>
                <c:pt idx="154">
                  <c:v>36.996858500000002</c:v>
                </c:pt>
                <c:pt idx="155">
                  <c:v>36.063776500000003</c:v>
                </c:pt>
                <c:pt idx="156">
                  <c:v>39.262366499999999</c:v>
                </c:pt>
                <c:pt idx="157">
                  <c:v>41.567386500000005</c:v>
                </c:pt>
                <c:pt idx="158">
                  <c:v>38.824309999999997</c:v>
                </c:pt>
                <c:pt idx="159">
                  <c:v>49.296858</c:v>
                </c:pt>
                <c:pt idx="160">
                  <c:v>58.219059000000001</c:v>
                </c:pt>
                <c:pt idx="161">
                  <c:v>58.830318500000004</c:v>
                </c:pt>
                <c:pt idx="162">
                  <c:v>59.884294999999995</c:v>
                </c:pt>
                <c:pt idx="163">
                  <c:v>55.988822999999996</c:v>
                </c:pt>
                <c:pt idx="164">
                  <c:v>63.867260000000002</c:v>
                </c:pt>
                <c:pt idx="165">
                  <c:v>47.848784999999999</c:v>
                </c:pt>
                <c:pt idx="166">
                  <c:v>36.924974499999998</c:v>
                </c:pt>
                <c:pt idx="167">
                  <c:v>29.0699425</c:v>
                </c:pt>
                <c:pt idx="168">
                  <c:v>31.957626000000001</c:v>
                </c:pt>
                <c:pt idx="169">
                  <c:v>36.850400500000006</c:v>
                </c:pt>
                <c:pt idx="170">
                  <c:v>51.845173500000001</c:v>
                </c:pt>
                <c:pt idx="171">
                  <c:v>37.666490999999994</c:v>
                </c:pt>
                <c:pt idx="172">
                  <c:v>25.1817095</c:v>
                </c:pt>
                <c:pt idx="173">
                  <c:v>37.071552000000004</c:v>
                </c:pt>
                <c:pt idx="174">
                  <c:v>44.085970000000003</c:v>
                </c:pt>
                <c:pt idx="175">
                  <c:v>53.050172500000002</c:v>
                </c:pt>
                <c:pt idx="176">
                  <c:v>60.692422000000001</c:v>
                </c:pt>
                <c:pt idx="177">
                  <c:v>59.438230500000003</c:v>
                </c:pt>
                <c:pt idx="178">
                  <c:v>54.040977000000005</c:v>
                </c:pt>
                <c:pt idx="179">
                  <c:v>42.301869499999995</c:v>
                </c:pt>
                <c:pt idx="180">
                  <c:v>43.151937000000004</c:v>
                </c:pt>
                <c:pt idx="181">
                  <c:v>41.375691500000002</c:v>
                </c:pt>
                <c:pt idx="182">
                  <c:v>47.414347999999997</c:v>
                </c:pt>
                <c:pt idx="183">
                  <c:v>41.417852500000002</c:v>
                </c:pt>
                <c:pt idx="184">
                  <c:v>46.206484500000002</c:v>
                </c:pt>
                <c:pt idx="185">
                  <c:v>51.475532999999999</c:v>
                </c:pt>
                <c:pt idx="186">
                  <c:v>56.305127499999998</c:v>
                </c:pt>
                <c:pt idx="187">
                  <c:v>56.898671499999992</c:v>
                </c:pt>
                <c:pt idx="188">
                  <c:v>67.152152999999998</c:v>
                </c:pt>
                <c:pt idx="189">
                  <c:v>61.369068500000004</c:v>
                </c:pt>
                <c:pt idx="190">
                  <c:v>44.595672499999999</c:v>
                </c:pt>
                <c:pt idx="191">
                  <c:v>46.166103999999997</c:v>
                </c:pt>
                <c:pt idx="192">
                  <c:v>66.105731999999989</c:v>
                </c:pt>
                <c:pt idx="193">
                  <c:v>70.2702855</c:v>
                </c:pt>
                <c:pt idx="194">
                  <c:v>54.917239500000001</c:v>
                </c:pt>
                <c:pt idx="195">
                  <c:v>50.554480999999996</c:v>
                </c:pt>
                <c:pt idx="196">
                  <c:v>53.695061499999994</c:v>
                </c:pt>
                <c:pt idx="197">
                  <c:v>53.407245999999994</c:v>
                </c:pt>
                <c:pt idx="198">
                  <c:v>52.858780500000002</c:v>
                </c:pt>
                <c:pt idx="199">
                  <c:v>53.548085999999998</c:v>
                </c:pt>
                <c:pt idx="200">
                  <c:v>53.444004499999998</c:v>
                </c:pt>
                <c:pt idx="201">
                  <c:v>63.1617605</c:v>
                </c:pt>
                <c:pt idx="202">
                  <c:v>66.752171000000004</c:v>
                </c:pt>
                <c:pt idx="203">
                  <c:v>69.957145999999995</c:v>
                </c:pt>
                <c:pt idx="204">
                  <c:v>58.5664345</c:v>
                </c:pt>
                <c:pt idx="205">
                  <c:v>44.420291999999996</c:v>
                </c:pt>
                <c:pt idx="206">
                  <c:v>32.030209499999998</c:v>
                </c:pt>
                <c:pt idx="207">
                  <c:v>47.528875499999998</c:v>
                </c:pt>
                <c:pt idx="208">
                  <c:v>55.997033500000001</c:v>
                </c:pt>
                <c:pt idx="209">
                  <c:v>56.252943999999999</c:v>
                </c:pt>
                <c:pt idx="210">
                  <c:v>49.301888000000005</c:v>
                </c:pt>
                <c:pt idx="211">
                  <c:v>43.43775500000001</c:v>
                </c:pt>
                <c:pt idx="212">
                  <c:v>47.771018499999997</c:v>
                </c:pt>
                <c:pt idx="213">
                  <c:v>47.689447999999999</c:v>
                </c:pt>
                <c:pt idx="214">
                  <c:v>36.297465000000003</c:v>
                </c:pt>
                <c:pt idx="215">
                  <c:v>26.354667499999994</c:v>
                </c:pt>
                <c:pt idx="216">
                  <c:v>37.1735355</c:v>
                </c:pt>
                <c:pt idx="217">
                  <c:v>40.938351999999995</c:v>
                </c:pt>
                <c:pt idx="218">
                  <c:v>40.834731500000004</c:v>
                </c:pt>
                <c:pt idx="219">
                  <c:v>58.470559500000007</c:v>
                </c:pt>
                <c:pt idx="220">
                  <c:v>57.355578000000008</c:v>
                </c:pt>
                <c:pt idx="221">
                  <c:v>52.640220000000006</c:v>
                </c:pt>
                <c:pt idx="222">
                  <c:v>54.225189</c:v>
                </c:pt>
                <c:pt idx="223">
                  <c:v>56.284605499999998</c:v>
                </c:pt>
                <c:pt idx="224">
                  <c:v>58.30902900000001</c:v>
                </c:pt>
                <c:pt idx="225">
                  <c:v>62.038175500000001</c:v>
                </c:pt>
                <c:pt idx="226">
                  <c:v>14.016731</c:v>
                </c:pt>
                <c:pt idx="227">
                  <c:v>52.043173500000002</c:v>
                </c:pt>
                <c:pt idx="228">
                  <c:v>74.265979999999999</c:v>
                </c:pt>
                <c:pt idx="229">
                  <c:v>77.525795500000015</c:v>
                </c:pt>
                <c:pt idx="230">
                  <c:v>82.207240000000013</c:v>
                </c:pt>
                <c:pt idx="231">
                  <c:v>77.276741499999986</c:v>
                </c:pt>
                <c:pt idx="232">
                  <c:v>66.387573500000002</c:v>
                </c:pt>
                <c:pt idx="233">
                  <c:v>54.249249499999998</c:v>
                </c:pt>
                <c:pt idx="234">
                  <c:v>50.110375500000004</c:v>
                </c:pt>
                <c:pt idx="235">
                  <c:v>42.681262499999995</c:v>
                </c:pt>
                <c:pt idx="236">
                  <c:v>53.371542000000005</c:v>
                </c:pt>
                <c:pt idx="237">
                  <c:v>55.559560999999995</c:v>
                </c:pt>
                <c:pt idx="238">
                  <c:v>58.433392999999995</c:v>
                </c:pt>
                <c:pt idx="239">
                  <c:v>51.440472</c:v>
                </c:pt>
                <c:pt idx="240">
                  <c:v>52.863553999999993</c:v>
                </c:pt>
                <c:pt idx="241">
                  <c:v>51.060282000000001</c:v>
                </c:pt>
                <c:pt idx="242">
                  <c:v>73.975370999999996</c:v>
                </c:pt>
                <c:pt idx="243">
                  <c:v>73.231338999999991</c:v>
                </c:pt>
                <c:pt idx="244">
                  <c:v>81.279878500000009</c:v>
                </c:pt>
                <c:pt idx="245">
                  <c:v>81.605371999999988</c:v>
                </c:pt>
                <c:pt idx="246">
                  <c:v>54.035649499999998</c:v>
                </c:pt>
                <c:pt idx="247">
                  <c:v>55.282764499999999</c:v>
                </c:pt>
                <c:pt idx="248">
                  <c:v>48.3037755</c:v>
                </c:pt>
                <c:pt idx="249">
                  <c:v>62.720850500000005</c:v>
                </c:pt>
                <c:pt idx="250">
                  <c:v>62.602352000000003</c:v>
                </c:pt>
                <c:pt idx="251">
                  <c:v>43.95191100000001</c:v>
                </c:pt>
                <c:pt idx="252">
                  <c:v>49.839818000000001</c:v>
                </c:pt>
                <c:pt idx="253">
                  <c:v>52.704501999999998</c:v>
                </c:pt>
                <c:pt idx="254">
                  <c:v>56.3906785</c:v>
                </c:pt>
                <c:pt idx="255">
                  <c:v>58.577464999999997</c:v>
                </c:pt>
                <c:pt idx="256">
                  <c:v>61.521024999999995</c:v>
                </c:pt>
                <c:pt idx="257">
                  <c:v>76.272290499999997</c:v>
                </c:pt>
                <c:pt idx="258">
                  <c:v>77.173506000000003</c:v>
                </c:pt>
                <c:pt idx="259">
                  <c:v>62.298178000000007</c:v>
                </c:pt>
                <c:pt idx="260">
                  <c:v>67.834556499999991</c:v>
                </c:pt>
                <c:pt idx="261">
                  <c:v>72.568598500000007</c:v>
                </c:pt>
                <c:pt idx="262">
                  <c:v>48.553806500000007</c:v>
                </c:pt>
                <c:pt idx="263">
                  <c:v>67.041470000000004</c:v>
                </c:pt>
                <c:pt idx="264">
                  <c:v>65.090109499999997</c:v>
                </c:pt>
                <c:pt idx="265">
                  <c:v>69.759319500000004</c:v>
                </c:pt>
                <c:pt idx="266">
                  <c:v>72.311731000000009</c:v>
                </c:pt>
                <c:pt idx="267">
                  <c:v>86.839979</c:v>
                </c:pt>
                <c:pt idx="268">
                  <c:v>52.714264</c:v>
                </c:pt>
                <c:pt idx="269">
                  <c:v>51.022725999999999</c:v>
                </c:pt>
                <c:pt idx="270">
                  <c:v>62.460413000000003</c:v>
                </c:pt>
                <c:pt idx="271">
                  <c:v>55.727546000000004</c:v>
                </c:pt>
                <c:pt idx="272">
                  <c:v>46.423227500000003</c:v>
                </c:pt>
                <c:pt idx="273">
                  <c:v>67.335068000000007</c:v>
                </c:pt>
                <c:pt idx="274">
                  <c:v>74.104374000000007</c:v>
                </c:pt>
                <c:pt idx="275">
                  <c:v>51.29345450000001</c:v>
                </c:pt>
                <c:pt idx="276">
                  <c:v>55.095582500000006</c:v>
                </c:pt>
                <c:pt idx="277">
                  <c:v>58.39340399999999</c:v>
                </c:pt>
                <c:pt idx="278">
                  <c:v>63.334203999999993</c:v>
                </c:pt>
                <c:pt idx="279">
                  <c:v>56.565767499999993</c:v>
                </c:pt>
                <c:pt idx="280">
                  <c:v>61.163784000000007</c:v>
                </c:pt>
                <c:pt idx="281">
                  <c:v>61.043223999999995</c:v>
                </c:pt>
                <c:pt idx="282">
                  <c:v>61.022305500000002</c:v>
                </c:pt>
                <c:pt idx="283">
                  <c:v>50.925003499999995</c:v>
                </c:pt>
                <c:pt idx="284">
                  <c:v>41.703951500000002</c:v>
                </c:pt>
                <c:pt idx="285">
                  <c:v>51.647104999999996</c:v>
                </c:pt>
                <c:pt idx="286">
                  <c:v>55.923849000000004</c:v>
                </c:pt>
                <c:pt idx="287">
                  <c:v>45.204381000000005</c:v>
                </c:pt>
                <c:pt idx="288">
                  <c:v>52.759957999999997</c:v>
                </c:pt>
                <c:pt idx="289">
                  <c:v>55.574276999999995</c:v>
                </c:pt>
                <c:pt idx="290">
                  <c:v>60.456868999999998</c:v>
                </c:pt>
                <c:pt idx="291">
                  <c:v>64.420244499999995</c:v>
                </c:pt>
                <c:pt idx="292">
                  <c:v>65.217692499999998</c:v>
                </c:pt>
                <c:pt idx="293">
                  <c:v>69.26893849999999</c:v>
                </c:pt>
                <c:pt idx="294">
                  <c:v>84.552175500000004</c:v>
                </c:pt>
                <c:pt idx="295">
                  <c:v>59.070422000000001</c:v>
                </c:pt>
                <c:pt idx="296">
                  <c:v>55.278071499999996</c:v>
                </c:pt>
                <c:pt idx="297">
                  <c:v>69.061781499999995</c:v>
                </c:pt>
                <c:pt idx="298">
                  <c:v>58.073732999999997</c:v>
                </c:pt>
                <c:pt idx="299">
                  <c:v>80.225760000000008</c:v>
                </c:pt>
                <c:pt idx="300">
                  <c:v>68.037393000000009</c:v>
                </c:pt>
                <c:pt idx="301">
                  <c:v>73.676026000000007</c:v>
                </c:pt>
                <c:pt idx="302">
                  <c:v>51.685481000000003</c:v>
                </c:pt>
                <c:pt idx="303">
                  <c:v>80.490129499999995</c:v>
                </c:pt>
                <c:pt idx="304">
                  <c:v>82.651839499999994</c:v>
                </c:pt>
                <c:pt idx="305">
                  <c:v>80.827139999999986</c:v>
                </c:pt>
                <c:pt idx="306">
                  <c:v>81.767447500000003</c:v>
                </c:pt>
                <c:pt idx="307">
                  <c:v>85.026164999999992</c:v>
                </c:pt>
                <c:pt idx="308">
                  <c:v>80.325076499999994</c:v>
                </c:pt>
                <c:pt idx="309">
                  <c:v>75.864153500000015</c:v>
                </c:pt>
                <c:pt idx="310">
                  <c:v>68.9231245</c:v>
                </c:pt>
                <c:pt idx="311">
                  <c:v>69.383028499999995</c:v>
                </c:pt>
                <c:pt idx="312">
                  <c:v>74.549555499999997</c:v>
                </c:pt>
                <c:pt idx="313">
                  <c:v>61.132570000000001</c:v>
                </c:pt>
                <c:pt idx="314">
                  <c:v>57.082049999999995</c:v>
                </c:pt>
                <c:pt idx="315">
                  <c:v>72.4079725</c:v>
                </c:pt>
                <c:pt idx="316">
                  <c:v>70.196352000000005</c:v>
                </c:pt>
                <c:pt idx="317">
                  <c:v>58.850220000000007</c:v>
                </c:pt>
                <c:pt idx="318">
                  <c:v>62.044952000000002</c:v>
                </c:pt>
                <c:pt idx="319">
                  <c:v>63.638325999999999</c:v>
                </c:pt>
                <c:pt idx="320">
                  <c:v>58.913741999999999</c:v>
                </c:pt>
                <c:pt idx="321">
                  <c:v>61.656922999999992</c:v>
                </c:pt>
                <c:pt idx="322">
                  <c:v>78.014091000000008</c:v>
                </c:pt>
                <c:pt idx="323">
                  <c:v>83.911704499999999</c:v>
                </c:pt>
                <c:pt idx="324">
                  <c:v>74.229720499999999</c:v>
                </c:pt>
                <c:pt idx="325">
                  <c:v>81.749806500000005</c:v>
                </c:pt>
                <c:pt idx="326">
                  <c:v>82.523803000000001</c:v>
                </c:pt>
                <c:pt idx="327">
                  <c:v>79.010302999999993</c:v>
                </c:pt>
                <c:pt idx="328">
                  <c:v>79.231416499999995</c:v>
                </c:pt>
                <c:pt idx="329">
                  <c:v>83.898759499999997</c:v>
                </c:pt>
                <c:pt idx="330">
                  <c:v>76.198531500000001</c:v>
                </c:pt>
                <c:pt idx="331">
                  <c:v>75.991433499999999</c:v>
                </c:pt>
                <c:pt idx="332">
                  <c:v>57.865517000000004</c:v>
                </c:pt>
                <c:pt idx="333">
                  <c:v>61.884545500000002</c:v>
                </c:pt>
                <c:pt idx="334">
                  <c:v>55.035944499999999</c:v>
                </c:pt>
                <c:pt idx="335">
                  <c:v>68.556934499999997</c:v>
                </c:pt>
                <c:pt idx="336">
                  <c:v>68.590400499999987</c:v>
                </c:pt>
                <c:pt idx="337">
                  <c:v>64.453942000000012</c:v>
                </c:pt>
                <c:pt idx="338">
                  <c:v>74.234818000000004</c:v>
                </c:pt>
                <c:pt idx="339">
                  <c:v>54.084856500000001</c:v>
                </c:pt>
                <c:pt idx="340">
                  <c:v>78.307594500000008</c:v>
                </c:pt>
                <c:pt idx="341">
                  <c:v>68.830840499999994</c:v>
                </c:pt>
                <c:pt idx="342">
                  <c:v>72.106320499999995</c:v>
                </c:pt>
                <c:pt idx="343">
                  <c:v>79.406573500000007</c:v>
                </c:pt>
                <c:pt idx="344">
                  <c:v>77.130811999999992</c:v>
                </c:pt>
                <c:pt idx="345">
                  <c:v>73.860986999999994</c:v>
                </c:pt>
                <c:pt idx="346">
                  <c:v>76.819964999999996</c:v>
                </c:pt>
                <c:pt idx="347">
                  <c:v>82.802098000000001</c:v>
                </c:pt>
                <c:pt idx="348">
                  <c:v>81.733846</c:v>
                </c:pt>
                <c:pt idx="349">
                  <c:v>76.682758000000007</c:v>
                </c:pt>
                <c:pt idx="350">
                  <c:v>76.887622499999992</c:v>
                </c:pt>
                <c:pt idx="351">
                  <c:v>74.564615500000002</c:v>
                </c:pt>
                <c:pt idx="352">
                  <c:v>74.870874499999999</c:v>
                </c:pt>
                <c:pt idx="353">
                  <c:v>74.326917500000008</c:v>
                </c:pt>
                <c:pt idx="354">
                  <c:v>68.430168500000008</c:v>
                </c:pt>
                <c:pt idx="355">
                  <c:v>59.91</c:v>
                </c:pt>
                <c:pt idx="356">
                  <c:v>56.638898499999996</c:v>
                </c:pt>
                <c:pt idx="357">
                  <c:v>64.533247000000003</c:v>
                </c:pt>
                <c:pt idx="358">
                  <c:v>86.245908999999997</c:v>
                </c:pt>
                <c:pt idx="359">
                  <c:v>80.354004000000003</c:v>
                </c:pt>
                <c:pt idx="360">
                  <c:v>57.411629999999995</c:v>
                </c:pt>
                <c:pt idx="361">
                  <c:v>74.814020999999997</c:v>
                </c:pt>
                <c:pt idx="362">
                  <c:v>71.451730999999995</c:v>
                </c:pt>
                <c:pt idx="363">
                  <c:v>67.601699499999995</c:v>
                </c:pt>
                <c:pt idx="364">
                  <c:v>56.099840499999999</c:v>
                </c:pt>
              </c:numCache>
            </c:numRef>
          </c:val>
          <c:extLst>
            <c:ext xmlns:c16="http://schemas.microsoft.com/office/drawing/2014/chart" uri="{C3380CC4-5D6E-409C-BE32-E72D297353CC}">
              <c16:uniqueId val="{00000001-7B18-4B3E-98DD-D8E991CB91A2}"/>
            </c:ext>
          </c:extLst>
        </c:ser>
        <c:dLbls>
          <c:showLegendKey val="0"/>
          <c:showVal val="0"/>
          <c:showCatName val="0"/>
          <c:showSerName val="0"/>
          <c:showPercent val="0"/>
          <c:showBubbleSize val="0"/>
        </c:dLbls>
        <c:axId val="2079463215"/>
        <c:axId val="2079469455"/>
      </c:areaChart>
      <c:lineChart>
        <c:grouping val="standard"/>
        <c:varyColors val="0"/>
        <c:ser>
          <c:idx val="0"/>
          <c:order val="0"/>
          <c:tx>
            <c:v>Average (All Years)</c:v>
          </c:tx>
          <c:spPr>
            <a:ln w="28575" cap="rnd">
              <a:solidFill>
                <a:srgbClr val="156082">
                  <a:lumMod val="60000"/>
                  <a:lumOff val="40000"/>
                </a:srgbClr>
              </a:solidFill>
              <a:round/>
            </a:ln>
            <a:effectLst/>
          </c:spPr>
          <c:marker>
            <c:symbol val="none"/>
          </c:marker>
          <c:cat>
            <c:numRef>
              <c:f>'24hrFilter'!$C$2:$C$366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'24hrFilter'!$S$2:$S$366</c:f>
              <c:numCache>
                <c:formatCode>0.00</c:formatCode>
                <c:ptCount val="365"/>
                <c:pt idx="0">
                  <c:v>66.046214899999995</c:v>
                </c:pt>
                <c:pt idx="1">
                  <c:v>67.145859150000007</c:v>
                </c:pt>
                <c:pt idx="2">
                  <c:v>64.617779350000006</c:v>
                </c:pt>
                <c:pt idx="3">
                  <c:v>59.266069450000003</c:v>
                </c:pt>
                <c:pt idx="4">
                  <c:v>56.972995499999996</c:v>
                </c:pt>
                <c:pt idx="5">
                  <c:v>65.470792099999997</c:v>
                </c:pt>
                <c:pt idx="6">
                  <c:v>68.789281750000001</c:v>
                </c:pt>
                <c:pt idx="7">
                  <c:v>72.837496900000005</c:v>
                </c:pt>
                <c:pt idx="8">
                  <c:v>62.751147399999994</c:v>
                </c:pt>
                <c:pt idx="9">
                  <c:v>52.769442849999997</c:v>
                </c:pt>
                <c:pt idx="10">
                  <c:v>59.987427750000002</c:v>
                </c:pt>
                <c:pt idx="11">
                  <c:v>64.899983599999999</c:v>
                </c:pt>
                <c:pt idx="12">
                  <c:v>54.434761549999997</c:v>
                </c:pt>
                <c:pt idx="13">
                  <c:v>49.344269650000001</c:v>
                </c:pt>
                <c:pt idx="14">
                  <c:v>55.343258349999999</c:v>
                </c:pt>
                <c:pt idx="15">
                  <c:v>55.710897200000005</c:v>
                </c:pt>
                <c:pt idx="16">
                  <c:v>60.896506250000002</c:v>
                </c:pt>
                <c:pt idx="17">
                  <c:v>72.527265349999993</c:v>
                </c:pt>
                <c:pt idx="18">
                  <c:v>68.903506050000004</c:v>
                </c:pt>
                <c:pt idx="19">
                  <c:v>63.606335850000001</c:v>
                </c:pt>
                <c:pt idx="20">
                  <c:v>59.730254650000006</c:v>
                </c:pt>
                <c:pt idx="21">
                  <c:v>55.039541400000005</c:v>
                </c:pt>
                <c:pt idx="22">
                  <c:v>63.454096650000004</c:v>
                </c:pt>
                <c:pt idx="23">
                  <c:v>67.711975550000005</c:v>
                </c:pt>
                <c:pt idx="24">
                  <c:v>60.173354450000005</c:v>
                </c:pt>
                <c:pt idx="25">
                  <c:v>59.040363350000007</c:v>
                </c:pt>
                <c:pt idx="26">
                  <c:v>57.468919850000006</c:v>
                </c:pt>
                <c:pt idx="27">
                  <c:v>58.415684299999995</c:v>
                </c:pt>
                <c:pt idx="28">
                  <c:v>62.114117750000005</c:v>
                </c:pt>
                <c:pt idx="29">
                  <c:v>56.77381355</c:v>
                </c:pt>
                <c:pt idx="30">
                  <c:v>59.796386099999999</c:v>
                </c:pt>
                <c:pt idx="31">
                  <c:v>59.747389749999996</c:v>
                </c:pt>
                <c:pt idx="32">
                  <c:v>53.308667900000003</c:v>
                </c:pt>
                <c:pt idx="33">
                  <c:v>53.789669549999999</c:v>
                </c:pt>
                <c:pt idx="34">
                  <c:v>40.358481850000004</c:v>
                </c:pt>
                <c:pt idx="35">
                  <c:v>46.329702449999999</c:v>
                </c:pt>
                <c:pt idx="36">
                  <c:v>55.264481699999997</c:v>
                </c:pt>
                <c:pt idx="37">
                  <c:v>52.791937249999997</c:v>
                </c:pt>
                <c:pt idx="38">
                  <c:v>48.932794850000001</c:v>
                </c:pt>
                <c:pt idx="39">
                  <c:v>46.736693199999998</c:v>
                </c:pt>
                <c:pt idx="40">
                  <c:v>49.137310200000002</c:v>
                </c:pt>
                <c:pt idx="41">
                  <c:v>43.629295650000003</c:v>
                </c:pt>
                <c:pt idx="42">
                  <c:v>40.992654649999999</c:v>
                </c:pt>
                <c:pt idx="43">
                  <c:v>46.8960005</c:v>
                </c:pt>
                <c:pt idx="44">
                  <c:v>43.434156350000002</c:v>
                </c:pt>
                <c:pt idx="45">
                  <c:v>54.833930649999999</c:v>
                </c:pt>
                <c:pt idx="46">
                  <c:v>46.976228550000002</c:v>
                </c:pt>
                <c:pt idx="47">
                  <c:v>45.576628100000001</c:v>
                </c:pt>
                <c:pt idx="48">
                  <c:v>42.819498549999999</c:v>
                </c:pt>
                <c:pt idx="49">
                  <c:v>48.8096143</c:v>
                </c:pt>
                <c:pt idx="50">
                  <c:v>58.115038249999998</c:v>
                </c:pt>
                <c:pt idx="51">
                  <c:v>53.598074449999999</c:v>
                </c:pt>
                <c:pt idx="52">
                  <c:v>59.857853949999992</c:v>
                </c:pt>
                <c:pt idx="53">
                  <c:v>62.988045900000003</c:v>
                </c:pt>
                <c:pt idx="54">
                  <c:v>53.861023700000004</c:v>
                </c:pt>
                <c:pt idx="55">
                  <c:v>48.735014050000004</c:v>
                </c:pt>
                <c:pt idx="56">
                  <c:v>47.717442050000002</c:v>
                </c:pt>
                <c:pt idx="57">
                  <c:v>50.505049749999998</c:v>
                </c:pt>
                <c:pt idx="58">
                  <c:v>55.864508049999998</c:v>
                </c:pt>
                <c:pt idx="59">
                  <c:v>50.696016700000001</c:v>
                </c:pt>
                <c:pt idx="60">
                  <c:v>48.193964450000003</c:v>
                </c:pt>
                <c:pt idx="61">
                  <c:v>47.854158249999998</c:v>
                </c:pt>
                <c:pt idx="62">
                  <c:v>51.568154199999995</c:v>
                </c:pt>
                <c:pt idx="63">
                  <c:v>49.298065049999998</c:v>
                </c:pt>
                <c:pt idx="64">
                  <c:v>55.502453700000004</c:v>
                </c:pt>
                <c:pt idx="65">
                  <c:v>60.73890265</c:v>
                </c:pt>
                <c:pt idx="66">
                  <c:v>55.778645900000001</c:v>
                </c:pt>
                <c:pt idx="67">
                  <c:v>51.173310299999997</c:v>
                </c:pt>
                <c:pt idx="68">
                  <c:v>58.480187299999997</c:v>
                </c:pt>
                <c:pt idx="69">
                  <c:v>57.787861100000001</c:v>
                </c:pt>
                <c:pt idx="70">
                  <c:v>53.734598750000004</c:v>
                </c:pt>
                <c:pt idx="71">
                  <c:v>57.161859949999993</c:v>
                </c:pt>
                <c:pt idx="72">
                  <c:v>60.459456950000003</c:v>
                </c:pt>
                <c:pt idx="73">
                  <c:v>60.442948549999997</c:v>
                </c:pt>
                <c:pt idx="74">
                  <c:v>57.299980249999997</c:v>
                </c:pt>
                <c:pt idx="75">
                  <c:v>51.963587250000003</c:v>
                </c:pt>
                <c:pt idx="76">
                  <c:v>53.0212097</c:v>
                </c:pt>
                <c:pt idx="77">
                  <c:v>64.160428850000002</c:v>
                </c:pt>
                <c:pt idx="78">
                  <c:v>65.84591125</c:v>
                </c:pt>
                <c:pt idx="79">
                  <c:v>60.237234100000002</c:v>
                </c:pt>
                <c:pt idx="80">
                  <c:v>54.142860150000004</c:v>
                </c:pt>
                <c:pt idx="81">
                  <c:v>56.807618300000001</c:v>
                </c:pt>
                <c:pt idx="82">
                  <c:v>57.650687400000002</c:v>
                </c:pt>
                <c:pt idx="83">
                  <c:v>54.287449699999996</c:v>
                </c:pt>
                <c:pt idx="84">
                  <c:v>52.751512099999999</c:v>
                </c:pt>
                <c:pt idx="85">
                  <c:v>57.271667300000004</c:v>
                </c:pt>
                <c:pt idx="86">
                  <c:v>56.597914900000006</c:v>
                </c:pt>
                <c:pt idx="87">
                  <c:v>55.620205900000002</c:v>
                </c:pt>
                <c:pt idx="88">
                  <c:v>52.505105200000003</c:v>
                </c:pt>
                <c:pt idx="89">
                  <c:v>54.320424849999995</c:v>
                </c:pt>
                <c:pt idx="90">
                  <c:v>55.582535499999999</c:v>
                </c:pt>
                <c:pt idx="91">
                  <c:v>53.478932600000007</c:v>
                </c:pt>
                <c:pt idx="92">
                  <c:v>59.290631950000005</c:v>
                </c:pt>
                <c:pt idx="93">
                  <c:v>60.022422750000004</c:v>
                </c:pt>
                <c:pt idx="94">
                  <c:v>55.092996800000002</c:v>
                </c:pt>
                <c:pt idx="95">
                  <c:v>52.435930400000004</c:v>
                </c:pt>
                <c:pt idx="96">
                  <c:v>48.721720550000001</c:v>
                </c:pt>
                <c:pt idx="97">
                  <c:v>52.361962499999997</c:v>
                </c:pt>
                <c:pt idx="98">
                  <c:v>55.100628650000004</c:v>
                </c:pt>
                <c:pt idx="99">
                  <c:v>54.330150349999997</c:v>
                </c:pt>
                <c:pt idx="100">
                  <c:v>60.419095888850002</c:v>
                </c:pt>
                <c:pt idx="101">
                  <c:v>59.588525944400004</c:v>
                </c:pt>
                <c:pt idx="102">
                  <c:v>59.704692611149994</c:v>
                </c:pt>
                <c:pt idx="103">
                  <c:v>58.596101288900002</c:v>
                </c:pt>
                <c:pt idx="104">
                  <c:v>63.5420601111</c:v>
                </c:pt>
                <c:pt idx="105">
                  <c:v>58.459671499999999</c:v>
                </c:pt>
                <c:pt idx="106">
                  <c:v>58.7321594</c:v>
                </c:pt>
                <c:pt idx="107">
                  <c:v>54.760624500000006</c:v>
                </c:pt>
                <c:pt idx="108">
                  <c:v>56.405630500000001</c:v>
                </c:pt>
                <c:pt idx="109">
                  <c:v>52.56709635</c:v>
                </c:pt>
                <c:pt idx="110">
                  <c:v>54.11309095</c:v>
                </c:pt>
                <c:pt idx="111">
                  <c:v>53.9857291</c:v>
                </c:pt>
                <c:pt idx="112">
                  <c:v>57.991064699999995</c:v>
                </c:pt>
                <c:pt idx="113">
                  <c:v>52.14972865</c:v>
                </c:pt>
                <c:pt idx="114">
                  <c:v>50.045265749999999</c:v>
                </c:pt>
                <c:pt idx="115">
                  <c:v>52.284057349999998</c:v>
                </c:pt>
                <c:pt idx="116">
                  <c:v>58.457370349999998</c:v>
                </c:pt>
                <c:pt idx="117">
                  <c:v>64.178337599999992</c:v>
                </c:pt>
                <c:pt idx="118">
                  <c:v>65.027865800000001</c:v>
                </c:pt>
                <c:pt idx="119">
                  <c:v>62.032225650000001</c:v>
                </c:pt>
                <c:pt idx="120">
                  <c:v>54.139948750000002</c:v>
                </c:pt>
                <c:pt idx="121">
                  <c:v>47.453896950000001</c:v>
                </c:pt>
                <c:pt idx="122">
                  <c:v>43.461407000000001</c:v>
                </c:pt>
                <c:pt idx="123">
                  <c:v>45.831402150000002</c:v>
                </c:pt>
                <c:pt idx="124">
                  <c:v>50.274568549999998</c:v>
                </c:pt>
                <c:pt idx="125">
                  <c:v>48.227924450000003</c:v>
                </c:pt>
                <c:pt idx="126">
                  <c:v>49.5316987</c:v>
                </c:pt>
                <c:pt idx="127">
                  <c:v>54.626482199999998</c:v>
                </c:pt>
                <c:pt idx="128">
                  <c:v>60.148365850000005</c:v>
                </c:pt>
                <c:pt idx="129">
                  <c:v>60.087790150000004</c:v>
                </c:pt>
                <c:pt idx="130">
                  <c:v>60.658547349999999</c:v>
                </c:pt>
                <c:pt idx="131">
                  <c:v>65.649146000000002</c:v>
                </c:pt>
                <c:pt idx="132">
                  <c:v>67.143671900000001</c:v>
                </c:pt>
                <c:pt idx="133">
                  <c:v>57.088810500000001</c:v>
                </c:pt>
                <c:pt idx="134">
                  <c:v>52.120931800000001</c:v>
                </c:pt>
                <c:pt idx="135">
                  <c:v>47.476111900000006</c:v>
                </c:pt>
                <c:pt idx="136">
                  <c:v>41.935364450000002</c:v>
                </c:pt>
                <c:pt idx="137">
                  <c:v>43.662237750000003</c:v>
                </c:pt>
                <c:pt idx="138">
                  <c:v>44.323733649999994</c:v>
                </c:pt>
                <c:pt idx="139">
                  <c:v>46.687779599999999</c:v>
                </c:pt>
                <c:pt idx="140">
                  <c:v>49.960384649999995</c:v>
                </c:pt>
                <c:pt idx="141">
                  <c:v>53.048713599999999</c:v>
                </c:pt>
                <c:pt idx="142">
                  <c:v>56.317383650000004</c:v>
                </c:pt>
                <c:pt idx="143">
                  <c:v>55.714076900000002</c:v>
                </c:pt>
                <c:pt idx="144">
                  <c:v>54.803922700000001</c:v>
                </c:pt>
                <c:pt idx="145">
                  <c:v>54.680235599999996</c:v>
                </c:pt>
                <c:pt idx="146">
                  <c:v>53.731836700000002</c:v>
                </c:pt>
                <c:pt idx="147">
                  <c:v>49.861761349999995</c:v>
                </c:pt>
                <c:pt idx="148">
                  <c:v>51.3267217</c:v>
                </c:pt>
                <c:pt idx="149">
                  <c:v>48.677619100000001</c:v>
                </c:pt>
                <c:pt idx="150">
                  <c:v>46.807645450000003</c:v>
                </c:pt>
                <c:pt idx="151">
                  <c:v>47.015541949999999</c:v>
                </c:pt>
                <c:pt idx="152">
                  <c:v>49.214633849999998</c:v>
                </c:pt>
                <c:pt idx="153">
                  <c:v>49.598322499999995</c:v>
                </c:pt>
                <c:pt idx="154">
                  <c:v>47.371959449999999</c:v>
                </c:pt>
                <c:pt idx="155">
                  <c:v>44.789190500000004</c:v>
                </c:pt>
                <c:pt idx="156">
                  <c:v>49.611095899999995</c:v>
                </c:pt>
                <c:pt idx="157">
                  <c:v>51.036113100000001</c:v>
                </c:pt>
                <c:pt idx="158">
                  <c:v>52.315277399999999</c:v>
                </c:pt>
                <c:pt idx="159">
                  <c:v>52.123656050000001</c:v>
                </c:pt>
                <c:pt idx="160">
                  <c:v>51.392775749999998</c:v>
                </c:pt>
                <c:pt idx="161">
                  <c:v>50.340089200000001</c:v>
                </c:pt>
                <c:pt idx="162">
                  <c:v>48.69954525</c:v>
                </c:pt>
                <c:pt idx="163">
                  <c:v>50.805963800000001</c:v>
                </c:pt>
                <c:pt idx="164">
                  <c:v>54.516478749999997</c:v>
                </c:pt>
                <c:pt idx="165">
                  <c:v>56.015095450000004</c:v>
                </c:pt>
                <c:pt idx="166">
                  <c:v>55.456203449999997</c:v>
                </c:pt>
                <c:pt idx="167">
                  <c:v>54.48442695</c:v>
                </c:pt>
                <c:pt idx="168">
                  <c:v>51.380196300000001</c:v>
                </c:pt>
                <c:pt idx="169">
                  <c:v>48.900560350000006</c:v>
                </c:pt>
                <c:pt idx="170">
                  <c:v>47.610237349999998</c:v>
                </c:pt>
                <c:pt idx="171">
                  <c:v>48.960308850000004</c:v>
                </c:pt>
                <c:pt idx="172">
                  <c:v>47.226250949999994</c:v>
                </c:pt>
                <c:pt idx="173">
                  <c:v>48.923627150000002</c:v>
                </c:pt>
                <c:pt idx="174">
                  <c:v>53.769971149999996</c:v>
                </c:pt>
                <c:pt idx="175">
                  <c:v>55.410070599999997</c:v>
                </c:pt>
                <c:pt idx="176">
                  <c:v>53.754470349999998</c:v>
                </c:pt>
                <c:pt idx="177">
                  <c:v>51.736711849999999</c:v>
                </c:pt>
                <c:pt idx="178">
                  <c:v>48.756708199999998</c:v>
                </c:pt>
                <c:pt idx="179">
                  <c:v>54.161664200000004</c:v>
                </c:pt>
                <c:pt idx="180">
                  <c:v>60.364956800000002</c:v>
                </c:pt>
                <c:pt idx="181">
                  <c:v>58.871610149999995</c:v>
                </c:pt>
                <c:pt idx="182">
                  <c:v>58.899092100000004</c:v>
                </c:pt>
                <c:pt idx="183">
                  <c:v>58.442702949999997</c:v>
                </c:pt>
                <c:pt idx="184">
                  <c:v>56.206943899999999</c:v>
                </c:pt>
                <c:pt idx="185">
                  <c:v>52.743109250000003</c:v>
                </c:pt>
                <c:pt idx="186">
                  <c:v>50.974536649999997</c:v>
                </c:pt>
                <c:pt idx="187">
                  <c:v>54.4858452</c:v>
                </c:pt>
                <c:pt idx="188">
                  <c:v>58.002283200000001</c:v>
                </c:pt>
                <c:pt idx="189">
                  <c:v>60.237016549999993</c:v>
                </c:pt>
                <c:pt idx="190">
                  <c:v>59.266136199999998</c:v>
                </c:pt>
                <c:pt idx="191">
                  <c:v>56.742250349999999</c:v>
                </c:pt>
                <c:pt idx="192">
                  <c:v>51.9812905</c:v>
                </c:pt>
                <c:pt idx="193">
                  <c:v>51.490984349999998</c:v>
                </c:pt>
                <c:pt idx="194">
                  <c:v>55.628308449999999</c:v>
                </c:pt>
                <c:pt idx="195">
                  <c:v>56.417287149999993</c:v>
                </c:pt>
                <c:pt idx="196">
                  <c:v>60.842344750000002</c:v>
                </c:pt>
                <c:pt idx="197">
                  <c:v>63.047071849999995</c:v>
                </c:pt>
                <c:pt idx="198">
                  <c:v>60.188346199999998</c:v>
                </c:pt>
                <c:pt idx="199">
                  <c:v>62.853565599999996</c:v>
                </c:pt>
                <c:pt idx="200">
                  <c:v>62.122061400000007</c:v>
                </c:pt>
                <c:pt idx="201">
                  <c:v>60.044606199999997</c:v>
                </c:pt>
                <c:pt idx="202">
                  <c:v>56.907837499999999</c:v>
                </c:pt>
                <c:pt idx="203">
                  <c:v>58.442097099999998</c:v>
                </c:pt>
                <c:pt idx="204">
                  <c:v>54.772253849999998</c:v>
                </c:pt>
                <c:pt idx="205">
                  <c:v>64.783175100000008</c:v>
                </c:pt>
                <c:pt idx="206">
                  <c:v>72.066246199999995</c:v>
                </c:pt>
                <c:pt idx="207">
                  <c:v>70.249945300000007</c:v>
                </c:pt>
                <c:pt idx="208">
                  <c:v>62.879095100000001</c:v>
                </c:pt>
                <c:pt idx="209">
                  <c:v>61.19148405</c:v>
                </c:pt>
                <c:pt idx="210">
                  <c:v>62.053979600000005</c:v>
                </c:pt>
                <c:pt idx="211">
                  <c:v>62.407305800000003</c:v>
                </c:pt>
                <c:pt idx="212">
                  <c:v>66.954443150000003</c:v>
                </c:pt>
                <c:pt idx="213">
                  <c:v>73.591894999999994</c:v>
                </c:pt>
                <c:pt idx="214">
                  <c:v>72.16541509999999</c:v>
                </c:pt>
                <c:pt idx="215">
                  <c:v>71.027742500000002</c:v>
                </c:pt>
                <c:pt idx="216">
                  <c:v>69.645397750000001</c:v>
                </c:pt>
                <c:pt idx="217">
                  <c:v>69.750254600000005</c:v>
                </c:pt>
                <c:pt idx="218">
                  <c:v>65.761814600000008</c:v>
                </c:pt>
                <c:pt idx="219">
                  <c:v>67.049988749999997</c:v>
                </c:pt>
                <c:pt idx="220">
                  <c:v>69.797451500000008</c:v>
                </c:pt>
                <c:pt idx="221">
                  <c:v>69.716493999999997</c:v>
                </c:pt>
                <c:pt idx="222">
                  <c:v>67.098896100000005</c:v>
                </c:pt>
                <c:pt idx="223">
                  <c:v>64.21559225</c:v>
                </c:pt>
                <c:pt idx="224">
                  <c:v>69.32808335</c:v>
                </c:pt>
                <c:pt idx="225">
                  <c:v>74.378637650000002</c:v>
                </c:pt>
                <c:pt idx="226">
                  <c:v>68.717327300000008</c:v>
                </c:pt>
                <c:pt idx="227">
                  <c:v>68.136691150000004</c:v>
                </c:pt>
                <c:pt idx="228">
                  <c:v>66.519952899999993</c:v>
                </c:pt>
                <c:pt idx="229">
                  <c:v>67.388028449999993</c:v>
                </c:pt>
                <c:pt idx="230">
                  <c:v>63.898840550000003</c:v>
                </c:pt>
                <c:pt idx="231">
                  <c:v>61.410682799999996</c:v>
                </c:pt>
                <c:pt idx="232">
                  <c:v>66.205360749999997</c:v>
                </c:pt>
                <c:pt idx="233">
                  <c:v>68.380369650000006</c:v>
                </c:pt>
                <c:pt idx="234">
                  <c:v>71.441789300000011</c:v>
                </c:pt>
                <c:pt idx="235">
                  <c:v>70.844057149999998</c:v>
                </c:pt>
                <c:pt idx="236">
                  <c:v>68.756905649999993</c:v>
                </c:pt>
                <c:pt idx="237">
                  <c:v>67.771930400000002</c:v>
                </c:pt>
                <c:pt idx="238">
                  <c:v>63.722374000000002</c:v>
                </c:pt>
                <c:pt idx="239">
                  <c:v>61.704804500000002</c:v>
                </c:pt>
                <c:pt idx="240">
                  <c:v>57.448498049999998</c:v>
                </c:pt>
                <c:pt idx="241">
                  <c:v>61.394916349999995</c:v>
                </c:pt>
                <c:pt idx="242">
                  <c:v>63.066137549999993</c:v>
                </c:pt>
                <c:pt idx="243">
                  <c:v>56.501918000000003</c:v>
                </c:pt>
                <c:pt idx="244">
                  <c:v>53.617820600000002</c:v>
                </c:pt>
                <c:pt idx="245">
                  <c:v>52.1045157</c:v>
                </c:pt>
                <c:pt idx="246">
                  <c:v>56.802633600000007</c:v>
                </c:pt>
                <c:pt idx="247">
                  <c:v>65.194150000000008</c:v>
                </c:pt>
                <c:pt idx="248">
                  <c:v>62.248598350000002</c:v>
                </c:pt>
                <c:pt idx="249">
                  <c:v>62.438788799999998</c:v>
                </c:pt>
                <c:pt idx="250">
                  <c:v>62.637195550000001</c:v>
                </c:pt>
                <c:pt idx="251">
                  <c:v>58.831088149999999</c:v>
                </c:pt>
                <c:pt idx="252">
                  <c:v>57.6749054</c:v>
                </c:pt>
                <c:pt idx="253">
                  <c:v>56.648639950000003</c:v>
                </c:pt>
                <c:pt idx="254">
                  <c:v>61.273550900000004</c:v>
                </c:pt>
                <c:pt idx="255">
                  <c:v>58.784960350000006</c:v>
                </c:pt>
                <c:pt idx="256">
                  <c:v>55.466067750000008</c:v>
                </c:pt>
                <c:pt idx="257">
                  <c:v>58.760721499999995</c:v>
                </c:pt>
                <c:pt idx="258">
                  <c:v>57.648545549999994</c:v>
                </c:pt>
                <c:pt idx="259">
                  <c:v>56.638598550000005</c:v>
                </c:pt>
                <c:pt idx="260">
                  <c:v>64.548895299999998</c:v>
                </c:pt>
                <c:pt idx="261">
                  <c:v>64.869104750000005</c:v>
                </c:pt>
                <c:pt idx="262">
                  <c:v>70.232822999999996</c:v>
                </c:pt>
                <c:pt idx="263">
                  <c:v>62.361691300000004</c:v>
                </c:pt>
                <c:pt idx="264">
                  <c:v>57.249181300000004</c:v>
                </c:pt>
                <c:pt idx="265">
                  <c:v>58.41696305</c:v>
                </c:pt>
                <c:pt idx="266">
                  <c:v>59.025983750000002</c:v>
                </c:pt>
                <c:pt idx="267">
                  <c:v>56.235472549999997</c:v>
                </c:pt>
                <c:pt idx="268">
                  <c:v>58.616335900000003</c:v>
                </c:pt>
                <c:pt idx="269">
                  <c:v>64.615018199999994</c:v>
                </c:pt>
                <c:pt idx="270">
                  <c:v>62.579615249999996</c:v>
                </c:pt>
                <c:pt idx="271">
                  <c:v>68.37525445</c:v>
                </c:pt>
                <c:pt idx="272">
                  <c:v>69.236301800000007</c:v>
                </c:pt>
                <c:pt idx="273">
                  <c:v>61.488067599999994</c:v>
                </c:pt>
                <c:pt idx="274">
                  <c:v>56.927189200000001</c:v>
                </c:pt>
                <c:pt idx="275">
                  <c:v>63.618924750000005</c:v>
                </c:pt>
                <c:pt idx="276">
                  <c:v>63.240816550000005</c:v>
                </c:pt>
                <c:pt idx="277">
                  <c:v>58.228102550000003</c:v>
                </c:pt>
                <c:pt idx="278">
                  <c:v>60.089282499999996</c:v>
                </c:pt>
                <c:pt idx="279">
                  <c:v>61.133520050000001</c:v>
                </c:pt>
                <c:pt idx="280">
                  <c:v>66.566654600000007</c:v>
                </c:pt>
                <c:pt idx="281">
                  <c:v>67.335082</c:v>
                </c:pt>
                <c:pt idx="282">
                  <c:v>76.464391049999989</c:v>
                </c:pt>
                <c:pt idx="283">
                  <c:v>78.229828950000012</c:v>
                </c:pt>
                <c:pt idx="284">
                  <c:v>75.696824499999991</c:v>
                </c:pt>
                <c:pt idx="285">
                  <c:v>76.286694250000011</c:v>
                </c:pt>
                <c:pt idx="286">
                  <c:v>66.325752350000002</c:v>
                </c:pt>
                <c:pt idx="287">
                  <c:v>62.525617249999996</c:v>
                </c:pt>
                <c:pt idx="288">
                  <c:v>63.139340599999997</c:v>
                </c:pt>
                <c:pt idx="289">
                  <c:v>64.206895000000003</c:v>
                </c:pt>
                <c:pt idx="290">
                  <c:v>67.634918400000004</c:v>
                </c:pt>
                <c:pt idx="291">
                  <c:v>69.533522000000005</c:v>
                </c:pt>
                <c:pt idx="292">
                  <c:v>72.910030433350002</c:v>
                </c:pt>
                <c:pt idx="293">
                  <c:v>67.055900649999998</c:v>
                </c:pt>
                <c:pt idx="294">
                  <c:v>66.485882549999999</c:v>
                </c:pt>
                <c:pt idx="295">
                  <c:v>70.038969600000001</c:v>
                </c:pt>
                <c:pt idx="296">
                  <c:v>63.874378350000001</c:v>
                </c:pt>
                <c:pt idx="297">
                  <c:v>60.878639450000001</c:v>
                </c:pt>
                <c:pt idx="298">
                  <c:v>63.311541500000004</c:v>
                </c:pt>
                <c:pt idx="299">
                  <c:v>65.440508350000002</c:v>
                </c:pt>
                <c:pt idx="300">
                  <c:v>64.720492649999997</c:v>
                </c:pt>
                <c:pt idx="301">
                  <c:v>70.135886799999994</c:v>
                </c:pt>
                <c:pt idx="302">
                  <c:v>70.157007649999997</c:v>
                </c:pt>
                <c:pt idx="303">
                  <c:v>66.23679645</c:v>
                </c:pt>
                <c:pt idx="304">
                  <c:v>64.939244400000007</c:v>
                </c:pt>
                <c:pt idx="305">
                  <c:v>65.181440449999997</c:v>
                </c:pt>
                <c:pt idx="306">
                  <c:v>68.868350749999991</c:v>
                </c:pt>
                <c:pt idx="307">
                  <c:v>58.704836549999996</c:v>
                </c:pt>
                <c:pt idx="308">
                  <c:v>57.748506049999996</c:v>
                </c:pt>
                <c:pt idx="309">
                  <c:v>57.70650655</c:v>
                </c:pt>
                <c:pt idx="310">
                  <c:v>63.179352100000003</c:v>
                </c:pt>
                <c:pt idx="311">
                  <c:v>62.678195549999998</c:v>
                </c:pt>
                <c:pt idx="312">
                  <c:v>61.767138850000002</c:v>
                </c:pt>
                <c:pt idx="313">
                  <c:v>65.435081277800009</c:v>
                </c:pt>
                <c:pt idx="314">
                  <c:v>67.444286111099998</c:v>
                </c:pt>
                <c:pt idx="315">
                  <c:v>65.442701099999994</c:v>
                </c:pt>
                <c:pt idx="316">
                  <c:v>63.280451299999996</c:v>
                </c:pt>
                <c:pt idx="317">
                  <c:v>57.501218000000001</c:v>
                </c:pt>
                <c:pt idx="318">
                  <c:v>60.265972200000007</c:v>
                </c:pt>
                <c:pt idx="319">
                  <c:v>60.695528050000007</c:v>
                </c:pt>
                <c:pt idx="320">
                  <c:v>60.277209749999997</c:v>
                </c:pt>
                <c:pt idx="321">
                  <c:v>57.596786049999999</c:v>
                </c:pt>
                <c:pt idx="322">
                  <c:v>54.900795500000001</c:v>
                </c:pt>
                <c:pt idx="323">
                  <c:v>61.832857649999994</c:v>
                </c:pt>
                <c:pt idx="324">
                  <c:v>65.586947299999991</c:v>
                </c:pt>
                <c:pt idx="325">
                  <c:v>59.337923900000007</c:v>
                </c:pt>
                <c:pt idx="326">
                  <c:v>54.940325650000005</c:v>
                </c:pt>
                <c:pt idx="327">
                  <c:v>59.551958350000007</c:v>
                </c:pt>
                <c:pt idx="328">
                  <c:v>62.586176800000004</c:v>
                </c:pt>
                <c:pt idx="329">
                  <c:v>59.518135550000004</c:v>
                </c:pt>
                <c:pt idx="330">
                  <c:v>59.645568400000002</c:v>
                </c:pt>
                <c:pt idx="331">
                  <c:v>57.580419249999998</c:v>
                </c:pt>
                <c:pt idx="332">
                  <c:v>60.067069950000004</c:v>
                </c:pt>
                <c:pt idx="333">
                  <c:v>66.817137799999998</c:v>
                </c:pt>
                <c:pt idx="334">
                  <c:v>67.507293250000004</c:v>
                </c:pt>
                <c:pt idx="335">
                  <c:v>55.437372049999993</c:v>
                </c:pt>
                <c:pt idx="336">
                  <c:v>54.622812949999997</c:v>
                </c:pt>
                <c:pt idx="337">
                  <c:v>54.242981499999999</c:v>
                </c:pt>
                <c:pt idx="338">
                  <c:v>56.857112549999997</c:v>
                </c:pt>
                <c:pt idx="339">
                  <c:v>56.9183618</c:v>
                </c:pt>
                <c:pt idx="340">
                  <c:v>57.692658700000003</c:v>
                </c:pt>
                <c:pt idx="341">
                  <c:v>52.8777321667</c:v>
                </c:pt>
                <c:pt idx="342">
                  <c:v>54.108042166649994</c:v>
                </c:pt>
                <c:pt idx="343">
                  <c:v>61.172676222250004</c:v>
                </c:pt>
                <c:pt idx="344">
                  <c:v>68.487112800000006</c:v>
                </c:pt>
                <c:pt idx="345">
                  <c:v>68.226668900000007</c:v>
                </c:pt>
                <c:pt idx="346">
                  <c:v>68.463422649999998</c:v>
                </c:pt>
                <c:pt idx="347">
                  <c:v>66.528526049999996</c:v>
                </c:pt>
                <c:pt idx="348">
                  <c:v>67.918418349999996</c:v>
                </c:pt>
                <c:pt idx="349">
                  <c:v>66.454672000000002</c:v>
                </c:pt>
                <c:pt idx="350">
                  <c:v>64.304671850000005</c:v>
                </c:pt>
                <c:pt idx="351">
                  <c:v>62.112247549999999</c:v>
                </c:pt>
                <c:pt idx="352">
                  <c:v>66.036974900000004</c:v>
                </c:pt>
                <c:pt idx="353">
                  <c:v>72.931122649999992</c:v>
                </c:pt>
                <c:pt idx="354">
                  <c:v>77.278513900000007</c:v>
                </c:pt>
                <c:pt idx="355">
                  <c:v>76.288401399999998</c:v>
                </c:pt>
                <c:pt idx="356">
                  <c:v>70.880335549999998</c:v>
                </c:pt>
                <c:pt idx="357">
                  <c:v>61.950335500000001</c:v>
                </c:pt>
                <c:pt idx="358">
                  <c:v>63.832534350000003</c:v>
                </c:pt>
                <c:pt idx="359">
                  <c:v>68.296476699999999</c:v>
                </c:pt>
                <c:pt idx="360">
                  <c:v>68.865751000000003</c:v>
                </c:pt>
                <c:pt idx="361">
                  <c:v>62.090327299999998</c:v>
                </c:pt>
                <c:pt idx="362">
                  <c:v>56.195321550000003</c:v>
                </c:pt>
                <c:pt idx="363">
                  <c:v>55.365188850000003</c:v>
                </c:pt>
                <c:pt idx="364">
                  <c:v>65.033203833300007</c:v>
                </c:pt>
              </c:numCache>
            </c:numRef>
          </c:val>
          <c:smooth val="0"/>
          <c:extLst>
            <c:ext xmlns:c16="http://schemas.microsoft.com/office/drawing/2014/chart" uri="{C3380CC4-5D6E-409C-BE32-E72D297353CC}">
              <c16:uniqueId val="{00000002-7B18-4B3E-98DD-D8E991CB91A2}"/>
            </c:ext>
          </c:extLst>
        </c:ser>
        <c:ser>
          <c:idx val="1"/>
          <c:order val="1"/>
          <c:tx>
            <c:strRef>
              <c:f>'24hrFilter'!$E$1</c:f>
              <c:strCache>
                <c:ptCount val="1"/>
                <c:pt idx="0">
                  <c:v>max_tmpf</c:v>
                </c:pt>
              </c:strCache>
            </c:strRef>
          </c:tx>
          <c:spPr>
            <a:ln w="28575" cap="rnd">
              <a:solidFill>
                <a:srgbClr val="002060"/>
              </a:solidFill>
              <a:round/>
            </a:ln>
            <a:effectLst/>
          </c:spPr>
          <c:marker>
            <c:symbol val="none"/>
          </c:marker>
          <c:cat>
            <c:numRef>
              <c:f>'24hrFilter'!$C$2:$C$366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'24hrFilter'!$O$2:$O$366</c:f>
              <c:numCache>
                <c:formatCode>0.00</c:formatCode>
                <c:ptCount val="365"/>
                <c:pt idx="0">
                  <c:v>98.234189000000001</c:v>
                </c:pt>
                <c:pt idx="1">
                  <c:v>91.521497999999994</c:v>
                </c:pt>
                <c:pt idx="2">
                  <c:v>89.265416500000001</c:v>
                </c:pt>
                <c:pt idx="3">
                  <c:v>90.185217499999993</c:v>
                </c:pt>
                <c:pt idx="4">
                  <c:v>100</c:v>
                </c:pt>
                <c:pt idx="5">
                  <c:v>99.912608500000005</c:v>
                </c:pt>
                <c:pt idx="6">
                  <c:v>99.874285499999999</c:v>
                </c:pt>
                <c:pt idx="7">
                  <c:v>100</c:v>
                </c:pt>
                <c:pt idx="8">
                  <c:v>99.91511349999999</c:v>
                </c:pt>
                <c:pt idx="9">
                  <c:v>91.66989749999999</c:v>
                </c:pt>
                <c:pt idx="10">
                  <c:v>95.168214500000005</c:v>
                </c:pt>
                <c:pt idx="11">
                  <c:v>92.643214499999999</c:v>
                </c:pt>
                <c:pt idx="12">
                  <c:v>93.282059000000004</c:v>
                </c:pt>
                <c:pt idx="13">
                  <c:v>97.741375000000005</c:v>
                </c:pt>
                <c:pt idx="14">
                  <c:v>96.846978000000007</c:v>
                </c:pt>
                <c:pt idx="15">
                  <c:v>90.124966499999999</c:v>
                </c:pt>
                <c:pt idx="16">
                  <c:v>100</c:v>
                </c:pt>
                <c:pt idx="17">
                  <c:v>92.714090999999996</c:v>
                </c:pt>
                <c:pt idx="18">
                  <c:v>99.970882500000002</c:v>
                </c:pt>
                <c:pt idx="19">
                  <c:v>94.251451500000002</c:v>
                </c:pt>
                <c:pt idx="20">
                  <c:v>90.437857000000008</c:v>
                </c:pt>
                <c:pt idx="21">
                  <c:v>94.861905000000007</c:v>
                </c:pt>
                <c:pt idx="22">
                  <c:v>98.906166499999998</c:v>
                </c:pt>
                <c:pt idx="23">
                  <c:v>100</c:v>
                </c:pt>
                <c:pt idx="24">
                  <c:v>99.986125000000001</c:v>
                </c:pt>
                <c:pt idx="25">
                  <c:v>96.293496000000005</c:v>
                </c:pt>
                <c:pt idx="26">
                  <c:v>99.97312500000001</c:v>
                </c:pt>
                <c:pt idx="27">
                  <c:v>96.626833500000004</c:v>
                </c:pt>
                <c:pt idx="28">
                  <c:v>94.745749500000002</c:v>
                </c:pt>
                <c:pt idx="29">
                  <c:v>94.064047500000001</c:v>
                </c:pt>
                <c:pt idx="30">
                  <c:v>92.861038500000006</c:v>
                </c:pt>
                <c:pt idx="31">
                  <c:v>98.8125</c:v>
                </c:pt>
                <c:pt idx="32">
                  <c:v>100</c:v>
                </c:pt>
                <c:pt idx="33">
                  <c:v>94.112517499999996</c:v>
                </c:pt>
                <c:pt idx="34">
                  <c:v>75.678745500000005</c:v>
                </c:pt>
                <c:pt idx="35">
                  <c:v>74.341409499999997</c:v>
                </c:pt>
                <c:pt idx="36">
                  <c:v>93.377391500000002</c:v>
                </c:pt>
                <c:pt idx="37">
                  <c:v>95.216206999999997</c:v>
                </c:pt>
                <c:pt idx="38">
                  <c:v>96.135345000000001</c:v>
                </c:pt>
                <c:pt idx="39">
                  <c:v>94.954411999999991</c:v>
                </c:pt>
                <c:pt idx="40">
                  <c:v>97.498268999999993</c:v>
                </c:pt>
                <c:pt idx="41">
                  <c:v>84.744374999999991</c:v>
                </c:pt>
                <c:pt idx="42">
                  <c:v>89.898124999999993</c:v>
                </c:pt>
                <c:pt idx="43">
                  <c:v>91.173571500000008</c:v>
                </c:pt>
                <c:pt idx="44">
                  <c:v>93.716316000000006</c:v>
                </c:pt>
                <c:pt idx="45">
                  <c:v>89.912619000000007</c:v>
                </c:pt>
                <c:pt idx="46">
                  <c:v>87.645767500000005</c:v>
                </c:pt>
                <c:pt idx="47">
                  <c:v>82.810817999999998</c:v>
                </c:pt>
                <c:pt idx="48">
                  <c:v>82.991414500000005</c:v>
                </c:pt>
                <c:pt idx="49">
                  <c:v>85.858325500000007</c:v>
                </c:pt>
                <c:pt idx="50">
                  <c:v>93.679804000000004</c:v>
                </c:pt>
                <c:pt idx="51">
                  <c:v>91.196666999999991</c:v>
                </c:pt>
                <c:pt idx="52">
                  <c:v>92.034680500000007</c:v>
                </c:pt>
                <c:pt idx="53">
                  <c:v>93.195714500000008</c:v>
                </c:pt>
                <c:pt idx="54">
                  <c:v>86.759439</c:v>
                </c:pt>
                <c:pt idx="55">
                  <c:v>87.888295499999998</c:v>
                </c:pt>
                <c:pt idx="56">
                  <c:v>73.117797499999995</c:v>
                </c:pt>
                <c:pt idx="57">
                  <c:v>79.320666500000002</c:v>
                </c:pt>
                <c:pt idx="58">
                  <c:v>86.724000000000004</c:v>
                </c:pt>
                <c:pt idx="59">
                  <c:v>92.630797999999999</c:v>
                </c:pt>
                <c:pt idx="60">
                  <c:v>94.683487</c:v>
                </c:pt>
                <c:pt idx="61">
                  <c:v>81.747348500000001</c:v>
                </c:pt>
                <c:pt idx="62">
                  <c:v>80.5034615</c:v>
                </c:pt>
                <c:pt idx="63">
                  <c:v>87.166594500000002</c:v>
                </c:pt>
                <c:pt idx="64">
                  <c:v>81.543970000000002</c:v>
                </c:pt>
                <c:pt idx="65">
                  <c:v>88.918999999999997</c:v>
                </c:pt>
                <c:pt idx="66">
                  <c:v>97.23833350000001</c:v>
                </c:pt>
                <c:pt idx="67">
                  <c:v>81.598551</c:v>
                </c:pt>
                <c:pt idx="68">
                  <c:v>86.786591000000001</c:v>
                </c:pt>
                <c:pt idx="69">
                  <c:v>90.843653999999987</c:v>
                </c:pt>
                <c:pt idx="70">
                  <c:v>85.081344999999999</c:v>
                </c:pt>
                <c:pt idx="71">
                  <c:v>91.289204500000011</c:v>
                </c:pt>
                <c:pt idx="72">
                  <c:v>88.320566499999998</c:v>
                </c:pt>
                <c:pt idx="73">
                  <c:v>94.0696595</c:v>
                </c:pt>
                <c:pt idx="74">
                  <c:v>91.818669999999997</c:v>
                </c:pt>
                <c:pt idx="75">
                  <c:v>93.759856999999997</c:v>
                </c:pt>
                <c:pt idx="76">
                  <c:v>94.019452000000001</c:v>
                </c:pt>
                <c:pt idx="77">
                  <c:v>94.9952775</c:v>
                </c:pt>
                <c:pt idx="78">
                  <c:v>100</c:v>
                </c:pt>
                <c:pt idx="79">
                  <c:v>84.02631550000001</c:v>
                </c:pt>
                <c:pt idx="80">
                  <c:v>83.700620499999999</c:v>
                </c:pt>
                <c:pt idx="81">
                  <c:v>83.52000000000001</c:v>
                </c:pt>
                <c:pt idx="82">
                  <c:v>78.866171000000008</c:v>
                </c:pt>
                <c:pt idx="83">
                  <c:v>89.795263000000006</c:v>
                </c:pt>
                <c:pt idx="84">
                  <c:v>93.795032499999991</c:v>
                </c:pt>
                <c:pt idx="85">
                  <c:v>95.912083499999994</c:v>
                </c:pt>
                <c:pt idx="86">
                  <c:v>87.585820499999997</c:v>
                </c:pt>
                <c:pt idx="87">
                  <c:v>92.404811999999993</c:v>
                </c:pt>
                <c:pt idx="88">
                  <c:v>81.077542999999991</c:v>
                </c:pt>
                <c:pt idx="89">
                  <c:v>81.713750000000005</c:v>
                </c:pt>
                <c:pt idx="90">
                  <c:v>83.229065500000004</c:v>
                </c:pt>
                <c:pt idx="91">
                  <c:v>83.23721900000001</c:v>
                </c:pt>
                <c:pt idx="92">
                  <c:v>86.013992999999999</c:v>
                </c:pt>
                <c:pt idx="93">
                  <c:v>91.803333500000008</c:v>
                </c:pt>
                <c:pt idx="94">
                  <c:v>93.448636499999992</c:v>
                </c:pt>
                <c:pt idx="95">
                  <c:v>93.01036049999999</c:v>
                </c:pt>
                <c:pt idx="96">
                  <c:v>83.977279499999995</c:v>
                </c:pt>
                <c:pt idx="97">
                  <c:v>79.535133999999999</c:v>
                </c:pt>
                <c:pt idx="98">
                  <c:v>83.428014500000003</c:v>
                </c:pt>
                <c:pt idx="99">
                  <c:v>81.6494055</c:v>
                </c:pt>
                <c:pt idx="100">
                  <c:v>77.349313499999994</c:v>
                </c:pt>
                <c:pt idx="101">
                  <c:v>82.176331000000005</c:v>
                </c:pt>
                <c:pt idx="102">
                  <c:v>81.733522499999992</c:v>
                </c:pt>
                <c:pt idx="103">
                  <c:v>83.801166499999994</c:v>
                </c:pt>
                <c:pt idx="104">
                  <c:v>90.193277999999992</c:v>
                </c:pt>
                <c:pt idx="105">
                  <c:v>90.930785999999998</c:v>
                </c:pt>
                <c:pt idx="106">
                  <c:v>92.8981675</c:v>
                </c:pt>
                <c:pt idx="107">
                  <c:v>83.775635499999993</c:v>
                </c:pt>
                <c:pt idx="108">
                  <c:v>85.08756249999999</c:v>
                </c:pt>
                <c:pt idx="109">
                  <c:v>80.089191</c:v>
                </c:pt>
                <c:pt idx="110">
                  <c:v>82.943324000000004</c:v>
                </c:pt>
                <c:pt idx="111">
                  <c:v>84.414355499999999</c:v>
                </c:pt>
                <c:pt idx="112">
                  <c:v>85.710362000000003</c:v>
                </c:pt>
                <c:pt idx="113">
                  <c:v>79.559330500000002</c:v>
                </c:pt>
                <c:pt idx="114">
                  <c:v>74.839795500000008</c:v>
                </c:pt>
                <c:pt idx="115">
                  <c:v>75.028550999999993</c:v>
                </c:pt>
                <c:pt idx="116">
                  <c:v>80.987467500000008</c:v>
                </c:pt>
                <c:pt idx="117">
                  <c:v>86.194107000000002</c:v>
                </c:pt>
                <c:pt idx="118">
                  <c:v>87.371786</c:v>
                </c:pt>
                <c:pt idx="119">
                  <c:v>88.352150999999992</c:v>
                </c:pt>
                <c:pt idx="120">
                  <c:v>76.232589500000003</c:v>
                </c:pt>
                <c:pt idx="121">
                  <c:v>67.524510500000005</c:v>
                </c:pt>
                <c:pt idx="122">
                  <c:v>53.113</c:v>
                </c:pt>
                <c:pt idx="123">
                  <c:v>63.981884499999992</c:v>
                </c:pt>
                <c:pt idx="124">
                  <c:v>79.239395500000001</c:v>
                </c:pt>
                <c:pt idx="125">
                  <c:v>82.98252149999999</c:v>
                </c:pt>
                <c:pt idx="126">
                  <c:v>81.262119499999997</c:v>
                </c:pt>
                <c:pt idx="127">
                  <c:v>72.320454499999997</c:v>
                </c:pt>
                <c:pt idx="128">
                  <c:v>84.8978745</c:v>
                </c:pt>
                <c:pt idx="129">
                  <c:v>82.285909000000004</c:v>
                </c:pt>
                <c:pt idx="130">
                  <c:v>79.246764500000012</c:v>
                </c:pt>
                <c:pt idx="131">
                  <c:v>85.598993500000006</c:v>
                </c:pt>
                <c:pt idx="132">
                  <c:v>92.570384499999989</c:v>
                </c:pt>
                <c:pt idx="133">
                  <c:v>80.881380500000006</c:v>
                </c:pt>
                <c:pt idx="134">
                  <c:v>85.055043500000011</c:v>
                </c:pt>
                <c:pt idx="135">
                  <c:v>77.115000000000009</c:v>
                </c:pt>
                <c:pt idx="136">
                  <c:v>77.428312500000004</c:v>
                </c:pt>
                <c:pt idx="137">
                  <c:v>80.351176500000008</c:v>
                </c:pt>
                <c:pt idx="138">
                  <c:v>81.915833500000005</c:v>
                </c:pt>
                <c:pt idx="139">
                  <c:v>66.165244999999999</c:v>
                </c:pt>
                <c:pt idx="140">
                  <c:v>65.175909000000004</c:v>
                </c:pt>
                <c:pt idx="141">
                  <c:v>78.446860000000001</c:v>
                </c:pt>
                <c:pt idx="142">
                  <c:v>77.588616000000002</c:v>
                </c:pt>
                <c:pt idx="143">
                  <c:v>79.3674125</c:v>
                </c:pt>
                <c:pt idx="144">
                  <c:v>78.520292499999996</c:v>
                </c:pt>
                <c:pt idx="145">
                  <c:v>78.864055500000006</c:v>
                </c:pt>
                <c:pt idx="146">
                  <c:v>75.151990000000012</c:v>
                </c:pt>
                <c:pt idx="147">
                  <c:v>64.428216499999991</c:v>
                </c:pt>
                <c:pt idx="148">
                  <c:v>77.531629500000008</c:v>
                </c:pt>
                <c:pt idx="149">
                  <c:v>77.694999999999993</c:v>
                </c:pt>
                <c:pt idx="150">
                  <c:v>75.477600999999993</c:v>
                </c:pt>
                <c:pt idx="151">
                  <c:v>67.029696999999999</c:v>
                </c:pt>
                <c:pt idx="152">
                  <c:v>69.021433500000001</c:v>
                </c:pt>
                <c:pt idx="153">
                  <c:v>69.181993000000006</c:v>
                </c:pt>
                <c:pt idx="154">
                  <c:v>65.042033500000002</c:v>
                </c:pt>
                <c:pt idx="155">
                  <c:v>62.3105245</c:v>
                </c:pt>
                <c:pt idx="156">
                  <c:v>73.577121500000004</c:v>
                </c:pt>
                <c:pt idx="157">
                  <c:v>74.649449500000003</c:v>
                </c:pt>
                <c:pt idx="158">
                  <c:v>75.353348499999996</c:v>
                </c:pt>
                <c:pt idx="159">
                  <c:v>77.867976499999997</c:v>
                </c:pt>
                <c:pt idx="160">
                  <c:v>79.370877000000007</c:v>
                </c:pt>
                <c:pt idx="161">
                  <c:v>80.222136500000005</c:v>
                </c:pt>
                <c:pt idx="162">
                  <c:v>84.877896499999991</c:v>
                </c:pt>
                <c:pt idx="163">
                  <c:v>83.545256499999994</c:v>
                </c:pt>
                <c:pt idx="164">
                  <c:v>89.940476500000003</c:v>
                </c:pt>
                <c:pt idx="165">
                  <c:v>82.60962649999999</c:v>
                </c:pt>
                <c:pt idx="166">
                  <c:v>76.719345000000004</c:v>
                </c:pt>
                <c:pt idx="167">
                  <c:v>71.388019499999999</c:v>
                </c:pt>
                <c:pt idx="168">
                  <c:v>68.947451000000001</c:v>
                </c:pt>
                <c:pt idx="169">
                  <c:v>65.861939000000007</c:v>
                </c:pt>
                <c:pt idx="170">
                  <c:v>71.34513849999999</c:v>
                </c:pt>
                <c:pt idx="171">
                  <c:v>64.664358499999992</c:v>
                </c:pt>
                <c:pt idx="172">
                  <c:v>61.903426500000002</c:v>
                </c:pt>
                <c:pt idx="173">
                  <c:v>68.7908525</c:v>
                </c:pt>
                <c:pt idx="174">
                  <c:v>75.444816000000003</c:v>
                </c:pt>
                <c:pt idx="175">
                  <c:v>83.250697000000002</c:v>
                </c:pt>
                <c:pt idx="176">
                  <c:v>83.896249999999995</c:v>
                </c:pt>
                <c:pt idx="177">
                  <c:v>80.132985500000004</c:v>
                </c:pt>
                <c:pt idx="178">
                  <c:v>78.420277499999997</c:v>
                </c:pt>
                <c:pt idx="179">
                  <c:v>77.832533499999997</c:v>
                </c:pt>
                <c:pt idx="180">
                  <c:v>82.552706499999999</c:v>
                </c:pt>
                <c:pt idx="181">
                  <c:v>82.683419000000001</c:v>
                </c:pt>
                <c:pt idx="182">
                  <c:v>83.452425000000005</c:v>
                </c:pt>
                <c:pt idx="183">
                  <c:v>77.680754500000006</c:v>
                </c:pt>
                <c:pt idx="184">
                  <c:v>74.279250000000005</c:v>
                </c:pt>
                <c:pt idx="185">
                  <c:v>75.907876000000002</c:v>
                </c:pt>
                <c:pt idx="186">
                  <c:v>80.116805499999998</c:v>
                </c:pt>
                <c:pt idx="187">
                  <c:v>83.411748499999987</c:v>
                </c:pt>
                <c:pt idx="188">
                  <c:v>88.448621500000002</c:v>
                </c:pt>
                <c:pt idx="189">
                  <c:v>82.663102500000008</c:v>
                </c:pt>
                <c:pt idx="190">
                  <c:v>79.1208125</c:v>
                </c:pt>
                <c:pt idx="191">
                  <c:v>79.340270500000003</c:v>
                </c:pt>
                <c:pt idx="192">
                  <c:v>83.433214499999991</c:v>
                </c:pt>
                <c:pt idx="193">
                  <c:v>89.200317999999996</c:v>
                </c:pt>
                <c:pt idx="194">
                  <c:v>83.902833999999999</c:v>
                </c:pt>
                <c:pt idx="195">
                  <c:v>86.556474000000009</c:v>
                </c:pt>
                <c:pt idx="196">
                  <c:v>89.824047500000006</c:v>
                </c:pt>
                <c:pt idx="197">
                  <c:v>89.347280999999995</c:v>
                </c:pt>
                <c:pt idx="198">
                  <c:v>84.603823500000004</c:v>
                </c:pt>
                <c:pt idx="199">
                  <c:v>85.176547499999998</c:v>
                </c:pt>
                <c:pt idx="200">
                  <c:v>83.660333500000007</c:v>
                </c:pt>
                <c:pt idx="201">
                  <c:v>90.522879000000003</c:v>
                </c:pt>
                <c:pt idx="202">
                  <c:v>86.991943500000005</c:v>
                </c:pt>
                <c:pt idx="203">
                  <c:v>84.814523500000007</c:v>
                </c:pt>
                <c:pt idx="204">
                  <c:v>81.167722499999996</c:v>
                </c:pt>
                <c:pt idx="205">
                  <c:v>84.13386349999999</c:v>
                </c:pt>
                <c:pt idx="206">
                  <c:v>86.570769000000013</c:v>
                </c:pt>
                <c:pt idx="207">
                  <c:v>91.779435000000007</c:v>
                </c:pt>
                <c:pt idx="208">
                  <c:v>85.034201499999995</c:v>
                </c:pt>
                <c:pt idx="209">
                  <c:v>87.481720499999994</c:v>
                </c:pt>
                <c:pt idx="210">
                  <c:v>89.42</c:v>
                </c:pt>
                <c:pt idx="211">
                  <c:v>87.194643000000013</c:v>
                </c:pt>
                <c:pt idx="212">
                  <c:v>87.073361500000004</c:v>
                </c:pt>
                <c:pt idx="213">
                  <c:v>90.698958500000003</c:v>
                </c:pt>
                <c:pt idx="214">
                  <c:v>87.610401999999993</c:v>
                </c:pt>
                <c:pt idx="215">
                  <c:v>85.101695500000005</c:v>
                </c:pt>
                <c:pt idx="216">
                  <c:v>84.236647500000004</c:v>
                </c:pt>
                <c:pt idx="217">
                  <c:v>82.654190999999997</c:v>
                </c:pt>
                <c:pt idx="218">
                  <c:v>86.200605999999993</c:v>
                </c:pt>
                <c:pt idx="219">
                  <c:v>85.568416500000012</c:v>
                </c:pt>
                <c:pt idx="220">
                  <c:v>90.857710499999996</c:v>
                </c:pt>
                <c:pt idx="221">
                  <c:v>97.942143000000002</c:v>
                </c:pt>
                <c:pt idx="222">
                  <c:v>90.550294000000008</c:v>
                </c:pt>
                <c:pt idx="223">
                  <c:v>82.960666500000002</c:v>
                </c:pt>
                <c:pt idx="224">
                  <c:v>85.66983350000001</c:v>
                </c:pt>
                <c:pt idx="225">
                  <c:v>94.770448500000001</c:v>
                </c:pt>
                <c:pt idx="226">
                  <c:v>76.481250000000003</c:v>
                </c:pt>
                <c:pt idx="227">
                  <c:v>81.852167000000009</c:v>
                </c:pt>
                <c:pt idx="228">
                  <c:v>91.704476499999998</c:v>
                </c:pt>
                <c:pt idx="229">
                  <c:v>90.730690500000009</c:v>
                </c:pt>
                <c:pt idx="230">
                  <c:v>89.350281499999994</c:v>
                </c:pt>
                <c:pt idx="231">
                  <c:v>90.326892999999998</c:v>
                </c:pt>
                <c:pt idx="232">
                  <c:v>86.244456499999998</c:v>
                </c:pt>
                <c:pt idx="233">
                  <c:v>86.522261999999998</c:v>
                </c:pt>
                <c:pt idx="234">
                  <c:v>97.866738999999995</c:v>
                </c:pt>
                <c:pt idx="235">
                  <c:v>90.557800999999998</c:v>
                </c:pt>
                <c:pt idx="236">
                  <c:v>90.252731000000011</c:v>
                </c:pt>
                <c:pt idx="237">
                  <c:v>91.612638000000004</c:v>
                </c:pt>
                <c:pt idx="238">
                  <c:v>86.752693499999992</c:v>
                </c:pt>
                <c:pt idx="239">
                  <c:v>83.257499999999993</c:v>
                </c:pt>
                <c:pt idx="240">
                  <c:v>87.17362399999999</c:v>
                </c:pt>
                <c:pt idx="241">
                  <c:v>76.106050999999994</c:v>
                </c:pt>
                <c:pt idx="242">
                  <c:v>95.5539725</c:v>
                </c:pt>
                <c:pt idx="243">
                  <c:v>85.818103500000007</c:v>
                </c:pt>
                <c:pt idx="244">
                  <c:v>93.33377200000001</c:v>
                </c:pt>
                <c:pt idx="245">
                  <c:v>94.33806899999999</c:v>
                </c:pt>
                <c:pt idx="246">
                  <c:v>83.018377000000001</c:v>
                </c:pt>
                <c:pt idx="247">
                  <c:v>92.155719000000005</c:v>
                </c:pt>
                <c:pt idx="248">
                  <c:v>78.610803500000003</c:v>
                </c:pt>
                <c:pt idx="249">
                  <c:v>85.91843750000001</c:v>
                </c:pt>
                <c:pt idx="250">
                  <c:v>89.0337155</c:v>
                </c:pt>
                <c:pt idx="251">
                  <c:v>77.875932000000006</c:v>
                </c:pt>
                <c:pt idx="252">
                  <c:v>82.391522500000008</c:v>
                </c:pt>
                <c:pt idx="253">
                  <c:v>79.345585999999997</c:v>
                </c:pt>
                <c:pt idx="254">
                  <c:v>85.212741499999993</c:v>
                </c:pt>
                <c:pt idx="255">
                  <c:v>87.353082000000001</c:v>
                </c:pt>
                <c:pt idx="256">
                  <c:v>86.361092999999997</c:v>
                </c:pt>
                <c:pt idx="257">
                  <c:v>91.842954499999991</c:v>
                </c:pt>
                <c:pt idx="258">
                  <c:v>89.510813499999998</c:v>
                </c:pt>
                <c:pt idx="259">
                  <c:v>87.674963500000004</c:v>
                </c:pt>
                <c:pt idx="260">
                  <c:v>87.125500500000001</c:v>
                </c:pt>
                <c:pt idx="261">
                  <c:v>86.2504165</c:v>
                </c:pt>
                <c:pt idx="262">
                  <c:v>93.159549999999996</c:v>
                </c:pt>
                <c:pt idx="263">
                  <c:v>96.116190500000002</c:v>
                </c:pt>
                <c:pt idx="264">
                  <c:v>92.822907000000001</c:v>
                </c:pt>
                <c:pt idx="265">
                  <c:v>99.043724999999995</c:v>
                </c:pt>
                <c:pt idx="266">
                  <c:v>86.247315500000013</c:v>
                </c:pt>
                <c:pt idx="267">
                  <c:v>94.8776735</c:v>
                </c:pt>
                <c:pt idx="268">
                  <c:v>88.078543999999994</c:v>
                </c:pt>
                <c:pt idx="269">
                  <c:v>88.572201500000006</c:v>
                </c:pt>
                <c:pt idx="270">
                  <c:v>89.440692500000011</c:v>
                </c:pt>
                <c:pt idx="271">
                  <c:v>89.192091500000004</c:v>
                </c:pt>
                <c:pt idx="272">
                  <c:v>89.54476600000001</c:v>
                </c:pt>
                <c:pt idx="273">
                  <c:v>85.435097999999996</c:v>
                </c:pt>
                <c:pt idx="274">
                  <c:v>81.773403999999999</c:v>
                </c:pt>
                <c:pt idx="275">
                  <c:v>90.822181999999998</c:v>
                </c:pt>
                <c:pt idx="276">
                  <c:v>92.320302999999996</c:v>
                </c:pt>
                <c:pt idx="277">
                  <c:v>88.590211499999995</c:v>
                </c:pt>
                <c:pt idx="278">
                  <c:v>91.608329499999996</c:v>
                </c:pt>
                <c:pt idx="279">
                  <c:v>86.292725999999988</c:v>
                </c:pt>
                <c:pt idx="280">
                  <c:v>90.887595000000005</c:v>
                </c:pt>
                <c:pt idx="281">
                  <c:v>90.980620000000002</c:v>
                </c:pt>
                <c:pt idx="282">
                  <c:v>92.5332145</c:v>
                </c:pt>
                <c:pt idx="283">
                  <c:v>95.337702500000006</c:v>
                </c:pt>
                <c:pt idx="284">
                  <c:v>97.664231000000001</c:v>
                </c:pt>
                <c:pt idx="285">
                  <c:v>95.186617499999997</c:v>
                </c:pt>
                <c:pt idx="286">
                  <c:v>86.446296500000003</c:v>
                </c:pt>
                <c:pt idx="287">
                  <c:v>79.235710000000012</c:v>
                </c:pt>
                <c:pt idx="288">
                  <c:v>88.423988000000008</c:v>
                </c:pt>
                <c:pt idx="289">
                  <c:v>89.162913500000002</c:v>
                </c:pt>
                <c:pt idx="290">
                  <c:v>95.153442500000011</c:v>
                </c:pt>
                <c:pt idx="291">
                  <c:v>97.813541499999999</c:v>
                </c:pt>
                <c:pt idx="292">
                  <c:v>95.72</c:v>
                </c:pt>
                <c:pt idx="293">
                  <c:v>90.338064000000003</c:v>
                </c:pt>
                <c:pt idx="294">
                  <c:v>95.839483000000001</c:v>
                </c:pt>
                <c:pt idx="295">
                  <c:v>100</c:v>
                </c:pt>
                <c:pt idx="296">
                  <c:v>81.93</c:v>
                </c:pt>
                <c:pt idx="297">
                  <c:v>92.938809499999991</c:v>
                </c:pt>
                <c:pt idx="298">
                  <c:v>93.308662999999996</c:v>
                </c:pt>
                <c:pt idx="299">
                  <c:v>99.896773999999994</c:v>
                </c:pt>
                <c:pt idx="300">
                  <c:v>93.550364999999999</c:v>
                </c:pt>
                <c:pt idx="301">
                  <c:v>95.260605999999996</c:v>
                </c:pt>
                <c:pt idx="302">
                  <c:v>97.366250000000008</c:v>
                </c:pt>
                <c:pt idx="303">
                  <c:v>100</c:v>
                </c:pt>
                <c:pt idx="304">
                  <c:v>93.522678499999998</c:v>
                </c:pt>
                <c:pt idx="305">
                  <c:v>95.239255499999999</c:v>
                </c:pt>
                <c:pt idx="306">
                  <c:v>100</c:v>
                </c:pt>
                <c:pt idx="307">
                  <c:v>98.192143999999999</c:v>
                </c:pt>
                <c:pt idx="308">
                  <c:v>95.658783</c:v>
                </c:pt>
                <c:pt idx="309">
                  <c:v>92.695307500000013</c:v>
                </c:pt>
                <c:pt idx="310">
                  <c:v>93.537215500000002</c:v>
                </c:pt>
                <c:pt idx="311">
                  <c:v>91.243237999999991</c:v>
                </c:pt>
                <c:pt idx="312">
                  <c:v>93.1305555</c:v>
                </c:pt>
                <c:pt idx="313">
                  <c:v>96.0625</c:v>
                </c:pt>
                <c:pt idx="314">
                  <c:v>96.817155</c:v>
                </c:pt>
                <c:pt idx="315">
                  <c:v>99.258182000000005</c:v>
                </c:pt>
                <c:pt idx="316">
                  <c:v>96.318137500000006</c:v>
                </c:pt>
                <c:pt idx="317">
                  <c:v>83.468472000000006</c:v>
                </c:pt>
                <c:pt idx="318">
                  <c:v>95.556538500000002</c:v>
                </c:pt>
                <c:pt idx="319">
                  <c:v>99.080633500000005</c:v>
                </c:pt>
                <c:pt idx="320">
                  <c:v>87.335024000000004</c:v>
                </c:pt>
                <c:pt idx="321">
                  <c:v>83.781923000000006</c:v>
                </c:pt>
                <c:pt idx="322">
                  <c:v>99.224999999999994</c:v>
                </c:pt>
                <c:pt idx="323">
                  <c:v>99.404117499999998</c:v>
                </c:pt>
                <c:pt idx="324">
                  <c:v>96.004999999999995</c:v>
                </c:pt>
                <c:pt idx="325">
                  <c:v>99.674106999999992</c:v>
                </c:pt>
                <c:pt idx="326">
                  <c:v>99.420500000000004</c:v>
                </c:pt>
                <c:pt idx="327">
                  <c:v>100</c:v>
                </c:pt>
                <c:pt idx="328">
                  <c:v>100</c:v>
                </c:pt>
                <c:pt idx="329">
                  <c:v>99.487428499999993</c:v>
                </c:pt>
                <c:pt idx="330">
                  <c:v>100</c:v>
                </c:pt>
                <c:pt idx="331">
                  <c:v>100</c:v>
                </c:pt>
                <c:pt idx="332">
                  <c:v>93.961041499999993</c:v>
                </c:pt>
                <c:pt idx="333">
                  <c:v>100</c:v>
                </c:pt>
                <c:pt idx="334">
                  <c:v>93.082692500000007</c:v>
                </c:pt>
                <c:pt idx="335">
                  <c:v>89.165797999999995</c:v>
                </c:pt>
                <c:pt idx="336">
                  <c:v>79.355640999999991</c:v>
                </c:pt>
                <c:pt idx="337">
                  <c:v>89.780969999999996</c:v>
                </c:pt>
                <c:pt idx="338">
                  <c:v>99.438000000000002</c:v>
                </c:pt>
                <c:pt idx="339">
                  <c:v>84.427059</c:v>
                </c:pt>
                <c:pt idx="340">
                  <c:v>94.528043499999995</c:v>
                </c:pt>
                <c:pt idx="341">
                  <c:v>97.754547000000002</c:v>
                </c:pt>
                <c:pt idx="342">
                  <c:v>99.995127999999994</c:v>
                </c:pt>
                <c:pt idx="343">
                  <c:v>99.538846000000007</c:v>
                </c:pt>
                <c:pt idx="344">
                  <c:v>99.731232000000006</c:v>
                </c:pt>
                <c:pt idx="345">
                  <c:v>97.288888999999998</c:v>
                </c:pt>
                <c:pt idx="346">
                  <c:v>97.58</c:v>
                </c:pt>
                <c:pt idx="347">
                  <c:v>100</c:v>
                </c:pt>
                <c:pt idx="348">
                  <c:v>100</c:v>
                </c:pt>
                <c:pt idx="349">
                  <c:v>97.110344999999995</c:v>
                </c:pt>
                <c:pt idx="350">
                  <c:v>96.444615499999998</c:v>
                </c:pt>
                <c:pt idx="351">
                  <c:v>94.606538499999999</c:v>
                </c:pt>
                <c:pt idx="352">
                  <c:v>100</c:v>
                </c:pt>
                <c:pt idx="353">
                  <c:v>99.939574499999992</c:v>
                </c:pt>
                <c:pt idx="354">
                  <c:v>99.992021499999993</c:v>
                </c:pt>
                <c:pt idx="355">
                  <c:v>100</c:v>
                </c:pt>
                <c:pt idx="356">
                  <c:v>99.777500000000003</c:v>
                </c:pt>
                <c:pt idx="357">
                  <c:v>92.578491999999997</c:v>
                </c:pt>
                <c:pt idx="358">
                  <c:v>100</c:v>
                </c:pt>
                <c:pt idx="359">
                  <c:v>99.79522750000001</c:v>
                </c:pt>
                <c:pt idx="360">
                  <c:v>98.795161500000006</c:v>
                </c:pt>
                <c:pt idx="361">
                  <c:v>95.66</c:v>
                </c:pt>
                <c:pt idx="362">
                  <c:v>94.41749999999999</c:v>
                </c:pt>
                <c:pt idx="363">
                  <c:v>91.33197899999999</c:v>
                </c:pt>
                <c:pt idx="364">
                  <c:v>95.1522535</c:v>
                </c:pt>
              </c:numCache>
            </c:numRef>
          </c:val>
          <c:smooth val="0"/>
          <c:extLst>
            <c:ext xmlns:c16="http://schemas.microsoft.com/office/drawing/2014/chart" uri="{C3380CC4-5D6E-409C-BE32-E72D297353CC}">
              <c16:uniqueId val="{00000003-7B18-4B3E-98DD-D8E991CB91A2}"/>
            </c:ext>
          </c:extLst>
        </c:ser>
        <c:ser>
          <c:idx val="2"/>
          <c:order val="2"/>
          <c:tx>
            <c:strRef>
              <c:f>'24hrFilter'!$F$1</c:f>
              <c:strCache>
                <c:ptCount val="1"/>
                <c:pt idx="0">
                  <c:v>min_tmpf</c:v>
                </c:pt>
              </c:strCache>
            </c:strRef>
          </c:tx>
          <c:spPr>
            <a:ln w="28575" cap="rnd">
              <a:solidFill>
                <a:srgbClr val="002060"/>
              </a:solidFill>
              <a:round/>
            </a:ln>
            <a:effectLst/>
          </c:spPr>
          <c:marker>
            <c:symbol val="none"/>
          </c:marker>
          <c:cat>
            <c:numRef>
              <c:f>'24hrFilter'!$C$2:$C$366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'24hrFilter'!$P$2:$P$366</c:f>
              <c:numCache>
                <c:formatCode>0.00</c:formatCode>
                <c:ptCount val="365"/>
                <c:pt idx="0">
                  <c:v>33.336293499999996</c:v>
                </c:pt>
                <c:pt idx="1">
                  <c:v>26.561153999999998</c:v>
                </c:pt>
                <c:pt idx="2">
                  <c:v>26.307517500000003</c:v>
                </c:pt>
                <c:pt idx="3">
                  <c:v>28.292027999999998</c:v>
                </c:pt>
                <c:pt idx="4">
                  <c:v>20.377587000000002</c:v>
                </c:pt>
                <c:pt idx="5">
                  <c:v>21.445060999999999</c:v>
                </c:pt>
                <c:pt idx="6">
                  <c:v>22.476398500000002</c:v>
                </c:pt>
                <c:pt idx="7">
                  <c:v>21.775663999999999</c:v>
                </c:pt>
                <c:pt idx="8">
                  <c:v>21.665629500000001</c:v>
                </c:pt>
                <c:pt idx="9">
                  <c:v>16.88993</c:v>
                </c:pt>
                <c:pt idx="10">
                  <c:v>20.572168000000001</c:v>
                </c:pt>
                <c:pt idx="11">
                  <c:v>34.989510500000002</c:v>
                </c:pt>
                <c:pt idx="12">
                  <c:v>25.245594500000003</c:v>
                </c:pt>
                <c:pt idx="13">
                  <c:v>15.0922725</c:v>
                </c:pt>
                <c:pt idx="14">
                  <c:v>27.605978999999998</c:v>
                </c:pt>
                <c:pt idx="15">
                  <c:v>19.171049</c:v>
                </c:pt>
                <c:pt idx="16">
                  <c:v>19.836748</c:v>
                </c:pt>
                <c:pt idx="17">
                  <c:v>19.044824999999999</c:v>
                </c:pt>
                <c:pt idx="18">
                  <c:v>13.670979000000001</c:v>
                </c:pt>
                <c:pt idx="19">
                  <c:v>13.196293499999999</c:v>
                </c:pt>
                <c:pt idx="20">
                  <c:v>11.6214335</c:v>
                </c:pt>
                <c:pt idx="21">
                  <c:v>9.2269930000000002</c:v>
                </c:pt>
                <c:pt idx="22">
                  <c:v>14.663881499999999</c:v>
                </c:pt>
                <c:pt idx="23">
                  <c:v>12.446223499999999</c:v>
                </c:pt>
                <c:pt idx="24">
                  <c:v>15.267307500000001</c:v>
                </c:pt>
                <c:pt idx="25">
                  <c:v>14.311118500000001</c:v>
                </c:pt>
                <c:pt idx="26">
                  <c:v>11.7219585</c:v>
                </c:pt>
                <c:pt idx="27">
                  <c:v>18.48986</c:v>
                </c:pt>
                <c:pt idx="28">
                  <c:v>20.167377500000001</c:v>
                </c:pt>
                <c:pt idx="29">
                  <c:v>22.642586999999999</c:v>
                </c:pt>
                <c:pt idx="30">
                  <c:v>22.767552500000001</c:v>
                </c:pt>
                <c:pt idx="31">
                  <c:v>17.208484500000001</c:v>
                </c:pt>
                <c:pt idx="32">
                  <c:v>13.7182165</c:v>
                </c:pt>
                <c:pt idx="33">
                  <c:v>20.167098000000003</c:v>
                </c:pt>
                <c:pt idx="34">
                  <c:v>13.180279500000001</c:v>
                </c:pt>
                <c:pt idx="35">
                  <c:v>9.4836015000000007</c:v>
                </c:pt>
                <c:pt idx="36">
                  <c:v>16.000768999999998</c:v>
                </c:pt>
                <c:pt idx="37">
                  <c:v>30.2687065</c:v>
                </c:pt>
                <c:pt idx="38">
                  <c:v>14.521049000000001</c:v>
                </c:pt>
                <c:pt idx="39">
                  <c:v>18.187937000000002</c:v>
                </c:pt>
                <c:pt idx="40">
                  <c:v>20.238391499999999</c:v>
                </c:pt>
                <c:pt idx="41">
                  <c:v>11.613391500000001</c:v>
                </c:pt>
                <c:pt idx="42">
                  <c:v>13.856272500000001</c:v>
                </c:pt>
                <c:pt idx="43">
                  <c:v>12.3253845</c:v>
                </c:pt>
                <c:pt idx="44">
                  <c:v>20.114720499999997</c:v>
                </c:pt>
                <c:pt idx="45">
                  <c:v>21.186993000000001</c:v>
                </c:pt>
                <c:pt idx="46">
                  <c:v>12.259195500000001</c:v>
                </c:pt>
                <c:pt idx="47">
                  <c:v>8.1323430000000005</c:v>
                </c:pt>
                <c:pt idx="48">
                  <c:v>10.6896855</c:v>
                </c:pt>
                <c:pt idx="49">
                  <c:v>21.792413</c:v>
                </c:pt>
                <c:pt idx="50">
                  <c:v>21.975000000000001</c:v>
                </c:pt>
                <c:pt idx="51">
                  <c:v>8.1459089999999996</c:v>
                </c:pt>
                <c:pt idx="52">
                  <c:v>31.885769</c:v>
                </c:pt>
                <c:pt idx="53">
                  <c:v>24.867447499999997</c:v>
                </c:pt>
                <c:pt idx="54">
                  <c:v>24.7965385</c:v>
                </c:pt>
                <c:pt idx="55">
                  <c:v>20.727902</c:v>
                </c:pt>
                <c:pt idx="56">
                  <c:v>29.661818</c:v>
                </c:pt>
                <c:pt idx="57">
                  <c:v>26.574666499999999</c:v>
                </c:pt>
                <c:pt idx="58">
                  <c:v>13.264370499999998</c:v>
                </c:pt>
                <c:pt idx="59">
                  <c:v>9.3640910000000002</c:v>
                </c:pt>
                <c:pt idx="60">
                  <c:v>4.7831469999999996</c:v>
                </c:pt>
                <c:pt idx="61">
                  <c:v>12.004440500000001</c:v>
                </c:pt>
                <c:pt idx="62">
                  <c:v>29.637073999999998</c:v>
                </c:pt>
                <c:pt idx="63">
                  <c:v>13.2947205</c:v>
                </c:pt>
                <c:pt idx="64">
                  <c:v>18.3131515</c:v>
                </c:pt>
                <c:pt idx="65">
                  <c:v>21.783531500000002</c:v>
                </c:pt>
                <c:pt idx="66">
                  <c:v>9.6797904999999993</c:v>
                </c:pt>
                <c:pt idx="67">
                  <c:v>12.438671000000001</c:v>
                </c:pt>
                <c:pt idx="68">
                  <c:v>19.219195499999998</c:v>
                </c:pt>
                <c:pt idx="69">
                  <c:v>16.356118500000001</c:v>
                </c:pt>
                <c:pt idx="70">
                  <c:v>10.669091</c:v>
                </c:pt>
                <c:pt idx="71">
                  <c:v>33.604894999999999</c:v>
                </c:pt>
                <c:pt idx="72">
                  <c:v>27.8284965</c:v>
                </c:pt>
                <c:pt idx="73">
                  <c:v>29.781958500000002</c:v>
                </c:pt>
                <c:pt idx="74">
                  <c:v>24.352902</c:v>
                </c:pt>
                <c:pt idx="75">
                  <c:v>15.843538500000001</c:v>
                </c:pt>
                <c:pt idx="76">
                  <c:v>10.305175</c:v>
                </c:pt>
                <c:pt idx="77">
                  <c:v>27.844580000000001</c:v>
                </c:pt>
                <c:pt idx="78">
                  <c:v>34.658811</c:v>
                </c:pt>
                <c:pt idx="79">
                  <c:v>20.762538499999998</c:v>
                </c:pt>
                <c:pt idx="80">
                  <c:v>5.6502274999999997</c:v>
                </c:pt>
                <c:pt idx="81">
                  <c:v>18.788147000000002</c:v>
                </c:pt>
                <c:pt idx="82">
                  <c:v>22.7875175</c:v>
                </c:pt>
                <c:pt idx="83">
                  <c:v>21.472972000000002</c:v>
                </c:pt>
                <c:pt idx="84">
                  <c:v>20.966888000000001</c:v>
                </c:pt>
                <c:pt idx="85">
                  <c:v>23.569965</c:v>
                </c:pt>
                <c:pt idx="86">
                  <c:v>21.237413</c:v>
                </c:pt>
                <c:pt idx="87">
                  <c:v>19.591189</c:v>
                </c:pt>
                <c:pt idx="88">
                  <c:v>15.095162500000001</c:v>
                </c:pt>
                <c:pt idx="89">
                  <c:v>19.895838999999999</c:v>
                </c:pt>
                <c:pt idx="90">
                  <c:v>23.335538499999998</c:v>
                </c:pt>
                <c:pt idx="91">
                  <c:v>36.948268999999996</c:v>
                </c:pt>
                <c:pt idx="92">
                  <c:v>29.801048999999999</c:v>
                </c:pt>
                <c:pt idx="93">
                  <c:v>30.220551999999998</c:v>
                </c:pt>
                <c:pt idx="94">
                  <c:v>18.365804499999999</c:v>
                </c:pt>
                <c:pt idx="95">
                  <c:v>22.4576925</c:v>
                </c:pt>
                <c:pt idx="96">
                  <c:v>23.535874499999998</c:v>
                </c:pt>
                <c:pt idx="97">
                  <c:v>32.877613500000002</c:v>
                </c:pt>
                <c:pt idx="98">
                  <c:v>36.543182000000002</c:v>
                </c:pt>
                <c:pt idx="99">
                  <c:v>27.319749999999999</c:v>
                </c:pt>
                <c:pt idx="100">
                  <c:v>39.107137000000002</c:v>
                </c:pt>
                <c:pt idx="101">
                  <c:v>30.302377499999999</c:v>
                </c:pt>
                <c:pt idx="102">
                  <c:v>22.751538500000002</c:v>
                </c:pt>
                <c:pt idx="103">
                  <c:v>21.713182</c:v>
                </c:pt>
                <c:pt idx="104">
                  <c:v>32.490769</c:v>
                </c:pt>
                <c:pt idx="105">
                  <c:v>29.275505500000001</c:v>
                </c:pt>
                <c:pt idx="106">
                  <c:v>29.636678</c:v>
                </c:pt>
                <c:pt idx="107">
                  <c:v>29.606014000000002</c:v>
                </c:pt>
                <c:pt idx="108">
                  <c:v>30.081084000000004</c:v>
                </c:pt>
                <c:pt idx="109">
                  <c:v>29.346747999999998</c:v>
                </c:pt>
                <c:pt idx="110">
                  <c:v>33.807447500000002</c:v>
                </c:pt>
                <c:pt idx="111">
                  <c:v>28.980524499999998</c:v>
                </c:pt>
                <c:pt idx="112">
                  <c:v>33.032517499999997</c:v>
                </c:pt>
                <c:pt idx="113">
                  <c:v>35.570385000000002</c:v>
                </c:pt>
                <c:pt idx="114">
                  <c:v>23.443252000000001</c:v>
                </c:pt>
                <c:pt idx="115">
                  <c:v>33.347272500000003</c:v>
                </c:pt>
                <c:pt idx="116">
                  <c:v>24.587937</c:v>
                </c:pt>
                <c:pt idx="117">
                  <c:v>34.082971999999998</c:v>
                </c:pt>
                <c:pt idx="118">
                  <c:v>39.330973999999998</c:v>
                </c:pt>
                <c:pt idx="119">
                  <c:v>39.403671000000003</c:v>
                </c:pt>
                <c:pt idx="120">
                  <c:v>28.255769000000001</c:v>
                </c:pt>
                <c:pt idx="121">
                  <c:v>25.594999999999999</c:v>
                </c:pt>
                <c:pt idx="122">
                  <c:v>30.496761499999998</c:v>
                </c:pt>
                <c:pt idx="123">
                  <c:v>34.596083999999998</c:v>
                </c:pt>
                <c:pt idx="124">
                  <c:v>32.661794499999999</c:v>
                </c:pt>
                <c:pt idx="125">
                  <c:v>28.5393705</c:v>
                </c:pt>
                <c:pt idx="126">
                  <c:v>33.4197275</c:v>
                </c:pt>
                <c:pt idx="127">
                  <c:v>39.471174499999996</c:v>
                </c:pt>
                <c:pt idx="128">
                  <c:v>44.307077999999997</c:v>
                </c:pt>
                <c:pt idx="129">
                  <c:v>37.030594499999999</c:v>
                </c:pt>
                <c:pt idx="130">
                  <c:v>39.050682000000002</c:v>
                </c:pt>
                <c:pt idx="131">
                  <c:v>40.477587</c:v>
                </c:pt>
                <c:pt idx="132">
                  <c:v>41.343636500000002</c:v>
                </c:pt>
                <c:pt idx="133">
                  <c:v>27.5417135</c:v>
                </c:pt>
                <c:pt idx="134">
                  <c:v>21.607168000000001</c:v>
                </c:pt>
                <c:pt idx="135">
                  <c:v>20.361538500000002</c:v>
                </c:pt>
                <c:pt idx="136">
                  <c:v>21.139685499999999</c:v>
                </c:pt>
                <c:pt idx="137">
                  <c:v>22.4891255</c:v>
                </c:pt>
                <c:pt idx="138">
                  <c:v>24.135978999999999</c:v>
                </c:pt>
                <c:pt idx="139">
                  <c:v>24.9603845</c:v>
                </c:pt>
                <c:pt idx="140">
                  <c:v>19.942238</c:v>
                </c:pt>
                <c:pt idx="141">
                  <c:v>22.469195499999998</c:v>
                </c:pt>
                <c:pt idx="142">
                  <c:v>32.9595105</c:v>
                </c:pt>
                <c:pt idx="143">
                  <c:v>24.926818000000001</c:v>
                </c:pt>
                <c:pt idx="144">
                  <c:v>29.138216499999999</c:v>
                </c:pt>
                <c:pt idx="145">
                  <c:v>20.284204500000001</c:v>
                </c:pt>
                <c:pt idx="146">
                  <c:v>35.0902095</c:v>
                </c:pt>
                <c:pt idx="147">
                  <c:v>37.716678000000002</c:v>
                </c:pt>
                <c:pt idx="148">
                  <c:v>35.346817999999999</c:v>
                </c:pt>
                <c:pt idx="149">
                  <c:v>22.2453845</c:v>
                </c:pt>
                <c:pt idx="150">
                  <c:v>22.647692499999998</c:v>
                </c:pt>
                <c:pt idx="151">
                  <c:v>24.690489499999998</c:v>
                </c:pt>
                <c:pt idx="152">
                  <c:v>35.135768999999996</c:v>
                </c:pt>
                <c:pt idx="153">
                  <c:v>35.229335999999996</c:v>
                </c:pt>
                <c:pt idx="154">
                  <c:v>28.045175</c:v>
                </c:pt>
                <c:pt idx="155">
                  <c:v>26.246748</c:v>
                </c:pt>
                <c:pt idx="156">
                  <c:v>34.314754999999998</c:v>
                </c:pt>
                <c:pt idx="157">
                  <c:v>33.082062999999998</c:v>
                </c:pt>
                <c:pt idx="158">
                  <c:v>36.529038499999999</c:v>
                </c:pt>
                <c:pt idx="159">
                  <c:v>28.571118500000001</c:v>
                </c:pt>
                <c:pt idx="160">
                  <c:v>21.151817999999999</c:v>
                </c:pt>
                <c:pt idx="161">
                  <c:v>21.391818000000001</c:v>
                </c:pt>
                <c:pt idx="162">
                  <c:v>24.9936015</c:v>
                </c:pt>
                <c:pt idx="163">
                  <c:v>27.556433500000001</c:v>
                </c:pt>
                <c:pt idx="164">
                  <c:v>26.073216500000001</c:v>
                </c:pt>
                <c:pt idx="165">
                  <c:v>34.760841499999998</c:v>
                </c:pt>
                <c:pt idx="166">
                  <c:v>39.794370499999999</c:v>
                </c:pt>
                <c:pt idx="167">
                  <c:v>42.318077000000002</c:v>
                </c:pt>
                <c:pt idx="168">
                  <c:v>36.989825000000003</c:v>
                </c:pt>
                <c:pt idx="169">
                  <c:v>29.0115385</c:v>
                </c:pt>
                <c:pt idx="170">
                  <c:v>19.499965</c:v>
                </c:pt>
                <c:pt idx="171">
                  <c:v>26.997867499999998</c:v>
                </c:pt>
                <c:pt idx="172">
                  <c:v>36.721716999999998</c:v>
                </c:pt>
                <c:pt idx="173">
                  <c:v>31.719300499999999</c:v>
                </c:pt>
                <c:pt idx="174">
                  <c:v>31.358846</c:v>
                </c:pt>
                <c:pt idx="175">
                  <c:v>30.2005245</c:v>
                </c:pt>
                <c:pt idx="176">
                  <c:v>23.203828000000001</c:v>
                </c:pt>
                <c:pt idx="177">
                  <c:v>20.694755000000001</c:v>
                </c:pt>
                <c:pt idx="178">
                  <c:v>24.379300499999999</c:v>
                </c:pt>
                <c:pt idx="179">
                  <c:v>35.530664000000002</c:v>
                </c:pt>
                <c:pt idx="180">
                  <c:v>39.400769499999996</c:v>
                </c:pt>
                <c:pt idx="181">
                  <c:v>41.307727499999999</c:v>
                </c:pt>
                <c:pt idx="182">
                  <c:v>36.038077000000001</c:v>
                </c:pt>
                <c:pt idx="183">
                  <c:v>36.262901999999997</c:v>
                </c:pt>
                <c:pt idx="184">
                  <c:v>28.072765500000003</c:v>
                </c:pt>
                <c:pt idx="185">
                  <c:v>24.432342999999999</c:v>
                </c:pt>
                <c:pt idx="186">
                  <c:v>23.811678000000001</c:v>
                </c:pt>
                <c:pt idx="187">
                  <c:v>26.513077000000003</c:v>
                </c:pt>
                <c:pt idx="188">
                  <c:v>21.2964685</c:v>
                </c:pt>
                <c:pt idx="189">
                  <c:v>21.294034</c:v>
                </c:pt>
                <c:pt idx="190">
                  <c:v>34.52514</c:v>
                </c:pt>
                <c:pt idx="191">
                  <c:v>33.174166499999998</c:v>
                </c:pt>
                <c:pt idx="192">
                  <c:v>17.327482500000002</c:v>
                </c:pt>
                <c:pt idx="193">
                  <c:v>18.930032499999999</c:v>
                </c:pt>
                <c:pt idx="194">
                  <c:v>28.985594499999998</c:v>
                </c:pt>
                <c:pt idx="195">
                  <c:v>36.001992999999999</c:v>
                </c:pt>
                <c:pt idx="196">
                  <c:v>36.128985999999998</c:v>
                </c:pt>
                <c:pt idx="197">
                  <c:v>35.940035000000002</c:v>
                </c:pt>
                <c:pt idx="198">
                  <c:v>31.745043000000003</c:v>
                </c:pt>
                <c:pt idx="199">
                  <c:v>31.6284615</c:v>
                </c:pt>
                <c:pt idx="200">
                  <c:v>30.216329000000002</c:v>
                </c:pt>
                <c:pt idx="201">
                  <c:v>27.3611185</c:v>
                </c:pt>
                <c:pt idx="202">
                  <c:v>20.239772500000001</c:v>
                </c:pt>
                <c:pt idx="203">
                  <c:v>14.857377499999998</c:v>
                </c:pt>
                <c:pt idx="204">
                  <c:v>22.601288</c:v>
                </c:pt>
                <c:pt idx="205">
                  <c:v>39.7135715</c:v>
                </c:pt>
                <c:pt idx="206">
                  <c:v>54.540559500000001</c:v>
                </c:pt>
                <c:pt idx="207">
                  <c:v>44.250559500000001</c:v>
                </c:pt>
                <c:pt idx="208">
                  <c:v>29.037168000000001</c:v>
                </c:pt>
                <c:pt idx="209">
                  <c:v>31.228776500000002</c:v>
                </c:pt>
                <c:pt idx="210">
                  <c:v>40.118111999999996</c:v>
                </c:pt>
                <c:pt idx="211">
                  <c:v>43.756888000000004</c:v>
                </c:pt>
                <c:pt idx="212">
                  <c:v>39.302343</c:v>
                </c:pt>
                <c:pt idx="213">
                  <c:v>43.009510500000005</c:v>
                </c:pt>
                <c:pt idx="214">
                  <c:v>51.312936999999998</c:v>
                </c:pt>
                <c:pt idx="215">
                  <c:v>58.747028</c:v>
                </c:pt>
                <c:pt idx="216">
                  <c:v>47.063112000000004</c:v>
                </c:pt>
                <c:pt idx="217">
                  <c:v>41.715839000000003</c:v>
                </c:pt>
                <c:pt idx="218">
                  <c:v>45.365874500000004</c:v>
                </c:pt>
                <c:pt idx="219">
                  <c:v>27.097856999999998</c:v>
                </c:pt>
                <c:pt idx="220">
                  <c:v>33.502132500000002</c:v>
                </c:pt>
                <c:pt idx="221">
                  <c:v>45.301923000000002</c:v>
                </c:pt>
                <c:pt idx="222">
                  <c:v>36.325105000000001</c:v>
                </c:pt>
                <c:pt idx="223">
                  <c:v>26.676061000000001</c:v>
                </c:pt>
                <c:pt idx="224">
                  <c:v>27.3608045</c:v>
                </c:pt>
                <c:pt idx="225">
                  <c:v>32.732272999999999</c:v>
                </c:pt>
                <c:pt idx="226">
                  <c:v>62.464518999999996</c:v>
                </c:pt>
                <c:pt idx="227">
                  <c:v>29.8089935</c:v>
                </c:pt>
                <c:pt idx="228">
                  <c:v>17.438496499999999</c:v>
                </c:pt>
                <c:pt idx="229">
                  <c:v>13.204895</c:v>
                </c:pt>
                <c:pt idx="230">
                  <c:v>7.1430414999999998</c:v>
                </c:pt>
                <c:pt idx="231">
                  <c:v>13.0501515</c:v>
                </c:pt>
                <c:pt idx="232">
                  <c:v>19.856883</c:v>
                </c:pt>
                <c:pt idx="233">
                  <c:v>32.2730125</c:v>
                </c:pt>
                <c:pt idx="234">
                  <c:v>47.756363499999999</c:v>
                </c:pt>
                <c:pt idx="235">
                  <c:v>47.876538500000002</c:v>
                </c:pt>
                <c:pt idx="236">
                  <c:v>36.881188999999999</c:v>
                </c:pt>
                <c:pt idx="237">
                  <c:v>36.053077000000002</c:v>
                </c:pt>
                <c:pt idx="238">
                  <c:v>28.319300499999997</c:v>
                </c:pt>
                <c:pt idx="239">
                  <c:v>31.817028000000001</c:v>
                </c:pt>
                <c:pt idx="240">
                  <c:v>34.310069999999996</c:v>
                </c:pt>
                <c:pt idx="241">
                  <c:v>25.045769</c:v>
                </c:pt>
                <c:pt idx="242">
                  <c:v>21.578601499999998</c:v>
                </c:pt>
                <c:pt idx="243">
                  <c:v>12.586764500000001</c:v>
                </c:pt>
                <c:pt idx="244">
                  <c:v>12.053893500000001</c:v>
                </c:pt>
                <c:pt idx="245">
                  <c:v>12.732697</c:v>
                </c:pt>
                <c:pt idx="246">
                  <c:v>28.982727500000003</c:v>
                </c:pt>
                <c:pt idx="247">
                  <c:v>36.872954499999999</c:v>
                </c:pt>
                <c:pt idx="248">
                  <c:v>30.307028000000003</c:v>
                </c:pt>
                <c:pt idx="249">
                  <c:v>23.197586999999999</c:v>
                </c:pt>
                <c:pt idx="250">
                  <c:v>26.4313635</c:v>
                </c:pt>
                <c:pt idx="251">
                  <c:v>33.924021000000003</c:v>
                </c:pt>
                <c:pt idx="252">
                  <c:v>32.5517045</c:v>
                </c:pt>
                <c:pt idx="253">
                  <c:v>26.641083999999999</c:v>
                </c:pt>
                <c:pt idx="254">
                  <c:v>28.822063</c:v>
                </c:pt>
                <c:pt idx="255">
                  <c:v>28.775617</c:v>
                </c:pt>
                <c:pt idx="256">
                  <c:v>24.840068000000002</c:v>
                </c:pt>
                <c:pt idx="257">
                  <c:v>15.570664000000001</c:v>
                </c:pt>
                <c:pt idx="258">
                  <c:v>12.3373075</c:v>
                </c:pt>
                <c:pt idx="259">
                  <c:v>25.3767855</c:v>
                </c:pt>
                <c:pt idx="260">
                  <c:v>19.290944</c:v>
                </c:pt>
                <c:pt idx="261">
                  <c:v>13.681818</c:v>
                </c:pt>
                <c:pt idx="262">
                  <c:v>44.605743500000003</c:v>
                </c:pt>
                <c:pt idx="263">
                  <c:v>29.074720500000002</c:v>
                </c:pt>
                <c:pt idx="264">
                  <c:v>27.7327975</c:v>
                </c:pt>
                <c:pt idx="265">
                  <c:v>29.284405499999998</c:v>
                </c:pt>
                <c:pt idx="266">
                  <c:v>13.935584499999999</c:v>
                </c:pt>
                <c:pt idx="267">
                  <c:v>8.0376945000000006</c:v>
                </c:pt>
                <c:pt idx="268">
                  <c:v>35.364280000000001</c:v>
                </c:pt>
                <c:pt idx="269">
                  <c:v>37.5494755</c:v>
                </c:pt>
                <c:pt idx="270">
                  <c:v>26.980279500000002</c:v>
                </c:pt>
                <c:pt idx="271">
                  <c:v>33.4645455</c:v>
                </c:pt>
                <c:pt idx="272">
                  <c:v>43.1215385</c:v>
                </c:pt>
                <c:pt idx="273">
                  <c:v>18.10003</c:v>
                </c:pt>
                <c:pt idx="274">
                  <c:v>7.6690299999999993</c:v>
                </c:pt>
                <c:pt idx="275">
                  <c:v>39.528727500000002</c:v>
                </c:pt>
                <c:pt idx="276">
                  <c:v>37.224720499999997</c:v>
                </c:pt>
                <c:pt idx="277">
                  <c:v>30.196807500000002</c:v>
                </c:pt>
                <c:pt idx="278">
                  <c:v>28.2741255</c:v>
                </c:pt>
                <c:pt idx="279">
                  <c:v>29.726958499999999</c:v>
                </c:pt>
                <c:pt idx="280">
                  <c:v>29.723811000000001</c:v>
                </c:pt>
                <c:pt idx="281">
                  <c:v>29.937396</c:v>
                </c:pt>
                <c:pt idx="282">
                  <c:v>31.510908999999998</c:v>
                </c:pt>
                <c:pt idx="283">
                  <c:v>44.412699000000003</c:v>
                </c:pt>
                <c:pt idx="284">
                  <c:v>55.960279499999999</c:v>
                </c:pt>
                <c:pt idx="285">
                  <c:v>43.539512500000001</c:v>
                </c:pt>
                <c:pt idx="286">
                  <c:v>30.522447499999998</c:v>
                </c:pt>
                <c:pt idx="287">
                  <c:v>34.031328999999999</c:v>
                </c:pt>
                <c:pt idx="288">
                  <c:v>35.664029999999997</c:v>
                </c:pt>
                <c:pt idx="289">
                  <c:v>33.5886365</c:v>
                </c:pt>
                <c:pt idx="290">
                  <c:v>34.6965735</c:v>
                </c:pt>
                <c:pt idx="291">
                  <c:v>33.393296999999997</c:v>
                </c:pt>
                <c:pt idx="292">
                  <c:v>30.502307500000001</c:v>
                </c:pt>
                <c:pt idx="293">
                  <c:v>21.069125499999998</c:v>
                </c:pt>
                <c:pt idx="294">
                  <c:v>11.287307500000001</c:v>
                </c:pt>
                <c:pt idx="295">
                  <c:v>40.929577999999999</c:v>
                </c:pt>
                <c:pt idx="296">
                  <c:v>26.6519285</c:v>
                </c:pt>
                <c:pt idx="297">
                  <c:v>23.877027999999999</c:v>
                </c:pt>
                <c:pt idx="298">
                  <c:v>35.234930000000006</c:v>
                </c:pt>
                <c:pt idx="299">
                  <c:v>19.671014</c:v>
                </c:pt>
                <c:pt idx="300">
                  <c:v>25.512971999999998</c:v>
                </c:pt>
                <c:pt idx="301">
                  <c:v>21.584580000000003</c:v>
                </c:pt>
                <c:pt idx="302">
                  <c:v>45.680768999999998</c:v>
                </c:pt>
                <c:pt idx="303">
                  <c:v>19.509870499999998</c:v>
                </c:pt>
                <c:pt idx="304">
                  <c:v>10.870839</c:v>
                </c:pt>
                <c:pt idx="305">
                  <c:v>14.412115500000001</c:v>
                </c:pt>
                <c:pt idx="306">
                  <c:v>18.232552500000001</c:v>
                </c:pt>
                <c:pt idx="307">
                  <c:v>13.165979</c:v>
                </c:pt>
                <c:pt idx="308">
                  <c:v>15.333706499999998</c:v>
                </c:pt>
                <c:pt idx="309">
                  <c:v>16.831153999999998</c:v>
                </c:pt>
                <c:pt idx="310">
                  <c:v>24.614091000000002</c:v>
                </c:pt>
                <c:pt idx="311">
                  <c:v>21.8602095</c:v>
                </c:pt>
                <c:pt idx="312">
                  <c:v>18.581</c:v>
                </c:pt>
                <c:pt idx="313">
                  <c:v>34.929929999999999</c:v>
                </c:pt>
                <c:pt idx="314">
                  <c:v>39.735104999999997</c:v>
                </c:pt>
                <c:pt idx="315">
                  <c:v>26.850209499999998</c:v>
                </c:pt>
                <c:pt idx="316">
                  <c:v>26.121785500000001</c:v>
                </c:pt>
                <c:pt idx="317">
                  <c:v>24.618252000000002</c:v>
                </c:pt>
                <c:pt idx="318">
                  <c:v>33.5115865</c:v>
                </c:pt>
                <c:pt idx="319">
                  <c:v>35.442307499999998</c:v>
                </c:pt>
                <c:pt idx="320">
                  <c:v>28.421282000000001</c:v>
                </c:pt>
                <c:pt idx="321">
                  <c:v>22.125</c:v>
                </c:pt>
                <c:pt idx="322">
                  <c:v>21.210909000000001</c:v>
                </c:pt>
                <c:pt idx="323">
                  <c:v>15.492412999999999</c:v>
                </c:pt>
                <c:pt idx="324">
                  <c:v>21.7752795</c:v>
                </c:pt>
                <c:pt idx="325">
                  <c:v>17.924300500000001</c:v>
                </c:pt>
                <c:pt idx="326">
                  <c:v>16.896697</c:v>
                </c:pt>
                <c:pt idx="327">
                  <c:v>20.989697</c:v>
                </c:pt>
                <c:pt idx="328">
                  <c:v>20.768583499999998</c:v>
                </c:pt>
                <c:pt idx="329">
                  <c:v>15.588668999999999</c:v>
                </c:pt>
                <c:pt idx="330">
                  <c:v>23.801468499999999</c:v>
                </c:pt>
                <c:pt idx="331">
                  <c:v>24.008566500000001</c:v>
                </c:pt>
                <c:pt idx="332">
                  <c:v>36.095524499999996</c:v>
                </c:pt>
                <c:pt idx="333">
                  <c:v>38.115454499999998</c:v>
                </c:pt>
                <c:pt idx="334">
                  <c:v>38.046748000000001</c:v>
                </c:pt>
                <c:pt idx="335">
                  <c:v>20.608863499999998</c:v>
                </c:pt>
                <c:pt idx="336">
                  <c:v>10.765240500000001</c:v>
                </c:pt>
                <c:pt idx="337">
                  <c:v>25.327027999999999</c:v>
                </c:pt>
                <c:pt idx="338">
                  <c:v>25.203182000000002</c:v>
                </c:pt>
                <c:pt idx="339">
                  <c:v>30.342202499999999</c:v>
                </c:pt>
                <c:pt idx="340">
                  <c:v>16.220448999999999</c:v>
                </c:pt>
                <c:pt idx="341">
                  <c:v>28.923706500000002</c:v>
                </c:pt>
                <c:pt idx="342">
                  <c:v>27.888807500000002</c:v>
                </c:pt>
                <c:pt idx="343">
                  <c:v>20.132272499999999</c:v>
                </c:pt>
                <c:pt idx="344">
                  <c:v>22.60042</c:v>
                </c:pt>
                <c:pt idx="345">
                  <c:v>23.427902</c:v>
                </c:pt>
                <c:pt idx="346">
                  <c:v>20.760035000000002</c:v>
                </c:pt>
                <c:pt idx="347">
                  <c:v>17.197901999999999</c:v>
                </c:pt>
                <c:pt idx="348">
                  <c:v>18.266154</c:v>
                </c:pt>
                <c:pt idx="349">
                  <c:v>20.427586999999999</c:v>
                </c:pt>
                <c:pt idx="350">
                  <c:v>19.556992999999999</c:v>
                </c:pt>
                <c:pt idx="351">
                  <c:v>20.041923000000001</c:v>
                </c:pt>
                <c:pt idx="352">
                  <c:v>25.129125500000001</c:v>
                </c:pt>
                <c:pt idx="353">
                  <c:v>25.612656999999999</c:v>
                </c:pt>
                <c:pt idx="354">
                  <c:v>31.561852999999999</c:v>
                </c:pt>
                <c:pt idx="355">
                  <c:v>40.090000000000003</c:v>
                </c:pt>
                <c:pt idx="356">
                  <c:v>43.1386015</c:v>
                </c:pt>
                <c:pt idx="357">
                  <c:v>28.045244999999998</c:v>
                </c:pt>
                <c:pt idx="358">
                  <c:v>13.754090999999999</c:v>
                </c:pt>
                <c:pt idx="359">
                  <c:v>19.4412235</c:v>
                </c:pt>
                <c:pt idx="360">
                  <c:v>41.383531500000004</c:v>
                </c:pt>
                <c:pt idx="361">
                  <c:v>20.845979</c:v>
                </c:pt>
                <c:pt idx="362">
                  <c:v>22.965769000000002</c:v>
                </c:pt>
                <c:pt idx="363">
                  <c:v>23.730279500000002</c:v>
                </c:pt>
                <c:pt idx="364">
                  <c:v>39.052413000000001</c:v>
                </c:pt>
              </c:numCache>
            </c:numRef>
          </c:val>
          <c:smooth val="0"/>
          <c:extLst>
            <c:ext xmlns:c16="http://schemas.microsoft.com/office/drawing/2014/chart" uri="{C3380CC4-5D6E-409C-BE32-E72D297353CC}">
              <c16:uniqueId val="{00000004-7B18-4B3E-98DD-D8E991CB91A2}"/>
            </c:ext>
          </c:extLst>
        </c:ser>
        <c:dLbls>
          <c:showLegendKey val="0"/>
          <c:showVal val="0"/>
          <c:showCatName val="0"/>
          <c:showSerName val="0"/>
          <c:showPercent val="0"/>
          <c:showBubbleSize val="0"/>
        </c:dLbls>
        <c:marker val="1"/>
        <c:smooth val="0"/>
        <c:axId val="2079463215"/>
        <c:axId val="2079469455"/>
        <c:extLst>
          <c:ext xmlns:c15="http://schemas.microsoft.com/office/drawing/2012/chart" uri="{02D57815-91ED-43cb-92C2-25804820EDAC}">
            <c15:filteredLineSeries>
              <c15:ser>
                <c:idx val="6"/>
                <c:order val="5"/>
                <c:tx>
                  <c:v>GermDiff</c:v>
                </c:tx>
                <c:spPr>
                  <a:ln w="28575" cap="rnd">
                    <a:solidFill>
                      <a:schemeClr val="accent1">
                        <a:lumMod val="60000"/>
                      </a:schemeClr>
                    </a:solidFill>
                    <a:round/>
                  </a:ln>
                  <a:effectLst>
                    <a:glow rad="1905000">
                      <a:schemeClr val="accent3">
                        <a:satMod val="175000"/>
                        <a:alpha val="40000"/>
                      </a:schemeClr>
                    </a:glow>
                  </a:effectLst>
                </c:spPr>
                <c:marker>
                  <c:symbol val="none"/>
                </c:marker>
                <c:cat>
                  <c:numRef>
                    <c:extLst>
                      <c:ex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c:ext uri="{02D57815-91ED-43cb-92C2-25804820EDAC}">
                        <c15:formulaRef>
                          <c15:sqref>Input!$L$2</c15:sqref>
                        </c15:formulaRef>
                      </c:ext>
                    </c:extLst>
                    <c:numCache>
                      <c:formatCode>General</c:formatCode>
                      <c:ptCount val="1"/>
                      <c:pt idx="0">
                        <c:v>10</c:v>
                      </c:pt>
                    </c:numCache>
                  </c:numRef>
                </c:val>
                <c:smooth val="0"/>
                <c:extLst>
                  <c:ext xmlns:c16="http://schemas.microsoft.com/office/drawing/2014/chart" uri="{C3380CC4-5D6E-409C-BE32-E72D297353CC}">
                    <c16:uniqueId val="{00000005-7B18-4B3E-98DD-D8E991CB91A2}"/>
                  </c:ext>
                </c:extLst>
              </c15:ser>
            </c15:filteredLineSeries>
            <c15:filteredLineSeries>
              <c15:ser>
                <c:idx val="5"/>
                <c:order val="6"/>
                <c:tx>
                  <c:strRef>
                    <c:extLst xmlns:c15="http://schemas.microsoft.com/office/drawing/2012/chart">
                      <c:ext xmlns:c15="http://schemas.microsoft.com/office/drawing/2012/chart" uri="{02D57815-91ED-43cb-92C2-25804820EDAC}">
                        <c15:formulaRef>
                          <c15:sqref>Input!$I$2</c15:sqref>
                        </c15:formulaRef>
                      </c:ext>
                    </c:extLst>
                    <c:strCache>
                      <c:ptCount val="1"/>
                      <c:pt idx="0">
                        <c:v>Fescue</c:v>
                      </c:pt>
                    </c:strCache>
                  </c:strRef>
                </c:tx>
                <c:spPr>
                  <a:ln w="28575" cap="rnd">
                    <a:solidFill>
                      <a:schemeClr val="accent6"/>
                    </a:solidFill>
                    <a:round/>
                  </a:ln>
                  <a:effectLst>
                    <a:glow rad="1905000">
                      <a:schemeClr val="accent3">
                        <a:satMod val="175000"/>
                        <a:alpha val="40000"/>
                      </a:schemeClr>
                    </a:glow>
                  </a:effectLst>
                </c:spPr>
                <c:marker>
                  <c:symbol val="none"/>
                </c:marker>
                <c:cat>
                  <c:numRef>
                    <c:extLst>
                      <c:ext xmlns:c15="http://schemas.microsoft.com/office/drawing/2012/char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Input!$J$2</c15:sqref>
                        </c15:formulaRef>
                      </c:ext>
                    </c:extLst>
                    <c:numCache>
                      <c:formatCode>General</c:formatCode>
                      <c:ptCount val="1"/>
                      <c:pt idx="0">
                        <c:v>65</c:v>
                      </c:pt>
                    </c:numCache>
                  </c:numRef>
                </c:val>
                <c:smooth val="0"/>
                <c:extLst xmlns:c15="http://schemas.microsoft.com/office/drawing/2012/chart">
                  <c:ext xmlns:c16="http://schemas.microsoft.com/office/drawing/2014/chart" uri="{C3380CC4-5D6E-409C-BE32-E72D297353CC}">
                    <c16:uniqueId val="{00000006-7B18-4B3E-98DD-D8E991CB91A2}"/>
                  </c:ext>
                </c:extLst>
              </c15:ser>
            </c15:filteredLineSeries>
            <c15:filteredLineSeries>
              <c15:ser>
                <c:idx val="7"/>
                <c:order val="7"/>
                <c:tx>
                  <c:v>Germination Range</c:v>
                </c:tx>
                <c:spPr>
                  <a:ln w="28575" cap="rnd">
                    <a:solidFill>
                      <a:schemeClr val="accent3">
                        <a:lumMod val="75000"/>
                      </a:schemeClr>
                    </a:solidFill>
                    <a:round/>
                  </a:ln>
                  <a:effectLst/>
                </c:spPr>
                <c:marker>
                  <c:symbol val="none"/>
                </c:marker>
                <c:cat>
                  <c:numRef>
                    <c:extLst>
                      <c:ext xmlns:c15="http://schemas.microsoft.com/office/drawing/2012/char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DayFilter!$Y$2:$Y$366</c15:sqref>
                        </c15:formulaRef>
                      </c:ext>
                    </c:extLst>
                    <c:numCache>
                      <c:formatCode>General</c:formatCode>
                      <c:ptCount val="365"/>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pt idx="104">
                        <c:v>65</c:v>
                      </c:pt>
                      <c:pt idx="105">
                        <c:v>65</c:v>
                      </c:pt>
                      <c:pt idx="106">
                        <c:v>65</c:v>
                      </c:pt>
                      <c:pt idx="107">
                        <c:v>65</c:v>
                      </c:pt>
                      <c:pt idx="108">
                        <c:v>65</c:v>
                      </c:pt>
                      <c:pt idx="109">
                        <c:v>65</c:v>
                      </c:pt>
                      <c:pt idx="110">
                        <c:v>65</c:v>
                      </c:pt>
                      <c:pt idx="111">
                        <c:v>65</c:v>
                      </c:pt>
                      <c:pt idx="112">
                        <c:v>65</c:v>
                      </c:pt>
                      <c:pt idx="113">
                        <c:v>65</c:v>
                      </c:pt>
                      <c:pt idx="114">
                        <c:v>65</c:v>
                      </c:pt>
                      <c:pt idx="115">
                        <c:v>65</c:v>
                      </c:pt>
                      <c:pt idx="116">
                        <c:v>65</c:v>
                      </c:pt>
                      <c:pt idx="117">
                        <c:v>65</c:v>
                      </c:pt>
                      <c:pt idx="118">
                        <c:v>65</c:v>
                      </c:pt>
                      <c:pt idx="119">
                        <c:v>65</c:v>
                      </c:pt>
                      <c:pt idx="120">
                        <c:v>65</c:v>
                      </c:pt>
                      <c:pt idx="121">
                        <c:v>65</c:v>
                      </c:pt>
                      <c:pt idx="122">
                        <c:v>65</c:v>
                      </c:pt>
                      <c:pt idx="123">
                        <c:v>65</c:v>
                      </c:pt>
                      <c:pt idx="124">
                        <c:v>65</c:v>
                      </c:pt>
                      <c:pt idx="125">
                        <c:v>65</c:v>
                      </c:pt>
                      <c:pt idx="126">
                        <c:v>65</c:v>
                      </c:pt>
                      <c:pt idx="127">
                        <c:v>65</c:v>
                      </c:pt>
                      <c:pt idx="128">
                        <c:v>65</c:v>
                      </c:pt>
                      <c:pt idx="129">
                        <c:v>65</c:v>
                      </c:pt>
                      <c:pt idx="130">
                        <c:v>65</c:v>
                      </c:pt>
                      <c:pt idx="131">
                        <c:v>65</c:v>
                      </c:pt>
                      <c:pt idx="132">
                        <c:v>65</c:v>
                      </c:pt>
                      <c:pt idx="133">
                        <c:v>65</c:v>
                      </c:pt>
                      <c:pt idx="134">
                        <c:v>65</c:v>
                      </c:pt>
                      <c:pt idx="135">
                        <c:v>65</c:v>
                      </c:pt>
                      <c:pt idx="136">
                        <c:v>65</c:v>
                      </c:pt>
                      <c:pt idx="137">
                        <c:v>65</c:v>
                      </c:pt>
                      <c:pt idx="138">
                        <c:v>65</c:v>
                      </c:pt>
                      <c:pt idx="139">
                        <c:v>65</c:v>
                      </c:pt>
                      <c:pt idx="140">
                        <c:v>65</c:v>
                      </c:pt>
                      <c:pt idx="141">
                        <c:v>65</c:v>
                      </c:pt>
                      <c:pt idx="142">
                        <c:v>65</c:v>
                      </c:pt>
                      <c:pt idx="143">
                        <c:v>65</c:v>
                      </c:pt>
                      <c:pt idx="144">
                        <c:v>65</c:v>
                      </c:pt>
                      <c:pt idx="145">
                        <c:v>65</c:v>
                      </c:pt>
                      <c:pt idx="146">
                        <c:v>65</c:v>
                      </c:pt>
                      <c:pt idx="147">
                        <c:v>65</c:v>
                      </c:pt>
                      <c:pt idx="148">
                        <c:v>65</c:v>
                      </c:pt>
                      <c:pt idx="149">
                        <c:v>65</c:v>
                      </c:pt>
                      <c:pt idx="150">
                        <c:v>65</c:v>
                      </c:pt>
                      <c:pt idx="151">
                        <c:v>65</c:v>
                      </c:pt>
                      <c:pt idx="152">
                        <c:v>65</c:v>
                      </c:pt>
                      <c:pt idx="153">
                        <c:v>65</c:v>
                      </c:pt>
                      <c:pt idx="154">
                        <c:v>65</c:v>
                      </c:pt>
                      <c:pt idx="155">
                        <c:v>65</c:v>
                      </c:pt>
                      <c:pt idx="156">
                        <c:v>65</c:v>
                      </c:pt>
                      <c:pt idx="157">
                        <c:v>65</c:v>
                      </c:pt>
                      <c:pt idx="158">
                        <c:v>65</c:v>
                      </c:pt>
                      <c:pt idx="159">
                        <c:v>65</c:v>
                      </c:pt>
                      <c:pt idx="160">
                        <c:v>65</c:v>
                      </c:pt>
                      <c:pt idx="161">
                        <c:v>65</c:v>
                      </c:pt>
                      <c:pt idx="162">
                        <c:v>65</c:v>
                      </c:pt>
                      <c:pt idx="163">
                        <c:v>65</c:v>
                      </c:pt>
                      <c:pt idx="164">
                        <c:v>65</c:v>
                      </c:pt>
                      <c:pt idx="165">
                        <c:v>65</c:v>
                      </c:pt>
                      <c:pt idx="166">
                        <c:v>65</c:v>
                      </c:pt>
                      <c:pt idx="167">
                        <c:v>65</c:v>
                      </c:pt>
                      <c:pt idx="168">
                        <c:v>65</c:v>
                      </c:pt>
                      <c:pt idx="169">
                        <c:v>65</c:v>
                      </c:pt>
                      <c:pt idx="170">
                        <c:v>65</c:v>
                      </c:pt>
                      <c:pt idx="171">
                        <c:v>65</c:v>
                      </c:pt>
                      <c:pt idx="172">
                        <c:v>65</c:v>
                      </c:pt>
                      <c:pt idx="173">
                        <c:v>65</c:v>
                      </c:pt>
                      <c:pt idx="174">
                        <c:v>65</c:v>
                      </c:pt>
                      <c:pt idx="175">
                        <c:v>65</c:v>
                      </c:pt>
                      <c:pt idx="176">
                        <c:v>65</c:v>
                      </c:pt>
                      <c:pt idx="177">
                        <c:v>65</c:v>
                      </c:pt>
                      <c:pt idx="178">
                        <c:v>65</c:v>
                      </c:pt>
                      <c:pt idx="179">
                        <c:v>65</c:v>
                      </c:pt>
                      <c:pt idx="180">
                        <c:v>65</c:v>
                      </c:pt>
                      <c:pt idx="181">
                        <c:v>65</c:v>
                      </c:pt>
                      <c:pt idx="182">
                        <c:v>65</c:v>
                      </c:pt>
                      <c:pt idx="183">
                        <c:v>65</c:v>
                      </c:pt>
                      <c:pt idx="184">
                        <c:v>65</c:v>
                      </c:pt>
                      <c:pt idx="185">
                        <c:v>65</c:v>
                      </c:pt>
                      <c:pt idx="186">
                        <c:v>65</c:v>
                      </c:pt>
                      <c:pt idx="187">
                        <c:v>65</c:v>
                      </c:pt>
                      <c:pt idx="188">
                        <c:v>65</c:v>
                      </c:pt>
                      <c:pt idx="189">
                        <c:v>65</c:v>
                      </c:pt>
                      <c:pt idx="190">
                        <c:v>65</c:v>
                      </c:pt>
                      <c:pt idx="191">
                        <c:v>65</c:v>
                      </c:pt>
                      <c:pt idx="192">
                        <c:v>65</c:v>
                      </c:pt>
                      <c:pt idx="193">
                        <c:v>65</c:v>
                      </c:pt>
                      <c:pt idx="194">
                        <c:v>65</c:v>
                      </c:pt>
                      <c:pt idx="195">
                        <c:v>65</c:v>
                      </c:pt>
                      <c:pt idx="196">
                        <c:v>65</c:v>
                      </c:pt>
                      <c:pt idx="197">
                        <c:v>65</c:v>
                      </c:pt>
                      <c:pt idx="198">
                        <c:v>65</c:v>
                      </c:pt>
                      <c:pt idx="199">
                        <c:v>65</c:v>
                      </c:pt>
                      <c:pt idx="200">
                        <c:v>65</c:v>
                      </c:pt>
                      <c:pt idx="201">
                        <c:v>65</c:v>
                      </c:pt>
                      <c:pt idx="202">
                        <c:v>65</c:v>
                      </c:pt>
                      <c:pt idx="203">
                        <c:v>65</c:v>
                      </c:pt>
                      <c:pt idx="204">
                        <c:v>65</c:v>
                      </c:pt>
                      <c:pt idx="205">
                        <c:v>65</c:v>
                      </c:pt>
                      <c:pt idx="206">
                        <c:v>65</c:v>
                      </c:pt>
                      <c:pt idx="207">
                        <c:v>65</c:v>
                      </c:pt>
                      <c:pt idx="208">
                        <c:v>65</c:v>
                      </c:pt>
                      <c:pt idx="209">
                        <c:v>65</c:v>
                      </c:pt>
                      <c:pt idx="210">
                        <c:v>65</c:v>
                      </c:pt>
                      <c:pt idx="211">
                        <c:v>65</c:v>
                      </c:pt>
                      <c:pt idx="212">
                        <c:v>65</c:v>
                      </c:pt>
                      <c:pt idx="213">
                        <c:v>65</c:v>
                      </c:pt>
                      <c:pt idx="214">
                        <c:v>65</c:v>
                      </c:pt>
                      <c:pt idx="215">
                        <c:v>65</c:v>
                      </c:pt>
                      <c:pt idx="216">
                        <c:v>65</c:v>
                      </c:pt>
                      <c:pt idx="217">
                        <c:v>65</c:v>
                      </c:pt>
                      <c:pt idx="218">
                        <c:v>65</c:v>
                      </c:pt>
                      <c:pt idx="219">
                        <c:v>65</c:v>
                      </c:pt>
                      <c:pt idx="220">
                        <c:v>65</c:v>
                      </c:pt>
                      <c:pt idx="221">
                        <c:v>65</c:v>
                      </c:pt>
                      <c:pt idx="222">
                        <c:v>65</c:v>
                      </c:pt>
                      <c:pt idx="223">
                        <c:v>65</c:v>
                      </c:pt>
                      <c:pt idx="224">
                        <c:v>65</c:v>
                      </c:pt>
                      <c:pt idx="225">
                        <c:v>65</c:v>
                      </c:pt>
                      <c:pt idx="226">
                        <c:v>65</c:v>
                      </c:pt>
                      <c:pt idx="227">
                        <c:v>65</c:v>
                      </c:pt>
                      <c:pt idx="228">
                        <c:v>65</c:v>
                      </c:pt>
                      <c:pt idx="229">
                        <c:v>65</c:v>
                      </c:pt>
                      <c:pt idx="230">
                        <c:v>65</c:v>
                      </c:pt>
                      <c:pt idx="231">
                        <c:v>65</c:v>
                      </c:pt>
                      <c:pt idx="232">
                        <c:v>65</c:v>
                      </c:pt>
                      <c:pt idx="233">
                        <c:v>65</c:v>
                      </c:pt>
                      <c:pt idx="234">
                        <c:v>65</c:v>
                      </c:pt>
                      <c:pt idx="235">
                        <c:v>65</c:v>
                      </c:pt>
                      <c:pt idx="236">
                        <c:v>65</c:v>
                      </c:pt>
                      <c:pt idx="237">
                        <c:v>65</c:v>
                      </c:pt>
                      <c:pt idx="238">
                        <c:v>65</c:v>
                      </c:pt>
                      <c:pt idx="239">
                        <c:v>65</c:v>
                      </c:pt>
                      <c:pt idx="240">
                        <c:v>65</c:v>
                      </c:pt>
                      <c:pt idx="241">
                        <c:v>65</c:v>
                      </c:pt>
                      <c:pt idx="242">
                        <c:v>65</c:v>
                      </c:pt>
                      <c:pt idx="243">
                        <c:v>65</c:v>
                      </c:pt>
                      <c:pt idx="244">
                        <c:v>65</c:v>
                      </c:pt>
                      <c:pt idx="245">
                        <c:v>65</c:v>
                      </c:pt>
                      <c:pt idx="246">
                        <c:v>65</c:v>
                      </c:pt>
                      <c:pt idx="247">
                        <c:v>65</c:v>
                      </c:pt>
                      <c:pt idx="248">
                        <c:v>65</c:v>
                      </c:pt>
                      <c:pt idx="249">
                        <c:v>65</c:v>
                      </c:pt>
                      <c:pt idx="250">
                        <c:v>65</c:v>
                      </c:pt>
                      <c:pt idx="251">
                        <c:v>65</c:v>
                      </c:pt>
                      <c:pt idx="252">
                        <c:v>65</c:v>
                      </c:pt>
                      <c:pt idx="253">
                        <c:v>65</c:v>
                      </c:pt>
                      <c:pt idx="254">
                        <c:v>65</c:v>
                      </c:pt>
                      <c:pt idx="255">
                        <c:v>65</c:v>
                      </c:pt>
                      <c:pt idx="256">
                        <c:v>65</c:v>
                      </c:pt>
                      <c:pt idx="257">
                        <c:v>65</c:v>
                      </c:pt>
                      <c:pt idx="258">
                        <c:v>65</c:v>
                      </c:pt>
                      <c:pt idx="259">
                        <c:v>65</c:v>
                      </c:pt>
                      <c:pt idx="260">
                        <c:v>65</c:v>
                      </c:pt>
                      <c:pt idx="261">
                        <c:v>65</c:v>
                      </c:pt>
                      <c:pt idx="262">
                        <c:v>65</c:v>
                      </c:pt>
                      <c:pt idx="263">
                        <c:v>65</c:v>
                      </c:pt>
                      <c:pt idx="264">
                        <c:v>65</c:v>
                      </c:pt>
                      <c:pt idx="265">
                        <c:v>65</c:v>
                      </c:pt>
                      <c:pt idx="266">
                        <c:v>65</c:v>
                      </c:pt>
                      <c:pt idx="267">
                        <c:v>65</c:v>
                      </c:pt>
                      <c:pt idx="268">
                        <c:v>65</c:v>
                      </c:pt>
                      <c:pt idx="269">
                        <c:v>65</c:v>
                      </c:pt>
                      <c:pt idx="270">
                        <c:v>65</c:v>
                      </c:pt>
                      <c:pt idx="271">
                        <c:v>65</c:v>
                      </c:pt>
                      <c:pt idx="272">
                        <c:v>65</c:v>
                      </c:pt>
                      <c:pt idx="273">
                        <c:v>65</c:v>
                      </c:pt>
                      <c:pt idx="274">
                        <c:v>65</c:v>
                      </c:pt>
                      <c:pt idx="275">
                        <c:v>65</c:v>
                      </c:pt>
                      <c:pt idx="276">
                        <c:v>65</c:v>
                      </c:pt>
                      <c:pt idx="277">
                        <c:v>65</c:v>
                      </c:pt>
                      <c:pt idx="278">
                        <c:v>65</c:v>
                      </c:pt>
                      <c:pt idx="279">
                        <c:v>65</c:v>
                      </c:pt>
                      <c:pt idx="280">
                        <c:v>65</c:v>
                      </c:pt>
                      <c:pt idx="281">
                        <c:v>65</c:v>
                      </c:pt>
                      <c:pt idx="282">
                        <c:v>65</c:v>
                      </c:pt>
                      <c:pt idx="283">
                        <c:v>65</c:v>
                      </c:pt>
                      <c:pt idx="284">
                        <c:v>65</c:v>
                      </c:pt>
                      <c:pt idx="285">
                        <c:v>65</c:v>
                      </c:pt>
                      <c:pt idx="286">
                        <c:v>65</c:v>
                      </c:pt>
                      <c:pt idx="287">
                        <c:v>65</c:v>
                      </c:pt>
                      <c:pt idx="288">
                        <c:v>65</c:v>
                      </c:pt>
                      <c:pt idx="289">
                        <c:v>65</c:v>
                      </c:pt>
                      <c:pt idx="290">
                        <c:v>65</c:v>
                      </c:pt>
                      <c:pt idx="291">
                        <c:v>65</c:v>
                      </c:pt>
                      <c:pt idx="292">
                        <c:v>65</c:v>
                      </c:pt>
                      <c:pt idx="293">
                        <c:v>65</c:v>
                      </c:pt>
                      <c:pt idx="294">
                        <c:v>65</c:v>
                      </c:pt>
                      <c:pt idx="295">
                        <c:v>65</c:v>
                      </c:pt>
                      <c:pt idx="296">
                        <c:v>65</c:v>
                      </c:pt>
                      <c:pt idx="297">
                        <c:v>65</c:v>
                      </c:pt>
                      <c:pt idx="298">
                        <c:v>65</c:v>
                      </c:pt>
                      <c:pt idx="299">
                        <c:v>65</c:v>
                      </c:pt>
                      <c:pt idx="300">
                        <c:v>65</c:v>
                      </c:pt>
                      <c:pt idx="301">
                        <c:v>65</c:v>
                      </c:pt>
                      <c:pt idx="302">
                        <c:v>65</c:v>
                      </c:pt>
                      <c:pt idx="303">
                        <c:v>65</c:v>
                      </c:pt>
                      <c:pt idx="304">
                        <c:v>65</c:v>
                      </c:pt>
                      <c:pt idx="305">
                        <c:v>65</c:v>
                      </c:pt>
                      <c:pt idx="306">
                        <c:v>65</c:v>
                      </c:pt>
                      <c:pt idx="307">
                        <c:v>65</c:v>
                      </c:pt>
                      <c:pt idx="308">
                        <c:v>65</c:v>
                      </c:pt>
                      <c:pt idx="309">
                        <c:v>65</c:v>
                      </c:pt>
                      <c:pt idx="310">
                        <c:v>65</c:v>
                      </c:pt>
                      <c:pt idx="311">
                        <c:v>65</c:v>
                      </c:pt>
                      <c:pt idx="312">
                        <c:v>65</c:v>
                      </c:pt>
                      <c:pt idx="313">
                        <c:v>65</c:v>
                      </c:pt>
                      <c:pt idx="314">
                        <c:v>65</c:v>
                      </c:pt>
                      <c:pt idx="315">
                        <c:v>65</c:v>
                      </c:pt>
                      <c:pt idx="316">
                        <c:v>65</c:v>
                      </c:pt>
                      <c:pt idx="317">
                        <c:v>65</c:v>
                      </c:pt>
                      <c:pt idx="318">
                        <c:v>65</c:v>
                      </c:pt>
                      <c:pt idx="319">
                        <c:v>65</c:v>
                      </c:pt>
                      <c:pt idx="320">
                        <c:v>65</c:v>
                      </c:pt>
                      <c:pt idx="321">
                        <c:v>65</c:v>
                      </c:pt>
                      <c:pt idx="322">
                        <c:v>65</c:v>
                      </c:pt>
                      <c:pt idx="323">
                        <c:v>65</c:v>
                      </c:pt>
                      <c:pt idx="324">
                        <c:v>65</c:v>
                      </c:pt>
                      <c:pt idx="325">
                        <c:v>65</c:v>
                      </c:pt>
                      <c:pt idx="326">
                        <c:v>65</c:v>
                      </c:pt>
                      <c:pt idx="327">
                        <c:v>65</c:v>
                      </c:pt>
                      <c:pt idx="328">
                        <c:v>65</c:v>
                      </c:pt>
                      <c:pt idx="329">
                        <c:v>65</c:v>
                      </c:pt>
                      <c:pt idx="330">
                        <c:v>65</c:v>
                      </c:pt>
                      <c:pt idx="331">
                        <c:v>65</c:v>
                      </c:pt>
                      <c:pt idx="332">
                        <c:v>65</c:v>
                      </c:pt>
                      <c:pt idx="333">
                        <c:v>65</c:v>
                      </c:pt>
                      <c:pt idx="334">
                        <c:v>65</c:v>
                      </c:pt>
                      <c:pt idx="335">
                        <c:v>65</c:v>
                      </c:pt>
                      <c:pt idx="336">
                        <c:v>65</c:v>
                      </c:pt>
                      <c:pt idx="337">
                        <c:v>65</c:v>
                      </c:pt>
                      <c:pt idx="338">
                        <c:v>65</c:v>
                      </c:pt>
                      <c:pt idx="339">
                        <c:v>65</c:v>
                      </c:pt>
                      <c:pt idx="340">
                        <c:v>65</c:v>
                      </c:pt>
                      <c:pt idx="341">
                        <c:v>65</c:v>
                      </c:pt>
                      <c:pt idx="342">
                        <c:v>65</c:v>
                      </c:pt>
                      <c:pt idx="343">
                        <c:v>65</c:v>
                      </c:pt>
                      <c:pt idx="344">
                        <c:v>65</c:v>
                      </c:pt>
                      <c:pt idx="345">
                        <c:v>65</c:v>
                      </c:pt>
                      <c:pt idx="346">
                        <c:v>65</c:v>
                      </c:pt>
                      <c:pt idx="347">
                        <c:v>65</c:v>
                      </c:pt>
                      <c:pt idx="348">
                        <c:v>65</c:v>
                      </c:pt>
                      <c:pt idx="349">
                        <c:v>65</c:v>
                      </c:pt>
                      <c:pt idx="350">
                        <c:v>65</c:v>
                      </c:pt>
                      <c:pt idx="351">
                        <c:v>65</c:v>
                      </c:pt>
                      <c:pt idx="352">
                        <c:v>65</c:v>
                      </c:pt>
                      <c:pt idx="353">
                        <c:v>65</c:v>
                      </c:pt>
                      <c:pt idx="354">
                        <c:v>65</c:v>
                      </c:pt>
                      <c:pt idx="355">
                        <c:v>65</c:v>
                      </c:pt>
                      <c:pt idx="356">
                        <c:v>65</c:v>
                      </c:pt>
                      <c:pt idx="357">
                        <c:v>65</c:v>
                      </c:pt>
                      <c:pt idx="358">
                        <c:v>65</c:v>
                      </c:pt>
                      <c:pt idx="359">
                        <c:v>65</c:v>
                      </c:pt>
                      <c:pt idx="360">
                        <c:v>65</c:v>
                      </c:pt>
                      <c:pt idx="361">
                        <c:v>65</c:v>
                      </c:pt>
                      <c:pt idx="362">
                        <c:v>65</c:v>
                      </c:pt>
                      <c:pt idx="363">
                        <c:v>65</c:v>
                      </c:pt>
                      <c:pt idx="364">
                        <c:v>65</c:v>
                      </c:pt>
                    </c:numCache>
                  </c:numRef>
                </c:val>
                <c:smooth val="0"/>
                <c:extLst xmlns:c15="http://schemas.microsoft.com/office/drawing/2012/chart">
                  <c:ext xmlns:c16="http://schemas.microsoft.com/office/drawing/2014/chart" uri="{C3380CC4-5D6E-409C-BE32-E72D297353CC}">
                    <c16:uniqueId val="{00000007-7B18-4B3E-98DD-D8E991CB91A2}"/>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DayFilter!$Z$1</c15:sqref>
                        </c15:formulaRef>
                      </c:ext>
                    </c:extLst>
                    <c:strCache>
                      <c:ptCount val="1"/>
                      <c:pt idx="0">
                        <c:v>GermHigh</c:v>
                      </c:pt>
                    </c:strCache>
                  </c:strRef>
                </c:tx>
                <c:spPr>
                  <a:ln w="28575" cap="rnd">
                    <a:solidFill>
                      <a:schemeClr val="accent3">
                        <a:lumMod val="75000"/>
                      </a:schemeClr>
                    </a:solidFill>
                    <a:round/>
                  </a:ln>
                  <a:effectLst/>
                </c:spPr>
                <c:marker>
                  <c:symbol val="none"/>
                </c:marker>
                <c:cat>
                  <c:numRef>
                    <c:extLst>
                      <c:ext xmlns:c15="http://schemas.microsoft.com/office/drawing/2012/char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DayFilter!$Z$2:$Z$366</c15:sqref>
                        </c15:formulaRef>
                      </c:ext>
                    </c:extLst>
                    <c:numCache>
                      <c:formatCode>General</c:formatCode>
                      <c:ptCount val="365"/>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pt idx="16">
                        <c:v>75</c:v>
                      </c:pt>
                      <c:pt idx="17">
                        <c:v>75</c:v>
                      </c:pt>
                      <c:pt idx="18">
                        <c:v>75</c:v>
                      </c:pt>
                      <c:pt idx="19">
                        <c:v>75</c:v>
                      </c:pt>
                      <c:pt idx="20">
                        <c:v>75</c:v>
                      </c:pt>
                      <c:pt idx="21">
                        <c:v>75</c:v>
                      </c:pt>
                      <c:pt idx="22">
                        <c:v>75</c:v>
                      </c:pt>
                      <c:pt idx="23">
                        <c:v>75</c:v>
                      </c:pt>
                      <c:pt idx="24">
                        <c:v>75</c:v>
                      </c:pt>
                      <c:pt idx="25">
                        <c:v>75</c:v>
                      </c:pt>
                      <c:pt idx="26">
                        <c:v>75</c:v>
                      </c:pt>
                      <c:pt idx="27">
                        <c:v>75</c:v>
                      </c:pt>
                      <c:pt idx="28">
                        <c:v>75</c:v>
                      </c:pt>
                      <c:pt idx="29">
                        <c:v>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pt idx="44">
                        <c:v>75</c:v>
                      </c:pt>
                      <c:pt idx="45">
                        <c:v>75</c:v>
                      </c:pt>
                      <c:pt idx="46">
                        <c:v>75</c:v>
                      </c:pt>
                      <c:pt idx="47">
                        <c:v>75</c:v>
                      </c:pt>
                      <c:pt idx="48">
                        <c:v>75</c:v>
                      </c:pt>
                      <c:pt idx="49">
                        <c:v>75</c:v>
                      </c:pt>
                      <c:pt idx="50">
                        <c:v>75</c:v>
                      </c:pt>
                      <c:pt idx="51">
                        <c:v>75</c:v>
                      </c:pt>
                      <c:pt idx="52">
                        <c:v>75</c:v>
                      </c:pt>
                      <c:pt idx="53">
                        <c:v>75</c:v>
                      </c:pt>
                      <c:pt idx="54">
                        <c:v>75</c:v>
                      </c:pt>
                      <c:pt idx="55">
                        <c:v>75</c:v>
                      </c:pt>
                      <c:pt idx="56">
                        <c:v>75</c:v>
                      </c:pt>
                      <c:pt idx="57">
                        <c:v>75</c:v>
                      </c:pt>
                      <c:pt idx="58">
                        <c:v>75</c:v>
                      </c:pt>
                      <c:pt idx="59">
                        <c:v>75</c:v>
                      </c:pt>
                      <c:pt idx="60">
                        <c:v>75</c:v>
                      </c:pt>
                      <c:pt idx="61">
                        <c:v>75</c:v>
                      </c:pt>
                      <c:pt idx="62">
                        <c:v>75</c:v>
                      </c:pt>
                      <c:pt idx="63">
                        <c:v>75</c:v>
                      </c:pt>
                      <c:pt idx="64">
                        <c:v>75</c:v>
                      </c:pt>
                      <c:pt idx="65">
                        <c:v>75</c:v>
                      </c:pt>
                      <c:pt idx="66">
                        <c:v>75</c:v>
                      </c:pt>
                      <c:pt idx="67">
                        <c:v>75</c:v>
                      </c:pt>
                      <c:pt idx="68">
                        <c:v>75</c:v>
                      </c:pt>
                      <c:pt idx="69">
                        <c:v>75</c:v>
                      </c:pt>
                      <c:pt idx="70">
                        <c:v>75</c:v>
                      </c:pt>
                      <c:pt idx="71">
                        <c:v>75</c:v>
                      </c:pt>
                      <c:pt idx="72">
                        <c:v>75</c:v>
                      </c:pt>
                      <c:pt idx="73">
                        <c:v>75</c:v>
                      </c:pt>
                      <c:pt idx="74">
                        <c:v>75</c:v>
                      </c:pt>
                      <c:pt idx="75">
                        <c:v>75</c:v>
                      </c:pt>
                      <c:pt idx="76">
                        <c:v>75</c:v>
                      </c:pt>
                      <c:pt idx="77">
                        <c:v>75</c:v>
                      </c:pt>
                      <c:pt idx="78">
                        <c:v>75</c:v>
                      </c:pt>
                      <c:pt idx="79">
                        <c:v>75</c:v>
                      </c:pt>
                      <c:pt idx="80">
                        <c:v>75</c:v>
                      </c:pt>
                      <c:pt idx="81">
                        <c:v>75</c:v>
                      </c:pt>
                      <c:pt idx="82">
                        <c:v>75</c:v>
                      </c:pt>
                      <c:pt idx="83">
                        <c:v>75</c:v>
                      </c:pt>
                      <c:pt idx="84">
                        <c:v>75</c:v>
                      </c:pt>
                      <c:pt idx="85">
                        <c:v>75</c:v>
                      </c:pt>
                      <c:pt idx="86">
                        <c:v>75</c:v>
                      </c:pt>
                      <c:pt idx="87">
                        <c:v>75</c:v>
                      </c:pt>
                      <c:pt idx="88">
                        <c:v>75</c:v>
                      </c:pt>
                      <c:pt idx="89">
                        <c:v>75</c:v>
                      </c:pt>
                      <c:pt idx="90">
                        <c:v>75</c:v>
                      </c:pt>
                      <c:pt idx="91">
                        <c:v>75</c:v>
                      </c:pt>
                      <c:pt idx="92">
                        <c:v>75</c:v>
                      </c:pt>
                      <c:pt idx="93">
                        <c:v>75</c:v>
                      </c:pt>
                      <c:pt idx="94">
                        <c:v>75</c:v>
                      </c:pt>
                      <c:pt idx="95">
                        <c:v>75</c:v>
                      </c:pt>
                      <c:pt idx="96">
                        <c:v>75</c:v>
                      </c:pt>
                      <c:pt idx="97">
                        <c:v>75</c:v>
                      </c:pt>
                      <c:pt idx="98">
                        <c:v>75</c:v>
                      </c:pt>
                      <c:pt idx="99">
                        <c:v>75</c:v>
                      </c:pt>
                      <c:pt idx="100">
                        <c:v>75</c:v>
                      </c:pt>
                      <c:pt idx="101">
                        <c:v>75</c:v>
                      </c:pt>
                      <c:pt idx="102">
                        <c:v>75</c:v>
                      </c:pt>
                      <c:pt idx="103">
                        <c:v>75</c:v>
                      </c:pt>
                      <c:pt idx="104">
                        <c:v>75</c:v>
                      </c:pt>
                      <c:pt idx="105">
                        <c:v>75</c:v>
                      </c:pt>
                      <c:pt idx="106">
                        <c:v>75</c:v>
                      </c:pt>
                      <c:pt idx="107">
                        <c:v>75</c:v>
                      </c:pt>
                      <c:pt idx="108">
                        <c:v>75</c:v>
                      </c:pt>
                      <c:pt idx="109">
                        <c:v>75</c:v>
                      </c:pt>
                      <c:pt idx="110">
                        <c:v>75</c:v>
                      </c:pt>
                      <c:pt idx="111">
                        <c:v>75</c:v>
                      </c:pt>
                      <c:pt idx="112">
                        <c:v>75</c:v>
                      </c:pt>
                      <c:pt idx="113">
                        <c:v>75</c:v>
                      </c:pt>
                      <c:pt idx="114">
                        <c:v>75</c:v>
                      </c:pt>
                      <c:pt idx="115">
                        <c:v>75</c:v>
                      </c:pt>
                      <c:pt idx="116">
                        <c:v>75</c:v>
                      </c:pt>
                      <c:pt idx="117">
                        <c:v>75</c:v>
                      </c:pt>
                      <c:pt idx="118">
                        <c:v>75</c:v>
                      </c:pt>
                      <c:pt idx="119">
                        <c:v>75</c:v>
                      </c:pt>
                      <c:pt idx="120">
                        <c:v>75</c:v>
                      </c:pt>
                      <c:pt idx="121">
                        <c:v>75</c:v>
                      </c:pt>
                      <c:pt idx="122">
                        <c:v>75</c:v>
                      </c:pt>
                      <c:pt idx="123">
                        <c:v>75</c:v>
                      </c:pt>
                      <c:pt idx="124">
                        <c:v>75</c:v>
                      </c:pt>
                      <c:pt idx="125">
                        <c:v>75</c:v>
                      </c:pt>
                      <c:pt idx="126">
                        <c:v>75</c:v>
                      </c:pt>
                      <c:pt idx="127">
                        <c:v>75</c:v>
                      </c:pt>
                      <c:pt idx="128">
                        <c:v>75</c:v>
                      </c:pt>
                      <c:pt idx="129">
                        <c:v>75</c:v>
                      </c:pt>
                      <c:pt idx="130">
                        <c:v>75</c:v>
                      </c:pt>
                      <c:pt idx="131">
                        <c:v>75</c:v>
                      </c:pt>
                      <c:pt idx="132">
                        <c:v>75</c:v>
                      </c:pt>
                      <c:pt idx="133">
                        <c:v>75</c:v>
                      </c:pt>
                      <c:pt idx="134">
                        <c:v>75</c:v>
                      </c:pt>
                      <c:pt idx="135">
                        <c:v>75</c:v>
                      </c:pt>
                      <c:pt idx="136">
                        <c:v>75</c:v>
                      </c:pt>
                      <c:pt idx="137">
                        <c:v>75</c:v>
                      </c:pt>
                      <c:pt idx="138">
                        <c:v>75</c:v>
                      </c:pt>
                      <c:pt idx="139">
                        <c:v>75</c:v>
                      </c:pt>
                      <c:pt idx="140">
                        <c:v>75</c:v>
                      </c:pt>
                      <c:pt idx="141">
                        <c:v>75</c:v>
                      </c:pt>
                      <c:pt idx="142">
                        <c:v>75</c:v>
                      </c:pt>
                      <c:pt idx="143">
                        <c:v>75</c:v>
                      </c:pt>
                      <c:pt idx="144">
                        <c:v>75</c:v>
                      </c:pt>
                      <c:pt idx="145">
                        <c:v>75</c:v>
                      </c:pt>
                      <c:pt idx="146">
                        <c:v>75</c:v>
                      </c:pt>
                      <c:pt idx="147">
                        <c:v>75</c:v>
                      </c:pt>
                      <c:pt idx="148">
                        <c:v>75</c:v>
                      </c:pt>
                      <c:pt idx="149">
                        <c:v>75</c:v>
                      </c:pt>
                      <c:pt idx="150">
                        <c:v>75</c:v>
                      </c:pt>
                      <c:pt idx="151">
                        <c:v>75</c:v>
                      </c:pt>
                      <c:pt idx="152">
                        <c:v>75</c:v>
                      </c:pt>
                      <c:pt idx="153">
                        <c:v>75</c:v>
                      </c:pt>
                      <c:pt idx="154">
                        <c:v>75</c:v>
                      </c:pt>
                      <c:pt idx="155">
                        <c:v>75</c:v>
                      </c:pt>
                      <c:pt idx="156">
                        <c:v>75</c:v>
                      </c:pt>
                      <c:pt idx="157">
                        <c:v>75</c:v>
                      </c:pt>
                      <c:pt idx="158">
                        <c:v>75</c:v>
                      </c:pt>
                      <c:pt idx="159">
                        <c:v>75</c:v>
                      </c:pt>
                      <c:pt idx="160">
                        <c:v>75</c:v>
                      </c:pt>
                      <c:pt idx="161">
                        <c:v>75</c:v>
                      </c:pt>
                      <c:pt idx="162">
                        <c:v>75</c:v>
                      </c:pt>
                      <c:pt idx="163">
                        <c:v>75</c:v>
                      </c:pt>
                      <c:pt idx="164">
                        <c:v>75</c:v>
                      </c:pt>
                      <c:pt idx="165">
                        <c:v>75</c:v>
                      </c:pt>
                      <c:pt idx="166">
                        <c:v>75</c:v>
                      </c:pt>
                      <c:pt idx="167">
                        <c:v>75</c:v>
                      </c:pt>
                      <c:pt idx="168">
                        <c:v>75</c:v>
                      </c:pt>
                      <c:pt idx="169">
                        <c:v>75</c:v>
                      </c:pt>
                      <c:pt idx="170">
                        <c:v>75</c:v>
                      </c:pt>
                      <c:pt idx="171">
                        <c:v>75</c:v>
                      </c:pt>
                      <c:pt idx="172">
                        <c:v>75</c:v>
                      </c:pt>
                      <c:pt idx="173">
                        <c:v>75</c:v>
                      </c:pt>
                      <c:pt idx="174">
                        <c:v>75</c:v>
                      </c:pt>
                      <c:pt idx="175">
                        <c:v>75</c:v>
                      </c:pt>
                      <c:pt idx="176">
                        <c:v>75</c:v>
                      </c:pt>
                      <c:pt idx="177">
                        <c:v>75</c:v>
                      </c:pt>
                      <c:pt idx="178">
                        <c:v>75</c:v>
                      </c:pt>
                      <c:pt idx="179">
                        <c:v>75</c:v>
                      </c:pt>
                      <c:pt idx="180">
                        <c:v>75</c:v>
                      </c:pt>
                      <c:pt idx="181">
                        <c:v>75</c:v>
                      </c:pt>
                      <c:pt idx="182">
                        <c:v>75</c:v>
                      </c:pt>
                      <c:pt idx="183">
                        <c:v>75</c:v>
                      </c:pt>
                      <c:pt idx="184">
                        <c:v>75</c:v>
                      </c:pt>
                      <c:pt idx="185">
                        <c:v>75</c:v>
                      </c:pt>
                      <c:pt idx="186">
                        <c:v>75</c:v>
                      </c:pt>
                      <c:pt idx="187">
                        <c:v>75</c:v>
                      </c:pt>
                      <c:pt idx="188">
                        <c:v>75</c:v>
                      </c:pt>
                      <c:pt idx="189">
                        <c:v>75</c:v>
                      </c:pt>
                      <c:pt idx="190">
                        <c:v>75</c:v>
                      </c:pt>
                      <c:pt idx="191">
                        <c:v>75</c:v>
                      </c:pt>
                      <c:pt idx="192">
                        <c:v>75</c:v>
                      </c:pt>
                      <c:pt idx="193">
                        <c:v>75</c:v>
                      </c:pt>
                      <c:pt idx="194">
                        <c:v>75</c:v>
                      </c:pt>
                      <c:pt idx="195">
                        <c:v>75</c:v>
                      </c:pt>
                      <c:pt idx="196">
                        <c:v>75</c:v>
                      </c:pt>
                      <c:pt idx="197">
                        <c:v>75</c:v>
                      </c:pt>
                      <c:pt idx="198">
                        <c:v>75</c:v>
                      </c:pt>
                      <c:pt idx="199">
                        <c:v>75</c:v>
                      </c:pt>
                      <c:pt idx="200">
                        <c:v>75</c:v>
                      </c:pt>
                      <c:pt idx="201">
                        <c:v>75</c:v>
                      </c:pt>
                      <c:pt idx="202">
                        <c:v>75</c:v>
                      </c:pt>
                      <c:pt idx="203">
                        <c:v>75</c:v>
                      </c:pt>
                      <c:pt idx="204">
                        <c:v>75</c:v>
                      </c:pt>
                      <c:pt idx="205">
                        <c:v>75</c:v>
                      </c:pt>
                      <c:pt idx="206">
                        <c:v>75</c:v>
                      </c:pt>
                      <c:pt idx="207">
                        <c:v>75</c:v>
                      </c:pt>
                      <c:pt idx="208">
                        <c:v>75</c:v>
                      </c:pt>
                      <c:pt idx="209">
                        <c:v>75</c:v>
                      </c:pt>
                      <c:pt idx="210">
                        <c:v>75</c:v>
                      </c:pt>
                      <c:pt idx="211">
                        <c:v>75</c:v>
                      </c:pt>
                      <c:pt idx="212">
                        <c:v>75</c:v>
                      </c:pt>
                      <c:pt idx="213">
                        <c:v>75</c:v>
                      </c:pt>
                      <c:pt idx="214">
                        <c:v>75</c:v>
                      </c:pt>
                      <c:pt idx="215">
                        <c:v>75</c:v>
                      </c:pt>
                      <c:pt idx="216">
                        <c:v>75</c:v>
                      </c:pt>
                      <c:pt idx="217">
                        <c:v>75</c:v>
                      </c:pt>
                      <c:pt idx="218">
                        <c:v>75</c:v>
                      </c:pt>
                      <c:pt idx="219">
                        <c:v>75</c:v>
                      </c:pt>
                      <c:pt idx="220">
                        <c:v>75</c:v>
                      </c:pt>
                      <c:pt idx="221">
                        <c:v>75</c:v>
                      </c:pt>
                      <c:pt idx="222">
                        <c:v>75</c:v>
                      </c:pt>
                      <c:pt idx="223">
                        <c:v>75</c:v>
                      </c:pt>
                      <c:pt idx="224">
                        <c:v>75</c:v>
                      </c:pt>
                      <c:pt idx="225">
                        <c:v>75</c:v>
                      </c:pt>
                      <c:pt idx="226">
                        <c:v>75</c:v>
                      </c:pt>
                      <c:pt idx="227">
                        <c:v>75</c:v>
                      </c:pt>
                      <c:pt idx="228">
                        <c:v>75</c:v>
                      </c:pt>
                      <c:pt idx="229">
                        <c:v>75</c:v>
                      </c:pt>
                      <c:pt idx="230">
                        <c:v>75</c:v>
                      </c:pt>
                      <c:pt idx="231">
                        <c:v>75</c:v>
                      </c:pt>
                      <c:pt idx="232">
                        <c:v>75</c:v>
                      </c:pt>
                      <c:pt idx="233">
                        <c:v>75</c:v>
                      </c:pt>
                      <c:pt idx="234">
                        <c:v>75</c:v>
                      </c:pt>
                      <c:pt idx="235">
                        <c:v>75</c:v>
                      </c:pt>
                      <c:pt idx="236">
                        <c:v>75</c:v>
                      </c:pt>
                      <c:pt idx="237">
                        <c:v>75</c:v>
                      </c:pt>
                      <c:pt idx="238">
                        <c:v>75</c:v>
                      </c:pt>
                      <c:pt idx="239">
                        <c:v>75</c:v>
                      </c:pt>
                      <c:pt idx="240">
                        <c:v>75</c:v>
                      </c:pt>
                      <c:pt idx="241">
                        <c:v>75</c:v>
                      </c:pt>
                      <c:pt idx="242">
                        <c:v>75</c:v>
                      </c:pt>
                      <c:pt idx="243">
                        <c:v>75</c:v>
                      </c:pt>
                      <c:pt idx="244">
                        <c:v>75</c:v>
                      </c:pt>
                      <c:pt idx="245">
                        <c:v>75</c:v>
                      </c:pt>
                      <c:pt idx="246">
                        <c:v>75</c:v>
                      </c:pt>
                      <c:pt idx="247">
                        <c:v>75</c:v>
                      </c:pt>
                      <c:pt idx="248">
                        <c:v>75</c:v>
                      </c:pt>
                      <c:pt idx="249">
                        <c:v>75</c:v>
                      </c:pt>
                      <c:pt idx="250">
                        <c:v>75</c:v>
                      </c:pt>
                      <c:pt idx="251">
                        <c:v>75</c:v>
                      </c:pt>
                      <c:pt idx="252">
                        <c:v>75</c:v>
                      </c:pt>
                      <c:pt idx="253">
                        <c:v>75</c:v>
                      </c:pt>
                      <c:pt idx="254">
                        <c:v>75</c:v>
                      </c:pt>
                      <c:pt idx="255">
                        <c:v>75</c:v>
                      </c:pt>
                      <c:pt idx="256">
                        <c:v>75</c:v>
                      </c:pt>
                      <c:pt idx="257">
                        <c:v>75</c:v>
                      </c:pt>
                      <c:pt idx="258">
                        <c:v>75</c:v>
                      </c:pt>
                      <c:pt idx="259">
                        <c:v>75</c:v>
                      </c:pt>
                      <c:pt idx="260">
                        <c:v>75</c:v>
                      </c:pt>
                      <c:pt idx="261">
                        <c:v>75</c:v>
                      </c:pt>
                      <c:pt idx="262">
                        <c:v>75</c:v>
                      </c:pt>
                      <c:pt idx="263">
                        <c:v>75</c:v>
                      </c:pt>
                      <c:pt idx="264">
                        <c:v>75</c:v>
                      </c:pt>
                      <c:pt idx="265">
                        <c:v>75</c:v>
                      </c:pt>
                      <c:pt idx="266">
                        <c:v>75</c:v>
                      </c:pt>
                      <c:pt idx="267">
                        <c:v>75</c:v>
                      </c:pt>
                      <c:pt idx="268">
                        <c:v>75</c:v>
                      </c:pt>
                      <c:pt idx="269">
                        <c:v>75</c:v>
                      </c:pt>
                      <c:pt idx="270">
                        <c:v>75</c:v>
                      </c:pt>
                      <c:pt idx="271">
                        <c:v>75</c:v>
                      </c:pt>
                      <c:pt idx="272">
                        <c:v>75</c:v>
                      </c:pt>
                      <c:pt idx="273">
                        <c:v>75</c:v>
                      </c:pt>
                      <c:pt idx="274">
                        <c:v>75</c:v>
                      </c:pt>
                      <c:pt idx="275">
                        <c:v>75</c:v>
                      </c:pt>
                      <c:pt idx="276">
                        <c:v>75</c:v>
                      </c:pt>
                      <c:pt idx="277">
                        <c:v>75</c:v>
                      </c:pt>
                      <c:pt idx="278">
                        <c:v>75</c:v>
                      </c:pt>
                      <c:pt idx="279">
                        <c:v>75</c:v>
                      </c:pt>
                      <c:pt idx="280">
                        <c:v>75</c:v>
                      </c:pt>
                      <c:pt idx="281">
                        <c:v>75</c:v>
                      </c:pt>
                      <c:pt idx="282">
                        <c:v>75</c:v>
                      </c:pt>
                      <c:pt idx="283">
                        <c:v>75</c:v>
                      </c:pt>
                      <c:pt idx="284">
                        <c:v>75</c:v>
                      </c:pt>
                      <c:pt idx="285">
                        <c:v>75</c:v>
                      </c:pt>
                      <c:pt idx="286">
                        <c:v>75</c:v>
                      </c:pt>
                      <c:pt idx="287">
                        <c:v>75</c:v>
                      </c:pt>
                      <c:pt idx="288">
                        <c:v>75</c:v>
                      </c:pt>
                      <c:pt idx="289">
                        <c:v>75</c:v>
                      </c:pt>
                      <c:pt idx="290">
                        <c:v>75</c:v>
                      </c:pt>
                      <c:pt idx="291">
                        <c:v>75</c:v>
                      </c:pt>
                      <c:pt idx="292">
                        <c:v>75</c:v>
                      </c:pt>
                      <c:pt idx="293">
                        <c:v>75</c:v>
                      </c:pt>
                      <c:pt idx="294">
                        <c:v>75</c:v>
                      </c:pt>
                      <c:pt idx="295">
                        <c:v>75</c:v>
                      </c:pt>
                      <c:pt idx="296">
                        <c:v>75</c:v>
                      </c:pt>
                      <c:pt idx="297">
                        <c:v>75</c:v>
                      </c:pt>
                      <c:pt idx="298">
                        <c:v>75</c:v>
                      </c:pt>
                      <c:pt idx="299">
                        <c:v>75</c:v>
                      </c:pt>
                      <c:pt idx="300">
                        <c:v>75</c:v>
                      </c:pt>
                      <c:pt idx="301">
                        <c:v>75</c:v>
                      </c:pt>
                      <c:pt idx="302">
                        <c:v>75</c:v>
                      </c:pt>
                      <c:pt idx="303">
                        <c:v>75</c:v>
                      </c:pt>
                      <c:pt idx="304">
                        <c:v>75</c:v>
                      </c:pt>
                      <c:pt idx="305">
                        <c:v>75</c:v>
                      </c:pt>
                      <c:pt idx="306">
                        <c:v>75</c:v>
                      </c:pt>
                      <c:pt idx="307">
                        <c:v>75</c:v>
                      </c:pt>
                      <c:pt idx="308">
                        <c:v>75</c:v>
                      </c:pt>
                      <c:pt idx="309">
                        <c:v>75</c:v>
                      </c:pt>
                      <c:pt idx="310">
                        <c:v>75</c:v>
                      </c:pt>
                      <c:pt idx="311">
                        <c:v>75</c:v>
                      </c:pt>
                      <c:pt idx="312">
                        <c:v>75</c:v>
                      </c:pt>
                      <c:pt idx="313">
                        <c:v>75</c:v>
                      </c:pt>
                      <c:pt idx="314">
                        <c:v>75</c:v>
                      </c:pt>
                      <c:pt idx="315">
                        <c:v>75</c:v>
                      </c:pt>
                      <c:pt idx="316">
                        <c:v>75</c:v>
                      </c:pt>
                      <c:pt idx="317">
                        <c:v>75</c:v>
                      </c:pt>
                      <c:pt idx="318">
                        <c:v>75</c:v>
                      </c:pt>
                      <c:pt idx="319">
                        <c:v>75</c:v>
                      </c:pt>
                      <c:pt idx="320">
                        <c:v>75</c:v>
                      </c:pt>
                      <c:pt idx="321">
                        <c:v>75</c:v>
                      </c:pt>
                      <c:pt idx="322">
                        <c:v>75</c:v>
                      </c:pt>
                      <c:pt idx="323">
                        <c:v>75</c:v>
                      </c:pt>
                      <c:pt idx="324">
                        <c:v>75</c:v>
                      </c:pt>
                      <c:pt idx="325">
                        <c:v>75</c:v>
                      </c:pt>
                      <c:pt idx="326">
                        <c:v>75</c:v>
                      </c:pt>
                      <c:pt idx="327">
                        <c:v>75</c:v>
                      </c:pt>
                      <c:pt idx="328">
                        <c:v>75</c:v>
                      </c:pt>
                      <c:pt idx="329">
                        <c:v>75</c:v>
                      </c:pt>
                      <c:pt idx="330">
                        <c:v>75</c:v>
                      </c:pt>
                      <c:pt idx="331">
                        <c:v>75</c:v>
                      </c:pt>
                      <c:pt idx="332">
                        <c:v>75</c:v>
                      </c:pt>
                      <c:pt idx="333">
                        <c:v>75</c:v>
                      </c:pt>
                      <c:pt idx="334">
                        <c:v>75</c:v>
                      </c:pt>
                      <c:pt idx="335">
                        <c:v>75</c:v>
                      </c:pt>
                      <c:pt idx="336">
                        <c:v>75</c:v>
                      </c:pt>
                      <c:pt idx="337">
                        <c:v>75</c:v>
                      </c:pt>
                      <c:pt idx="338">
                        <c:v>75</c:v>
                      </c:pt>
                      <c:pt idx="339">
                        <c:v>75</c:v>
                      </c:pt>
                      <c:pt idx="340">
                        <c:v>75</c:v>
                      </c:pt>
                      <c:pt idx="341">
                        <c:v>75</c:v>
                      </c:pt>
                      <c:pt idx="342">
                        <c:v>75</c:v>
                      </c:pt>
                      <c:pt idx="343">
                        <c:v>75</c:v>
                      </c:pt>
                      <c:pt idx="344">
                        <c:v>75</c:v>
                      </c:pt>
                      <c:pt idx="345">
                        <c:v>75</c:v>
                      </c:pt>
                      <c:pt idx="346">
                        <c:v>75</c:v>
                      </c:pt>
                      <c:pt idx="347">
                        <c:v>75</c:v>
                      </c:pt>
                      <c:pt idx="348">
                        <c:v>75</c:v>
                      </c:pt>
                      <c:pt idx="349">
                        <c:v>75</c:v>
                      </c:pt>
                      <c:pt idx="350">
                        <c:v>75</c:v>
                      </c:pt>
                      <c:pt idx="351">
                        <c:v>75</c:v>
                      </c:pt>
                      <c:pt idx="352">
                        <c:v>75</c:v>
                      </c:pt>
                      <c:pt idx="353">
                        <c:v>75</c:v>
                      </c:pt>
                      <c:pt idx="354">
                        <c:v>75</c:v>
                      </c:pt>
                      <c:pt idx="355">
                        <c:v>75</c:v>
                      </c:pt>
                      <c:pt idx="356">
                        <c:v>75</c:v>
                      </c:pt>
                      <c:pt idx="357">
                        <c:v>75</c:v>
                      </c:pt>
                      <c:pt idx="358">
                        <c:v>75</c:v>
                      </c:pt>
                      <c:pt idx="359">
                        <c:v>75</c:v>
                      </c:pt>
                      <c:pt idx="360">
                        <c:v>75</c:v>
                      </c:pt>
                      <c:pt idx="361">
                        <c:v>75</c:v>
                      </c:pt>
                      <c:pt idx="362">
                        <c:v>75</c:v>
                      </c:pt>
                      <c:pt idx="363">
                        <c:v>75</c:v>
                      </c:pt>
                      <c:pt idx="364">
                        <c:v>75</c:v>
                      </c:pt>
                    </c:numCache>
                  </c:numRef>
                </c:val>
                <c:smooth val="0"/>
                <c:extLst xmlns:c15="http://schemas.microsoft.com/office/drawing/2012/chart">
                  <c:ext xmlns:c16="http://schemas.microsoft.com/office/drawing/2014/chart" uri="{C3380CC4-5D6E-409C-BE32-E72D297353CC}">
                    <c16:uniqueId val="{00000008-7B18-4B3E-98DD-D8E991CB91A2}"/>
                  </c:ext>
                </c:extLst>
              </c15:ser>
            </c15:filteredLineSeries>
          </c:ext>
        </c:extLst>
      </c:lineChart>
      <c:dateAx>
        <c:axId val="2079463215"/>
        <c:scaling>
          <c:orientation val="minMax"/>
        </c:scaling>
        <c:delete val="0"/>
        <c:axPos val="b"/>
        <c:numFmt formatCode="[$-409]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9455"/>
        <c:crosses val="autoZero"/>
        <c:auto val="1"/>
        <c:lblOffset val="100"/>
        <c:baseTimeUnit val="days"/>
      </c:dateAx>
      <c:valAx>
        <c:axId val="2079469455"/>
        <c:scaling>
          <c:orientation val="minMax"/>
        </c:scaling>
        <c:delete val="0"/>
        <c:axPos val="l"/>
        <c:majorGridlines>
          <c:spPr>
            <a:ln w="6350" cap="flat" cmpd="sng" algn="ctr">
              <a:solidFill>
                <a:sysClr val="windowText" lastClr="000000"/>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b="1" baseline="0">
                    <a:solidFill>
                      <a:schemeClr val="tx1"/>
                    </a:solidFill>
                  </a:rPr>
                  <a:t>Humidity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3215"/>
        <c:crosses val="autoZero"/>
        <c:crossBetween val="between"/>
      </c:valAx>
      <c:spPr>
        <a:noFill/>
        <a:ln>
          <a:noFill/>
        </a:ln>
        <a:effectLst/>
      </c:spPr>
    </c:plotArea>
    <c:legend>
      <c:legendPos val="t"/>
      <c:legendEntry>
        <c:idx val="0"/>
        <c:delete val="1"/>
      </c:legendEntry>
      <c:legendEntry>
        <c:idx val="3"/>
        <c:delete val="1"/>
      </c:legendEntry>
      <c:legendEntry>
        <c:idx val="4"/>
        <c:delete val="1"/>
      </c:legendEntry>
      <c:layout>
        <c:manualLayout>
          <c:xMode val="edge"/>
          <c:yMode val="edge"/>
          <c:x val="0.16625169394301761"/>
          <c:y val="0.13533362581876679"/>
          <c:w val="0.70409792683813022"/>
          <c:h val="6.965995292165896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54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ysClr val="windowText" lastClr="000000"/>
                </a:solidFill>
              </a:rPr>
              <a:t>Average Wind Speed</a:t>
            </a:r>
          </a:p>
        </c:rich>
      </c:tx>
      <c:layout>
        <c:manualLayout>
          <c:xMode val="edge"/>
          <c:yMode val="edge"/>
          <c:x val="0.2724102564102564"/>
          <c:y val="1.253918495297805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664849586109412E-2"/>
          <c:y val="0.12073293346168719"/>
          <c:w val="0.89856329497274379"/>
          <c:h val="0.73042167534700775"/>
        </c:manualLayout>
      </c:layout>
      <c:areaChart>
        <c:grouping val="stacked"/>
        <c:varyColors val="0"/>
        <c:ser>
          <c:idx val="3"/>
          <c:order val="3"/>
          <c:tx>
            <c:strRef>
              <c:f>'24hrFilter'!$G$1</c:f>
              <c:strCache>
                <c:ptCount val="1"/>
                <c:pt idx="0">
                  <c:v>Base Tmpf</c:v>
                </c:pt>
              </c:strCache>
            </c:strRef>
          </c:tx>
          <c:spPr>
            <a:noFill/>
            <a:ln w="25400">
              <a:noFill/>
            </a:ln>
            <a:effectLst/>
          </c:spPr>
          <c:val>
            <c:numRef>
              <c:f>'24hrFilter'!$U$2:$U$366</c:f>
              <c:numCache>
                <c:formatCode>0.00</c:formatCode>
                <c:ptCount val="365"/>
                <c:pt idx="0">
                  <c:v>0.91384600000000005</c:v>
                </c:pt>
                <c:pt idx="1">
                  <c:v>0.84615399999999996</c:v>
                </c:pt>
                <c:pt idx="2">
                  <c:v>0.5</c:v>
                </c:pt>
                <c:pt idx="3">
                  <c:v>0.82867099999999994</c:v>
                </c:pt>
                <c:pt idx="4">
                  <c:v>0.43636350000000002</c:v>
                </c:pt>
                <c:pt idx="5">
                  <c:v>0.66346150000000004</c:v>
                </c:pt>
                <c:pt idx="6">
                  <c:v>0.8846155</c:v>
                </c:pt>
                <c:pt idx="7">
                  <c:v>0.5</c:v>
                </c:pt>
                <c:pt idx="8">
                  <c:v>0.53846150000000004</c:v>
                </c:pt>
                <c:pt idx="9">
                  <c:v>0.59790200000000004</c:v>
                </c:pt>
                <c:pt idx="10">
                  <c:v>0.230769</c:v>
                </c:pt>
                <c:pt idx="11">
                  <c:v>0.42307699999999998</c:v>
                </c:pt>
                <c:pt idx="12">
                  <c:v>0.55944050000000001</c:v>
                </c:pt>
                <c:pt idx="13">
                  <c:v>1.6713289999999998</c:v>
                </c:pt>
                <c:pt idx="14">
                  <c:v>1.7571430000000001</c:v>
                </c:pt>
                <c:pt idx="15">
                  <c:v>0.57692300000000007</c:v>
                </c:pt>
                <c:pt idx="16">
                  <c:v>0.6433565</c:v>
                </c:pt>
                <c:pt idx="17">
                  <c:v>0.95279749999999996</c:v>
                </c:pt>
                <c:pt idx="18">
                  <c:v>0.3846155</c:v>
                </c:pt>
                <c:pt idx="19">
                  <c:v>1.1499999999999999</c:v>
                </c:pt>
                <c:pt idx="20">
                  <c:v>0.75174799999999997</c:v>
                </c:pt>
                <c:pt idx="21">
                  <c:v>1</c:v>
                </c:pt>
                <c:pt idx="22">
                  <c:v>1.0050504999999998</c:v>
                </c:pt>
                <c:pt idx="23">
                  <c:v>1.1901709999999999</c:v>
                </c:pt>
                <c:pt idx="24">
                  <c:v>0.93589750000000005</c:v>
                </c:pt>
                <c:pt idx="25">
                  <c:v>1.1907049999999999</c:v>
                </c:pt>
                <c:pt idx="26">
                  <c:v>0.93438949999999998</c:v>
                </c:pt>
                <c:pt idx="27">
                  <c:v>0.67521350000000002</c:v>
                </c:pt>
                <c:pt idx="28">
                  <c:v>0.53846150000000004</c:v>
                </c:pt>
                <c:pt idx="29">
                  <c:v>1.1888109999999998</c:v>
                </c:pt>
                <c:pt idx="30">
                  <c:v>0.32</c:v>
                </c:pt>
                <c:pt idx="31">
                  <c:v>1.2834225000000001</c:v>
                </c:pt>
                <c:pt idx="32">
                  <c:v>1.0384614999999999</c:v>
                </c:pt>
                <c:pt idx="33">
                  <c:v>0.94405600000000001</c:v>
                </c:pt>
                <c:pt idx="34">
                  <c:v>1.0384614999999999</c:v>
                </c:pt>
                <c:pt idx="35">
                  <c:v>1.1538459999999999</c:v>
                </c:pt>
                <c:pt idx="36">
                  <c:v>1.6857709999999999</c:v>
                </c:pt>
                <c:pt idx="37">
                  <c:v>0.99373049999999996</c:v>
                </c:pt>
                <c:pt idx="38">
                  <c:v>1.0804200000000002</c:v>
                </c:pt>
                <c:pt idx="39">
                  <c:v>1.1188815000000001</c:v>
                </c:pt>
                <c:pt idx="40">
                  <c:v>1.3461540000000001</c:v>
                </c:pt>
                <c:pt idx="41">
                  <c:v>1.3286710000000002</c:v>
                </c:pt>
                <c:pt idx="42">
                  <c:v>1.444056</c:v>
                </c:pt>
                <c:pt idx="43">
                  <c:v>1.1190475</c:v>
                </c:pt>
                <c:pt idx="44">
                  <c:v>0.47368399999999999</c:v>
                </c:pt>
                <c:pt idx="45">
                  <c:v>0.92307700000000004</c:v>
                </c:pt>
                <c:pt idx="46">
                  <c:v>1</c:v>
                </c:pt>
                <c:pt idx="47">
                  <c:v>1.1923075000000001</c:v>
                </c:pt>
                <c:pt idx="48">
                  <c:v>1.0384614999999999</c:v>
                </c:pt>
                <c:pt idx="49">
                  <c:v>0.91176449999999998</c:v>
                </c:pt>
                <c:pt idx="50">
                  <c:v>0.83333349999999995</c:v>
                </c:pt>
                <c:pt idx="51">
                  <c:v>1.7554110000000001</c:v>
                </c:pt>
                <c:pt idx="52">
                  <c:v>1.7587410000000001</c:v>
                </c:pt>
                <c:pt idx="53">
                  <c:v>1.0769230000000001</c:v>
                </c:pt>
                <c:pt idx="54">
                  <c:v>1.0209790000000001</c:v>
                </c:pt>
                <c:pt idx="55">
                  <c:v>1.3076924999999999</c:v>
                </c:pt>
                <c:pt idx="56">
                  <c:v>1.125</c:v>
                </c:pt>
                <c:pt idx="57">
                  <c:v>1.3910259999999999</c:v>
                </c:pt>
                <c:pt idx="58">
                  <c:v>1.4711540000000001</c:v>
                </c:pt>
                <c:pt idx="59">
                  <c:v>1.1166669999999999</c:v>
                </c:pt>
                <c:pt idx="60">
                  <c:v>1.4055945000000001</c:v>
                </c:pt>
                <c:pt idx="61">
                  <c:v>0.94405600000000001</c:v>
                </c:pt>
                <c:pt idx="62">
                  <c:v>1.8636360000000001</c:v>
                </c:pt>
                <c:pt idx="63">
                  <c:v>1.1769230000000002</c:v>
                </c:pt>
                <c:pt idx="64">
                  <c:v>1.25</c:v>
                </c:pt>
                <c:pt idx="65">
                  <c:v>1.5</c:v>
                </c:pt>
                <c:pt idx="66">
                  <c:v>0.96153849999999996</c:v>
                </c:pt>
                <c:pt idx="67">
                  <c:v>1.6704545</c:v>
                </c:pt>
                <c:pt idx="68">
                  <c:v>1.5</c:v>
                </c:pt>
                <c:pt idx="69">
                  <c:v>1.2902095</c:v>
                </c:pt>
                <c:pt idx="70">
                  <c:v>1.6538459999999999</c:v>
                </c:pt>
                <c:pt idx="71">
                  <c:v>1.200855</c:v>
                </c:pt>
                <c:pt idx="72">
                  <c:v>1.4545455</c:v>
                </c:pt>
                <c:pt idx="73">
                  <c:v>1.7902095</c:v>
                </c:pt>
                <c:pt idx="74">
                  <c:v>1.469697</c:v>
                </c:pt>
                <c:pt idx="75">
                  <c:v>1.4532465000000001</c:v>
                </c:pt>
                <c:pt idx="76">
                  <c:v>1.6780300000000001</c:v>
                </c:pt>
                <c:pt idx="77">
                  <c:v>0.97727249999999999</c:v>
                </c:pt>
                <c:pt idx="78">
                  <c:v>1.5476190000000001</c:v>
                </c:pt>
                <c:pt idx="79">
                  <c:v>1.7307695000000001</c:v>
                </c:pt>
                <c:pt idx="80">
                  <c:v>1.574675</c:v>
                </c:pt>
                <c:pt idx="81">
                  <c:v>1.9358975</c:v>
                </c:pt>
                <c:pt idx="82">
                  <c:v>1.4772725</c:v>
                </c:pt>
                <c:pt idx="83">
                  <c:v>1</c:v>
                </c:pt>
                <c:pt idx="84">
                  <c:v>1.2142854999999999</c:v>
                </c:pt>
                <c:pt idx="85">
                  <c:v>1.3995215000000001</c:v>
                </c:pt>
                <c:pt idx="86">
                  <c:v>1.5775400000000002</c:v>
                </c:pt>
                <c:pt idx="87">
                  <c:v>1.3214284999999999</c:v>
                </c:pt>
                <c:pt idx="88">
                  <c:v>2.2517479999999996</c:v>
                </c:pt>
                <c:pt idx="89">
                  <c:v>1.9720279999999999</c:v>
                </c:pt>
                <c:pt idx="90">
                  <c:v>2.0227275000000002</c:v>
                </c:pt>
                <c:pt idx="91">
                  <c:v>2.3566435000000001</c:v>
                </c:pt>
                <c:pt idx="92">
                  <c:v>1.9790209999999999</c:v>
                </c:pt>
                <c:pt idx="93">
                  <c:v>2.3214285000000001</c:v>
                </c:pt>
                <c:pt idx="94">
                  <c:v>1.9424245</c:v>
                </c:pt>
                <c:pt idx="95">
                  <c:v>2.0751750000000002</c:v>
                </c:pt>
                <c:pt idx="96">
                  <c:v>2.3368984999999998</c:v>
                </c:pt>
                <c:pt idx="97">
                  <c:v>2.4090910000000001</c:v>
                </c:pt>
                <c:pt idx="98">
                  <c:v>2.2797205000000003</c:v>
                </c:pt>
                <c:pt idx="99">
                  <c:v>1.3</c:v>
                </c:pt>
                <c:pt idx="100">
                  <c:v>2.0174824999999998</c:v>
                </c:pt>
                <c:pt idx="101">
                  <c:v>2.0034964999999998</c:v>
                </c:pt>
                <c:pt idx="102">
                  <c:v>2.2454545000000001</c:v>
                </c:pt>
                <c:pt idx="103">
                  <c:v>0.40909099999999998</c:v>
                </c:pt>
                <c:pt idx="104">
                  <c:v>1.9974745</c:v>
                </c:pt>
                <c:pt idx="105">
                  <c:v>1.392857</c:v>
                </c:pt>
                <c:pt idx="106">
                  <c:v>1.318182</c:v>
                </c:pt>
                <c:pt idx="107">
                  <c:v>2.1898394999999997</c:v>
                </c:pt>
                <c:pt idx="108">
                  <c:v>2.0113634999999999</c:v>
                </c:pt>
                <c:pt idx="109">
                  <c:v>1.9720279999999999</c:v>
                </c:pt>
                <c:pt idx="110">
                  <c:v>1.9484845</c:v>
                </c:pt>
                <c:pt idx="111">
                  <c:v>2.0139860000000001</c:v>
                </c:pt>
                <c:pt idx="112">
                  <c:v>1.2327275</c:v>
                </c:pt>
                <c:pt idx="113">
                  <c:v>2.6748249999999998</c:v>
                </c:pt>
                <c:pt idx="114">
                  <c:v>2.5314684999999999</c:v>
                </c:pt>
                <c:pt idx="115">
                  <c:v>2.3721589999999999</c:v>
                </c:pt>
                <c:pt idx="116">
                  <c:v>2.8531469999999999</c:v>
                </c:pt>
                <c:pt idx="117">
                  <c:v>2.7967914999999999</c:v>
                </c:pt>
                <c:pt idx="118">
                  <c:v>2.4870130000000001</c:v>
                </c:pt>
                <c:pt idx="119">
                  <c:v>2.7926134999999999</c:v>
                </c:pt>
                <c:pt idx="120">
                  <c:v>2.2392345000000002</c:v>
                </c:pt>
                <c:pt idx="121">
                  <c:v>2.9685315000000001</c:v>
                </c:pt>
                <c:pt idx="122">
                  <c:v>2.5568179999999998</c:v>
                </c:pt>
                <c:pt idx="123">
                  <c:v>2.5104895000000003</c:v>
                </c:pt>
                <c:pt idx="124">
                  <c:v>2.9303030000000003</c:v>
                </c:pt>
                <c:pt idx="125">
                  <c:v>2.8498025</c:v>
                </c:pt>
                <c:pt idx="126">
                  <c:v>1.9743084999999998</c:v>
                </c:pt>
                <c:pt idx="127">
                  <c:v>1.9839575</c:v>
                </c:pt>
                <c:pt idx="128">
                  <c:v>2.4597905</c:v>
                </c:pt>
                <c:pt idx="129">
                  <c:v>2.6590910000000001</c:v>
                </c:pt>
                <c:pt idx="130">
                  <c:v>2.7727275000000002</c:v>
                </c:pt>
                <c:pt idx="131">
                  <c:v>2.5909089999999999</c:v>
                </c:pt>
                <c:pt idx="132">
                  <c:v>2.5</c:v>
                </c:pt>
                <c:pt idx="133">
                  <c:v>3.0117845000000001</c:v>
                </c:pt>
                <c:pt idx="134">
                  <c:v>3.0276679999999998</c:v>
                </c:pt>
                <c:pt idx="135">
                  <c:v>3.3333335000000002</c:v>
                </c:pt>
                <c:pt idx="136">
                  <c:v>3.1923075000000001</c:v>
                </c:pt>
                <c:pt idx="137">
                  <c:v>3.3288770000000003</c:v>
                </c:pt>
                <c:pt idx="138">
                  <c:v>2.3181815000000001</c:v>
                </c:pt>
                <c:pt idx="139">
                  <c:v>3.4125870000000003</c:v>
                </c:pt>
                <c:pt idx="140">
                  <c:v>2.8776225000000002</c:v>
                </c:pt>
                <c:pt idx="141">
                  <c:v>2.8875599999999997</c:v>
                </c:pt>
                <c:pt idx="142">
                  <c:v>2.75</c:v>
                </c:pt>
                <c:pt idx="143">
                  <c:v>3.1118880000000004</c:v>
                </c:pt>
                <c:pt idx="144">
                  <c:v>3.2237765</c:v>
                </c:pt>
                <c:pt idx="145">
                  <c:v>2.8787880000000001</c:v>
                </c:pt>
                <c:pt idx="146">
                  <c:v>2.7631579999999998</c:v>
                </c:pt>
                <c:pt idx="147">
                  <c:v>3.6118880000000004</c:v>
                </c:pt>
                <c:pt idx="148">
                  <c:v>2.8421055000000002</c:v>
                </c:pt>
                <c:pt idx="149">
                  <c:v>3.3344155000000004</c:v>
                </c:pt>
                <c:pt idx="150">
                  <c:v>2.2329545</c:v>
                </c:pt>
                <c:pt idx="151">
                  <c:v>3.14899</c:v>
                </c:pt>
                <c:pt idx="152">
                  <c:v>4.1713290000000001</c:v>
                </c:pt>
                <c:pt idx="153">
                  <c:v>3.5174825000000003</c:v>
                </c:pt>
                <c:pt idx="154">
                  <c:v>3.0129869999999999</c:v>
                </c:pt>
                <c:pt idx="155">
                  <c:v>3.2797204999999998</c:v>
                </c:pt>
                <c:pt idx="156">
                  <c:v>3.4115384999999998</c:v>
                </c:pt>
                <c:pt idx="157">
                  <c:v>3.1315789999999999</c:v>
                </c:pt>
                <c:pt idx="158">
                  <c:v>2.7666664999999999</c:v>
                </c:pt>
                <c:pt idx="159">
                  <c:v>2.4454544999999999</c:v>
                </c:pt>
                <c:pt idx="160">
                  <c:v>2.5699300000000003</c:v>
                </c:pt>
                <c:pt idx="161">
                  <c:v>2.5524475</c:v>
                </c:pt>
                <c:pt idx="162">
                  <c:v>2.8181820000000002</c:v>
                </c:pt>
                <c:pt idx="163">
                  <c:v>3.1608389999999997</c:v>
                </c:pt>
                <c:pt idx="164">
                  <c:v>3.5839159999999999</c:v>
                </c:pt>
                <c:pt idx="165">
                  <c:v>3.6332414999999996</c:v>
                </c:pt>
                <c:pt idx="166">
                  <c:v>3.147186</c:v>
                </c:pt>
                <c:pt idx="167">
                  <c:v>3.2914440000000003</c:v>
                </c:pt>
                <c:pt idx="168">
                  <c:v>2.762032</c:v>
                </c:pt>
                <c:pt idx="169">
                  <c:v>2.895105</c:v>
                </c:pt>
                <c:pt idx="170">
                  <c:v>2.5227275000000002</c:v>
                </c:pt>
                <c:pt idx="171">
                  <c:v>3.6398600000000001</c:v>
                </c:pt>
                <c:pt idx="172">
                  <c:v>2.5757574999999999</c:v>
                </c:pt>
                <c:pt idx="173">
                  <c:v>3.2424245000000003</c:v>
                </c:pt>
                <c:pt idx="174">
                  <c:v>3.21875</c:v>
                </c:pt>
                <c:pt idx="175">
                  <c:v>1.9895105</c:v>
                </c:pt>
                <c:pt idx="176">
                  <c:v>2.5426134999999999</c:v>
                </c:pt>
                <c:pt idx="177">
                  <c:v>2.8301435000000001</c:v>
                </c:pt>
                <c:pt idx="178">
                  <c:v>2.8566434999999997</c:v>
                </c:pt>
                <c:pt idx="179">
                  <c:v>2.9010694999999997</c:v>
                </c:pt>
                <c:pt idx="180">
                  <c:v>2.3466184999999999</c:v>
                </c:pt>
                <c:pt idx="181">
                  <c:v>2.5555555000000001</c:v>
                </c:pt>
                <c:pt idx="182">
                  <c:v>3.1679845000000002</c:v>
                </c:pt>
                <c:pt idx="183">
                  <c:v>2.4617225</c:v>
                </c:pt>
                <c:pt idx="184">
                  <c:v>2.6310159999999998</c:v>
                </c:pt>
                <c:pt idx="185">
                  <c:v>3.1461034999999997</c:v>
                </c:pt>
                <c:pt idx="186">
                  <c:v>3.3380679999999998</c:v>
                </c:pt>
                <c:pt idx="187">
                  <c:v>3.0681820000000002</c:v>
                </c:pt>
                <c:pt idx="188">
                  <c:v>2.7647059999999999</c:v>
                </c:pt>
                <c:pt idx="189">
                  <c:v>3.0984844999999996</c:v>
                </c:pt>
                <c:pt idx="190">
                  <c:v>3.0198865000000001</c:v>
                </c:pt>
                <c:pt idx="191">
                  <c:v>2.3086124999999997</c:v>
                </c:pt>
                <c:pt idx="192">
                  <c:v>3.1616165000000001</c:v>
                </c:pt>
                <c:pt idx="193">
                  <c:v>2.8449194999999996</c:v>
                </c:pt>
                <c:pt idx="194">
                  <c:v>2.9473685000000001</c:v>
                </c:pt>
                <c:pt idx="195">
                  <c:v>3.0324675000000001</c:v>
                </c:pt>
                <c:pt idx="196">
                  <c:v>2.9112555000000002</c:v>
                </c:pt>
                <c:pt idx="197">
                  <c:v>2.6770334999999998</c:v>
                </c:pt>
                <c:pt idx="198">
                  <c:v>2.9409719999999999</c:v>
                </c:pt>
                <c:pt idx="199">
                  <c:v>1.8660715000000001</c:v>
                </c:pt>
                <c:pt idx="200">
                  <c:v>3.1690909999999999</c:v>
                </c:pt>
                <c:pt idx="201">
                  <c:v>2.0909089999999999</c:v>
                </c:pt>
                <c:pt idx="202">
                  <c:v>2.0314684999999999</c:v>
                </c:pt>
                <c:pt idx="203">
                  <c:v>2.9547619999999997</c:v>
                </c:pt>
                <c:pt idx="204">
                  <c:v>3.4595960000000003</c:v>
                </c:pt>
                <c:pt idx="205">
                  <c:v>2.4882355</c:v>
                </c:pt>
                <c:pt idx="206">
                  <c:v>2.3918495000000002</c:v>
                </c:pt>
                <c:pt idx="207">
                  <c:v>3.2833334999999999</c:v>
                </c:pt>
                <c:pt idx="208">
                  <c:v>2.9005679999999998</c:v>
                </c:pt>
                <c:pt idx="209">
                  <c:v>2.6977275000000001</c:v>
                </c:pt>
                <c:pt idx="210">
                  <c:v>2.7727275000000002</c:v>
                </c:pt>
                <c:pt idx="211">
                  <c:v>2.6696969999999998</c:v>
                </c:pt>
                <c:pt idx="212">
                  <c:v>2.8823530000000002</c:v>
                </c:pt>
                <c:pt idx="213">
                  <c:v>3.0818449999999999</c:v>
                </c:pt>
                <c:pt idx="214">
                  <c:v>2.85101</c:v>
                </c:pt>
                <c:pt idx="215">
                  <c:v>3.1045455</c:v>
                </c:pt>
                <c:pt idx="216">
                  <c:v>2.3340909999999999</c:v>
                </c:pt>
                <c:pt idx="217">
                  <c:v>2.3701295</c:v>
                </c:pt>
                <c:pt idx="218">
                  <c:v>3.2869320000000002</c:v>
                </c:pt>
                <c:pt idx="219">
                  <c:v>2.7545454999999999</c:v>
                </c:pt>
                <c:pt idx="220">
                  <c:v>2.4772724999999998</c:v>
                </c:pt>
                <c:pt idx="221">
                  <c:v>2.9285715000000003</c:v>
                </c:pt>
                <c:pt idx="222">
                  <c:v>2.3947370000000001</c:v>
                </c:pt>
                <c:pt idx="223">
                  <c:v>2.1477275000000002</c:v>
                </c:pt>
                <c:pt idx="224">
                  <c:v>3.1691920000000002</c:v>
                </c:pt>
                <c:pt idx="225">
                  <c:v>2.996032</c:v>
                </c:pt>
                <c:pt idx="226">
                  <c:v>3.7590910000000002</c:v>
                </c:pt>
                <c:pt idx="227">
                  <c:v>2.9727275000000004</c:v>
                </c:pt>
                <c:pt idx="228">
                  <c:v>2.8655299999999997</c:v>
                </c:pt>
                <c:pt idx="229">
                  <c:v>3</c:v>
                </c:pt>
                <c:pt idx="230">
                  <c:v>2.0606059999999999</c:v>
                </c:pt>
                <c:pt idx="231">
                  <c:v>1.8853754999999999</c:v>
                </c:pt>
                <c:pt idx="232">
                  <c:v>2.5750000000000002</c:v>
                </c:pt>
                <c:pt idx="233">
                  <c:v>2.4791664999999998</c:v>
                </c:pt>
                <c:pt idx="234">
                  <c:v>2.1997930000000001</c:v>
                </c:pt>
                <c:pt idx="235">
                  <c:v>2.437799</c:v>
                </c:pt>
                <c:pt idx="236">
                  <c:v>2.7250000000000001</c:v>
                </c:pt>
                <c:pt idx="237">
                  <c:v>2.5386365</c:v>
                </c:pt>
                <c:pt idx="238">
                  <c:v>1.8706295000000002</c:v>
                </c:pt>
                <c:pt idx="239">
                  <c:v>2.0757574999999999</c:v>
                </c:pt>
                <c:pt idx="240">
                  <c:v>2.811966</c:v>
                </c:pt>
                <c:pt idx="241">
                  <c:v>2.8060609999999997</c:v>
                </c:pt>
                <c:pt idx="242">
                  <c:v>2.42</c:v>
                </c:pt>
                <c:pt idx="243">
                  <c:v>2.3545455</c:v>
                </c:pt>
                <c:pt idx="244">
                  <c:v>1.8204544999999999</c:v>
                </c:pt>
                <c:pt idx="245">
                  <c:v>2.5542525</c:v>
                </c:pt>
                <c:pt idx="246">
                  <c:v>2.1388889999999998</c:v>
                </c:pt>
                <c:pt idx="247">
                  <c:v>1.9528619999999999</c:v>
                </c:pt>
                <c:pt idx="248">
                  <c:v>2.2824675000000001</c:v>
                </c:pt>
                <c:pt idx="249">
                  <c:v>2.6636365</c:v>
                </c:pt>
                <c:pt idx="250">
                  <c:v>1.7697369999999999</c:v>
                </c:pt>
                <c:pt idx="251">
                  <c:v>2.9090910000000001</c:v>
                </c:pt>
                <c:pt idx="252">
                  <c:v>2.0804200000000002</c:v>
                </c:pt>
                <c:pt idx="253">
                  <c:v>2.0839159999999999</c:v>
                </c:pt>
                <c:pt idx="254">
                  <c:v>2.8030299999999997</c:v>
                </c:pt>
                <c:pt idx="255">
                  <c:v>1.8545455</c:v>
                </c:pt>
                <c:pt idx="256">
                  <c:v>2.3506489999999998</c:v>
                </c:pt>
                <c:pt idx="257">
                  <c:v>1.6769229999999999</c:v>
                </c:pt>
                <c:pt idx="258">
                  <c:v>2.1996749999999996</c:v>
                </c:pt>
                <c:pt idx="259">
                  <c:v>2.6525975000000002</c:v>
                </c:pt>
                <c:pt idx="260">
                  <c:v>2.1590910000000001</c:v>
                </c:pt>
                <c:pt idx="261">
                  <c:v>2.6117425000000001</c:v>
                </c:pt>
                <c:pt idx="262">
                  <c:v>2.4040400000000002</c:v>
                </c:pt>
                <c:pt idx="263">
                  <c:v>2.4886365000000001</c:v>
                </c:pt>
                <c:pt idx="264">
                  <c:v>1.768939</c:v>
                </c:pt>
                <c:pt idx="265">
                  <c:v>2.1077439999999998</c:v>
                </c:pt>
                <c:pt idx="266">
                  <c:v>2.207792</c:v>
                </c:pt>
                <c:pt idx="267">
                  <c:v>2.4895104999999997</c:v>
                </c:pt>
                <c:pt idx="268">
                  <c:v>1.9251335000000001</c:v>
                </c:pt>
                <c:pt idx="269">
                  <c:v>0.82867099999999994</c:v>
                </c:pt>
                <c:pt idx="270">
                  <c:v>1.7802199999999999</c:v>
                </c:pt>
                <c:pt idx="271">
                  <c:v>2.064171</c:v>
                </c:pt>
                <c:pt idx="272">
                  <c:v>2.4271254999999998</c:v>
                </c:pt>
                <c:pt idx="273">
                  <c:v>0.59790200000000004</c:v>
                </c:pt>
                <c:pt idx="274">
                  <c:v>1.4928569999999999</c:v>
                </c:pt>
                <c:pt idx="275">
                  <c:v>1.8496505000000001</c:v>
                </c:pt>
                <c:pt idx="276">
                  <c:v>1.7727275</c:v>
                </c:pt>
                <c:pt idx="277">
                  <c:v>1.931818</c:v>
                </c:pt>
                <c:pt idx="278">
                  <c:v>2.2670455</c:v>
                </c:pt>
                <c:pt idx="279">
                  <c:v>1.3531469999999999</c:v>
                </c:pt>
                <c:pt idx="280">
                  <c:v>1.7416265000000002</c:v>
                </c:pt>
                <c:pt idx="281">
                  <c:v>1.5</c:v>
                </c:pt>
                <c:pt idx="282">
                  <c:v>1.9657895000000001</c:v>
                </c:pt>
                <c:pt idx="283">
                  <c:v>1.25</c:v>
                </c:pt>
                <c:pt idx="284">
                  <c:v>1.664336</c:v>
                </c:pt>
                <c:pt idx="285">
                  <c:v>1.9083330000000001</c:v>
                </c:pt>
                <c:pt idx="286">
                  <c:v>1.2132864999999999</c:v>
                </c:pt>
                <c:pt idx="287">
                  <c:v>1.174825</c:v>
                </c:pt>
                <c:pt idx="288">
                  <c:v>0.6875</c:v>
                </c:pt>
                <c:pt idx="289">
                  <c:v>1.7060439999999999</c:v>
                </c:pt>
                <c:pt idx="290">
                  <c:v>1.7545455000000001</c:v>
                </c:pt>
                <c:pt idx="291">
                  <c:v>1.6417115</c:v>
                </c:pt>
                <c:pt idx="292">
                  <c:v>1.2902095</c:v>
                </c:pt>
                <c:pt idx="293">
                  <c:v>1.83125</c:v>
                </c:pt>
                <c:pt idx="294">
                  <c:v>1.6433565000000001</c:v>
                </c:pt>
                <c:pt idx="295">
                  <c:v>1.157343</c:v>
                </c:pt>
                <c:pt idx="296">
                  <c:v>1.0944054999999999</c:v>
                </c:pt>
                <c:pt idx="297">
                  <c:v>1.7727275</c:v>
                </c:pt>
                <c:pt idx="298">
                  <c:v>1.2202795</c:v>
                </c:pt>
                <c:pt idx="299">
                  <c:v>1.880682</c:v>
                </c:pt>
                <c:pt idx="300">
                  <c:v>1.6738095</c:v>
                </c:pt>
                <c:pt idx="301">
                  <c:v>1.5277780000000001</c:v>
                </c:pt>
                <c:pt idx="302">
                  <c:v>1.1153845</c:v>
                </c:pt>
                <c:pt idx="303">
                  <c:v>1.5384614999999999</c:v>
                </c:pt>
                <c:pt idx="304">
                  <c:v>2.2222219999999999</c:v>
                </c:pt>
                <c:pt idx="305">
                  <c:v>1.3732055000000001</c:v>
                </c:pt>
                <c:pt idx="306">
                  <c:v>1.952153</c:v>
                </c:pt>
                <c:pt idx="307">
                  <c:v>1.1264824999999998</c:v>
                </c:pt>
                <c:pt idx="308">
                  <c:v>1.5734265000000001</c:v>
                </c:pt>
                <c:pt idx="309">
                  <c:v>0.65384600000000004</c:v>
                </c:pt>
                <c:pt idx="310">
                  <c:v>1.1988635000000001</c:v>
                </c:pt>
                <c:pt idx="311">
                  <c:v>2.5104895000000003</c:v>
                </c:pt>
                <c:pt idx="312">
                  <c:v>2.006993</c:v>
                </c:pt>
                <c:pt idx="313">
                  <c:v>1.5034965</c:v>
                </c:pt>
                <c:pt idx="314">
                  <c:v>1.1538459999999999</c:v>
                </c:pt>
                <c:pt idx="315">
                  <c:v>1.5833334999999999</c:v>
                </c:pt>
                <c:pt idx="316">
                  <c:v>1.3846155</c:v>
                </c:pt>
                <c:pt idx="317">
                  <c:v>1.3496505000000001</c:v>
                </c:pt>
                <c:pt idx="318">
                  <c:v>1.2517480000000001</c:v>
                </c:pt>
                <c:pt idx="319">
                  <c:v>1.6958044999999999</c:v>
                </c:pt>
                <c:pt idx="320">
                  <c:v>0.71328649999999993</c:v>
                </c:pt>
                <c:pt idx="321">
                  <c:v>1.1923075000000001</c:v>
                </c:pt>
                <c:pt idx="322">
                  <c:v>0.52097899999999997</c:v>
                </c:pt>
                <c:pt idx="323">
                  <c:v>1.3421055</c:v>
                </c:pt>
                <c:pt idx="324">
                  <c:v>1.5927275000000001</c:v>
                </c:pt>
                <c:pt idx="325">
                  <c:v>0.7843405</c:v>
                </c:pt>
                <c:pt idx="326">
                  <c:v>1.1923075000000001</c:v>
                </c:pt>
                <c:pt idx="327">
                  <c:v>1.3286710000000002</c:v>
                </c:pt>
                <c:pt idx="328">
                  <c:v>1.1590910000000001</c:v>
                </c:pt>
                <c:pt idx="329">
                  <c:v>1.2132865000000002</c:v>
                </c:pt>
                <c:pt idx="330">
                  <c:v>1.087413</c:v>
                </c:pt>
                <c:pt idx="331">
                  <c:v>0.3333335</c:v>
                </c:pt>
                <c:pt idx="332">
                  <c:v>0.75174799999999997</c:v>
                </c:pt>
                <c:pt idx="333">
                  <c:v>1.0769230000000001</c:v>
                </c:pt>
                <c:pt idx="334">
                  <c:v>0.67832199999999998</c:v>
                </c:pt>
                <c:pt idx="335">
                  <c:v>1.2980770000000001</c:v>
                </c:pt>
                <c:pt idx="336">
                  <c:v>0.79020950000000001</c:v>
                </c:pt>
                <c:pt idx="337">
                  <c:v>0.75174799999999997</c:v>
                </c:pt>
                <c:pt idx="338">
                  <c:v>1.26</c:v>
                </c:pt>
                <c:pt idx="339">
                  <c:v>1.1410260000000001</c:v>
                </c:pt>
                <c:pt idx="340">
                  <c:v>1.0594405</c:v>
                </c:pt>
                <c:pt idx="341">
                  <c:v>1.3681314999999998</c:v>
                </c:pt>
                <c:pt idx="342">
                  <c:v>1.1107955</c:v>
                </c:pt>
                <c:pt idx="343">
                  <c:v>0.96503499999999998</c:v>
                </c:pt>
                <c:pt idx="344">
                  <c:v>1.2596155</c:v>
                </c:pt>
                <c:pt idx="345">
                  <c:v>1.3111889999999999</c:v>
                </c:pt>
                <c:pt idx="346">
                  <c:v>0.93356649999999997</c:v>
                </c:pt>
                <c:pt idx="347">
                  <c:v>1.552632</c:v>
                </c:pt>
                <c:pt idx="348">
                  <c:v>0.92307700000000004</c:v>
                </c:pt>
                <c:pt idx="349">
                  <c:v>0.38888899999999998</c:v>
                </c:pt>
                <c:pt idx="350">
                  <c:v>0.8846155</c:v>
                </c:pt>
                <c:pt idx="351">
                  <c:v>0.66969699999999999</c:v>
                </c:pt>
                <c:pt idx="352">
                  <c:v>1.5507249999999999</c:v>
                </c:pt>
                <c:pt idx="353">
                  <c:v>0.991228</c:v>
                </c:pt>
                <c:pt idx="354">
                  <c:v>1.326241</c:v>
                </c:pt>
                <c:pt idx="355">
                  <c:v>1.4750000000000001</c:v>
                </c:pt>
                <c:pt idx="356">
                  <c:v>0.625</c:v>
                </c:pt>
                <c:pt idx="357">
                  <c:v>0.71753250000000002</c:v>
                </c:pt>
                <c:pt idx="358">
                  <c:v>1.068182</c:v>
                </c:pt>
                <c:pt idx="359">
                  <c:v>0.894231</c:v>
                </c:pt>
                <c:pt idx="360">
                  <c:v>0.84615399999999996</c:v>
                </c:pt>
                <c:pt idx="361">
                  <c:v>0.72727249999999999</c:v>
                </c:pt>
                <c:pt idx="362">
                  <c:v>1.1328674999999999</c:v>
                </c:pt>
                <c:pt idx="363">
                  <c:v>1.0594405</c:v>
                </c:pt>
                <c:pt idx="364">
                  <c:v>1.4090910000000001</c:v>
                </c:pt>
              </c:numCache>
            </c:numRef>
          </c:val>
          <c:extLst>
            <c:ext xmlns:c16="http://schemas.microsoft.com/office/drawing/2014/chart" uri="{C3380CC4-5D6E-409C-BE32-E72D297353CC}">
              <c16:uniqueId val="{00000000-CD08-42E0-BF66-E3F0AFBFE410}"/>
            </c:ext>
          </c:extLst>
        </c:ser>
        <c:ser>
          <c:idx val="4"/>
          <c:order val="4"/>
          <c:tx>
            <c:v>Low and High Range (All Years)</c:v>
          </c:tx>
          <c:spPr>
            <a:solidFill>
              <a:srgbClr val="A02B93">
                <a:lumMod val="60000"/>
                <a:lumOff val="40000"/>
              </a:srgbClr>
            </a:solidFill>
            <a:ln w="25400">
              <a:solidFill>
                <a:srgbClr val="A02B93">
                  <a:lumMod val="40000"/>
                  <a:lumOff val="60000"/>
                </a:srgbClr>
              </a:solidFill>
            </a:ln>
            <a:effectLst/>
          </c:spPr>
          <c:val>
            <c:numRef>
              <c:f>'24hrFilter'!$W$2:$W$367</c:f>
              <c:numCache>
                <c:formatCode>0.00</c:formatCode>
                <c:ptCount val="366"/>
                <c:pt idx="0">
                  <c:v>9.3385350000000003</c:v>
                </c:pt>
                <c:pt idx="1">
                  <c:v>6.4835220000000007</c:v>
                </c:pt>
                <c:pt idx="2">
                  <c:v>11.246753500000001</c:v>
                </c:pt>
                <c:pt idx="3">
                  <c:v>8.3986014999999998</c:v>
                </c:pt>
                <c:pt idx="4">
                  <c:v>16.525174999999997</c:v>
                </c:pt>
                <c:pt idx="5">
                  <c:v>10.378663</c:v>
                </c:pt>
                <c:pt idx="6">
                  <c:v>7.9615385000000005</c:v>
                </c:pt>
                <c:pt idx="7">
                  <c:v>6.2551725000000005</c:v>
                </c:pt>
                <c:pt idx="8">
                  <c:v>5.3484435000000001</c:v>
                </c:pt>
                <c:pt idx="9">
                  <c:v>10.590909</c:v>
                </c:pt>
                <c:pt idx="10">
                  <c:v>10.027972</c:v>
                </c:pt>
                <c:pt idx="11">
                  <c:v>6.9038459999999997</c:v>
                </c:pt>
                <c:pt idx="12">
                  <c:v>2.9545455</c:v>
                </c:pt>
                <c:pt idx="13">
                  <c:v>11.328671</c:v>
                </c:pt>
                <c:pt idx="14">
                  <c:v>5.5925075</c:v>
                </c:pt>
                <c:pt idx="15">
                  <c:v>5.5909089999999999</c:v>
                </c:pt>
                <c:pt idx="16">
                  <c:v>10.811189000000001</c:v>
                </c:pt>
                <c:pt idx="17">
                  <c:v>5.7525595000000003</c:v>
                </c:pt>
                <c:pt idx="18">
                  <c:v>9.6195055000000007</c:v>
                </c:pt>
                <c:pt idx="19">
                  <c:v>7.7951615000000007</c:v>
                </c:pt>
                <c:pt idx="20">
                  <c:v>7.4615384999999996</c:v>
                </c:pt>
                <c:pt idx="21">
                  <c:v>10.1853145</c:v>
                </c:pt>
                <c:pt idx="22">
                  <c:v>6.8564879999999997</c:v>
                </c:pt>
                <c:pt idx="23">
                  <c:v>4.0382670000000003</c:v>
                </c:pt>
                <c:pt idx="24">
                  <c:v>7.5459204999999994</c:v>
                </c:pt>
                <c:pt idx="25">
                  <c:v>8.5225815000000011</c:v>
                </c:pt>
                <c:pt idx="26">
                  <c:v>8.348827</c:v>
                </c:pt>
                <c:pt idx="27">
                  <c:v>17.483877499999998</c:v>
                </c:pt>
                <c:pt idx="28">
                  <c:v>4.0526315000000004</c:v>
                </c:pt>
                <c:pt idx="29">
                  <c:v>2.9289775000000002</c:v>
                </c:pt>
                <c:pt idx="30">
                  <c:v>5.167923</c:v>
                </c:pt>
                <c:pt idx="31">
                  <c:v>4.8889630000000004</c:v>
                </c:pt>
                <c:pt idx="32">
                  <c:v>4.3771229999999992</c:v>
                </c:pt>
                <c:pt idx="33">
                  <c:v>5.8286715000000004</c:v>
                </c:pt>
                <c:pt idx="34">
                  <c:v>8.0069929999999996</c:v>
                </c:pt>
                <c:pt idx="35">
                  <c:v>8.5489515000000011</c:v>
                </c:pt>
                <c:pt idx="36">
                  <c:v>5.8302550000000002</c:v>
                </c:pt>
                <c:pt idx="37">
                  <c:v>7.2789970000000004</c:v>
                </c:pt>
                <c:pt idx="38">
                  <c:v>4.7272724999999998</c:v>
                </c:pt>
                <c:pt idx="39">
                  <c:v>9.3259240000000005</c:v>
                </c:pt>
                <c:pt idx="40">
                  <c:v>7.1306364999999996</c:v>
                </c:pt>
                <c:pt idx="41">
                  <c:v>5.9289044999999998</c:v>
                </c:pt>
                <c:pt idx="42">
                  <c:v>5.5104895000000003</c:v>
                </c:pt>
                <c:pt idx="43">
                  <c:v>4.9928404999999998</c:v>
                </c:pt>
                <c:pt idx="44">
                  <c:v>12.4109315</c:v>
                </c:pt>
                <c:pt idx="45">
                  <c:v>5.8223775</c:v>
                </c:pt>
                <c:pt idx="46">
                  <c:v>5.0018314999999998</c:v>
                </c:pt>
                <c:pt idx="47">
                  <c:v>10.440560000000001</c:v>
                </c:pt>
                <c:pt idx="48">
                  <c:v>5.7517479999999992</c:v>
                </c:pt>
                <c:pt idx="49">
                  <c:v>4.4420815000000005</c:v>
                </c:pt>
                <c:pt idx="50">
                  <c:v>7.2363780000000002</c:v>
                </c:pt>
                <c:pt idx="51">
                  <c:v>6.2271065000000005</c:v>
                </c:pt>
                <c:pt idx="52">
                  <c:v>7.1956510000000007</c:v>
                </c:pt>
                <c:pt idx="53">
                  <c:v>7.3714895</c:v>
                </c:pt>
                <c:pt idx="54">
                  <c:v>3.7622375000000003</c:v>
                </c:pt>
                <c:pt idx="55">
                  <c:v>3.4860140000000004</c:v>
                </c:pt>
                <c:pt idx="56">
                  <c:v>2.8924825000000003</c:v>
                </c:pt>
                <c:pt idx="57">
                  <c:v>5.7193635</c:v>
                </c:pt>
                <c:pt idx="58">
                  <c:v>5.8724135000000004</c:v>
                </c:pt>
                <c:pt idx="59">
                  <c:v>6.2833329999999998</c:v>
                </c:pt>
                <c:pt idx="60">
                  <c:v>8.3111890000000006</c:v>
                </c:pt>
                <c:pt idx="61">
                  <c:v>11.6405595</c:v>
                </c:pt>
                <c:pt idx="62">
                  <c:v>7.4850820000000002</c:v>
                </c:pt>
                <c:pt idx="63">
                  <c:v>4.816084</c:v>
                </c:pt>
                <c:pt idx="64">
                  <c:v>12.331818</c:v>
                </c:pt>
                <c:pt idx="65">
                  <c:v>3.5357145000000001</c:v>
                </c:pt>
                <c:pt idx="66">
                  <c:v>7.7142190000000008</c:v>
                </c:pt>
                <c:pt idx="67">
                  <c:v>5.0603144999999996</c:v>
                </c:pt>
                <c:pt idx="68">
                  <c:v>3.6958045000000004</c:v>
                </c:pt>
                <c:pt idx="69">
                  <c:v>4.1964215000000005</c:v>
                </c:pt>
                <c:pt idx="70">
                  <c:v>5.0209790000000005</c:v>
                </c:pt>
                <c:pt idx="71">
                  <c:v>5.0202989999999996</c:v>
                </c:pt>
                <c:pt idx="72">
                  <c:v>4.8601400000000003</c:v>
                </c:pt>
                <c:pt idx="73">
                  <c:v>5.2578675000000006</c:v>
                </c:pt>
                <c:pt idx="74">
                  <c:v>4.4149185000000006</c:v>
                </c:pt>
                <c:pt idx="75">
                  <c:v>5.3087724999999999</c:v>
                </c:pt>
                <c:pt idx="76">
                  <c:v>8.2104315000000003</c:v>
                </c:pt>
                <c:pt idx="77">
                  <c:v>3.5852275000000002</c:v>
                </c:pt>
                <c:pt idx="78">
                  <c:v>4.2664834999999997</c:v>
                </c:pt>
                <c:pt idx="79">
                  <c:v>4.2611334999999997</c:v>
                </c:pt>
                <c:pt idx="80">
                  <c:v>5.6980524999999993</c:v>
                </c:pt>
                <c:pt idx="81">
                  <c:v>3.928356</c:v>
                </c:pt>
                <c:pt idx="82">
                  <c:v>6.3765735000000001</c:v>
                </c:pt>
                <c:pt idx="83">
                  <c:v>4.7307690000000004</c:v>
                </c:pt>
                <c:pt idx="84">
                  <c:v>4.6391939999999998</c:v>
                </c:pt>
                <c:pt idx="85">
                  <c:v>2.765892</c:v>
                </c:pt>
                <c:pt idx="86">
                  <c:v>3.3647675000000001</c:v>
                </c:pt>
                <c:pt idx="87">
                  <c:v>6.0404765000000005</c:v>
                </c:pt>
                <c:pt idx="88">
                  <c:v>4.1768235000000002</c:v>
                </c:pt>
                <c:pt idx="89">
                  <c:v>3.276224</c:v>
                </c:pt>
                <c:pt idx="90">
                  <c:v>5.6103895000000001</c:v>
                </c:pt>
                <c:pt idx="91">
                  <c:v>3.0895105000000003</c:v>
                </c:pt>
                <c:pt idx="92">
                  <c:v>3.1363639999999999</c:v>
                </c:pt>
                <c:pt idx="93">
                  <c:v>5.0183149999999994</c:v>
                </c:pt>
                <c:pt idx="94">
                  <c:v>5.2787295000000007</c:v>
                </c:pt>
                <c:pt idx="95">
                  <c:v>3.7709790000000001</c:v>
                </c:pt>
                <c:pt idx="96">
                  <c:v>3.2477170000000006</c:v>
                </c:pt>
                <c:pt idx="97">
                  <c:v>1.9615385000000001</c:v>
                </c:pt>
                <c:pt idx="98">
                  <c:v>5.5217285</c:v>
                </c:pt>
                <c:pt idx="99">
                  <c:v>6.5250000000000004</c:v>
                </c:pt>
                <c:pt idx="100">
                  <c:v>4.3333944999999998</c:v>
                </c:pt>
                <c:pt idx="101">
                  <c:v>3.5881699999999999</c:v>
                </c:pt>
                <c:pt idx="102">
                  <c:v>3.8227275000000001</c:v>
                </c:pt>
                <c:pt idx="103">
                  <c:v>6.6206709999999998</c:v>
                </c:pt>
                <c:pt idx="104">
                  <c:v>3.5794484999999998</c:v>
                </c:pt>
                <c:pt idx="105">
                  <c:v>5.5886554999999998</c:v>
                </c:pt>
                <c:pt idx="106">
                  <c:v>5.9892715000000001</c:v>
                </c:pt>
                <c:pt idx="107">
                  <c:v>4.6123580000000004</c:v>
                </c:pt>
                <c:pt idx="108">
                  <c:v>3.8531055000000003</c:v>
                </c:pt>
                <c:pt idx="109">
                  <c:v>3.1573424999999999</c:v>
                </c:pt>
                <c:pt idx="110">
                  <c:v>2.69712</c:v>
                </c:pt>
                <c:pt idx="111">
                  <c:v>5.1975524999999996</c:v>
                </c:pt>
                <c:pt idx="112">
                  <c:v>12.788105999999999</c:v>
                </c:pt>
                <c:pt idx="113">
                  <c:v>2.5174824999999998</c:v>
                </c:pt>
                <c:pt idx="114">
                  <c:v>2.7384180000000002</c:v>
                </c:pt>
                <c:pt idx="115">
                  <c:v>4.5653410000000001</c:v>
                </c:pt>
                <c:pt idx="116">
                  <c:v>3.7622375000000003</c:v>
                </c:pt>
                <c:pt idx="117">
                  <c:v>3.2472565000000002</c:v>
                </c:pt>
                <c:pt idx="118">
                  <c:v>6.9705624999999998</c:v>
                </c:pt>
                <c:pt idx="119">
                  <c:v>4.8682255000000003</c:v>
                </c:pt>
                <c:pt idx="120">
                  <c:v>4.9246309999999998</c:v>
                </c:pt>
                <c:pt idx="121">
                  <c:v>5.4064684999999999</c:v>
                </c:pt>
                <c:pt idx="122">
                  <c:v>3.0284095</c:v>
                </c:pt>
                <c:pt idx="123">
                  <c:v>3.1118879999999995</c:v>
                </c:pt>
                <c:pt idx="124">
                  <c:v>2.915851</c:v>
                </c:pt>
                <c:pt idx="125">
                  <c:v>3.1007469999999997</c:v>
                </c:pt>
                <c:pt idx="126">
                  <c:v>3.2075094999999996</c:v>
                </c:pt>
                <c:pt idx="127">
                  <c:v>3.5083500000000001</c:v>
                </c:pt>
                <c:pt idx="128">
                  <c:v>3.0118694999999995</c:v>
                </c:pt>
                <c:pt idx="129">
                  <c:v>3.1818179999999998</c:v>
                </c:pt>
                <c:pt idx="130">
                  <c:v>4.4615384999999996</c:v>
                </c:pt>
                <c:pt idx="131">
                  <c:v>5.4677955000000011</c:v>
                </c:pt>
                <c:pt idx="132">
                  <c:v>8.5089284999999997</c:v>
                </c:pt>
                <c:pt idx="133">
                  <c:v>2.8378659999999996</c:v>
                </c:pt>
                <c:pt idx="134">
                  <c:v>3.9619155000000004</c:v>
                </c:pt>
                <c:pt idx="135">
                  <c:v>2.4673659999999997</c:v>
                </c:pt>
                <c:pt idx="136">
                  <c:v>3.7014119999999999</c:v>
                </c:pt>
                <c:pt idx="137">
                  <c:v>3.2740640000000001</c:v>
                </c:pt>
                <c:pt idx="138">
                  <c:v>3.5972030000000004</c:v>
                </c:pt>
                <c:pt idx="139">
                  <c:v>2.6258745000000001</c:v>
                </c:pt>
                <c:pt idx="140">
                  <c:v>3.2587409999999997</c:v>
                </c:pt>
                <c:pt idx="141">
                  <c:v>2.5355165</c:v>
                </c:pt>
                <c:pt idx="142">
                  <c:v>3.019231</c:v>
                </c:pt>
                <c:pt idx="143">
                  <c:v>2.4475524999999996</c:v>
                </c:pt>
                <c:pt idx="144">
                  <c:v>2.3238424999999996</c:v>
                </c:pt>
                <c:pt idx="145">
                  <c:v>4.4649619999999999</c:v>
                </c:pt>
                <c:pt idx="146">
                  <c:v>3.6004785000000004</c:v>
                </c:pt>
                <c:pt idx="147">
                  <c:v>2.3846154999999998</c:v>
                </c:pt>
                <c:pt idx="148">
                  <c:v>3.04251</c:v>
                </c:pt>
                <c:pt idx="149">
                  <c:v>3.3196245000000002</c:v>
                </c:pt>
                <c:pt idx="150">
                  <c:v>4.0292835</c:v>
                </c:pt>
                <c:pt idx="151">
                  <c:v>4.0422980000000006</c:v>
                </c:pt>
                <c:pt idx="152">
                  <c:v>2.5454545</c:v>
                </c:pt>
                <c:pt idx="153">
                  <c:v>2.5052449999999999</c:v>
                </c:pt>
                <c:pt idx="154">
                  <c:v>3.3865344999999998</c:v>
                </c:pt>
                <c:pt idx="155">
                  <c:v>3.2097899999999999</c:v>
                </c:pt>
                <c:pt idx="156">
                  <c:v>2.3576924999999997</c:v>
                </c:pt>
                <c:pt idx="157">
                  <c:v>2.9348545000000001</c:v>
                </c:pt>
                <c:pt idx="158">
                  <c:v>3.2473195000000001</c:v>
                </c:pt>
                <c:pt idx="159">
                  <c:v>3.6699299999999999</c:v>
                </c:pt>
                <c:pt idx="160">
                  <c:v>3.4020980000000005</c:v>
                </c:pt>
                <c:pt idx="161">
                  <c:v>3.9213290000000001</c:v>
                </c:pt>
                <c:pt idx="162">
                  <c:v>3.7993394999999999</c:v>
                </c:pt>
                <c:pt idx="163">
                  <c:v>3.7558275000000001</c:v>
                </c:pt>
                <c:pt idx="164">
                  <c:v>2.6968529999999995</c:v>
                </c:pt>
                <c:pt idx="165">
                  <c:v>2.4381870000000001</c:v>
                </c:pt>
                <c:pt idx="166">
                  <c:v>2.6484869999999998</c:v>
                </c:pt>
                <c:pt idx="167">
                  <c:v>2.7225419999999998</c:v>
                </c:pt>
                <c:pt idx="168">
                  <c:v>3.6802755</c:v>
                </c:pt>
                <c:pt idx="169">
                  <c:v>3.2867129999999998</c:v>
                </c:pt>
                <c:pt idx="170">
                  <c:v>4.2954545</c:v>
                </c:pt>
                <c:pt idx="171">
                  <c:v>4.0192309999999996</c:v>
                </c:pt>
                <c:pt idx="172">
                  <c:v>3.3717950000000005</c:v>
                </c:pt>
                <c:pt idx="173">
                  <c:v>3.1902679999999997</c:v>
                </c:pt>
                <c:pt idx="174">
                  <c:v>3.9451294999999997</c:v>
                </c:pt>
                <c:pt idx="175">
                  <c:v>3.7575760000000002</c:v>
                </c:pt>
                <c:pt idx="176">
                  <c:v>3.5791815000000007</c:v>
                </c:pt>
                <c:pt idx="177">
                  <c:v>3.5929334999999996</c:v>
                </c:pt>
                <c:pt idx="178">
                  <c:v>3.8388689999999999</c:v>
                </c:pt>
                <c:pt idx="179">
                  <c:v>4.4898395000000004</c:v>
                </c:pt>
                <c:pt idx="180">
                  <c:v>3.5764585000000002</c:v>
                </c:pt>
                <c:pt idx="181">
                  <c:v>3.9374515000000003</c:v>
                </c:pt>
                <c:pt idx="182">
                  <c:v>3.6292179999999998</c:v>
                </c:pt>
                <c:pt idx="183">
                  <c:v>5.4066984999999992</c:v>
                </c:pt>
                <c:pt idx="184">
                  <c:v>4.4495699999999996</c:v>
                </c:pt>
                <c:pt idx="185">
                  <c:v>3.081169</c:v>
                </c:pt>
                <c:pt idx="186">
                  <c:v>3.5314375</c:v>
                </c:pt>
                <c:pt idx="187">
                  <c:v>3.0996499999999996</c:v>
                </c:pt>
                <c:pt idx="188">
                  <c:v>3.2492800000000002</c:v>
                </c:pt>
                <c:pt idx="189">
                  <c:v>3.2861310000000001</c:v>
                </c:pt>
                <c:pt idx="190">
                  <c:v>2.8087844999999998</c:v>
                </c:pt>
                <c:pt idx="191">
                  <c:v>5.3495075000000005</c:v>
                </c:pt>
                <c:pt idx="192">
                  <c:v>4.0835759999999999</c:v>
                </c:pt>
                <c:pt idx="193">
                  <c:v>3.2110245000000002</c:v>
                </c:pt>
                <c:pt idx="194">
                  <c:v>3.1295545000000002</c:v>
                </c:pt>
                <c:pt idx="195">
                  <c:v>4.1488510000000005</c:v>
                </c:pt>
                <c:pt idx="196">
                  <c:v>3.3579754999999998</c:v>
                </c:pt>
                <c:pt idx="197">
                  <c:v>4.7700820000000004</c:v>
                </c:pt>
                <c:pt idx="198">
                  <c:v>3.2056625000000003</c:v>
                </c:pt>
                <c:pt idx="199">
                  <c:v>4.42239</c:v>
                </c:pt>
                <c:pt idx="200">
                  <c:v>3.0864034999999999</c:v>
                </c:pt>
                <c:pt idx="201">
                  <c:v>3.7215910000000001</c:v>
                </c:pt>
                <c:pt idx="202">
                  <c:v>5.1427740000000002</c:v>
                </c:pt>
                <c:pt idx="203">
                  <c:v>4.699084</c:v>
                </c:pt>
                <c:pt idx="204">
                  <c:v>3.6313129999999996</c:v>
                </c:pt>
                <c:pt idx="205">
                  <c:v>3.723303</c:v>
                </c:pt>
                <c:pt idx="206">
                  <c:v>3.8076694999999998</c:v>
                </c:pt>
                <c:pt idx="207">
                  <c:v>2.9684144999999997</c:v>
                </c:pt>
                <c:pt idx="208">
                  <c:v>4.2052009999999997</c:v>
                </c:pt>
                <c:pt idx="209">
                  <c:v>4.3791954999999998</c:v>
                </c:pt>
                <c:pt idx="210">
                  <c:v>3.3020589999999999</c:v>
                </c:pt>
                <c:pt idx="211">
                  <c:v>3.4985719999999998</c:v>
                </c:pt>
                <c:pt idx="212">
                  <c:v>3.0388010000000003</c:v>
                </c:pt>
                <c:pt idx="213">
                  <c:v>3.6364090000000004</c:v>
                </c:pt>
                <c:pt idx="214">
                  <c:v>3.918221</c:v>
                </c:pt>
                <c:pt idx="215">
                  <c:v>2.9517045</c:v>
                </c:pt>
                <c:pt idx="216">
                  <c:v>4.0267784999999998</c:v>
                </c:pt>
                <c:pt idx="217">
                  <c:v>3.3991015</c:v>
                </c:pt>
                <c:pt idx="218">
                  <c:v>3.761145</c:v>
                </c:pt>
                <c:pt idx="219">
                  <c:v>4.6502165</c:v>
                </c:pt>
                <c:pt idx="220">
                  <c:v>4.0451630000000005</c:v>
                </c:pt>
                <c:pt idx="221">
                  <c:v>3.2675824999999996</c:v>
                </c:pt>
                <c:pt idx="222">
                  <c:v>4.9818864999999999</c:v>
                </c:pt>
                <c:pt idx="223">
                  <c:v>7.981439</c:v>
                </c:pt>
                <c:pt idx="224">
                  <c:v>5.6460255000000004</c:v>
                </c:pt>
                <c:pt idx="225">
                  <c:v>4.7352180000000006</c:v>
                </c:pt>
                <c:pt idx="226">
                  <c:v>2.4248555000000001</c:v>
                </c:pt>
                <c:pt idx="227">
                  <c:v>3.7153674999999997</c:v>
                </c:pt>
                <c:pt idx="228">
                  <c:v>6.1820890000000004</c:v>
                </c:pt>
                <c:pt idx="229">
                  <c:v>5.2597399999999999</c:v>
                </c:pt>
                <c:pt idx="230">
                  <c:v>10.100232999999999</c:v>
                </c:pt>
                <c:pt idx="231">
                  <c:v>7.9185459999999992</c:v>
                </c:pt>
                <c:pt idx="232">
                  <c:v>5.3211034999999995</c:v>
                </c:pt>
                <c:pt idx="233">
                  <c:v>11.034408500000001</c:v>
                </c:pt>
                <c:pt idx="234">
                  <c:v>3.9115704999999998</c:v>
                </c:pt>
                <c:pt idx="235">
                  <c:v>3.937201</c:v>
                </c:pt>
                <c:pt idx="236">
                  <c:v>4.3375000000000004</c:v>
                </c:pt>
                <c:pt idx="237">
                  <c:v>5.8988635</c:v>
                </c:pt>
                <c:pt idx="238">
                  <c:v>6.9858519999999995</c:v>
                </c:pt>
                <c:pt idx="239">
                  <c:v>4.7671915000000009</c:v>
                </c:pt>
                <c:pt idx="240">
                  <c:v>4.5062160000000002</c:v>
                </c:pt>
                <c:pt idx="241">
                  <c:v>3.6122079999999999</c:v>
                </c:pt>
                <c:pt idx="242">
                  <c:v>5.0195604999999999</c:v>
                </c:pt>
                <c:pt idx="243">
                  <c:v>6.2180035</c:v>
                </c:pt>
                <c:pt idx="244">
                  <c:v>7.0891565000000005</c:v>
                </c:pt>
                <c:pt idx="245">
                  <c:v>6.9275655</c:v>
                </c:pt>
                <c:pt idx="246">
                  <c:v>8.864141</c:v>
                </c:pt>
                <c:pt idx="247">
                  <c:v>6.3539560000000002</c:v>
                </c:pt>
                <c:pt idx="248">
                  <c:v>7.1897544999999994</c:v>
                </c:pt>
                <c:pt idx="249">
                  <c:v>3.4998249999999995</c:v>
                </c:pt>
                <c:pt idx="250">
                  <c:v>6.2102629999999994</c:v>
                </c:pt>
                <c:pt idx="251">
                  <c:v>4.3076924999999999</c:v>
                </c:pt>
                <c:pt idx="252">
                  <c:v>6.3862465000000004</c:v>
                </c:pt>
                <c:pt idx="253">
                  <c:v>5.5484369999999998</c:v>
                </c:pt>
                <c:pt idx="254">
                  <c:v>4.6553035000000005</c:v>
                </c:pt>
                <c:pt idx="255">
                  <c:v>4.7558439999999997</c:v>
                </c:pt>
                <c:pt idx="256">
                  <c:v>6.2243510000000004</c:v>
                </c:pt>
                <c:pt idx="257">
                  <c:v>13.316084</c:v>
                </c:pt>
                <c:pt idx="258">
                  <c:v>7.8527060000000004</c:v>
                </c:pt>
                <c:pt idx="259">
                  <c:v>3.0974024999999998</c:v>
                </c:pt>
                <c:pt idx="260">
                  <c:v>5.2272724999999998</c:v>
                </c:pt>
                <c:pt idx="261">
                  <c:v>6.5246209999999998</c:v>
                </c:pt>
                <c:pt idx="262">
                  <c:v>5.7700490000000002</c:v>
                </c:pt>
                <c:pt idx="263">
                  <c:v>5.3724749999999997</c:v>
                </c:pt>
                <c:pt idx="264">
                  <c:v>7.3618299999999994</c:v>
                </c:pt>
                <c:pt idx="265">
                  <c:v>3.7768710000000003</c:v>
                </c:pt>
                <c:pt idx="266">
                  <c:v>4.7581170000000004</c:v>
                </c:pt>
                <c:pt idx="267">
                  <c:v>6.645105</c:v>
                </c:pt>
                <c:pt idx="268">
                  <c:v>7.2042784999999991</c:v>
                </c:pt>
                <c:pt idx="269">
                  <c:v>5.9989604999999999</c:v>
                </c:pt>
                <c:pt idx="270">
                  <c:v>2.8758885000000003</c:v>
                </c:pt>
                <c:pt idx="271">
                  <c:v>6.185829</c:v>
                </c:pt>
                <c:pt idx="272">
                  <c:v>3.6478745000000004</c:v>
                </c:pt>
                <c:pt idx="273">
                  <c:v>7.6691920000000007</c:v>
                </c:pt>
                <c:pt idx="274">
                  <c:v>7.2988095</c:v>
                </c:pt>
                <c:pt idx="275">
                  <c:v>5.1303495000000003</c:v>
                </c:pt>
                <c:pt idx="276">
                  <c:v>7.5308440000000001</c:v>
                </c:pt>
                <c:pt idx="277">
                  <c:v>6.4947555000000001</c:v>
                </c:pt>
                <c:pt idx="278">
                  <c:v>7.5299635000000009</c:v>
                </c:pt>
                <c:pt idx="279">
                  <c:v>6.3776219999999997</c:v>
                </c:pt>
                <c:pt idx="280">
                  <c:v>4.8737580000000005</c:v>
                </c:pt>
                <c:pt idx="281">
                  <c:v>8.8333335000000002</c:v>
                </c:pt>
                <c:pt idx="282">
                  <c:v>4.9092105000000004</c:v>
                </c:pt>
                <c:pt idx="283">
                  <c:v>6.46875</c:v>
                </c:pt>
                <c:pt idx="284">
                  <c:v>6.4212959999999999</c:v>
                </c:pt>
                <c:pt idx="285">
                  <c:v>5.1040479999999997</c:v>
                </c:pt>
                <c:pt idx="286">
                  <c:v>4.6062620000000001</c:v>
                </c:pt>
                <c:pt idx="287">
                  <c:v>4.4533800000000001</c:v>
                </c:pt>
                <c:pt idx="288">
                  <c:v>7.6886904999999999</c:v>
                </c:pt>
                <c:pt idx="289">
                  <c:v>3.6446344999999996</c:v>
                </c:pt>
                <c:pt idx="290">
                  <c:v>7.0836900000000007</c:v>
                </c:pt>
                <c:pt idx="291">
                  <c:v>4.8198270000000001</c:v>
                </c:pt>
                <c:pt idx="292">
                  <c:v>6.6703965000000007</c:v>
                </c:pt>
                <c:pt idx="293">
                  <c:v>7.1982955000000004</c:v>
                </c:pt>
                <c:pt idx="294">
                  <c:v>6.9663994999999996</c:v>
                </c:pt>
                <c:pt idx="295">
                  <c:v>7.5294699999999999</c:v>
                </c:pt>
                <c:pt idx="296">
                  <c:v>4.6770230000000002</c:v>
                </c:pt>
                <c:pt idx="297">
                  <c:v>5.0768019999999998</c:v>
                </c:pt>
                <c:pt idx="298">
                  <c:v>9.3574985000000002</c:v>
                </c:pt>
                <c:pt idx="299">
                  <c:v>5.2338474999999995</c:v>
                </c:pt>
                <c:pt idx="300">
                  <c:v>5.4662370000000005</c:v>
                </c:pt>
                <c:pt idx="301">
                  <c:v>9.3743200000000009</c:v>
                </c:pt>
                <c:pt idx="302">
                  <c:v>11.123252000000001</c:v>
                </c:pt>
                <c:pt idx="303">
                  <c:v>6.7237764999999996</c:v>
                </c:pt>
                <c:pt idx="304">
                  <c:v>4.9260975000000009</c:v>
                </c:pt>
                <c:pt idx="305">
                  <c:v>7.7012625000000003</c:v>
                </c:pt>
                <c:pt idx="306">
                  <c:v>5.9363085000000009</c:v>
                </c:pt>
                <c:pt idx="307">
                  <c:v>8.772119</c:v>
                </c:pt>
                <c:pt idx="308">
                  <c:v>5.6328670000000001</c:v>
                </c:pt>
                <c:pt idx="309">
                  <c:v>11.601737</c:v>
                </c:pt>
                <c:pt idx="310">
                  <c:v>6.3049824999999995</c:v>
                </c:pt>
                <c:pt idx="311">
                  <c:v>8.2752249999999989</c:v>
                </c:pt>
                <c:pt idx="312">
                  <c:v>5.7472804999999996</c:v>
                </c:pt>
                <c:pt idx="313">
                  <c:v>4.3426574999999996</c:v>
                </c:pt>
                <c:pt idx="314">
                  <c:v>7.9097905000000006</c:v>
                </c:pt>
                <c:pt idx="315">
                  <c:v>4.4880950000000004</c:v>
                </c:pt>
                <c:pt idx="316">
                  <c:v>8.7908655000000007</c:v>
                </c:pt>
                <c:pt idx="317">
                  <c:v>4.3041955000000005</c:v>
                </c:pt>
                <c:pt idx="318">
                  <c:v>8.1600165000000011</c:v>
                </c:pt>
                <c:pt idx="319">
                  <c:v>5.8835604999999997</c:v>
                </c:pt>
                <c:pt idx="320">
                  <c:v>4.3251749999999998</c:v>
                </c:pt>
                <c:pt idx="321">
                  <c:v>6.3776225000000002</c:v>
                </c:pt>
                <c:pt idx="322">
                  <c:v>8.9580420000000007</c:v>
                </c:pt>
                <c:pt idx="323">
                  <c:v>8.0518335000000008</c:v>
                </c:pt>
                <c:pt idx="324">
                  <c:v>4.5537929999999998</c:v>
                </c:pt>
                <c:pt idx="325">
                  <c:v>8.8799954999999997</c:v>
                </c:pt>
                <c:pt idx="326">
                  <c:v>5.9198135000000001</c:v>
                </c:pt>
                <c:pt idx="327">
                  <c:v>10.9408095</c:v>
                </c:pt>
                <c:pt idx="328">
                  <c:v>8.0192310000000013</c:v>
                </c:pt>
                <c:pt idx="329">
                  <c:v>10.3646355</c:v>
                </c:pt>
                <c:pt idx="330">
                  <c:v>13.507609500000001</c:v>
                </c:pt>
                <c:pt idx="331">
                  <c:v>12.0792535</c:v>
                </c:pt>
                <c:pt idx="332">
                  <c:v>8.6466475000000003</c:v>
                </c:pt>
                <c:pt idx="333">
                  <c:v>8.9861400000000007</c:v>
                </c:pt>
                <c:pt idx="334">
                  <c:v>4.1697550000000003</c:v>
                </c:pt>
                <c:pt idx="335">
                  <c:v>10.099650499999999</c:v>
                </c:pt>
                <c:pt idx="336">
                  <c:v>8.8780594999999991</c:v>
                </c:pt>
                <c:pt idx="337">
                  <c:v>6.0139860000000009</c:v>
                </c:pt>
                <c:pt idx="338">
                  <c:v>5.3148664999999999</c:v>
                </c:pt>
                <c:pt idx="339">
                  <c:v>6.2502205000000002</c:v>
                </c:pt>
                <c:pt idx="340">
                  <c:v>7.5454545</c:v>
                </c:pt>
                <c:pt idx="341">
                  <c:v>9.7332670000000014</c:v>
                </c:pt>
                <c:pt idx="342">
                  <c:v>9.0115820000000006</c:v>
                </c:pt>
                <c:pt idx="343">
                  <c:v>8.9090904999999996</c:v>
                </c:pt>
                <c:pt idx="344">
                  <c:v>13.590384499999999</c:v>
                </c:pt>
                <c:pt idx="345">
                  <c:v>9.5808564999999994</c:v>
                </c:pt>
                <c:pt idx="346">
                  <c:v>6.1223774999999998</c:v>
                </c:pt>
                <c:pt idx="347">
                  <c:v>6.5277249999999993</c:v>
                </c:pt>
                <c:pt idx="348">
                  <c:v>6.5576924999999999</c:v>
                </c:pt>
                <c:pt idx="349">
                  <c:v>6.6460760000000008</c:v>
                </c:pt>
                <c:pt idx="350">
                  <c:v>6.4276014999999997</c:v>
                </c:pt>
                <c:pt idx="351">
                  <c:v>6.5191140000000001</c:v>
                </c:pt>
                <c:pt idx="352">
                  <c:v>4.8303935000000005</c:v>
                </c:pt>
                <c:pt idx="353">
                  <c:v>5.5532594999999993</c:v>
                </c:pt>
                <c:pt idx="354">
                  <c:v>8.2951875000000008</c:v>
                </c:pt>
                <c:pt idx="355">
                  <c:v>7.3326925000000003</c:v>
                </c:pt>
                <c:pt idx="356">
                  <c:v>3.7916664999999998</c:v>
                </c:pt>
                <c:pt idx="357">
                  <c:v>3.4679880000000001</c:v>
                </c:pt>
                <c:pt idx="358">
                  <c:v>5.9562935000000001</c:v>
                </c:pt>
                <c:pt idx="359">
                  <c:v>6.9307689999999997</c:v>
                </c:pt>
                <c:pt idx="360">
                  <c:v>3.2884610000000003</c:v>
                </c:pt>
                <c:pt idx="361">
                  <c:v>5.2820515000000006</c:v>
                </c:pt>
                <c:pt idx="362">
                  <c:v>5.5454545</c:v>
                </c:pt>
                <c:pt idx="363">
                  <c:v>7.8566434999999997</c:v>
                </c:pt>
                <c:pt idx="364">
                  <c:v>10.9551625</c:v>
                </c:pt>
                <c:pt idx="365">
                  <c:v>2.9199744999999995</c:v>
                </c:pt>
              </c:numCache>
            </c:numRef>
          </c:val>
          <c:extLst>
            <c:ext xmlns:c16="http://schemas.microsoft.com/office/drawing/2014/chart" uri="{C3380CC4-5D6E-409C-BE32-E72D297353CC}">
              <c16:uniqueId val="{00000001-CD08-42E0-BF66-E3F0AFBFE410}"/>
            </c:ext>
          </c:extLst>
        </c:ser>
        <c:dLbls>
          <c:showLegendKey val="0"/>
          <c:showVal val="0"/>
          <c:showCatName val="0"/>
          <c:showSerName val="0"/>
          <c:showPercent val="0"/>
          <c:showBubbleSize val="0"/>
        </c:dLbls>
        <c:axId val="2079463215"/>
        <c:axId val="2079469455"/>
      </c:areaChart>
      <c:lineChart>
        <c:grouping val="standard"/>
        <c:varyColors val="0"/>
        <c:ser>
          <c:idx val="0"/>
          <c:order val="0"/>
          <c:tx>
            <c:v>Average (All Years)</c:v>
          </c:tx>
          <c:spPr>
            <a:ln w="28575" cap="rnd">
              <a:solidFill>
                <a:srgbClr val="A02B93">
                  <a:lumMod val="50000"/>
                </a:srgbClr>
              </a:solidFill>
              <a:round/>
            </a:ln>
            <a:effectLst/>
          </c:spPr>
          <c:marker>
            <c:symbol val="none"/>
          </c:marker>
          <c:cat>
            <c:numRef>
              <c:f>'24hrFilter'!$C$2:$C$366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'24hrFilter'!$X$2:$X$366</c:f>
              <c:numCache>
                <c:formatCode>0.00</c:formatCode>
                <c:ptCount val="365"/>
                <c:pt idx="0">
                  <c:v>3.9591465499999998</c:v>
                </c:pt>
                <c:pt idx="1">
                  <c:v>2.7699661500000001</c:v>
                </c:pt>
                <c:pt idx="2">
                  <c:v>2.94702895</c:v>
                </c:pt>
                <c:pt idx="3">
                  <c:v>3.81600165</c:v>
                </c:pt>
                <c:pt idx="4">
                  <c:v>4.6564260500000003</c:v>
                </c:pt>
                <c:pt idx="5">
                  <c:v>4.9058352000000003</c:v>
                </c:pt>
                <c:pt idx="6">
                  <c:v>3.3754581999999997</c:v>
                </c:pt>
                <c:pt idx="7">
                  <c:v>2.9138429499999998</c:v>
                </c:pt>
                <c:pt idx="8">
                  <c:v>2.4706152499999998</c:v>
                </c:pt>
                <c:pt idx="9">
                  <c:v>3.3415501000000001</c:v>
                </c:pt>
                <c:pt idx="10">
                  <c:v>3.1725655499999998</c:v>
                </c:pt>
                <c:pt idx="11">
                  <c:v>2.4872427500000001</c:v>
                </c:pt>
                <c:pt idx="12">
                  <c:v>1.9364710999999999</c:v>
                </c:pt>
                <c:pt idx="13">
                  <c:v>5.2187318500000002</c:v>
                </c:pt>
                <c:pt idx="14">
                  <c:v>3.5770583499999997</c:v>
                </c:pt>
                <c:pt idx="15">
                  <c:v>2.79163125</c:v>
                </c:pt>
                <c:pt idx="16">
                  <c:v>3.82168755</c:v>
                </c:pt>
                <c:pt idx="17">
                  <c:v>2.9517454499999998</c:v>
                </c:pt>
                <c:pt idx="18">
                  <c:v>2.8198666000000001</c:v>
                </c:pt>
                <c:pt idx="19">
                  <c:v>3.8624738000000001</c:v>
                </c:pt>
                <c:pt idx="20">
                  <c:v>3.2126302</c:v>
                </c:pt>
                <c:pt idx="21">
                  <c:v>4.2441987499999998</c:v>
                </c:pt>
                <c:pt idx="22">
                  <c:v>2.8657651</c:v>
                </c:pt>
                <c:pt idx="23">
                  <c:v>2.7173686500000001</c:v>
                </c:pt>
                <c:pt idx="24">
                  <c:v>3.0006680000000001</c:v>
                </c:pt>
                <c:pt idx="25">
                  <c:v>3.3091182999999997</c:v>
                </c:pt>
                <c:pt idx="26">
                  <c:v>4.1057830499999994</c:v>
                </c:pt>
                <c:pt idx="27">
                  <c:v>4.36524585</c:v>
                </c:pt>
                <c:pt idx="28">
                  <c:v>1.8084430999999999</c:v>
                </c:pt>
                <c:pt idx="29">
                  <c:v>2.3046318000000001</c:v>
                </c:pt>
                <c:pt idx="30">
                  <c:v>2.6040302999999998</c:v>
                </c:pt>
                <c:pt idx="31">
                  <c:v>3.2506310999999997</c:v>
                </c:pt>
                <c:pt idx="32">
                  <c:v>2.8573540500000001</c:v>
                </c:pt>
                <c:pt idx="33">
                  <c:v>3.4806317499999997</c:v>
                </c:pt>
                <c:pt idx="34">
                  <c:v>3.3517562000000005</c:v>
                </c:pt>
                <c:pt idx="35">
                  <c:v>4.0699376999999997</c:v>
                </c:pt>
                <c:pt idx="36">
                  <c:v>3.6382810999999999</c:v>
                </c:pt>
                <c:pt idx="37">
                  <c:v>3.0085888000000001</c:v>
                </c:pt>
                <c:pt idx="38">
                  <c:v>3.4248387999999998</c:v>
                </c:pt>
                <c:pt idx="39">
                  <c:v>4.5066576999999999</c:v>
                </c:pt>
                <c:pt idx="40">
                  <c:v>3.6202067499999999</c:v>
                </c:pt>
                <c:pt idx="41">
                  <c:v>3.5425554500000001</c:v>
                </c:pt>
                <c:pt idx="42">
                  <c:v>3.0368133999999998</c:v>
                </c:pt>
                <c:pt idx="43">
                  <c:v>3.1252920500000001</c:v>
                </c:pt>
                <c:pt idx="44">
                  <c:v>3.6559249500000002</c:v>
                </c:pt>
                <c:pt idx="45">
                  <c:v>2.8790284499999999</c:v>
                </c:pt>
                <c:pt idx="46">
                  <c:v>2.3479947999999999</c:v>
                </c:pt>
                <c:pt idx="47">
                  <c:v>3.3151631500000001</c:v>
                </c:pt>
                <c:pt idx="48">
                  <c:v>3.0295503000000004</c:v>
                </c:pt>
                <c:pt idx="49">
                  <c:v>2.6467283500000001</c:v>
                </c:pt>
                <c:pt idx="50">
                  <c:v>2.7015617000000001</c:v>
                </c:pt>
                <c:pt idx="51">
                  <c:v>4.2907577999999997</c:v>
                </c:pt>
                <c:pt idx="52">
                  <c:v>4.1204888000000004</c:v>
                </c:pt>
                <c:pt idx="53">
                  <c:v>3.6487444</c:v>
                </c:pt>
                <c:pt idx="54">
                  <c:v>2.96320695</c:v>
                </c:pt>
                <c:pt idx="55">
                  <c:v>2.4001020500000001</c:v>
                </c:pt>
                <c:pt idx="56">
                  <c:v>2.4052155499999999</c:v>
                </c:pt>
                <c:pt idx="57">
                  <c:v>3.5121345499999999</c:v>
                </c:pt>
                <c:pt idx="58">
                  <c:v>3.5351593000000001</c:v>
                </c:pt>
                <c:pt idx="59">
                  <c:v>3.5203006500000003</c:v>
                </c:pt>
                <c:pt idx="60">
                  <c:v>4.4176678000000003</c:v>
                </c:pt>
                <c:pt idx="61">
                  <c:v>5.1147179999999999</c:v>
                </c:pt>
                <c:pt idx="62">
                  <c:v>3.9225840500000002</c:v>
                </c:pt>
                <c:pt idx="63">
                  <c:v>2.8199574999999997</c:v>
                </c:pt>
                <c:pt idx="64">
                  <c:v>3.8101382999999998</c:v>
                </c:pt>
                <c:pt idx="65">
                  <c:v>2.8371406000000001</c:v>
                </c:pt>
                <c:pt idx="66">
                  <c:v>3.5958439000000002</c:v>
                </c:pt>
                <c:pt idx="67">
                  <c:v>3.3778998000000002</c:v>
                </c:pt>
                <c:pt idx="68">
                  <c:v>3.2452014499999997</c:v>
                </c:pt>
                <c:pt idx="69">
                  <c:v>3.1500637</c:v>
                </c:pt>
                <c:pt idx="70">
                  <c:v>3.6266137000000001</c:v>
                </c:pt>
                <c:pt idx="71">
                  <c:v>3.4039342000000001</c:v>
                </c:pt>
                <c:pt idx="72">
                  <c:v>3.1771305999999999</c:v>
                </c:pt>
                <c:pt idx="73">
                  <c:v>3.7234926000000002</c:v>
                </c:pt>
                <c:pt idx="74">
                  <c:v>3.3443426500000002</c:v>
                </c:pt>
                <c:pt idx="75">
                  <c:v>3.2963323500000001</c:v>
                </c:pt>
                <c:pt idx="76">
                  <c:v>4.7609693999999996</c:v>
                </c:pt>
                <c:pt idx="77">
                  <c:v>2.9108880500000001</c:v>
                </c:pt>
                <c:pt idx="78">
                  <c:v>3.25581085</c:v>
                </c:pt>
                <c:pt idx="79">
                  <c:v>3.7231026000000003</c:v>
                </c:pt>
                <c:pt idx="80">
                  <c:v>3.9704417999999997</c:v>
                </c:pt>
                <c:pt idx="81">
                  <c:v>3.4895684500000002</c:v>
                </c:pt>
                <c:pt idx="82">
                  <c:v>3.7882471000000004</c:v>
                </c:pt>
                <c:pt idx="83">
                  <c:v>3.5723927500000001</c:v>
                </c:pt>
                <c:pt idx="84">
                  <c:v>2.9996087</c:v>
                </c:pt>
                <c:pt idx="85">
                  <c:v>2.88845595</c:v>
                </c:pt>
                <c:pt idx="86">
                  <c:v>3.0878898499999998</c:v>
                </c:pt>
                <c:pt idx="87">
                  <c:v>3.6175963000000002</c:v>
                </c:pt>
                <c:pt idx="88">
                  <c:v>3.6266900500000001</c:v>
                </c:pt>
                <c:pt idx="89">
                  <c:v>3.4216305999999999</c:v>
                </c:pt>
                <c:pt idx="90">
                  <c:v>3.7357914999999999</c:v>
                </c:pt>
                <c:pt idx="91">
                  <c:v>3.5096002500000001</c:v>
                </c:pt>
                <c:pt idx="92">
                  <c:v>3.6235065000000004</c:v>
                </c:pt>
                <c:pt idx="93">
                  <c:v>3.6951511500000001</c:v>
                </c:pt>
                <c:pt idx="94">
                  <c:v>3.8334251000000004</c:v>
                </c:pt>
                <c:pt idx="95">
                  <c:v>3.784335</c:v>
                </c:pt>
                <c:pt idx="96">
                  <c:v>3.8876642499999998</c:v>
                </c:pt>
                <c:pt idx="97">
                  <c:v>3.3120450999999997</c:v>
                </c:pt>
                <c:pt idx="98">
                  <c:v>3.9367381999999997</c:v>
                </c:pt>
                <c:pt idx="99">
                  <c:v>3.8631992999999998</c:v>
                </c:pt>
                <c:pt idx="100">
                  <c:v>3.8293829444499998</c:v>
                </c:pt>
                <c:pt idx="101">
                  <c:v>3.8220713333000003</c:v>
                </c:pt>
                <c:pt idx="102">
                  <c:v>3.7271043333500002</c:v>
                </c:pt>
                <c:pt idx="103">
                  <c:v>3.8215535611</c:v>
                </c:pt>
                <c:pt idx="104">
                  <c:v>3.7579700000000003</c:v>
                </c:pt>
                <c:pt idx="105">
                  <c:v>3.7469214500000003</c:v>
                </c:pt>
                <c:pt idx="106">
                  <c:v>3.7936182000000001</c:v>
                </c:pt>
                <c:pt idx="107">
                  <c:v>4.1143774500000001</c:v>
                </c:pt>
                <c:pt idx="108">
                  <c:v>3.5050688499999998</c:v>
                </c:pt>
                <c:pt idx="109">
                  <c:v>3.6636536</c:v>
                </c:pt>
                <c:pt idx="110">
                  <c:v>3.5607666500000001</c:v>
                </c:pt>
                <c:pt idx="111">
                  <c:v>4.5110237499999997</c:v>
                </c:pt>
                <c:pt idx="112">
                  <c:v>5.1818771000000003</c:v>
                </c:pt>
                <c:pt idx="113">
                  <c:v>4.0168473000000002</c:v>
                </c:pt>
                <c:pt idx="114">
                  <c:v>4.0264758</c:v>
                </c:pt>
                <c:pt idx="115">
                  <c:v>4.3967501000000002</c:v>
                </c:pt>
                <c:pt idx="116">
                  <c:v>4.2754296000000007</c:v>
                </c:pt>
                <c:pt idx="117">
                  <c:v>4.3019781500000001</c:v>
                </c:pt>
                <c:pt idx="118">
                  <c:v>4.7407595499999999</c:v>
                </c:pt>
                <c:pt idx="119">
                  <c:v>4.4294441500000001</c:v>
                </c:pt>
                <c:pt idx="120">
                  <c:v>4.1657522500000006</c:v>
                </c:pt>
                <c:pt idx="121">
                  <c:v>4.5317891000000001</c:v>
                </c:pt>
                <c:pt idx="122">
                  <c:v>4.2527476000000002</c:v>
                </c:pt>
                <c:pt idx="123">
                  <c:v>4.3084266000000007</c:v>
                </c:pt>
                <c:pt idx="124">
                  <c:v>4.1942832499999998</c:v>
                </c:pt>
                <c:pt idx="125">
                  <c:v>4.1041698499999999</c:v>
                </c:pt>
                <c:pt idx="126">
                  <c:v>3.5595520500000002</c:v>
                </c:pt>
                <c:pt idx="127">
                  <c:v>4.2807266500000001</c:v>
                </c:pt>
                <c:pt idx="128">
                  <c:v>4.1548978500000002</c:v>
                </c:pt>
                <c:pt idx="129">
                  <c:v>4.3427281000000004</c:v>
                </c:pt>
                <c:pt idx="130">
                  <c:v>4.54939275</c:v>
                </c:pt>
                <c:pt idx="131">
                  <c:v>4.5380193999999996</c:v>
                </c:pt>
                <c:pt idx="132">
                  <c:v>5.0790511</c:v>
                </c:pt>
                <c:pt idx="133">
                  <c:v>4.1390956499999998</c:v>
                </c:pt>
                <c:pt idx="134">
                  <c:v>4.3136266000000001</c:v>
                </c:pt>
                <c:pt idx="135">
                  <c:v>4.6017773999999996</c:v>
                </c:pt>
                <c:pt idx="136">
                  <c:v>4.5937782499999997</c:v>
                </c:pt>
                <c:pt idx="137">
                  <c:v>4.5197552500000002</c:v>
                </c:pt>
                <c:pt idx="138">
                  <c:v>4.1480943000000003</c:v>
                </c:pt>
                <c:pt idx="139">
                  <c:v>4.6342655500000003</c:v>
                </c:pt>
                <c:pt idx="140">
                  <c:v>4.6065268499999998</c:v>
                </c:pt>
                <c:pt idx="141">
                  <c:v>4.3932606500000002</c:v>
                </c:pt>
                <c:pt idx="142">
                  <c:v>4.4836039000000003</c:v>
                </c:pt>
                <c:pt idx="143">
                  <c:v>4.2437677000000003</c:v>
                </c:pt>
                <c:pt idx="144">
                  <c:v>4.3724436500000001</c:v>
                </c:pt>
                <c:pt idx="145">
                  <c:v>4.3936380499999999</c:v>
                </c:pt>
                <c:pt idx="146">
                  <c:v>4.3199483999999995</c:v>
                </c:pt>
                <c:pt idx="147">
                  <c:v>4.4861513500000001</c:v>
                </c:pt>
                <c:pt idx="148">
                  <c:v>4.3739433000000005</c:v>
                </c:pt>
                <c:pt idx="149">
                  <c:v>4.4406236999999997</c:v>
                </c:pt>
                <c:pt idx="150">
                  <c:v>4.4699016999999994</c:v>
                </c:pt>
                <c:pt idx="151">
                  <c:v>5.0826092999999997</c:v>
                </c:pt>
                <c:pt idx="152">
                  <c:v>5.2127293999999997</c:v>
                </c:pt>
                <c:pt idx="153">
                  <c:v>4.5966783499999995</c:v>
                </c:pt>
                <c:pt idx="154">
                  <c:v>4.5484769499999995</c:v>
                </c:pt>
                <c:pt idx="155">
                  <c:v>4.8114803000000004</c:v>
                </c:pt>
                <c:pt idx="156">
                  <c:v>4.9091702999999995</c:v>
                </c:pt>
                <c:pt idx="157">
                  <c:v>4.7562522500000002</c:v>
                </c:pt>
                <c:pt idx="158">
                  <c:v>4.5548758500000002</c:v>
                </c:pt>
                <c:pt idx="159">
                  <c:v>4.2359594000000005</c:v>
                </c:pt>
                <c:pt idx="160">
                  <c:v>4.25092055</c:v>
                </c:pt>
                <c:pt idx="161">
                  <c:v>4.4965385500000004</c:v>
                </c:pt>
                <c:pt idx="162">
                  <c:v>4.6209729499999996</c:v>
                </c:pt>
                <c:pt idx="163">
                  <c:v>4.6881952</c:v>
                </c:pt>
                <c:pt idx="164">
                  <c:v>4.97430065</c:v>
                </c:pt>
                <c:pt idx="165">
                  <c:v>4.8497065500000005</c:v>
                </c:pt>
                <c:pt idx="166">
                  <c:v>4.8293382999999999</c:v>
                </c:pt>
                <c:pt idx="167">
                  <c:v>4.6850585000000002</c:v>
                </c:pt>
                <c:pt idx="168">
                  <c:v>4.6525032499999996</c:v>
                </c:pt>
                <c:pt idx="169">
                  <c:v>4.8857558499999998</c:v>
                </c:pt>
                <c:pt idx="170">
                  <c:v>4.8583739000000001</c:v>
                </c:pt>
                <c:pt idx="171">
                  <c:v>5.2135438000000001</c:v>
                </c:pt>
                <c:pt idx="172">
                  <c:v>4.5987296000000004</c:v>
                </c:pt>
                <c:pt idx="173">
                  <c:v>4.6507648499999998</c:v>
                </c:pt>
                <c:pt idx="174">
                  <c:v>4.8170152000000002</c:v>
                </c:pt>
                <c:pt idx="175">
                  <c:v>4.3520436999999994</c:v>
                </c:pt>
                <c:pt idx="176">
                  <c:v>4.4342313500000001</c:v>
                </c:pt>
                <c:pt idx="177">
                  <c:v>4.41718075</c:v>
                </c:pt>
                <c:pt idx="178">
                  <c:v>4.7336607500000003</c:v>
                </c:pt>
                <c:pt idx="179">
                  <c:v>4.9928999000000003</c:v>
                </c:pt>
                <c:pt idx="180">
                  <c:v>4.5361145</c:v>
                </c:pt>
                <c:pt idx="181">
                  <c:v>4.5576504</c:v>
                </c:pt>
                <c:pt idx="182">
                  <c:v>4.69389155</c:v>
                </c:pt>
                <c:pt idx="183">
                  <c:v>4.7445227499999998</c:v>
                </c:pt>
                <c:pt idx="184">
                  <c:v>4.7145577000000003</c:v>
                </c:pt>
                <c:pt idx="185">
                  <c:v>4.5836913500000005</c:v>
                </c:pt>
                <c:pt idx="186">
                  <c:v>4.8049987499999993</c:v>
                </c:pt>
                <c:pt idx="187">
                  <c:v>4.40765575</c:v>
                </c:pt>
                <c:pt idx="188">
                  <c:v>4.7042864</c:v>
                </c:pt>
                <c:pt idx="189">
                  <c:v>4.5756782999999999</c:v>
                </c:pt>
                <c:pt idx="190">
                  <c:v>4.6073439500000006</c:v>
                </c:pt>
                <c:pt idx="191">
                  <c:v>5.0076706499999997</c:v>
                </c:pt>
                <c:pt idx="192">
                  <c:v>4.8956716</c:v>
                </c:pt>
                <c:pt idx="193">
                  <c:v>4.3950211000000001</c:v>
                </c:pt>
                <c:pt idx="194">
                  <c:v>4.4309899999999995</c:v>
                </c:pt>
                <c:pt idx="195">
                  <c:v>5.0061273000000002</c:v>
                </c:pt>
                <c:pt idx="196">
                  <c:v>4.5828541999999999</c:v>
                </c:pt>
                <c:pt idx="197">
                  <c:v>4.5890930000000001</c:v>
                </c:pt>
                <c:pt idx="198">
                  <c:v>4.2347433500000005</c:v>
                </c:pt>
                <c:pt idx="199">
                  <c:v>4.2770058000000004</c:v>
                </c:pt>
                <c:pt idx="200">
                  <c:v>4.6644855999999999</c:v>
                </c:pt>
                <c:pt idx="201">
                  <c:v>4.2388764999999999</c:v>
                </c:pt>
                <c:pt idx="202">
                  <c:v>4.1404578499999998</c:v>
                </c:pt>
                <c:pt idx="203">
                  <c:v>4.9796632000000001</c:v>
                </c:pt>
                <c:pt idx="204">
                  <c:v>5.1212325500000002</c:v>
                </c:pt>
                <c:pt idx="205">
                  <c:v>4.5468048999999997</c:v>
                </c:pt>
                <c:pt idx="206">
                  <c:v>4.1218081499999997</c:v>
                </c:pt>
                <c:pt idx="207">
                  <c:v>4.5162705000000001</c:v>
                </c:pt>
                <c:pt idx="208">
                  <c:v>4.7833953500000002</c:v>
                </c:pt>
                <c:pt idx="209">
                  <c:v>4.8635573000000001</c:v>
                </c:pt>
                <c:pt idx="210">
                  <c:v>4.6163904000000002</c:v>
                </c:pt>
                <c:pt idx="211">
                  <c:v>4.5121804499999998</c:v>
                </c:pt>
                <c:pt idx="212">
                  <c:v>4.4386273999999997</c:v>
                </c:pt>
                <c:pt idx="213">
                  <c:v>4.8499750499999994</c:v>
                </c:pt>
                <c:pt idx="214">
                  <c:v>4.6383149999999995</c:v>
                </c:pt>
                <c:pt idx="215">
                  <c:v>4.4910596500000004</c:v>
                </c:pt>
                <c:pt idx="216">
                  <c:v>4.1627771999999998</c:v>
                </c:pt>
                <c:pt idx="217">
                  <c:v>4.4701379499999998</c:v>
                </c:pt>
                <c:pt idx="218">
                  <c:v>5.3339257</c:v>
                </c:pt>
                <c:pt idx="219">
                  <c:v>4.9338017500000007</c:v>
                </c:pt>
                <c:pt idx="220">
                  <c:v>4.5726533499999995</c:v>
                </c:pt>
                <c:pt idx="221">
                  <c:v>4.5820474500000001</c:v>
                </c:pt>
                <c:pt idx="222">
                  <c:v>4.9216714000000001</c:v>
                </c:pt>
                <c:pt idx="223">
                  <c:v>5.9499633000000003</c:v>
                </c:pt>
                <c:pt idx="224">
                  <c:v>5.4190437500000002</c:v>
                </c:pt>
                <c:pt idx="225">
                  <c:v>5.0176033000000002</c:v>
                </c:pt>
                <c:pt idx="226">
                  <c:v>4.9220269999999999</c:v>
                </c:pt>
                <c:pt idx="227">
                  <c:v>4.8711067000000003</c:v>
                </c:pt>
                <c:pt idx="228">
                  <c:v>4.7954621500000005</c:v>
                </c:pt>
                <c:pt idx="229">
                  <c:v>4.7964891999999999</c:v>
                </c:pt>
                <c:pt idx="230">
                  <c:v>5.2709025</c:v>
                </c:pt>
                <c:pt idx="231">
                  <c:v>5.0286766500000004</c:v>
                </c:pt>
                <c:pt idx="232">
                  <c:v>4.8785210499999998</c:v>
                </c:pt>
                <c:pt idx="233">
                  <c:v>5.7945234499999998</c:v>
                </c:pt>
                <c:pt idx="234">
                  <c:v>4.5343980999999998</c:v>
                </c:pt>
                <c:pt idx="235">
                  <c:v>4.4735423500000007</c:v>
                </c:pt>
                <c:pt idx="236">
                  <c:v>4.4940998499999996</c:v>
                </c:pt>
                <c:pt idx="237">
                  <c:v>4.9191105500000001</c:v>
                </c:pt>
                <c:pt idx="238">
                  <c:v>4.6631472499999997</c:v>
                </c:pt>
                <c:pt idx="239">
                  <c:v>4.5874055</c:v>
                </c:pt>
                <c:pt idx="240">
                  <c:v>4.5482109499999996</c:v>
                </c:pt>
                <c:pt idx="241">
                  <c:v>4.3631793999999999</c:v>
                </c:pt>
                <c:pt idx="242">
                  <c:v>4.5668715999999998</c:v>
                </c:pt>
                <c:pt idx="243">
                  <c:v>5.2599029000000002</c:v>
                </c:pt>
                <c:pt idx="244">
                  <c:v>4.8388840999999996</c:v>
                </c:pt>
                <c:pt idx="245">
                  <c:v>5.4023377000000004</c:v>
                </c:pt>
                <c:pt idx="246">
                  <c:v>5.3858552999999993</c:v>
                </c:pt>
                <c:pt idx="247">
                  <c:v>4.6105130000000001</c:v>
                </c:pt>
                <c:pt idx="248">
                  <c:v>5.0257532000000005</c:v>
                </c:pt>
                <c:pt idx="249">
                  <c:v>4.39780675</c:v>
                </c:pt>
                <c:pt idx="250">
                  <c:v>4.5334826499999998</c:v>
                </c:pt>
                <c:pt idx="251">
                  <c:v>4.7159036499999996</c:v>
                </c:pt>
                <c:pt idx="252">
                  <c:v>4.76567455</c:v>
                </c:pt>
                <c:pt idx="253">
                  <c:v>4.5147758499999995</c:v>
                </c:pt>
                <c:pt idx="254">
                  <c:v>4.6427621499999994</c:v>
                </c:pt>
                <c:pt idx="255">
                  <c:v>4.4871411500000002</c:v>
                </c:pt>
                <c:pt idx="256">
                  <c:v>4.4157472000000002</c:v>
                </c:pt>
                <c:pt idx="257">
                  <c:v>5.25228875</c:v>
                </c:pt>
                <c:pt idx="258">
                  <c:v>4.8294097499999999</c:v>
                </c:pt>
                <c:pt idx="259">
                  <c:v>4.0080146000000001</c:v>
                </c:pt>
                <c:pt idx="260">
                  <c:v>4.1400268499999999</c:v>
                </c:pt>
                <c:pt idx="261">
                  <c:v>4.9023933</c:v>
                </c:pt>
                <c:pt idx="262">
                  <c:v>4.8031787000000001</c:v>
                </c:pt>
                <c:pt idx="263">
                  <c:v>4.3809525000000002</c:v>
                </c:pt>
                <c:pt idx="264">
                  <c:v>4.2615770499999996</c:v>
                </c:pt>
                <c:pt idx="265">
                  <c:v>3.8910354000000003</c:v>
                </c:pt>
                <c:pt idx="266">
                  <c:v>3.6593776999999998</c:v>
                </c:pt>
                <c:pt idx="267">
                  <c:v>5.0576542500000006</c:v>
                </c:pt>
                <c:pt idx="268">
                  <c:v>4.0161373999999999</c:v>
                </c:pt>
                <c:pt idx="269">
                  <c:v>3.4238293999999998</c:v>
                </c:pt>
                <c:pt idx="270">
                  <c:v>3.2886806499999999</c:v>
                </c:pt>
                <c:pt idx="271">
                  <c:v>4.3462422500000004</c:v>
                </c:pt>
                <c:pt idx="272">
                  <c:v>4.0111694</c:v>
                </c:pt>
                <c:pt idx="273">
                  <c:v>3.7905868500000004</c:v>
                </c:pt>
                <c:pt idx="274">
                  <c:v>4.2516007</c:v>
                </c:pt>
                <c:pt idx="275">
                  <c:v>3.8723455499999999</c:v>
                </c:pt>
                <c:pt idx="276">
                  <c:v>4.0473252500000001</c:v>
                </c:pt>
                <c:pt idx="277">
                  <c:v>4.1989481</c:v>
                </c:pt>
                <c:pt idx="278">
                  <c:v>4.4770744000000002</c:v>
                </c:pt>
                <c:pt idx="279">
                  <c:v>4.0629442500000001</c:v>
                </c:pt>
                <c:pt idx="280">
                  <c:v>3.6537739999999999</c:v>
                </c:pt>
                <c:pt idx="281">
                  <c:v>4.31233705</c:v>
                </c:pt>
                <c:pt idx="282">
                  <c:v>4.1714684000000002</c:v>
                </c:pt>
                <c:pt idx="283">
                  <c:v>4.0179384499999999</c:v>
                </c:pt>
                <c:pt idx="284">
                  <c:v>4.4666990499999999</c:v>
                </c:pt>
                <c:pt idx="285">
                  <c:v>3.7451243000000001</c:v>
                </c:pt>
                <c:pt idx="286">
                  <c:v>3.6360475000000001</c:v>
                </c:pt>
                <c:pt idx="287">
                  <c:v>2.8998849</c:v>
                </c:pt>
                <c:pt idx="288">
                  <c:v>3.6359664499999997</c:v>
                </c:pt>
                <c:pt idx="289">
                  <c:v>3.0892849500000001</c:v>
                </c:pt>
                <c:pt idx="290">
                  <c:v>4.3579607999999999</c:v>
                </c:pt>
                <c:pt idx="291">
                  <c:v>3.7117922999999999</c:v>
                </c:pt>
                <c:pt idx="292">
                  <c:v>3.9355920555499999</c:v>
                </c:pt>
                <c:pt idx="293">
                  <c:v>4.0715670500000005</c:v>
                </c:pt>
                <c:pt idx="294">
                  <c:v>4.3760002999999994</c:v>
                </c:pt>
                <c:pt idx="295">
                  <c:v>4.0043040999999997</c:v>
                </c:pt>
                <c:pt idx="296">
                  <c:v>3.3941638999999997</c:v>
                </c:pt>
                <c:pt idx="297">
                  <c:v>3.8322023999999999</c:v>
                </c:pt>
                <c:pt idx="298">
                  <c:v>4.2836040000000004</c:v>
                </c:pt>
                <c:pt idx="299">
                  <c:v>3.6156219499999995</c:v>
                </c:pt>
                <c:pt idx="300">
                  <c:v>4.1145072499999999</c:v>
                </c:pt>
                <c:pt idx="301">
                  <c:v>3.7629192499999999</c:v>
                </c:pt>
                <c:pt idx="302">
                  <c:v>4.1858002499999998</c:v>
                </c:pt>
                <c:pt idx="303">
                  <c:v>4.3822718500000004</c:v>
                </c:pt>
                <c:pt idx="304">
                  <c:v>4.5741291000000004</c:v>
                </c:pt>
                <c:pt idx="305">
                  <c:v>4.0048073500000001</c:v>
                </c:pt>
                <c:pt idx="306">
                  <c:v>3.8707373</c:v>
                </c:pt>
                <c:pt idx="307">
                  <c:v>3.5597943499999998</c:v>
                </c:pt>
                <c:pt idx="308">
                  <c:v>3.5125716499999999</c:v>
                </c:pt>
                <c:pt idx="309">
                  <c:v>4.4023634500000002</c:v>
                </c:pt>
                <c:pt idx="310">
                  <c:v>3.5906875999999999</c:v>
                </c:pt>
                <c:pt idx="311">
                  <c:v>5.8585226500000003</c:v>
                </c:pt>
                <c:pt idx="312">
                  <c:v>4.04439115</c:v>
                </c:pt>
                <c:pt idx="313">
                  <c:v>3.3255375555500004</c:v>
                </c:pt>
                <c:pt idx="314">
                  <c:v>3.7726922221999999</c:v>
                </c:pt>
                <c:pt idx="315">
                  <c:v>3.1074483500000003</c:v>
                </c:pt>
                <c:pt idx="316">
                  <c:v>4.8459357000000001</c:v>
                </c:pt>
                <c:pt idx="317">
                  <c:v>3.2041556</c:v>
                </c:pt>
                <c:pt idx="318">
                  <c:v>3.9515809499999999</c:v>
                </c:pt>
                <c:pt idx="319">
                  <c:v>3.5312585999999997</c:v>
                </c:pt>
                <c:pt idx="320">
                  <c:v>2.65369725</c:v>
                </c:pt>
                <c:pt idx="321">
                  <c:v>3.7921453999999999</c:v>
                </c:pt>
                <c:pt idx="322">
                  <c:v>4.2783709999999999</c:v>
                </c:pt>
                <c:pt idx="323">
                  <c:v>4.2788544999999996</c:v>
                </c:pt>
                <c:pt idx="324">
                  <c:v>3.5932551500000001</c:v>
                </c:pt>
                <c:pt idx="325">
                  <c:v>2.8836647499999999</c:v>
                </c:pt>
                <c:pt idx="326">
                  <c:v>3.4452375000000002</c:v>
                </c:pt>
                <c:pt idx="327">
                  <c:v>4.2063600499999998</c:v>
                </c:pt>
                <c:pt idx="328">
                  <c:v>3.6188839000000002</c:v>
                </c:pt>
                <c:pt idx="329">
                  <c:v>4.6823416499999997</c:v>
                </c:pt>
                <c:pt idx="330">
                  <c:v>4.3670767000000001</c:v>
                </c:pt>
                <c:pt idx="331">
                  <c:v>3.8752288999999998</c:v>
                </c:pt>
                <c:pt idx="332">
                  <c:v>2.8927418500000002</c:v>
                </c:pt>
                <c:pt idx="333">
                  <c:v>4.3233246000000003</c:v>
                </c:pt>
                <c:pt idx="334">
                  <c:v>2.5766062999999999</c:v>
                </c:pt>
                <c:pt idx="335">
                  <c:v>4.4250226999999995</c:v>
                </c:pt>
                <c:pt idx="336">
                  <c:v>4.1203117000000002</c:v>
                </c:pt>
                <c:pt idx="337">
                  <c:v>2.9471627499999999</c:v>
                </c:pt>
                <c:pt idx="338">
                  <c:v>3.5268318000000001</c:v>
                </c:pt>
                <c:pt idx="339">
                  <c:v>3.9660245000000005</c:v>
                </c:pt>
                <c:pt idx="340">
                  <c:v>3.3515693500000001</c:v>
                </c:pt>
                <c:pt idx="341">
                  <c:v>4.2125881110999996</c:v>
                </c:pt>
                <c:pt idx="342">
                  <c:v>4.70944355555</c:v>
                </c:pt>
                <c:pt idx="343">
                  <c:v>4.4833402221999998</c:v>
                </c:pt>
                <c:pt idx="344">
                  <c:v>4.3893944500000002</c:v>
                </c:pt>
                <c:pt idx="345">
                  <c:v>4.2615397499999998</c:v>
                </c:pt>
                <c:pt idx="346">
                  <c:v>2.9877852999999996</c:v>
                </c:pt>
                <c:pt idx="347">
                  <c:v>3.1957398000000001</c:v>
                </c:pt>
                <c:pt idx="348">
                  <c:v>3.6679876999999999</c:v>
                </c:pt>
                <c:pt idx="349">
                  <c:v>3.3436458</c:v>
                </c:pt>
                <c:pt idx="350">
                  <c:v>3.7725113499999998</c:v>
                </c:pt>
                <c:pt idx="351">
                  <c:v>2.8777952500000001</c:v>
                </c:pt>
                <c:pt idx="352">
                  <c:v>3.544537</c:v>
                </c:pt>
                <c:pt idx="353">
                  <c:v>2.9309504000000004</c:v>
                </c:pt>
                <c:pt idx="354">
                  <c:v>3.4646353999999997</c:v>
                </c:pt>
                <c:pt idx="355">
                  <c:v>4.2609590500000003</c:v>
                </c:pt>
                <c:pt idx="356">
                  <c:v>2.2601460000000002</c:v>
                </c:pt>
                <c:pt idx="357">
                  <c:v>2.1923998</c:v>
                </c:pt>
                <c:pt idx="358">
                  <c:v>3.4110537000000001</c:v>
                </c:pt>
                <c:pt idx="359">
                  <c:v>4.1351103</c:v>
                </c:pt>
                <c:pt idx="360">
                  <c:v>2.22200175</c:v>
                </c:pt>
                <c:pt idx="361">
                  <c:v>2.2168472000000001</c:v>
                </c:pt>
                <c:pt idx="362">
                  <c:v>2.8385587000000001</c:v>
                </c:pt>
                <c:pt idx="363">
                  <c:v>3.8452453499999999</c:v>
                </c:pt>
                <c:pt idx="364">
                  <c:v>5.6114712777999998</c:v>
                </c:pt>
              </c:numCache>
            </c:numRef>
          </c:val>
          <c:smooth val="0"/>
          <c:extLst>
            <c:ext xmlns:c16="http://schemas.microsoft.com/office/drawing/2014/chart" uri="{C3380CC4-5D6E-409C-BE32-E72D297353CC}">
              <c16:uniqueId val="{00000002-CD08-42E0-BF66-E3F0AFBFE410}"/>
            </c:ext>
          </c:extLst>
        </c:ser>
        <c:ser>
          <c:idx val="1"/>
          <c:order val="1"/>
          <c:tx>
            <c:strRef>
              <c:f>'24hrFilter'!$E$1</c:f>
              <c:strCache>
                <c:ptCount val="1"/>
                <c:pt idx="0">
                  <c:v>max_tmpf</c:v>
                </c:pt>
              </c:strCache>
            </c:strRef>
          </c:tx>
          <c:spPr>
            <a:ln w="28575" cap="rnd">
              <a:solidFill>
                <a:srgbClr val="A02B93">
                  <a:lumMod val="60000"/>
                  <a:lumOff val="40000"/>
                </a:srgbClr>
              </a:solidFill>
              <a:round/>
            </a:ln>
            <a:effectLst/>
          </c:spPr>
          <c:marker>
            <c:symbol val="none"/>
          </c:marker>
          <c:cat>
            <c:numRef>
              <c:f>'24hrFilter'!$C$2:$C$366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'24hrFilter'!$T$2:$T$366</c:f>
              <c:numCache>
                <c:formatCode>0.00</c:formatCode>
                <c:ptCount val="365"/>
                <c:pt idx="0">
                  <c:v>10.252381</c:v>
                </c:pt>
                <c:pt idx="1">
                  <c:v>7.3296760000000001</c:v>
                </c:pt>
                <c:pt idx="2">
                  <c:v>11.746753500000001</c:v>
                </c:pt>
                <c:pt idx="3">
                  <c:v>9.2272724999999998</c:v>
                </c:pt>
                <c:pt idx="4">
                  <c:v>16.9615385</c:v>
                </c:pt>
                <c:pt idx="5">
                  <c:v>11.0421245</c:v>
                </c:pt>
                <c:pt idx="6">
                  <c:v>8.8461540000000003</c:v>
                </c:pt>
                <c:pt idx="7">
                  <c:v>6.7551725000000005</c:v>
                </c:pt>
                <c:pt idx="8">
                  <c:v>5.8869050000000005</c:v>
                </c:pt>
                <c:pt idx="9">
                  <c:v>11.188810999999999</c:v>
                </c:pt>
                <c:pt idx="10">
                  <c:v>10.258741000000001</c:v>
                </c:pt>
                <c:pt idx="11">
                  <c:v>7.3269229999999999</c:v>
                </c:pt>
                <c:pt idx="12">
                  <c:v>3.5139860000000001</c:v>
                </c:pt>
                <c:pt idx="13">
                  <c:v>13</c:v>
                </c:pt>
                <c:pt idx="14">
                  <c:v>7.3496504999999992</c:v>
                </c:pt>
                <c:pt idx="15">
                  <c:v>6.1678319999999998</c:v>
                </c:pt>
                <c:pt idx="16">
                  <c:v>11.4545455</c:v>
                </c:pt>
                <c:pt idx="17">
                  <c:v>6.7053569999999993</c:v>
                </c:pt>
                <c:pt idx="18">
                  <c:v>10.004121</c:v>
                </c:pt>
                <c:pt idx="19">
                  <c:v>8.9451615000000011</c:v>
                </c:pt>
                <c:pt idx="20">
                  <c:v>8.2132864999999988</c:v>
                </c:pt>
                <c:pt idx="21">
                  <c:v>11.1853145</c:v>
                </c:pt>
                <c:pt idx="22">
                  <c:v>7.8615385</c:v>
                </c:pt>
                <c:pt idx="23">
                  <c:v>5.2284379999999997</c:v>
                </c:pt>
                <c:pt idx="24">
                  <c:v>8.4818180000000005</c:v>
                </c:pt>
                <c:pt idx="25">
                  <c:v>9.7132864999999988</c:v>
                </c:pt>
                <c:pt idx="26">
                  <c:v>9.2832165</c:v>
                </c:pt>
                <c:pt idx="27">
                  <c:v>18.159091</c:v>
                </c:pt>
                <c:pt idx="28">
                  <c:v>4.5910929999999999</c:v>
                </c:pt>
                <c:pt idx="29">
                  <c:v>4.1177884999999996</c:v>
                </c:pt>
                <c:pt idx="30">
                  <c:v>5.4879230000000003</c:v>
                </c:pt>
                <c:pt idx="31">
                  <c:v>6.1723854999999999</c:v>
                </c:pt>
                <c:pt idx="32">
                  <c:v>5.4155844999999996</c:v>
                </c:pt>
                <c:pt idx="33">
                  <c:v>6.7727275000000002</c:v>
                </c:pt>
                <c:pt idx="34">
                  <c:v>9.0454545</c:v>
                </c:pt>
                <c:pt idx="35">
                  <c:v>9.7027974999999991</c:v>
                </c:pt>
                <c:pt idx="36">
                  <c:v>7.5160260000000001</c:v>
                </c:pt>
                <c:pt idx="37">
                  <c:v>8.2727275000000002</c:v>
                </c:pt>
                <c:pt idx="38">
                  <c:v>5.8076924999999999</c:v>
                </c:pt>
                <c:pt idx="39">
                  <c:v>10.444805500000001</c:v>
                </c:pt>
                <c:pt idx="40">
                  <c:v>8.4767904999999999</c:v>
                </c:pt>
                <c:pt idx="41">
                  <c:v>7.2575754999999997</c:v>
                </c:pt>
                <c:pt idx="42">
                  <c:v>6.9545455</c:v>
                </c:pt>
                <c:pt idx="43">
                  <c:v>6.1118880000000004</c:v>
                </c:pt>
                <c:pt idx="44">
                  <c:v>12.884615500000001</c:v>
                </c:pt>
                <c:pt idx="45">
                  <c:v>6.7454545000000001</c:v>
                </c:pt>
                <c:pt idx="46">
                  <c:v>6.0018314999999998</c:v>
                </c:pt>
                <c:pt idx="47">
                  <c:v>11.6328675</c:v>
                </c:pt>
                <c:pt idx="48">
                  <c:v>6.7902094999999996</c:v>
                </c:pt>
                <c:pt idx="49">
                  <c:v>5.3538460000000008</c:v>
                </c:pt>
                <c:pt idx="50">
                  <c:v>8.0697115000000004</c:v>
                </c:pt>
                <c:pt idx="51">
                  <c:v>7.9825175000000002</c:v>
                </c:pt>
                <c:pt idx="52">
                  <c:v>8.9543920000000004</c:v>
                </c:pt>
                <c:pt idx="53">
                  <c:v>8.4484124999999999</c:v>
                </c:pt>
                <c:pt idx="54">
                  <c:v>4.7832165</c:v>
                </c:pt>
                <c:pt idx="55">
                  <c:v>4.7937065000000008</c:v>
                </c:pt>
                <c:pt idx="56">
                  <c:v>4.0174824999999998</c:v>
                </c:pt>
                <c:pt idx="57">
                  <c:v>7.1103895000000001</c:v>
                </c:pt>
                <c:pt idx="58">
                  <c:v>7.3435675000000007</c:v>
                </c:pt>
                <c:pt idx="59">
                  <c:v>7.4</c:v>
                </c:pt>
                <c:pt idx="60">
                  <c:v>9.7167835</c:v>
                </c:pt>
                <c:pt idx="61">
                  <c:v>12.5846155</c:v>
                </c:pt>
                <c:pt idx="62">
                  <c:v>9.3487179999999999</c:v>
                </c:pt>
                <c:pt idx="63">
                  <c:v>5.9930070000000004</c:v>
                </c:pt>
                <c:pt idx="64">
                  <c:v>13.581818</c:v>
                </c:pt>
                <c:pt idx="65">
                  <c:v>5.0357145000000001</c:v>
                </c:pt>
                <c:pt idx="66">
                  <c:v>8.6757574999999996</c:v>
                </c:pt>
                <c:pt idx="67">
                  <c:v>6.7307689999999996</c:v>
                </c:pt>
                <c:pt idx="68">
                  <c:v>5.1958045000000004</c:v>
                </c:pt>
                <c:pt idx="69">
                  <c:v>5.486631</c:v>
                </c:pt>
                <c:pt idx="70">
                  <c:v>6.6748250000000002</c:v>
                </c:pt>
                <c:pt idx="71">
                  <c:v>6.2211540000000003</c:v>
                </c:pt>
                <c:pt idx="72">
                  <c:v>6.3146855000000004</c:v>
                </c:pt>
                <c:pt idx="73">
                  <c:v>7.0480770000000001</c:v>
                </c:pt>
                <c:pt idx="74">
                  <c:v>5.8846155000000007</c:v>
                </c:pt>
                <c:pt idx="75">
                  <c:v>6.7620189999999996</c:v>
                </c:pt>
                <c:pt idx="76">
                  <c:v>9.8884615</c:v>
                </c:pt>
                <c:pt idx="77">
                  <c:v>4.5625</c:v>
                </c:pt>
                <c:pt idx="78">
                  <c:v>5.8141025000000006</c:v>
                </c:pt>
                <c:pt idx="79">
                  <c:v>5.9919029999999998</c:v>
                </c:pt>
                <c:pt idx="80">
                  <c:v>7.2727275000000002</c:v>
                </c:pt>
                <c:pt idx="81">
                  <c:v>5.8642535000000002</c:v>
                </c:pt>
                <c:pt idx="82">
                  <c:v>7.8538459999999999</c:v>
                </c:pt>
                <c:pt idx="83">
                  <c:v>5.7307690000000004</c:v>
                </c:pt>
                <c:pt idx="84">
                  <c:v>5.8534794999999997</c:v>
                </c:pt>
                <c:pt idx="85">
                  <c:v>4.1654135000000005</c:v>
                </c:pt>
                <c:pt idx="86">
                  <c:v>4.9423075000000001</c:v>
                </c:pt>
                <c:pt idx="87">
                  <c:v>7.3619050000000001</c:v>
                </c:pt>
                <c:pt idx="88">
                  <c:v>6.4285715000000003</c:v>
                </c:pt>
                <c:pt idx="89">
                  <c:v>5.2482519999999999</c:v>
                </c:pt>
                <c:pt idx="90">
                  <c:v>7.6331170000000004</c:v>
                </c:pt>
                <c:pt idx="91">
                  <c:v>5.4461539999999999</c:v>
                </c:pt>
                <c:pt idx="92">
                  <c:v>5.1153849999999998</c:v>
                </c:pt>
                <c:pt idx="93">
                  <c:v>7.3397435</c:v>
                </c:pt>
                <c:pt idx="94">
                  <c:v>7.2211540000000003</c:v>
                </c:pt>
                <c:pt idx="95">
                  <c:v>5.8461540000000003</c:v>
                </c:pt>
                <c:pt idx="96">
                  <c:v>5.5846155</c:v>
                </c:pt>
                <c:pt idx="97">
                  <c:v>4.3706294999999997</c:v>
                </c:pt>
                <c:pt idx="98">
                  <c:v>7.8014489999999999</c:v>
                </c:pt>
                <c:pt idx="99">
                  <c:v>7.8250000000000002</c:v>
                </c:pt>
                <c:pt idx="100">
                  <c:v>6.3508769999999997</c:v>
                </c:pt>
                <c:pt idx="101">
                  <c:v>5.5916665000000005</c:v>
                </c:pt>
                <c:pt idx="102">
                  <c:v>6.0681820000000002</c:v>
                </c:pt>
                <c:pt idx="103">
                  <c:v>7.0297619999999998</c:v>
                </c:pt>
                <c:pt idx="104">
                  <c:v>5.5769229999999999</c:v>
                </c:pt>
                <c:pt idx="105">
                  <c:v>6.9815125000000009</c:v>
                </c:pt>
                <c:pt idx="106">
                  <c:v>7.3074535000000003</c:v>
                </c:pt>
                <c:pt idx="107">
                  <c:v>6.8021975000000001</c:v>
                </c:pt>
                <c:pt idx="108">
                  <c:v>5.8644689999999997</c:v>
                </c:pt>
                <c:pt idx="109">
                  <c:v>5.1293705000000003</c:v>
                </c:pt>
                <c:pt idx="110">
                  <c:v>4.6456045000000001</c:v>
                </c:pt>
                <c:pt idx="111">
                  <c:v>7.2115384999999996</c:v>
                </c:pt>
                <c:pt idx="112">
                  <c:v>14.0208335</c:v>
                </c:pt>
                <c:pt idx="113">
                  <c:v>5.1923075000000001</c:v>
                </c:pt>
                <c:pt idx="114">
                  <c:v>5.2698865000000001</c:v>
                </c:pt>
                <c:pt idx="115">
                  <c:v>6.9375</c:v>
                </c:pt>
                <c:pt idx="116">
                  <c:v>6.6153845000000002</c:v>
                </c:pt>
                <c:pt idx="117">
                  <c:v>6.0440480000000001</c:v>
                </c:pt>
                <c:pt idx="118">
                  <c:v>9.4575755000000008</c:v>
                </c:pt>
                <c:pt idx="119">
                  <c:v>7.6608390000000002</c:v>
                </c:pt>
                <c:pt idx="120">
                  <c:v>7.1638655</c:v>
                </c:pt>
                <c:pt idx="121">
                  <c:v>8.375</c:v>
                </c:pt>
                <c:pt idx="122">
                  <c:v>5.5852275000000002</c:v>
                </c:pt>
                <c:pt idx="123">
                  <c:v>5.6223774999999998</c:v>
                </c:pt>
                <c:pt idx="124">
                  <c:v>5.8461540000000003</c:v>
                </c:pt>
                <c:pt idx="125">
                  <c:v>5.9505494999999993</c:v>
                </c:pt>
                <c:pt idx="126">
                  <c:v>5.1818179999999998</c:v>
                </c:pt>
                <c:pt idx="127">
                  <c:v>5.4923074999999999</c:v>
                </c:pt>
                <c:pt idx="128">
                  <c:v>5.47166</c:v>
                </c:pt>
                <c:pt idx="129">
                  <c:v>5.8409089999999999</c:v>
                </c:pt>
                <c:pt idx="130">
                  <c:v>7.2342659999999999</c:v>
                </c:pt>
                <c:pt idx="131">
                  <c:v>8.058704500000001</c:v>
                </c:pt>
                <c:pt idx="132">
                  <c:v>11.0089285</c:v>
                </c:pt>
                <c:pt idx="133">
                  <c:v>5.8496504999999992</c:v>
                </c:pt>
                <c:pt idx="134">
                  <c:v>6.9895835000000002</c:v>
                </c:pt>
                <c:pt idx="135">
                  <c:v>5.8006995000000003</c:v>
                </c:pt>
                <c:pt idx="136">
                  <c:v>6.8937194999999996</c:v>
                </c:pt>
                <c:pt idx="137">
                  <c:v>6.6029409999999995</c:v>
                </c:pt>
                <c:pt idx="138">
                  <c:v>5.9153845</c:v>
                </c:pt>
                <c:pt idx="139">
                  <c:v>6.0384615000000004</c:v>
                </c:pt>
                <c:pt idx="140">
                  <c:v>6.1363634999999999</c:v>
                </c:pt>
                <c:pt idx="141">
                  <c:v>5.4230765000000005</c:v>
                </c:pt>
                <c:pt idx="142">
                  <c:v>5.7692309999999996</c:v>
                </c:pt>
                <c:pt idx="143">
                  <c:v>5.5594405</c:v>
                </c:pt>
                <c:pt idx="144">
                  <c:v>5.5476190000000001</c:v>
                </c:pt>
                <c:pt idx="145">
                  <c:v>7.34375</c:v>
                </c:pt>
                <c:pt idx="146">
                  <c:v>6.3636365000000001</c:v>
                </c:pt>
                <c:pt idx="147">
                  <c:v>5.9965035000000002</c:v>
                </c:pt>
                <c:pt idx="148">
                  <c:v>5.8846155000000007</c:v>
                </c:pt>
                <c:pt idx="149">
                  <c:v>6.6540400000000002</c:v>
                </c:pt>
                <c:pt idx="150">
                  <c:v>6.262238</c:v>
                </c:pt>
                <c:pt idx="151">
                  <c:v>7.1912880000000001</c:v>
                </c:pt>
                <c:pt idx="152">
                  <c:v>6.7167835</c:v>
                </c:pt>
                <c:pt idx="153">
                  <c:v>6.0227275000000002</c:v>
                </c:pt>
                <c:pt idx="154">
                  <c:v>6.3995214999999996</c:v>
                </c:pt>
                <c:pt idx="155">
                  <c:v>6.4895104999999997</c:v>
                </c:pt>
                <c:pt idx="156">
                  <c:v>5.7692309999999996</c:v>
                </c:pt>
                <c:pt idx="157">
                  <c:v>6.0664335000000005</c:v>
                </c:pt>
                <c:pt idx="158">
                  <c:v>6.0139860000000001</c:v>
                </c:pt>
                <c:pt idx="159">
                  <c:v>6.1153844999999993</c:v>
                </c:pt>
                <c:pt idx="160">
                  <c:v>5.9720279999999999</c:v>
                </c:pt>
                <c:pt idx="161">
                  <c:v>6.4737764999999996</c:v>
                </c:pt>
                <c:pt idx="162">
                  <c:v>6.6175215000000005</c:v>
                </c:pt>
                <c:pt idx="163">
                  <c:v>6.9166664999999998</c:v>
                </c:pt>
                <c:pt idx="164">
                  <c:v>6.2807689999999994</c:v>
                </c:pt>
                <c:pt idx="165">
                  <c:v>6.0714284999999997</c:v>
                </c:pt>
                <c:pt idx="166">
                  <c:v>5.7956729999999999</c:v>
                </c:pt>
                <c:pt idx="167">
                  <c:v>6.0139860000000001</c:v>
                </c:pt>
                <c:pt idx="168">
                  <c:v>6.4423075000000001</c:v>
                </c:pt>
                <c:pt idx="169">
                  <c:v>6.1818179999999998</c:v>
                </c:pt>
                <c:pt idx="170">
                  <c:v>6.8181820000000002</c:v>
                </c:pt>
                <c:pt idx="171">
                  <c:v>7.6590910000000001</c:v>
                </c:pt>
                <c:pt idx="172">
                  <c:v>5.9475525000000005</c:v>
                </c:pt>
                <c:pt idx="173">
                  <c:v>6.4326924999999999</c:v>
                </c:pt>
                <c:pt idx="174">
                  <c:v>7.1638795000000002</c:v>
                </c:pt>
                <c:pt idx="175">
                  <c:v>5.7470865</c:v>
                </c:pt>
                <c:pt idx="176">
                  <c:v>6.1217950000000005</c:v>
                </c:pt>
                <c:pt idx="177">
                  <c:v>6.4230769999999993</c:v>
                </c:pt>
                <c:pt idx="178">
                  <c:v>6.6955124999999995</c:v>
                </c:pt>
                <c:pt idx="179">
                  <c:v>7.3909089999999997</c:v>
                </c:pt>
                <c:pt idx="180">
                  <c:v>5.9230770000000001</c:v>
                </c:pt>
                <c:pt idx="181">
                  <c:v>6.4930070000000004</c:v>
                </c:pt>
                <c:pt idx="182">
                  <c:v>6.7972025</c:v>
                </c:pt>
                <c:pt idx="183">
                  <c:v>7.8684209999999997</c:v>
                </c:pt>
                <c:pt idx="184">
                  <c:v>7.0805860000000003</c:v>
                </c:pt>
                <c:pt idx="185">
                  <c:v>6.2272724999999998</c:v>
                </c:pt>
                <c:pt idx="186">
                  <c:v>6.8695055000000007</c:v>
                </c:pt>
                <c:pt idx="187">
                  <c:v>6.1678319999999998</c:v>
                </c:pt>
                <c:pt idx="188">
                  <c:v>6.0139860000000001</c:v>
                </c:pt>
                <c:pt idx="189">
                  <c:v>6.3846155000000007</c:v>
                </c:pt>
                <c:pt idx="190">
                  <c:v>5.8286709999999999</c:v>
                </c:pt>
                <c:pt idx="191">
                  <c:v>7.6581200000000003</c:v>
                </c:pt>
                <c:pt idx="192">
                  <c:v>7.2451924999999999</c:v>
                </c:pt>
                <c:pt idx="193">
                  <c:v>6.0559440000000002</c:v>
                </c:pt>
                <c:pt idx="194">
                  <c:v>6.0769230000000007</c:v>
                </c:pt>
                <c:pt idx="195">
                  <c:v>7.1813184999999997</c:v>
                </c:pt>
                <c:pt idx="196">
                  <c:v>6.2692309999999996</c:v>
                </c:pt>
                <c:pt idx="197">
                  <c:v>7.4471155000000007</c:v>
                </c:pt>
                <c:pt idx="198">
                  <c:v>6.1466345000000002</c:v>
                </c:pt>
                <c:pt idx="199">
                  <c:v>6.2884615000000004</c:v>
                </c:pt>
                <c:pt idx="200">
                  <c:v>6.2554944999999993</c:v>
                </c:pt>
                <c:pt idx="201">
                  <c:v>5.8125</c:v>
                </c:pt>
                <c:pt idx="202">
                  <c:v>7.1742425000000001</c:v>
                </c:pt>
                <c:pt idx="203">
                  <c:v>7.6538459999999997</c:v>
                </c:pt>
                <c:pt idx="204">
                  <c:v>7.0909089999999999</c:v>
                </c:pt>
                <c:pt idx="205">
                  <c:v>6.2115384999999996</c:v>
                </c:pt>
                <c:pt idx="206">
                  <c:v>6.1995190000000004</c:v>
                </c:pt>
                <c:pt idx="207">
                  <c:v>6.2517480000000001</c:v>
                </c:pt>
                <c:pt idx="208">
                  <c:v>7.1057689999999996</c:v>
                </c:pt>
                <c:pt idx="209">
                  <c:v>7.0769229999999999</c:v>
                </c:pt>
                <c:pt idx="210">
                  <c:v>6.0747865000000001</c:v>
                </c:pt>
                <c:pt idx="211">
                  <c:v>6.1682689999999996</c:v>
                </c:pt>
                <c:pt idx="212">
                  <c:v>5.9211539999999996</c:v>
                </c:pt>
                <c:pt idx="213">
                  <c:v>6.7182539999999999</c:v>
                </c:pt>
                <c:pt idx="214">
                  <c:v>6.7692309999999996</c:v>
                </c:pt>
                <c:pt idx="215">
                  <c:v>6.0562500000000004</c:v>
                </c:pt>
                <c:pt idx="216">
                  <c:v>6.3608694999999997</c:v>
                </c:pt>
                <c:pt idx="217">
                  <c:v>5.7692309999999996</c:v>
                </c:pt>
                <c:pt idx="218">
                  <c:v>7.0480770000000001</c:v>
                </c:pt>
                <c:pt idx="219">
                  <c:v>7.4047619999999998</c:v>
                </c:pt>
                <c:pt idx="220">
                  <c:v>6.5224355000000003</c:v>
                </c:pt>
                <c:pt idx="221">
                  <c:v>6.1961539999999999</c:v>
                </c:pt>
                <c:pt idx="222">
                  <c:v>7.3766235</c:v>
                </c:pt>
                <c:pt idx="223">
                  <c:v>10.1291665</c:v>
                </c:pt>
                <c:pt idx="224">
                  <c:v>8.8152174999999993</c:v>
                </c:pt>
                <c:pt idx="225">
                  <c:v>7.7312500000000002</c:v>
                </c:pt>
                <c:pt idx="226">
                  <c:v>6.1839465000000002</c:v>
                </c:pt>
                <c:pt idx="227">
                  <c:v>6.6880950000000006</c:v>
                </c:pt>
                <c:pt idx="228">
                  <c:v>9.047619000000001</c:v>
                </c:pt>
                <c:pt idx="229">
                  <c:v>8.2597400000000007</c:v>
                </c:pt>
                <c:pt idx="230">
                  <c:v>12.160838999999999</c:v>
                </c:pt>
                <c:pt idx="231">
                  <c:v>9.8039214999999995</c:v>
                </c:pt>
                <c:pt idx="232">
                  <c:v>7.8961034999999997</c:v>
                </c:pt>
                <c:pt idx="233">
                  <c:v>13.513574999999999</c:v>
                </c:pt>
                <c:pt idx="234">
                  <c:v>6.1113634999999995</c:v>
                </c:pt>
                <c:pt idx="235">
                  <c:v>6.375</c:v>
                </c:pt>
                <c:pt idx="236">
                  <c:v>7.0625</c:v>
                </c:pt>
                <c:pt idx="237">
                  <c:v>8.4375</c:v>
                </c:pt>
                <c:pt idx="238">
                  <c:v>8.856481500000001</c:v>
                </c:pt>
                <c:pt idx="239">
                  <c:v>6.8429490000000008</c:v>
                </c:pt>
                <c:pt idx="240">
                  <c:v>7.3181820000000002</c:v>
                </c:pt>
                <c:pt idx="241">
                  <c:v>6.4182690000000004</c:v>
                </c:pt>
                <c:pt idx="242">
                  <c:v>7.4395604999999998</c:v>
                </c:pt>
                <c:pt idx="243">
                  <c:v>8.5725490000000004</c:v>
                </c:pt>
                <c:pt idx="244">
                  <c:v>8.9096109999999999</c:v>
                </c:pt>
                <c:pt idx="245">
                  <c:v>9.4818180000000005</c:v>
                </c:pt>
                <c:pt idx="246">
                  <c:v>11.003029999999999</c:v>
                </c:pt>
                <c:pt idx="247">
                  <c:v>8.3068179999999998</c:v>
                </c:pt>
                <c:pt idx="248">
                  <c:v>9.4722219999999986</c:v>
                </c:pt>
                <c:pt idx="249">
                  <c:v>6.1634615000000004</c:v>
                </c:pt>
                <c:pt idx="250">
                  <c:v>7.98</c:v>
                </c:pt>
                <c:pt idx="251">
                  <c:v>7.2167835</c:v>
                </c:pt>
                <c:pt idx="252">
                  <c:v>8.4666665000000005</c:v>
                </c:pt>
                <c:pt idx="253">
                  <c:v>7.6323530000000002</c:v>
                </c:pt>
                <c:pt idx="254">
                  <c:v>7.4583335000000002</c:v>
                </c:pt>
                <c:pt idx="255">
                  <c:v>6.6103895000000001</c:v>
                </c:pt>
                <c:pt idx="256">
                  <c:v>8.5749999999999993</c:v>
                </c:pt>
                <c:pt idx="257">
                  <c:v>14.993007</c:v>
                </c:pt>
                <c:pt idx="258">
                  <c:v>10.052381</c:v>
                </c:pt>
                <c:pt idx="259">
                  <c:v>5.75</c:v>
                </c:pt>
                <c:pt idx="260">
                  <c:v>7.3863634999999999</c:v>
                </c:pt>
                <c:pt idx="261">
                  <c:v>9.1363634999999999</c:v>
                </c:pt>
                <c:pt idx="262">
                  <c:v>8.1740890000000004</c:v>
                </c:pt>
                <c:pt idx="263">
                  <c:v>7.8611114999999998</c:v>
                </c:pt>
                <c:pt idx="264">
                  <c:v>9.130768999999999</c:v>
                </c:pt>
                <c:pt idx="265">
                  <c:v>5.8846150000000002</c:v>
                </c:pt>
                <c:pt idx="266">
                  <c:v>6.9659089999999999</c:v>
                </c:pt>
                <c:pt idx="267">
                  <c:v>9.1346155000000007</c:v>
                </c:pt>
                <c:pt idx="268">
                  <c:v>9.1294120000000003</c:v>
                </c:pt>
                <c:pt idx="269">
                  <c:v>6.8276314999999999</c:v>
                </c:pt>
                <c:pt idx="270">
                  <c:v>4.6561085000000002</c:v>
                </c:pt>
                <c:pt idx="271">
                  <c:v>8.25</c:v>
                </c:pt>
                <c:pt idx="272">
                  <c:v>6.0750000000000002</c:v>
                </c:pt>
                <c:pt idx="273">
                  <c:v>8.2670940000000002</c:v>
                </c:pt>
                <c:pt idx="274">
                  <c:v>8.7916664999999998</c:v>
                </c:pt>
                <c:pt idx="275">
                  <c:v>6.98</c:v>
                </c:pt>
                <c:pt idx="276">
                  <c:v>9.3035715000000003</c:v>
                </c:pt>
                <c:pt idx="277">
                  <c:v>8.4265734999999999</c:v>
                </c:pt>
                <c:pt idx="278">
                  <c:v>9.797009000000001</c:v>
                </c:pt>
                <c:pt idx="279">
                  <c:v>7.7307689999999996</c:v>
                </c:pt>
                <c:pt idx="280">
                  <c:v>6.6153844999999993</c:v>
                </c:pt>
                <c:pt idx="281">
                  <c:v>10.3333335</c:v>
                </c:pt>
                <c:pt idx="282">
                  <c:v>6.875</c:v>
                </c:pt>
                <c:pt idx="283">
                  <c:v>7.71875</c:v>
                </c:pt>
                <c:pt idx="284">
                  <c:v>8.0856320000000004</c:v>
                </c:pt>
                <c:pt idx="285">
                  <c:v>7.0123809999999995</c:v>
                </c:pt>
                <c:pt idx="286">
                  <c:v>5.8195484999999998</c:v>
                </c:pt>
                <c:pt idx="287">
                  <c:v>5.6282049999999995</c:v>
                </c:pt>
                <c:pt idx="288">
                  <c:v>8.3761904999999999</c:v>
                </c:pt>
                <c:pt idx="289">
                  <c:v>5.3506784999999999</c:v>
                </c:pt>
                <c:pt idx="290">
                  <c:v>8.8382354999999997</c:v>
                </c:pt>
                <c:pt idx="291">
                  <c:v>6.4615384999999996</c:v>
                </c:pt>
                <c:pt idx="292">
                  <c:v>7.9606060000000003</c:v>
                </c:pt>
                <c:pt idx="293">
                  <c:v>9.0295455000000011</c:v>
                </c:pt>
                <c:pt idx="294">
                  <c:v>8.6097560000000009</c:v>
                </c:pt>
                <c:pt idx="295">
                  <c:v>8.686812999999999</c:v>
                </c:pt>
                <c:pt idx="296">
                  <c:v>5.7714284999999999</c:v>
                </c:pt>
                <c:pt idx="297">
                  <c:v>6.8495295</c:v>
                </c:pt>
                <c:pt idx="298">
                  <c:v>10.577777999999999</c:v>
                </c:pt>
                <c:pt idx="299">
                  <c:v>7.1145294999999997</c:v>
                </c:pt>
                <c:pt idx="300">
                  <c:v>7.1400465000000004</c:v>
                </c:pt>
                <c:pt idx="301">
                  <c:v>10.902098000000001</c:v>
                </c:pt>
                <c:pt idx="302">
                  <c:v>12.2386365</c:v>
                </c:pt>
                <c:pt idx="303">
                  <c:v>8.262238</c:v>
                </c:pt>
                <c:pt idx="304">
                  <c:v>7.1483195000000004</c:v>
                </c:pt>
                <c:pt idx="305">
                  <c:v>9.0744679999999995</c:v>
                </c:pt>
                <c:pt idx="306">
                  <c:v>7.8884615</c:v>
                </c:pt>
                <c:pt idx="307">
                  <c:v>9.8986014999999998</c:v>
                </c:pt>
                <c:pt idx="308">
                  <c:v>7.2062934999999992</c:v>
                </c:pt>
                <c:pt idx="309">
                  <c:v>12.255583000000001</c:v>
                </c:pt>
                <c:pt idx="310">
                  <c:v>7.5038459999999993</c:v>
                </c:pt>
                <c:pt idx="311">
                  <c:v>10.785714500000001</c:v>
                </c:pt>
                <c:pt idx="312">
                  <c:v>7.7542735</c:v>
                </c:pt>
                <c:pt idx="313">
                  <c:v>5.8461540000000003</c:v>
                </c:pt>
                <c:pt idx="314">
                  <c:v>9.0636365000000012</c:v>
                </c:pt>
                <c:pt idx="315">
                  <c:v>6.0714284999999997</c:v>
                </c:pt>
                <c:pt idx="316">
                  <c:v>10.175481</c:v>
                </c:pt>
                <c:pt idx="317">
                  <c:v>5.6538459999999997</c:v>
                </c:pt>
                <c:pt idx="318">
                  <c:v>9.4117645000000003</c:v>
                </c:pt>
                <c:pt idx="319">
                  <c:v>7.5793649999999992</c:v>
                </c:pt>
                <c:pt idx="320">
                  <c:v>5.0384615000000004</c:v>
                </c:pt>
                <c:pt idx="321">
                  <c:v>7.5699300000000003</c:v>
                </c:pt>
                <c:pt idx="322">
                  <c:v>9.4790209999999995</c:v>
                </c:pt>
                <c:pt idx="323">
                  <c:v>9.3939389999999996</c:v>
                </c:pt>
                <c:pt idx="324">
                  <c:v>6.1465204999999994</c:v>
                </c:pt>
                <c:pt idx="325">
                  <c:v>9.6643360000000005</c:v>
                </c:pt>
                <c:pt idx="326">
                  <c:v>7.1121210000000001</c:v>
                </c:pt>
                <c:pt idx="327">
                  <c:v>12.2694805</c:v>
                </c:pt>
                <c:pt idx="328">
                  <c:v>9.1783220000000014</c:v>
                </c:pt>
                <c:pt idx="329">
                  <c:v>11.577922000000001</c:v>
                </c:pt>
                <c:pt idx="330">
                  <c:v>14.595022499999999</c:v>
                </c:pt>
                <c:pt idx="331">
                  <c:v>12.412587</c:v>
                </c:pt>
                <c:pt idx="332">
                  <c:v>9.3983954999999995</c:v>
                </c:pt>
                <c:pt idx="333">
                  <c:v>10.063063</c:v>
                </c:pt>
                <c:pt idx="334">
                  <c:v>4.848077</c:v>
                </c:pt>
                <c:pt idx="335">
                  <c:v>11.3977275</c:v>
                </c:pt>
                <c:pt idx="336">
                  <c:v>9.6682689999999987</c:v>
                </c:pt>
                <c:pt idx="337">
                  <c:v>6.7657340000000001</c:v>
                </c:pt>
                <c:pt idx="338">
                  <c:v>6.5748664999999997</c:v>
                </c:pt>
                <c:pt idx="339">
                  <c:v>7.3912465000000003</c:v>
                </c:pt>
                <c:pt idx="340">
                  <c:v>8.6048949999999991</c:v>
                </c:pt>
                <c:pt idx="341">
                  <c:v>11.1013985</c:v>
                </c:pt>
                <c:pt idx="342">
                  <c:v>10.122377499999999</c:v>
                </c:pt>
                <c:pt idx="343">
                  <c:v>9.8741254999999999</c:v>
                </c:pt>
                <c:pt idx="344">
                  <c:v>14.85</c:v>
                </c:pt>
                <c:pt idx="345">
                  <c:v>10.8920455</c:v>
                </c:pt>
                <c:pt idx="346">
                  <c:v>7.0559440000000002</c:v>
                </c:pt>
                <c:pt idx="347">
                  <c:v>8.0803569999999993</c:v>
                </c:pt>
                <c:pt idx="348">
                  <c:v>7.480769500000001</c:v>
                </c:pt>
                <c:pt idx="349">
                  <c:v>7.0349649999999997</c:v>
                </c:pt>
                <c:pt idx="350">
                  <c:v>7.3122170000000004</c:v>
                </c:pt>
                <c:pt idx="351">
                  <c:v>7.1888110000000003</c:v>
                </c:pt>
                <c:pt idx="352">
                  <c:v>6.3811185000000004</c:v>
                </c:pt>
                <c:pt idx="353">
                  <c:v>6.5444874999999998</c:v>
                </c:pt>
                <c:pt idx="354">
                  <c:v>9.6214285000000004</c:v>
                </c:pt>
                <c:pt idx="355">
                  <c:v>8.8076924999999999</c:v>
                </c:pt>
                <c:pt idx="356">
                  <c:v>4.4166664999999998</c:v>
                </c:pt>
                <c:pt idx="357">
                  <c:v>4.1855205</c:v>
                </c:pt>
                <c:pt idx="358">
                  <c:v>7.0244755000000003</c:v>
                </c:pt>
                <c:pt idx="359">
                  <c:v>7.8250000000000002</c:v>
                </c:pt>
                <c:pt idx="360">
                  <c:v>4.1346150000000002</c:v>
                </c:pt>
                <c:pt idx="361">
                  <c:v>6.0093240000000003</c:v>
                </c:pt>
                <c:pt idx="362">
                  <c:v>6.6783219999999996</c:v>
                </c:pt>
                <c:pt idx="363">
                  <c:v>8.9160839999999997</c:v>
                </c:pt>
                <c:pt idx="364">
                  <c:v>12.3642535</c:v>
                </c:pt>
              </c:numCache>
            </c:numRef>
          </c:val>
          <c:smooth val="0"/>
          <c:extLst>
            <c:ext xmlns:c16="http://schemas.microsoft.com/office/drawing/2014/chart" uri="{C3380CC4-5D6E-409C-BE32-E72D297353CC}">
              <c16:uniqueId val="{00000003-CD08-42E0-BF66-E3F0AFBFE410}"/>
            </c:ext>
          </c:extLst>
        </c:ser>
        <c:ser>
          <c:idx val="2"/>
          <c:order val="2"/>
          <c:tx>
            <c:strRef>
              <c:f>'24hrFilter'!$F$1</c:f>
              <c:strCache>
                <c:ptCount val="1"/>
                <c:pt idx="0">
                  <c:v>min_tmpf</c:v>
                </c:pt>
              </c:strCache>
            </c:strRef>
          </c:tx>
          <c:spPr>
            <a:ln w="28575" cap="rnd">
              <a:solidFill>
                <a:srgbClr val="A02B93">
                  <a:lumMod val="60000"/>
                  <a:lumOff val="40000"/>
                </a:srgbClr>
              </a:solidFill>
              <a:round/>
            </a:ln>
            <a:effectLst/>
          </c:spPr>
          <c:marker>
            <c:symbol val="none"/>
          </c:marker>
          <c:cat>
            <c:numRef>
              <c:f>'24hrFilter'!$C$2:$C$366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'24hrFilter'!$U$2:$U$366</c:f>
              <c:numCache>
                <c:formatCode>0.00</c:formatCode>
                <c:ptCount val="365"/>
                <c:pt idx="0">
                  <c:v>0.91384600000000005</c:v>
                </c:pt>
                <c:pt idx="1">
                  <c:v>0.84615399999999996</c:v>
                </c:pt>
                <c:pt idx="2">
                  <c:v>0.5</c:v>
                </c:pt>
                <c:pt idx="3">
                  <c:v>0.82867099999999994</c:v>
                </c:pt>
                <c:pt idx="4">
                  <c:v>0.43636350000000002</c:v>
                </c:pt>
                <c:pt idx="5">
                  <c:v>0.66346150000000004</c:v>
                </c:pt>
                <c:pt idx="6">
                  <c:v>0.8846155</c:v>
                </c:pt>
                <c:pt idx="7">
                  <c:v>0.5</c:v>
                </c:pt>
                <c:pt idx="8">
                  <c:v>0.53846150000000004</c:v>
                </c:pt>
                <c:pt idx="9">
                  <c:v>0.59790200000000004</c:v>
                </c:pt>
                <c:pt idx="10">
                  <c:v>0.230769</c:v>
                </c:pt>
                <c:pt idx="11">
                  <c:v>0.42307699999999998</c:v>
                </c:pt>
                <c:pt idx="12">
                  <c:v>0.55944050000000001</c:v>
                </c:pt>
                <c:pt idx="13">
                  <c:v>1.6713289999999998</c:v>
                </c:pt>
                <c:pt idx="14">
                  <c:v>1.7571430000000001</c:v>
                </c:pt>
                <c:pt idx="15">
                  <c:v>0.57692300000000007</c:v>
                </c:pt>
                <c:pt idx="16">
                  <c:v>0.6433565</c:v>
                </c:pt>
                <c:pt idx="17">
                  <c:v>0.95279749999999996</c:v>
                </c:pt>
                <c:pt idx="18">
                  <c:v>0.3846155</c:v>
                </c:pt>
                <c:pt idx="19">
                  <c:v>1.1499999999999999</c:v>
                </c:pt>
                <c:pt idx="20">
                  <c:v>0.75174799999999997</c:v>
                </c:pt>
                <c:pt idx="21">
                  <c:v>1</c:v>
                </c:pt>
                <c:pt idx="22">
                  <c:v>1.0050504999999998</c:v>
                </c:pt>
                <c:pt idx="23">
                  <c:v>1.1901709999999999</c:v>
                </c:pt>
                <c:pt idx="24">
                  <c:v>0.93589750000000005</c:v>
                </c:pt>
                <c:pt idx="25">
                  <c:v>1.1907049999999999</c:v>
                </c:pt>
                <c:pt idx="26">
                  <c:v>0.93438949999999998</c:v>
                </c:pt>
                <c:pt idx="27">
                  <c:v>0.67521350000000002</c:v>
                </c:pt>
                <c:pt idx="28">
                  <c:v>0.53846150000000004</c:v>
                </c:pt>
                <c:pt idx="29">
                  <c:v>1.1888109999999998</c:v>
                </c:pt>
                <c:pt idx="30">
                  <c:v>0.32</c:v>
                </c:pt>
                <c:pt idx="31">
                  <c:v>1.2834225000000001</c:v>
                </c:pt>
                <c:pt idx="32">
                  <c:v>1.0384614999999999</c:v>
                </c:pt>
                <c:pt idx="33">
                  <c:v>0.94405600000000001</c:v>
                </c:pt>
                <c:pt idx="34">
                  <c:v>1.0384614999999999</c:v>
                </c:pt>
                <c:pt idx="35">
                  <c:v>1.1538459999999999</c:v>
                </c:pt>
                <c:pt idx="36">
                  <c:v>1.6857709999999999</c:v>
                </c:pt>
                <c:pt idx="37">
                  <c:v>0.99373049999999996</c:v>
                </c:pt>
                <c:pt idx="38">
                  <c:v>1.0804200000000002</c:v>
                </c:pt>
                <c:pt idx="39">
                  <c:v>1.1188815000000001</c:v>
                </c:pt>
                <c:pt idx="40">
                  <c:v>1.3461540000000001</c:v>
                </c:pt>
                <c:pt idx="41">
                  <c:v>1.3286710000000002</c:v>
                </c:pt>
                <c:pt idx="42">
                  <c:v>1.444056</c:v>
                </c:pt>
                <c:pt idx="43">
                  <c:v>1.1190475</c:v>
                </c:pt>
                <c:pt idx="44">
                  <c:v>0.47368399999999999</c:v>
                </c:pt>
                <c:pt idx="45">
                  <c:v>0.92307700000000004</c:v>
                </c:pt>
                <c:pt idx="46">
                  <c:v>1</c:v>
                </c:pt>
                <c:pt idx="47">
                  <c:v>1.1923075000000001</c:v>
                </c:pt>
                <c:pt idx="48">
                  <c:v>1.0384614999999999</c:v>
                </c:pt>
                <c:pt idx="49">
                  <c:v>0.91176449999999998</c:v>
                </c:pt>
                <c:pt idx="50">
                  <c:v>0.83333349999999995</c:v>
                </c:pt>
                <c:pt idx="51">
                  <c:v>1.7554110000000001</c:v>
                </c:pt>
                <c:pt idx="52">
                  <c:v>1.7587410000000001</c:v>
                </c:pt>
                <c:pt idx="53">
                  <c:v>1.0769230000000001</c:v>
                </c:pt>
                <c:pt idx="54">
                  <c:v>1.0209790000000001</c:v>
                </c:pt>
                <c:pt idx="55">
                  <c:v>1.3076924999999999</c:v>
                </c:pt>
                <c:pt idx="56">
                  <c:v>1.125</c:v>
                </c:pt>
                <c:pt idx="57">
                  <c:v>1.3910259999999999</c:v>
                </c:pt>
                <c:pt idx="58">
                  <c:v>1.4711540000000001</c:v>
                </c:pt>
                <c:pt idx="59">
                  <c:v>1.1166669999999999</c:v>
                </c:pt>
                <c:pt idx="60">
                  <c:v>1.4055945000000001</c:v>
                </c:pt>
                <c:pt idx="61">
                  <c:v>0.94405600000000001</c:v>
                </c:pt>
                <c:pt idx="62">
                  <c:v>1.8636360000000001</c:v>
                </c:pt>
                <c:pt idx="63">
                  <c:v>1.1769230000000002</c:v>
                </c:pt>
                <c:pt idx="64">
                  <c:v>1.25</c:v>
                </c:pt>
                <c:pt idx="65">
                  <c:v>1.5</c:v>
                </c:pt>
                <c:pt idx="66">
                  <c:v>0.96153849999999996</c:v>
                </c:pt>
                <c:pt idx="67">
                  <c:v>1.6704545</c:v>
                </c:pt>
                <c:pt idx="68">
                  <c:v>1.5</c:v>
                </c:pt>
                <c:pt idx="69">
                  <c:v>1.2902095</c:v>
                </c:pt>
                <c:pt idx="70">
                  <c:v>1.6538459999999999</c:v>
                </c:pt>
                <c:pt idx="71">
                  <c:v>1.200855</c:v>
                </c:pt>
                <c:pt idx="72">
                  <c:v>1.4545455</c:v>
                </c:pt>
                <c:pt idx="73">
                  <c:v>1.7902095</c:v>
                </c:pt>
                <c:pt idx="74">
                  <c:v>1.469697</c:v>
                </c:pt>
                <c:pt idx="75">
                  <c:v>1.4532465000000001</c:v>
                </c:pt>
                <c:pt idx="76">
                  <c:v>1.6780300000000001</c:v>
                </c:pt>
                <c:pt idx="77">
                  <c:v>0.97727249999999999</c:v>
                </c:pt>
                <c:pt idx="78">
                  <c:v>1.5476190000000001</c:v>
                </c:pt>
                <c:pt idx="79">
                  <c:v>1.7307695000000001</c:v>
                </c:pt>
                <c:pt idx="80">
                  <c:v>1.574675</c:v>
                </c:pt>
                <c:pt idx="81">
                  <c:v>1.9358975</c:v>
                </c:pt>
                <c:pt idx="82">
                  <c:v>1.4772725</c:v>
                </c:pt>
                <c:pt idx="83">
                  <c:v>1</c:v>
                </c:pt>
                <c:pt idx="84">
                  <c:v>1.2142854999999999</c:v>
                </c:pt>
                <c:pt idx="85">
                  <c:v>1.3995215000000001</c:v>
                </c:pt>
                <c:pt idx="86">
                  <c:v>1.5775400000000002</c:v>
                </c:pt>
                <c:pt idx="87">
                  <c:v>1.3214284999999999</c:v>
                </c:pt>
                <c:pt idx="88">
                  <c:v>2.2517479999999996</c:v>
                </c:pt>
                <c:pt idx="89">
                  <c:v>1.9720279999999999</c:v>
                </c:pt>
                <c:pt idx="90">
                  <c:v>2.0227275000000002</c:v>
                </c:pt>
                <c:pt idx="91">
                  <c:v>2.3566435000000001</c:v>
                </c:pt>
                <c:pt idx="92">
                  <c:v>1.9790209999999999</c:v>
                </c:pt>
                <c:pt idx="93">
                  <c:v>2.3214285000000001</c:v>
                </c:pt>
                <c:pt idx="94">
                  <c:v>1.9424245</c:v>
                </c:pt>
                <c:pt idx="95">
                  <c:v>2.0751750000000002</c:v>
                </c:pt>
                <c:pt idx="96">
                  <c:v>2.3368984999999998</c:v>
                </c:pt>
                <c:pt idx="97">
                  <c:v>2.4090910000000001</c:v>
                </c:pt>
                <c:pt idx="98">
                  <c:v>2.2797205000000003</c:v>
                </c:pt>
                <c:pt idx="99">
                  <c:v>1.3</c:v>
                </c:pt>
                <c:pt idx="100">
                  <c:v>2.0174824999999998</c:v>
                </c:pt>
                <c:pt idx="101">
                  <c:v>2.0034964999999998</c:v>
                </c:pt>
                <c:pt idx="102">
                  <c:v>2.2454545000000001</c:v>
                </c:pt>
                <c:pt idx="103">
                  <c:v>0.40909099999999998</c:v>
                </c:pt>
                <c:pt idx="104">
                  <c:v>1.9974745</c:v>
                </c:pt>
                <c:pt idx="105">
                  <c:v>1.392857</c:v>
                </c:pt>
                <c:pt idx="106">
                  <c:v>1.318182</c:v>
                </c:pt>
                <c:pt idx="107">
                  <c:v>2.1898394999999997</c:v>
                </c:pt>
                <c:pt idx="108">
                  <c:v>2.0113634999999999</c:v>
                </c:pt>
                <c:pt idx="109">
                  <c:v>1.9720279999999999</c:v>
                </c:pt>
                <c:pt idx="110">
                  <c:v>1.9484845</c:v>
                </c:pt>
                <c:pt idx="111">
                  <c:v>2.0139860000000001</c:v>
                </c:pt>
                <c:pt idx="112">
                  <c:v>1.2327275</c:v>
                </c:pt>
                <c:pt idx="113">
                  <c:v>2.6748249999999998</c:v>
                </c:pt>
                <c:pt idx="114">
                  <c:v>2.5314684999999999</c:v>
                </c:pt>
                <c:pt idx="115">
                  <c:v>2.3721589999999999</c:v>
                </c:pt>
                <c:pt idx="116">
                  <c:v>2.8531469999999999</c:v>
                </c:pt>
                <c:pt idx="117">
                  <c:v>2.7967914999999999</c:v>
                </c:pt>
                <c:pt idx="118">
                  <c:v>2.4870130000000001</c:v>
                </c:pt>
                <c:pt idx="119">
                  <c:v>2.7926134999999999</c:v>
                </c:pt>
                <c:pt idx="120">
                  <c:v>2.2392345000000002</c:v>
                </c:pt>
                <c:pt idx="121">
                  <c:v>2.9685315000000001</c:v>
                </c:pt>
                <c:pt idx="122">
                  <c:v>2.5568179999999998</c:v>
                </c:pt>
                <c:pt idx="123">
                  <c:v>2.5104895000000003</c:v>
                </c:pt>
                <c:pt idx="124">
                  <c:v>2.9303030000000003</c:v>
                </c:pt>
                <c:pt idx="125">
                  <c:v>2.8498025</c:v>
                </c:pt>
                <c:pt idx="126">
                  <c:v>1.9743084999999998</c:v>
                </c:pt>
                <c:pt idx="127">
                  <c:v>1.9839575</c:v>
                </c:pt>
                <c:pt idx="128">
                  <c:v>2.4597905</c:v>
                </c:pt>
                <c:pt idx="129">
                  <c:v>2.6590910000000001</c:v>
                </c:pt>
                <c:pt idx="130">
                  <c:v>2.7727275000000002</c:v>
                </c:pt>
                <c:pt idx="131">
                  <c:v>2.5909089999999999</c:v>
                </c:pt>
                <c:pt idx="132">
                  <c:v>2.5</c:v>
                </c:pt>
                <c:pt idx="133">
                  <c:v>3.0117845000000001</c:v>
                </c:pt>
                <c:pt idx="134">
                  <c:v>3.0276679999999998</c:v>
                </c:pt>
                <c:pt idx="135">
                  <c:v>3.3333335000000002</c:v>
                </c:pt>
                <c:pt idx="136">
                  <c:v>3.1923075000000001</c:v>
                </c:pt>
                <c:pt idx="137">
                  <c:v>3.3288770000000003</c:v>
                </c:pt>
                <c:pt idx="138">
                  <c:v>2.3181815000000001</c:v>
                </c:pt>
                <c:pt idx="139">
                  <c:v>3.4125870000000003</c:v>
                </c:pt>
                <c:pt idx="140">
                  <c:v>2.8776225000000002</c:v>
                </c:pt>
                <c:pt idx="141">
                  <c:v>2.8875599999999997</c:v>
                </c:pt>
                <c:pt idx="142">
                  <c:v>2.75</c:v>
                </c:pt>
                <c:pt idx="143">
                  <c:v>3.1118880000000004</c:v>
                </c:pt>
                <c:pt idx="144">
                  <c:v>3.2237765</c:v>
                </c:pt>
                <c:pt idx="145">
                  <c:v>2.8787880000000001</c:v>
                </c:pt>
                <c:pt idx="146">
                  <c:v>2.7631579999999998</c:v>
                </c:pt>
                <c:pt idx="147">
                  <c:v>3.6118880000000004</c:v>
                </c:pt>
                <c:pt idx="148">
                  <c:v>2.8421055000000002</c:v>
                </c:pt>
                <c:pt idx="149">
                  <c:v>3.3344155000000004</c:v>
                </c:pt>
                <c:pt idx="150">
                  <c:v>2.2329545</c:v>
                </c:pt>
                <c:pt idx="151">
                  <c:v>3.14899</c:v>
                </c:pt>
                <c:pt idx="152">
                  <c:v>4.1713290000000001</c:v>
                </c:pt>
                <c:pt idx="153">
                  <c:v>3.5174825000000003</c:v>
                </c:pt>
                <c:pt idx="154">
                  <c:v>3.0129869999999999</c:v>
                </c:pt>
                <c:pt idx="155">
                  <c:v>3.2797204999999998</c:v>
                </c:pt>
                <c:pt idx="156">
                  <c:v>3.4115384999999998</c:v>
                </c:pt>
                <c:pt idx="157">
                  <c:v>3.1315789999999999</c:v>
                </c:pt>
                <c:pt idx="158">
                  <c:v>2.7666664999999999</c:v>
                </c:pt>
                <c:pt idx="159">
                  <c:v>2.4454544999999999</c:v>
                </c:pt>
                <c:pt idx="160">
                  <c:v>2.5699300000000003</c:v>
                </c:pt>
                <c:pt idx="161">
                  <c:v>2.5524475</c:v>
                </c:pt>
                <c:pt idx="162">
                  <c:v>2.8181820000000002</c:v>
                </c:pt>
                <c:pt idx="163">
                  <c:v>3.1608389999999997</c:v>
                </c:pt>
                <c:pt idx="164">
                  <c:v>3.5839159999999999</c:v>
                </c:pt>
                <c:pt idx="165">
                  <c:v>3.6332414999999996</c:v>
                </c:pt>
                <c:pt idx="166">
                  <c:v>3.147186</c:v>
                </c:pt>
                <c:pt idx="167">
                  <c:v>3.2914440000000003</c:v>
                </c:pt>
                <c:pt idx="168">
                  <c:v>2.762032</c:v>
                </c:pt>
                <c:pt idx="169">
                  <c:v>2.895105</c:v>
                </c:pt>
                <c:pt idx="170">
                  <c:v>2.5227275000000002</c:v>
                </c:pt>
                <c:pt idx="171">
                  <c:v>3.6398600000000001</c:v>
                </c:pt>
                <c:pt idx="172">
                  <c:v>2.5757574999999999</c:v>
                </c:pt>
                <c:pt idx="173">
                  <c:v>3.2424245000000003</c:v>
                </c:pt>
                <c:pt idx="174">
                  <c:v>3.21875</c:v>
                </c:pt>
                <c:pt idx="175">
                  <c:v>1.9895105</c:v>
                </c:pt>
                <c:pt idx="176">
                  <c:v>2.5426134999999999</c:v>
                </c:pt>
                <c:pt idx="177">
                  <c:v>2.8301435000000001</c:v>
                </c:pt>
                <c:pt idx="178">
                  <c:v>2.8566434999999997</c:v>
                </c:pt>
                <c:pt idx="179">
                  <c:v>2.9010694999999997</c:v>
                </c:pt>
                <c:pt idx="180">
                  <c:v>2.3466184999999999</c:v>
                </c:pt>
                <c:pt idx="181">
                  <c:v>2.5555555000000001</c:v>
                </c:pt>
                <c:pt idx="182">
                  <c:v>3.1679845000000002</c:v>
                </c:pt>
                <c:pt idx="183">
                  <c:v>2.4617225</c:v>
                </c:pt>
                <c:pt idx="184">
                  <c:v>2.6310159999999998</c:v>
                </c:pt>
                <c:pt idx="185">
                  <c:v>3.1461034999999997</c:v>
                </c:pt>
                <c:pt idx="186">
                  <c:v>3.3380679999999998</c:v>
                </c:pt>
                <c:pt idx="187">
                  <c:v>3.0681820000000002</c:v>
                </c:pt>
                <c:pt idx="188">
                  <c:v>2.7647059999999999</c:v>
                </c:pt>
                <c:pt idx="189">
                  <c:v>3.0984844999999996</c:v>
                </c:pt>
                <c:pt idx="190">
                  <c:v>3.0198865000000001</c:v>
                </c:pt>
                <c:pt idx="191">
                  <c:v>2.3086124999999997</c:v>
                </c:pt>
                <c:pt idx="192">
                  <c:v>3.1616165000000001</c:v>
                </c:pt>
                <c:pt idx="193">
                  <c:v>2.8449194999999996</c:v>
                </c:pt>
                <c:pt idx="194">
                  <c:v>2.9473685000000001</c:v>
                </c:pt>
                <c:pt idx="195">
                  <c:v>3.0324675000000001</c:v>
                </c:pt>
                <c:pt idx="196">
                  <c:v>2.9112555000000002</c:v>
                </c:pt>
                <c:pt idx="197">
                  <c:v>2.6770334999999998</c:v>
                </c:pt>
                <c:pt idx="198">
                  <c:v>2.9409719999999999</c:v>
                </c:pt>
                <c:pt idx="199">
                  <c:v>1.8660715000000001</c:v>
                </c:pt>
                <c:pt idx="200">
                  <c:v>3.1690909999999999</c:v>
                </c:pt>
                <c:pt idx="201">
                  <c:v>2.0909089999999999</c:v>
                </c:pt>
                <c:pt idx="202">
                  <c:v>2.0314684999999999</c:v>
                </c:pt>
                <c:pt idx="203">
                  <c:v>2.9547619999999997</c:v>
                </c:pt>
                <c:pt idx="204">
                  <c:v>3.4595960000000003</c:v>
                </c:pt>
                <c:pt idx="205">
                  <c:v>2.4882355</c:v>
                </c:pt>
                <c:pt idx="206">
                  <c:v>2.3918495000000002</c:v>
                </c:pt>
                <c:pt idx="207">
                  <c:v>3.2833334999999999</c:v>
                </c:pt>
                <c:pt idx="208">
                  <c:v>2.9005679999999998</c:v>
                </c:pt>
                <c:pt idx="209">
                  <c:v>2.6977275000000001</c:v>
                </c:pt>
                <c:pt idx="210">
                  <c:v>2.7727275000000002</c:v>
                </c:pt>
                <c:pt idx="211">
                  <c:v>2.6696969999999998</c:v>
                </c:pt>
                <c:pt idx="212">
                  <c:v>2.8823530000000002</c:v>
                </c:pt>
                <c:pt idx="213">
                  <c:v>3.0818449999999999</c:v>
                </c:pt>
                <c:pt idx="214">
                  <c:v>2.85101</c:v>
                </c:pt>
                <c:pt idx="215">
                  <c:v>3.1045455</c:v>
                </c:pt>
                <c:pt idx="216">
                  <c:v>2.3340909999999999</c:v>
                </c:pt>
                <c:pt idx="217">
                  <c:v>2.3701295</c:v>
                </c:pt>
                <c:pt idx="218">
                  <c:v>3.2869320000000002</c:v>
                </c:pt>
                <c:pt idx="219">
                  <c:v>2.7545454999999999</c:v>
                </c:pt>
                <c:pt idx="220">
                  <c:v>2.4772724999999998</c:v>
                </c:pt>
                <c:pt idx="221">
                  <c:v>2.9285715000000003</c:v>
                </c:pt>
                <c:pt idx="222">
                  <c:v>2.3947370000000001</c:v>
                </c:pt>
                <c:pt idx="223">
                  <c:v>2.1477275000000002</c:v>
                </c:pt>
                <c:pt idx="224">
                  <c:v>3.1691920000000002</c:v>
                </c:pt>
                <c:pt idx="225">
                  <c:v>2.996032</c:v>
                </c:pt>
                <c:pt idx="226">
                  <c:v>3.7590910000000002</c:v>
                </c:pt>
                <c:pt idx="227">
                  <c:v>2.9727275000000004</c:v>
                </c:pt>
                <c:pt idx="228">
                  <c:v>2.8655299999999997</c:v>
                </c:pt>
                <c:pt idx="229">
                  <c:v>3</c:v>
                </c:pt>
                <c:pt idx="230">
                  <c:v>2.0606059999999999</c:v>
                </c:pt>
                <c:pt idx="231">
                  <c:v>1.8853754999999999</c:v>
                </c:pt>
                <c:pt idx="232">
                  <c:v>2.5750000000000002</c:v>
                </c:pt>
                <c:pt idx="233">
                  <c:v>2.4791664999999998</c:v>
                </c:pt>
                <c:pt idx="234">
                  <c:v>2.1997930000000001</c:v>
                </c:pt>
                <c:pt idx="235">
                  <c:v>2.437799</c:v>
                </c:pt>
                <c:pt idx="236">
                  <c:v>2.7250000000000001</c:v>
                </c:pt>
                <c:pt idx="237">
                  <c:v>2.5386365</c:v>
                </c:pt>
                <c:pt idx="238">
                  <c:v>1.8706295000000002</c:v>
                </c:pt>
                <c:pt idx="239">
                  <c:v>2.0757574999999999</c:v>
                </c:pt>
                <c:pt idx="240">
                  <c:v>2.811966</c:v>
                </c:pt>
                <c:pt idx="241">
                  <c:v>2.8060609999999997</c:v>
                </c:pt>
                <c:pt idx="242">
                  <c:v>2.42</c:v>
                </c:pt>
                <c:pt idx="243">
                  <c:v>2.3545455</c:v>
                </c:pt>
                <c:pt idx="244">
                  <c:v>1.8204544999999999</c:v>
                </c:pt>
                <c:pt idx="245">
                  <c:v>2.5542525</c:v>
                </c:pt>
                <c:pt idx="246">
                  <c:v>2.1388889999999998</c:v>
                </c:pt>
                <c:pt idx="247">
                  <c:v>1.9528619999999999</c:v>
                </c:pt>
                <c:pt idx="248">
                  <c:v>2.2824675000000001</c:v>
                </c:pt>
                <c:pt idx="249">
                  <c:v>2.6636365</c:v>
                </c:pt>
                <c:pt idx="250">
                  <c:v>1.7697369999999999</c:v>
                </c:pt>
                <c:pt idx="251">
                  <c:v>2.9090910000000001</c:v>
                </c:pt>
                <c:pt idx="252">
                  <c:v>2.0804200000000002</c:v>
                </c:pt>
                <c:pt idx="253">
                  <c:v>2.0839159999999999</c:v>
                </c:pt>
                <c:pt idx="254">
                  <c:v>2.8030299999999997</c:v>
                </c:pt>
                <c:pt idx="255">
                  <c:v>1.8545455</c:v>
                </c:pt>
                <c:pt idx="256">
                  <c:v>2.3506489999999998</c:v>
                </c:pt>
                <c:pt idx="257">
                  <c:v>1.6769229999999999</c:v>
                </c:pt>
                <c:pt idx="258">
                  <c:v>2.1996749999999996</c:v>
                </c:pt>
                <c:pt idx="259">
                  <c:v>2.6525975000000002</c:v>
                </c:pt>
                <c:pt idx="260">
                  <c:v>2.1590910000000001</c:v>
                </c:pt>
                <c:pt idx="261">
                  <c:v>2.6117425000000001</c:v>
                </c:pt>
                <c:pt idx="262">
                  <c:v>2.4040400000000002</c:v>
                </c:pt>
                <c:pt idx="263">
                  <c:v>2.4886365000000001</c:v>
                </c:pt>
                <c:pt idx="264">
                  <c:v>1.768939</c:v>
                </c:pt>
                <c:pt idx="265">
                  <c:v>2.1077439999999998</c:v>
                </c:pt>
                <c:pt idx="266">
                  <c:v>2.207792</c:v>
                </c:pt>
                <c:pt idx="267">
                  <c:v>2.4895104999999997</c:v>
                </c:pt>
                <c:pt idx="268">
                  <c:v>1.9251335000000001</c:v>
                </c:pt>
                <c:pt idx="269">
                  <c:v>0.82867099999999994</c:v>
                </c:pt>
                <c:pt idx="270">
                  <c:v>1.7802199999999999</c:v>
                </c:pt>
                <c:pt idx="271">
                  <c:v>2.064171</c:v>
                </c:pt>
                <c:pt idx="272">
                  <c:v>2.4271254999999998</c:v>
                </c:pt>
                <c:pt idx="273">
                  <c:v>0.59790200000000004</c:v>
                </c:pt>
                <c:pt idx="274">
                  <c:v>1.4928569999999999</c:v>
                </c:pt>
                <c:pt idx="275">
                  <c:v>1.8496505000000001</c:v>
                </c:pt>
                <c:pt idx="276">
                  <c:v>1.7727275</c:v>
                </c:pt>
                <c:pt idx="277">
                  <c:v>1.931818</c:v>
                </c:pt>
                <c:pt idx="278">
                  <c:v>2.2670455</c:v>
                </c:pt>
                <c:pt idx="279">
                  <c:v>1.3531469999999999</c:v>
                </c:pt>
                <c:pt idx="280">
                  <c:v>1.7416265000000002</c:v>
                </c:pt>
                <c:pt idx="281">
                  <c:v>1.5</c:v>
                </c:pt>
                <c:pt idx="282">
                  <c:v>1.9657895000000001</c:v>
                </c:pt>
                <c:pt idx="283">
                  <c:v>1.25</c:v>
                </c:pt>
                <c:pt idx="284">
                  <c:v>1.664336</c:v>
                </c:pt>
                <c:pt idx="285">
                  <c:v>1.9083330000000001</c:v>
                </c:pt>
                <c:pt idx="286">
                  <c:v>1.2132864999999999</c:v>
                </c:pt>
                <c:pt idx="287">
                  <c:v>1.174825</c:v>
                </c:pt>
                <c:pt idx="288">
                  <c:v>0.6875</c:v>
                </c:pt>
                <c:pt idx="289">
                  <c:v>1.7060439999999999</c:v>
                </c:pt>
                <c:pt idx="290">
                  <c:v>1.7545455000000001</c:v>
                </c:pt>
                <c:pt idx="291">
                  <c:v>1.6417115</c:v>
                </c:pt>
                <c:pt idx="292">
                  <c:v>1.2902095</c:v>
                </c:pt>
                <c:pt idx="293">
                  <c:v>1.83125</c:v>
                </c:pt>
                <c:pt idx="294">
                  <c:v>1.6433565000000001</c:v>
                </c:pt>
                <c:pt idx="295">
                  <c:v>1.157343</c:v>
                </c:pt>
                <c:pt idx="296">
                  <c:v>1.0944054999999999</c:v>
                </c:pt>
                <c:pt idx="297">
                  <c:v>1.7727275</c:v>
                </c:pt>
                <c:pt idx="298">
                  <c:v>1.2202795</c:v>
                </c:pt>
                <c:pt idx="299">
                  <c:v>1.880682</c:v>
                </c:pt>
                <c:pt idx="300">
                  <c:v>1.6738095</c:v>
                </c:pt>
                <c:pt idx="301">
                  <c:v>1.5277780000000001</c:v>
                </c:pt>
                <c:pt idx="302">
                  <c:v>1.1153845</c:v>
                </c:pt>
                <c:pt idx="303">
                  <c:v>1.5384614999999999</c:v>
                </c:pt>
                <c:pt idx="304">
                  <c:v>2.2222219999999999</c:v>
                </c:pt>
                <c:pt idx="305">
                  <c:v>1.3732055000000001</c:v>
                </c:pt>
                <c:pt idx="306">
                  <c:v>1.952153</c:v>
                </c:pt>
                <c:pt idx="307">
                  <c:v>1.1264824999999998</c:v>
                </c:pt>
                <c:pt idx="308">
                  <c:v>1.5734265000000001</c:v>
                </c:pt>
                <c:pt idx="309">
                  <c:v>0.65384600000000004</c:v>
                </c:pt>
                <c:pt idx="310">
                  <c:v>1.1988635000000001</c:v>
                </c:pt>
                <c:pt idx="311">
                  <c:v>2.5104895000000003</c:v>
                </c:pt>
                <c:pt idx="312">
                  <c:v>2.006993</c:v>
                </c:pt>
                <c:pt idx="313">
                  <c:v>1.5034965</c:v>
                </c:pt>
                <c:pt idx="314">
                  <c:v>1.1538459999999999</c:v>
                </c:pt>
                <c:pt idx="315">
                  <c:v>1.5833334999999999</c:v>
                </c:pt>
                <c:pt idx="316">
                  <c:v>1.3846155</c:v>
                </c:pt>
                <c:pt idx="317">
                  <c:v>1.3496505000000001</c:v>
                </c:pt>
                <c:pt idx="318">
                  <c:v>1.2517480000000001</c:v>
                </c:pt>
                <c:pt idx="319">
                  <c:v>1.6958044999999999</c:v>
                </c:pt>
                <c:pt idx="320">
                  <c:v>0.71328649999999993</c:v>
                </c:pt>
                <c:pt idx="321">
                  <c:v>1.1923075000000001</c:v>
                </c:pt>
                <c:pt idx="322">
                  <c:v>0.52097899999999997</c:v>
                </c:pt>
                <c:pt idx="323">
                  <c:v>1.3421055</c:v>
                </c:pt>
                <c:pt idx="324">
                  <c:v>1.5927275000000001</c:v>
                </c:pt>
                <c:pt idx="325">
                  <c:v>0.7843405</c:v>
                </c:pt>
                <c:pt idx="326">
                  <c:v>1.1923075000000001</c:v>
                </c:pt>
                <c:pt idx="327">
                  <c:v>1.3286710000000002</c:v>
                </c:pt>
                <c:pt idx="328">
                  <c:v>1.1590910000000001</c:v>
                </c:pt>
                <c:pt idx="329">
                  <c:v>1.2132865000000002</c:v>
                </c:pt>
                <c:pt idx="330">
                  <c:v>1.087413</c:v>
                </c:pt>
                <c:pt idx="331">
                  <c:v>0.3333335</c:v>
                </c:pt>
                <c:pt idx="332">
                  <c:v>0.75174799999999997</c:v>
                </c:pt>
                <c:pt idx="333">
                  <c:v>1.0769230000000001</c:v>
                </c:pt>
                <c:pt idx="334">
                  <c:v>0.67832199999999998</c:v>
                </c:pt>
                <c:pt idx="335">
                  <c:v>1.2980770000000001</c:v>
                </c:pt>
                <c:pt idx="336">
                  <c:v>0.79020950000000001</c:v>
                </c:pt>
                <c:pt idx="337">
                  <c:v>0.75174799999999997</c:v>
                </c:pt>
                <c:pt idx="338">
                  <c:v>1.26</c:v>
                </c:pt>
                <c:pt idx="339">
                  <c:v>1.1410260000000001</c:v>
                </c:pt>
                <c:pt idx="340">
                  <c:v>1.0594405</c:v>
                </c:pt>
                <c:pt idx="341">
                  <c:v>1.3681314999999998</c:v>
                </c:pt>
                <c:pt idx="342">
                  <c:v>1.1107955</c:v>
                </c:pt>
                <c:pt idx="343">
                  <c:v>0.96503499999999998</c:v>
                </c:pt>
                <c:pt idx="344">
                  <c:v>1.2596155</c:v>
                </c:pt>
                <c:pt idx="345">
                  <c:v>1.3111889999999999</c:v>
                </c:pt>
                <c:pt idx="346">
                  <c:v>0.93356649999999997</c:v>
                </c:pt>
                <c:pt idx="347">
                  <c:v>1.552632</c:v>
                </c:pt>
                <c:pt idx="348">
                  <c:v>0.92307700000000004</c:v>
                </c:pt>
                <c:pt idx="349">
                  <c:v>0.38888899999999998</c:v>
                </c:pt>
                <c:pt idx="350">
                  <c:v>0.8846155</c:v>
                </c:pt>
                <c:pt idx="351">
                  <c:v>0.66969699999999999</c:v>
                </c:pt>
                <c:pt idx="352">
                  <c:v>1.5507249999999999</c:v>
                </c:pt>
                <c:pt idx="353">
                  <c:v>0.991228</c:v>
                </c:pt>
                <c:pt idx="354">
                  <c:v>1.326241</c:v>
                </c:pt>
                <c:pt idx="355">
                  <c:v>1.4750000000000001</c:v>
                </c:pt>
                <c:pt idx="356">
                  <c:v>0.625</c:v>
                </c:pt>
                <c:pt idx="357">
                  <c:v>0.71753250000000002</c:v>
                </c:pt>
                <c:pt idx="358">
                  <c:v>1.068182</c:v>
                </c:pt>
                <c:pt idx="359">
                  <c:v>0.894231</c:v>
                </c:pt>
                <c:pt idx="360">
                  <c:v>0.84615399999999996</c:v>
                </c:pt>
                <c:pt idx="361">
                  <c:v>0.72727249999999999</c:v>
                </c:pt>
                <c:pt idx="362">
                  <c:v>1.1328674999999999</c:v>
                </c:pt>
                <c:pt idx="363">
                  <c:v>1.0594405</c:v>
                </c:pt>
                <c:pt idx="364">
                  <c:v>1.4090910000000001</c:v>
                </c:pt>
              </c:numCache>
            </c:numRef>
          </c:val>
          <c:smooth val="0"/>
          <c:extLst>
            <c:ext xmlns:c16="http://schemas.microsoft.com/office/drawing/2014/chart" uri="{C3380CC4-5D6E-409C-BE32-E72D297353CC}">
              <c16:uniqueId val="{00000004-CD08-42E0-BF66-E3F0AFBFE410}"/>
            </c:ext>
          </c:extLst>
        </c:ser>
        <c:dLbls>
          <c:showLegendKey val="0"/>
          <c:showVal val="0"/>
          <c:showCatName val="0"/>
          <c:showSerName val="0"/>
          <c:showPercent val="0"/>
          <c:showBubbleSize val="0"/>
        </c:dLbls>
        <c:marker val="1"/>
        <c:smooth val="0"/>
        <c:axId val="2079463215"/>
        <c:axId val="2079469455"/>
        <c:extLst>
          <c:ext xmlns:c15="http://schemas.microsoft.com/office/drawing/2012/chart" uri="{02D57815-91ED-43cb-92C2-25804820EDAC}">
            <c15:filteredLineSeries>
              <c15:ser>
                <c:idx val="6"/>
                <c:order val="5"/>
                <c:tx>
                  <c:v>GermDiff</c:v>
                </c:tx>
                <c:spPr>
                  <a:ln w="28575" cap="rnd">
                    <a:solidFill>
                      <a:schemeClr val="accent1">
                        <a:lumMod val="60000"/>
                      </a:schemeClr>
                    </a:solidFill>
                    <a:round/>
                  </a:ln>
                  <a:effectLst>
                    <a:glow rad="1905000">
                      <a:schemeClr val="accent3">
                        <a:satMod val="175000"/>
                        <a:alpha val="40000"/>
                      </a:schemeClr>
                    </a:glow>
                  </a:effectLst>
                </c:spPr>
                <c:marker>
                  <c:symbol val="none"/>
                </c:marker>
                <c:cat>
                  <c:numRef>
                    <c:extLst>
                      <c:ex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c:ext uri="{02D57815-91ED-43cb-92C2-25804820EDAC}">
                        <c15:formulaRef>
                          <c15:sqref>Input!$L$2</c15:sqref>
                        </c15:formulaRef>
                      </c:ext>
                    </c:extLst>
                    <c:numCache>
                      <c:formatCode>General</c:formatCode>
                      <c:ptCount val="1"/>
                      <c:pt idx="0">
                        <c:v>10</c:v>
                      </c:pt>
                    </c:numCache>
                  </c:numRef>
                </c:val>
                <c:smooth val="0"/>
                <c:extLst>
                  <c:ext xmlns:c16="http://schemas.microsoft.com/office/drawing/2014/chart" uri="{C3380CC4-5D6E-409C-BE32-E72D297353CC}">
                    <c16:uniqueId val="{00000005-CD08-42E0-BF66-E3F0AFBFE410}"/>
                  </c:ext>
                </c:extLst>
              </c15:ser>
            </c15:filteredLineSeries>
            <c15:filteredLineSeries>
              <c15:ser>
                <c:idx val="5"/>
                <c:order val="6"/>
                <c:tx>
                  <c:strRef>
                    <c:extLst xmlns:c15="http://schemas.microsoft.com/office/drawing/2012/chart">
                      <c:ext xmlns:c15="http://schemas.microsoft.com/office/drawing/2012/chart" uri="{02D57815-91ED-43cb-92C2-25804820EDAC}">
                        <c15:formulaRef>
                          <c15:sqref>Input!$I$2</c15:sqref>
                        </c15:formulaRef>
                      </c:ext>
                    </c:extLst>
                    <c:strCache>
                      <c:ptCount val="1"/>
                      <c:pt idx="0">
                        <c:v>Fescue</c:v>
                      </c:pt>
                    </c:strCache>
                  </c:strRef>
                </c:tx>
                <c:spPr>
                  <a:ln w="28575" cap="rnd">
                    <a:solidFill>
                      <a:schemeClr val="accent6"/>
                    </a:solidFill>
                    <a:round/>
                  </a:ln>
                  <a:effectLst>
                    <a:glow rad="1905000">
                      <a:schemeClr val="accent3">
                        <a:satMod val="175000"/>
                        <a:alpha val="40000"/>
                      </a:schemeClr>
                    </a:glow>
                  </a:effectLst>
                </c:spPr>
                <c:marker>
                  <c:symbol val="none"/>
                </c:marker>
                <c:cat>
                  <c:numRef>
                    <c:extLst>
                      <c:ext xmlns:c15="http://schemas.microsoft.com/office/drawing/2012/char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Input!$J$2</c15:sqref>
                        </c15:formulaRef>
                      </c:ext>
                    </c:extLst>
                    <c:numCache>
                      <c:formatCode>General</c:formatCode>
                      <c:ptCount val="1"/>
                      <c:pt idx="0">
                        <c:v>65</c:v>
                      </c:pt>
                    </c:numCache>
                  </c:numRef>
                </c:val>
                <c:smooth val="0"/>
                <c:extLst xmlns:c15="http://schemas.microsoft.com/office/drawing/2012/chart">
                  <c:ext xmlns:c16="http://schemas.microsoft.com/office/drawing/2014/chart" uri="{C3380CC4-5D6E-409C-BE32-E72D297353CC}">
                    <c16:uniqueId val="{00000006-CD08-42E0-BF66-E3F0AFBFE410}"/>
                  </c:ext>
                </c:extLst>
              </c15:ser>
            </c15:filteredLineSeries>
            <c15:filteredLineSeries>
              <c15:ser>
                <c:idx val="7"/>
                <c:order val="7"/>
                <c:tx>
                  <c:v>Germination Range</c:v>
                </c:tx>
                <c:spPr>
                  <a:ln w="28575" cap="rnd">
                    <a:solidFill>
                      <a:schemeClr val="accent3">
                        <a:lumMod val="75000"/>
                      </a:schemeClr>
                    </a:solidFill>
                    <a:round/>
                  </a:ln>
                  <a:effectLst/>
                </c:spPr>
                <c:marker>
                  <c:symbol val="none"/>
                </c:marker>
                <c:cat>
                  <c:numRef>
                    <c:extLst>
                      <c:ext xmlns:c15="http://schemas.microsoft.com/office/drawing/2012/char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DayFilter!$Y$2:$Y$366</c15:sqref>
                        </c15:formulaRef>
                      </c:ext>
                    </c:extLst>
                    <c:numCache>
                      <c:formatCode>General</c:formatCode>
                      <c:ptCount val="365"/>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pt idx="104">
                        <c:v>65</c:v>
                      </c:pt>
                      <c:pt idx="105">
                        <c:v>65</c:v>
                      </c:pt>
                      <c:pt idx="106">
                        <c:v>65</c:v>
                      </c:pt>
                      <c:pt idx="107">
                        <c:v>65</c:v>
                      </c:pt>
                      <c:pt idx="108">
                        <c:v>65</c:v>
                      </c:pt>
                      <c:pt idx="109">
                        <c:v>65</c:v>
                      </c:pt>
                      <c:pt idx="110">
                        <c:v>65</c:v>
                      </c:pt>
                      <c:pt idx="111">
                        <c:v>65</c:v>
                      </c:pt>
                      <c:pt idx="112">
                        <c:v>65</c:v>
                      </c:pt>
                      <c:pt idx="113">
                        <c:v>65</c:v>
                      </c:pt>
                      <c:pt idx="114">
                        <c:v>65</c:v>
                      </c:pt>
                      <c:pt idx="115">
                        <c:v>65</c:v>
                      </c:pt>
                      <c:pt idx="116">
                        <c:v>65</c:v>
                      </c:pt>
                      <c:pt idx="117">
                        <c:v>65</c:v>
                      </c:pt>
                      <c:pt idx="118">
                        <c:v>65</c:v>
                      </c:pt>
                      <c:pt idx="119">
                        <c:v>65</c:v>
                      </c:pt>
                      <c:pt idx="120">
                        <c:v>65</c:v>
                      </c:pt>
                      <c:pt idx="121">
                        <c:v>65</c:v>
                      </c:pt>
                      <c:pt idx="122">
                        <c:v>65</c:v>
                      </c:pt>
                      <c:pt idx="123">
                        <c:v>65</c:v>
                      </c:pt>
                      <c:pt idx="124">
                        <c:v>65</c:v>
                      </c:pt>
                      <c:pt idx="125">
                        <c:v>65</c:v>
                      </c:pt>
                      <c:pt idx="126">
                        <c:v>65</c:v>
                      </c:pt>
                      <c:pt idx="127">
                        <c:v>65</c:v>
                      </c:pt>
                      <c:pt idx="128">
                        <c:v>65</c:v>
                      </c:pt>
                      <c:pt idx="129">
                        <c:v>65</c:v>
                      </c:pt>
                      <c:pt idx="130">
                        <c:v>65</c:v>
                      </c:pt>
                      <c:pt idx="131">
                        <c:v>65</c:v>
                      </c:pt>
                      <c:pt idx="132">
                        <c:v>65</c:v>
                      </c:pt>
                      <c:pt idx="133">
                        <c:v>65</c:v>
                      </c:pt>
                      <c:pt idx="134">
                        <c:v>65</c:v>
                      </c:pt>
                      <c:pt idx="135">
                        <c:v>65</c:v>
                      </c:pt>
                      <c:pt idx="136">
                        <c:v>65</c:v>
                      </c:pt>
                      <c:pt idx="137">
                        <c:v>65</c:v>
                      </c:pt>
                      <c:pt idx="138">
                        <c:v>65</c:v>
                      </c:pt>
                      <c:pt idx="139">
                        <c:v>65</c:v>
                      </c:pt>
                      <c:pt idx="140">
                        <c:v>65</c:v>
                      </c:pt>
                      <c:pt idx="141">
                        <c:v>65</c:v>
                      </c:pt>
                      <c:pt idx="142">
                        <c:v>65</c:v>
                      </c:pt>
                      <c:pt idx="143">
                        <c:v>65</c:v>
                      </c:pt>
                      <c:pt idx="144">
                        <c:v>65</c:v>
                      </c:pt>
                      <c:pt idx="145">
                        <c:v>65</c:v>
                      </c:pt>
                      <c:pt idx="146">
                        <c:v>65</c:v>
                      </c:pt>
                      <c:pt idx="147">
                        <c:v>65</c:v>
                      </c:pt>
                      <c:pt idx="148">
                        <c:v>65</c:v>
                      </c:pt>
                      <c:pt idx="149">
                        <c:v>65</c:v>
                      </c:pt>
                      <c:pt idx="150">
                        <c:v>65</c:v>
                      </c:pt>
                      <c:pt idx="151">
                        <c:v>65</c:v>
                      </c:pt>
                      <c:pt idx="152">
                        <c:v>65</c:v>
                      </c:pt>
                      <c:pt idx="153">
                        <c:v>65</c:v>
                      </c:pt>
                      <c:pt idx="154">
                        <c:v>65</c:v>
                      </c:pt>
                      <c:pt idx="155">
                        <c:v>65</c:v>
                      </c:pt>
                      <c:pt idx="156">
                        <c:v>65</c:v>
                      </c:pt>
                      <c:pt idx="157">
                        <c:v>65</c:v>
                      </c:pt>
                      <c:pt idx="158">
                        <c:v>65</c:v>
                      </c:pt>
                      <c:pt idx="159">
                        <c:v>65</c:v>
                      </c:pt>
                      <c:pt idx="160">
                        <c:v>65</c:v>
                      </c:pt>
                      <c:pt idx="161">
                        <c:v>65</c:v>
                      </c:pt>
                      <c:pt idx="162">
                        <c:v>65</c:v>
                      </c:pt>
                      <c:pt idx="163">
                        <c:v>65</c:v>
                      </c:pt>
                      <c:pt idx="164">
                        <c:v>65</c:v>
                      </c:pt>
                      <c:pt idx="165">
                        <c:v>65</c:v>
                      </c:pt>
                      <c:pt idx="166">
                        <c:v>65</c:v>
                      </c:pt>
                      <c:pt idx="167">
                        <c:v>65</c:v>
                      </c:pt>
                      <c:pt idx="168">
                        <c:v>65</c:v>
                      </c:pt>
                      <c:pt idx="169">
                        <c:v>65</c:v>
                      </c:pt>
                      <c:pt idx="170">
                        <c:v>65</c:v>
                      </c:pt>
                      <c:pt idx="171">
                        <c:v>65</c:v>
                      </c:pt>
                      <c:pt idx="172">
                        <c:v>65</c:v>
                      </c:pt>
                      <c:pt idx="173">
                        <c:v>65</c:v>
                      </c:pt>
                      <c:pt idx="174">
                        <c:v>65</c:v>
                      </c:pt>
                      <c:pt idx="175">
                        <c:v>65</c:v>
                      </c:pt>
                      <c:pt idx="176">
                        <c:v>65</c:v>
                      </c:pt>
                      <c:pt idx="177">
                        <c:v>65</c:v>
                      </c:pt>
                      <c:pt idx="178">
                        <c:v>65</c:v>
                      </c:pt>
                      <c:pt idx="179">
                        <c:v>65</c:v>
                      </c:pt>
                      <c:pt idx="180">
                        <c:v>65</c:v>
                      </c:pt>
                      <c:pt idx="181">
                        <c:v>65</c:v>
                      </c:pt>
                      <c:pt idx="182">
                        <c:v>65</c:v>
                      </c:pt>
                      <c:pt idx="183">
                        <c:v>65</c:v>
                      </c:pt>
                      <c:pt idx="184">
                        <c:v>65</c:v>
                      </c:pt>
                      <c:pt idx="185">
                        <c:v>65</c:v>
                      </c:pt>
                      <c:pt idx="186">
                        <c:v>65</c:v>
                      </c:pt>
                      <c:pt idx="187">
                        <c:v>65</c:v>
                      </c:pt>
                      <c:pt idx="188">
                        <c:v>65</c:v>
                      </c:pt>
                      <c:pt idx="189">
                        <c:v>65</c:v>
                      </c:pt>
                      <c:pt idx="190">
                        <c:v>65</c:v>
                      </c:pt>
                      <c:pt idx="191">
                        <c:v>65</c:v>
                      </c:pt>
                      <c:pt idx="192">
                        <c:v>65</c:v>
                      </c:pt>
                      <c:pt idx="193">
                        <c:v>65</c:v>
                      </c:pt>
                      <c:pt idx="194">
                        <c:v>65</c:v>
                      </c:pt>
                      <c:pt idx="195">
                        <c:v>65</c:v>
                      </c:pt>
                      <c:pt idx="196">
                        <c:v>65</c:v>
                      </c:pt>
                      <c:pt idx="197">
                        <c:v>65</c:v>
                      </c:pt>
                      <c:pt idx="198">
                        <c:v>65</c:v>
                      </c:pt>
                      <c:pt idx="199">
                        <c:v>65</c:v>
                      </c:pt>
                      <c:pt idx="200">
                        <c:v>65</c:v>
                      </c:pt>
                      <c:pt idx="201">
                        <c:v>65</c:v>
                      </c:pt>
                      <c:pt idx="202">
                        <c:v>65</c:v>
                      </c:pt>
                      <c:pt idx="203">
                        <c:v>65</c:v>
                      </c:pt>
                      <c:pt idx="204">
                        <c:v>65</c:v>
                      </c:pt>
                      <c:pt idx="205">
                        <c:v>65</c:v>
                      </c:pt>
                      <c:pt idx="206">
                        <c:v>65</c:v>
                      </c:pt>
                      <c:pt idx="207">
                        <c:v>65</c:v>
                      </c:pt>
                      <c:pt idx="208">
                        <c:v>65</c:v>
                      </c:pt>
                      <c:pt idx="209">
                        <c:v>65</c:v>
                      </c:pt>
                      <c:pt idx="210">
                        <c:v>65</c:v>
                      </c:pt>
                      <c:pt idx="211">
                        <c:v>65</c:v>
                      </c:pt>
                      <c:pt idx="212">
                        <c:v>65</c:v>
                      </c:pt>
                      <c:pt idx="213">
                        <c:v>65</c:v>
                      </c:pt>
                      <c:pt idx="214">
                        <c:v>65</c:v>
                      </c:pt>
                      <c:pt idx="215">
                        <c:v>65</c:v>
                      </c:pt>
                      <c:pt idx="216">
                        <c:v>65</c:v>
                      </c:pt>
                      <c:pt idx="217">
                        <c:v>65</c:v>
                      </c:pt>
                      <c:pt idx="218">
                        <c:v>65</c:v>
                      </c:pt>
                      <c:pt idx="219">
                        <c:v>65</c:v>
                      </c:pt>
                      <c:pt idx="220">
                        <c:v>65</c:v>
                      </c:pt>
                      <c:pt idx="221">
                        <c:v>65</c:v>
                      </c:pt>
                      <c:pt idx="222">
                        <c:v>65</c:v>
                      </c:pt>
                      <c:pt idx="223">
                        <c:v>65</c:v>
                      </c:pt>
                      <c:pt idx="224">
                        <c:v>65</c:v>
                      </c:pt>
                      <c:pt idx="225">
                        <c:v>65</c:v>
                      </c:pt>
                      <c:pt idx="226">
                        <c:v>65</c:v>
                      </c:pt>
                      <c:pt idx="227">
                        <c:v>65</c:v>
                      </c:pt>
                      <c:pt idx="228">
                        <c:v>65</c:v>
                      </c:pt>
                      <c:pt idx="229">
                        <c:v>65</c:v>
                      </c:pt>
                      <c:pt idx="230">
                        <c:v>65</c:v>
                      </c:pt>
                      <c:pt idx="231">
                        <c:v>65</c:v>
                      </c:pt>
                      <c:pt idx="232">
                        <c:v>65</c:v>
                      </c:pt>
                      <c:pt idx="233">
                        <c:v>65</c:v>
                      </c:pt>
                      <c:pt idx="234">
                        <c:v>65</c:v>
                      </c:pt>
                      <c:pt idx="235">
                        <c:v>65</c:v>
                      </c:pt>
                      <c:pt idx="236">
                        <c:v>65</c:v>
                      </c:pt>
                      <c:pt idx="237">
                        <c:v>65</c:v>
                      </c:pt>
                      <c:pt idx="238">
                        <c:v>65</c:v>
                      </c:pt>
                      <c:pt idx="239">
                        <c:v>65</c:v>
                      </c:pt>
                      <c:pt idx="240">
                        <c:v>65</c:v>
                      </c:pt>
                      <c:pt idx="241">
                        <c:v>65</c:v>
                      </c:pt>
                      <c:pt idx="242">
                        <c:v>65</c:v>
                      </c:pt>
                      <c:pt idx="243">
                        <c:v>65</c:v>
                      </c:pt>
                      <c:pt idx="244">
                        <c:v>65</c:v>
                      </c:pt>
                      <c:pt idx="245">
                        <c:v>65</c:v>
                      </c:pt>
                      <c:pt idx="246">
                        <c:v>65</c:v>
                      </c:pt>
                      <c:pt idx="247">
                        <c:v>65</c:v>
                      </c:pt>
                      <c:pt idx="248">
                        <c:v>65</c:v>
                      </c:pt>
                      <c:pt idx="249">
                        <c:v>65</c:v>
                      </c:pt>
                      <c:pt idx="250">
                        <c:v>65</c:v>
                      </c:pt>
                      <c:pt idx="251">
                        <c:v>65</c:v>
                      </c:pt>
                      <c:pt idx="252">
                        <c:v>65</c:v>
                      </c:pt>
                      <c:pt idx="253">
                        <c:v>65</c:v>
                      </c:pt>
                      <c:pt idx="254">
                        <c:v>65</c:v>
                      </c:pt>
                      <c:pt idx="255">
                        <c:v>65</c:v>
                      </c:pt>
                      <c:pt idx="256">
                        <c:v>65</c:v>
                      </c:pt>
                      <c:pt idx="257">
                        <c:v>65</c:v>
                      </c:pt>
                      <c:pt idx="258">
                        <c:v>65</c:v>
                      </c:pt>
                      <c:pt idx="259">
                        <c:v>65</c:v>
                      </c:pt>
                      <c:pt idx="260">
                        <c:v>65</c:v>
                      </c:pt>
                      <c:pt idx="261">
                        <c:v>65</c:v>
                      </c:pt>
                      <c:pt idx="262">
                        <c:v>65</c:v>
                      </c:pt>
                      <c:pt idx="263">
                        <c:v>65</c:v>
                      </c:pt>
                      <c:pt idx="264">
                        <c:v>65</c:v>
                      </c:pt>
                      <c:pt idx="265">
                        <c:v>65</c:v>
                      </c:pt>
                      <c:pt idx="266">
                        <c:v>65</c:v>
                      </c:pt>
                      <c:pt idx="267">
                        <c:v>65</c:v>
                      </c:pt>
                      <c:pt idx="268">
                        <c:v>65</c:v>
                      </c:pt>
                      <c:pt idx="269">
                        <c:v>65</c:v>
                      </c:pt>
                      <c:pt idx="270">
                        <c:v>65</c:v>
                      </c:pt>
                      <c:pt idx="271">
                        <c:v>65</c:v>
                      </c:pt>
                      <c:pt idx="272">
                        <c:v>65</c:v>
                      </c:pt>
                      <c:pt idx="273">
                        <c:v>65</c:v>
                      </c:pt>
                      <c:pt idx="274">
                        <c:v>65</c:v>
                      </c:pt>
                      <c:pt idx="275">
                        <c:v>65</c:v>
                      </c:pt>
                      <c:pt idx="276">
                        <c:v>65</c:v>
                      </c:pt>
                      <c:pt idx="277">
                        <c:v>65</c:v>
                      </c:pt>
                      <c:pt idx="278">
                        <c:v>65</c:v>
                      </c:pt>
                      <c:pt idx="279">
                        <c:v>65</c:v>
                      </c:pt>
                      <c:pt idx="280">
                        <c:v>65</c:v>
                      </c:pt>
                      <c:pt idx="281">
                        <c:v>65</c:v>
                      </c:pt>
                      <c:pt idx="282">
                        <c:v>65</c:v>
                      </c:pt>
                      <c:pt idx="283">
                        <c:v>65</c:v>
                      </c:pt>
                      <c:pt idx="284">
                        <c:v>65</c:v>
                      </c:pt>
                      <c:pt idx="285">
                        <c:v>65</c:v>
                      </c:pt>
                      <c:pt idx="286">
                        <c:v>65</c:v>
                      </c:pt>
                      <c:pt idx="287">
                        <c:v>65</c:v>
                      </c:pt>
                      <c:pt idx="288">
                        <c:v>65</c:v>
                      </c:pt>
                      <c:pt idx="289">
                        <c:v>65</c:v>
                      </c:pt>
                      <c:pt idx="290">
                        <c:v>65</c:v>
                      </c:pt>
                      <c:pt idx="291">
                        <c:v>65</c:v>
                      </c:pt>
                      <c:pt idx="292">
                        <c:v>65</c:v>
                      </c:pt>
                      <c:pt idx="293">
                        <c:v>65</c:v>
                      </c:pt>
                      <c:pt idx="294">
                        <c:v>65</c:v>
                      </c:pt>
                      <c:pt idx="295">
                        <c:v>65</c:v>
                      </c:pt>
                      <c:pt idx="296">
                        <c:v>65</c:v>
                      </c:pt>
                      <c:pt idx="297">
                        <c:v>65</c:v>
                      </c:pt>
                      <c:pt idx="298">
                        <c:v>65</c:v>
                      </c:pt>
                      <c:pt idx="299">
                        <c:v>65</c:v>
                      </c:pt>
                      <c:pt idx="300">
                        <c:v>65</c:v>
                      </c:pt>
                      <c:pt idx="301">
                        <c:v>65</c:v>
                      </c:pt>
                      <c:pt idx="302">
                        <c:v>65</c:v>
                      </c:pt>
                      <c:pt idx="303">
                        <c:v>65</c:v>
                      </c:pt>
                      <c:pt idx="304">
                        <c:v>65</c:v>
                      </c:pt>
                      <c:pt idx="305">
                        <c:v>65</c:v>
                      </c:pt>
                      <c:pt idx="306">
                        <c:v>65</c:v>
                      </c:pt>
                      <c:pt idx="307">
                        <c:v>65</c:v>
                      </c:pt>
                      <c:pt idx="308">
                        <c:v>65</c:v>
                      </c:pt>
                      <c:pt idx="309">
                        <c:v>65</c:v>
                      </c:pt>
                      <c:pt idx="310">
                        <c:v>65</c:v>
                      </c:pt>
                      <c:pt idx="311">
                        <c:v>65</c:v>
                      </c:pt>
                      <c:pt idx="312">
                        <c:v>65</c:v>
                      </c:pt>
                      <c:pt idx="313">
                        <c:v>65</c:v>
                      </c:pt>
                      <c:pt idx="314">
                        <c:v>65</c:v>
                      </c:pt>
                      <c:pt idx="315">
                        <c:v>65</c:v>
                      </c:pt>
                      <c:pt idx="316">
                        <c:v>65</c:v>
                      </c:pt>
                      <c:pt idx="317">
                        <c:v>65</c:v>
                      </c:pt>
                      <c:pt idx="318">
                        <c:v>65</c:v>
                      </c:pt>
                      <c:pt idx="319">
                        <c:v>65</c:v>
                      </c:pt>
                      <c:pt idx="320">
                        <c:v>65</c:v>
                      </c:pt>
                      <c:pt idx="321">
                        <c:v>65</c:v>
                      </c:pt>
                      <c:pt idx="322">
                        <c:v>65</c:v>
                      </c:pt>
                      <c:pt idx="323">
                        <c:v>65</c:v>
                      </c:pt>
                      <c:pt idx="324">
                        <c:v>65</c:v>
                      </c:pt>
                      <c:pt idx="325">
                        <c:v>65</c:v>
                      </c:pt>
                      <c:pt idx="326">
                        <c:v>65</c:v>
                      </c:pt>
                      <c:pt idx="327">
                        <c:v>65</c:v>
                      </c:pt>
                      <c:pt idx="328">
                        <c:v>65</c:v>
                      </c:pt>
                      <c:pt idx="329">
                        <c:v>65</c:v>
                      </c:pt>
                      <c:pt idx="330">
                        <c:v>65</c:v>
                      </c:pt>
                      <c:pt idx="331">
                        <c:v>65</c:v>
                      </c:pt>
                      <c:pt idx="332">
                        <c:v>65</c:v>
                      </c:pt>
                      <c:pt idx="333">
                        <c:v>65</c:v>
                      </c:pt>
                      <c:pt idx="334">
                        <c:v>65</c:v>
                      </c:pt>
                      <c:pt idx="335">
                        <c:v>65</c:v>
                      </c:pt>
                      <c:pt idx="336">
                        <c:v>65</c:v>
                      </c:pt>
                      <c:pt idx="337">
                        <c:v>65</c:v>
                      </c:pt>
                      <c:pt idx="338">
                        <c:v>65</c:v>
                      </c:pt>
                      <c:pt idx="339">
                        <c:v>65</c:v>
                      </c:pt>
                      <c:pt idx="340">
                        <c:v>65</c:v>
                      </c:pt>
                      <c:pt idx="341">
                        <c:v>65</c:v>
                      </c:pt>
                      <c:pt idx="342">
                        <c:v>65</c:v>
                      </c:pt>
                      <c:pt idx="343">
                        <c:v>65</c:v>
                      </c:pt>
                      <c:pt idx="344">
                        <c:v>65</c:v>
                      </c:pt>
                      <c:pt idx="345">
                        <c:v>65</c:v>
                      </c:pt>
                      <c:pt idx="346">
                        <c:v>65</c:v>
                      </c:pt>
                      <c:pt idx="347">
                        <c:v>65</c:v>
                      </c:pt>
                      <c:pt idx="348">
                        <c:v>65</c:v>
                      </c:pt>
                      <c:pt idx="349">
                        <c:v>65</c:v>
                      </c:pt>
                      <c:pt idx="350">
                        <c:v>65</c:v>
                      </c:pt>
                      <c:pt idx="351">
                        <c:v>65</c:v>
                      </c:pt>
                      <c:pt idx="352">
                        <c:v>65</c:v>
                      </c:pt>
                      <c:pt idx="353">
                        <c:v>65</c:v>
                      </c:pt>
                      <c:pt idx="354">
                        <c:v>65</c:v>
                      </c:pt>
                      <c:pt idx="355">
                        <c:v>65</c:v>
                      </c:pt>
                      <c:pt idx="356">
                        <c:v>65</c:v>
                      </c:pt>
                      <c:pt idx="357">
                        <c:v>65</c:v>
                      </c:pt>
                      <c:pt idx="358">
                        <c:v>65</c:v>
                      </c:pt>
                      <c:pt idx="359">
                        <c:v>65</c:v>
                      </c:pt>
                      <c:pt idx="360">
                        <c:v>65</c:v>
                      </c:pt>
                      <c:pt idx="361">
                        <c:v>65</c:v>
                      </c:pt>
                      <c:pt idx="362">
                        <c:v>65</c:v>
                      </c:pt>
                      <c:pt idx="363">
                        <c:v>65</c:v>
                      </c:pt>
                      <c:pt idx="364">
                        <c:v>65</c:v>
                      </c:pt>
                    </c:numCache>
                  </c:numRef>
                </c:val>
                <c:smooth val="0"/>
                <c:extLst xmlns:c15="http://schemas.microsoft.com/office/drawing/2012/chart">
                  <c:ext xmlns:c16="http://schemas.microsoft.com/office/drawing/2014/chart" uri="{C3380CC4-5D6E-409C-BE32-E72D297353CC}">
                    <c16:uniqueId val="{00000007-CD08-42E0-BF66-E3F0AFBFE410}"/>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DayFilter!$Z$1</c15:sqref>
                        </c15:formulaRef>
                      </c:ext>
                    </c:extLst>
                    <c:strCache>
                      <c:ptCount val="1"/>
                      <c:pt idx="0">
                        <c:v>GermHigh</c:v>
                      </c:pt>
                    </c:strCache>
                  </c:strRef>
                </c:tx>
                <c:spPr>
                  <a:ln w="28575" cap="rnd">
                    <a:solidFill>
                      <a:schemeClr val="accent3">
                        <a:lumMod val="75000"/>
                      </a:schemeClr>
                    </a:solidFill>
                    <a:round/>
                  </a:ln>
                  <a:effectLst/>
                </c:spPr>
                <c:marker>
                  <c:symbol val="none"/>
                </c:marker>
                <c:cat>
                  <c:numRef>
                    <c:extLst>
                      <c:ext xmlns:c15="http://schemas.microsoft.com/office/drawing/2012/chart" uri="{02D57815-91ED-43cb-92C2-25804820EDAC}">
                        <c15:formulaRef>
                          <c15:sqref>'24hrFilter'!$C$2:$C$366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DayFilter!$Z$2:$Z$366</c15:sqref>
                        </c15:formulaRef>
                      </c:ext>
                    </c:extLst>
                    <c:numCache>
                      <c:formatCode>General</c:formatCode>
                      <c:ptCount val="365"/>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pt idx="16">
                        <c:v>75</c:v>
                      </c:pt>
                      <c:pt idx="17">
                        <c:v>75</c:v>
                      </c:pt>
                      <c:pt idx="18">
                        <c:v>75</c:v>
                      </c:pt>
                      <c:pt idx="19">
                        <c:v>75</c:v>
                      </c:pt>
                      <c:pt idx="20">
                        <c:v>75</c:v>
                      </c:pt>
                      <c:pt idx="21">
                        <c:v>75</c:v>
                      </c:pt>
                      <c:pt idx="22">
                        <c:v>75</c:v>
                      </c:pt>
                      <c:pt idx="23">
                        <c:v>75</c:v>
                      </c:pt>
                      <c:pt idx="24">
                        <c:v>75</c:v>
                      </c:pt>
                      <c:pt idx="25">
                        <c:v>75</c:v>
                      </c:pt>
                      <c:pt idx="26">
                        <c:v>75</c:v>
                      </c:pt>
                      <c:pt idx="27">
                        <c:v>75</c:v>
                      </c:pt>
                      <c:pt idx="28">
                        <c:v>75</c:v>
                      </c:pt>
                      <c:pt idx="29">
                        <c:v>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pt idx="44">
                        <c:v>75</c:v>
                      </c:pt>
                      <c:pt idx="45">
                        <c:v>75</c:v>
                      </c:pt>
                      <c:pt idx="46">
                        <c:v>75</c:v>
                      </c:pt>
                      <c:pt idx="47">
                        <c:v>75</c:v>
                      </c:pt>
                      <c:pt idx="48">
                        <c:v>75</c:v>
                      </c:pt>
                      <c:pt idx="49">
                        <c:v>75</c:v>
                      </c:pt>
                      <c:pt idx="50">
                        <c:v>75</c:v>
                      </c:pt>
                      <c:pt idx="51">
                        <c:v>75</c:v>
                      </c:pt>
                      <c:pt idx="52">
                        <c:v>75</c:v>
                      </c:pt>
                      <c:pt idx="53">
                        <c:v>75</c:v>
                      </c:pt>
                      <c:pt idx="54">
                        <c:v>75</c:v>
                      </c:pt>
                      <c:pt idx="55">
                        <c:v>75</c:v>
                      </c:pt>
                      <c:pt idx="56">
                        <c:v>75</c:v>
                      </c:pt>
                      <c:pt idx="57">
                        <c:v>75</c:v>
                      </c:pt>
                      <c:pt idx="58">
                        <c:v>75</c:v>
                      </c:pt>
                      <c:pt idx="59">
                        <c:v>75</c:v>
                      </c:pt>
                      <c:pt idx="60">
                        <c:v>75</c:v>
                      </c:pt>
                      <c:pt idx="61">
                        <c:v>75</c:v>
                      </c:pt>
                      <c:pt idx="62">
                        <c:v>75</c:v>
                      </c:pt>
                      <c:pt idx="63">
                        <c:v>75</c:v>
                      </c:pt>
                      <c:pt idx="64">
                        <c:v>75</c:v>
                      </c:pt>
                      <c:pt idx="65">
                        <c:v>75</c:v>
                      </c:pt>
                      <c:pt idx="66">
                        <c:v>75</c:v>
                      </c:pt>
                      <c:pt idx="67">
                        <c:v>75</c:v>
                      </c:pt>
                      <c:pt idx="68">
                        <c:v>75</c:v>
                      </c:pt>
                      <c:pt idx="69">
                        <c:v>75</c:v>
                      </c:pt>
                      <c:pt idx="70">
                        <c:v>75</c:v>
                      </c:pt>
                      <c:pt idx="71">
                        <c:v>75</c:v>
                      </c:pt>
                      <c:pt idx="72">
                        <c:v>75</c:v>
                      </c:pt>
                      <c:pt idx="73">
                        <c:v>75</c:v>
                      </c:pt>
                      <c:pt idx="74">
                        <c:v>75</c:v>
                      </c:pt>
                      <c:pt idx="75">
                        <c:v>75</c:v>
                      </c:pt>
                      <c:pt idx="76">
                        <c:v>75</c:v>
                      </c:pt>
                      <c:pt idx="77">
                        <c:v>75</c:v>
                      </c:pt>
                      <c:pt idx="78">
                        <c:v>75</c:v>
                      </c:pt>
                      <c:pt idx="79">
                        <c:v>75</c:v>
                      </c:pt>
                      <c:pt idx="80">
                        <c:v>75</c:v>
                      </c:pt>
                      <c:pt idx="81">
                        <c:v>75</c:v>
                      </c:pt>
                      <c:pt idx="82">
                        <c:v>75</c:v>
                      </c:pt>
                      <c:pt idx="83">
                        <c:v>75</c:v>
                      </c:pt>
                      <c:pt idx="84">
                        <c:v>75</c:v>
                      </c:pt>
                      <c:pt idx="85">
                        <c:v>75</c:v>
                      </c:pt>
                      <c:pt idx="86">
                        <c:v>75</c:v>
                      </c:pt>
                      <c:pt idx="87">
                        <c:v>75</c:v>
                      </c:pt>
                      <c:pt idx="88">
                        <c:v>75</c:v>
                      </c:pt>
                      <c:pt idx="89">
                        <c:v>75</c:v>
                      </c:pt>
                      <c:pt idx="90">
                        <c:v>75</c:v>
                      </c:pt>
                      <c:pt idx="91">
                        <c:v>75</c:v>
                      </c:pt>
                      <c:pt idx="92">
                        <c:v>75</c:v>
                      </c:pt>
                      <c:pt idx="93">
                        <c:v>75</c:v>
                      </c:pt>
                      <c:pt idx="94">
                        <c:v>75</c:v>
                      </c:pt>
                      <c:pt idx="95">
                        <c:v>75</c:v>
                      </c:pt>
                      <c:pt idx="96">
                        <c:v>75</c:v>
                      </c:pt>
                      <c:pt idx="97">
                        <c:v>75</c:v>
                      </c:pt>
                      <c:pt idx="98">
                        <c:v>75</c:v>
                      </c:pt>
                      <c:pt idx="99">
                        <c:v>75</c:v>
                      </c:pt>
                      <c:pt idx="100">
                        <c:v>75</c:v>
                      </c:pt>
                      <c:pt idx="101">
                        <c:v>75</c:v>
                      </c:pt>
                      <c:pt idx="102">
                        <c:v>75</c:v>
                      </c:pt>
                      <c:pt idx="103">
                        <c:v>75</c:v>
                      </c:pt>
                      <c:pt idx="104">
                        <c:v>75</c:v>
                      </c:pt>
                      <c:pt idx="105">
                        <c:v>75</c:v>
                      </c:pt>
                      <c:pt idx="106">
                        <c:v>75</c:v>
                      </c:pt>
                      <c:pt idx="107">
                        <c:v>75</c:v>
                      </c:pt>
                      <c:pt idx="108">
                        <c:v>75</c:v>
                      </c:pt>
                      <c:pt idx="109">
                        <c:v>75</c:v>
                      </c:pt>
                      <c:pt idx="110">
                        <c:v>75</c:v>
                      </c:pt>
                      <c:pt idx="111">
                        <c:v>75</c:v>
                      </c:pt>
                      <c:pt idx="112">
                        <c:v>75</c:v>
                      </c:pt>
                      <c:pt idx="113">
                        <c:v>75</c:v>
                      </c:pt>
                      <c:pt idx="114">
                        <c:v>75</c:v>
                      </c:pt>
                      <c:pt idx="115">
                        <c:v>75</c:v>
                      </c:pt>
                      <c:pt idx="116">
                        <c:v>75</c:v>
                      </c:pt>
                      <c:pt idx="117">
                        <c:v>75</c:v>
                      </c:pt>
                      <c:pt idx="118">
                        <c:v>75</c:v>
                      </c:pt>
                      <c:pt idx="119">
                        <c:v>75</c:v>
                      </c:pt>
                      <c:pt idx="120">
                        <c:v>75</c:v>
                      </c:pt>
                      <c:pt idx="121">
                        <c:v>75</c:v>
                      </c:pt>
                      <c:pt idx="122">
                        <c:v>75</c:v>
                      </c:pt>
                      <c:pt idx="123">
                        <c:v>75</c:v>
                      </c:pt>
                      <c:pt idx="124">
                        <c:v>75</c:v>
                      </c:pt>
                      <c:pt idx="125">
                        <c:v>75</c:v>
                      </c:pt>
                      <c:pt idx="126">
                        <c:v>75</c:v>
                      </c:pt>
                      <c:pt idx="127">
                        <c:v>75</c:v>
                      </c:pt>
                      <c:pt idx="128">
                        <c:v>75</c:v>
                      </c:pt>
                      <c:pt idx="129">
                        <c:v>75</c:v>
                      </c:pt>
                      <c:pt idx="130">
                        <c:v>75</c:v>
                      </c:pt>
                      <c:pt idx="131">
                        <c:v>75</c:v>
                      </c:pt>
                      <c:pt idx="132">
                        <c:v>75</c:v>
                      </c:pt>
                      <c:pt idx="133">
                        <c:v>75</c:v>
                      </c:pt>
                      <c:pt idx="134">
                        <c:v>75</c:v>
                      </c:pt>
                      <c:pt idx="135">
                        <c:v>75</c:v>
                      </c:pt>
                      <c:pt idx="136">
                        <c:v>75</c:v>
                      </c:pt>
                      <c:pt idx="137">
                        <c:v>75</c:v>
                      </c:pt>
                      <c:pt idx="138">
                        <c:v>75</c:v>
                      </c:pt>
                      <c:pt idx="139">
                        <c:v>75</c:v>
                      </c:pt>
                      <c:pt idx="140">
                        <c:v>75</c:v>
                      </c:pt>
                      <c:pt idx="141">
                        <c:v>75</c:v>
                      </c:pt>
                      <c:pt idx="142">
                        <c:v>75</c:v>
                      </c:pt>
                      <c:pt idx="143">
                        <c:v>75</c:v>
                      </c:pt>
                      <c:pt idx="144">
                        <c:v>75</c:v>
                      </c:pt>
                      <c:pt idx="145">
                        <c:v>75</c:v>
                      </c:pt>
                      <c:pt idx="146">
                        <c:v>75</c:v>
                      </c:pt>
                      <c:pt idx="147">
                        <c:v>75</c:v>
                      </c:pt>
                      <c:pt idx="148">
                        <c:v>75</c:v>
                      </c:pt>
                      <c:pt idx="149">
                        <c:v>75</c:v>
                      </c:pt>
                      <c:pt idx="150">
                        <c:v>75</c:v>
                      </c:pt>
                      <c:pt idx="151">
                        <c:v>75</c:v>
                      </c:pt>
                      <c:pt idx="152">
                        <c:v>75</c:v>
                      </c:pt>
                      <c:pt idx="153">
                        <c:v>75</c:v>
                      </c:pt>
                      <c:pt idx="154">
                        <c:v>75</c:v>
                      </c:pt>
                      <c:pt idx="155">
                        <c:v>75</c:v>
                      </c:pt>
                      <c:pt idx="156">
                        <c:v>75</c:v>
                      </c:pt>
                      <c:pt idx="157">
                        <c:v>75</c:v>
                      </c:pt>
                      <c:pt idx="158">
                        <c:v>75</c:v>
                      </c:pt>
                      <c:pt idx="159">
                        <c:v>75</c:v>
                      </c:pt>
                      <c:pt idx="160">
                        <c:v>75</c:v>
                      </c:pt>
                      <c:pt idx="161">
                        <c:v>75</c:v>
                      </c:pt>
                      <c:pt idx="162">
                        <c:v>75</c:v>
                      </c:pt>
                      <c:pt idx="163">
                        <c:v>75</c:v>
                      </c:pt>
                      <c:pt idx="164">
                        <c:v>75</c:v>
                      </c:pt>
                      <c:pt idx="165">
                        <c:v>75</c:v>
                      </c:pt>
                      <c:pt idx="166">
                        <c:v>75</c:v>
                      </c:pt>
                      <c:pt idx="167">
                        <c:v>75</c:v>
                      </c:pt>
                      <c:pt idx="168">
                        <c:v>75</c:v>
                      </c:pt>
                      <c:pt idx="169">
                        <c:v>75</c:v>
                      </c:pt>
                      <c:pt idx="170">
                        <c:v>75</c:v>
                      </c:pt>
                      <c:pt idx="171">
                        <c:v>75</c:v>
                      </c:pt>
                      <c:pt idx="172">
                        <c:v>75</c:v>
                      </c:pt>
                      <c:pt idx="173">
                        <c:v>75</c:v>
                      </c:pt>
                      <c:pt idx="174">
                        <c:v>75</c:v>
                      </c:pt>
                      <c:pt idx="175">
                        <c:v>75</c:v>
                      </c:pt>
                      <c:pt idx="176">
                        <c:v>75</c:v>
                      </c:pt>
                      <c:pt idx="177">
                        <c:v>75</c:v>
                      </c:pt>
                      <c:pt idx="178">
                        <c:v>75</c:v>
                      </c:pt>
                      <c:pt idx="179">
                        <c:v>75</c:v>
                      </c:pt>
                      <c:pt idx="180">
                        <c:v>75</c:v>
                      </c:pt>
                      <c:pt idx="181">
                        <c:v>75</c:v>
                      </c:pt>
                      <c:pt idx="182">
                        <c:v>75</c:v>
                      </c:pt>
                      <c:pt idx="183">
                        <c:v>75</c:v>
                      </c:pt>
                      <c:pt idx="184">
                        <c:v>75</c:v>
                      </c:pt>
                      <c:pt idx="185">
                        <c:v>75</c:v>
                      </c:pt>
                      <c:pt idx="186">
                        <c:v>75</c:v>
                      </c:pt>
                      <c:pt idx="187">
                        <c:v>75</c:v>
                      </c:pt>
                      <c:pt idx="188">
                        <c:v>75</c:v>
                      </c:pt>
                      <c:pt idx="189">
                        <c:v>75</c:v>
                      </c:pt>
                      <c:pt idx="190">
                        <c:v>75</c:v>
                      </c:pt>
                      <c:pt idx="191">
                        <c:v>75</c:v>
                      </c:pt>
                      <c:pt idx="192">
                        <c:v>75</c:v>
                      </c:pt>
                      <c:pt idx="193">
                        <c:v>75</c:v>
                      </c:pt>
                      <c:pt idx="194">
                        <c:v>75</c:v>
                      </c:pt>
                      <c:pt idx="195">
                        <c:v>75</c:v>
                      </c:pt>
                      <c:pt idx="196">
                        <c:v>75</c:v>
                      </c:pt>
                      <c:pt idx="197">
                        <c:v>75</c:v>
                      </c:pt>
                      <c:pt idx="198">
                        <c:v>75</c:v>
                      </c:pt>
                      <c:pt idx="199">
                        <c:v>75</c:v>
                      </c:pt>
                      <c:pt idx="200">
                        <c:v>75</c:v>
                      </c:pt>
                      <c:pt idx="201">
                        <c:v>75</c:v>
                      </c:pt>
                      <c:pt idx="202">
                        <c:v>75</c:v>
                      </c:pt>
                      <c:pt idx="203">
                        <c:v>75</c:v>
                      </c:pt>
                      <c:pt idx="204">
                        <c:v>75</c:v>
                      </c:pt>
                      <c:pt idx="205">
                        <c:v>75</c:v>
                      </c:pt>
                      <c:pt idx="206">
                        <c:v>75</c:v>
                      </c:pt>
                      <c:pt idx="207">
                        <c:v>75</c:v>
                      </c:pt>
                      <c:pt idx="208">
                        <c:v>75</c:v>
                      </c:pt>
                      <c:pt idx="209">
                        <c:v>75</c:v>
                      </c:pt>
                      <c:pt idx="210">
                        <c:v>75</c:v>
                      </c:pt>
                      <c:pt idx="211">
                        <c:v>75</c:v>
                      </c:pt>
                      <c:pt idx="212">
                        <c:v>75</c:v>
                      </c:pt>
                      <c:pt idx="213">
                        <c:v>75</c:v>
                      </c:pt>
                      <c:pt idx="214">
                        <c:v>75</c:v>
                      </c:pt>
                      <c:pt idx="215">
                        <c:v>75</c:v>
                      </c:pt>
                      <c:pt idx="216">
                        <c:v>75</c:v>
                      </c:pt>
                      <c:pt idx="217">
                        <c:v>75</c:v>
                      </c:pt>
                      <c:pt idx="218">
                        <c:v>75</c:v>
                      </c:pt>
                      <c:pt idx="219">
                        <c:v>75</c:v>
                      </c:pt>
                      <c:pt idx="220">
                        <c:v>75</c:v>
                      </c:pt>
                      <c:pt idx="221">
                        <c:v>75</c:v>
                      </c:pt>
                      <c:pt idx="222">
                        <c:v>75</c:v>
                      </c:pt>
                      <c:pt idx="223">
                        <c:v>75</c:v>
                      </c:pt>
                      <c:pt idx="224">
                        <c:v>75</c:v>
                      </c:pt>
                      <c:pt idx="225">
                        <c:v>75</c:v>
                      </c:pt>
                      <c:pt idx="226">
                        <c:v>75</c:v>
                      </c:pt>
                      <c:pt idx="227">
                        <c:v>75</c:v>
                      </c:pt>
                      <c:pt idx="228">
                        <c:v>75</c:v>
                      </c:pt>
                      <c:pt idx="229">
                        <c:v>75</c:v>
                      </c:pt>
                      <c:pt idx="230">
                        <c:v>75</c:v>
                      </c:pt>
                      <c:pt idx="231">
                        <c:v>75</c:v>
                      </c:pt>
                      <c:pt idx="232">
                        <c:v>75</c:v>
                      </c:pt>
                      <c:pt idx="233">
                        <c:v>75</c:v>
                      </c:pt>
                      <c:pt idx="234">
                        <c:v>75</c:v>
                      </c:pt>
                      <c:pt idx="235">
                        <c:v>75</c:v>
                      </c:pt>
                      <c:pt idx="236">
                        <c:v>75</c:v>
                      </c:pt>
                      <c:pt idx="237">
                        <c:v>75</c:v>
                      </c:pt>
                      <c:pt idx="238">
                        <c:v>75</c:v>
                      </c:pt>
                      <c:pt idx="239">
                        <c:v>75</c:v>
                      </c:pt>
                      <c:pt idx="240">
                        <c:v>75</c:v>
                      </c:pt>
                      <c:pt idx="241">
                        <c:v>75</c:v>
                      </c:pt>
                      <c:pt idx="242">
                        <c:v>75</c:v>
                      </c:pt>
                      <c:pt idx="243">
                        <c:v>75</c:v>
                      </c:pt>
                      <c:pt idx="244">
                        <c:v>75</c:v>
                      </c:pt>
                      <c:pt idx="245">
                        <c:v>75</c:v>
                      </c:pt>
                      <c:pt idx="246">
                        <c:v>75</c:v>
                      </c:pt>
                      <c:pt idx="247">
                        <c:v>75</c:v>
                      </c:pt>
                      <c:pt idx="248">
                        <c:v>75</c:v>
                      </c:pt>
                      <c:pt idx="249">
                        <c:v>75</c:v>
                      </c:pt>
                      <c:pt idx="250">
                        <c:v>75</c:v>
                      </c:pt>
                      <c:pt idx="251">
                        <c:v>75</c:v>
                      </c:pt>
                      <c:pt idx="252">
                        <c:v>75</c:v>
                      </c:pt>
                      <c:pt idx="253">
                        <c:v>75</c:v>
                      </c:pt>
                      <c:pt idx="254">
                        <c:v>75</c:v>
                      </c:pt>
                      <c:pt idx="255">
                        <c:v>75</c:v>
                      </c:pt>
                      <c:pt idx="256">
                        <c:v>75</c:v>
                      </c:pt>
                      <c:pt idx="257">
                        <c:v>75</c:v>
                      </c:pt>
                      <c:pt idx="258">
                        <c:v>75</c:v>
                      </c:pt>
                      <c:pt idx="259">
                        <c:v>75</c:v>
                      </c:pt>
                      <c:pt idx="260">
                        <c:v>75</c:v>
                      </c:pt>
                      <c:pt idx="261">
                        <c:v>75</c:v>
                      </c:pt>
                      <c:pt idx="262">
                        <c:v>75</c:v>
                      </c:pt>
                      <c:pt idx="263">
                        <c:v>75</c:v>
                      </c:pt>
                      <c:pt idx="264">
                        <c:v>75</c:v>
                      </c:pt>
                      <c:pt idx="265">
                        <c:v>75</c:v>
                      </c:pt>
                      <c:pt idx="266">
                        <c:v>75</c:v>
                      </c:pt>
                      <c:pt idx="267">
                        <c:v>75</c:v>
                      </c:pt>
                      <c:pt idx="268">
                        <c:v>75</c:v>
                      </c:pt>
                      <c:pt idx="269">
                        <c:v>75</c:v>
                      </c:pt>
                      <c:pt idx="270">
                        <c:v>75</c:v>
                      </c:pt>
                      <c:pt idx="271">
                        <c:v>75</c:v>
                      </c:pt>
                      <c:pt idx="272">
                        <c:v>75</c:v>
                      </c:pt>
                      <c:pt idx="273">
                        <c:v>75</c:v>
                      </c:pt>
                      <c:pt idx="274">
                        <c:v>75</c:v>
                      </c:pt>
                      <c:pt idx="275">
                        <c:v>75</c:v>
                      </c:pt>
                      <c:pt idx="276">
                        <c:v>75</c:v>
                      </c:pt>
                      <c:pt idx="277">
                        <c:v>75</c:v>
                      </c:pt>
                      <c:pt idx="278">
                        <c:v>75</c:v>
                      </c:pt>
                      <c:pt idx="279">
                        <c:v>75</c:v>
                      </c:pt>
                      <c:pt idx="280">
                        <c:v>75</c:v>
                      </c:pt>
                      <c:pt idx="281">
                        <c:v>75</c:v>
                      </c:pt>
                      <c:pt idx="282">
                        <c:v>75</c:v>
                      </c:pt>
                      <c:pt idx="283">
                        <c:v>75</c:v>
                      </c:pt>
                      <c:pt idx="284">
                        <c:v>75</c:v>
                      </c:pt>
                      <c:pt idx="285">
                        <c:v>75</c:v>
                      </c:pt>
                      <c:pt idx="286">
                        <c:v>75</c:v>
                      </c:pt>
                      <c:pt idx="287">
                        <c:v>75</c:v>
                      </c:pt>
                      <c:pt idx="288">
                        <c:v>75</c:v>
                      </c:pt>
                      <c:pt idx="289">
                        <c:v>75</c:v>
                      </c:pt>
                      <c:pt idx="290">
                        <c:v>75</c:v>
                      </c:pt>
                      <c:pt idx="291">
                        <c:v>75</c:v>
                      </c:pt>
                      <c:pt idx="292">
                        <c:v>75</c:v>
                      </c:pt>
                      <c:pt idx="293">
                        <c:v>75</c:v>
                      </c:pt>
                      <c:pt idx="294">
                        <c:v>75</c:v>
                      </c:pt>
                      <c:pt idx="295">
                        <c:v>75</c:v>
                      </c:pt>
                      <c:pt idx="296">
                        <c:v>75</c:v>
                      </c:pt>
                      <c:pt idx="297">
                        <c:v>75</c:v>
                      </c:pt>
                      <c:pt idx="298">
                        <c:v>75</c:v>
                      </c:pt>
                      <c:pt idx="299">
                        <c:v>75</c:v>
                      </c:pt>
                      <c:pt idx="300">
                        <c:v>75</c:v>
                      </c:pt>
                      <c:pt idx="301">
                        <c:v>75</c:v>
                      </c:pt>
                      <c:pt idx="302">
                        <c:v>75</c:v>
                      </c:pt>
                      <c:pt idx="303">
                        <c:v>75</c:v>
                      </c:pt>
                      <c:pt idx="304">
                        <c:v>75</c:v>
                      </c:pt>
                      <c:pt idx="305">
                        <c:v>75</c:v>
                      </c:pt>
                      <c:pt idx="306">
                        <c:v>75</c:v>
                      </c:pt>
                      <c:pt idx="307">
                        <c:v>75</c:v>
                      </c:pt>
                      <c:pt idx="308">
                        <c:v>75</c:v>
                      </c:pt>
                      <c:pt idx="309">
                        <c:v>75</c:v>
                      </c:pt>
                      <c:pt idx="310">
                        <c:v>75</c:v>
                      </c:pt>
                      <c:pt idx="311">
                        <c:v>75</c:v>
                      </c:pt>
                      <c:pt idx="312">
                        <c:v>75</c:v>
                      </c:pt>
                      <c:pt idx="313">
                        <c:v>75</c:v>
                      </c:pt>
                      <c:pt idx="314">
                        <c:v>75</c:v>
                      </c:pt>
                      <c:pt idx="315">
                        <c:v>75</c:v>
                      </c:pt>
                      <c:pt idx="316">
                        <c:v>75</c:v>
                      </c:pt>
                      <c:pt idx="317">
                        <c:v>75</c:v>
                      </c:pt>
                      <c:pt idx="318">
                        <c:v>75</c:v>
                      </c:pt>
                      <c:pt idx="319">
                        <c:v>75</c:v>
                      </c:pt>
                      <c:pt idx="320">
                        <c:v>75</c:v>
                      </c:pt>
                      <c:pt idx="321">
                        <c:v>75</c:v>
                      </c:pt>
                      <c:pt idx="322">
                        <c:v>75</c:v>
                      </c:pt>
                      <c:pt idx="323">
                        <c:v>75</c:v>
                      </c:pt>
                      <c:pt idx="324">
                        <c:v>75</c:v>
                      </c:pt>
                      <c:pt idx="325">
                        <c:v>75</c:v>
                      </c:pt>
                      <c:pt idx="326">
                        <c:v>75</c:v>
                      </c:pt>
                      <c:pt idx="327">
                        <c:v>75</c:v>
                      </c:pt>
                      <c:pt idx="328">
                        <c:v>75</c:v>
                      </c:pt>
                      <c:pt idx="329">
                        <c:v>75</c:v>
                      </c:pt>
                      <c:pt idx="330">
                        <c:v>75</c:v>
                      </c:pt>
                      <c:pt idx="331">
                        <c:v>75</c:v>
                      </c:pt>
                      <c:pt idx="332">
                        <c:v>75</c:v>
                      </c:pt>
                      <c:pt idx="333">
                        <c:v>75</c:v>
                      </c:pt>
                      <c:pt idx="334">
                        <c:v>75</c:v>
                      </c:pt>
                      <c:pt idx="335">
                        <c:v>75</c:v>
                      </c:pt>
                      <c:pt idx="336">
                        <c:v>75</c:v>
                      </c:pt>
                      <c:pt idx="337">
                        <c:v>75</c:v>
                      </c:pt>
                      <c:pt idx="338">
                        <c:v>75</c:v>
                      </c:pt>
                      <c:pt idx="339">
                        <c:v>75</c:v>
                      </c:pt>
                      <c:pt idx="340">
                        <c:v>75</c:v>
                      </c:pt>
                      <c:pt idx="341">
                        <c:v>75</c:v>
                      </c:pt>
                      <c:pt idx="342">
                        <c:v>75</c:v>
                      </c:pt>
                      <c:pt idx="343">
                        <c:v>75</c:v>
                      </c:pt>
                      <c:pt idx="344">
                        <c:v>75</c:v>
                      </c:pt>
                      <c:pt idx="345">
                        <c:v>75</c:v>
                      </c:pt>
                      <c:pt idx="346">
                        <c:v>75</c:v>
                      </c:pt>
                      <c:pt idx="347">
                        <c:v>75</c:v>
                      </c:pt>
                      <c:pt idx="348">
                        <c:v>75</c:v>
                      </c:pt>
                      <c:pt idx="349">
                        <c:v>75</c:v>
                      </c:pt>
                      <c:pt idx="350">
                        <c:v>75</c:v>
                      </c:pt>
                      <c:pt idx="351">
                        <c:v>75</c:v>
                      </c:pt>
                      <c:pt idx="352">
                        <c:v>75</c:v>
                      </c:pt>
                      <c:pt idx="353">
                        <c:v>75</c:v>
                      </c:pt>
                      <c:pt idx="354">
                        <c:v>75</c:v>
                      </c:pt>
                      <c:pt idx="355">
                        <c:v>75</c:v>
                      </c:pt>
                      <c:pt idx="356">
                        <c:v>75</c:v>
                      </c:pt>
                      <c:pt idx="357">
                        <c:v>75</c:v>
                      </c:pt>
                      <c:pt idx="358">
                        <c:v>75</c:v>
                      </c:pt>
                      <c:pt idx="359">
                        <c:v>75</c:v>
                      </c:pt>
                      <c:pt idx="360">
                        <c:v>75</c:v>
                      </c:pt>
                      <c:pt idx="361">
                        <c:v>75</c:v>
                      </c:pt>
                      <c:pt idx="362">
                        <c:v>75</c:v>
                      </c:pt>
                      <c:pt idx="363">
                        <c:v>75</c:v>
                      </c:pt>
                      <c:pt idx="364">
                        <c:v>75</c:v>
                      </c:pt>
                    </c:numCache>
                  </c:numRef>
                </c:val>
                <c:smooth val="0"/>
                <c:extLst xmlns:c15="http://schemas.microsoft.com/office/drawing/2012/chart">
                  <c:ext xmlns:c16="http://schemas.microsoft.com/office/drawing/2014/chart" uri="{C3380CC4-5D6E-409C-BE32-E72D297353CC}">
                    <c16:uniqueId val="{00000008-CD08-42E0-BF66-E3F0AFBFE410}"/>
                  </c:ext>
                </c:extLst>
              </c15:ser>
            </c15:filteredLineSeries>
          </c:ext>
        </c:extLst>
      </c:lineChart>
      <c:dateAx>
        <c:axId val="2079463215"/>
        <c:scaling>
          <c:orientation val="minMax"/>
        </c:scaling>
        <c:delete val="0"/>
        <c:axPos val="b"/>
        <c:numFmt formatCode="[$-409]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9455"/>
        <c:crosses val="autoZero"/>
        <c:auto val="1"/>
        <c:lblOffset val="100"/>
        <c:baseTimeUnit val="days"/>
      </c:dateAx>
      <c:valAx>
        <c:axId val="2079469455"/>
        <c:scaling>
          <c:orientation val="minMax"/>
        </c:scaling>
        <c:delete val="0"/>
        <c:axPos val="l"/>
        <c:majorGridlines>
          <c:spPr>
            <a:ln w="6350" cap="flat" cmpd="sng" algn="ctr">
              <a:solidFill>
                <a:sysClr val="windowText" lastClr="000000"/>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b="1">
                    <a:solidFill>
                      <a:schemeClr val="tx1"/>
                    </a:solidFill>
                  </a:rPr>
                  <a:t>Wind Speed (knots)</a:t>
                </a:r>
                <a:endParaRPr lang="en-US" b="1" baseline="0">
                  <a:solidFill>
                    <a:schemeClr val="tx1"/>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3215"/>
        <c:crosses val="autoZero"/>
        <c:crossBetween val="between"/>
      </c:valAx>
      <c:spPr>
        <a:noFill/>
        <a:ln>
          <a:noFill/>
        </a:ln>
        <a:effectLst/>
      </c:spPr>
    </c:plotArea>
    <c:legend>
      <c:legendPos val="t"/>
      <c:legendEntry>
        <c:idx val="0"/>
        <c:delete val="1"/>
      </c:legendEntry>
      <c:legendEntry>
        <c:idx val="3"/>
        <c:delete val="1"/>
      </c:legendEntry>
      <c:legendEntry>
        <c:idx val="4"/>
        <c:delete val="1"/>
      </c:legendEntry>
      <c:layout>
        <c:manualLayout>
          <c:xMode val="edge"/>
          <c:yMode val="edge"/>
          <c:x val="0.17010579446799923"/>
          <c:y val="0.12863110861142354"/>
          <c:w val="0.69055743993539265"/>
          <c:h val="6.69647544056992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54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4800" b="1">
                <a:solidFill>
                  <a:sysClr val="windowText" lastClr="000000"/>
                </a:solidFill>
              </a:rPr>
              <a:t>DAILY</a:t>
            </a:r>
            <a:r>
              <a:rPr lang="en-US" sz="4800" b="1" baseline="0">
                <a:solidFill>
                  <a:sysClr val="windowText" lastClr="000000"/>
                </a:solidFill>
              </a:rPr>
              <a:t> TEMPERATURE</a:t>
            </a:r>
            <a:endParaRPr lang="en-US" sz="4800" b="1">
              <a:solidFill>
                <a:sysClr val="windowText" lastClr="000000"/>
              </a:solidFill>
            </a:endParaRPr>
          </a:p>
        </c:rich>
      </c:tx>
      <c:layout>
        <c:manualLayout>
          <c:xMode val="edge"/>
          <c:yMode val="edge"/>
          <c:x val="1.8629230683791013E-2"/>
          <c:y val="2.86396181384248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2331420355895004E-2"/>
          <c:y val="0.24298272978407534"/>
          <c:w val="0.93189666578301911"/>
          <c:h val="0.69936168480133298"/>
        </c:manualLayout>
      </c:layout>
      <c:areaChart>
        <c:grouping val="stacked"/>
        <c:varyColors val="0"/>
        <c:ser>
          <c:idx val="3"/>
          <c:order val="3"/>
          <c:tx>
            <c:strRef>
              <c:f>DayFilter!$G$1</c:f>
              <c:strCache>
                <c:ptCount val="1"/>
                <c:pt idx="0">
                  <c:v>Base Tmpf</c:v>
                </c:pt>
              </c:strCache>
            </c:strRef>
          </c:tx>
          <c:spPr>
            <a:noFill/>
            <a:ln>
              <a:noFill/>
            </a:ln>
            <a:effectLst/>
          </c:spPr>
          <c:val>
            <c:numRef>
              <c:f>DayFilter!$G$2:$G$366</c:f>
              <c:numCache>
                <c:formatCode>General</c:formatCode>
                <c:ptCount val="365"/>
                <c:pt idx="0">
                  <c:v>44.08</c:v>
                </c:pt>
                <c:pt idx="1">
                  <c:v>45.884614999999997</c:v>
                </c:pt>
                <c:pt idx="2">
                  <c:v>45.12</c:v>
                </c:pt>
                <c:pt idx="3">
                  <c:v>45.604348000000002</c:v>
                </c:pt>
                <c:pt idx="4">
                  <c:v>42.929167</c:v>
                </c:pt>
                <c:pt idx="5">
                  <c:v>47.656522000000002</c:v>
                </c:pt>
                <c:pt idx="6">
                  <c:v>48.023529000000003</c:v>
                </c:pt>
                <c:pt idx="7">
                  <c:v>48.154285999999999</c:v>
                </c:pt>
                <c:pt idx="8">
                  <c:v>52.961537999999997</c:v>
                </c:pt>
                <c:pt idx="9">
                  <c:v>50.355384999999998</c:v>
                </c:pt>
                <c:pt idx="10">
                  <c:v>48.735385000000001</c:v>
                </c:pt>
                <c:pt idx="11">
                  <c:v>51.869230999999999</c:v>
                </c:pt>
                <c:pt idx="12">
                  <c:v>46.869230999999999</c:v>
                </c:pt>
                <c:pt idx="13">
                  <c:v>52.470768999999997</c:v>
                </c:pt>
                <c:pt idx="14">
                  <c:v>47.466154000000003</c:v>
                </c:pt>
                <c:pt idx="15">
                  <c:v>46.169231000000003</c:v>
                </c:pt>
                <c:pt idx="16">
                  <c:v>48.386153999999998</c:v>
                </c:pt>
                <c:pt idx="17">
                  <c:v>42.586364000000003</c:v>
                </c:pt>
                <c:pt idx="18">
                  <c:v>42.831249999999997</c:v>
                </c:pt>
                <c:pt idx="19">
                  <c:v>51.064515999999998</c:v>
                </c:pt>
                <c:pt idx="20">
                  <c:v>49.052380999999997</c:v>
                </c:pt>
                <c:pt idx="21">
                  <c:v>51.107692</c:v>
                </c:pt>
                <c:pt idx="22">
                  <c:v>49.703333000000001</c:v>
                </c:pt>
                <c:pt idx="23">
                  <c:v>49.473913000000003</c:v>
                </c:pt>
                <c:pt idx="24">
                  <c:v>50.09</c:v>
                </c:pt>
                <c:pt idx="25">
                  <c:v>48.063158000000001</c:v>
                </c:pt>
                <c:pt idx="26">
                  <c:v>52.821537999999997</c:v>
                </c:pt>
                <c:pt idx="27">
                  <c:v>54.928570999999998</c:v>
                </c:pt>
                <c:pt idx="28">
                  <c:v>51.784615000000002</c:v>
                </c:pt>
                <c:pt idx="29">
                  <c:v>51.3</c:v>
                </c:pt>
                <c:pt idx="30">
                  <c:v>49.856000000000002</c:v>
                </c:pt>
                <c:pt idx="31">
                  <c:v>44.636842000000001</c:v>
                </c:pt>
                <c:pt idx="32">
                  <c:v>43.771428999999998</c:v>
                </c:pt>
                <c:pt idx="33">
                  <c:v>50</c:v>
                </c:pt>
                <c:pt idx="34">
                  <c:v>51.301175999999998</c:v>
                </c:pt>
                <c:pt idx="35">
                  <c:v>52.96</c:v>
                </c:pt>
                <c:pt idx="36">
                  <c:v>57.576923000000001</c:v>
                </c:pt>
                <c:pt idx="37">
                  <c:v>52.672414000000003</c:v>
                </c:pt>
                <c:pt idx="38">
                  <c:v>56.37</c:v>
                </c:pt>
                <c:pt idx="39">
                  <c:v>54.552940999999997</c:v>
                </c:pt>
                <c:pt idx="40">
                  <c:v>50.803846</c:v>
                </c:pt>
                <c:pt idx="41">
                  <c:v>61.123077000000002</c:v>
                </c:pt>
                <c:pt idx="42">
                  <c:v>60.138461999999997</c:v>
                </c:pt>
                <c:pt idx="43">
                  <c:v>61.012307999999997</c:v>
                </c:pt>
                <c:pt idx="44">
                  <c:v>54.721538000000002</c:v>
                </c:pt>
                <c:pt idx="45">
                  <c:v>58.133333</c:v>
                </c:pt>
                <c:pt idx="46">
                  <c:v>58.615385000000003</c:v>
                </c:pt>
                <c:pt idx="47">
                  <c:v>55.792307999999998</c:v>
                </c:pt>
                <c:pt idx="48">
                  <c:v>57.969231000000001</c:v>
                </c:pt>
                <c:pt idx="49">
                  <c:v>55.576923000000001</c:v>
                </c:pt>
                <c:pt idx="50">
                  <c:v>51.630769000000001</c:v>
                </c:pt>
                <c:pt idx="51">
                  <c:v>49.663158000000003</c:v>
                </c:pt>
                <c:pt idx="52">
                  <c:v>50.827272999999998</c:v>
                </c:pt>
                <c:pt idx="53">
                  <c:v>60.06</c:v>
                </c:pt>
                <c:pt idx="54">
                  <c:v>63.030768999999999</c:v>
                </c:pt>
                <c:pt idx="55">
                  <c:v>58.132308000000002</c:v>
                </c:pt>
                <c:pt idx="56">
                  <c:v>56.218462000000002</c:v>
                </c:pt>
                <c:pt idx="57">
                  <c:v>55.130769000000001</c:v>
                </c:pt>
                <c:pt idx="58">
                  <c:v>57.823999999999998</c:v>
                </c:pt>
                <c:pt idx="59">
                  <c:v>56.215237999999999</c:v>
                </c:pt>
                <c:pt idx="60">
                  <c:v>61.557895000000002</c:v>
                </c:pt>
                <c:pt idx="61">
                  <c:v>60.253846000000003</c:v>
                </c:pt>
                <c:pt idx="62">
                  <c:v>61.007691999999999</c:v>
                </c:pt>
                <c:pt idx="63">
                  <c:v>60.378261000000002</c:v>
                </c:pt>
                <c:pt idx="64">
                  <c:v>61.16</c:v>
                </c:pt>
                <c:pt idx="65">
                  <c:v>56.408000000000001</c:v>
                </c:pt>
                <c:pt idx="66">
                  <c:v>58.026667000000003</c:v>
                </c:pt>
                <c:pt idx="67">
                  <c:v>64.375</c:v>
                </c:pt>
                <c:pt idx="68">
                  <c:v>60.216667000000001</c:v>
                </c:pt>
                <c:pt idx="69">
                  <c:v>61.911538</c:v>
                </c:pt>
                <c:pt idx="70">
                  <c:v>66.827368000000007</c:v>
                </c:pt>
                <c:pt idx="71">
                  <c:v>62.605713999999999</c:v>
                </c:pt>
                <c:pt idx="72">
                  <c:v>61.221600000000002</c:v>
                </c:pt>
                <c:pt idx="73">
                  <c:v>60.44</c:v>
                </c:pt>
                <c:pt idx="74">
                  <c:v>65.966667000000001</c:v>
                </c:pt>
                <c:pt idx="75">
                  <c:v>59.081142999999997</c:v>
                </c:pt>
                <c:pt idx="76">
                  <c:v>62.54</c:v>
                </c:pt>
                <c:pt idx="77">
                  <c:v>61.6</c:v>
                </c:pt>
                <c:pt idx="78">
                  <c:v>60.838332999999999</c:v>
                </c:pt>
                <c:pt idx="79">
                  <c:v>62.738461999999998</c:v>
                </c:pt>
                <c:pt idx="80">
                  <c:v>64.400000000000006</c:v>
                </c:pt>
                <c:pt idx="81">
                  <c:v>64.826667</c:v>
                </c:pt>
                <c:pt idx="82">
                  <c:v>65.685714000000004</c:v>
                </c:pt>
                <c:pt idx="83">
                  <c:v>61.307692000000003</c:v>
                </c:pt>
                <c:pt idx="84">
                  <c:v>61.4</c:v>
                </c:pt>
                <c:pt idx="85">
                  <c:v>60.882609000000002</c:v>
                </c:pt>
                <c:pt idx="86">
                  <c:v>64.209474</c:v>
                </c:pt>
                <c:pt idx="87">
                  <c:v>61.900702000000003</c:v>
                </c:pt>
                <c:pt idx="88">
                  <c:v>66.072221999999996</c:v>
                </c:pt>
                <c:pt idx="89">
                  <c:v>63.042856999999998</c:v>
                </c:pt>
                <c:pt idx="90">
                  <c:v>61.907142999999998</c:v>
                </c:pt>
                <c:pt idx="91">
                  <c:v>62.294736999999998</c:v>
                </c:pt>
                <c:pt idx="92">
                  <c:v>63.787500000000001</c:v>
                </c:pt>
                <c:pt idx="93">
                  <c:v>65.7</c:v>
                </c:pt>
                <c:pt idx="94">
                  <c:v>66.816249999999997</c:v>
                </c:pt>
                <c:pt idx="95">
                  <c:v>68.576922999999994</c:v>
                </c:pt>
                <c:pt idx="96">
                  <c:v>68.576470999999998</c:v>
                </c:pt>
                <c:pt idx="97">
                  <c:v>70.268749999999997</c:v>
                </c:pt>
                <c:pt idx="98">
                  <c:v>66.038461999999996</c:v>
                </c:pt>
                <c:pt idx="99">
                  <c:v>64.530769000000006</c:v>
                </c:pt>
                <c:pt idx="100">
                  <c:v>66.746667000000002</c:v>
                </c:pt>
                <c:pt idx="101">
                  <c:v>68.05</c:v>
                </c:pt>
                <c:pt idx="102">
                  <c:v>68.813333</c:v>
                </c:pt>
                <c:pt idx="103">
                  <c:v>69.053332999999995</c:v>
                </c:pt>
                <c:pt idx="104">
                  <c:v>66.375</c:v>
                </c:pt>
                <c:pt idx="105">
                  <c:v>67.935714000000004</c:v>
                </c:pt>
                <c:pt idx="106">
                  <c:v>67</c:v>
                </c:pt>
                <c:pt idx="107">
                  <c:v>64.852307999999994</c:v>
                </c:pt>
                <c:pt idx="108">
                  <c:v>66.197000000000003</c:v>
                </c:pt>
                <c:pt idx="109">
                  <c:v>71.978947000000005</c:v>
                </c:pt>
                <c:pt idx="110">
                  <c:v>73.680000000000007</c:v>
                </c:pt>
                <c:pt idx="111">
                  <c:v>70.142105000000001</c:v>
                </c:pt>
                <c:pt idx="112">
                  <c:v>71.512</c:v>
                </c:pt>
                <c:pt idx="113">
                  <c:v>72.856250000000003</c:v>
                </c:pt>
                <c:pt idx="114">
                  <c:v>69.804000000000002</c:v>
                </c:pt>
                <c:pt idx="115">
                  <c:v>70.441428999999999</c:v>
                </c:pt>
                <c:pt idx="116">
                  <c:v>66.236189999999993</c:v>
                </c:pt>
                <c:pt idx="117">
                  <c:v>68.034000000000006</c:v>
                </c:pt>
                <c:pt idx="118">
                  <c:v>67.400000000000006</c:v>
                </c:pt>
                <c:pt idx="119">
                  <c:v>72.418750000000003</c:v>
                </c:pt>
                <c:pt idx="120">
                  <c:v>73.607367999999994</c:v>
                </c:pt>
                <c:pt idx="121">
                  <c:v>78.523077000000001</c:v>
                </c:pt>
                <c:pt idx="122">
                  <c:v>81.86</c:v>
                </c:pt>
                <c:pt idx="123">
                  <c:v>81.892308</c:v>
                </c:pt>
                <c:pt idx="124">
                  <c:v>70.465881999999993</c:v>
                </c:pt>
                <c:pt idx="125">
                  <c:v>68.615651999999997</c:v>
                </c:pt>
                <c:pt idx="126">
                  <c:v>71.569564999999997</c:v>
                </c:pt>
                <c:pt idx="127">
                  <c:v>78.615385000000003</c:v>
                </c:pt>
                <c:pt idx="128">
                  <c:v>67.277692000000002</c:v>
                </c:pt>
                <c:pt idx="129">
                  <c:v>69.759090999999998</c:v>
                </c:pt>
                <c:pt idx="130">
                  <c:v>74.171429000000003</c:v>
                </c:pt>
                <c:pt idx="131">
                  <c:v>70.376470999999995</c:v>
                </c:pt>
                <c:pt idx="132">
                  <c:v>70.872</c:v>
                </c:pt>
                <c:pt idx="133">
                  <c:v>69.288888999999998</c:v>
                </c:pt>
                <c:pt idx="134">
                  <c:v>70.252173999999997</c:v>
                </c:pt>
                <c:pt idx="135">
                  <c:v>75.166667000000004</c:v>
                </c:pt>
                <c:pt idx="136">
                  <c:v>72.5625</c:v>
                </c:pt>
                <c:pt idx="137">
                  <c:v>70.217646999999999</c:v>
                </c:pt>
                <c:pt idx="138">
                  <c:v>71.813636000000002</c:v>
                </c:pt>
                <c:pt idx="139">
                  <c:v>81.995384999999999</c:v>
                </c:pt>
                <c:pt idx="140">
                  <c:v>80.555385000000001</c:v>
                </c:pt>
                <c:pt idx="141">
                  <c:v>74.368420999999998</c:v>
                </c:pt>
                <c:pt idx="142">
                  <c:v>74.34375</c:v>
                </c:pt>
                <c:pt idx="143">
                  <c:v>73.772632000000002</c:v>
                </c:pt>
                <c:pt idx="144">
                  <c:v>73.367367999999999</c:v>
                </c:pt>
                <c:pt idx="145">
                  <c:v>70.087999999999994</c:v>
                </c:pt>
                <c:pt idx="146">
                  <c:v>70.044211000000004</c:v>
                </c:pt>
                <c:pt idx="147">
                  <c:v>81.427691999999993</c:v>
                </c:pt>
                <c:pt idx="148">
                  <c:v>77.983158000000003</c:v>
                </c:pt>
                <c:pt idx="149">
                  <c:v>80.66</c:v>
                </c:pt>
                <c:pt idx="150">
                  <c:v>78.708888999999999</c:v>
                </c:pt>
                <c:pt idx="151">
                  <c:v>82.4</c:v>
                </c:pt>
                <c:pt idx="152">
                  <c:v>84.615385000000003</c:v>
                </c:pt>
                <c:pt idx="153">
                  <c:v>82.484615000000005</c:v>
                </c:pt>
                <c:pt idx="154">
                  <c:v>84.35</c:v>
                </c:pt>
                <c:pt idx="155">
                  <c:v>83.650768999999997</c:v>
                </c:pt>
                <c:pt idx="156">
                  <c:v>74.66</c:v>
                </c:pt>
                <c:pt idx="157">
                  <c:v>76.547368000000006</c:v>
                </c:pt>
                <c:pt idx="158">
                  <c:v>69.413635999999997</c:v>
                </c:pt>
                <c:pt idx="159">
                  <c:v>67.220832999999999</c:v>
                </c:pt>
                <c:pt idx="160">
                  <c:v>74.698947000000004</c:v>
                </c:pt>
                <c:pt idx="161">
                  <c:v>76.966667000000001</c:v>
                </c:pt>
                <c:pt idx="162">
                  <c:v>77.312856999999994</c:v>
                </c:pt>
                <c:pt idx="163">
                  <c:v>76.522857000000002</c:v>
                </c:pt>
                <c:pt idx="164">
                  <c:v>74.924000000000007</c:v>
                </c:pt>
                <c:pt idx="165">
                  <c:v>69.142857000000006</c:v>
                </c:pt>
                <c:pt idx="166">
                  <c:v>69.785713999999999</c:v>
                </c:pt>
                <c:pt idx="167">
                  <c:v>75.682353000000006</c:v>
                </c:pt>
                <c:pt idx="168">
                  <c:v>74.802352999999997</c:v>
                </c:pt>
                <c:pt idx="169">
                  <c:v>80.84</c:v>
                </c:pt>
                <c:pt idx="170">
                  <c:v>73.817778000000004</c:v>
                </c:pt>
                <c:pt idx="171">
                  <c:v>74.927059</c:v>
                </c:pt>
                <c:pt idx="172">
                  <c:v>76.400000000000006</c:v>
                </c:pt>
                <c:pt idx="173">
                  <c:v>70.172499999999999</c:v>
                </c:pt>
                <c:pt idx="174">
                  <c:v>70.088234999999997</c:v>
                </c:pt>
                <c:pt idx="175">
                  <c:v>68.484615000000005</c:v>
                </c:pt>
                <c:pt idx="176">
                  <c:v>70.121739000000005</c:v>
                </c:pt>
                <c:pt idx="177">
                  <c:v>72.364210999999997</c:v>
                </c:pt>
                <c:pt idx="178">
                  <c:v>72.015556000000004</c:v>
                </c:pt>
                <c:pt idx="179">
                  <c:v>71.394118000000006</c:v>
                </c:pt>
                <c:pt idx="180">
                  <c:v>68.957143000000002</c:v>
                </c:pt>
                <c:pt idx="181">
                  <c:v>66.282353000000001</c:v>
                </c:pt>
                <c:pt idx="182">
                  <c:v>69.88</c:v>
                </c:pt>
                <c:pt idx="183">
                  <c:v>67.805555999999996</c:v>
                </c:pt>
                <c:pt idx="184">
                  <c:v>69.22</c:v>
                </c:pt>
                <c:pt idx="185">
                  <c:v>66.989474000000001</c:v>
                </c:pt>
                <c:pt idx="186">
                  <c:v>70.024167000000006</c:v>
                </c:pt>
                <c:pt idx="187">
                  <c:v>70.211765</c:v>
                </c:pt>
                <c:pt idx="188">
                  <c:v>68.9375</c:v>
                </c:pt>
                <c:pt idx="189">
                  <c:v>71.083332999999996</c:v>
                </c:pt>
                <c:pt idx="190">
                  <c:v>67.764285999999998</c:v>
                </c:pt>
                <c:pt idx="191">
                  <c:v>70.607692</c:v>
                </c:pt>
                <c:pt idx="192">
                  <c:v>66.385713999999993</c:v>
                </c:pt>
                <c:pt idx="193">
                  <c:v>67.623810000000006</c:v>
                </c:pt>
                <c:pt idx="194">
                  <c:v>65.8</c:v>
                </c:pt>
                <c:pt idx="195">
                  <c:v>66.642857000000006</c:v>
                </c:pt>
                <c:pt idx="196">
                  <c:v>65.533332999999999</c:v>
                </c:pt>
                <c:pt idx="197">
                  <c:v>64.072308000000007</c:v>
                </c:pt>
                <c:pt idx="198">
                  <c:v>68.193749999999994</c:v>
                </c:pt>
                <c:pt idx="199">
                  <c:v>64.323809999999995</c:v>
                </c:pt>
                <c:pt idx="200">
                  <c:v>66.15625</c:v>
                </c:pt>
                <c:pt idx="201">
                  <c:v>60.854545000000002</c:v>
                </c:pt>
                <c:pt idx="202">
                  <c:v>61.646875000000001</c:v>
                </c:pt>
                <c:pt idx="203">
                  <c:v>63.771428999999998</c:v>
                </c:pt>
                <c:pt idx="204">
                  <c:v>65.266666999999998</c:v>
                </c:pt>
                <c:pt idx="205">
                  <c:v>63.908332999999999</c:v>
                </c:pt>
                <c:pt idx="206">
                  <c:v>63.785713999999999</c:v>
                </c:pt>
                <c:pt idx="207">
                  <c:v>61.566667000000002</c:v>
                </c:pt>
                <c:pt idx="208">
                  <c:v>63.72</c:v>
                </c:pt>
                <c:pt idx="209">
                  <c:v>62.825217000000002</c:v>
                </c:pt>
                <c:pt idx="210">
                  <c:v>63.891303999999998</c:v>
                </c:pt>
                <c:pt idx="211">
                  <c:v>64.885713999999993</c:v>
                </c:pt>
                <c:pt idx="212">
                  <c:v>61.341175999999997</c:v>
                </c:pt>
                <c:pt idx="213">
                  <c:v>59.663158000000003</c:v>
                </c:pt>
                <c:pt idx="214">
                  <c:v>62.847368000000003</c:v>
                </c:pt>
                <c:pt idx="215">
                  <c:v>63.884999999999998</c:v>
                </c:pt>
                <c:pt idx="216">
                  <c:v>61.291303999999997</c:v>
                </c:pt>
                <c:pt idx="217">
                  <c:v>56.661904999999997</c:v>
                </c:pt>
                <c:pt idx="218">
                  <c:v>56.807406999999998</c:v>
                </c:pt>
                <c:pt idx="219">
                  <c:v>61.504761999999999</c:v>
                </c:pt>
                <c:pt idx="220">
                  <c:v>59.010556000000001</c:v>
                </c:pt>
                <c:pt idx="221">
                  <c:v>55.139285999999998</c:v>
                </c:pt>
                <c:pt idx="222">
                  <c:v>54.264705999999997</c:v>
                </c:pt>
                <c:pt idx="223">
                  <c:v>59.816667000000002</c:v>
                </c:pt>
                <c:pt idx="224">
                  <c:v>57.325000000000003</c:v>
                </c:pt>
                <c:pt idx="225">
                  <c:v>55.153488000000003</c:v>
                </c:pt>
                <c:pt idx="226">
                  <c:v>63.017646999999997</c:v>
                </c:pt>
                <c:pt idx="227">
                  <c:v>58.952173999999999</c:v>
                </c:pt>
                <c:pt idx="228">
                  <c:v>57.614286</c:v>
                </c:pt>
                <c:pt idx="229">
                  <c:v>54.623750000000001</c:v>
                </c:pt>
                <c:pt idx="230">
                  <c:v>54.000689999999999</c:v>
                </c:pt>
                <c:pt idx="231">
                  <c:v>58.826087000000001</c:v>
                </c:pt>
                <c:pt idx="232">
                  <c:v>56.930435000000003</c:v>
                </c:pt>
                <c:pt idx="233">
                  <c:v>60.547618999999997</c:v>
                </c:pt>
                <c:pt idx="234">
                  <c:v>57.065216999999997</c:v>
                </c:pt>
                <c:pt idx="235">
                  <c:v>58.432631999999998</c:v>
                </c:pt>
                <c:pt idx="236">
                  <c:v>52.686667</c:v>
                </c:pt>
                <c:pt idx="237">
                  <c:v>51.216129000000002</c:v>
                </c:pt>
                <c:pt idx="238">
                  <c:v>58.637777999999997</c:v>
                </c:pt>
                <c:pt idx="239">
                  <c:v>55.409523999999998</c:v>
                </c:pt>
                <c:pt idx="240">
                  <c:v>53.351351000000001</c:v>
                </c:pt>
                <c:pt idx="241">
                  <c:v>58.24</c:v>
                </c:pt>
                <c:pt idx="242">
                  <c:v>51.727778000000001</c:v>
                </c:pt>
                <c:pt idx="243">
                  <c:v>53.090909000000003</c:v>
                </c:pt>
                <c:pt idx="244">
                  <c:v>57.537500000000001</c:v>
                </c:pt>
                <c:pt idx="245">
                  <c:v>55.197692000000004</c:v>
                </c:pt>
                <c:pt idx="246">
                  <c:v>61.964286000000001</c:v>
                </c:pt>
                <c:pt idx="247">
                  <c:v>58.090476000000002</c:v>
                </c:pt>
                <c:pt idx="248">
                  <c:v>55.057143000000003</c:v>
                </c:pt>
                <c:pt idx="249">
                  <c:v>57.844166999999999</c:v>
                </c:pt>
                <c:pt idx="250">
                  <c:v>57.001379</c:v>
                </c:pt>
                <c:pt idx="251">
                  <c:v>59.966667000000001</c:v>
                </c:pt>
                <c:pt idx="252">
                  <c:v>57.933332999999998</c:v>
                </c:pt>
                <c:pt idx="253">
                  <c:v>57.142856999999999</c:v>
                </c:pt>
                <c:pt idx="254">
                  <c:v>58.868749999999999</c:v>
                </c:pt>
                <c:pt idx="255">
                  <c:v>52.166666999999997</c:v>
                </c:pt>
                <c:pt idx="256">
                  <c:v>57.328570999999997</c:v>
                </c:pt>
                <c:pt idx="257">
                  <c:v>55.096666999999997</c:v>
                </c:pt>
                <c:pt idx="258">
                  <c:v>56.424999999999997</c:v>
                </c:pt>
                <c:pt idx="259">
                  <c:v>58.193600000000004</c:v>
                </c:pt>
                <c:pt idx="260">
                  <c:v>54.905555999999997</c:v>
                </c:pt>
                <c:pt idx="261">
                  <c:v>54.120832999999998</c:v>
                </c:pt>
                <c:pt idx="262">
                  <c:v>56.222222000000002</c:v>
                </c:pt>
                <c:pt idx="263">
                  <c:v>50.143749999999997</c:v>
                </c:pt>
                <c:pt idx="264">
                  <c:v>49.302326000000001</c:v>
                </c:pt>
                <c:pt idx="265">
                  <c:v>50.503030000000003</c:v>
                </c:pt>
                <c:pt idx="266">
                  <c:v>54.920513</c:v>
                </c:pt>
                <c:pt idx="267">
                  <c:v>52.188889000000003</c:v>
                </c:pt>
                <c:pt idx="268">
                  <c:v>56.016666999999998</c:v>
                </c:pt>
                <c:pt idx="269">
                  <c:v>57.492308000000001</c:v>
                </c:pt>
                <c:pt idx="270">
                  <c:v>51.892308</c:v>
                </c:pt>
                <c:pt idx="271">
                  <c:v>54.033332999999999</c:v>
                </c:pt>
                <c:pt idx="272">
                  <c:v>51.287999999999997</c:v>
                </c:pt>
                <c:pt idx="273">
                  <c:v>53.816000000000003</c:v>
                </c:pt>
                <c:pt idx="274">
                  <c:v>53.192856999999997</c:v>
                </c:pt>
                <c:pt idx="275">
                  <c:v>47.538181999999999</c:v>
                </c:pt>
                <c:pt idx="276">
                  <c:v>48.375757999999998</c:v>
                </c:pt>
                <c:pt idx="277">
                  <c:v>53.176923000000002</c:v>
                </c:pt>
                <c:pt idx="278">
                  <c:v>51.1</c:v>
                </c:pt>
                <c:pt idx="279">
                  <c:v>53.462499999999999</c:v>
                </c:pt>
                <c:pt idx="280">
                  <c:v>51.707143000000002</c:v>
                </c:pt>
                <c:pt idx="281">
                  <c:v>49.330768999999997</c:v>
                </c:pt>
                <c:pt idx="282">
                  <c:v>49.407142999999998</c:v>
                </c:pt>
                <c:pt idx="283">
                  <c:v>50.538710000000002</c:v>
                </c:pt>
                <c:pt idx="284">
                  <c:v>50.238461999999998</c:v>
                </c:pt>
                <c:pt idx="285">
                  <c:v>49.378377999999998</c:v>
                </c:pt>
                <c:pt idx="286">
                  <c:v>47.185184999999997</c:v>
                </c:pt>
                <c:pt idx="287">
                  <c:v>50.243749999999999</c:v>
                </c:pt>
                <c:pt idx="288">
                  <c:v>51.516666999999998</c:v>
                </c:pt>
                <c:pt idx="289">
                  <c:v>48.469231000000001</c:v>
                </c:pt>
                <c:pt idx="290">
                  <c:v>48.263461999999997</c:v>
                </c:pt>
                <c:pt idx="291">
                  <c:v>50.294117999999997</c:v>
                </c:pt>
                <c:pt idx="292">
                  <c:v>51.9</c:v>
                </c:pt>
                <c:pt idx="293">
                  <c:v>46.781480999999999</c:v>
                </c:pt>
                <c:pt idx="294">
                  <c:v>45.958333000000003</c:v>
                </c:pt>
                <c:pt idx="295">
                  <c:v>47.877142999999997</c:v>
                </c:pt>
                <c:pt idx="296">
                  <c:v>52.277777999999998</c:v>
                </c:pt>
                <c:pt idx="297">
                  <c:v>48.107585999999998</c:v>
                </c:pt>
                <c:pt idx="298">
                  <c:v>50.686667</c:v>
                </c:pt>
                <c:pt idx="299">
                  <c:v>50.210526000000002</c:v>
                </c:pt>
                <c:pt idx="300">
                  <c:v>49.619047999999999</c:v>
                </c:pt>
                <c:pt idx="301">
                  <c:v>50.4</c:v>
                </c:pt>
                <c:pt idx="302">
                  <c:v>47.825926000000003</c:v>
                </c:pt>
                <c:pt idx="303">
                  <c:v>49.297390999999998</c:v>
                </c:pt>
                <c:pt idx="304">
                  <c:v>43.673529000000002</c:v>
                </c:pt>
                <c:pt idx="305">
                  <c:v>47.931249999999999</c:v>
                </c:pt>
                <c:pt idx="306">
                  <c:v>44.745455</c:v>
                </c:pt>
                <c:pt idx="307">
                  <c:v>42.134782999999999</c:v>
                </c:pt>
                <c:pt idx="308">
                  <c:v>41.306896999999999</c:v>
                </c:pt>
                <c:pt idx="309">
                  <c:v>47.506250000000001</c:v>
                </c:pt>
                <c:pt idx="310">
                  <c:v>41.674194</c:v>
                </c:pt>
                <c:pt idx="311">
                  <c:v>47.788888999999998</c:v>
                </c:pt>
                <c:pt idx="312">
                  <c:v>41.816667000000002</c:v>
                </c:pt>
                <c:pt idx="313">
                  <c:v>45.315789000000002</c:v>
                </c:pt>
                <c:pt idx="314">
                  <c:v>48.238461999999998</c:v>
                </c:pt>
                <c:pt idx="315">
                  <c:v>44.876922999999998</c:v>
                </c:pt>
                <c:pt idx="316">
                  <c:v>46.5</c:v>
                </c:pt>
                <c:pt idx="317">
                  <c:v>49.453845999999999</c:v>
                </c:pt>
                <c:pt idx="318">
                  <c:v>49.507691999999999</c:v>
                </c:pt>
                <c:pt idx="319">
                  <c:v>48.388888999999999</c:v>
                </c:pt>
                <c:pt idx="320">
                  <c:v>48.146154000000003</c:v>
                </c:pt>
                <c:pt idx="321">
                  <c:v>46.773333000000001</c:v>
                </c:pt>
                <c:pt idx="322">
                  <c:v>47.384614999999997</c:v>
                </c:pt>
                <c:pt idx="323">
                  <c:v>47.397826000000002</c:v>
                </c:pt>
                <c:pt idx="324">
                  <c:v>46.587499999999999</c:v>
                </c:pt>
                <c:pt idx="325">
                  <c:v>49.430768999999998</c:v>
                </c:pt>
                <c:pt idx="326">
                  <c:v>49.358333000000002</c:v>
                </c:pt>
                <c:pt idx="327">
                  <c:v>44.630769000000001</c:v>
                </c:pt>
                <c:pt idx="328">
                  <c:v>46.503846000000003</c:v>
                </c:pt>
                <c:pt idx="329">
                  <c:v>49.107143000000001</c:v>
                </c:pt>
                <c:pt idx="330">
                  <c:v>50.741667</c:v>
                </c:pt>
                <c:pt idx="331">
                  <c:v>49.356363999999999</c:v>
                </c:pt>
                <c:pt idx="332">
                  <c:v>47.972307999999998</c:v>
                </c:pt>
                <c:pt idx="333">
                  <c:v>51.646667000000001</c:v>
                </c:pt>
                <c:pt idx="334">
                  <c:v>48.616667</c:v>
                </c:pt>
                <c:pt idx="335">
                  <c:v>46.330556000000001</c:v>
                </c:pt>
                <c:pt idx="336">
                  <c:v>50.861538000000003</c:v>
                </c:pt>
                <c:pt idx="337">
                  <c:v>49.238461999999998</c:v>
                </c:pt>
                <c:pt idx="338">
                  <c:v>45.975000000000001</c:v>
                </c:pt>
                <c:pt idx="339">
                  <c:v>42.641176000000002</c:v>
                </c:pt>
                <c:pt idx="340">
                  <c:v>42.160870000000003</c:v>
                </c:pt>
                <c:pt idx="341">
                  <c:v>45.761702</c:v>
                </c:pt>
                <c:pt idx="342">
                  <c:v>47.610256</c:v>
                </c:pt>
                <c:pt idx="343">
                  <c:v>48.811110999999997</c:v>
                </c:pt>
                <c:pt idx="344">
                  <c:v>48.915385000000001</c:v>
                </c:pt>
                <c:pt idx="345">
                  <c:v>49.36</c:v>
                </c:pt>
                <c:pt idx="346">
                  <c:v>47.6</c:v>
                </c:pt>
                <c:pt idx="347">
                  <c:v>48.107692</c:v>
                </c:pt>
                <c:pt idx="348">
                  <c:v>50.793332999999997</c:v>
                </c:pt>
                <c:pt idx="349">
                  <c:v>48.038888999999998</c:v>
                </c:pt>
                <c:pt idx="350">
                  <c:v>48.108750000000001</c:v>
                </c:pt>
                <c:pt idx="351">
                  <c:v>45.852632</c:v>
                </c:pt>
                <c:pt idx="352">
                  <c:v>46.465217000000003</c:v>
                </c:pt>
                <c:pt idx="353">
                  <c:v>46.704762000000002</c:v>
                </c:pt>
                <c:pt idx="354">
                  <c:v>48.983333000000002</c:v>
                </c:pt>
                <c:pt idx="355">
                  <c:v>48.662500000000001</c:v>
                </c:pt>
                <c:pt idx="356">
                  <c:v>43.783478000000002</c:v>
                </c:pt>
                <c:pt idx="357">
                  <c:v>47.243529000000002</c:v>
                </c:pt>
                <c:pt idx="358">
                  <c:v>49.194054000000001</c:v>
                </c:pt>
                <c:pt idx="359">
                  <c:v>48.580768999999997</c:v>
                </c:pt>
                <c:pt idx="360">
                  <c:v>51.753846000000003</c:v>
                </c:pt>
                <c:pt idx="361">
                  <c:v>46.244615000000003</c:v>
                </c:pt>
                <c:pt idx="362">
                  <c:v>44.030768999999999</c:v>
                </c:pt>
                <c:pt idx="363">
                  <c:v>41.075384999999997</c:v>
                </c:pt>
                <c:pt idx="364">
                  <c:v>41.753846000000003</c:v>
                </c:pt>
              </c:numCache>
            </c:numRef>
          </c:val>
          <c:extLst>
            <c:ext xmlns:c16="http://schemas.microsoft.com/office/drawing/2014/chart" uri="{C3380CC4-5D6E-409C-BE32-E72D297353CC}">
              <c16:uniqueId val="{00000000-2202-4CFC-B69A-A85111666D32}"/>
            </c:ext>
          </c:extLst>
        </c:ser>
        <c:ser>
          <c:idx val="4"/>
          <c:order val="4"/>
          <c:tx>
            <c:v>Low and High Range (All Years)</c:v>
          </c:tx>
          <c:spPr>
            <a:solidFill>
              <a:srgbClr val="FFC000"/>
            </a:solidFill>
            <a:ln>
              <a:solidFill>
                <a:srgbClr val="FFFF99"/>
              </a:solidFill>
            </a:ln>
            <a:effectLst/>
          </c:spPr>
          <c:val>
            <c:numRef>
              <c:f>DayFilter!$H$2:$H$367</c:f>
              <c:numCache>
                <c:formatCode>General</c:formatCode>
                <c:ptCount val="366"/>
                <c:pt idx="0">
                  <c:v>23.281537999999998</c:v>
                </c:pt>
                <c:pt idx="1">
                  <c:v>20.553847000000005</c:v>
                </c:pt>
                <c:pt idx="2">
                  <c:v>21.987692000000003</c:v>
                </c:pt>
                <c:pt idx="3">
                  <c:v>17.111036999999996</c:v>
                </c:pt>
                <c:pt idx="4">
                  <c:v>24.470833000000006</c:v>
                </c:pt>
                <c:pt idx="5">
                  <c:v>20.635786000000003</c:v>
                </c:pt>
                <c:pt idx="6">
                  <c:v>17.007240000000003</c:v>
                </c:pt>
                <c:pt idx="7">
                  <c:v>17.702636999999996</c:v>
                </c:pt>
                <c:pt idx="8">
                  <c:v>14.784616000000007</c:v>
                </c:pt>
                <c:pt idx="9">
                  <c:v>13.829229999999995</c:v>
                </c:pt>
                <c:pt idx="10">
                  <c:v>14.749229999999997</c:v>
                </c:pt>
                <c:pt idx="11">
                  <c:v>8.7384610000000009</c:v>
                </c:pt>
                <c:pt idx="12">
                  <c:v>17.261538000000002</c:v>
                </c:pt>
                <c:pt idx="13">
                  <c:v>16.336923000000006</c:v>
                </c:pt>
                <c:pt idx="14">
                  <c:v>17.572307999999992</c:v>
                </c:pt>
                <c:pt idx="15">
                  <c:v>20.692306999999992</c:v>
                </c:pt>
                <c:pt idx="16">
                  <c:v>16.929231000000009</c:v>
                </c:pt>
                <c:pt idx="17">
                  <c:v>22.167481999999993</c:v>
                </c:pt>
                <c:pt idx="18">
                  <c:v>23.391827000000006</c:v>
                </c:pt>
                <c:pt idx="19">
                  <c:v>16.043176000000003</c:v>
                </c:pt>
                <c:pt idx="20">
                  <c:v>21.163004000000001</c:v>
                </c:pt>
                <c:pt idx="21">
                  <c:v>19.838462000000007</c:v>
                </c:pt>
                <c:pt idx="22">
                  <c:v>18.476667000000006</c:v>
                </c:pt>
                <c:pt idx="23">
                  <c:v>16.778394999999996</c:v>
                </c:pt>
                <c:pt idx="24">
                  <c:v>16.223845999999995</c:v>
                </c:pt>
                <c:pt idx="25">
                  <c:v>23.667610999999994</c:v>
                </c:pt>
                <c:pt idx="26">
                  <c:v>12.547693000000002</c:v>
                </c:pt>
                <c:pt idx="27">
                  <c:v>10.232966999999995</c:v>
                </c:pt>
                <c:pt idx="28">
                  <c:v>13.776922999999996</c:v>
                </c:pt>
                <c:pt idx="29">
                  <c:v>21.723077000000004</c:v>
                </c:pt>
                <c:pt idx="30">
                  <c:v>22.836307999999995</c:v>
                </c:pt>
                <c:pt idx="31">
                  <c:v>24.909312</c:v>
                </c:pt>
                <c:pt idx="32">
                  <c:v>25.313186000000002</c:v>
                </c:pt>
                <c:pt idx="33">
                  <c:v>22.216922999999994</c:v>
                </c:pt>
                <c:pt idx="34">
                  <c:v>19.389733000000007</c:v>
                </c:pt>
                <c:pt idx="35">
                  <c:v>19.847692000000002</c:v>
                </c:pt>
                <c:pt idx="36">
                  <c:v>15.730769000000002</c:v>
                </c:pt>
                <c:pt idx="37">
                  <c:v>24.173739999999995</c:v>
                </c:pt>
                <c:pt idx="38">
                  <c:v>26.606923000000002</c:v>
                </c:pt>
                <c:pt idx="39">
                  <c:v>22.054751000000003</c:v>
                </c:pt>
                <c:pt idx="40">
                  <c:v>22.571538999999994</c:v>
                </c:pt>
                <c:pt idx="41">
                  <c:v>8.8415379999999928</c:v>
                </c:pt>
                <c:pt idx="42">
                  <c:v>14.069870999999999</c:v>
                </c:pt>
                <c:pt idx="43">
                  <c:v>16.82615400000001</c:v>
                </c:pt>
                <c:pt idx="44">
                  <c:v>19.078461999999995</c:v>
                </c:pt>
                <c:pt idx="45">
                  <c:v>16.451281999999999</c:v>
                </c:pt>
                <c:pt idx="46">
                  <c:v>18.253845999999996</c:v>
                </c:pt>
                <c:pt idx="47">
                  <c:v>21.515384000000005</c:v>
                </c:pt>
                <c:pt idx="48">
                  <c:v>23.176922999999995</c:v>
                </c:pt>
                <c:pt idx="49">
                  <c:v>22.699999999999996</c:v>
                </c:pt>
                <c:pt idx="50">
                  <c:v>28.946153999999993</c:v>
                </c:pt>
                <c:pt idx="51">
                  <c:v>31.598379999999999</c:v>
                </c:pt>
                <c:pt idx="52">
                  <c:v>27.011189000000009</c:v>
                </c:pt>
                <c:pt idx="53">
                  <c:v>15.176923000000002</c:v>
                </c:pt>
                <c:pt idx="54">
                  <c:v>17.153845999999994</c:v>
                </c:pt>
                <c:pt idx="55">
                  <c:v>21.236922999999997</c:v>
                </c:pt>
                <c:pt idx="56">
                  <c:v>18.012306999999993</c:v>
                </c:pt>
                <c:pt idx="57">
                  <c:v>22.192307999999997</c:v>
                </c:pt>
                <c:pt idx="58">
                  <c:v>20.622154000000009</c:v>
                </c:pt>
                <c:pt idx="59">
                  <c:v>19.123224000000008</c:v>
                </c:pt>
                <c:pt idx="60">
                  <c:v>12.820566999999997</c:v>
                </c:pt>
                <c:pt idx="61">
                  <c:v>15.933845999999996</c:v>
                </c:pt>
                <c:pt idx="62">
                  <c:v>16.546153999999994</c:v>
                </c:pt>
                <c:pt idx="63">
                  <c:v>19.252507999999999</c:v>
                </c:pt>
                <c:pt idx="64">
                  <c:v>16.063077000000007</c:v>
                </c:pt>
                <c:pt idx="65">
                  <c:v>22.130461999999994</c:v>
                </c:pt>
                <c:pt idx="66">
                  <c:v>25.434871000000001</c:v>
                </c:pt>
                <c:pt idx="67">
                  <c:v>24.894231000000005</c:v>
                </c:pt>
                <c:pt idx="68">
                  <c:v>28.844870999999998</c:v>
                </c:pt>
                <c:pt idx="69">
                  <c:v>18.949999999999996</c:v>
                </c:pt>
                <c:pt idx="70">
                  <c:v>17.308016999999992</c:v>
                </c:pt>
                <c:pt idx="71">
                  <c:v>21.217362999999999</c:v>
                </c:pt>
                <c:pt idx="72">
                  <c:v>23.224554000000005</c:v>
                </c:pt>
                <c:pt idx="73">
                  <c:v>23.613845999999995</c:v>
                </c:pt>
                <c:pt idx="74">
                  <c:v>21.494871000000003</c:v>
                </c:pt>
                <c:pt idx="75">
                  <c:v>26.36501100000001</c:v>
                </c:pt>
                <c:pt idx="76">
                  <c:v>23.090769000000002</c:v>
                </c:pt>
                <c:pt idx="77">
                  <c:v>23.707692000000002</c:v>
                </c:pt>
                <c:pt idx="78">
                  <c:v>22.238589999999995</c:v>
                </c:pt>
                <c:pt idx="79">
                  <c:v>20.232307000000006</c:v>
                </c:pt>
                <c:pt idx="80">
                  <c:v>21.411428999999998</c:v>
                </c:pt>
                <c:pt idx="81">
                  <c:v>21.496409999999997</c:v>
                </c:pt>
                <c:pt idx="82">
                  <c:v>21.623516999999993</c:v>
                </c:pt>
                <c:pt idx="83">
                  <c:v>22.738461999999998</c:v>
                </c:pt>
                <c:pt idx="84">
                  <c:v>23.169231000000003</c:v>
                </c:pt>
                <c:pt idx="85">
                  <c:v>23.640467999999998</c:v>
                </c:pt>
                <c:pt idx="86">
                  <c:v>20.904371999999995</c:v>
                </c:pt>
                <c:pt idx="87">
                  <c:v>24.316220999999992</c:v>
                </c:pt>
                <c:pt idx="88">
                  <c:v>23.281624000000008</c:v>
                </c:pt>
                <c:pt idx="89">
                  <c:v>27.818680999999998</c:v>
                </c:pt>
                <c:pt idx="90">
                  <c:v>29.546703000000001</c:v>
                </c:pt>
                <c:pt idx="91">
                  <c:v>28.205263000000002</c:v>
                </c:pt>
                <c:pt idx="92">
                  <c:v>24.058653999999997</c:v>
                </c:pt>
                <c:pt idx="93">
                  <c:v>25.5</c:v>
                </c:pt>
                <c:pt idx="94">
                  <c:v>24.360673000000006</c:v>
                </c:pt>
                <c:pt idx="95">
                  <c:v>20.576923000000008</c:v>
                </c:pt>
                <c:pt idx="96">
                  <c:v>19.348144000000005</c:v>
                </c:pt>
                <c:pt idx="97">
                  <c:v>17.446635000000001</c:v>
                </c:pt>
                <c:pt idx="98">
                  <c:v>19.615384000000006</c:v>
                </c:pt>
                <c:pt idx="99">
                  <c:v>29.749230999999995</c:v>
                </c:pt>
                <c:pt idx="100">
                  <c:v>22.161024999999995</c:v>
                </c:pt>
                <c:pt idx="101">
                  <c:v>22.799231000000006</c:v>
                </c:pt>
                <c:pt idx="102">
                  <c:v>21.271281999999999</c:v>
                </c:pt>
                <c:pt idx="103">
                  <c:v>19.666667000000004</c:v>
                </c:pt>
                <c:pt idx="104">
                  <c:v>24.380385000000004</c:v>
                </c:pt>
                <c:pt idx="105">
                  <c:v>24.180757</c:v>
                </c:pt>
                <c:pt idx="106">
                  <c:v>28.230768999999995</c:v>
                </c:pt>
                <c:pt idx="107">
                  <c:v>30.295384000000013</c:v>
                </c:pt>
                <c:pt idx="108">
                  <c:v>26.189154000000002</c:v>
                </c:pt>
                <c:pt idx="109">
                  <c:v>17.470283999999992</c:v>
                </c:pt>
                <c:pt idx="110">
                  <c:v>15.901537999999988</c:v>
                </c:pt>
                <c:pt idx="111">
                  <c:v>20.565586999999994</c:v>
                </c:pt>
                <c:pt idx="112">
                  <c:v>20.450500000000005</c:v>
                </c:pt>
                <c:pt idx="113">
                  <c:v>19.540672999999998</c:v>
                </c:pt>
                <c:pt idx="114">
                  <c:v>32.919077000000001</c:v>
                </c:pt>
                <c:pt idx="115">
                  <c:v>31.666263000000001</c:v>
                </c:pt>
                <c:pt idx="116">
                  <c:v>33.717656000000005</c:v>
                </c:pt>
                <c:pt idx="117">
                  <c:v>30.432666999999995</c:v>
                </c:pt>
                <c:pt idx="118">
                  <c:v>30.842856999999995</c:v>
                </c:pt>
                <c:pt idx="119">
                  <c:v>24.435096000000001</c:v>
                </c:pt>
                <c:pt idx="120">
                  <c:v>25.284940000000006</c:v>
                </c:pt>
                <c:pt idx="121">
                  <c:v>17.823076999999998</c:v>
                </c:pt>
                <c:pt idx="122">
                  <c:v>17.871250000000003</c:v>
                </c:pt>
                <c:pt idx="123">
                  <c:v>15.330769000000004</c:v>
                </c:pt>
                <c:pt idx="124">
                  <c:v>28.460434000000006</c:v>
                </c:pt>
                <c:pt idx="125">
                  <c:v>24.307425000000009</c:v>
                </c:pt>
                <c:pt idx="126">
                  <c:v>20.157708</c:v>
                </c:pt>
                <c:pt idx="127">
                  <c:v>10.534615000000002</c:v>
                </c:pt>
                <c:pt idx="128">
                  <c:v>21.191538999999992</c:v>
                </c:pt>
                <c:pt idx="129">
                  <c:v>20.574241999999998</c:v>
                </c:pt>
                <c:pt idx="130">
                  <c:v>20.482416999999998</c:v>
                </c:pt>
                <c:pt idx="131">
                  <c:v>23.961991000000012</c:v>
                </c:pt>
                <c:pt idx="132">
                  <c:v>24.804923000000002</c:v>
                </c:pt>
                <c:pt idx="133">
                  <c:v>30.058170000000004</c:v>
                </c:pt>
                <c:pt idx="134">
                  <c:v>23.801671999999996</c:v>
                </c:pt>
                <c:pt idx="135">
                  <c:v>17.036409999999989</c:v>
                </c:pt>
                <c:pt idx="136">
                  <c:v>26.844643000000005</c:v>
                </c:pt>
                <c:pt idx="137">
                  <c:v>25.100814999999997</c:v>
                </c:pt>
                <c:pt idx="138">
                  <c:v>22.198672000000002</c:v>
                </c:pt>
                <c:pt idx="139">
                  <c:v>11.735383999999996</c:v>
                </c:pt>
                <c:pt idx="140">
                  <c:v>11.875383999999997</c:v>
                </c:pt>
                <c:pt idx="141">
                  <c:v>17.154656000000003</c:v>
                </c:pt>
                <c:pt idx="142">
                  <c:v>15.856250000000003</c:v>
                </c:pt>
                <c:pt idx="143">
                  <c:v>17.811982999999998</c:v>
                </c:pt>
                <c:pt idx="144">
                  <c:v>17.548017000000002</c:v>
                </c:pt>
                <c:pt idx="145">
                  <c:v>25.904308</c:v>
                </c:pt>
                <c:pt idx="146">
                  <c:v>22.194250999999994</c:v>
                </c:pt>
                <c:pt idx="147">
                  <c:v>10.76516500000001</c:v>
                </c:pt>
                <c:pt idx="148">
                  <c:v>14.378379999999993</c:v>
                </c:pt>
                <c:pt idx="149">
                  <c:v>12.024614999999997</c:v>
                </c:pt>
                <c:pt idx="150">
                  <c:v>15.498802999999995</c:v>
                </c:pt>
                <c:pt idx="151">
                  <c:v>14.630769000000001</c:v>
                </c:pt>
                <c:pt idx="152">
                  <c:v>7.4153840000000031</c:v>
                </c:pt>
                <c:pt idx="153">
                  <c:v>10.643076999999991</c:v>
                </c:pt>
                <c:pt idx="154">
                  <c:v>7.2653850000000091</c:v>
                </c:pt>
                <c:pt idx="155">
                  <c:v>7.8661540000000088</c:v>
                </c:pt>
                <c:pt idx="156">
                  <c:v>19.116923</c:v>
                </c:pt>
                <c:pt idx="157">
                  <c:v>17.668016999999992</c:v>
                </c:pt>
                <c:pt idx="158">
                  <c:v>26.301749000000001</c:v>
                </c:pt>
                <c:pt idx="159">
                  <c:v>29.271474999999995</c:v>
                </c:pt>
                <c:pt idx="160">
                  <c:v>21.884129999999999</c:v>
                </c:pt>
                <c:pt idx="161">
                  <c:v>17.281666000000001</c:v>
                </c:pt>
                <c:pt idx="162">
                  <c:v>14.962143000000012</c:v>
                </c:pt>
                <c:pt idx="163">
                  <c:v>17.077142999999992</c:v>
                </c:pt>
                <c:pt idx="164">
                  <c:v>17.233142999999998</c:v>
                </c:pt>
                <c:pt idx="165">
                  <c:v>22.599999999999994</c:v>
                </c:pt>
                <c:pt idx="166">
                  <c:v>22.691209000000001</c:v>
                </c:pt>
                <c:pt idx="167">
                  <c:v>16.70226199999999</c:v>
                </c:pt>
                <c:pt idx="168">
                  <c:v>17.559184999999999</c:v>
                </c:pt>
                <c:pt idx="169">
                  <c:v>9.7830769999999916</c:v>
                </c:pt>
                <c:pt idx="170">
                  <c:v>20.86683699999999</c:v>
                </c:pt>
                <c:pt idx="171">
                  <c:v>19.826786999999996</c:v>
                </c:pt>
                <c:pt idx="172">
                  <c:v>13.599999999999994</c:v>
                </c:pt>
                <c:pt idx="173">
                  <c:v>20.181346000000005</c:v>
                </c:pt>
                <c:pt idx="174">
                  <c:v>23.188687999999999</c:v>
                </c:pt>
                <c:pt idx="175">
                  <c:v>29.061538999999996</c:v>
                </c:pt>
                <c:pt idx="176">
                  <c:v>30.888786999999994</c:v>
                </c:pt>
                <c:pt idx="177">
                  <c:v>30.258865999999998</c:v>
                </c:pt>
                <c:pt idx="178">
                  <c:v>17.969059000000001</c:v>
                </c:pt>
                <c:pt idx="179">
                  <c:v>20.512548999999993</c:v>
                </c:pt>
                <c:pt idx="180">
                  <c:v>19.747472000000002</c:v>
                </c:pt>
                <c:pt idx="181">
                  <c:v>22.471492999999995</c:v>
                </c:pt>
                <c:pt idx="182">
                  <c:v>18.573846000000003</c:v>
                </c:pt>
                <c:pt idx="183">
                  <c:v>23.946752000000004</c:v>
                </c:pt>
                <c:pt idx="184">
                  <c:v>21.739999999999995</c:v>
                </c:pt>
                <c:pt idx="185">
                  <c:v>26.208988000000005</c:v>
                </c:pt>
                <c:pt idx="186">
                  <c:v>25.791218000000001</c:v>
                </c:pt>
                <c:pt idx="187">
                  <c:v>25.665158000000005</c:v>
                </c:pt>
                <c:pt idx="188">
                  <c:v>25.300961999999998</c:v>
                </c:pt>
                <c:pt idx="189">
                  <c:v>20.37916700000001</c:v>
                </c:pt>
                <c:pt idx="190">
                  <c:v>21.304945000000004</c:v>
                </c:pt>
                <c:pt idx="191">
                  <c:v>18.784616</c:v>
                </c:pt>
                <c:pt idx="192">
                  <c:v>35.169671000000008</c:v>
                </c:pt>
                <c:pt idx="193">
                  <c:v>28.429046999999997</c:v>
                </c:pt>
                <c:pt idx="194">
                  <c:v>24.976922999999999</c:v>
                </c:pt>
                <c:pt idx="195">
                  <c:v>22.104834999999994</c:v>
                </c:pt>
                <c:pt idx="196">
                  <c:v>26.058975000000004</c:v>
                </c:pt>
                <c:pt idx="197">
                  <c:v>26.858460999999991</c:v>
                </c:pt>
                <c:pt idx="198">
                  <c:v>25.721635000000006</c:v>
                </c:pt>
                <c:pt idx="199">
                  <c:v>25.260805000000005</c:v>
                </c:pt>
                <c:pt idx="200">
                  <c:v>20.312980999999994</c:v>
                </c:pt>
                <c:pt idx="201">
                  <c:v>26.637762999999993</c:v>
                </c:pt>
                <c:pt idx="202">
                  <c:v>32.491587000000003</c:v>
                </c:pt>
                <c:pt idx="203">
                  <c:v>28.467033000000001</c:v>
                </c:pt>
                <c:pt idx="204">
                  <c:v>25.187179</c:v>
                </c:pt>
                <c:pt idx="205">
                  <c:v>28.078810000000004</c:v>
                </c:pt>
                <c:pt idx="206">
                  <c:v>19.005054999999999</c:v>
                </c:pt>
                <c:pt idx="207">
                  <c:v>21.636409999999991</c:v>
                </c:pt>
                <c:pt idx="208">
                  <c:v>26.786153999999996</c:v>
                </c:pt>
                <c:pt idx="209">
                  <c:v>28.885551999999997</c:v>
                </c:pt>
                <c:pt idx="210">
                  <c:v>21.861004000000001</c:v>
                </c:pt>
                <c:pt idx="211">
                  <c:v>16.884286000000003</c:v>
                </c:pt>
                <c:pt idx="212">
                  <c:v>22.289593000000004</c:v>
                </c:pt>
                <c:pt idx="213">
                  <c:v>21.26453399999999</c:v>
                </c:pt>
                <c:pt idx="214">
                  <c:v>20.484939999999995</c:v>
                </c:pt>
                <c:pt idx="215">
                  <c:v>18.891922999999998</c:v>
                </c:pt>
                <c:pt idx="216">
                  <c:v>25.016388000000006</c:v>
                </c:pt>
                <c:pt idx="217">
                  <c:v>30.107326000000008</c:v>
                </c:pt>
                <c:pt idx="218">
                  <c:v>26.850926000000001</c:v>
                </c:pt>
                <c:pt idx="219">
                  <c:v>21.902381000000005</c:v>
                </c:pt>
                <c:pt idx="220">
                  <c:v>22.320213000000003</c:v>
                </c:pt>
                <c:pt idx="221">
                  <c:v>30.383791000000002</c:v>
                </c:pt>
                <c:pt idx="222">
                  <c:v>30.596831999999999</c:v>
                </c:pt>
                <c:pt idx="223">
                  <c:v>27.076665999999996</c:v>
                </c:pt>
                <c:pt idx="224">
                  <c:v>26.290385000000001</c:v>
                </c:pt>
                <c:pt idx="225">
                  <c:v>24.110148000000002</c:v>
                </c:pt>
                <c:pt idx="226">
                  <c:v>12.92850700000001</c:v>
                </c:pt>
                <c:pt idx="227">
                  <c:v>24.404968999999994</c:v>
                </c:pt>
                <c:pt idx="228">
                  <c:v>30.561099000000006</c:v>
                </c:pt>
                <c:pt idx="229">
                  <c:v>35.239327000000003</c:v>
                </c:pt>
                <c:pt idx="230">
                  <c:v>34.068541000000003</c:v>
                </c:pt>
                <c:pt idx="231">
                  <c:v>26.152007999999995</c:v>
                </c:pt>
                <c:pt idx="232">
                  <c:v>22.729564999999994</c:v>
                </c:pt>
                <c:pt idx="233">
                  <c:v>16.252381</c:v>
                </c:pt>
                <c:pt idx="234">
                  <c:v>21.750168000000009</c:v>
                </c:pt>
                <c:pt idx="235">
                  <c:v>23.867367999999999</c:v>
                </c:pt>
                <c:pt idx="236">
                  <c:v>33.013333000000003</c:v>
                </c:pt>
                <c:pt idx="237">
                  <c:v>34.460794</c:v>
                </c:pt>
                <c:pt idx="238">
                  <c:v>25.685299000000001</c:v>
                </c:pt>
                <c:pt idx="239">
                  <c:v>28.844321999999998</c:v>
                </c:pt>
                <c:pt idx="240">
                  <c:v>28.540956999999999</c:v>
                </c:pt>
                <c:pt idx="241">
                  <c:v>25.298461999999994</c:v>
                </c:pt>
                <c:pt idx="242">
                  <c:v>33.702990999999997</c:v>
                </c:pt>
                <c:pt idx="243">
                  <c:v>31.610267</c:v>
                </c:pt>
                <c:pt idx="244">
                  <c:v>28.270192000000002</c:v>
                </c:pt>
                <c:pt idx="245">
                  <c:v>28.706923000000003</c:v>
                </c:pt>
                <c:pt idx="246">
                  <c:v>18.586483000000001</c:v>
                </c:pt>
                <c:pt idx="247">
                  <c:v>21.755677999999996</c:v>
                </c:pt>
                <c:pt idx="248">
                  <c:v>27.419779999999996</c:v>
                </c:pt>
                <c:pt idx="249">
                  <c:v>25.463525000000004</c:v>
                </c:pt>
                <c:pt idx="250">
                  <c:v>21.338621000000003</c:v>
                </c:pt>
                <c:pt idx="251">
                  <c:v>16.825641000000005</c:v>
                </c:pt>
                <c:pt idx="252">
                  <c:v>24.135898000000005</c:v>
                </c:pt>
                <c:pt idx="253">
                  <c:v>23.257143000000006</c:v>
                </c:pt>
                <c:pt idx="254">
                  <c:v>19.634327000000006</c:v>
                </c:pt>
                <c:pt idx="255">
                  <c:v>25.483333000000009</c:v>
                </c:pt>
                <c:pt idx="256">
                  <c:v>21.200840999999997</c:v>
                </c:pt>
                <c:pt idx="257">
                  <c:v>20.42487100000001</c:v>
                </c:pt>
                <c:pt idx="258">
                  <c:v>15.130385000000004</c:v>
                </c:pt>
                <c:pt idx="259">
                  <c:v>17.381399999999999</c:v>
                </c:pt>
                <c:pt idx="260">
                  <c:v>23.171776999999999</c:v>
                </c:pt>
                <c:pt idx="261">
                  <c:v>17.482244000000001</c:v>
                </c:pt>
                <c:pt idx="262">
                  <c:v>13.528547000000003</c:v>
                </c:pt>
                <c:pt idx="263">
                  <c:v>30.306250000000006</c:v>
                </c:pt>
                <c:pt idx="264">
                  <c:v>31.943828000000003</c:v>
                </c:pt>
                <c:pt idx="265">
                  <c:v>31.520046999999998</c:v>
                </c:pt>
                <c:pt idx="266">
                  <c:v>33.272344000000004</c:v>
                </c:pt>
                <c:pt idx="267">
                  <c:v>34.103967999999995</c:v>
                </c:pt>
                <c:pt idx="268">
                  <c:v>27.840475999999995</c:v>
                </c:pt>
                <c:pt idx="269">
                  <c:v>17.199999999999996</c:v>
                </c:pt>
                <c:pt idx="270">
                  <c:v>22.128744999999995</c:v>
                </c:pt>
                <c:pt idx="271">
                  <c:v>18.582380999999998</c:v>
                </c:pt>
                <c:pt idx="272">
                  <c:v>18.058154000000002</c:v>
                </c:pt>
                <c:pt idx="273">
                  <c:v>22.123999999999995</c:v>
                </c:pt>
                <c:pt idx="274">
                  <c:v>23.093809999999998</c:v>
                </c:pt>
                <c:pt idx="275">
                  <c:v>31.779817999999999</c:v>
                </c:pt>
                <c:pt idx="276">
                  <c:v>26.381165000000003</c:v>
                </c:pt>
                <c:pt idx="277">
                  <c:v>23.493846000000005</c:v>
                </c:pt>
                <c:pt idx="278">
                  <c:v>27.581538000000002</c:v>
                </c:pt>
                <c:pt idx="279">
                  <c:v>24.688268999999998</c:v>
                </c:pt>
                <c:pt idx="280">
                  <c:v>25.564285999999996</c:v>
                </c:pt>
                <c:pt idx="281">
                  <c:v>27.246153999999997</c:v>
                </c:pt>
                <c:pt idx="282">
                  <c:v>29.074675000000006</c:v>
                </c:pt>
                <c:pt idx="283">
                  <c:v>26.623789999999993</c:v>
                </c:pt>
                <c:pt idx="284">
                  <c:v>18.661538000000007</c:v>
                </c:pt>
                <c:pt idx="285">
                  <c:v>22.657007000000007</c:v>
                </c:pt>
                <c:pt idx="286">
                  <c:v>23.360969000000004</c:v>
                </c:pt>
                <c:pt idx="287">
                  <c:v>20.891635000000001</c:v>
                </c:pt>
                <c:pt idx="288">
                  <c:v>21.827948000000006</c:v>
                </c:pt>
                <c:pt idx="289">
                  <c:v>27.472306999999994</c:v>
                </c:pt>
                <c:pt idx="290">
                  <c:v>27.930383999999997</c:v>
                </c:pt>
                <c:pt idx="291">
                  <c:v>26.273573999999996</c:v>
                </c:pt>
                <c:pt idx="292">
                  <c:v>24.049230999999999</c:v>
                </c:pt>
                <c:pt idx="293">
                  <c:v>25.023133999999999</c:v>
                </c:pt>
                <c:pt idx="294">
                  <c:v>23.895513000000001</c:v>
                </c:pt>
                <c:pt idx="295">
                  <c:v>22.946857000000001</c:v>
                </c:pt>
                <c:pt idx="296">
                  <c:v>20.725079000000008</c:v>
                </c:pt>
                <c:pt idx="297">
                  <c:v>24.081645000000009</c:v>
                </c:pt>
                <c:pt idx="298">
                  <c:v>20.193332999999996</c:v>
                </c:pt>
                <c:pt idx="299">
                  <c:v>20.004858999999996</c:v>
                </c:pt>
                <c:pt idx="300">
                  <c:v>17.057875000000003</c:v>
                </c:pt>
                <c:pt idx="301">
                  <c:v>19.761537999999994</c:v>
                </c:pt>
                <c:pt idx="302">
                  <c:v>20.389458999999995</c:v>
                </c:pt>
                <c:pt idx="303">
                  <c:v>24.133378</c:v>
                </c:pt>
                <c:pt idx="304">
                  <c:v>31.943138000000005</c:v>
                </c:pt>
                <c:pt idx="305">
                  <c:v>23.930287999999997</c:v>
                </c:pt>
                <c:pt idx="306">
                  <c:v>28.016083000000002</c:v>
                </c:pt>
                <c:pt idx="307">
                  <c:v>26.917524999999998</c:v>
                </c:pt>
                <c:pt idx="308">
                  <c:v>29.026435999999997</c:v>
                </c:pt>
                <c:pt idx="309">
                  <c:v>22.727595999999998</c:v>
                </c:pt>
                <c:pt idx="310">
                  <c:v>29.575036999999995</c:v>
                </c:pt>
                <c:pt idx="311">
                  <c:v>23.646825000000007</c:v>
                </c:pt>
                <c:pt idx="312">
                  <c:v>27.472563999999998</c:v>
                </c:pt>
                <c:pt idx="313">
                  <c:v>25.661133999999997</c:v>
                </c:pt>
                <c:pt idx="314">
                  <c:v>17.238461000000001</c:v>
                </c:pt>
                <c:pt idx="315">
                  <c:v>18.738462000000006</c:v>
                </c:pt>
                <c:pt idx="316">
                  <c:v>20.071428999999995</c:v>
                </c:pt>
                <c:pt idx="317">
                  <c:v>24.239999999999995</c:v>
                </c:pt>
                <c:pt idx="318">
                  <c:v>26.309231000000004</c:v>
                </c:pt>
                <c:pt idx="319">
                  <c:v>22.331111</c:v>
                </c:pt>
                <c:pt idx="320">
                  <c:v>24.595384000000003</c:v>
                </c:pt>
                <c:pt idx="321">
                  <c:v>29.388204999999992</c:v>
                </c:pt>
                <c:pt idx="322">
                  <c:v>26.60705200000001</c:v>
                </c:pt>
                <c:pt idx="323">
                  <c:v>26.085507</c:v>
                </c:pt>
                <c:pt idx="324">
                  <c:v>28.404807999999996</c:v>
                </c:pt>
                <c:pt idx="325">
                  <c:v>24.269231000000005</c:v>
                </c:pt>
                <c:pt idx="326">
                  <c:v>21.726281999999998</c:v>
                </c:pt>
                <c:pt idx="327">
                  <c:v>22.515384999999995</c:v>
                </c:pt>
                <c:pt idx="328">
                  <c:v>20.85</c:v>
                </c:pt>
                <c:pt idx="329">
                  <c:v>22.038311999999998</c:v>
                </c:pt>
                <c:pt idx="330">
                  <c:v>17.735256</c:v>
                </c:pt>
                <c:pt idx="331">
                  <c:v>19.918636000000006</c:v>
                </c:pt>
                <c:pt idx="332">
                  <c:v>19.327691999999999</c:v>
                </c:pt>
                <c:pt idx="333">
                  <c:v>15.523333000000001</c:v>
                </c:pt>
                <c:pt idx="334">
                  <c:v>17.306410000000007</c:v>
                </c:pt>
                <c:pt idx="335">
                  <c:v>27.394443999999993</c:v>
                </c:pt>
                <c:pt idx="336">
                  <c:v>19.769230999999998</c:v>
                </c:pt>
                <c:pt idx="337">
                  <c:v>15.799999999999997</c:v>
                </c:pt>
                <c:pt idx="338">
                  <c:v>19.124999999999993</c:v>
                </c:pt>
                <c:pt idx="339">
                  <c:v>26.214208999999997</c:v>
                </c:pt>
                <c:pt idx="340">
                  <c:v>26.148360999999994</c:v>
                </c:pt>
                <c:pt idx="341">
                  <c:v>18.833682999999994</c:v>
                </c:pt>
                <c:pt idx="342">
                  <c:v>17.474359</c:v>
                </c:pt>
                <c:pt idx="343">
                  <c:v>18.470427000000001</c:v>
                </c:pt>
                <c:pt idx="344">
                  <c:v>17.092307000000005</c:v>
                </c:pt>
                <c:pt idx="345">
                  <c:v>16.463076999999998</c:v>
                </c:pt>
                <c:pt idx="346">
                  <c:v>18.699999999999996</c:v>
                </c:pt>
                <c:pt idx="347">
                  <c:v>24.369230999999999</c:v>
                </c:pt>
                <c:pt idx="348">
                  <c:v>20.914358999999997</c:v>
                </c:pt>
                <c:pt idx="349">
                  <c:v>25.191879999999998</c:v>
                </c:pt>
                <c:pt idx="350">
                  <c:v>22.029712000000004</c:v>
                </c:pt>
                <c:pt idx="351">
                  <c:v>24.355059999999995</c:v>
                </c:pt>
                <c:pt idx="352">
                  <c:v>20.227090999999994</c:v>
                </c:pt>
                <c:pt idx="353">
                  <c:v>17.326007000000004</c:v>
                </c:pt>
                <c:pt idx="354">
                  <c:v>11.456666999999996</c:v>
                </c:pt>
                <c:pt idx="355">
                  <c:v>13.914422999999999</c:v>
                </c:pt>
                <c:pt idx="356">
                  <c:v>18.539598999999995</c:v>
                </c:pt>
                <c:pt idx="357">
                  <c:v>19.664803999999997</c:v>
                </c:pt>
                <c:pt idx="358">
                  <c:v>17.365946000000001</c:v>
                </c:pt>
                <c:pt idx="359">
                  <c:v>16.830000000000005</c:v>
                </c:pt>
                <c:pt idx="360">
                  <c:v>11.576922999999994</c:v>
                </c:pt>
                <c:pt idx="361">
                  <c:v>19.363076999999997</c:v>
                </c:pt>
                <c:pt idx="362">
                  <c:v>24.292307999999998</c:v>
                </c:pt>
                <c:pt idx="363">
                  <c:v>22.300329000000005</c:v>
                </c:pt>
                <c:pt idx="364">
                  <c:v>16.684615999999998</c:v>
                </c:pt>
                <c:pt idx="365">
                  <c:v>1.4484159999999946</c:v>
                </c:pt>
              </c:numCache>
            </c:numRef>
          </c:val>
          <c:extLst>
            <c:ext xmlns:c16="http://schemas.microsoft.com/office/drawing/2014/chart" uri="{C3380CC4-5D6E-409C-BE32-E72D297353CC}">
              <c16:uniqueId val="{00000001-2202-4CFC-B69A-A85111666D32}"/>
            </c:ext>
          </c:extLst>
        </c:ser>
        <c:dLbls>
          <c:showLegendKey val="0"/>
          <c:showVal val="0"/>
          <c:showCatName val="0"/>
          <c:showSerName val="0"/>
          <c:showPercent val="0"/>
          <c:showBubbleSize val="0"/>
        </c:dLbls>
        <c:axId val="2079463215"/>
        <c:axId val="2079469455"/>
      </c:areaChart>
      <c:lineChart>
        <c:grouping val="standard"/>
        <c:varyColors val="0"/>
        <c:ser>
          <c:idx val="0"/>
          <c:order val="0"/>
          <c:tx>
            <c:v>Average (All Years)</c:v>
          </c:tx>
          <c:spPr>
            <a:ln w="28575" cap="rnd">
              <a:solidFill>
                <a:srgbClr val="CC6600"/>
              </a:solidFill>
              <a:round/>
            </a:ln>
            <a:effectLst/>
          </c:spPr>
          <c:marker>
            <c:symbol val="none"/>
          </c:marker>
          <c:cat>
            <c:numRef>
              <c:f>DayFilter!$C$2:$C$366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DayFilter!$I$2:$I$366</c:f>
              <c:numCache>
                <c:formatCode>General</c:formatCode>
                <c:ptCount val="365"/>
                <c:pt idx="0">
                  <c:v>53.5875579</c:v>
                </c:pt>
                <c:pt idx="1">
                  <c:v>52.611921000000002</c:v>
                </c:pt>
                <c:pt idx="2">
                  <c:v>52.397320000000001</c:v>
                </c:pt>
                <c:pt idx="3">
                  <c:v>53.294742499999998</c:v>
                </c:pt>
                <c:pt idx="4">
                  <c:v>53.371685999999997</c:v>
                </c:pt>
                <c:pt idx="5">
                  <c:v>53.559212199999997</c:v>
                </c:pt>
                <c:pt idx="6">
                  <c:v>57.066938399999998</c:v>
                </c:pt>
                <c:pt idx="7">
                  <c:v>55.837675699999998</c:v>
                </c:pt>
                <c:pt idx="8">
                  <c:v>58.0084284</c:v>
                </c:pt>
                <c:pt idx="9">
                  <c:v>58.379076900000001</c:v>
                </c:pt>
                <c:pt idx="10">
                  <c:v>56.247230799999997</c:v>
                </c:pt>
                <c:pt idx="11">
                  <c:v>54.727289599999999</c:v>
                </c:pt>
                <c:pt idx="12">
                  <c:v>54.659066699999997</c:v>
                </c:pt>
                <c:pt idx="13">
                  <c:v>57.215650199999999</c:v>
                </c:pt>
                <c:pt idx="14">
                  <c:v>55.415754700000001</c:v>
                </c:pt>
                <c:pt idx="15">
                  <c:v>56.212314300000003</c:v>
                </c:pt>
                <c:pt idx="16">
                  <c:v>55.5388473</c:v>
                </c:pt>
                <c:pt idx="17">
                  <c:v>55.646178300000003</c:v>
                </c:pt>
                <c:pt idx="18">
                  <c:v>55.033907800000001</c:v>
                </c:pt>
                <c:pt idx="19">
                  <c:v>57.787390000000002</c:v>
                </c:pt>
                <c:pt idx="20">
                  <c:v>58.876776599999999</c:v>
                </c:pt>
                <c:pt idx="21">
                  <c:v>60.325976199999999</c:v>
                </c:pt>
                <c:pt idx="22">
                  <c:v>58.692636100000001</c:v>
                </c:pt>
                <c:pt idx="23">
                  <c:v>57.937724699999997</c:v>
                </c:pt>
                <c:pt idx="24">
                  <c:v>59.172741299999998</c:v>
                </c:pt>
                <c:pt idx="25">
                  <c:v>58.806974199999999</c:v>
                </c:pt>
                <c:pt idx="26">
                  <c:v>57.661677300000001</c:v>
                </c:pt>
                <c:pt idx="27">
                  <c:v>59.579961300000001</c:v>
                </c:pt>
                <c:pt idx="28">
                  <c:v>59.249081099999998</c:v>
                </c:pt>
                <c:pt idx="29">
                  <c:v>58.964571399999997</c:v>
                </c:pt>
                <c:pt idx="30">
                  <c:v>58.508176300000002</c:v>
                </c:pt>
                <c:pt idx="31">
                  <c:v>57.481372700000001</c:v>
                </c:pt>
                <c:pt idx="32">
                  <c:v>57.846884199999998</c:v>
                </c:pt>
                <c:pt idx="33">
                  <c:v>58.6147353</c:v>
                </c:pt>
                <c:pt idx="34">
                  <c:v>62.043342299999999</c:v>
                </c:pt>
                <c:pt idx="35">
                  <c:v>62.456759499999997</c:v>
                </c:pt>
                <c:pt idx="36">
                  <c:v>62.981667600000002</c:v>
                </c:pt>
                <c:pt idx="37">
                  <c:v>63.997173099999998</c:v>
                </c:pt>
                <c:pt idx="38">
                  <c:v>66.432723999999993</c:v>
                </c:pt>
                <c:pt idx="39">
                  <c:v>66.280052699999999</c:v>
                </c:pt>
                <c:pt idx="40">
                  <c:v>62.738333400000002</c:v>
                </c:pt>
                <c:pt idx="41">
                  <c:v>64.563401600000006</c:v>
                </c:pt>
                <c:pt idx="42">
                  <c:v>65.581399099999999</c:v>
                </c:pt>
                <c:pt idx="43">
                  <c:v>65.606007300000002</c:v>
                </c:pt>
                <c:pt idx="44">
                  <c:v>65.849968099999998</c:v>
                </c:pt>
                <c:pt idx="45">
                  <c:v>63.826513400000003</c:v>
                </c:pt>
                <c:pt idx="46">
                  <c:v>66.8189232</c:v>
                </c:pt>
                <c:pt idx="47">
                  <c:v>65.943515399999995</c:v>
                </c:pt>
                <c:pt idx="48">
                  <c:v>67.005931700000005</c:v>
                </c:pt>
                <c:pt idx="49">
                  <c:v>64.944632499999997</c:v>
                </c:pt>
                <c:pt idx="50">
                  <c:v>61.307951899999999</c:v>
                </c:pt>
                <c:pt idx="51">
                  <c:v>64.437735599999996</c:v>
                </c:pt>
                <c:pt idx="52">
                  <c:v>65.733496400000007</c:v>
                </c:pt>
                <c:pt idx="53">
                  <c:v>67.044758200000004</c:v>
                </c:pt>
                <c:pt idx="54">
                  <c:v>69.420287299999998</c:v>
                </c:pt>
                <c:pt idx="55">
                  <c:v>69.772307799999993</c:v>
                </c:pt>
                <c:pt idx="56">
                  <c:v>67.755807799999999</c:v>
                </c:pt>
                <c:pt idx="57">
                  <c:v>66.888364100000004</c:v>
                </c:pt>
                <c:pt idx="58">
                  <c:v>66.278108900000007</c:v>
                </c:pt>
                <c:pt idx="59">
                  <c:v>67.165857599999995</c:v>
                </c:pt>
                <c:pt idx="60">
                  <c:v>67.949844900000002</c:v>
                </c:pt>
                <c:pt idx="61">
                  <c:v>69.079460299999994</c:v>
                </c:pt>
                <c:pt idx="62">
                  <c:v>69.981691400000003</c:v>
                </c:pt>
                <c:pt idx="63">
                  <c:v>70.5753646</c:v>
                </c:pt>
                <c:pt idx="64">
                  <c:v>69.734843100000006</c:v>
                </c:pt>
                <c:pt idx="65">
                  <c:v>68.354884999999996</c:v>
                </c:pt>
                <c:pt idx="66">
                  <c:v>70.481493400000005</c:v>
                </c:pt>
                <c:pt idx="67">
                  <c:v>72.988355799999994</c:v>
                </c:pt>
                <c:pt idx="68">
                  <c:v>71.6300138</c:v>
                </c:pt>
                <c:pt idx="69">
                  <c:v>71.8134309</c:v>
                </c:pt>
                <c:pt idx="70">
                  <c:v>74.108473000000004</c:v>
                </c:pt>
                <c:pt idx="71">
                  <c:v>73.181058500000006</c:v>
                </c:pt>
                <c:pt idx="72">
                  <c:v>71.615359100000006</c:v>
                </c:pt>
                <c:pt idx="73">
                  <c:v>72.901114300000003</c:v>
                </c:pt>
                <c:pt idx="74">
                  <c:v>73.717745899999997</c:v>
                </c:pt>
                <c:pt idx="75">
                  <c:v>74.288233899999994</c:v>
                </c:pt>
                <c:pt idx="76">
                  <c:v>74.666234399999993</c:v>
                </c:pt>
                <c:pt idx="77">
                  <c:v>72.6044895</c:v>
                </c:pt>
                <c:pt idx="78">
                  <c:v>71.744388099999995</c:v>
                </c:pt>
                <c:pt idx="79">
                  <c:v>71.323058799999998</c:v>
                </c:pt>
                <c:pt idx="80">
                  <c:v>72.341109599999996</c:v>
                </c:pt>
                <c:pt idx="81">
                  <c:v>72.915587200000004</c:v>
                </c:pt>
                <c:pt idx="82">
                  <c:v>74.145682500000007</c:v>
                </c:pt>
                <c:pt idx="83">
                  <c:v>76.516070499999998</c:v>
                </c:pt>
                <c:pt idx="84">
                  <c:v>76.987256400000007</c:v>
                </c:pt>
                <c:pt idx="85">
                  <c:v>74.656493400000002</c:v>
                </c:pt>
                <c:pt idx="86">
                  <c:v>75.9066866</c:v>
                </c:pt>
                <c:pt idx="87">
                  <c:v>75.138097299999998</c:v>
                </c:pt>
                <c:pt idx="88">
                  <c:v>76.546328399999993</c:v>
                </c:pt>
                <c:pt idx="89">
                  <c:v>76.155436499999993</c:v>
                </c:pt>
                <c:pt idx="90">
                  <c:v>76.077905200000004</c:v>
                </c:pt>
                <c:pt idx="91">
                  <c:v>77.703200100000004</c:v>
                </c:pt>
                <c:pt idx="92">
                  <c:v>75.862486200000006</c:v>
                </c:pt>
                <c:pt idx="93">
                  <c:v>77.203258199999993</c:v>
                </c:pt>
                <c:pt idx="94">
                  <c:v>79.089848799999999</c:v>
                </c:pt>
                <c:pt idx="95">
                  <c:v>79.985076800000002</c:v>
                </c:pt>
                <c:pt idx="96">
                  <c:v>80.191839400000006</c:v>
                </c:pt>
                <c:pt idx="97">
                  <c:v>79.571721199999999</c:v>
                </c:pt>
                <c:pt idx="98">
                  <c:v>78.890314399999994</c:v>
                </c:pt>
                <c:pt idx="99">
                  <c:v>79.951538400000004</c:v>
                </c:pt>
                <c:pt idx="100">
                  <c:v>76.694698111099996</c:v>
                </c:pt>
                <c:pt idx="101">
                  <c:v>77.382782666699995</c:v>
                </c:pt>
                <c:pt idx="102">
                  <c:v>77.307655111100004</c:v>
                </c:pt>
                <c:pt idx="103">
                  <c:v>78.182022799999999</c:v>
                </c:pt>
                <c:pt idx="104">
                  <c:v>75.850277666699995</c:v>
                </c:pt>
                <c:pt idx="105">
                  <c:v>76.878218500000003</c:v>
                </c:pt>
                <c:pt idx="106">
                  <c:v>76.4044746</c:v>
                </c:pt>
                <c:pt idx="107">
                  <c:v>79.169069100000002</c:v>
                </c:pt>
                <c:pt idx="108">
                  <c:v>80.423836499999993</c:v>
                </c:pt>
                <c:pt idx="109">
                  <c:v>82.511823399999997</c:v>
                </c:pt>
                <c:pt idx="110">
                  <c:v>82.999108100000001</c:v>
                </c:pt>
                <c:pt idx="111">
                  <c:v>82.910328399999997</c:v>
                </c:pt>
                <c:pt idx="112">
                  <c:v>82.422550700000002</c:v>
                </c:pt>
                <c:pt idx="113">
                  <c:v>84.634221299999993</c:v>
                </c:pt>
                <c:pt idx="114">
                  <c:v>87.0701052</c:v>
                </c:pt>
                <c:pt idx="115">
                  <c:v>85.977681399999994</c:v>
                </c:pt>
                <c:pt idx="116">
                  <c:v>83.593133600000002</c:v>
                </c:pt>
                <c:pt idx="117">
                  <c:v>80.396854200000007</c:v>
                </c:pt>
                <c:pt idx="118">
                  <c:v>80.773711500000005</c:v>
                </c:pt>
                <c:pt idx="119">
                  <c:v>81.751145800000003</c:v>
                </c:pt>
                <c:pt idx="120">
                  <c:v>84.951233400000007</c:v>
                </c:pt>
                <c:pt idx="121">
                  <c:v>86.459859100000003</c:v>
                </c:pt>
                <c:pt idx="122">
                  <c:v>88.540766099999999</c:v>
                </c:pt>
                <c:pt idx="123">
                  <c:v>88.582153899999994</c:v>
                </c:pt>
                <c:pt idx="124">
                  <c:v>86.126253599999998</c:v>
                </c:pt>
                <c:pt idx="125">
                  <c:v>85.705437000000003</c:v>
                </c:pt>
                <c:pt idx="126">
                  <c:v>85.0510685</c:v>
                </c:pt>
                <c:pt idx="127">
                  <c:v>84.326095100000003</c:v>
                </c:pt>
                <c:pt idx="128">
                  <c:v>81.859984900000001</c:v>
                </c:pt>
                <c:pt idx="129">
                  <c:v>81.428854099999995</c:v>
                </c:pt>
                <c:pt idx="130">
                  <c:v>82.373346499999997</c:v>
                </c:pt>
                <c:pt idx="131">
                  <c:v>79.847384199999993</c:v>
                </c:pt>
                <c:pt idx="132">
                  <c:v>80.087747100000001</c:v>
                </c:pt>
                <c:pt idx="133">
                  <c:v>82.531783399999995</c:v>
                </c:pt>
                <c:pt idx="134">
                  <c:v>84.197729699999996</c:v>
                </c:pt>
                <c:pt idx="135">
                  <c:v>86.472359100000006</c:v>
                </c:pt>
                <c:pt idx="136">
                  <c:v>89.690324500000003</c:v>
                </c:pt>
                <c:pt idx="137">
                  <c:v>88.670226299999996</c:v>
                </c:pt>
                <c:pt idx="138">
                  <c:v>86.579696999999996</c:v>
                </c:pt>
                <c:pt idx="139">
                  <c:v>86.633384599999999</c:v>
                </c:pt>
                <c:pt idx="140">
                  <c:v>85.2464102</c:v>
                </c:pt>
                <c:pt idx="141">
                  <c:v>83.893867700000001</c:v>
                </c:pt>
                <c:pt idx="142">
                  <c:v>82.533353199999993</c:v>
                </c:pt>
                <c:pt idx="143">
                  <c:v>83.175724700000004</c:v>
                </c:pt>
                <c:pt idx="144">
                  <c:v>82.959558099999995</c:v>
                </c:pt>
                <c:pt idx="145">
                  <c:v>83.383102199999996</c:v>
                </c:pt>
                <c:pt idx="146">
                  <c:v>84.256015899999994</c:v>
                </c:pt>
                <c:pt idx="147">
                  <c:v>86.570824200000004</c:v>
                </c:pt>
                <c:pt idx="148">
                  <c:v>86.043508099999997</c:v>
                </c:pt>
                <c:pt idx="149">
                  <c:v>86.960054900000003</c:v>
                </c:pt>
                <c:pt idx="150">
                  <c:v>87.558542599999996</c:v>
                </c:pt>
                <c:pt idx="151">
                  <c:v>88.274856400000004</c:v>
                </c:pt>
                <c:pt idx="152">
                  <c:v>88.587500000000006</c:v>
                </c:pt>
                <c:pt idx="153">
                  <c:v>88.115512800000005</c:v>
                </c:pt>
                <c:pt idx="154">
                  <c:v>88.052049199999999</c:v>
                </c:pt>
                <c:pt idx="155">
                  <c:v>87.557858999999993</c:v>
                </c:pt>
                <c:pt idx="156">
                  <c:v>87.605234300000006</c:v>
                </c:pt>
                <c:pt idx="157">
                  <c:v>86.592582899999996</c:v>
                </c:pt>
                <c:pt idx="158">
                  <c:v>85.338594400000005</c:v>
                </c:pt>
                <c:pt idx="159">
                  <c:v>86.542339699999999</c:v>
                </c:pt>
                <c:pt idx="160">
                  <c:v>86.527382000000003</c:v>
                </c:pt>
                <c:pt idx="161">
                  <c:v>86.397807799999995</c:v>
                </c:pt>
                <c:pt idx="162">
                  <c:v>86.046324200000001</c:v>
                </c:pt>
                <c:pt idx="163">
                  <c:v>84.674714399999999</c:v>
                </c:pt>
                <c:pt idx="164">
                  <c:v>84.143124499999999</c:v>
                </c:pt>
                <c:pt idx="165">
                  <c:v>83.811978100000005</c:v>
                </c:pt>
                <c:pt idx="166">
                  <c:v>84.740263600000006</c:v>
                </c:pt>
                <c:pt idx="167">
                  <c:v>84.791871499999999</c:v>
                </c:pt>
                <c:pt idx="168">
                  <c:v>85.967303099999995</c:v>
                </c:pt>
                <c:pt idx="169">
                  <c:v>86.092269299999998</c:v>
                </c:pt>
                <c:pt idx="170">
                  <c:v>86.731107399999999</c:v>
                </c:pt>
                <c:pt idx="171">
                  <c:v>85.413782800000007</c:v>
                </c:pt>
                <c:pt idx="172">
                  <c:v>85.278529800000001</c:v>
                </c:pt>
                <c:pt idx="173">
                  <c:v>84.390942300000006</c:v>
                </c:pt>
                <c:pt idx="174">
                  <c:v>83.799752100000006</c:v>
                </c:pt>
                <c:pt idx="175">
                  <c:v>82.805470499999998</c:v>
                </c:pt>
                <c:pt idx="176">
                  <c:v>83.773759699999999</c:v>
                </c:pt>
                <c:pt idx="177">
                  <c:v>83.669633099999999</c:v>
                </c:pt>
                <c:pt idx="178">
                  <c:v>83.097984199999999</c:v>
                </c:pt>
                <c:pt idx="179">
                  <c:v>81.796424599999995</c:v>
                </c:pt>
                <c:pt idx="180">
                  <c:v>79.934654499999994</c:v>
                </c:pt>
                <c:pt idx="181">
                  <c:v>81.158297399999995</c:v>
                </c:pt>
                <c:pt idx="182">
                  <c:v>81.233609400000006</c:v>
                </c:pt>
                <c:pt idx="183">
                  <c:v>80.529400699999997</c:v>
                </c:pt>
                <c:pt idx="184">
                  <c:v>81.077817600000003</c:v>
                </c:pt>
                <c:pt idx="185">
                  <c:v>83.3309742</c:v>
                </c:pt>
                <c:pt idx="186">
                  <c:v>84.073570599999996</c:v>
                </c:pt>
                <c:pt idx="187">
                  <c:v>82.1182558</c:v>
                </c:pt>
                <c:pt idx="188">
                  <c:v>80.931334300000003</c:v>
                </c:pt>
                <c:pt idx="189">
                  <c:v>79.258688000000006</c:v>
                </c:pt>
                <c:pt idx="190">
                  <c:v>79.6158061</c:v>
                </c:pt>
                <c:pt idx="191">
                  <c:v>79.957301799999996</c:v>
                </c:pt>
                <c:pt idx="192">
                  <c:v>82.611436900000001</c:v>
                </c:pt>
                <c:pt idx="193">
                  <c:v>82.733395700000003</c:v>
                </c:pt>
                <c:pt idx="194">
                  <c:v>79.200230700000006</c:v>
                </c:pt>
                <c:pt idx="195">
                  <c:v>77.448563300000004</c:v>
                </c:pt>
                <c:pt idx="196">
                  <c:v>76.419430800000001</c:v>
                </c:pt>
                <c:pt idx="197">
                  <c:v>77.497381899999993</c:v>
                </c:pt>
                <c:pt idx="198">
                  <c:v>78.881222600000001</c:v>
                </c:pt>
                <c:pt idx="199">
                  <c:v>75.410050699999999</c:v>
                </c:pt>
                <c:pt idx="200">
                  <c:v>74.728918300000004</c:v>
                </c:pt>
                <c:pt idx="201">
                  <c:v>75.997845400000003</c:v>
                </c:pt>
                <c:pt idx="202">
                  <c:v>77.319297599999999</c:v>
                </c:pt>
                <c:pt idx="203">
                  <c:v>77.295711499999996</c:v>
                </c:pt>
                <c:pt idx="204">
                  <c:v>79.244107900000003</c:v>
                </c:pt>
                <c:pt idx="205">
                  <c:v>74.735472099999996</c:v>
                </c:pt>
                <c:pt idx="206">
                  <c:v>70.618386999999998</c:v>
                </c:pt>
                <c:pt idx="207">
                  <c:v>70.998425900000001</c:v>
                </c:pt>
                <c:pt idx="208">
                  <c:v>75.500285300000002</c:v>
                </c:pt>
                <c:pt idx="209">
                  <c:v>77.602086200000002</c:v>
                </c:pt>
                <c:pt idx="210">
                  <c:v>77.156763100000006</c:v>
                </c:pt>
                <c:pt idx="211">
                  <c:v>76.122778999999994</c:v>
                </c:pt>
                <c:pt idx="212">
                  <c:v>72.918342899999999</c:v>
                </c:pt>
                <c:pt idx="213">
                  <c:v>68.246298699999997</c:v>
                </c:pt>
                <c:pt idx="214">
                  <c:v>70.773308900000004</c:v>
                </c:pt>
                <c:pt idx="215">
                  <c:v>71.356190400000003</c:v>
                </c:pt>
                <c:pt idx="216">
                  <c:v>70.393740899999997</c:v>
                </c:pt>
                <c:pt idx="217">
                  <c:v>67.956498499999995</c:v>
                </c:pt>
                <c:pt idx="218">
                  <c:v>69.408254799999995</c:v>
                </c:pt>
                <c:pt idx="219">
                  <c:v>69.1634356</c:v>
                </c:pt>
                <c:pt idx="220">
                  <c:v>68.423996599999995</c:v>
                </c:pt>
                <c:pt idx="221">
                  <c:v>67.476759299999998</c:v>
                </c:pt>
                <c:pt idx="222">
                  <c:v>66.319772900000004</c:v>
                </c:pt>
                <c:pt idx="223">
                  <c:v>66.960988299999997</c:v>
                </c:pt>
                <c:pt idx="224">
                  <c:v>66.444695899999999</c:v>
                </c:pt>
                <c:pt idx="225">
                  <c:v>66.363910700000005</c:v>
                </c:pt>
                <c:pt idx="226">
                  <c:v>68.7905576</c:v>
                </c:pt>
                <c:pt idx="227">
                  <c:v>68.191191500000002</c:v>
                </c:pt>
                <c:pt idx="228">
                  <c:v>67.5790863</c:v>
                </c:pt>
                <c:pt idx="229">
                  <c:v>67.133958300000003</c:v>
                </c:pt>
                <c:pt idx="230">
                  <c:v>70.331301999999994</c:v>
                </c:pt>
                <c:pt idx="231">
                  <c:v>71.799796499999999</c:v>
                </c:pt>
                <c:pt idx="232">
                  <c:v>68.894270399999996</c:v>
                </c:pt>
                <c:pt idx="233">
                  <c:v>66.667052200000001</c:v>
                </c:pt>
                <c:pt idx="234">
                  <c:v>66.118570599999998</c:v>
                </c:pt>
                <c:pt idx="235">
                  <c:v>65.657588899999993</c:v>
                </c:pt>
                <c:pt idx="236">
                  <c:v>65.419711800000002</c:v>
                </c:pt>
                <c:pt idx="237">
                  <c:v>65.2759997</c:v>
                </c:pt>
                <c:pt idx="238">
                  <c:v>67.109560200000004</c:v>
                </c:pt>
                <c:pt idx="239">
                  <c:v>71.303686400000004</c:v>
                </c:pt>
                <c:pt idx="240">
                  <c:v>73.991719900000007</c:v>
                </c:pt>
                <c:pt idx="241">
                  <c:v>71.044978700000001</c:v>
                </c:pt>
                <c:pt idx="242">
                  <c:v>68.4807816</c:v>
                </c:pt>
                <c:pt idx="243">
                  <c:v>69.630896199999995</c:v>
                </c:pt>
                <c:pt idx="244">
                  <c:v>71.972631899999996</c:v>
                </c:pt>
                <c:pt idx="245">
                  <c:v>72.395032099999995</c:v>
                </c:pt>
                <c:pt idx="246">
                  <c:v>71.203520100000006</c:v>
                </c:pt>
                <c:pt idx="247">
                  <c:v>67.272758600000003</c:v>
                </c:pt>
                <c:pt idx="248">
                  <c:v>68.072310000000002</c:v>
                </c:pt>
                <c:pt idx="249">
                  <c:v>68.879006399999994</c:v>
                </c:pt>
                <c:pt idx="250">
                  <c:v>68.618186800000004</c:v>
                </c:pt>
                <c:pt idx="251">
                  <c:v>69.316776599999997</c:v>
                </c:pt>
                <c:pt idx="252">
                  <c:v>68.471376199999995</c:v>
                </c:pt>
                <c:pt idx="253">
                  <c:v>68.664685000000006</c:v>
                </c:pt>
                <c:pt idx="254">
                  <c:v>67.290880000000001</c:v>
                </c:pt>
                <c:pt idx="255">
                  <c:v>67.884061599999995</c:v>
                </c:pt>
                <c:pt idx="256">
                  <c:v>68.923174399999994</c:v>
                </c:pt>
                <c:pt idx="257">
                  <c:v>65.581826699999993</c:v>
                </c:pt>
                <c:pt idx="258">
                  <c:v>65.047699300000005</c:v>
                </c:pt>
                <c:pt idx="259">
                  <c:v>66.462233600000005</c:v>
                </c:pt>
                <c:pt idx="260">
                  <c:v>63.320349</c:v>
                </c:pt>
                <c:pt idx="261">
                  <c:v>62.261931199999999</c:v>
                </c:pt>
                <c:pt idx="262">
                  <c:v>61.708230200000003</c:v>
                </c:pt>
                <c:pt idx="263">
                  <c:v>66.056735799999998</c:v>
                </c:pt>
                <c:pt idx="264">
                  <c:v>67.226109500000007</c:v>
                </c:pt>
                <c:pt idx="265">
                  <c:v>68.837374199999999</c:v>
                </c:pt>
                <c:pt idx="266">
                  <c:v>67.580424699999995</c:v>
                </c:pt>
                <c:pt idx="267">
                  <c:v>69.540430099999995</c:v>
                </c:pt>
                <c:pt idx="268">
                  <c:v>66.874516600000007</c:v>
                </c:pt>
                <c:pt idx="269">
                  <c:v>64.093342199999995</c:v>
                </c:pt>
                <c:pt idx="270">
                  <c:v>63.743208899999999</c:v>
                </c:pt>
                <c:pt idx="271">
                  <c:v>62.515569800000002</c:v>
                </c:pt>
                <c:pt idx="272">
                  <c:v>62.352795700000001</c:v>
                </c:pt>
                <c:pt idx="273">
                  <c:v>64.454739900000007</c:v>
                </c:pt>
                <c:pt idx="274">
                  <c:v>63.870458499999998</c:v>
                </c:pt>
                <c:pt idx="275">
                  <c:v>63.404184700000002</c:v>
                </c:pt>
                <c:pt idx="276">
                  <c:v>62.9325039</c:v>
                </c:pt>
                <c:pt idx="277">
                  <c:v>64.062230799999995</c:v>
                </c:pt>
                <c:pt idx="278">
                  <c:v>62.2512173</c:v>
                </c:pt>
                <c:pt idx="279">
                  <c:v>62.066428299999998</c:v>
                </c:pt>
                <c:pt idx="280">
                  <c:v>61.074918099999998</c:v>
                </c:pt>
                <c:pt idx="281">
                  <c:v>60.7716973</c:v>
                </c:pt>
                <c:pt idx="282">
                  <c:v>59.184947600000001</c:v>
                </c:pt>
                <c:pt idx="283">
                  <c:v>59.722380100000002</c:v>
                </c:pt>
                <c:pt idx="284">
                  <c:v>59.883752100000002</c:v>
                </c:pt>
                <c:pt idx="285">
                  <c:v>60.203175000000002</c:v>
                </c:pt>
                <c:pt idx="286">
                  <c:v>63.1625625</c:v>
                </c:pt>
                <c:pt idx="287">
                  <c:v>63.787125099999997</c:v>
                </c:pt>
                <c:pt idx="288">
                  <c:v>63.751419300000002</c:v>
                </c:pt>
                <c:pt idx="289">
                  <c:v>62.0921035</c:v>
                </c:pt>
                <c:pt idx="290">
                  <c:v>62.305029099999999</c:v>
                </c:pt>
                <c:pt idx="291">
                  <c:v>60.735911899999998</c:v>
                </c:pt>
                <c:pt idx="292">
                  <c:v>60.792403</c:v>
                </c:pt>
                <c:pt idx="293">
                  <c:v>62.194319800000002</c:v>
                </c:pt>
                <c:pt idx="294">
                  <c:v>61.675305799999997</c:v>
                </c:pt>
                <c:pt idx="295">
                  <c:v>60.180585600000001</c:v>
                </c:pt>
                <c:pt idx="296">
                  <c:v>61.075048500000001</c:v>
                </c:pt>
                <c:pt idx="297">
                  <c:v>59.503832500000001</c:v>
                </c:pt>
                <c:pt idx="298">
                  <c:v>60.922008699999999</c:v>
                </c:pt>
                <c:pt idx="299">
                  <c:v>60.475642299999997</c:v>
                </c:pt>
                <c:pt idx="300">
                  <c:v>59.458620199999999</c:v>
                </c:pt>
                <c:pt idx="301">
                  <c:v>57.172365599999999</c:v>
                </c:pt>
                <c:pt idx="302">
                  <c:v>57.692185600000002</c:v>
                </c:pt>
                <c:pt idx="303">
                  <c:v>59.192549200000002</c:v>
                </c:pt>
                <c:pt idx="304">
                  <c:v>59.248685100000003</c:v>
                </c:pt>
                <c:pt idx="305">
                  <c:v>58.961984600000001</c:v>
                </c:pt>
                <c:pt idx="306">
                  <c:v>56.843668399999999</c:v>
                </c:pt>
                <c:pt idx="307">
                  <c:v>57.403154399999998</c:v>
                </c:pt>
                <c:pt idx="308">
                  <c:v>57.720957300000002</c:v>
                </c:pt>
                <c:pt idx="309">
                  <c:v>56.765804500000002</c:v>
                </c:pt>
                <c:pt idx="310">
                  <c:v>54.256231100000001</c:v>
                </c:pt>
                <c:pt idx="311">
                  <c:v>56.073894000000003</c:v>
                </c:pt>
                <c:pt idx="312">
                  <c:v>58.334994899999998</c:v>
                </c:pt>
                <c:pt idx="313">
                  <c:v>58.317711666699999</c:v>
                </c:pt>
                <c:pt idx="314">
                  <c:v>56.489033555600003</c:v>
                </c:pt>
                <c:pt idx="315">
                  <c:v>57.372485300000001</c:v>
                </c:pt>
                <c:pt idx="316">
                  <c:v>58.3347701</c:v>
                </c:pt>
                <c:pt idx="317">
                  <c:v>59.814672199999997</c:v>
                </c:pt>
                <c:pt idx="318">
                  <c:v>59.903774400000003</c:v>
                </c:pt>
                <c:pt idx="319">
                  <c:v>61.586172500000004</c:v>
                </c:pt>
                <c:pt idx="320">
                  <c:v>60.632126200000002</c:v>
                </c:pt>
                <c:pt idx="321">
                  <c:v>60.7511887</c:v>
                </c:pt>
                <c:pt idx="322">
                  <c:v>61.512486699999997</c:v>
                </c:pt>
                <c:pt idx="323">
                  <c:v>60.509807600000002</c:v>
                </c:pt>
                <c:pt idx="324">
                  <c:v>60.625792400000002</c:v>
                </c:pt>
                <c:pt idx="325">
                  <c:v>61.658642999999998</c:v>
                </c:pt>
                <c:pt idx="326">
                  <c:v>60.629094700000003</c:v>
                </c:pt>
                <c:pt idx="327">
                  <c:v>58.596881600000003</c:v>
                </c:pt>
                <c:pt idx="328">
                  <c:v>56.636972200000002</c:v>
                </c:pt>
                <c:pt idx="329">
                  <c:v>56.756025800000003</c:v>
                </c:pt>
                <c:pt idx="330">
                  <c:v>56.978512899999998</c:v>
                </c:pt>
                <c:pt idx="331">
                  <c:v>57.641868000000002</c:v>
                </c:pt>
                <c:pt idx="332">
                  <c:v>56.5603318</c:v>
                </c:pt>
                <c:pt idx="333">
                  <c:v>57.274257800000001</c:v>
                </c:pt>
                <c:pt idx="334">
                  <c:v>57.242122100000003</c:v>
                </c:pt>
                <c:pt idx="335">
                  <c:v>60.033925000000004</c:v>
                </c:pt>
                <c:pt idx="336">
                  <c:v>60.019076900000002</c:v>
                </c:pt>
                <c:pt idx="337">
                  <c:v>57.451153900000001</c:v>
                </c:pt>
                <c:pt idx="338">
                  <c:v>56.377755200000003</c:v>
                </c:pt>
                <c:pt idx="339">
                  <c:v>57.308015099999999</c:v>
                </c:pt>
                <c:pt idx="340">
                  <c:v>57.259586900000002</c:v>
                </c:pt>
                <c:pt idx="341">
                  <c:v>57.017696111100001</c:v>
                </c:pt>
                <c:pt idx="342">
                  <c:v>55.914900111100003</c:v>
                </c:pt>
                <c:pt idx="343">
                  <c:v>56.261880777800002</c:v>
                </c:pt>
                <c:pt idx="344">
                  <c:v>56.8149175</c:v>
                </c:pt>
                <c:pt idx="345">
                  <c:v>57.924773199999997</c:v>
                </c:pt>
                <c:pt idx="346">
                  <c:v>57.870925399999997</c:v>
                </c:pt>
                <c:pt idx="347">
                  <c:v>59.394372799999999</c:v>
                </c:pt>
                <c:pt idx="348">
                  <c:v>58.809074600000002</c:v>
                </c:pt>
                <c:pt idx="349">
                  <c:v>58.1700686</c:v>
                </c:pt>
                <c:pt idx="350">
                  <c:v>58.230831000000002</c:v>
                </c:pt>
                <c:pt idx="351">
                  <c:v>57.032847799999999</c:v>
                </c:pt>
                <c:pt idx="352">
                  <c:v>56.401502700000002</c:v>
                </c:pt>
                <c:pt idx="353">
                  <c:v>55.126987100000001</c:v>
                </c:pt>
                <c:pt idx="354">
                  <c:v>54.496136900000003</c:v>
                </c:pt>
                <c:pt idx="355">
                  <c:v>55.086241899999997</c:v>
                </c:pt>
                <c:pt idx="356">
                  <c:v>56.083886700000001</c:v>
                </c:pt>
                <c:pt idx="357">
                  <c:v>57.718554400000002</c:v>
                </c:pt>
                <c:pt idx="358">
                  <c:v>58.680073800000002</c:v>
                </c:pt>
                <c:pt idx="359">
                  <c:v>56.908307100000002</c:v>
                </c:pt>
                <c:pt idx="360">
                  <c:v>55.572319299999997</c:v>
                </c:pt>
                <c:pt idx="361">
                  <c:v>54.618615400000003</c:v>
                </c:pt>
                <c:pt idx="362">
                  <c:v>54.021259700000002</c:v>
                </c:pt>
                <c:pt idx="363">
                  <c:v>52.9655907</c:v>
                </c:pt>
                <c:pt idx="364">
                  <c:v>52.866123666699998</c:v>
                </c:pt>
              </c:numCache>
            </c:numRef>
          </c:val>
          <c:smooth val="0"/>
          <c:extLst>
            <c:ext xmlns:c16="http://schemas.microsoft.com/office/drawing/2014/chart" uri="{C3380CC4-5D6E-409C-BE32-E72D297353CC}">
              <c16:uniqueId val="{00000002-2202-4CFC-B69A-A85111666D32}"/>
            </c:ext>
          </c:extLst>
        </c:ser>
        <c:ser>
          <c:idx val="1"/>
          <c:order val="1"/>
          <c:tx>
            <c:strRef>
              <c:f>DayFilter!$E$1</c:f>
              <c:strCache>
                <c:ptCount val="1"/>
                <c:pt idx="0">
                  <c:v>max_tmpf</c:v>
                </c:pt>
              </c:strCache>
            </c:strRef>
          </c:tx>
          <c:spPr>
            <a:ln w="28575" cap="rnd">
              <a:solidFill>
                <a:srgbClr val="FFC000"/>
              </a:solidFill>
              <a:round/>
            </a:ln>
            <a:effectLst/>
          </c:spPr>
          <c:marker>
            <c:symbol val="none"/>
          </c:marker>
          <c:val>
            <c:numRef>
              <c:f>DayFilter!$E$2:$E$366</c:f>
              <c:numCache>
                <c:formatCode>General</c:formatCode>
                <c:ptCount val="365"/>
                <c:pt idx="0">
                  <c:v>67.361537999999996</c:v>
                </c:pt>
                <c:pt idx="1">
                  <c:v>66.438462000000001</c:v>
                </c:pt>
                <c:pt idx="2">
                  <c:v>67.107692</c:v>
                </c:pt>
                <c:pt idx="3">
                  <c:v>62.715384999999998</c:v>
                </c:pt>
                <c:pt idx="4">
                  <c:v>67.400000000000006</c:v>
                </c:pt>
                <c:pt idx="5">
                  <c:v>68.292308000000006</c:v>
                </c:pt>
                <c:pt idx="6">
                  <c:v>65.030769000000006</c:v>
                </c:pt>
                <c:pt idx="7">
                  <c:v>65.856922999999995</c:v>
                </c:pt>
                <c:pt idx="8">
                  <c:v>67.746154000000004</c:v>
                </c:pt>
                <c:pt idx="9">
                  <c:v>64.184614999999994</c:v>
                </c:pt>
                <c:pt idx="10">
                  <c:v>63.484614999999998</c:v>
                </c:pt>
                <c:pt idx="11">
                  <c:v>60.607692</c:v>
                </c:pt>
                <c:pt idx="12">
                  <c:v>64.130769000000001</c:v>
                </c:pt>
                <c:pt idx="13">
                  <c:v>68.807692000000003</c:v>
                </c:pt>
                <c:pt idx="14">
                  <c:v>65.038461999999996</c:v>
                </c:pt>
                <c:pt idx="15">
                  <c:v>66.861537999999996</c:v>
                </c:pt>
                <c:pt idx="16">
                  <c:v>65.315385000000006</c:v>
                </c:pt>
                <c:pt idx="17">
                  <c:v>64.753845999999996</c:v>
                </c:pt>
                <c:pt idx="18">
                  <c:v>66.223077000000004</c:v>
                </c:pt>
                <c:pt idx="19">
                  <c:v>67.107692</c:v>
                </c:pt>
                <c:pt idx="20">
                  <c:v>70.215384999999998</c:v>
                </c:pt>
                <c:pt idx="21">
                  <c:v>70.946154000000007</c:v>
                </c:pt>
                <c:pt idx="22">
                  <c:v>68.180000000000007</c:v>
                </c:pt>
                <c:pt idx="23">
                  <c:v>66.252307999999999</c:v>
                </c:pt>
                <c:pt idx="24">
                  <c:v>66.313845999999998</c:v>
                </c:pt>
                <c:pt idx="25">
                  <c:v>71.730768999999995</c:v>
                </c:pt>
                <c:pt idx="26">
                  <c:v>65.369230999999999</c:v>
                </c:pt>
                <c:pt idx="27">
                  <c:v>65.161537999999993</c:v>
                </c:pt>
                <c:pt idx="28">
                  <c:v>65.561537999999999</c:v>
                </c:pt>
                <c:pt idx="29">
                  <c:v>73.023077000000001</c:v>
                </c:pt>
                <c:pt idx="30">
                  <c:v>72.692307999999997</c:v>
                </c:pt>
                <c:pt idx="31">
                  <c:v>69.546154000000001</c:v>
                </c:pt>
                <c:pt idx="32">
                  <c:v>69.084614999999999</c:v>
                </c:pt>
                <c:pt idx="33">
                  <c:v>72.216922999999994</c:v>
                </c:pt>
                <c:pt idx="34">
                  <c:v>70.690909000000005</c:v>
                </c:pt>
                <c:pt idx="35">
                  <c:v>72.807692000000003</c:v>
                </c:pt>
                <c:pt idx="36">
                  <c:v>73.307692000000003</c:v>
                </c:pt>
                <c:pt idx="37">
                  <c:v>76.846153999999999</c:v>
                </c:pt>
                <c:pt idx="38">
                  <c:v>82.976922999999999</c:v>
                </c:pt>
                <c:pt idx="39">
                  <c:v>76.607692</c:v>
                </c:pt>
                <c:pt idx="40">
                  <c:v>73.375384999999994</c:v>
                </c:pt>
                <c:pt idx="41">
                  <c:v>69.964614999999995</c:v>
                </c:pt>
                <c:pt idx="42">
                  <c:v>74.208332999999996</c:v>
                </c:pt>
                <c:pt idx="43">
                  <c:v>77.838462000000007</c:v>
                </c:pt>
                <c:pt idx="44">
                  <c:v>73.8</c:v>
                </c:pt>
                <c:pt idx="45">
                  <c:v>74.584614999999999</c:v>
                </c:pt>
                <c:pt idx="46">
                  <c:v>76.869230999999999</c:v>
                </c:pt>
                <c:pt idx="47">
                  <c:v>77.307692000000003</c:v>
                </c:pt>
                <c:pt idx="48">
                  <c:v>81.146153999999996</c:v>
                </c:pt>
                <c:pt idx="49">
                  <c:v>78.276922999999996</c:v>
                </c:pt>
                <c:pt idx="50">
                  <c:v>80.576922999999994</c:v>
                </c:pt>
                <c:pt idx="51">
                  <c:v>81.261538000000002</c:v>
                </c:pt>
                <c:pt idx="52">
                  <c:v>77.838462000000007</c:v>
                </c:pt>
                <c:pt idx="53">
                  <c:v>75.236923000000004</c:v>
                </c:pt>
                <c:pt idx="54">
                  <c:v>80.184614999999994</c:v>
                </c:pt>
                <c:pt idx="55">
                  <c:v>79.369230999999999</c:v>
                </c:pt>
                <c:pt idx="56">
                  <c:v>74.230768999999995</c:v>
                </c:pt>
                <c:pt idx="57">
                  <c:v>77.323076999999998</c:v>
                </c:pt>
                <c:pt idx="58">
                  <c:v>78.446154000000007</c:v>
                </c:pt>
                <c:pt idx="59">
                  <c:v>75.338462000000007</c:v>
                </c:pt>
                <c:pt idx="60">
                  <c:v>74.378461999999999</c:v>
                </c:pt>
                <c:pt idx="61">
                  <c:v>76.187691999999998</c:v>
                </c:pt>
                <c:pt idx="62">
                  <c:v>77.553845999999993</c:v>
                </c:pt>
                <c:pt idx="63">
                  <c:v>79.630769000000001</c:v>
                </c:pt>
                <c:pt idx="64">
                  <c:v>77.223077000000004</c:v>
                </c:pt>
                <c:pt idx="65">
                  <c:v>78.538461999999996</c:v>
                </c:pt>
                <c:pt idx="66">
                  <c:v>83.461538000000004</c:v>
                </c:pt>
                <c:pt idx="67">
                  <c:v>89.269231000000005</c:v>
                </c:pt>
                <c:pt idx="68">
                  <c:v>89.061537999999999</c:v>
                </c:pt>
                <c:pt idx="69">
                  <c:v>80.861537999999996</c:v>
                </c:pt>
                <c:pt idx="70">
                  <c:v>84.135384999999999</c:v>
                </c:pt>
                <c:pt idx="71">
                  <c:v>83.823076999999998</c:v>
                </c:pt>
                <c:pt idx="72">
                  <c:v>84.446154000000007</c:v>
                </c:pt>
                <c:pt idx="73">
                  <c:v>84.053845999999993</c:v>
                </c:pt>
                <c:pt idx="74">
                  <c:v>87.461538000000004</c:v>
                </c:pt>
                <c:pt idx="75">
                  <c:v>85.446154000000007</c:v>
                </c:pt>
                <c:pt idx="76">
                  <c:v>85.630769000000001</c:v>
                </c:pt>
                <c:pt idx="77">
                  <c:v>85.307692000000003</c:v>
                </c:pt>
                <c:pt idx="78">
                  <c:v>83.076922999999994</c:v>
                </c:pt>
                <c:pt idx="79">
                  <c:v>82.970769000000004</c:v>
                </c:pt>
                <c:pt idx="80">
                  <c:v>85.811429000000004</c:v>
                </c:pt>
                <c:pt idx="81">
                  <c:v>86.323076999999998</c:v>
                </c:pt>
                <c:pt idx="82">
                  <c:v>87.309230999999997</c:v>
                </c:pt>
                <c:pt idx="83">
                  <c:v>84.046154000000001</c:v>
                </c:pt>
                <c:pt idx="84">
                  <c:v>84.569231000000002</c:v>
                </c:pt>
                <c:pt idx="85">
                  <c:v>84.523077000000001</c:v>
                </c:pt>
                <c:pt idx="86">
                  <c:v>85.113845999999995</c:v>
                </c:pt>
                <c:pt idx="87">
                  <c:v>86.216922999999994</c:v>
                </c:pt>
                <c:pt idx="88">
                  <c:v>89.353846000000004</c:v>
                </c:pt>
                <c:pt idx="89">
                  <c:v>90.861537999999996</c:v>
                </c:pt>
                <c:pt idx="90">
                  <c:v>91.453845999999999</c:v>
                </c:pt>
                <c:pt idx="91">
                  <c:v>90.5</c:v>
                </c:pt>
                <c:pt idx="92">
                  <c:v>87.846153999999999</c:v>
                </c:pt>
                <c:pt idx="93">
                  <c:v>91.2</c:v>
                </c:pt>
                <c:pt idx="94">
                  <c:v>91.176923000000002</c:v>
                </c:pt>
                <c:pt idx="95">
                  <c:v>89.153846000000001</c:v>
                </c:pt>
                <c:pt idx="96">
                  <c:v>87.924615000000003</c:v>
                </c:pt>
                <c:pt idx="97">
                  <c:v>87.715384999999998</c:v>
                </c:pt>
                <c:pt idx="98">
                  <c:v>85.653846000000001</c:v>
                </c:pt>
                <c:pt idx="99">
                  <c:v>94.28</c:v>
                </c:pt>
                <c:pt idx="100">
                  <c:v>88.907691999999997</c:v>
                </c:pt>
                <c:pt idx="101">
                  <c:v>90.849231000000003</c:v>
                </c:pt>
                <c:pt idx="102">
                  <c:v>90.084614999999999</c:v>
                </c:pt>
                <c:pt idx="103">
                  <c:v>88.72</c:v>
                </c:pt>
                <c:pt idx="104">
                  <c:v>90.755385000000004</c:v>
                </c:pt>
                <c:pt idx="105">
                  <c:v>92.116471000000004</c:v>
                </c:pt>
                <c:pt idx="106">
                  <c:v>95.230768999999995</c:v>
                </c:pt>
                <c:pt idx="107">
                  <c:v>95.147692000000006</c:v>
                </c:pt>
                <c:pt idx="108">
                  <c:v>92.386154000000005</c:v>
                </c:pt>
                <c:pt idx="109">
                  <c:v>89.449230999999997</c:v>
                </c:pt>
                <c:pt idx="110">
                  <c:v>89.581537999999995</c:v>
                </c:pt>
                <c:pt idx="111">
                  <c:v>90.707691999999994</c:v>
                </c:pt>
                <c:pt idx="112">
                  <c:v>91.962500000000006</c:v>
                </c:pt>
                <c:pt idx="113">
                  <c:v>92.396923000000001</c:v>
                </c:pt>
                <c:pt idx="114">
                  <c:v>102.723077</c:v>
                </c:pt>
                <c:pt idx="115">
                  <c:v>102.107692</c:v>
                </c:pt>
                <c:pt idx="116">
                  <c:v>99.953845999999999</c:v>
                </c:pt>
                <c:pt idx="117">
                  <c:v>98.466667000000001</c:v>
                </c:pt>
                <c:pt idx="118">
                  <c:v>98.242857000000001</c:v>
                </c:pt>
                <c:pt idx="119">
                  <c:v>96.853846000000004</c:v>
                </c:pt>
                <c:pt idx="120">
                  <c:v>98.892308</c:v>
                </c:pt>
                <c:pt idx="121">
                  <c:v>96.346153999999999</c:v>
                </c:pt>
                <c:pt idx="122">
                  <c:v>99.731250000000003</c:v>
                </c:pt>
                <c:pt idx="123">
                  <c:v>97.223077000000004</c:v>
                </c:pt>
                <c:pt idx="124">
                  <c:v>98.926316</c:v>
                </c:pt>
                <c:pt idx="125">
                  <c:v>92.923077000000006</c:v>
                </c:pt>
                <c:pt idx="126">
                  <c:v>91.727272999999997</c:v>
                </c:pt>
                <c:pt idx="127">
                  <c:v>89.15</c:v>
                </c:pt>
                <c:pt idx="128">
                  <c:v>88.469230999999994</c:v>
                </c:pt>
                <c:pt idx="129">
                  <c:v>90.333332999999996</c:v>
                </c:pt>
                <c:pt idx="130">
                  <c:v>94.653846000000001</c:v>
                </c:pt>
                <c:pt idx="131">
                  <c:v>94.338462000000007</c:v>
                </c:pt>
                <c:pt idx="132">
                  <c:v>95.676923000000002</c:v>
                </c:pt>
                <c:pt idx="133">
                  <c:v>99.347059000000002</c:v>
                </c:pt>
                <c:pt idx="134">
                  <c:v>94.053845999999993</c:v>
                </c:pt>
                <c:pt idx="135">
                  <c:v>92.203076999999993</c:v>
                </c:pt>
                <c:pt idx="136">
                  <c:v>99.407143000000005</c:v>
                </c:pt>
                <c:pt idx="137">
                  <c:v>95.318461999999997</c:v>
                </c:pt>
                <c:pt idx="138">
                  <c:v>94.012308000000004</c:v>
                </c:pt>
                <c:pt idx="139">
                  <c:v>93.730768999999995</c:v>
                </c:pt>
                <c:pt idx="140">
                  <c:v>92.430768999999998</c:v>
                </c:pt>
                <c:pt idx="141">
                  <c:v>91.523077000000001</c:v>
                </c:pt>
                <c:pt idx="142">
                  <c:v>90.2</c:v>
                </c:pt>
                <c:pt idx="143">
                  <c:v>91.584614999999999</c:v>
                </c:pt>
                <c:pt idx="144">
                  <c:v>90.915385000000001</c:v>
                </c:pt>
                <c:pt idx="145">
                  <c:v>95.992307999999994</c:v>
                </c:pt>
                <c:pt idx="146">
                  <c:v>92.238461999999998</c:v>
                </c:pt>
                <c:pt idx="147">
                  <c:v>92.192857000000004</c:v>
                </c:pt>
                <c:pt idx="148">
                  <c:v>92.361537999999996</c:v>
                </c:pt>
                <c:pt idx="149">
                  <c:v>92.684614999999994</c:v>
                </c:pt>
                <c:pt idx="150">
                  <c:v>94.207691999999994</c:v>
                </c:pt>
                <c:pt idx="151">
                  <c:v>97.030769000000006</c:v>
                </c:pt>
                <c:pt idx="152">
                  <c:v>92.030769000000006</c:v>
                </c:pt>
                <c:pt idx="153">
                  <c:v>93.127691999999996</c:v>
                </c:pt>
                <c:pt idx="154">
                  <c:v>91.615385000000003</c:v>
                </c:pt>
                <c:pt idx="155">
                  <c:v>91.516923000000006</c:v>
                </c:pt>
                <c:pt idx="156">
                  <c:v>93.776922999999996</c:v>
                </c:pt>
                <c:pt idx="157">
                  <c:v>94.215384999999998</c:v>
                </c:pt>
                <c:pt idx="158">
                  <c:v>95.715384999999998</c:v>
                </c:pt>
                <c:pt idx="159">
                  <c:v>96.492307999999994</c:v>
                </c:pt>
                <c:pt idx="160">
                  <c:v>96.583077000000003</c:v>
                </c:pt>
                <c:pt idx="161">
                  <c:v>94.248333000000002</c:v>
                </c:pt>
                <c:pt idx="162">
                  <c:v>92.275000000000006</c:v>
                </c:pt>
                <c:pt idx="163">
                  <c:v>93.6</c:v>
                </c:pt>
                <c:pt idx="164">
                  <c:v>92.157143000000005</c:v>
                </c:pt>
                <c:pt idx="165">
                  <c:v>91.742857000000001</c:v>
                </c:pt>
                <c:pt idx="166">
                  <c:v>92.476922999999999</c:v>
                </c:pt>
                <c:pt idx="167">
                  <c:v>92.384614999999997</c:v>
                </c:pt>
                <c:pt idx="168">
                  <c:v>92.361537999999996</c:v>
                </c:pt>
                <c:pt idx="169">
                  <c:v>90.623076999999995</c:v>
                </c:pt>
                <c:pt idx="170">
                  <c:v>94.684614999999994</c:v>
                </c:pt>
                <c:pt idx="171">
                  <c:v>94.753845999999996</c:v>
                </c:pt>
                <c:pt idx="172">
                  <c:v>90</c:v>
                </c:pt>
                <c:pt idx="173">
                  <c:v>90.353846000000004</c:v>
                </c:pt>
                <c:pt idx="174">
                  <c:v>93.276922999999996</c:v>
                </c:pt>
                <c:pt idx="175">
                  <c:v>97.546154000000001</c:v>
                </c:pt>
                <c:pt idx="176">
                  <c:v>101.010526</c:v>
                </c:pt>
                <c:pt idx="177">
                  <c:v>102.62307699999999</c:v>
                </c:pt>
                <c:pt idx="178">
                  <c:v>89.984615000000005</c:v>
                </c:pt>
                <c:pt idx="179">
                  <c:v>91.906666999999999</c:v>
                </c:pt>
                <c:pt idx="180">
                  <c:v>88.704615000000004</c:v>
                </c:pt>
                <c:pt idx="181">
                  <c:v>88.753845999999996</c:v>
                </c:pt>
                <c:pt idx="182">
                  <c:v>88.453845999999999</c:v>
                </c:pt>
                <c:pt idx="183">
                  <c:v>91.752307999999999</c:v>
                </c:pt>
                <c:pt idx="184">
                  <c:v>90.96</c:v>
                </c:pt>
                <c:pt idx="185">
                  <c:v>93.198462000000006</c:v>
                </c:pt>
                <c:pt idx="186">
                  <c:v>95.815385000000006</c:v>
                </c:pt>
                <c:pt idx="187">
                  <c:v>95.876923000000005</c:v>
                </c:pt>
                <c:pt idx="188">
                  <c:v>94.238461999999998</c:v>
                </c:pt>
                <c:pt idx="189">
                  <c:v>91.462500000000006</c:v>
                </c:pt>
                <c:pt idx="190">
                  <c:v>89.069231000000002</c:v>
                </c:pt>
                <c:pt idx="191">
                  <c:v>89.392308</c:v>
                </c:pt>
                <c:pt idx="192">
                  <c:v>101.555385</c:v>
                </c:pt>
                <c:pt idx="193">
                  <c:v>96.052857000000003</c:v>
                </c:pt>
                <c:pt idx="194">
                  <c:v>90.776922999999996</c:v>
                </c:pt>
                <c:pt idx="195">
                  <c:v>88.747692000000001</c:v>
                </c:pt>
                <c:pt idx="196">
                  <c:v>91.592308000000003</c:v>
                </c:pt>
                <c:pt idx="197">
                  <c:v>90.930768999999998</c:v>
                </c:pt>
                <c:pt idx="198">
                  <c:v>93.915385000000001</c:v>
                </c:pt>
                <c:pt idx="199">
                  <c:v>89.584614999999999</c:v>
                </c:pt>
                <c:pt idx="200">
                  <c:v>86.469230999999994</c:v>
                </c:pt>
                <c:pt idx="201">
                  <c:v>87.492307999999994</c:v>
                </c:pt>
                <c:pt idx="202">
                  <c:v>94.138462000000004</c:v>
                </c:pt>
                <c:pt idx="203">
                  <c:v>92.238461999999998</c:v>
                </c:pt>
                <c:pt idx="204">
                  <c:v>90.453845999999999</c:v>
                </c:pt>
                <c:pt idx="205">
                  <c:v>91.987143000000003</c:v>
                </c:pt>
                <c:pt idx="206">
                  <c:v>82.790768999999997</c:v>
                </c:pt>
                <c:pt idx="207">
                  <c:v>83.203076999999993</c:v>
                </c:pt>
                <c:pt idx="208">
                  <c:v>90.506153999999995</c:v>
                </c:pt>
                <c:pt idx="209">
                  <c:v>91.710768999999999</c:v>
                </c:pt>
                <c:pt idx="210">
                  <c:v>85.752307999999999</c:v>
                </c:pt>
                <c:pt idx="211">
                  <c:v>81.77</c:v>
                </c:pt>
                <c:pt idx="212">
                  <c:v>83.630769000000001</c:v>
                </c:pt>
                <c:pt idx="213">
                  <c:v>80.927691999999993</c:v>
                </c:pt>
                <c:pt idx="214">
                  <c:v>83.332307999999998</c:v>
                </c:pt>
                <c:pt idx="215">
                  <c:v>82.776922999999996</c:v>
                </c:pt>
                <c:pt idx="216">
                  <c:v>86.307692000000003</c:v>
                </c:pt>
                <c:pt idx="217">
                  <c:v>86.769231000000005</c:v>
                </c:pt>
                <c:pt idx="218">
                  <c:v>83.658332999999999</c:v>
                </c:pt>
                <c:pt idx="219">
                  <c:v>83.407143000000005</c:v>
                </c:pt>
                <c:pt idx="220">
                  <c:v>81.330769000000004</c:v>
                </c:pt>
                <c:pt idx="221">
                  <c:v>85.523077000000001</c:v>
                </c:pt>
                <c:pt idx="222">
                  <c:v>84.861537999999996</c:v>
                </c:pt>
                <c:pt idx="223">
                  <c:v>86.893332999999998</c:v>
                </c:pt>
                <c:pt idx="224">
                  <c:v>83.615385000000003</c:v>
                </c:pt>
                <c:pt idx="225">
                  <c:v>79.263636000000005</c:v>
                </c:pt>
                <c:pt idx="226">
                  <c:v>75.946154000000007</c:v>
                </c:pt>
                <c:pt idx="227">
                  <c:v>83.357142999999994</c:v>
                </c:pt>
                <c:pt idx="228">
                  <c:v>88.175385000000006</c:v>
                </c:pt>
                <c:pt idx="229">
                  <c:v>89.863077000000004</c:v>
                </c:pt>
                <c:pt idx="230">
                  <c:v>88.069231000000002</c:v>
                </c:pt>
                <c:pt idx="231">
                  <c:v>84.978094999999996</c:v>
                </c:pt>
                <c:pt idx="232">
                  <c:v>79.66</c:v>
                </c:pt>
                <c:pt idx="233">
                  <c:v>76.8</c:v>
                </c:pt>
                <c:pt idx="234">
                  <c:v>78.815385000000006</c:v>
                </c:pt>
                <c:pt idx="235">
                  <c:v>82.3</c:v>
                </c:pt>
                <c:pt idx="236">
                  <c:v>85.7</c:v>
                </c:pt>
                <c:pt idx="237">
                  <c:v>85.676923000000002</c:v>
                </c:pt>
                <c:pt idx="238">
                  <c:v>84.323076999999998</c:v>
                </c:pt>
                <c:pt idx="239">
                  <c:v>84.253845999999996</c:v>
                </c:pt>
                <c:pt idx="240">
                  <c:v>81.892308</c:v>
                </c:pt>
                <c:pt idx="241">
                  <c:v>83.538461999999996</c:v>
                </c:pt>
                <c:pt idx="242">
                  <c:v>85.430768999999998</c:v>
                </c:pt>
                <c:pt idx="243">
                  <c:v>84.701176000000004</c:v>
                </c:pt>
                <c:pt idx="244">
                  <c:v>85.807692000000003</c:v>
                </c:pt>
                <c:pt idx="245">
                  <c:v>83.904615000000007</c:v>
                </c:pt>
                <c:pt idx="246">
                  <c:v>80.550769000000003</c:v>
                </c:pt>
                <c:pt idx="247">
                  <c:v>79.846153999999999</c:v>
                </c:pt>
                <c:pt idx="248">
                  <c:v>82.476922999999999</c:v>
                </c:pt>
                <c:pt idx="249">
                  <c:v>83.307692000000003</c:v>
                </c:pt>
                <c:pt idx="250">
                  <c:v>78.34</c:v>
                </c:pt>
                <c:pt idx="251">
                  <c:v>76.792308000000006</c:v>
                </c:pt>
                <c:pt idx="252">
                  <c:v>82.069231000000002</c:v>
                </c:pt>
                <c:pt idx="253">
                  <c:v>80.400000000000006</c:v>
                </c:pt>
                <c:pt idx="254">
                  <c:v>78.503077000000005</c:v>
                </c:pt>
                <c:pt idx="255">
                  <c:v>77.650000000000006</c:v>
                </c:pt>
                <c:pt idx="256">
                  <c:v>78.529411999999994</c:v>
                </c:pt>
                <c:pt idx="257">
                  <c:v>75.521538000000007</c:v>
                </c:pt>
                <c:pt idx="258">
                  <c:v>71.555385000000001</c:v>
                </c:pt>
                <c:pt idx="259">
                  <c:v>75.575000000000003</c:v>
                </c:pt>
                <c:pt idx="260">
                  <c:v>78.077332999999996</c:v>
                </c:pt>
                <c:pt idx="261">
                  <c:v>71.603076999999999</c:v>
                </c:pt>
                <c:pt idx="262">
                  <c:v>69.750769000000005</c:v>
                </c:pt>
                <c:pt idx="263">
                  <c:v>80.45</c:v>
                </c:pt>
                <c:pt idx="264">
                  <c:v>81.246154000000004</c:v>
                </c:pt>
                <c:pt idx="265">
                  <c:v>82.023077000000001</c:v>
                </c:pt>
                <c:pt idx="266">
                  <c:v>88.192857000000004</c:v>
                </c:pt>
                <c:pt idx="267">
                  <c:v>86.292856999999998</c:v>
                </c:pt>
                <c:pt idx="268">
                  <c:v>83.857142999999994</c:v>
                </c:pt>
                <c:pt idx="269">
                  <c:v>74.692307999999997</c:v>
                </c:pt>
                <c:pt idx="270">
                  <c:v>74.021052999999995</c:v>
                </c:pt>
                <c:pt idx="271">
                  <c:v>72.615713999999997</c:v>
                </c:pt>
                <c:pt idx="272">
                  <c:v>69.346153999999999</c:v>
                </c:pt>
                <c:pt idx="273">
                  <c:v>75.94</c:v>
                </c:pt>
                <c:pt idx="274">
                  <c:v>76.286666999999994</c:v>
                </c:pt>
                <c:pt idx="275">
                  <c:v>79.317999999999998</c:v>
                </c:pt>
                <c:pt idx="276">
                  <c:v>74.756923</c:v>
                </c:pt>
                <c:pt idx="277">
                  <c:v>76.670769000000007</c:v>
                </c:pt>
                <c:pt idx="278">
                  <c:v>78.681538000000003</c:v>
                </c:pt>
                <c:pt idx="279">
                  <c:v>78.150768999999997</c:v>
                </c:pt>
                <c:pt idx="280">
                  <c:v>77.271428999999998</c:v>
                </c:pt>
                <c:pt idx="281">
                  <c:v>76.576922999999994</c:v>
                </c:pt>
                <c:pt idx="282">
                  <c:v>78.481818000000004</c:v>
                </c:pt>
                <c:pt idx="283">
                  <c:v>77.162499999999994</c:v>
                </c:pt>
                <c:pt idx="284">
                  <c:v>68.900000000000006</c:v>
                </c:pt>
                <c:pt idx="285">
                  <c:v>72.035385000000005</c:v>
                </c:pt>
                <c:pt idx="286">
                  <c:v>70.546154000000001</c:v>
                </c:pt>
                <c:pt idx="287">
                  <c:v>71.135384999999999</c:v>
                </c:pt>
                <c:pt idx="288">
                  <c:v>73.344615000000005</c:v>
                </c:pt>
                <c:pt idx="289">
                  <c:v>75.941537999999994</c:v>
                </c:pt>
                <c:pt idx="290">
                  <c:v>76.193845999999994</c:v>
                </c:pt>
                <c:pt idx="291">
                  <c:v>76.567691999999994</c:v>
                </c:pt>
                <c:pt idx="292">
                  <c:v>75.949230999999997</c:v>
                </c:pt>
                <c:pt idx="293">
                  <c:v>71.804614999999998</c:v>
                </c:pt>
                <c:pt idx="294">
                  <c:v>69.853846000000004</c:v>
                </c:pt>
                <c:pt idx="295">
                  <c:v>70.823999999999998</c:v>
                </c:pt>
                <c:pt idx="296">
                  <c:v>73.002857000000006</c:v>
                </c:pt>
                <c:pt idx="297">
                  <c:v>72.189231000000007</c:v>
                </c:pt>
                <c:pt idx="298">
                  <c:v>70.88</c:v>
                </c:pt>
                <c:pt idx="299">
                  <c:v>70.215384999999998</c:v>
                </c:pt>
                <c:pt idx="300">
                  <c:v>66.676923000000002</c:v>
                </c:pt>
                <c:pt idx="301">
                  <c:v>70.161537999999993</c:v>
                </c:pt>
                <c:pt idx="302">
                  <c:v>68.215384999999998</c:v>
                </c:pt>
                <c:pt idx="303">
                  <c:v>73.430768999999998</c:v>
                </c:pt>
                <c:pt idx="304">
                  <c:v>75.616667000000007</c:v>
                </c:pt>
                <c:pt idx="305">
                  <c:v>71.861537999999996</c:v>
                </c:pt>
                <c:pt idx="306">
                  <c:v>72.761538000000002</c:v>
                </c:pt>
                <c:pt idx="307">
                  <c:v>69.052307999999996</c:v>
                </c:pt>
                <c:pt idx="308">
                  <c:v>70.333332999999996</c:v>
                </c:pt>
                <c:pt idx="309">
                  <c:v>70.233846</c:v>
                </c:pt>
                <c:pt idx="310">
                  <c:v>71.249230999999995</c:v>
                </c:pt>
                <c:pt idx="311">
                  <c:v>71.435714000000004</c:v>
                </c:pt>
                <c:pt idx="312">
                  <c:v>69.289231000000001</c:v>
                </c:pt>
                <c:pt idx="313">
                  <c:v>70.976922999999999</c:v>
                </c:pt>
                <c:pt idx="314">
                  <c:v>65.476922999999999</c:v>
                </c:pt>
                <c:pt idx="315">
                  <c:v>63.615385000000003</c:v>
                </c:pt>
                <c:pt idx="316">
                  <c:v>66.571428999999995</c:v>
                </c:pt>
                <c:pt idx="317">
                  <c:v>73.693845999999994</c:v>
                </c:pt>
                <c:pt idx="318">
                  <c:v>75.816923000000003</c:v>
                </c:pt>
                <c:pt idx="319">
                  <c:v>70.72</c:v>
                </c:pt>
                <c:pt idx="320">
                  <c:v>72.741538000000006</c:v>
                </c:pt>
                <c:pt idx="321">
                  <c:v>76.161537999999993</c:v>
                </c:pt>
                <c:pt idx="322">
                  <c:v>73.991667000000007</c:v>
                </c:pt>
                <c:pt idx="323">
                  <c:v>73.483333000000002</c:v>
                </c:pt>
                <c:pt idx="324">
                  <c:v>74.992307999999994</c:v>
                </c:pt>
                <c:pt idx="325">
                  <c:v>73.7</c:v>
                </c:pt>
                <c:pt idx="326">
                  <c:v>71.084614999999999</c:v>
                </c:pt>
                <c:pt idx="327">
                  <c:v>67.146153999999996</c:v>
                </c:pt>
                <c:pt idx="328">
                  <c:v>67.353846000000004</c:v>
                </c:pt>
                <c:pt idx="329">
                  <c:v>71.145454999999998</c:v>
                </c:pt>
                <c:pt idx="330">
                  <c:v>68.476922999999999</c:v>
                </c:pt>
                <c:pt idx="331">
                  <c:v>69.275000000000006</c:v>
                </c:pt>
                <c:pt idx="332">
                  <c:v>67.3</c:v>
                </c:pt>
                <c:pt idx="333">
                  <c:v>67.17</c:v>
                </c:pt>
                <c:pt idx="334">
                  <c:v>65.923077000000006</c:v>
                </c:pt>
                <c:pt idx="335">
                  <c:v>73.724999999999994</c:v>
                </c:pt>
                <c:pt idx="336">
                  <c:v>70.630769000000001</c:v>
                </c:pt>
                <c:pt idx="337">
                  <c:v>65.038461999999996</c:v>
                </c:pt>
                <c:pt idx="338">
                  <c:v>65.099999999999994</c:v>
                </c:pt>
                <c:pt idx="339">
                  <c:v>68.855384999999998</c:v>
                </c:pt>
                <c:pt idx="340">
                  <c:v>68.309230999999997</c:v>
                </c:pt>
                <c:pt idx="341">
                  <c:v>64.595384999999993</c:v>
                </c:pt>
                <c:pt idx="342">
                  <c:v>65.084614999999999</c:v>
                </c:pt>
                <c:pt idx="343">
                  <c:v>67.281537999999998</c:v>
                </c:pt>
                <c:pt idx="344">
                  <c:v>66.007692000000006</c:v>
                </c:pt>
                <c:pt idx="345">
                  <c:v>65.823076999999998</c:v>
                </c:pt>
                <c:pt idx="346">
                  <c:v>66.3</c:v>
                </c:pt>
                <c:pt idx="347">
                  <c:v>72.476922999999999</c:v>
                </c:pt>
                <c:pt idx="348">
                  <c:v>71.707691999999994</c:v>
                </c:pt>
                <c:pt idx="349">
                  <c:v>73.230768999999995</c:v>
                </c:pt>
                <c:pt idx="350">
                  <c:v>70.138462000000004</c:v>
                </c:pt>
                <c:pt idx="351">
                  <c:v>70.207691999999994</c:v>
                </c:pt>
                <c:pt idx="352">
                  <c:v>66.692307999999997</c:v>
                </c:pt>
                <c:pt idx="353">
                  <c:v>64.030769000000006</c:v>
                </c:pt>
                <c:pt idx="354">
                  <c:v>60.44</c:v>
                </c:pt>
                <c:pt idx="355">
                  <c:v>62.576923000000001</c:v>
                </c:pt>
                <c:pt idx="356">
                  <c:v>62.323076999999998</c:v>
                </c:pt>
                <c:pt idx="357">
                  <c:v>66.908332999999999</c:v>
                </c:pt>
                <c:pt idx="358">
                  <c:v>66.56</c:v>
                </c:pt>
                <c:pt idx="359">
                  <c:v>65.410769000000002</c:v>
                </c:pt>
                <c:pt idx="360">
                  <c:v>63.330768999999997</c:v>
                </c:pt>
                <c:pt idx="361">
                  <c:v>65.607692</c:v>
                </c:pt>
                <c:pt idx="362">
                  <c:v>68.323076999999998</c:v>
                </c:pt>
                <c:pt idx="363">
                  <c:v>63.375714000000002</c:v>
                </c:pt>
                <c:pt idx="364">
                  <c:v>58.438462000000001</c:v>
                </c:pt>
              </c:numCache>
            </c:numRef>
          </c:val>
          <c:smooth val="0"/>
          <c:extLst>
            <c:ext xmlns:c16="http://schemas.microsoft.com/office/drawing/2014/chart" uri="{C3380CC4-5D6E-409C-BE32-E72D297353CC}">
              <c16:uniqueId val="{00000003-2202-4CFC-B69A-A85111666D32}"/>
            </c:ext>
          </c:extLst>
        </c:ser>
        <c:ser>
          <c:idx val="2"/>
          <c:order val="2"/>
          <c:tx>
            <c:strRef>
              <c:f>DayFilter!$F$1</c:f>
              <c:strCache>
                <c:ptCount val="1"/>
                <c:pt idx="0">
                  <c:v>min_tmpf</c:v>
                </c:pt>
              </c:strCache>
            </c:strRef>
          </c:tx>
          <c:spPr>
            <a:ln w="28575" cap="rnd">
              <a:solidFill>
                <a:srgbClr val="FFC000"/>
              </a:solidFill>
              <a:round/>
            </a:ln>
            <a:effectLst/>
          </c:spPr>
          <c:marker>
            <c:symbol val="none"/>
          </c:marker>
          <c:val>
            <c:numRef>
              <c:f>DayFilter!$F$2:$F$366</c:f>
              <c:numCache>
                <c:formatCode>General</c:formatCode>
                <c:ptCount val="365"/>
                <c:pt idx="0">
                  <c:v>44.08</c:v>
                </c:pt>
                <c:pt idx="1">
                  <c:v>45.884614999999997</c:v>
                </c:pt>
                <c:pt idx="2">
                  <c:v>45.12</c:v>
                </c:pt>
                <c:pt idx="3">
                  <c:v>45.604348000000002</c:v>
                </c:pt>
                <c:pt idx="4">
                  <c:v>42.929167</c:v>
                </c:pt>
                <c:pt idx="5">
                  <c:v>47.656522000000002</c:v>
                </c:pt>
                <c:pt idx="6">
                  <c:v>48.023529000000003</c:v>
                </c:pt>
                <c:pt idx="7">
                  <c:v>48.154285999999999</c:v>
                </c:pt>
                <c:pt idx="8">
                  <c:v>52.961537999999997</c:v>
                </c:pt>
                <c:pt idx="9">
                  <c:v>50.355384999999998</c:v>
                </c:pt>
                <c:pt idx="10">
                  <c:v>48.735385000000001</c:v>
                </c:pt>
                <c:pt idx="11">
                  <c:v>51.869230999999999</c:v>
                </c:pt>
                <c:pt idx="12">
                  <c:v>46.869230999999999</c:v>
                </c:pt>
                <c:pt idx="13">
                  <c:v>52.470768999999997</c:v>
                </c:pt>
                <c:pt idx="14">
                  <c:v>47.466154000000003</c:v>
                </c:pt>
                <c:pt idx="15">
                  <c:v>46.169231000000003</c:v>
                </c:pt>
                <c:pt idx="16">
                  <c:v>48.386153999999998</c:v>
                </c:pt>
                <c:pt idx="17">
                  <c:v>42.586364000000003</c:v>
                </c:pt>
                <c:pt idx="18">
                  <c:v>42.831249999999997</c:v>
                </c:pt>
                <c:pt idx="19">
                  <c:v>51.064515999999998</c:v>
                </c:pt>
                <c:pt idx="20">
                  <c:v>49.052380999999997</c:v>
                </c:pt>
                <c:pt idx="21">
                  <c:v>51.107692</c:v>
                </c:pt>
                <c:pt idx="22">
                  <c:v>49.703333000000001</c:v>
                </c:pt>
                <c:pt idx="23">
                  <c:v>49.473913000000003</c:v>
                </c:pt>
                <c:pt idx="24">
                  <c:v>50.09</c:v>
                </c:pt>
                <c:pt idx="25">
                  <c:v>48.063158000000001</c:v>
                </c:pt>
                <c:pt idx="26">
                  <c:v>52.821537999999997</c:v>
                </c:pt>
                <c:pt idx="27">
                  <c:v>54.928570999999998</c:v>
                </c:pt>
                <c:pt idx="28">
                  <c:v>51.784615000000002</c:v>
                </c:pt>
                <c:pt idx="29">
                  <c:v>51.3</c:v>
                </c:pt>
                <c:pt idx="30">
                  <c:v>49.856000000000002</c:v>
                </c:pt>
                <c:pt idx="31">
                  <c:v>44.636842000000001</c:v>
                </c:pt>
                <c:pt idx="32">
                  <c:v>43.771428999999998</c:v>
                </c:pt>
                <c:pt idx="33">
                  <c:v>50</c:v>
                </c:pt>
                <c:pt idx="34">
                  <c:v>51.301175999999998</c:v>
                </c:pt>
                <c:pt idx="35">
                  <c:v>52.96</c:v>
                </c:pt>
                <c:pt idx="36">
                  <c:v>57.576923000000001</c:v>
                </c:pt>
                <c:pt idx="37">
                  <c:v>52.672414000000003</c:v>
                </c:pt>
                <c:pt idx="38">
                  <c:v>56.37</c:v>
                </c:pt>
                <c:pt idx="39">
                  <c:v>54.552940999999997</c:v>
                </c:pt>
                <c:pt idx="40">
                  <c:v>50.803846</c:v>
                </c:pt>
                <c:pt idx="41">
                  <c:v>61.123077000000002</c:v>
                </c:pt>
                <c:pt idx="42">
                  <c:v>60.138461999999997</c:v>
                </c:pt>
                <c:pt idx="43">
                  <c:v>61.012307999999997</c:v>
                </c:pt>
                <c:pt idx="44">
                  <c:v>54.721538000000002</c:v>
                </c:pt>
                <c:pt idx="45">
                  <c:v>58.133333</c:v>
                </c:pt>
                <c:pt idx="46">
                  <c:v>58.615385000000003</c:v>
                </c:pt>
                <c:pt idx="47">
                  <c:v>55.792307999999998</c:v>
                </c:pt>
                <c:pt idx="48">
                  <c:v>57.969231000000001</c:v>
                </c:pt>
                <c:pt idx="49">
                  <c:v>55.576923000000001</c:v>
                </c:pt>
                <c:pt idx="50">
                  <c:v>51.630769000000001</c:v>
                </c:pt>
                <c:pt idx="51">
                  <c:v>49.663158000000003</c:v>
                </c:pt>
                <c:pt idx="52">
                  <c:v>50.827272999999998</c:v>
                </c:pt>
                <c:pt idx="53">
                  <c:v>60.06</c:v>
                </c:pt>
                <c:pt idx="54">
                  <c:v>63.030768999999999</c:v>
                </c:pt>
                <c:pt idx="55">
                  <c:v>58.132308000000002</c:v>
                </c:pt>
                <c:pt idx="56">
                  <c:v>56.218462000000002</c:v>
                </c:pt>
                <c:pt idx="57">
                  <c:v>55.130769000000001</c:v>
                </c:pt>
                <c:pt idx="58">
                  <c:v>57.823999999999998</c:v>
                </c:pt>
                <c:pt idx="59">
                  <c:v>56.215237999999999</c:v>
                </c:pt>
                <c:pt idx="60">
                  <c:v>61.557895000000002</c:v>
                </c:pt>
                <c:pt idx="61">
                  <c:v>60.253846000000003</c:v>
                </c:pt>
                <c:pt idx="62">
                  <c:v>61.007691999999999</c:v>
                </c:pt>
                <c:pt idx="63">
                  <c:v>60.378261000000002</c:v>
                </c:pt>
                <c:pt idx="64">
                  <c:v>61.16</c:v>
                </c:pt>
                <c:pt idx="65">
                  <c:v>56.408000000000001</c:v>
                </c:pt>
                <c:pt idx="66">
                  <c:v>58.026667000000003</c:v>
                </c:pt>
                <c:pt idx="67">
                  <c:v>64.375</c:v>
                </c:pt>
                <c:pt idx="68">
                  <c:v>60.216667000000001</c:v>
                </c:pt>
                <c:pt idx="69">
                  <c:v>61.911538</c:v>
                </c:pt>
                <c:pt idx="70">
                  <c:v>66.827368000000007</c:v>
                </c:pt>
                <c:pt idx="71">
                  <c:v>62.605713999999999</c:v>
                </c:pt>
                <c:pt idx="72">
                  <c:v>61.221600000000002</c:v>
                </c:pt>
                <c:pt idx="73">
                  <c:v>60.44</c:v>
                </c:pt>
                <c:pt idx="74">
                  <c:v>65.966667000000001</c:v>
                </c:pt>
                <c:pt idx="75">
                  <c:v>59.081142999999997</c:v>
                </c:pt>
                <c:pt idx="76">
                  <c:v>62.54</c:v>
                </c:pt>
                <c:pt idx="77">
                  <c:v>61.6</c:v>
                </c:pt>
                <c:pt idx="78">
                  <c:v>60.838332999999999</c:v>
                </c:pt>
                <c:pt idx="79">
                  <c:v>62.738461999999998</c:v>
                </c:pt>
                <c:pt idx="80">
                  <c:v>64.400000000000006</c:v>
                </c:pt>
                <c:pt idx="81">
                  <c:v>64.826667</c:v>
                </c:pt>
                <c:pt idx="82">
                  <c:v>65.685714000000004</c:v>
                </c:pt>
                <c:pt idx="83">
                  <c:v>61.307692000000003</c:v>
                </c:pt>
                <c:pt idx="84">
                  <c:v>61.4</c:v>
                </c:pt>
                <c:pt idx="85">
                  <c:v>60.882609000000002</c:v>
                </c:pt>
                <c:pt idx="86">
                  <c:v>64.209474</c:v>
                </c:pt>
                <c:pt idx="87">
                  <c:v>61.900702000000003</c:v>
                </c:pt>
                <c:pt idx="88">
                  <c:v>66.072221999999996</c:v>
                </c:pt>
                <c:pt idx="89">
                  <c:v>63.042856999999998</c:v>
                </c:pt>
                <c:pt idx="90">
                  <c:v>61.907142999999998</c:v>
                </c:pt>
                <c:pt idx="91">
                  <c:v>62.294736999999998</c:v>
                </c:pt>
                <c:pt idx="92">
                  <c:v>63.787500000000001</c:v>
                </c:pt>
                <c:pt idx="93">
                  <c:v>65.7</c:v>
                </c:pt>
                <c:pt idx="94">
                  <c:v>66.816249999999997</c:v>
                </c:pt>
                <c:pt idx="95">
                  <c:v>68.576922999999994</c:v>
                </c:pt>
                <c:pt idx="96">
                  <c:v>68.576470999999998</c:v>
                </c:pt>
                <c:pt idx="97">
                  <c:v>70.268749999999997</c:v>
                </c:pt>
                <c:pt idx="98">
                  <c:v>66.038461999999996</c:v>
                </c:pt>
                <c:pt idx="99">
                  <c:v>64.530769000000006</c:v>
                </c:pt>
                <c:pt idx="100">
                  <c:v>66.746667000000002</c:v>
                </c:pt>
                <c:pt idx="101">
                  <c:v>68.05</c:v>
                </c:pt>
                <c:pt idx="102">
                  <c:v>68.813333</c:v>
                </c:pt>
                <c:pt idx="103">
                  <c:v>69.053332999999995</c:v>
                </c:pt>
                <c:pt idx="104">
                  <c:v>66.375</c:v>
                </c:pt>
                <c:pt idx="105">
                  <c:v>67.935714000000004</c:v>
                </c:pt>
                <c:pt idx="106">
                  <c:v>67</c:v>
                </c:pt>
                <c:pt idx="107">
                  <c:v>64.852307999999994</c:v>
                </c:pt>
                <c:pt idx="108">
                  <c:v>66.197000000000003</c:v>
                </c:pt>
                <c:pt idx="109">
                  <c:v>71.978947000000005</c:v>
                </c:pt>
                <c:pt idx="110">
                  <c:v>73.680000000000007</c:v>
                </c:pt>
                <c:pt idx="111">
                  <c:v>70.142105000000001</c:v>
                </c:pt>
                <c:pt idx="112">
                  <c:v>71.512</c:v>
                </c:pt>
                <c:pt idx="113">
                  <c:v>72.856250000000003</c:v>
                </c:pt>
                <c:pt idx="114">
                  <c:v>69.804000000000002</c:v>
                </c:pt>
                <c:pt idx="115">
                  <c:v>70.441428999999999</c:v>
                </c:pt>
                <c:pt idx="116">
                  <c:v>66.236189999999993</c:v>
                </c:pt>
                <c:pt idx="117">
                  <c:v>68.034000000000006</c:v>
                </c:pt>
                <c:pt idx="118">
                  <c:v>67.400000000000006</c:v>
                </c:pt>
                <c:pt idx="119">
                  <c:v>72.418750000000003</c:v>
                </c:pt>
                <c:pt idx="120">
                  <c:v>73.607367999999994</c:v>
                </c:pt>
                <c:pt idx="121">
                  <c:v>78.523077000000001</c:v>
                </c:pt>
                <c:pt idx="122">
                  <c:v>81.86</c:v>
                </c:pt>
                <c:pt idx="123">
                  <c:v>81.892308</c:v>
                </c:pt>
                <c:pt idx="124">
                  <c:v>70.465881999999993</c:v>
                </c:pt>
                <c:pt idx="125">
                  <c:v>68.615651999999997</c:v>
                </c:pt>
                <c:pt idx="126">
                  <c:v>71.569564999999997</c:v>
                </c:pt>
                <c:pt idx="127">
                  <c:v>78.615385000000003</c:v>
                </c:pt>
                <c:pt idx="128">
                  <c:v>67.277692000000002</c:v>
                </c:pt>
                <c:pt idx="129">
                  <c:v>69.759090999999998</c:v>
                </c:pt>
                <c:pt idx="130">
                  <c:v>74.171429000000003</c:v>
                </c:pt>
                <c:pt idx="131">
                  <c:v>70.376470999999995</c:v>
                </c:pt>
                <c:pt idx="132">
                  <c:v>70.872</c:v>
                </c:pt>
                <c:pt idx="133">
                  <c:v>69.288888999999998</c:v>
                </c:pt>
                <c:pt idx="134">
                  <c:v>70.252173999999997</c:v>
                </c:pt>
                <c:pt idx="135">
                  <c:v>75.166667000000004</c:v>
                </c:pt>
                <c:pt idx="136">
                  <c:v>72.5625</c:v>
                </c:pt>
                <c:pt idx="137">
                  <c:v>70.217646999999999</c:v>
                </c:pt>
                <c:pt idx="138">
                  <c:v>71.813636000000002</c:v>
                </c:pt>
                <c:pt idx="139">
                  <c:v>81.995384999999999</c:v>
                </c:pt>
                <c:pt idx="140">
                  <c:v>80.555385000000001</c:v>
                </c:pt>
                <c:pt idx="141">
                  <c:v>74.368420999999998</c:v>
                </c:pt>
                <c:pt idx="142">
                  <c:v>74.34375</c:v>
                </c:pt>
                <c:pt idx="143">
                  <c:v>73.772632000000002</c:v>
                </c:pt>
                <c:pt idx="144">
                  <c:v>73.367367999999999</c:v>
                </c:pt>
                <c:pt idx="145">
                  <c:v>70.087999999999994</c:v>
                </c:pt>
                <c:pt idx="146">
                  <c:v>70.044211000000004</c:v>
                </c:pt>
                <c:pt idx="147">
                  <c:v>81.427691999999993</c:v>
                </c:pt>
                <c:pt idx="148">
                  <c:v>77.983158000000003</c:v>
                </c:pt>
                <c:pt idx="149">
                  <c:v>80.66</c:v>
                </c:pt>
                <c:pt idx="150">
                  <c:v>78.708888999999999</c:v>
                </c:pt>
                <c:pt idx="151">
                  <c:v>82.4</c:v>
                </c:pt>
                <c:pt idx="152">
                  <c:v>84.615385000000003</c:v>
                </c:pt>
                <c:pt idx="153">
                  <c:v>82.484615000000005</c:v>
                </c:pt>
                <c:pt idx="154">
                  <c:v>84.35</c:v>
                </c:pt>
                <c:pt idx="155">
                  <c:v>83.650768999999997</c:v>
                </c:pt>
                <c:pt idx="156">
                  <c:v>74.66</c:v>
                </c:pt>
                <c:pt idx="157">
                  <c:v>76.547368000000006</c:v>
                </c:pt>
                <c:pt idx="158">
                  <c:v>69.413635999999997</c:v>
                </c:pt>
                <c:pt idx="159">
                  <c:v>67.220832999999999</c:v>
                </c:pt>
                <c:pt idx="160">
                  <c:v>74.698947000000004</c:v>
                </c:pt>
                <c:pt idx="161">
                  <c:v>76.966667000000001</c:v>
                </c:pt>
                <c:pt idx="162">
                  <c:v>77.312856999999994</c:v>
                </c:pt>
                <c:pt idx="163">
                  <c:v>76.522857000000002</c:v>
                </c:pt>
                <c:pt idx="164">
                  <c:v>74.924000000000007</c:v>
                </c:pt>
                <c:pt idx="165">
                  <c:v>69.142857000000006</c:v>
                </c:pt>
                <c:pt idx="166">
                  <c:v>69.785713999999999</c:v>
                </c:pt>
                <c:pt idx="167">
                  <c:v>75.682353000000006</c:v>
                </c:pt>
                <c:pt idx="168">
                  <c:v>74.802352999999997</c:v>
                </c:pt>
                <c:pt idx="169">
                  <c:v>80.84</c:v>
                </c:pt>
                <c:pt idx="170">
                  <c:v>73.817778000000004</c:v>
                </c:pt>
                <c:pt idx="171">
                  <c:v>74.927059</c:v>
                </c:pt>
                <c:pt idx="172">
                  <c:v>76.400000000000006</c:v>
                </c:pt>
                <c:pt idx="173">
                  <c:v>70.172499999999999</c:v>
                </c:pt>
                <c:pt idx="174">
                  <c:v>70.088234999999997</c:v>
                </c:pt>
                <c:pt idx="175">
                  <c:v>68.484615000000005</c:v>
                </c:pt>
                <c:pt idx="176">
                  <c:v>70.121739000000005</c:v>
                </c:pt>
                <c:pt idx="177">
                  <c:v>72.364210999999997</c:v>
                </c:pt>
                <c:pt idx="178">
                  <c:v>72.015556000000004</c:v>
                </c:pt>
                <c:pt idx="179">
                  <c:v>71.394118000000006</c:v>
                </c:pt>
                <c:pt idx="180">
                  <c:v>68.957143000000002</c:v>
                </c:pt>
                <c:pt idx="181">
                  <c:v>66.282353000000001</c:v>
                </c:pt>
                <c:pt idx="182">
                  <c:v>69.88</c:v>
                </c:pt>
                <c:pt idx="183">
                  <c:v>67.805555999999996</c:v>
                </c:pt>
                <c:pt idx="184">
                  <c:v>69.22</c:v>
                </c:pt>
                <c:pt idx="185">
                  <c:v>66.989474000000001</c:v>
                </c:pt>
                <c:pt idx="186">
                  <c:v>70.024167000000006</c:v>
                </c:pt>
                <c:pt idx="187">
                  <c:v>70.211765</c:v>
                </c:pt>
                <c:pt idx="188">
                  <c:v>68.9375</c:v>
                </c:pt>
                <c:pt idx="189">
                  <c:v>71.083332999999996</c:v>
                </c:pt>
                <c:pt idx="190">
                  <c:v>67.764285999999998</c:v>
                </c:pt>
                <c:pt idx="191">
                  <c:v>70.607692</c:v>
                </c:pt>
                <c:pt idx="192">
                  <c:v>66.385713999999993</c:v>
                </c:pt>
                <c:pt idx="193">
                  <c:v>67.623810000000006</c:v>
                </c:pt>
                <c:pt idx="194">
                  <c:v>65.8</c:v>
                </c:pt>
                <c:pt idx="195">
                  <c:v>66.642857000000006</c:v>
                </c:pt>
                <c:pt idx="196">
                  <c:v>65.533332999999999</c:v>
                </c:pt>
                <c:pt idx="197">
                  <c:v>64.072308000000007</c:v>
                </c:pt>
                <c:pt idx="198">
                  <c:v>68.193749999999994</c:v>
                </c:pt>
                <c:pt idx="199">
                  <c:v>64.323809999999995</c:v>
                </c:pt>
                <c:pt idx="200">
                  <c:v>66.15625</c:v>
                </c:pt>
                <c:pt idx="201">
                  <c:v>60.854545000000002</c:v>
                </c:pt>
                <c:pt idx="202">
                  <c:v>61.646875000000001</c:v>
                </c:pt>
                <c:pt idx="203">
                  <c:v>63.771428999999998</c:v>
                </c:pt>
                <c:pt idx="204">
                  <c:v>65.266666999999998</c:v>
                </c:pt>
                <c:pt idx="205">
                  <c:v>63.908332999999999</c:v>
                </c:pt>
                <c:pt idx="206">
                  <c:v>63.785713999999999</c:v>
                </c:pt>
                <c:pt idx="207">
                  <c:v>61.566667000000002</c:v>
                </c:pt>
                <c:pt idx="208">
                  <c:v>63.72</c:v>
                </c:pt>
                <c:pt idx="209">
                  <c:v>62.825217000000002</c:v>
                </c:pt>
                <c:pt idx="210">
                  <c:v>63.891303999999998</c:v>
                </c:pt>
                <c:pt idx="211">
                  <c:v>64.885713999999993</c:v>
                </c:pt>
                <c:pt idx="212">
                  <c:v>61.341175999999997</c:v>
                </c:pt>
                <c:pt idx="213">
                  <c:v>59.663158000000003</c:v>
                </c:pt>
                <c:pt idx="214">
                  <c:v>62.847368000000003</c:v>
                </c:pt>
                <c:pt idx="215">
                  <c:v>63.884999999999998</c:v>
                </c:pt>
                <c:pt idx="216">
                  <c:v>61.291303999999997</c:v>
                </c:pt>
                <c:pt idx="217">
                  <c:v>56.661904999999997</c:v>
                </c:pt>
                <c:pt idx="218">
                  <c:v>56.807406999999998</c:v>
                </c:pt>
                <c:pt idx="219">
                  <c:v>61.504761999999999</c:v>
                </c:pt>
                <c:pt idx="220">
                  <c:v>59.010556000000001</c:v>
                </c:pt>
                <c:pt idx="221">
                  <c:v>55.139285999999998</c:v>
                </c:pt>
                <c:pt idx="222">
                  <c:v>54.264705999999997</c:v>
                </c:pt>
                <c:pt idx="223">
                  <c:v>59.816667000000002</c:v>
                </c:pt>
                <c:pt idx="224">
                  <c:v>57.325000000000003</c:v>
                </c:pt>
                <c:pt idx="225">
                  <c:v>55.153488000000003</c:v>
                </c:pt>
                <c:pt idx="226">
                  <c:v>63.017646999999997</c:v>
                </c:pt>
                <c:pt idx="227">
                  <c:v>58.952173999999999</c:v>
                </c:pt>
                <c:pt idx="228">
                  <c:v>57.614286</c:v>
                </c:pt>
                <c:pt idx="229">
                  <c:v>54.623750000000001</c:v>
                </c:pt>
                <c:pt idx="230">
                  <c:v>54.000689999999999</c:v>
                </c:pt>
                <c:pt idx="231">
                  <c:v>58.826087000000001</c:v>
                </c:pt>
                <c:pt idx="232">
                  <c:v>56.930435000000003</c:v>
                </c:pt>
                <c:pt idx="233">
                  <c:v>60.547618999999997</c:v>
                </c:pt>
                <c:pt idx="234">
                  <c:v>57.065216999999997</c:v>
                </c:pt>
                <c:pt idx="235">
                  <c:v>58.432631999999998</c:v>
                </c:pt>
                <c:pt idx="236">
                  <c:v>52.686667</c:v>
                </c:pt>
                <c:pt idx="237">
                  <c:v>51.216129000000002</c:v>
                </c:pt>
                <c:pt idx="238">
                  <c:v>58.637777999999997</c:v>
                </c:pt>
                <c:pt idx="239">
                  <c:v>55.409523999999998</c:v>
                </c:pt>
                <c:pt idx="240">
                  <c:v>53.351351000000001</c:v>
                </c:pt>
                <c:pt idx="241">
                  <c:v>58.24</c:v>
                </c:pt>
                <c:pt idx="242">
                  <c:v>51.727778000000001</c:v>
                </c:pt>
                <c:pt idx="243">
                  <c:v>53.090909000000003</c:v>
                </c:pt>
                <c:pt idx="244">
                  <c:v>57.537500000000001</c:v>
                </c:pt>
                <c:pt idx="245">
                  <c:v>55.197692000000004</c:v>
                </c:pt>
                <c:pt idx="246">
                  <c:v>61.964286000000001</c:v>
                </c:pt>
                <c:pt idx="247">
                  <c:v>58.090476000000002</c:v>
                </c:pt>
                <c:pt idx="248">
                  <c:v>55.057143000000003</c:v>
                </c:pt>
                <c:pt idx="249">
                  <c:v>57.844166999999999</c:v>
                </c:pt>
                <c:pt idx="250">
                  <c:v>57.001379</c:v>
                </c:pt>
                <c:pt idx="251">
                  <c:v>59.966667000000001</c:v>
                </c:pt>
                <c:pt idx="252">
                  <c:v>57.933332999999998</c:v>
                </c:pt>
                <c:pt idx="253">
                  <c:v>57.142856999999999</c:v>
                </c:pt>
                <c:pt idx="254">
                  <c:v>58.868749999999999</c:v>
                </c:pt>
                <c:pt idx="255">
                  <c:v>52.166666999999997</c:v>
                </c:pt>
                <c:pt idx="256">
                  <c:v>57.328570999999997</c:v>
                </c:pt>
                <c:pt idx="257">
                  <c:v>55.096666999999997</c:v>
                </c:pt>
                <c:pt idx="258">
                  <c:v>56.424999999999997</c:v>
                </c:pt>
                <c:pt idx="259">
                  <c:v>58.193600000000004</c:v>
                </c:pt>
                <c:pt idx="260">
                  <c:v>54.905555999999997</c:v>
                </c:pt>
                <c:pt idx="261">
                  <c:v>54.120832999999998</c:v>
                </c:pt>
                <c:pt idx="262">
                  <c:v>56.222222000000002</c:v>
                </c:pt>
                <c:pt idx="263">
                  <c:v>50.143749999999997</c:v>
                </c:pt>
                <c:pt idx="264">
                  <c:v>49.302326000000001</c:v>
                </c:pt>
                <c:pt idx="265">
                  <c:v>50.503030000000003</c:v>
                </c:pt>
                <c:pt idx="266">
                  <c:v>54.920513</c:v>
                </c:pt>
                <c:pt idx="267">
                  <c:v>52.188889000000003</c:v>
                </c:pt>
                <c:pt idx="268">
                  <c:v>56.016666999999998</c:v>
                </c:pt>
                <c:pt idx="269">
                  <c:v>57.492308000000001</c:v>
                </c:pt>
                <c:pt idx="270">
                  <c:v>51.892308</c:v>
                </c:pt>
                <c:pt idx="271">
                  <c:v>54.033332999999999</c:v>
                </c:pt>
                <c:pt idx="272">
                  <c:v>51.287999999999997</c:v>
                </c:pt>
                <c:pt idx="273">
                  <c:v>53.816000000000003</c:v>
                </c:pt>
                <c:pt idx="274">
                  <c:v>53.192856999999997</c:v>
                </c:pt>
                <c:pt idx="275">
                  <c:v>47.538181999999999</c:v>
                </c:pt>
                <c:pt idx="276">
                  <c:v>48.375757999999998</c:v>
                </c:pt>
                <c:pt idx="277">
                  <c:v>53.176923000000002</c:v>
                </c:pt>
                <c:pt idx="278">
                  <c:v>51.1</c:v>
                </c:pt>
                <c:pt idx="279">
                  <c:v>53.462499999999999</c:v>
                </c:pt>
                <c:pt idx="280">
                  <c:v>51.707143000000002</c:v>
                </c:pt>
                <c:pt idx="281">
                  <c:v>49.330768999999997</c:v>
                </c:pt>
                <c:pt idx="282">
                  <c:v>49.407142999999998</c:v>
                </c:pt>
                <c:pt idx="283">
                  <c:v>50.538710000000002</c:v>
                </c:pt>
                <c:pt idx="284">
                  <c:v>50.238461999999998</c:v>
                </c:pt>
                <c:pt idx="285">
                  <c:v>49.378377999999998</c:v>
                </c:pt>
                <c:pt idx="286">
                  <c:v>47.185184999999997</c:v>
                </c:pt>
                <c:pt idx="287">
                  <c:v>50.243749999999999</c:v>
                </c:pt>
                <c:pt idx="288">
                  <c:v>51.516666999999998</c:v>
                </c:pt>
                <c:pt idx="289">
                  <c:v>48.469231000000001</c:v>
                </c:pt>
                <c:pt idx="290">
                  <c:v>48.263461999999997</c:v>
                </c:pt>
                <c:pt idx="291">
                  <c:v>50.294117999999997</c:v>
                </c:pt>
                <c:pt idx="292">
                  <c:v>51.9</c:v>
                </c:pt>
                <c:pt idx="293">
                  <c:v>46.781480999999999</c:v>
                </c:pt>
                <c:pt idx="294">
                  <c:v>45.958333000000003</c:v>
                </c:pt>
                <c:pt idx="295">
                  <c:v>47.877142999999997</c:v>
                </c:pt>
                <c:pt idx="296">
                  <c:v>52.277777999999998</c:v>
                </c:pt>
                <c:pt idx="297">
                  <c:v>48.107585999999998</c:v>
                </c:pt>
                <c:pt idx="298">
                  <c:v>50.686667</c:v>
                </c:pt>
                <c:pt idx="299">
                  <c:v>50.210526000000002</c:v>
                </c:pt>
                <c:pt idx="300">
                  <c:v>49.619047999999999</c:v>
                </c:pt>
                <c:pt idx="301">
                  <c:v>50.4</c:v>
                </c:pt>
                <c:pt idx="302">
                  <c:v>47.825926000000003</c:v>
                </c:pt>
                <c:pt idx="303">
                  <c:v>49.297390999999998</c:v>
                </c:pt>
                <c:pt idx="304">
                  <c:v>43.673529000000002</c:v>
                </c:pt>
                <c:pt idx="305">
                  <c:v>47.931249999999999</c:v>
                </c:pt>
                <c:pt idx="306">
                  <c:v>44.745455</c:v>
                </c:pt>
                <c:pt idx="307">
                  <c:v>42.134782999999999</c:v>
                </c:pt>
                <c:pt idx="308">
                  <c:v>41.306896999999999</c:v>
                </c:pt>
                <c:pt idx="309">
                  <c:v>47.506250000000001</c:v>
                </c:pt>
                <c:pt idx="310">
                  <c:v>41.674194</c:v>
                </c:pt>
                <c:pt idx="311">
                  <c:v>47.788888999999998</c:v>
                </c:pt>
                <c:pt idx="312">
                  <c:v>41.816667000000002</c:v>
                </c:pt>
                <c:pt idx="313">
                  <c:v>45.315789000000002</c:v>
                </c:pt>
                <c:pt idx="314">
                  <c:v>48.238461999999998</c:v>
                </c:pt>
                <c:pt idx="315">
                  <c:v>44.876922999999998</c:v>
                </c:pt>
                <c:pt idx="316">
                  <c:v>46.5</c:v>
                </c:pt>
                <c:pt idx="317">
                  <c:v>49.453845999999999</c:v>
                </c:pt>
                <c:pt idx="318">
                  <c:v>49.507691999999999</c:v>
                </c:pt>
                <c:pt idx="319">
                  <c:v>48.388888999999999</c:v>
                </c:pt>
                <c:pt idx="320">
                  <c:v>48.146154000000003</c:v>
                </c:pt>
                <c:pt idx="321">
                  <c:v>46.773333000000001</c:v>
                </c:pt>
                <c:pt idx="322">
                  <c:v>47.384614999999997</c:v>
                </c:pt>
                <c:pt idx="323">
                  <c:v>47.397826000000002</c:v>
                </c:pt>
                <c:pt idx="324">
                  <c:v>46.587499999999999</c:v>
                </c:pt>
                <c:pt idx="325">
                  <c:v>49.430768999999998</c:v>
                </c:pt>
                <c:pt idx="326">
                  <c:v>49.358333000000002</c:v>
                </c:pt>
                <c:pt idx="327">
                  <c:v>44.630769000000001</c:v>
                </c:pt>
                <c:pt idx="328">
                  <c:v>46.503846000000003</c:v>
                </c:pt>
                <c:pt idx="329">
                  <c:v>49.107143000000001</c:v>
                </c:pt>
                <c:pt idx="330">
                  <c:v>50.741667</c:v>
                </c:pt>
                <c:pt idx="331">
                  <c:v>49.356363999999999</c:v>
                </c:pt>
                <c:pt idx="332">
                  <c:v>47.972307999999998</c:v>
                </c:pt>
                <c:pt idx="333">
                  <c:v>51.646667000000001</c:v>
                </c:pt>
                <c:pt idx="334">
                  <c:v>48.616667</c:v>
                </c:pt>
                <c:pt idx="335">
                  <c:v>46.330556000000001</c:v>
                </c:pt>
                <c:pt idx="336">
                  <c:v>50.861538000000003</c:v>
                </c:pt>
                <c:pt idx="337">
                  <c:v>49.238461999999998</c:v>
                </c:pt>
                <c:pt idx="338">
                  <c:v>45.975000000000001</c:v>
                </c:pt>
                <c:pt idx="339">
                  <c:v>42.641176000000002</c:v>
                </c:pt>
                <c:pt idx="340">
                  <c:v>42.160870000000003</c:v>
                </c:pt>
                <c:pt idx="341">
                  <c:v>45.761702</c:v>
                </c:pt>
                <c:pt idx="342">
                  <c:v>47.610256</c:v>
                </c:pt>
                <c:pt idx="343">
                  <c:v>48.811110999999997</c:v>
                </c:pt>
                <c:pt idx="344">
                  <c:v>48.915385000000001</c:v>
                </c:pt>
                <c:pt idx="345">
                  <c:v>49.36</c:v>
                </c:pt>
                <c:pt idx="346">
                  <c:v>47.6</c:v>
                </c:pt>
                <c:pt idx="347">
                  <c:v>48.107692</c:v>
                </c:pt>
                <c:pt idx="348">
                  <c:v>50.793332999999997</c:v>
                </c:pt>
                <c:pt idx="349">
                  <c:v>48.038888999999998</c:v>
                </c:pt>
                <c:pt idx="350">
                  <c:v>48.108750000000001</c:v>
                </c:pt>
                <c:pt idx="351">
                  <c:v>45.852632</c:v>
                </c:pt>
                <c:pt idx="352">
                  <c:v>46.465217000000003</c:v>
                </c:pt>
                <c:pt idx="353">
                  <c:v>46.704762000000002</c:v>
                </c:pt>
                <c:pt idx="354">
                  <c:v>48.983333000000002</c:v>
                </c:pt>
                <c:pt idx="355">
                  <c:v>48.662500000000001</c:v>
                </c:pt>
                <c:pt idx="356">
                  <c:v>43.783478000000002</c:v>
                </c:pt>
                <c:pt idx="357">
                  <c:v>47.243529000000002</c:v>
                </c:pt>
                <c:pt idx="358">
                  <c:v>49.194054000000001</c:v>
                </c:pt>
                <c:pt idx="359">
                  <c:v>48.580768999999997</c:v>
                </c:pt>
                <c:pt idx="360">
                  <c:v>51.753846000000003</c:v>
                </c:pt>
                <c:pt idx="361">
                  <c:v>46.244615000000003</c:v>
                </c:pt>
                <c:pt idx="362">
                  <c:v>44.030768999999999</c:v>
                </c:pt>
                <c:pt idx="363">
                  <c:v>41.075384999999997</c:v>
                </c:pt>
                <c:pt idx="364">
                  <c:v>41.753846000000003</c:v>
                </c:pt>
              </c:numCache>
            </c:numRef>
          </c:val>
          <c:smooth val="0"/>
          <c:extLst>
            <c:ext xmlns:c16="http://schemas.microsoft.com/office/drawing/2014/chart" uri="{C3380CC4-5D6E-409C-BE32-E72D297353CC}">
              <c16:uniqueId val="{00000004-2202-4CFC-B69A-A85111666D32}"/>
            </c:ext>
          </c:extLst>
        </c:ser>
        <c:ser>
          <c:idx val="7"/>
          <c:order val="7"/>
          <c:tx>
            <c:v>Germination Range</c:v>
          </c:tx>
          <c:spPr>
            <a:ln w="28575" cap="rnd">
              <a:solidFill>
                <a:schemeClr val="accent3">
                  <a:lumMod val="75000"/>
                </a:schemeClr>
              </a:solidFill>
              <a:round/>
            </a:ln>
            <a:effectLst/>
          </c:spPr>
          <c:marker>
            <c:symbol val="none"/>
          </c:marker>
          <c:val>
            <c:numRef>
              <c:f>DayFilter!$Y$2:$Y$366</c:f>
              <c:numCache>
                <c:formatCode>General</c:formatCode>
                <c:ptCount val="365"/>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pt idx="104">
                  <c:v>65</c:v>
                </c:pt>
                <c:pt idx="105">
                  <c:v>65</c:v>
                </c:pt>
                <c:pt idx="106">
                  <c:v>65</c:v>
                </c:pt>
                <c:pt idx="107">
                  <c:v>65</c:v>
                </c:pt>
                <c:pt idx="108">
                  <c:v>65</c:v>
                </c:pt>
                <c:pt idx="109">
                  <c:v>65</c:v>
                </c:pt>
                <c:pt idx="110">
                  <c:v>65</c:v>
                </c:pt>
                <c:pt idx="111">
                  <c:v>65</c:v>
                </c:pt>
                <c:pt idx="112">
                  <c:v>65</c:v>
                </c:pt>
                <c:pt idx="113">
                  <c:v>65</c:v>
                </c:pt>
                <c:pt idx="114">
                  <c:v>65</c:v>
                </c:pt>
                <c:pt idx="115">
                  <c:v>65</c:v>
                </c:pt>
                <c:pt idx="116">
                  <c:v>65</c:v>
                </c:pt>
                <c:pt idx="117">
                  <c:v>65</c:v>
                </c:pt>
                <c:pt idx="118">
                  <c:v>65</c:v>
                </c:pt>
                <c:pt idx="119">
                  <c:v>65</c:v>
                </c:pt>
                <c:pt idx="120">
                  <c:v>65</c:v>
                </c:pt>
                <c:pt idx="121">
                  <c:v>65</c:v>
                </c:pt>
                <c:pt idx="122">
                  <c:v>65</c:v>
                </c:pt>
                <c:pt idx="123">
                  <c:v>65</c:v>
                </c:pt>
                <c:pt idx="124">
                  <c:v>65</c:v>
                </c:pt>
                <c:pt idx="125">
                  <c:v>65</c:v>
                </c:pt>
                <c:pt idx="126">
                  <c:v>65</c:v>
                </c:pt>
                <c:pt idx="127">
                  <c:v>65</c:v>
                </c:pt>
                <c:pt idx="128">
                  <c:v>65</c:v>
                </c:pt>
                <c:pt idx="129">
                  <c:v>65</c:v>
                </c:pt>
                <c:pt idx="130">
                  <c:v>65</c:v>
                </c:pt>
                <c:pt idx="131">
                  <c:v>65</c:v>
                </c:pt>
                <c:pt idx="132">
                  <c:v>65</c:v>
                </c:pt>
                <c:pt idx="133">
                  <c:v>65</c:v>
                </c:pt>
                <c:pt idx="134">
                  <c:v>65</c:v>
                </c:pt>
                <c:pt idx="135">
                  <c:v>65</c:v>
                </c:pt>
                <c:pt idx="136">
                  <c:v>65</c:v>
                </c:pt>
                <c:pt idx="137">
                  <c:v>65</c:v>
                </c:pt>
                <c:pt idx="138">
                  <c:v>65</c:v>
                </c:pt>
                <c:pt idx="139">
                  <c:v>65</c:v>
                </c:pt>
                <c:pt idx="140">
                  <c:v>65</c:v>
                </c:pt>
                <c:pt idx="141">
                  <c:v>65</c:v>
                </c:pt>
                <c:pt idx="142">
                  <c:v>65</c:v>
                </c:pt>
                <c:pt idx="143">
                  <c:v>65</c:v>
                </c:pt>
                <c:pt idx="144">
                  <c:v>65</c:v>
                </c:pt>
                <c:pt idx="145">
                  <c:v>65</c:v>
                </c:pt>
                <c:pt idx="146">
                  <c:v>65</c:v>
                </c:pt>
                <c:pt idx="147">
                  <c:v>65</c:v>
                </c:pt>
                <c:pt idx="148">
                  <c:v>65</c:v>
                </c:pt>
                <c:pt idx="149">
                  <c:v>65</c:v>
                </c:pt>
                <c:pt idx="150">
                  <c:v>65</c:v>
                </c:pt>
                <c:pt idx="151">
                  <c:v>65</c:v>
                </c:pt>
                <c:pt idx="152">
                  <c:v>65</c:v>
                </c:pt>
                <c:pt idx="153">
                  <c:v>65</c:v>
                </c:pt>
                <c:pt idx="154">
                  <c:v>65</c:v>
                </c:pt>
                <c:pt idx="155">
                  <c:v>65</c:v>
                </c:pt>
                <c:pt idx="156">
                  <c:v>65</c:v>
                </c:pt>
                <c:pt idx="157">
                  <c:v>65</c:v>
                </c:pt>
                <c:pt idx="158">
                  <c:v>65</c:v>
                </c:pt>
                <c:pt idx="159">
                  <c:v>65</c:v>
                </c:pt>
                <c:pt idx="160">
                  <c:v>65</c:v>
                </c:pt>
                <c:pt idx="161">
                  <c:v>65</c:v>
                </c:pt>
                <c:pt idx="162">
                  <c:v>65</c:v>
                </c:pt>
                <c:pt idx="163">
                  <c:v>65</c:v>
                </c:pt>
                <c:pt idx="164">
                  <c:v>65</c:v>
                </c:pt>
                <c:pt idx="165">
                  <c:v>65</c:v>
                </c:pt>
                <c:pt idx="166">
                  <c:v>65</c:v>
                </c:pt>
                <c:pt idx="167">
                  <c:v>65</c:v>
                </c:pt>
                <c:pt idx="168">
                  <c:v>65</c:v>
                </c:pt>
                <c:pt idx="169">
                  <c:v>65</c:v>
                </c:pt>
                <c:pt idx="170">
                  <c:v>65</c:v>
                </c:pt>
                <c:pt idx="171">
                  <c:v>65</c:v>
                </c:pt>
                <c:pt idx="172">
                  <c:v>65</c:v>
                </c:pt>
                <c:pt idx="173">
                  <c:v>65</c:v>
                </c:pt>
                <c:pt idx="174">
                  <c:v>65</c:v>
                </c:pt>
                <c:pt idx="175">
                  <c:v>65</c:v>
                </c:pt>
                <c:pt idx="176">
                  <c:v>65</c:v>
                </c:pt>
                <c:pt idx="177">
                  <c:v>65</c:v>
                </c:pt>
                <c:pt idx="178">
                  <c:v>65</c:v>
                </c:pt>
                <c:pt idx="179">
                  <c:v>65</c:v>
                </c:pt>
                <c:pt idx="180">
                  <c:v>65</c:v>
                </c:pt>
                <c:pt idx="181">
                  <c:v>65</c:v>
                </c:pt>
                <c:pt idx="182">
                  <c:v>65</c:v>
                </c:pt>
                <c:pt idx="183">
                  <c:v>65</c:v>
                </c:pt>
                <c:pt idx="184">
                  <c:v>65</c:v>
                </c:pt>
                <c:pt idx="185">
                  <c:v>65</c:v>
                </c:pt>
                <c:pt idx="186">
                  <c:v>65</c:v>
                </c:pt>
                <c:pt idx="187">
                  <c:v>65</c:v>
                </c:pt>
                <c:pt idx="188">
                  <c:v>65</c:v>
                </c:pt>
                <c:pt idx="189">
                  <c:v>65</c:v>
                </c:pt>
                <c:pt idx="190">
                  <c:v>65</c:v>
                </c:pt>
                <c:pt idx="191">
                  <c:v>65</c:v>
                </c:pt>
                <c:pt idx="192">
                  <c:v>65</c:v>
                </c:pt>
                <c:pt idx="193">
                  <c:v>65</c:v>
                </c:pt>
                <c:pt idx="194">
                  <c:v>65</c:v>
                </c:pt>
                <c:pt idx="195">
                  <c:v>65</c:v>
                </c:pt>
                <c:pt idx="196">
                  <c:v>65</c:v>
                </c:pt>
                <c:pt idx="197">
                  <c:v>65</c:v>
                </c:pt>
                <c:pt idx="198">
                  <c:v>65</c:v>
                </c:pt>
                <c:pt idx="199">
                  <c:v>65</c:v>
                </c:pt>
                <c:pt idx="200">
                  <c:v>65</c:v>
                </c:pt>
                <c:pt idx="201">
                  <c:v>65</c:v>
                </c:pt>
                <c:pt idx="202">
                  <c:v>65</c:v>
                </c:pt>
                <c:pt idx="203">
                  <c:v>65</c:v>
                </c:pt>
                <c:pt idx="204">
                  <c:v>65</c:v>
                </c:pt>
                <c:pt idx="205">
                  <c:v>65</c:v>
                </c:pt>
                <c:pt idx="206">
                  <c:v>65</c:v>
                </c:pt>
                <c:pt idx="207">
                  <c:v>65</c:v>
                </c:pt>
                <c:pt idx="208">
                  <c:v>65</c:v>
                </c:pt>
                <c:pt idx="209">
                  <c:v>65</c:v>
                </c:pt>
                <c:pt idx="210">
                  <c:v>65</c:v>
                </c:pt>
                <c:pt idx="211">
                  <c:v>65</c:v>
                </c:pt>
                <c:pt idx="212">
                  <c:v>65</c:v>
                </c:pt>
                <c:pt idx="213">
                  <c:v>65</c:v>
                </c:pt>
                <c:pt idx="214">
                  <c:v>65</c:v>
                </c:pt>
                <c:pt idx="215">
                  <c:v>65</c:v>
                </c:pt>
                <c:pt idx="216">
                  <c:v>65</c:v>
                </c:pt>
                <c:pt idx="217">
                  <c:v>65</c:v>
                </c:pt>
                <c:pt idx="218">
                  <c:v>65</c:v>
                </c:pt>
                <c:pt idx="219">
                  <c:v>65</c:v>
                </c:pt>
                <c:pt idx="220">
                  <c:v>65</c:v>
                </c:pt>
                <c:pt idx="221">
                  <c:v>65</c:v>
                </c:pt>
                <c:pt idx="222">
                  <c:v>65</c:v>
                </c:pt>
                <c:pt idx="223">
                  <c:v>65</c:v>
                </c:pt>
                <c:pt idx="224">
                  <c:v>65</c:v>
                </c:pt>
                <c:pt idx="225">
                  <c:v>65</c:v>
                </c:pt>
                <c:pt idx="226">
                  <c:v>65</c:v>
                </c:pt>
                <c:pt idx="227">
                  <c:v>65</c:v>
                </c:pt>
                <c:pt idx="228">
                  <c:v>65</c:v>
                </c:pt>
                <c:pt idx="229">
                  <c:v>65</c:v>
                </c:pt>
                <c:pt idx="230">
                  <c:v>65</c:v>
                </c:pt>
                <c:pt idx="231">
                  <c:v>65</c:v>
                </c:pt>
                <c:pt idx="232">
                  <c:v>65</c:v>
                </c:pt>
                <c:pt idx="233">
                  <c:v>65</c:v>
                </c:pt>
                <c:pt idx="234">
                  <c:v>65</c:v>
                </c:pt>
                <c:pt idx="235">
                  <c:v>65</c:v>
                </c:pt>
                <c:pt idx="236">
                  <c:v>65</c:v>
                </c:pt>
                <c:pt idx="237">
                  <c:v>65</c:v>
                </c:pt>
                <c:pt idx="238">
                  <c:v>65</c:v>
                </c:pt>
                <c:pt idx="239">
                  <c:v>65</c:v>
                </c:pt>
                <c:pt idx="240">
                  <c:v>65</c:v>
                </c:pt>
                <c:pt idx="241">
                  <c:v>65</c:v>
                </c:pt>
                <c:pt idx="242">
                  <c:v>65</c:v>
                </c:pt>
                <c:pt idx="243">
                  <c:v>65</c:v>
                </c:pt>
                <c:pt idx="244">
                  <c:v>65</c:v>
                </c:pt>
                <c:pt idx="245">
                  <c:v>65</c:v>
                </c:pt>
                <c:pt idx="246">
                  <c:v>65</c:v>
                </c:pt>
                <c:pt idx="247">
                  <c:v>65</c:v>
                </c:pt>
                <c:pt idx="248">
                  <c:v>65</c:v>
                </c:pt>
                <c:pt idx="249">
                  <c:v>65</c:v>
                </c:pt>
                <c:pt idx="250">
                  <c:v>65</c:v>
                </c:pt>
                <c:pt idx="251">
                  <c:v>65</c:v>
                </c:pt>
                <c:pt idx="252">
                  <c:v>65</c:v>
                </c:pt>
                <c:pt idx="253">
                  <c:v>65</c:v>
                </c:pt>
                <c:pt idx="254">
                  <c:v>65</c:v>
                </c:pt>
                <c:pt idx="255">
                  <c:v>65</c:v>
                </c:pt>
                <c:pt idx="256">
                  <c:v>65</c:v>
                </c:pt>
                <c:pt idx="257">
                  <c:v>65</c:v>
                </c:pt>
                <c:pt idx="258">
                  <c:v>65</c:v>
                </c:pt>
                <c:pt idx="259">
                  <c:v>65</c:v>
                </c:pt>
                <c:pt idx="260">
                  <c:v>65</c:v>
                </c:pt>
                <c:pt idx="261">
                  <c:v>65</c:v>
                </c:pt>
                <c:pt idx="262">
                  <c:v>65</c:v>
                </c:pt>
                <c:pt idx="263">
                  <c:v>65</c:v>
                </c:pt>
                <c:pt idx="264">
                  <c:v>65</c:v>
                </c:pt>
                <c:pt idx="265">
                  <c:v>65</c:v>
                </c:pt>
                <c:pt idx="266">
                  <c:v>65</c:v>
                </c:pt>
                <c:pt idx="267">
                  <c:v>65</c:v>
                </c:pt>
                <c:pt idx="268">
                  <c:v>65</c:v>
                </c:pt>
                <c:pt idx="269">
                  <c:v>65</c:v>
                </c:pt>
                <c:pt idx="270">
                  <c:v>65</c:v>
                </c:pt>
                <c:pt idx="271">
                  <c:v>65</c:v>
                </c:pt>
                <c:pt idx="272">
                  <c:v>65</c:v>
                </c:pt>
                <c:pt idx="273">
                  <c:v>65</c:v>
                </c:pt>
                <c:pt idx="274">
                  <c:v>65</c:v>
                </c:pt>
                <c:pt idx="275">
                  <c:v>65</c:v>
                </c:pt>
                <c:pt idx="276">
                  <c:v>65</c:v>
                </c:pt>
                <c:pt idx="277">
                  <c:v>65</c:v>
                </c:pt>
                <c:pt idx="278">
                  <c:v>65</c:v>
                </c:pt>
                <c:pt idx="279">
                  <c:v>65</c:v>
                </c:pt>
                <c:pt idx="280">
                  <c:v>65</c:v>
                </c:pt>
                <c:pt idx="281">
                  <c:v>65</c:v>
                </c:pt>
                <c:pt idx="282">
                  <c:v>65</c:v>
                </c:pt>
                <c:pt idx="283">
                  <c:v>65</c:v>
                </c:pt>
                <c:pt idx="284">
                  <c:v>65</c:v>
                </c:pt>
                <c:pt idx="285">
                  <c:v>65</c:v>
                </c:pt>
                <c:pt idx="286">
                  <c:v>65</c:v>
                </c:pt>
                <c:pt idx="287">
                  <c:v>65</c:v>
                </c:pt>
                <c:pt idx="288">
                  <c:v>65</c:v>
                </c:pt>
                <c:pt idx="289">
                  <c:v>65</c:v>
                </c:pt>
                <c:pt idx="290">
                  <c:v>65</c:v>
                </c:pt>
                <c:pt idx="291">
                  <c:v>65</c:v>
                </c:pt>
                <c:pt idx="292">
                  <c:v>65</c:v>
                </c:pt>
                <c:pt idx="293">
                  <c:v>65</c:v>
                </c:pt>
                <c:pt idx="294">
                  <c:v>65</c:v>
                </c:pt>
                <c:pt idx="295">
                  <c:v>65</c:v>
                </c:pt>
                <c:pt idx="296">
                  <c:v>65</c:v>
                </c:pt>
                <c:pt idx="297">
                  <c:v>65</c:v>
                </c:pt>
                <c:pt idx="298">
                  <c:v>65</c:v>
                </c:pt>
                <c:pt idx="299">
                  <c:v>65</c:v>
                </c:pt>
                <c:pt idx="300">
                  <c:v>65</c:v>
                </c:pt>
                <c:pt idx="301">
                  <c:v>65</c:v>
                </c:pt>
                <c:pt idx="302">
                  <c:v>65</c:v>
                </c:pt>
                <c:pt idx="303">
                  <c:v>65</c:v>
                </c:pt>
                <c:pt idx="304">
                  <c:v>65</c:v>
                </c:pt>
                <c:pt idx="305">
                  <c:v>65</c:v>
                </c:pt>
                <c:pt idx="306">
                  <c:v>65</c:v>
                </c:pt>
                <c:pt idx="307">
                  <c:v>65</c:v>
                </c:pt>
                <c:pt idx="308">
                  <c:v>65</c:v>
                </c:pt>
                <c:pt idx="309">
                  <c:v>65</c:v>
                </c:pt>
                <c:pt idx="310">
                  <c:v>65</c:v>
                </c:pt>
                <c:pt idx="311">
                  <c:v>65</c:v>
                </c:pt>
                <c:pt idx="312">
                  <c:v>65</c:v>
                </c:pt>
                <c:pt idx="313">
                  <c:v>65</c:v>
                </c:pt>
                <c:pt idx="314">
                  <c:v>65</c:v>
                </c:pt>
                <c:pt idx="315">
                  <c:v>65</c:v>
                </c:pt>
                <c:pt idx="316">
                  <c:v>65</c:v>
                </c:pt>
                <c:pt idx="317">
                  <c:v>65</c:v>
                </c:pt>
                <c:pt idx="318">
                  <c:v>65</c:v>
                </c:pt>
                <c:pt idx="319">
                  <c:v>65</c:v>
                </c:pt>
                <c:pt idx="320">
                  <c:v>65</c:v>
                </c:pt>
                <c:pt idx="321">
                  <c:v>65</c:v>
                </c:pt>
                <c:pt idx="322">
                  <c:v>65</c:v>
                </c:pt>
                <c:pt idx="323">
                  <c:v>65</c:v>
                </c:pt>
                <c:pt idx="324">
                  <c:v>65</c:v>
                </c:pt>
                <c:pt idx="325">
                  <c:v>65</c:v>
                </c:pt>
                <c:pt idx="326">
                  <c:v>65</c:v>
                </c:pt>
                <c:pt idx="327">
                  <c:v>65</c:v>
                </c:pt>
                <c:pt idx="328">
                  <c:v>65</c:v>
                </c:pt>
                <c:pt idx="329">
                  <c:v>65</c:v>
                </c:pt>
                <c:pt idx="330">
                  <c:v>65</c:v>
                </c:pt>
                <c:pt idx="331">
                  <c:v>65</c:v>
                </c:pt>
                <c:pt idx="332">
                  <c:v>65</c:v>
                </c:pt>
                <c:pt idx="333">
                  <c:v>65</c:v>
                </c:pt>
                <c:pt idx="334">
                  <c:v>65</c:v>
                </c:pt>
                <c:pt idx="335">
                  <c:v>65</c:v>
                </c:pt>
                <c:pt idx="336">
                  <c:v>65</c:v>
                </c:pt>
                <c:pt idx="337">
                  <c:v>65</c:v>
                </c:pt>
                <c:pt idx="338">
                  <c:v>65</c:v>
                </c:pt>
                <c:pt idx="339">
                  <c:v>65</c:v>
                </c:pt>
                <c:pt idx="340">
                  <c:v>65</c:v>
                </c:pt>
                <c:pt idx="341">
                  <c:v>65</c:v>
                </c:pt>
                <c:pt idx="342">
                  <c:v>65</c:v>
                </c:pt>
                <c:pt idx="343">
                  <c:v>65</c:v>
                </c:pt>
                <c:pt idx="344">
                  <c:v>65</c:v>
                </c:pt>
                <c:pt idx="345">
                  <c:v>65</c:v>
                </c:pt>
                <c:pt idx="346">
                  <c:v>65</c:v>
                </c:pt>
                <c:pt idx="347">
                  <c:v>65</c:v>
                </c:pt>
                <c:pt idx="348">
                  <c:v>65</c:v>
                </c:pt>
                <c:pt idx="349">
                  <c:v>65</c:v>
                </c:pt>
                <c:pt idx="350">
                  <c:v>65</c:v>
                </c:pt>
                <c:pt idx="351">
                  <c:v>65</c:v>
                </c:pt>
                <c:pt idx="352">
                  <c:v>65</c:v>
                </c:pt>
                <c:pt idx="353">
                  <c:v>65</c:v>
                </c:pt>
                <c:pt idx="354">
                  <c:v>65</c:v>
                </c:pt>
                <c:pt idx="355">
                  <c:v>65</c:v>
                </c:pt>
                <c:pt idx="356">
                  <c:v>65</c:v>
                </c:pt>
                <c:pt idx="357">
                  <c:v>65</c:v>
                </c:pt>
                <c:pt idx="358">
                  <c:v>65</c:v>
                </c:pt>
                <c:pt idx="359">
                  <c:v>65</c:v>
                </c:pt>
                <c:pt idx="360">
                  <c:v>65</c:v>
                </c:pt>
                <c:pt idx="361">
                  <c:v>65</c:v>
                </c:pt>
                <c:pt idx="362">
                  <c:v>65</c:v>
                </c:pt>
                <c:pt idx="363">
                  <c:v>65</c:v>
                </c:pt>
                <c:pt idx="364">
                  <c:v>65</c:v>
                </c:pt>
              </c:numCache>
            </c:numRef>
          </c:val>
          <c:smooth val="0"/>
          <c:extLst>
            <c:ext xmlns:c16="http://schemas.microsoft.com/office/drawing/2014/chart" uri="{C3380CC4-5D6E-409C-BE32-E72D297353CC}">
              <c16:uniqueId val="{00000005-2202-4CFC-B69A-A85111666D32}"/>
            </c:ext>
          </c:extLst>
        </c:ser>
        <c:ser>
          <c:idx val="8"/>
          <c:order val="8"/>
          <c:tx>
            <c:strRef>
              <c:f>DayFilter!$Z$1</c:f>
              <c:strCache>
                <c:ptCount val="1"/>
                <c:pt idx="0">
                  <c:v>GermHigh</c:v>
                </c:pt>
              </c:strCache>
            </c:strRef>
          </c:tx>
          <c:spPr>
            <a:ln w="28575" cap="rnd">
              <a:solidFill>
                <a:schemeClr val="accent3">
                  <a:lumMod val="75000"/>
                </a:schemeClr>
              </a:solidFill>
              <a:round/>
            </a:ln>
            <a:effectLst/>
          </c:spPr>
          <c:marker>
            <c:symbol val="none"/>
          </c:marker>
          <c:val>
            <c:numRef>
              <c:f>DayFilter!$Z$2:$Z$366</c:f>
              <c:numCache>
                <c:formatCode>General</c:formatCode>
                <c:ptCount val="365"/>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pt idx="16">
                  <c:v>75</c:v>
                </c:pt>
                <c:pt idx="17">
                  <c:v>75</c:v>
                </c:pt>
                <c:pt idx="18">
                  <c:v>75</c:v>
                </c:pt>
                <c:pt idx="19">
                  <c:v>75</c:v>
                </c:pt>
                <c:pt idx="20">
                  <c:v>75</c:v>
                </c:pt>
                <c:pt idx="21">
                  <c:v>75</c:v>
                </c:pt>
                <c:pt idx="22">
                  <c:v>75</c:v>
                </c:pt>
                <c:pt idx="23">
                  <c:v>75</c:v>
                </c:pt>
                <c:pt idx="24">
                  <c:v>75</c:v>
                </c:pt>
                <c:pt idx="25">
                  <c:v>75</c:v>
                </c:pt>
                <c:pt idx="26">
                  <c:v>75</c:v>
                </c:pt>
                <c:pt idx="27">
                  <c:v>75</c:v>
                </c:pt>
                <c:pt idx="28">
                  <c:v>75</c:v>
                </c:pt>
                <c:pt idx="29">
                  <c:v>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pt idx="44">
                  <c:v>75</c:v>
                </c:pt>
                <c:pt idx="45">
                  <c:v>75</c:v>
                </c:pt>
                <c:pt idx="46">
                  <c:v>75</c:v>
                </c:pt>
                <c:pt idx="47">
                  <c:v>75</c:v>
                </c:pt>
                <c:pt idx="48">
                  <c:v>75</c:v>
                </c:pt>
                <c:pt idx="49">
                  <c:v>75</c:v>
                </c:pt>
                <c:pt idx="50">
                  <c:v>75</c:v>
                </c:pt>
                <c:pt idx="51">
                  <c:v>75</c:v>
                </c:pt>
                <c:pt idx="52">
                  <c:v>75</c:v>
                </c:pt>
                <c:pt idx="53">
                  <c:v>75</c:v>
                </c:pt>
                <c:pt idx="54">
                  <c:v>75</c:v>
                </c:pt>
                <c:pt idx="55">
                  <c:v>75</c:v>
                </c:pt>
                <c:pt idx="56">
                  <c:v>75</c:v>
                </c:pt>
                <c:pt idx="57">
                  <c:v>75</c:v>
                </c:pt>
                <c:pt idx="58">
                  <c:v>75</c:v>
                </c:pt>
                <c:pt idx="59">
                  <c:v>75</c:v>
                </c:pt>
                <c:pt idx="60">
                  <c:v>75</c:v>
                </c:pt>
                <c:pt idx="61">
                  <c:v>75</c:v>
                </c:pt>
                <c:pt idx="62">
                  <c:v>75</c:v>
                </c:pt>
                <c:pt idx="63">
                  <c:v>75</c:v>
                </c:pt>
                <c:pt idx="64">
                  <c:v>75</c:v>
                </c:pt>
                <c:pt idx="65">
                  <c:v>75</c:v>
                </c:pt>
                <c:pt idx="66">
                  <c:v>75</c:v>
                </c:pt>
                <c:pt idx="67">
                  <c:v>75</c:v>
                </c:pt>
                <c:pt idx="68">
                  <c:v>75</c:v>
                </c:pt>
                <c:pt idx="69">
                  <c:v>75</c:v>
                </c:pt>
                <c:pt idx="70">
                  <c:v>75</c:v>
                </c:pt>
                <c:pt idx="71">
                  <c:v>75</c:v>
                </c:pt>
                <c:pt idx="72">
                  <c:v>75</c:v>
                </c:pt>
                <c:pt idx="73">
                  <c:v>75</c:v>
                </c:pt>
                <c:pt idx="74">
                  <c:v>75</c:v>
                </c:pt>
                <c:pt idx="75">
                  <c:v>75</c:v>
                </c:pt>
                <c:pt idx="76">
                  <c:v>75</c:v>
                </c:pt>
                <c:pt idx="77">
                  <c:v>75</c:v>
                </c:pt>
                <c:pt idx="78">
                  <c:v>75</c:v>
                </c:pt>
                <c:pt idx="79">
                  <c:v>75</c:v>
                </c:pt>
                <c:pt idx="80">
                  <c:v>75</c:v>
                </c:pt>
                <c:pt idx="81">
                  <c:v>75</c:v>
                </c:pt>
                <c:pt idx="82">
                  <c:v>75</c:v>
                </c:pt>
                <c:pt idx="83">
                  <c:v>75</c:v>
                </c:pt>
                <c:pt idx="84">
                  <c:v>75</c:v>
                </c:pt>
                <c:pt idx="85">
                  <c:v>75</c:v>
                </c:pt>
                <c:pt idx="86">
                  <c:v>75</c:v>
                </c:pt>
                <c:pt idx="87">
                  <c:v>75</c:v>
                </c:pt>
                <c:pt idx="88">
                  <c:v>75</c:v>
                </c:pt>
                <c:pt idx="89">
                  <c:v>75</c:v>
                </c:pt>
                <c:pt idx="90">
                  <c:v>75</c:v>
                </c:pt>
                <c:pt idx="91">
                  <c:v>75</c:v>
                </c:pt>
                <c:pt idx="92">
                  <c:v>75</c:v>
                </c:pt>
                <c:pt idx="93">
                  <c:v>75</c:v>
                </c:pt>
                <c:pt idx="94">
                  <c:v>75</c:v>
                </c:pt>
                <c:pt idx="95">
                  <c:v>75</c:v>
                </c:pt>
                <c:pt idx="96">
                  <c:v>75</c:v>
                </c:pt>
                <c:pt idx="97">
                  <c:v>75</c:v>
                </c:pt>
                <c:pt idx="98">
                  <c:v>75</c:v>
                </c:pt>
                <c:pt idx="99">
                  <c:v>75</c:v>
                </c:pt>
                <c:pt idx="100">
                  <c:v>75</c:v>
                </c:pt>
                <c:pt idx="101">
                  <c:v>75</c:v>
                </c:pt>
                <c:pt idx="102">
                  <c:v>75</c:v>
                </c:pt>
                <c:pt idx="103">
                  <c:v>75</c:v>
                </c:pt>
                <c:pt idx="104">
                  <c:v>75</c:v>
                </c:pt>
                <c:pt idx="105">
                  <c:v>75</c:v>
                </c:pt>
                <c:pt idx="106">
                  <c:v>75</c:v>
                </c:pt>
                <c:pt idx="107">
                  <c:v>75</c:v>
                </c:pt>
                <c:pt idx="108">
                  <c:v>75</c:v>
                </c:pt>
                <c:pt idx="109">
                  <c:v>75</c:v>
                </c:pt>
                <c:pt idx="110">
                  <c:v>75</c:v>
                </c:pt>
                <c:pt idx="111">
                  <c:v>75</c:v>
                </c:pt>
                <c:pt idx="112">
                  <c:v>75</c:v>
                </c:pt>
                <c:pt idx="113">
                  <c:v>75</c:v>
                </c:pt>
                <c:pt idx="114">
                  <c:v>75</c:v>
                </c:pt>
                <c:pt idx="115">
                  <c:v>75</c:v>
                </c:pt>
                <c:pt idx="116">
                  <c:v>75</c:v>
                </c:pt>
                <c:pt idx="117">
                  <c:v>75</c:v>
                </c:pt>
                <c:pt idx="118">
                  <c:v>75</c:v>
                </c:pt>
                <c:pt idx="119">
                  <c:v>75</c:v>
                </c:pt>
                <c:pt idx="120">
                  <c:v>75</c:v>
                </c:pt>
                <c:pt idx="121">
                  <c:v>75</c:v>
                </c:pt>
                <c:pt idx="122">
                  <c:v>75</c:v>
                </c:pt>
                <c:pt idx="123">
                  <c:v>75</c:v>
                </c:pt>
                <c:pt idx="124">
                  <c:v>75</c:v>
                </c:pt>
                <c:pt idx="125">
                  <c:v>75</c:v>
                </c:pt>
                <c:pt idx="126">
                  <c:v>75</c:v>
                </c:pt>
                <c:pt idx="127">
                  <c:v>75</c:v>
                </c:pt>
                <c:pt idx="128">
                  <c:v>75</c:v>
                </c:pt>
                <c:pt idx="129">
                  <c:v>75</c:v>
                </c:pt>
                <c:pt idx="130">
                  <c:v>75</c:v>
                </c:pt>
                <c:pt idx="131">
                  <c:v>75</c:v>
                </c:pt>
                <c:pt idx="132">
                  <c:v>75</c:v>
                </c:pt>
                <c:pt idx="133">
                  <c:v>75</c:v>
                </c:pt>
                <c:pt idx="134">
                  <c:v>75</c:v>
                </c:pt>
                <c:pt idx="135">
                  <c:v>75</c:v>
                </c:pt>
                <c:pt idx="136">
                  <c:v>75</c:v>
                </c:pt>
                <c:pt idx="137">
                  <c:v>75</c:v>
                </c:pt>
                <c:pt idx="138">
                  <c:v>75</c:v>
                </c:pt>
                <c:pt idx="139">
                  <c:v>75</c:v>
                </c:pt>
                <c:pt idx="140">
                  <c:v>75</c:v>
                </c:pt>
                <c:pt idx="141">
                  <c:v>75</c:v>
                </c:pt>
                <c:pt idx="142">
                  <c:v>75</c:v>
                </c:pt>
                <c:pt idx="143">
                  <c:v>75</c:v>
                </c:pt>
                <c:pt idx="144">
                  <c:v>75</c:v>
                </c:pt>
                <c:pt idx="145">
                  <c:v>75</c:v>
                </c:pt>
                <c:pt idx="146">
                  <c:v>75</c:v>
                </c:pt>
                <c:pt idx="147">
                  <c:v>75</c:v>
                </c:pt>
                <c:pt idx="148">
                  <c:v>75</c:v>
                </c:pt>
                <c:pt idx="149">
                  <c:v>75</c:v>
                </c:pt>
                <c:pt idx="150">
                  <c:v>75</c:v>
                </c:pt>
                <c:pt idx="151">
                  <c:v>75</c:v>
                </c:pt>
                <c:pt idx="152">
                  <c:v>75</c:v>
                </c:pt>
                <c:pt idx="153">
                  <c:v>75</c:v>
                </c:pt>
                <c:pt idx="154">
                  <c:v>75</c:v>
                </c:pt>
                <c:pt idx="155">
                  <c:v>75</c:v>
                </c:pt>
                <c:pt idx="156">
                  <c:v>75</c:v>
                </c:pt>
                <c:pt idx="157">
                  <c:v>75</c:v>
                </c:pt>
                <c:pt idx="158">
                  <c:v>75</c:v>
                </c:pt>
                <c:pt idx="159">
                  <c:v>75</c:v>
                </c:pt>
                <c:pt idx="160">
                  <c:v>75</c:v>
                </c:pt>
                <c:pt idx="161">
                  <c:v>75</c:v>
                </c:pt>
                <c:pt idx="162">
                  <c:v>75</c:v>
                </c:pt>
                <c:pt idx="163">
                  <c:v>75</c:v>
                </c:pt>
                <c:pt idx="164">
                  <c:v>75</c:v>
                </c:pt>
                <c:pt idx="165">
                  <c:v>75</c:v>
                </c:pt>
                <c:pt idx="166">
                  <c:v>75</c:v>
                </c:pt>
                <c:pt idx="167">
                  <c:v>75</c:v>
                </c:pt>
                <c:pt idx="168">
                  <c:v>75</c:v>
                </c:pt>
                <c:pt idx="169">
                  <c:v>75</c:v>
                </c:pt>
                <c:pt idx="170">
                  <c:v>75</c:v>
                </c:pt>
                <c:pt idx="171">
                  <c:v>75</c:v>
                </c:pt>
                <c:pt idx="172">
                  <c:v>75</c:v>
                </c:pt>
                <c:pt idx="173">
                  <c:v>75</c:v>
                </c:pt>
                <c:pt idx="174">
                  <c:v>75</c:v>
                </c:pt>
                <c:pt idx="175">
                  <c:v>75</c:v>
                </c:pt>
                <c:pt idx="176">
                  <c:v>75</c:v>
                </c:pt>
                <c:pt idx="177">
                  <c:v>75</c:v>
                </c:pt>
                <c:pt idx="178">
                  <c:v>75</c:v>
                </c:pt>
                <c:pt idx="179">
                  <c:v>75</c:v>
                </c:pt>
                <c:pt idx="180">
                  <c:v>75</c:v>
                </c:pt>
                <c:pt idx="181">
                  <c:v>75</c:v>
                </c:pt>
                <c:pt idx="182">
                  <c:v>75</c:v>
                </c:pt>
                <c:pt idx="183">
                  <c:v>75</c:v>
                </c:pt>
                <c:pt idx="184">
                  <c:v>75</c:v>
                </c:pt>
                <c:pt idx="185">
                  <c:v>75</c:v>
                </c:pt>
                <c:pt idx="186">
                  <c:v>75</c:v>
                </c:pt>
                <c:pt idx="187">
                  <c:v>75</c:v>
                </c:pt>
                <c:pt idx="188">
                  <c:v>75</c:v>
                </c:pt>
                <c:pt idx="189">
                  <c:v>75</c:v>
                </c:pt>
                <c:pt idx="190">
                  <c:v>75</c:v>
                </c:pt>
                <c:pt idx="191">
                  <c:v>75</c:v>
                </c:pt>
                <c:pt idx="192">
                  <c:v>75</c:v>
                </c:pt>
                <c:pt idx="193">
                  <c:v>75</c:v>
                </c:pt>
                <c:pt idx="194">
                  <c:v>75</c:v>
                </c:pt>
                <c:pt idx="195">
                  <c:v>75</c:v>
                </c:pt>
                <c:pt idx="196">
                  <c:v>75</c:v>
                </c:pt>
                <c:pt idx="197">
                  <c:v>75</c:v>
                </c:pt>
                <c:pt idx="198">
                  <c:v>75</c:v>
                </c:pt>
                <c:pt idx="199">
                  <c:v>75</c:v>
                </c:pt>
                <c:pt idx="200">
                  <c:v>75</c:v>
                </c:pt>
                <c:pt idx="201">
                  <c:v>75</c:v>
                </c:pt>
                <c:pt idx="202">
                  <c:v>75</c:v>
                </c:pt>
                <c:pt idx="203">
                  <c:v>75</c:v>
                </c:pt>
                <c:pt idx="204">
                  <c:v>75</c:v>
                </c:pt>
                <c:pt idx="205">
                  <c:v>75</c:v>
                </c:pt>
                <c:pt idx="206">
                  <c:v>75</c:v>
                </c:pt>
                <c:pt idx="207">
                  <c:v>75</c:v>
                </c:pt>
                <c:pt idx="208">
                  <c:v>75</c:v>
                </c:pt>
                <c:pt idx="209">
                  <c:v>75</c:v>
                </c:pt>
                <c:pt idx="210">
                  <c:v>75</c:v>
                </c:pt>
                <c:pt idx="211">
                  <c:v>75</c:v>
                </c:pt>
                <c:pt idx="212">
                  <c:v>75</c:v>
                </c:pt>
                <c:pt idx="213">
                  <c:v>75</c:v>
                </c:pt>
                <c:pt idx="214">
                  <c:v>75</c:v>
                </c:pt>
                <c:pt idx="215">
                  <c:v>75</c:v>
                </c:pt>
                <c:pt idx="216">
                  <c:v>75</c:v>
                </c:pt>
                <c:pt idx="217">
                  <c:v>75</c:v>
                </c:pt>
                <c:pt idx="218">
                  <c:v>75</c:v>
                </c:pt>
                <c:pt idx="219">
                  <c:v>75</c:v>
                </c:pt>
                <c:pt idx="220">
                  <c:v>75</c:v>
                </c:pt>
                <c:pt idx="221">
                  <c:v>75</c:v>
                </c:pt>
                <c:pt idx="222">
                  <c:v>75</c:v>
                </c:pt>
                <c:pt idx="223">
                  <c:v>75</c:v>
                </c:pt>
                <c:pt idx="224">
                  <c:v>75</c:v>
                </c:pt>
                <c:pt idx="225">
                  <c:v>75</c:v>
                </c:pt>
                <c:pt idx="226">
                  <c:v>75</c:v>
                </c:pt>
                <c:pt idx="227">
                  <c:v>75</c:v>
                </c:pt>
                <c:pt idx="228">
                  <c:v>75</c:v>
                </c:pt>
                <c:pt idx="229">
                  <c:v>75</c:v>
                </c:pt>
                <c:pt idx="230">
                  <c:v>75</c:v>
                </c:pt>
                <c:pt idx="231">
                  <c:v>75</c:v>
                </c:pt>
                <c:pt idx="232">
                  <c:v>75</c:v>
                </c:pt>
                <c:pt idx="233">
                  <c:v>75</c:v>
                </c:pt>
                <c:pt idx="234">
                  <c:v>75</c:v>
                </c:pt>
                <c:pt idx="235">
                  <c:v>75</c:v>
                </c:pt>
                <c:pt idx="236">
                  <c:v>75</c:v>
                </c:pt>
                <c:pt idx="237">
                  <c:v>75</c:v>
                </c:pt>
                <c:pt idx="238">
                  <c:v>75</c:v>
                </c:pt>
                <c:pt idx="239">
                  <c:v>75</c:v>
                </c:pt>
                <c:pt idx="240">
                  <c:v>75</c:v>
                </c:pt>
                <c:pt idx="241">
                  <c:v>75</c:v>
                </c:pt>
                <c:pt idx="242">
                  <c:v>75</c:v>
                </c:pt>
                <c:pt idx="243">
                  <c:v>75</c:v>
                </c:pt>
                <c:pt idx="244">
                  <c:v>75</c:v>
                </c:pt>
                <c:pt idx="245">
                  <c:v>75</c:v>
                </c:pt>
                <c:pt idx="246">
                  <c:v>75</c:v>
                </c:pt>
                <c:pt idx="247">
                  <c:v>75</c:v>
                </c:pt>
                <c:pt idx="248">
                  <c:v>75</c:v>
                </c:pt>
                <c:pt idx="249">
                  <c:v>75</c:v>
                </c:pt>
                <c:pt idx="250">
                  <c:v>75</c:v>
                </c:pt>
                <c:pt idx="251">
                  <c:v>75</c:v>
                </c:pt>
                <c:pt idx="252">
                  <c:v>75</c:v>
                </c:pt>
                <c:pt idx="253">
                  <c:v>75</c:v>
                </c:pt>
                <c:pt idx="254">
                  <c:v>75</c:v>
                </c:pt>
                <c:pt idx="255">
                  <c:v>75</c:v>
                </c:pt>
                <c:pt idx="256">
                  <c:v>75</c:v>
                </c:pt>
                <c:pt idx="257">
                  <c:v>75</c:v>
                </c:pt>
                <c:pt idx="258">
                  <c:v>75</c:v>
                </c:pt>
                <c:pt idx="259">
                  <c:v>75</c:v>
                </c:pt>
                <c:pt idx="260">
                  <c:v>75</c:v>
                </c:pt>
                <c:pt idx="261">
                  <c:v>75</c:v>
                </c:pt>
                <c:pt idx="262">
                  <c:v>75</c:v>
                </c:pt>
                <c:pt idx="263">
                  <c:v>75</c:v>
                </c:pt>
                <c:pt idx="264">
                  <c:v>75</c:v>
                </c:pt>
                <c:pt idx="265">
                  <c:v>75</c:v>
                </c:pt>
                <c:pt idx="266">
                  <c:v>75</c:v>
                </c:pt>
                <c:pt idx="267">
                  <c:v>75</c:v>
                </c:pt>
                <c:pt idx="268">
                  <c:v>75</c:v>
                </c:pt>
                <c:pt idx="269">
                  <c:v>75</c:v>
                </c:pt>
                <c:pt idx="270">
                  <c:v>75</c:v>
                </c:pt>
                <c:pt idx="271">
                  <c:v>75</c:v>
                </c:pt>
                <c:pt idx="272">
                  <c:v>75</c:v>
                </c:pt>
                <c:pt idx="273">
                  <c:v>75</c:v>
                </c:pt>
                <c:pt idx="274">
                  <c:v>75</c:v>
                </c:pt>
                <c:pt idx="275">
                  <c:v>75</c:v>
                </c:pt>
                <c:pt idx="276">
                  <c:v>75</c:v>
                </c:pt>
                <c:pt idx="277">
                  <c:v>75</c:v>
                </c:pt>
                <c:pt idx="278">
                  <c:v>75</c:v>
                </c:pt>
                <c:pt idx="279">
                  <c:v>75</c:v>
                </c:pt>
                <c:pt idx="280">
                  <c:v>75</c:v>
                </c:pt>
                <c:pt idx="281">
                  <c:v>75</c:v>
                </c:pt>
                <c:pt idx="282">
                  <c:v>75</c:v>
                </c:pt>
                <c:pt idx="283">
                  <c:v>75</c:v>
                </c:pt>
                <c:pt idx="284">
                  <c:v>75</c:v>
                </c:pt>
                <c:pt idx="285">
                  <c:v>75</c:v>
                </c:pt>
                <c:pt idx="286">
                  <c:v>75</c:v>
                </c:pt>
                <c:pt idx="287">
                  <c:v>75</c:v>
                </c:pt>
                <c:pt idx="288">
                  <c:v>75</c:v>
                </c:pt>
                <c:pt idx="289">
                  <c:v>75</c:v>
                </c:pt>
                <c:pt idx="290">
                  <c:v>75</c:v>
                </c:pt>
                <c:pt idx="291">
                  <c:v>75</c:v>
                </c:pt>
                <c:pt idx="292">
                  <c:v>75</c:v>
                </c:pt>
                <c:pt idx="293">
                  <c:v>75</c:v>
                </c:pt>
                <c:pt idx="294">
                  <c:v>75</c:v>
                </c:pt>
                <c:pt idx="295">
                  <c:v>75</c:v>
                </c:pt>
                <c:pt idx="296">
                  <c:v>75</c:v>
                </c:pt>
                <c:pt idx="297">
                  <c:v>75</c:v>
                </c:pt>
                <c:pt idx="298">
                  <c:v>75</c:v>
                </c:pt>
                <c:pt idx="299">
                  <c:v>75</c:v>
                </c:pt>
                <c:pt idx="300">
                  <c:v>75</c:v>
                </c:pt>
                <c:pt idx="301">
                  <c:v>75</c:v>
                </c:pt>
                <c:pt idx="302">
                  <c:v>75</c:v>
                </c:pt>
                <c:pt idx="303">
                  <c:v>75</c:v>
                </c:pt>
                <c:pt idx="304">
                  <c:v>75</c:v>
                </c:pt>
                <c:pt idx="305">
                  <c:v>75</c:v>
                </c:pt>
                <c:pt idx="306">
                  <c:v>75</c:v>
                </c:pt>
                <c:pt idx="307">
                  <c:v>75</c:v>
                </c:pt>
                <c:pt idx="308">
                  <c:v>75</c:v>
                </c:pt>
                <c:pt idx="309">
                  <c:v>75</c:v>
                </c:pt>
                <c:pt idx="310">
                  <c:v>75</c:v>
                </c:pt>
                <c:pt idx="311">
                  <c:v>75</c:v>
                </c:pt>
                <c:pt idx="312">
                  <c:v>75</c:v>
                </c:pt>
                <c:pt idx="313">
                  <c:v>75</c:v>
                </c:pt>
                <c:pt idx="314">
                  <c:v>75</c:v>
                </c:pt>
                <c:pt idx="315">
                  <c:v>75</c:v>
                </c:pt>
                <c:pt idx="316">
                  <c:v>75</c:v>
                </c:pt>
                <c:pt idx="317">
                  <c:v>75</c:v>
                </c:pt>
                <c:pt idx="318">
                  <c:v>75</c:v>
                </c:pt>
                <c:pt idx="319">
                  <c:v>75</c:v>
                </c:pt>
                <c:pt idx="320">
                  <c:v>75</c:v>
                </c:pt>
                <c:pt idx="321">
                  <c:v>75</c:v>
                </c:pt>
                <c:pt idx="322">
                  <c:v>75</c:v>
                </c:pt>
                <c:pt idx="323">
                  <c:v>75</c:v>
                </c:pt>
                <c:pt idx="324">
                  <c:v>75</c:v>
                </c:pt>
                <c:pt idx="325">
                  <c:v>75</c:v>
                </c:pt>
                <c:pt idx="326">
                  <c:v>75</c:v>
                </c:pt>
                <c:pt idx="327">
                  <c:v>75</c:v>
                </c:pt>
                <c:pt idx="328">
                  <c:v>75</c:v>
                </c:pt>
                <c:pt idx="329">
                  <c:v>75</c:v>
                </c:pt>
                <c:pt idx="330">
                  <c:v>75</c:v>
                </c:pt>
                <c:pt idx="331">
                  <c:v>75</c:v>
                </c:pt>
                <c:pt idx="332">
                  <c:v>75</c:v>
                </c:pt>
                <c:pt idx="333">
                  <c:v>75</c:v>
                </c:pt>
                <c:pt idx="334">
                  <c:v>75</c:v>
                </c:pt>
                <c:pt idx="335">
                  <c:v>75</c:v>
                </c:pt>
                <c:pt idx="336">
                  <c:v>75</c:v>
                </c:pt>
                <c:pt idx="337">
                  <c:v>75</c:v>
                </c:pt>
                <c:pt idx="338">
                  <c:v>75</c:v>
                </c:pt>
                <c:pt idx="339">
                  <c:v>75</c:v>
                </c:pt>
                <c:pt idx="340">
                  <c:v>75</c:v>
                </c:pt>
                <c:pt idx="341">
                  <c:v>75</c:v>
                </c:pt>
                <c:pt idx="342">
                  <c:v>75</c:v>
                </c:pt>
                <c:pt idx="343">
                  <c:v>75</c:v>
                </c:pt>
                <c:pt idx="344">
                  <c:v>75</c:v>
                </c:pt>
                <c:pt idx="345">
                  <c:v>75</c:v>
                </c:pt>
                <c:pt idx="346">
                  <c:v>75</c:v>
                </c:pt>
                <c:pt idx="347">
                  <c:v>75</c:v>
                </c:pt>
                <c:pt idx="348">
                  <c:v>75</c:v>
                </c:pt>
                <c:pt idx="349">
                  <c:v>75</c:v>
                </c:pt>
                <c:pt idx="350">
                  <c:v>75</c:v>
                </c:pt>
                <c:pt idx="351">
                  <c:v>75</c:v>
                </c:pt>
                <c:pt idx="352">
                  <c:v>75</c:v>
                </c:pt>
                <c:pt idx="353">
                  <c:v>75</c:v>
                </c:pt>
                <c:pt idx="354">
                  <c:v>75</c:v>
                </c:pt>
                <c:pt idx="355">
                  <c:v>75</c:v>
                </c:pt>
                <c:pt idx="356">
                  <c:v>75</c:v>
                </c:pt>
                <c:pt idx="357">
                  <c:v>75</c:v>
                </c:pt>
                <c:pt idx="358">
                  <c:v>75</c:v>
                </c:pt>
                <c:pt idx="359">
                  <c:v>75</c:v>
                </c:pt>
                <c:pt idx="360">
                  <c:v>75</c:v>
                </c:pt>
                <c:pt idx="361">
                  <c:v>75</c:v>
                </c:pt>
                <c:pt idx="362">
                  <c:v>75</c:v>
                </c:pt>
                <c:pt idx="363">
                  <c:v>75</c:v>
                </c:pt>
                <c:pt idx="364">
                  <c:v>75</c:v>
                </c:pt>
              </c:numCache>
            </c:numRef>
          </c:val>
          <c:smooth val="0"/>
          <c:extLst>
            <c:ext xmlns:c16="http://schemas.microsoft.com/office/drawing/2014/chart" uri="{C3380CC4-5D6E-409C-BE32-E72D297353CC}">
              <c16:uniqueId val="{00000006-2202-4CFC-B69A-A85111666D32}"/>
            </c:ext>
          </c:extLst>
        </c:ser>
        <c:dLbls>
          <c:showLegendKey val="0"/>
          <c:showVal val="0"/>
          <c:showCatName val="0"/>
          <c:showSerName val="0"/>
          <c:showPercent val="0"/>
          <c:showBubbleSize val="0"/>
        </c:dLbls>
        <c:marker val="1"/>
        <c:smooth val="0"/>
        <c:axId val="2079463215"/>
        <c:axId val="2079469455"/>
        <c:extLst>
          <c:ext xmlns:c15="http://schemas.microsoft.com/office/drawing/2012/chart" uri="{02D57815-91ED-43cb-92C2-25804820EDAC}">
            <c15:filteredLineSeries>
              <c15:ser>
                <c:idx val="6"/>
                <c:order val="5"/>
                <c:tx>
                  <c:v>GermDiff</c:v>
                </c:tx>
                <c:spPr>
                  <a:ln w="28575" cap="rnd">
                    <a:solidFill>
                      <a:schemeClr val="accent1">
                        <a:lumMod val="60000"/>
                      </a:schemeClr>
                    </a:solidFill>
                    <a:round/>
                  </a:ln>
                  <a:effectLst>
                    <a:glow rad="1905000">
                      <a:schemeClr val="accent3">
                        <a:satMod val="175000"/>
                        <a:alpha val="40000"/>
                      </a:schemeClr>
                    </a:glow>
                  </a:effectLst>
                </c:spPr>
                <c:marker>
                  <c:symbol val="none"/>
                </c:marker>
                <c:val>
                  <c:numRef>
                    <c:extLst>
                      <c:ext uri="{02D57815-91ED-43cb-92C2-25804820EDAC}">
                        <c15:formulaRef>
                          <c15:sqref>Input!$L$2</c15:sqref>
                        </c15:formulaRef>
                      </c:ext>
                    </c:extLst>
                    <c:numCache>
                      <c:formatCode>General</c:formatCode>
                      <c:ptCount val="1"/>
                      <c:pt idx="0">
                        <c:v>10</c:v>
                      </c:pt>
                    </c:numCache>
                  </c:numRef>
                </c:val>
                <c:smooth val="0"/>
                <c:extLst>
                  <c:ext xmlns:c16="http://schemas.microsoft.com/office/drawing/2014/chart" uri="{C3380CC4-5D6E-409C-BE32-E72D297353CC}">
                    <c16:uniqueId val="{00000007-2202-4CFC-B69A-A85111666D32}"/>
                  </c:ext>
                </c:extLst>
              </c15:ser>
            </c15:filteredLineSeries>
            <c15:filteredLineSeries>
              <c15:ser>
                <c:idx val="5"/>
                <c:order val="6"/>
                <c:tx>
                  <c:strRef>
                    <c:extLst xmlns:c15="http://schemas.microsoft.com/office/drawing/2012/chart">
                      <c:ext xmlns:c15="http://schemas.microsoft.com/office/drawing/2012/chart" uri="{02D57815-91ED-43cb-92C2-25804820EDAC}">
                        <c15:formulaRef>
                          <c15:sqref>Input!$I$2</c15:sqref>
                        </c15:formulaRef>
                      </c:ext>
                    </c:extLst>
                    <c:strCache>
                      <c:ptCount val="1"/>
                      <c:pt idx="0">
                        <c:v>Fescue</c:v>
                      </c:pt>
                    </c:strCache>
                  </c:strRef>
                </c:tx>
                <c:spPr>
                  <a:ln w="28575" cap="rnd">
                    <a:solidFill>
                      <a:schemeClr val="accent6"/>
                    </a:solidFill>
                    <a:round/>
                  </a:ln>
                  <a:effectLst>
                    <a:glow rad="1905000">
                      <a:schemeClr val="accent3">
                        <a:satMod val="175000"/>
                        <a:alpha val="40000"/>
                      </a:schemeClr>
                    </a:glow>
                  </a:effectLst>
                </c:spPr>
                <c:marker>
                  <c:symbol val="none"/>
                </c:marker>
                <c:val>
                  <c:numRef>
                    <c:extLst xmlns:c15="http://schemas.microsoft.com/office/drawing/2012/chart">
                      <c:ext xmlns:c15="http://schemas.microsoft.com/office/drawing/2012/chart" uri="{02D57815-91ED-43cb-92C2-25804820EDAC}">
                        <c15:formulaRef>
                          <c15:sqref>Input!$J$2</c15:sqref>
                        </c15:formulaRef>
                      </c:ext>
                    </c:extLst>
                    <c:numCache>
                      <c:formatCode>General</c:formatCode>
                      <c:ptCount val="1"/>
                      <c:pt idx="0">
                        <c:v>65</c:v>
                      </c:pt>
                    </c:numCache>
                  </c:numRef>
                </c:val>
                <c:smooth val="0"/>
                <c:extLst xmlns:c15="http://schemas.microsoft.com/office/drawing/2012/chart">
                  <c:ext xmlns:c16="http://schemas.microsoft.com/office/drawing/2014/chart" uri="{C3380CC4-5D6E-409C-BE32-E72D297353CC}">
                    <c16:uniqueId val="{00000008-2202-4CFC-B69A-A85111666D32}"/>
                  </c:ext>
                </c:extLst>
              </c15:ser>
            </c15:filteredLineSeries>
          </c:ext>
        </c:extLst>
      </c:lineChart>
      <c:dateAx>
        <c:axId val="2079463215"/>
        <c:scaling>
          <c:orientation val="minMax"/>
        </c:scaling>
        <c:delete val="0"/>
        <c:axPos val="b"/>
        <c:numFmt formatCode="[$-409]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9455"/>
        <c:crosses val="autoZero"/>
        <c:auto val="0"/>
        <c:lblOffset val="100"/>
        <c:baseTimeUnit val="days"/>
        <c:majorUnit val="1"/>
        <c:majorTimeUnit val="months"/>
        <c:minorUnit val="1"/>
        <c:minorTimeUnit val="months"/>
      </c:dateAx>
      <c:valAx>
        <c:axId val="2079469455"/>
        <c:scaling>
          <c:orientation val="minMax"/>
        </c:scaling>
        <c:delete val="0"/>
        <c:axPos val="l"/>
        <c:majorGridlines>
          <c:spPr>
            <a:ln w="6350" cap="flat" cmpd="sng" algn="ctr">
              <a:solidFill>
                <a:sysClr val="windowText" lastClr="000000"/>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b="1">
                    <a:solidFill>
                      <a:schemeClr val="tx1"/>
                    </a:solidFill>
                  </a:rPr>
                  <a:t>Temperature</a:t>
                </a:r>
                <a:r>
                  <a:rPr lang="en-US" b="1" baseline="0">
                    <a:solidFill>
                      <a:schemeClr val="tx1"/>
                    </a:solidFill>
                  </a:rPr>
                  <a:t> (F)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3215"/>
        <c:crosses val="autoZero"/>
        <c:crossBetween val="between"/>
      </c:valAx>
      <c:spPr>
        <a:noFill/>
        <a:ln>
          <a:noFill/>
        </a:ln>
        <a:effectLst/>
      </c:spPr>
    </c:plotArea>
    <c:legend>
      <c:legendPos val="t"/>
      <c:legendEntry>
        <c:idx val="0"/>
        <c:delete val="1"/>
      </c:legendEntry>
      <c:legendEntry>
        <c:idx val="3"/>
        <c:delete val="1"/>
      </c:legendEntry>
      <c:legendEntry>
        <c:idx val="4"/>
        <c:delete val="1"/>
      </c:legendEntry>
      <c:legendEntry>
        <c:idx val="6"/>
        <c:delete val="1"/>
      </c:legendEntry>
      <c:layout>
        <c:manualLayout>
          <c:xMode val="edge"/>
          <c:yMode val="edge"/>
          <c:x val="0.5302423535604508"/>
          <c:y val="0.13210180469684729"/>
          <c:w val="0.46696086172301138"/>
          <c:h val="9.974134062257761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54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ysClr val="windowText" lastClr="000000"/>
                </a:solidFill>
              </a:rPr>
              <a:t>Average Dew Point</a:t>
            </a:r>
          </a:p>
        </c:rich>
      </c:tx>
      <c:layout>
        <c:manualLayout>
          <c:xMode val="edge"/>
          <c:yMode val="edge"/>
          <c:x val="0.2974167270187116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8223903518909449E-2"/>
          <c:y val="0.20251381620775669"/>
          <c:w val="0.90288672820007088"/>
          <c:h val="0.63787501635609334"/>
        </c:manualLayout>
      </c:layout>
      <c:areaChart>
        <c:grouping val="stacked"/>
        <c:varyColors val="0"/>
        <c:ser>
          <c:idx val="3"/>
          <c:order val="3"/>
          <c:tx>
            <c:strRef>
              <c:f>DayFilter!$G$1</c:f>
              <c:strCache>
                <c:ptCount val="1"/>
                <c:pt idx="0">
                  <c:v>Base Tmpf</c:v>
                </c:pt>
              </c:strCache>
            </c:strRef>
          </c:tx>
          <c:spPr>
            <a:noFill/>
            <a:ln w="25400">
              <a:noFill/>
            </a:ln>
            <a:effectLst/>
          </c:spPr>
          <c:val>
            <c:numRef>
              <c:f>DayFilter!$K$2:$K$366</c:f>
              <c:numCache>
                <c:formatCode>General</c:formatCode>
                <c:ptCount val="365"/>
                <c:pt idx="0">
                  <c:v>19.192308000000001</c:v>
                </c:pt>
                <c:pt idx="1">
                  <c:v>15.115385</c:v>
                </c:pt>
                <c:pt idx="2">
                  <c:v>11.807143</c:v>
                </c:pt>
                <c:pt idx="3">
                  <c:v>3.3861539999999999</c:v>
                </c:pt>
                <c:pt idx="4">
                  <c:v>-0.98923099999999997</c:v>
                </c:pt>
                <c:pt idx="5">
                  <c:v>8.4533330000000007</c:v>
                </c:pt>
                <c:pt idx="6">
                  <c:v>3.276923</c:v>
                </c:pt>
                <c:pt idx="7">
                  <c:v>6.5769229999999999</c:v>
                </c:pt>
                <c:pt idx="8">
                  <c:v>2.276923</c:v>
                </c:pt>
                <c:pt idx="9">
                  <c:v>-0.48461500000000002</c:v>
                </c:pt>
                <c:pt idx="10">
                  <c:v>4.4846149999999998</c:v>
                </c:pt>
                <c:pt idx="11">
                  <c:v>9.8153849999999991</c:v>
                </c:pt>
                <c:pt idx="12">
                  <c:v>12.707692</c:v>
                </c:pt>
                <c:pt idx="13">
                  <c:v>4.9000000000000004</c:v>
                </c:pt>
                <c:pt idx="14">
                  <c:v>15.764614999999999</c:v>
                </c:pt>
                <c:pt idx="15">
                  <c:v>7.6769230000000004</c:v>
                </c:pt>
                <c:pt idx="16">
                  <c:v>9.1384620000000005</c:v>
                </c:pt>
                <c:pt idx="17">
                  <c:v>6.2</c:v>
                </c:pt>
                <c:pt idx="18">
                  <c:v>-5.7692310000000004</c:v>
                </c:pt>
                <c:pt idx="19">
                  <c:v>1.261538</c:v>
                </c:pt>
                <c:pt idx="20">
                  <c:v>1.0769230000000001</c:v>
                </c:pt>
                <c:pt idx="21">
                  <c:v>4.8769229999999997</c:v>
                </c:pt>
                <c:pt idx="22">
                  <c:v>6.1692309999999999</c:v>
                </c:pt>
                <c:pt idx="23">
                  <c:v>-5.3845999999999998E-2</c:v>
                </c:pt>
                <c:pt idx="24">
                  <c:v>1.184615</c:v>
                </c:pt>
                <c:pt idx="25">
                  <c:v>1.207692</c:v>
                </c:pt>
                <c:pt idx="26">
                  <c:v>-0.915385</c:v>
                </c:pt>
                <c:pt idx="27">
                  <c:v>11.453846</c:v>
                </c:pt>
                <c:pt idx="28">
                  <c:v>5.6</c:v>
                </c:pt>
                <c:pt idx="29">
                  <c:v>8.4816669999999998</c:v>
                </c:pt>
                <c:pt idx="30">
                  <c:v>7.0861539999999996</c:v>
                </c:pt>
                <c:pt idx="31">
                  <c:v>10.525</c:v>
                </c:pt>
                <c:pt idx="32">
                  <c:v>0.29230800000000001</c:v>
                </c:pt>
                <c:pt idx="33">
                  <c:v>8.4</c:v>
                </c:pt>
                <c:pt idx="34">
                  <c:v>0.16153799999999999</c:v>
                </c:pt>
                <c:pt idx="35">
                  <c:v>-1.969231</c:v>
                </c:pt>
                <c:pt idx="36">
                  <c:v>5.3230769999999996</c:v>
                </c:pt>
                <c:pt idx="37">
                  <c:v>18.176922999999999</c:v>
                </c:pt>
                <c:pt idx="38">
                  <c:v>13.564615</c:v>
                </c:pt>
                <c:pt idx="39">
                  <c:v>10.761538</c:v>
                </c:pt>
                <c:pt idx="40">
                  <c:v>13.830769</c:v>
                </c:pt>
                <c:pt idx="41">
                  <c:v>-2.046154</c:v>
                </c:pt>
                <c:pt idx="42">
                  <c:v>7.6509090000000004</c:v>
                </c:pt>
                <c:pt idx="43">
                  <c:v>4.1938459999999997</c:v>
                </c:pt>
                <c:pt idx="44">
                  <c:v>3.6507689999999999</c:v>
                </c:pt>
                <c:pt idx="45">
                  <c:v>13.307691999999999</c:v>
                </c:pt>
                <c:pt idx="46">
                  <c:v>1.5846150000000001</c:v>
                </c:pt>
                <c:pt idx="47">
                  <c:v>0.63076900000000002</c:v>
                </c:pt>
                <c:pt idx="48">
                  <c:v>-1.7846150000000001</c:v>
                </c:pt>
                <c:pt idx="49">
                  <c:v>2.4307690000000002</c:v>
                </c:pt>
                <c:pt idx="50">
                  <c:v>7.7538460000000002</c:v>
                </c:pt>
                <c:pt idx="51">
                  <c:v>-4.9384620000000004</c:v>
                </c:pt>
                <c:pt idx="52">
                  <c:v>23.776923</c:v>
                </c:pt>
                <c:pt idx="53">
                  <c:v>19.618462000000001</c:v>
                </c:pt>
                <c:pt idx="54">
                  <c:v>21.253845999999999</c:v>
                </c:pt>
                <c:pt idx="55">
                  <c:v>15.892308</c:v>
                </c:pt>
                <c:pt idx="56">
                  <c:v>15.332307999999999</c:v>
                </c:pt>
                <c:pt idx="57">
                  <c:v>14.193333000000001</c:v>
                </c:pt>
                <c:pt idx="58">
                  <c:v>-1.1769229999999999</c:v>
                </c:pt>
                <c:pt idx="59">
                  <c:v>-15.392308</c:v>
                </c:pt>
                <c:pt idx="60">
                  <c:v>-12.684615000000001</c:v>
                </c:pt>
                <c:pt idx="61">
                  <c:v>-15.338462</c:v>
                </c:pt>
                <c:pt idx="62">
                  <c:v>11.06875</c:v>
                </c:pt>
                <c:pt idx="63">
                  <c:v>3.1076920000000001</c:v>
                </c:pt>
                <c:pt idx="64">
                  <c:v>-11.993333</c:v>
                </c:pt>
                <c:pt idx="65">
                  <c:v>22.892308</c:v>
                </c:pt>
                <c:pt idx="66">
                  <c:v>14.415385000000001</c:v>
                </c:pt>
                <c:pt idx="67">
                  <c:v>8.2923080000000002</c:v>
                </c:pt>
                <c:pt idx="68">
                  <c:v>23.407692000000001</c:v>
                </c:pt>
                <c:pt idx="69">
                  <c:v>18.846153999999999</c:v>
                </c:pt>
                <c:pt idx="70">
                  <c:v>13.683077000000001</c:v>
                </c:pt>
                <c:pt idx="71">
                  <c:v>27.367692000000002</c:v>
                </c:pt>
                <c:pt idx="72">
                  <c:v>27.976922999999999</c:v>
                </c:pt>
                <c:pt idx="73">
                  <c:v>32.146154000000003</c:v>
                </c:pt>
                <c:pt idx="74">
                  <c:v>24.576923000000001</c:v>
                </c:pt>
                <c:pt idx="75">
                  <c:v>9.2692309999999996</c:v>
                </c:pt>
                <c:pt idx="76">
                  <c:v>8.8461540000000003</c:v>
                </c:pt>
                <c:pt idx="77">
                  <c:v>24.161538</c:v>
                </c:pt>
                <c:pt idx="78">
                  <c:v>31.723077</c:v>
                </c:pt>
                <c:pt idx="79">
                  <c:v>14.930769</c:v>
                </c:pt>
                <c:pt idx="80">
                  <c:v>-5.13</c:v>
                </c:pt>
                <c:pt idx="81">
                  <c:v>11.930769</c:v>
                </c:pt>
                <c:pt idx="82">
                  <c:v>13.215384999999999</c:v>
                </c:pt>
                <c:pt idx="83">
                  <c:v>14.44</c:v>
                </c:pt>
                <c:pt idx="84">
                  <c:v>22.376923000000001</c:v>
                </c:pt>
                <c:pt idx="85">
                  <c:v>20.030768999999999</c:v>
                </c:pt>
                <c:pt idx="86">
                  <c:v>28.747692000000001</c:v>
                </c:pt>
                <c:pt idx="87">
                  <c:v>25.804614999999998</c:v>
                </c:pt>
                <c:pt idx="88">
                  <c:v>13.954286</c:v>
                </c:pt>
                <c:pt idx="89">
                  <c:v>19.232308</c:v>
                </c:pt>
                <c:pt idx="90">
                  <c:v>31.169231</c:v>
                </c:pt>
                <c:pt idx="91">
                  <c:v>35.876922999999998</c:v>
                </c:pt>
                <c:pt idx="92">
                  <c:v>31.1</c:v>
                </c:pt>
                <c:pt idx="93">
                  <c:v>32.535713999999999</c:v>
                </c:pt>
                <c:pt idx="94">
                  <c:v>30.976922999999999</c:v>
                </c:pt>
                <c:pt idx="95">
                  <c:v>25.881537999999999</c:v>
                </c:pt>
                <c:pt idx="96">
                  <c:v>23.8</c:v>
                </c:pt>
                <c:pt idx="97">
                  <c:v>32.038462000000003</c:v>
                </c:pt>
                <c:pt idx="98">
                  <c:v>46.638461999999997</c:v>
                </c:pt>
                <c:pt idx="99">
                  <c:v>35.923076999999999</c:v>
                </c:pt>
                <c:pt idx="100">
                  <c:v>43.353845999999997</c:v>
                </c:pt>
                <c:pt idx="101">
                  <c:v>44.869332999999997</c:v>
                </c:pt>
                <c:pt idx="102">
                  <c:v>32.973846000000002</c:v>
                </c:pt>
                <c:pt idx="103">
                  <c:v>19.600000000000001</c:v>
                </c:pt>
                <c:pt idx="104">
                  <c:v>38.238461999999998</c:v>
                </c:pt>
                <c:pt idx="105">
                  <c:v>34.433332999999998</c:v>
                </c:pt>
                <c:pt idx="106">
                  <c:v>36.333333000000003</c:v>
                </c:pt>
                <c:pt idx="107">
                  <c:v>37.646154000000003</c:v>
                </c:pt>
                <c:pt idx="108">
                  <c:v>37.65</c:v>
                </c:pt>
                <c:pt idx="109">
                  <c:v>30.569230999999998</c:v>
                </c:pt>
                <c:pt idx="110">
                  <c:v>31.930769000000002</c:v>
                </c:pt>
                <c:pt idx="111">
                  <c:v>25.676922999999999</c:v>
                </c:pt>
                <c:pt idx="112">
                  <c:v>43.884614999999997</c:v>
                </c:pt>
                <c:pt idx="113">
                  <c:v>48.015385000000002</c:v>
                </c:pt>
                <c:pt idx="114">
                  <c:v>43.015385000000002</c:v>
                </c:pt>
                <c:pt idx="115">
                  <c:v>47.246153999999997</c:v>
                </c:pt>
                <c:pt idx="116">
                  <c:v>49.030768999999999</c:v>
                </c:pt>
                <c:pt idx="117">
                  <c:v>48.753846000000003</c:v>
                </c:pt>
                <c:pt idx="118">
                  <c:v>53.807692000000003</c:v>
                </c:pt>
                <c:pt idx="119">
                  <c:v>53.156922999999999</c:v>
                </c:pt>
                <c:pt idx="120">
                  <c:v>45.384286000000003</c:v>
                </c:pt>
                <c:pt idx="121">
                  <c:v>46.784615000000002</c:v>
                </c:pt>
                <c:pt idx="122">
                  <c:v>42.03</c:v>
                </c:pt>
                <c:pt idx="123">
                  <c:v>46.861538000000003</c:v>
                </c:pt>
                <c:pt idx="124">
                  <c:v>46.76</c:v>
                </c:pt>
                <c:pt idx="125">
                  <c:v>44.6</c:v>
                </c:pt>
                <c:pt idx="126">
                  <c:v>45.909090999999997</c:v>
                </c:pt>
                <c:pt idx="127">
                  <c:v>51.95</c:v>
                </c:pt>
                <c:pt idx="128">
                  <c:v>48.44</c:v>
                </c:pt>
                <c:pt idx="129">
                  <c:v>45.792307999999998</c:v>
                </c:pt>
                <c:pt idx="130">
                  <c:v>49.423076999999999</c:v>
                </c:pt>
                <c:pt idx="131">
                  <c:v>45.376922999999998</c:v>
                </c:pt>
                <c:pt idx="132">
                  <c:v>43.909230999999998</c:v>
                </c:pt>
                <c:pt idx="133">
                  <c:v>41.601537999999998</c:v>
                </c:pt>
                <c:pt idx="134">
                  <c:v>28.36</c:v>
                </c:pt>
                <c:pt idx="135">
                  <c:v>22.28</c:v>
                </c:pt>
                <c:pt idx="136">
                  <c:v>37.781537999999998</c:v>
                </c:pt>
                <c:pt idx="137">
                  <c:v>41.161538</c:v>
                </c:pt>
                <c:pt idx="138">
                  <c:v>41.515385000000002</c:v>
                </c:pt>
                <c:pt idx="139">
                  <c:v>38.792307999999998</c:v>
                </c:pt>
                <c:pt idx="140">
                  <c:v>32.484614999999998</c:v>
                </c:pt>
                <c:pt idx="141">
                  <c:v>40.053846</c:v>
                </c:pt>
                <c:pt idx="142">
                  <c:v>48.192307999999997</c:v>
                </c:pt>
                <c:pt idx="143">
                  <c:v>45.669231000000003</c:v>
                </c:pt>
                <c:pt idx="144">
                  <c:v>47.330768999999997</c:v>
                </c:pt>
                <c:pt idx="145">
                  <c:v>16.916667</c:v>
                </c:pt>
                <c:pt idx="146">
                  <c:v>43.676923000000002</c:v>
                </c:pt>
                <c:pt idx="147">
                  <c:v>42.123077000000002</c:v>
                </c:pt>
                <c:pt idx="148">
                  <c:v>47.138461999999997</c:v>
                </c:pt>
                <c:pt idx="149">
                  <c:v>32.907691999999997</c:v>
                </c:pt>
                <c:pt idx="150">
                  <c:v>36.561537999999999</c:v>
                </c:pt>
                <c:pt idx="151">
                  <c:v>42.992308000000001</c:v>
                </c:pt>
                <c:pt idx="152">
                  <c:v>49.284615000000002</c:v>
                </c:pt>
                <c:pt idx="153">
                  <c:v>48.376922999999998</c:v>
                </c:pt>
                <c:pt idx="154">
                  <c:v>45.743077</c:v>
                </c:pt>
                <c:pt idx="155">
                  <c:v>46.22</c:v>
                </c:pt>
                <c:pt idx="156">
                  <c:v>49.246153999999997</c:v>
                </c:pt>
                <c:pt idx="157">
                  <c:v>47.812308000000002</c:v>
                </c:pt>
                <c:pt idx="158">
                  <c:v>52.707692000000002</c:v>
                </c:pt>
                <c:pt idx="159">
                  <c:v>41.9</c:v>
                </c:pt>
                <c:pt idx="160">
                  <c:v>36.389231000000002</c:v>
                </c:pt>
                <c:pt idx="161">
                  <c:v>34.64</c:v>
                </c:pt>
                <c:pt idx="162">
                  <c:v>38.033845999999997</c:v>
                </c:pt>
                <c:pt idx="163">
                  <c:v>42.692307999999997</c:v>
                </c:pt>
                <c:pt idx="164">
                  <c:v>45.653846000000001</c:v>
                </c:pt>
                <c:pt idx="165">
                  <c:v>50.607692</c:v>
                </c:pt>
                <c:pt idx="166">
                  <c:v>49.8</c:v>
                </c:pt>
                <c:pt idx="167">
                  <c:v>50.353845999999997</c:v>
                </c:pt>
                <c:pt idx="168">
                  <c:v>47.676923000000002</c:v>
                </c:pt>
                <c:pt idx="169">
                  <c:v>42.938462000000001</c:v>
                </c:pt>
                <c:pt idx="170">
                  <c:v>31.938462000000001</c:v>
                </c:pt>
                <c:pt idx="171">
                  <c:v>43.453845999999999</c:v>
                </c:pt>
                <c:pt idx="172">
                  <c:v>42.322221999999996</c:v>
                </c:pt>
                <c:pt idx="173">
                  <c:v>46.069231000000002</c:v>
                </c:pt>
                <c:pt idx="174">
                  <c:v>46.007691999999999</c:v>
                </c:pt>
                <c:pt idx="175">
                  <c:v>46.146154000000003</c:v>
                </c:pt>
                <c:pt idx="176">
                  <c:v>44.730769000000002</c:v>
                </c:pt>
                <c:pt idx="177">
                  <c:v>38.615385000000003</c:v>
                </c:pt>
                <c:pt idx="178">
                  <c:v>40.769230999999998</c:v>
                </c:pt>
                <c:pt idx="179">
                  <c:v>40.507691999999999</c:v>
                </c:pt>
                <c:pt idx="180">
                  <c:v>39.792307999999998</c:v>
                </c:pt>
                <c:pt idx="181">
                  <c:v>44.546154000000001</c:v>
                </c:pt>
                <c:pt idx="182">
                  <c:v>43.869230999999999</c:v>
                </c:pt>
                <c:pt idx="183">
                  <c:v>39.92</c:v>
                </c:pt>
                <c:pt idx="184">
                  <c:v>43.316667000000002</c:v>
                </c:pt>
                <c:pt idx="185">
                  <c:v>38.807692000000003</c:v>
                </c:pt>
                <c:pt idx="186">
                  <c:v>30.830769</c:v>
                </c:pt>
                <c:pt idx="187">
                  <c:v>32.076923000000001</c:v>
                </c:pt>
                <c:pt idx="188">
                  <c:v>27.269231000000001</c:v>
                </c:pt>
                <c:pt idx="189">
                  <c:v>35.993749999999999</c:v>
                </c:pt>
                <c:pt idx="190">
                  <c:v>44.96</c:v>
                </c:pt>
                <c:pt idx="191">
                  <c:v>49.376922999999998</c:v>
                </c:pt>
                <c:pt idx="192">
                  <c:v>27.243749999999999</c:v>
                </c:pt>
                <c:pt idx="193">
                  <c:v>27.515384999999998</c:v>
                </c:pt>
                <c:pt idx="194">
                  <c:v>35.983077000000002</c:v>
                </c:pt>
                <c:pt idx="195">
                  <c:v>43.258462000000002</c:v>
                </c:pt>
                <c:pt idx="196">
                  <c:v>45.538462000000003</c:v>
                </c:pt>
                <c:pt idx="197">
                  <c:v>43.692307999999997</c:v>
                </c:pt>
                <c:pt idx="198">
                  <c:v>42.030768999999999</c:v>
                </c:pt>
                <c:pt idx="199">
                  <c:v>42.1</c:v>
                </c:pt>
                <c:pt idx="200">
                  <c:v>39.153846000000001</c:v>
                </c:pt>
                <c:pt idx="201">
                  <c:v>33.238461999999998</c:v>
                </c:pt>
                <c:pt idx="202">
                  <c:v>23.592856999999999</c:v>
                </c:pt>
                <c:pt idx="203">
                  <c:v>17.069230999999998</c:v>
                </c:pt>
                <c:pt idx="204">
                  <c:v>13.4</c:v>
                </c:pt>
                <c:pt idx="205">
                  <c:v>43.802857000000003</c:v>
                </c:pt>
                <c:pt idx="206">
                  <c:v>49.264285999999998</c:v>
                </c:pt>
                <c:pt idx="207">
                  <c:v>46.680951999999998</c:v>
                </c:pt>
                <c:pt idx="208">
                  <c:v>35.327691999999999</c:v>
                </c:pt>
                <c:pt idx="209">
                  <c:v>37.023077000000001</c:v>
                </c:pt>
                <c:pt idx="210">
                  <c:v>38.363076999999997</c:v>
                </c:pt>
                <c:pt idx="211">
                  <c:v>40.069231000000002</c:v>
                </c:pt>
                <c:pt idx="212">
                  <c:v>38.121538000000001</c:v>
                </c:pt>
                <c:pt idx="213">
                  <c:v>42.495384999999999</c:v>
                </c:pt>
                <c:pt idx="214">
                  <c:v>49.190769000000003</c:v>
                </c:pt>
                <c:pt idx="215">
                  <c:v>49.184615000000001</c:v>
                </c:pt>
                <c:pt idx="216">
                  <c:v>46.82</c:v>
                </c:pt>
                <c:pt idx="217">
                  <c:v>44.976190000000003</c:v>
                </c:pt>
                <c:pt idx="218">
                  <c:v>44.992308000000001</c:v>
                </c:pt>
                <c:pt idx="219">
                  <c:v>35.828570999999997</c:v>
                </c:pt>
                <c:pt idx="220">
                  <c:v>31.815384999999999</c:v>
                </c:pt>
                <c:pt idx="221">
                  <c:v>38.366667</c:v>
                </c:pt>
                <c:pt idx="222">
                  <c:v>39.028570999999999</c:v>
                </c:pt>
                <c:pt idx="223">
                  <c:v>32.479999999999997</c:v>
                </c:pt>
                <c:pt idx="224">
                  <c:v>28.807691999999999</c:v>
                </c:pt>
                <c:pt idx="225">
                  <c:v>23.127272999999999</c:v>
                </c:pt>
                <c:pt idx="226">
                  <c:v>43.507691999999999</c:v>
                </c:pt>
                <c:pt idx="227">
                  <c:v>37.864286</c:v>
                </c:pt>
                <c:pt idx="228">
                  <c:v>24.904615</c:v>
                </c:pt>
                <c:pt idx="229">
                  <c:v>17.973846000000002</c:v>
                </c:pt>
                <c:pt idx="230">
                  <c:v>9.9876919999999991</c:v>
                </c:pt>
                <c:pt idx="231">
                  <c:v>15.493333</c:v>
                </c:pt>
                <c:pt idx="232">
                  <c:v>16.978570999999999</c:v>
                </c:pt>
                <c:pt idx="233">
                  <c:v>11.756923</c:v>
                </c:pt>
                <c:pt idx="234">
                  <c:v>36.681818</c:v>
                </c:pt>
                <c:pt idx="235">
                  <c:v>42.406666999999999</c:v>
                </c:pt>
                <c:pt idx="236">
                  <c:v>39.169231000000003</c:v>
                </c:pt>
                <c:pt idx="237">
                  <c:v>35.146154000000003</c:v>
                </c:pt>
                <c:pt idx="238">
                  <c:v>30.169231</c:v>
                </c:pt>
                <c:pt idx="239">
                  <c:v>36.054544999999997</c:v>
                </c:pt>
                <c:pt idx="240">
                  <c:v>32.907691999999997</c:v>
                </c:pt>
                <c:pt idx="241">
                  <c:v>28.329231</c:v>
                </c:pt>
                <c:pt idx="242">
                  <c:v>25.892308</c:v>
                </c:pt>
                <c:pt idx="243">
                  <c:v>12.337647</c:v>
                </c:pt>
                <c:pt idx="244">
                  <c:v>10.098261000000001</c:v>
                </c:pt>
                <c:pt idx="245">
                  <c:v>9.3533329999999992</c:v>
                </c:pt>
                <c:pt idx="246">
                  <c:v>25.133333</c:v>
                </c:pt>
                <c:pt idx="247">
                  <c:v>22.208333</c:v>
                </c:pt>
                <c:pt idx="248">
                  <c:v>34.253846000000003</c:v>
                </c:pt>
                <c:pt idx="249">
                  <c:v>17.223077</c:v>
                </c:pt>
                <c:pt idx="250">
                  <c:v>21.9</c:v>
                </c:pt>
                <c:pt idx="251">
                  <c:v>33.476922999999999</c:v>
                </c:pt>
                <c:pt idx="252">
                  <c:v>29.118333</c:v>
                </c:pt>
                <c:pt idx="253">
                  <c:v>24.536923000000002</c:v>
                </c:pt>
                <c:pt idx="254">
                  <c:v>26.667691999999999</c:v>
                </c:pt>
                <c:pt idx="255">
                  <c:v>20.392856999999999</c:v>
                </c:pt>
                <c:pt idx="256">
                  <c:v>12.94</c:v>
                </c:pt>
                <c:pt idx="257">
                  <c:v>15.341538</c:v>
                </c:pt>
                <c:pt idx="258">
                  <c:v>6.6769230000000004</c:v>
                </c:pt>
                <c:pt idx="259">
                  <c:v>14.285714</c:v>
                </c:pt>
                <c:pt idx="260">
                  <c:v>13.638462000000001</c:v>
                </c:pt>
                <c:pt idx="261">
                  <c:v>6.8307690000000001</c:v>
                </c:pt>
                <c:pt idx="262">
                  <c:v>24.646153999999999</c:v>
                </c:pt>
                <c:pt idx="263">
                  <c:v>27.76</c:v>
                </c:pt>
                <c:pt idx="264">
                  <c:v>22.463999999999999</c:v>
                </c:pt>
                <c:pt idx="265">
                  <c:v>19.130769000000001</c:v>
                </c:pt>
                <c:pt idx="266">
                  <c:v>16.092856999999999</c:v>
                </c:pt>
                <c:pt idx="267">
                  <c:v>9.6071430000000007</c:v>
                </c:pt>
                <c:pt idx="268">
                  <c:v>23.6</c:v>
                </c:pt>
                <c:pt idx="269">
                  <c:v>29.576923000000001</c:v>
                </c:pt>
                <c:pt idx="270">
                  <c:v>21.116923</c:v>
                </c:pt>
                <c:pt idx="271">
                  <c:v>14.634285999999999</c:v>
                </c:pt>
                <c:pt idx="272">
                  <c:v>33.338462</c:v>
                </c:pt>
                <c:pt idx="273">
                  <c:v>16</c:v>
                </c:pt>
                <c:pt idx="274">
                  <c:v>2.6133329999999999</c:v>
                </c:pt>
                <c:pt idx="275">
                  <c:v>30.223077</c:v>
                </c:pt>
                <c:pt idx="276">
                  <c:v>31.853846000000001</c:v>
                </c:pt>
                <c:pt idx="277">
                  <c:v>22.223077</c:v>
                </c:pt>
                <c:pt idx="278">
                  <c:v>15.169231</c:v>
                </c:pt>
                <c:pt idx="279">
                  <c:v>23.546154000000001</c:v>
                </c:pt>
                <c:pt idx="280">
                  <c:v>19.412307999999999</c:v>
                </c:pt>
                <c:pt idx="281">
                  <c:v>16.336922999999999</c:v>
                </c:pt>
                <c:pt idx="282">
                  <c:v>25.581817999999998</c:v>
                </c:pt>
                <c:pt idx="283">
                  <c:v>31.887499999999999</c:v>
                </c:pt>
                <c:pt idx="284">
                  <c:v>32.576923000000001</c:v>
                </c:pt>
                <c:pt idx="285">
                  <c:v>30.073333000000002</c:v>
                </c:pt>
                <c:pt idx="286">
                  <c:v>18.536923000000002</c:v>
                </c:pt>
                <c:pt idx="287">
                  <c:v>28.261538000000002</c:v>
                </c:pt>
                <c:pt idx="288">
                  <c:v>23.226666999999999</c:v>
                </c:pt>
                <c:pt idx="289">
                  <c:v>25.298462000000001</c:v>
                </c:pt>
                <c:pt idx="290">
                  <c:v>27.663636</c:v>
                </c:pt>
                <c:pt idx="291">
                  <c:v>21.569230999999998</c:v>
                </c:pt>
                <c:pt idx="292">
                  <c:v>30.523077000000001</c:v>
                </c:pt>
                <c:pt idx="293">
                  <c:v>13.2</c:v>
                </c:pt>
                <c:pt idx="294">
                  <c:v>-0.76153800000000005</c:v>
                </c:pt>
                <c:pt idx="295">
                  <c:v>22.564285999999999</c:v>
                </c:pt>
                <c:pt idx="296">
                  <c:v>23.182856999999998</c:v>
                </c:pt>
                <c:pt idx="297">
                  <c:v>15.753845999999999</c:v>
                </c:pt>
                <c:pt idx="298">
                  <c:v>14.32</c:v>
                </c:pt>
                <c:pt idx="299">
                  <c:v>6.684615</c:v>
                </c:pt>
                <c:pt idx="300">
                  <c:v>10.276923</c:v>
                </c:pt>
                <c:pt idx="301">
                  <c:v>22.423076999999999</c:v>
                </c:pt>
                <c:pt idx="302">
                  <c:v>28.175000000000001</c:v>
                </c:pt>
                <c:pt idx="303">
                  <c:v>9.9714290000000005</c:v>
                </c:pt>
                <c:pt idx="304">
                  <c:v>1.1769229999999999</c:v>
                </c:pt>
                <c:pt idx="305">
                  <c:v>3.7846150000000001</c:v>
                </c:pt>
                <c:pt idx="306">
                  <c:v>7.0461539999999996</c:v>
                </c:pt>
                <c:pt idx="307">
                  <c:v>9.9307689999999997</c:v>
                </c:pt>
                <c:pt idx="308">
                  <c:v>3.3230770000000001</c:v>
                </c:pt>
                <c:pt idx="309">
                  <c:v>14.578462</c:v>
                </c:pt>
                <c:pt idx="310">
                  <c:v>16.772307999999999</c:v>
                </c:pt>
                <c:pt idx="311">
                  <c:v>14.9</c:v>
                </c:pt>
                <c:pt idx="312">
                  <c:v>17.64</c:v>
                </c:pt>
                <c:pt idx="313">
                  <c:v>8.6</c:v>
                </c:pt>
                <c:pt idx="314">
                  <c:v>21.238461999999998</c:v>
                </c:pt>
                <c:pt idx="315">
                  <c:v>11.846154</c:v>
                </c:pt>
                <c:pt idx="316">
                  <c:v>15.2</c:v>
                </c:pt>
                <c:pt idx="317">
                  <c:v>10.638462000000001</c:v>
                </c:pt>
                <c:pt idx="318">
                  <c:v>15.529412000000001</c:v>
                </c:pt>
                <c:pt idx="319">
                  <c:v>24.407692000000001</c:v>
                </c:pt>
                <c:pt idx="320">
                  <c:v>12.492308</c:v>
                </c:pt>
                <c:pt idx="321">
                  <c:v>14.715384999999999</c:v>
                </c:pt>
                <c:pt idx="322">
                  <c:v>11.615385</c:v>
                </c:pt>
                <c:pt idx="323">
                  <c:v>12.169231</c:v>
                </c:pt>
                <c:pt idx="324">
                  <c:v>12.523077000000001</c:v>
                </c:pt>
                <c:pt idx="325">
                  <c:v>19.276923</c:v>
                </c:pt>
                <c:pt idx="326">
                  <c:v>12.946667</c:v>
                </c:pt>
                <c:pt idx="327">
                  <c:v>12.741667</c:v>
                </c:pt>
                <c:pt idx="328">
                  <c:v>8.6166669999999996</c:v>
                </c:pt>
                <c:pt idx="329">
                  <c:v>-5.0999999999999996</c:v>
                </c:pt>
                <c:pt idx="330">
                  <c:v>7.0538460000000001</c:v>
                </c:pt>
                <c:pt idx="331">
                  <c:v>-0.75384600000000002</c:v>
                </c:pt>
                <c:pt idx="332">
                  <c:v>19.3</c:v>
                </c:pt>
                <c:pt idx="333">
                  <c:v>20.313333</c:v>
                </c:pt>
                <c:pt idx="334">
                  <c:v>23.9</c:v>
                </c:pt>
                <c:pt idx="335">
                  <c:v>19.958333</c:v>
                </c:pt>
                <c:pt idx="336">
                  <c:v>0.115385</c:v>
                </c:pt>
                <c:pt idx="337">
                  <c:v>8.4923079999999995</c:v>
                </c:pt>
                <c:pt idx="338">
                  <c:v>14.330769</c:v>
                </c:pt>
                <c:pt idx="339">
                  <c:v>25.615385</c:v>
                </c:pt>
                <c:pt idx="340">
                  <c:v>17.100000000000001</c:v>
                </c:pt>
                <c:pt idx="341">
                  <c:v>15.258462</c:v>
                </c:pt>
                <c:pt idx="342">
                  <c:v>19.169231</c:v>
                </c:pt>
                <c:pt idx="343">
                  <c:v>13.875385</c:v>
                </c:pt>
                <c:pt idx="344">
                  <c:v>14.283077</c:v>
                </c:pt>
                <c:pt idx="345">
                  <c:v>14.664615</c:v>
                </c:pt>
                <c:pt idx="346">
                  <c:v>9.5907689999999999</c:v>
                </c:pt>
                <c:pt idx="347">
                  <c:v>10.989231</c:v>
                </c:pt>
                <c:pt idx="348">
                  <c:v>8.0953850000000003</c:v>
                </c:pt>
                <c:pt idx="349">
                  <c:v>17.290769000000001</c:v>
                </c:pt>
                <c:pt idx="350">
                  <c:v>11.743077</c:v>
                </c:pt>
                <c:pt idx="351">
                  <c:v>15.723077</c:v>
                </c:pt>
                <c:pt idx="352">
                  <c:v>15.576923000000001</c:v>
                </c:pt>
                <c:pt idx="353">
                  <c:v>19.308333000000001</c:v>
                </c:pt>
                <c:pt idx="354">
                  <c:v>19.176922999999999</c:v>
                </c:pt>
                <c:pt idx="355">
                  <c:v>19.5</c:v>
                </c:pt>
                <c:pt idx="356">
                  <c:v>25.18</c:v>
                </c:pt>
                <c:pt idx="357">
                  <c:v>15.730769</c:v>
                </c:pt>
                <c:pt idx="358">
                  <c:v>5.5815380000000001</c:v>
                </c:pt>
                <c:pt idx="359">
                  <c:v>7.3107689999999996</c:v>
                </c:pt>
                <c:pt idx="360">
                  <c:v>17.646153999999999</c:v>
                </c:pt>
                <c:pt idx="361">
                  <c:v>8.3846150000000002</c:v>
                </c:pt>
                <c:pt idx="362">
                  <c:v>5.4153849999999997</c:v>
                </c:pt>
                <c:pt idx="363">
                  <c:v>6.3</c:v>
                </c:pt>
                <c:pt idx="364">
                  <c:v>14.567691999999999</c:v>
                </c:pt>
              </c:numCache>
            </c:numRef>
          </c:val>
          <c:extLst>
            <c:ext xmlns:c16="http://schemas.microsoft.com/office/drawing/2014/chart" uri="{C3380CC4-5D6E-409C-BE32-E72D297353CC}">
              <c16:uniqueId val="{00000000-1466-49AF-BC8C-3B0BC59CEFF3}"/>
            </c:ext>
          </c:extLst>
        </c:ser>
        <c:ser>
          <c:idx val="4"/>
          <c:order val="4"/>
          <c:tx>
            <c:v>Low and High Range (All Years)</c:v>
          </c:tx>
          <c:spPr>
            <a:solidFill>
              <a:srgbClr val="4EA72E">
                <a:lumMod val="75000"/>
              </a:srgbClr>
            </a:solidFill>
            <a:ln w="25400">
              <a:noFill/>
            </a:ln>
            <a:effectLst/>
          </c:spPr>
          <c:val>
            <c:numRef>
              <c:f>DayFilter!$M$2:$M$366</c:f>
              <c:numCache>
                <c:formatCode>General</c:formatCode>
                <c:ptCount val="365"/>
                <c:pt idx="0">
                  <c:v>31.880664999999997</c:v>
                </c:pt>
                <c:pt idx="1">
                  <c:v>31.490171</c:v>
                </c:pt>
                <c:pt idx="2">
                  <c:v>36.356014999999999</c:v>
                </c:pt>
                <c:pt idx="3">
                  <c:v>40.067692000000001</c:v>
                </c:pt>
                <c:pt idx="4">
                  <c:v>45.012307999999997</c:v>
                </c:pt>
                <c:pt idx="5">
                  <c:v>40.683509000000001</c:v>
                </c:pt>
                <c:pt idx="6">
                  <c:v>52.069506000000004</c:v>
                </c:pt>
                <c:pt idx="7">
                  <c:v>46.364455999999997</c:v>
                </c:pt>
                <c:pt idx="8">
                  <c:v>53.374894999999995</c:v>
                </c:pt>
                <c:pt idx="9">
                  <c:v>51.853845999999997</c:v>
                </c:pt>
                <c:pt idx="10">
                  <c:v>50.578718000000002</c:v>
                </c:pt>
                <c:pt idx="11">
                  <c:v>44.670329000000002</c:v>
                </c:pt>
                <c:pt idx="12">
                  <c:v>37.621719999999996</c:v>
                </c:pt>
                <c:pt idx="13">
                  <c:v>50.297499999999999</c:v>
                </c:pt>
                <c:pt idx="14">
                  <c:v>33.636923000000003</c:v>
                </c:pt>
                <c:pt idx="15">
                  <c:v>41.053846</c:v>
                </c:pt>
                <c:pt idx="16">
                  <c:v>44.251537999999996</c:v>
                </c:pt>
                <c:pt idx="17">
                  <c:v>47.654999999999994</c:v>
                </c:pt>
                <c:pt idx="18">
                  <c:v>62.051048999999999</c:v>
                </c:pt>
                <c:pt idx="19">
                  <c:v>52.163795</c:v>
                </c:pt>
                <c:pt idx="20">
                  <c:v>43.969231000000001</c:v>
                </c:pt>
                <c:pt idx="21">
                  <c:v>43.956410000000005</c:v>
                </c:pt>
                <c:pt idx="22">
                  <c:v>50.650768999999997</c:v>
                </c:pt>
                <c:pt idx="23">
                  <c:v>59.118845999999998</c:v>
                </c:pt>
                <c:pt idx="24">
                  <c:v>53.071036999999997</c:v>
                </c:pt>
                <c:pt idx="25">
                  <c:v>50.675384999999999</c:v>
                </c:pt>
                <c:pt idx="26">
                  <c:v>57.194209000000001</c:v>
                </c:pt>
                <c:pt idx="27">
                  <c:v>48.306153999999999</c:v>
                </c:pt>
                <c:pt idx="28">
                  <c:v>47.257838</c:v>
                </c:pt>
                <c:pt idx="29">
                  <c:v>40.430641000000001</c:v>
                </c:pt>
                <c:pt idx="30">
                  <c:v>43.665149999999997</c:v>
                </c:pt>
                <c:pt idx="31">
                  <c:v>43.394444</c:v>
                </c:pt>
                <c:pt idx="32">
                  <c:v>49.437691999999998</c:v>
                </c:pt>
                <c:pt idx="33">
                  <c:v>43.318519000000002</c:v>
                </c:pt>
                <c:pt idx="34">
                  <c:v>39.850226999999997</c:v>
                </c:pt>
                <c:pt idx="35">
                  <c:v>43.062981000000001</c:v>
                </c:pt>
                <c:pt idx="36">
                  <c:v>47.833445000000005</c:v>
                </c:pt>
                <c:pt idx="37">
                  <c:v>33.100854999999996</c:v>
                </c:pt>
                <c:pt idx="38">
                  <c:v>41.769868000000002</c:v>
                </c:pt>
                <c:pt idx="39">
                  <c:v>40.520814999999999</c:v>
                </c:pt>
                <c:pt idx="40">
                  <c:v>35.319231000000002</c:v>
                </c:pt>
                <c:pt idx="41">
                  <c:v>52.931868000000001</c:v>
                </c:pt>
                <c:pt idx="42">
                  <c:v>46.861591000000004</c:v>
                </c:pt>
                <c:pt idx="43">
                  <c:v>51.196629999999999</c:v>
                </c:pt>
                <c:pt idx="44">
                  <c:v>54.380810000000004</c:v>
                </c:pt>
                <c:pt idx="45">
                  <c:v>39.164688999999996</c:v>
                </c:pt>
                <c:pt idx="46">
                  <c:v>52.349069</c:v>
                </c:pt>
                <c:pt idx="47">
                  <c:v>50.269230999999998</c:v>
                </c:pt>
                <c:pt idx="48">
                  <c:v>51.547948000000005</c:v>
                </c:pt>
                <c:pt idx="49">
                  <c:v>45.298643000000006</c:v>
                </c:pt>
                <c:pt idx="50">
                  <c:v>45.404486999999996</c:v>
                </c:pt>
                <c:pt idx="51">
                  <c:v>60.038462000000003</c:v>
                </c:pt>
                <c:pt idx="52">
                  <c:v>29.712266000000003</c:v>
                </c:pt>
                <c:pt idx="53">
                  <c:v>37.245823999999999</c:v>
                </c:pt>
                <c:pt idx="54">
                  <c:v>33.579487</c:v>
                </c:pt>
                <c:pt idx="55">
                  <c:v>36.771327999999997</c:v>
                </c:pt>
                <c:pt idx="56">
                  <c:v>33.006154000000002</c:v>
                </c:pt>
                <c:pt idx="57">
                  <c:v>34.560513</c:v>
                </c:pt>
                <c:pt idx="58">
                  <c:v>52.334066</c:v>
                </c:pt>
                <c:pt idx="59">
                  <c:v>70.981640999999996</c:v>
                </c:pt>
                <c:pt idx="60">
                  <c:v>73.247772999999995</c:v>
                </c:pt>
                <c:pt idx="61">
                  <c:v>68.112307999999999</c:v>
                </c:pt>
                <c:pt idx="62">
                  <c:v>44.769711999999998</c:v>
                </c:pt>
                <c:pt idx="63">
                  <c:v>53.344616000000002</c:v>
                </c:pt>
                <c:pt idx="64">
                  <c:v>66.681025000000005</c:v>
                </c:pt>
                <c:pt idx="65">
                  <c:v>34.093845999999999</c:v>
                </c:pt>
                <c:pt idx="66">
                  <c:v>46.705221000000002</c:v>
                </c:pt>
                <c:pt idx="67">
                  <c:v>46.107692</c:v>
                </c:pt>
                <c:pt idx="68">
                  <c:v>33.212307999999993</c:v>
                </c:pt>
                <c:pt idx="69">
                  <c:v>41.077656000000005</c:v>
                </c:pt>
                <c:pt idx="70">
                  <c:v>43.923590000000004</c:v>
                </c:pt>
                <c:pt idx="71">
                  <c:v>30.890165</c:v>
                </c:pt>
                <c:pt idx="72">
                  <c:v>27.353845999999997</c:v>
                </c:pt>
                <c:pt idx="73">
                  <c:v>33.380000000000003</c:v>
                </c:pt>
                <c:pt idx="74">
                  <c:v>41.112601000000005</c:v>
                </c:pt>
                <c:pt idx="75">
                  <c:v>57.677436000000007</c:v>
                </c:pt>
                <c:pt idx="76">
                  <c:v>59.414798000000005</c:v>
                </c:pt>
                <c:pt idx="77">
                  <c:v>39.629230999999997</c:v>
                </c:pt>
                <c:pt idx="78">
                  <c:v>29.701922999999997</c:v>
                </c:pt>
                <c:pt idx="79">
                  <c:v>44.504525000000001</c:v>
                </c:pt>
                <c:pt idx="80">
                  <c:v>64.206000000000003</c:v>
                </c:pt>
                <c:pt idx="81">
                  <c:v>47.082867</c:v>
                </c:pt>
                <c:pt idx="82">
                  <c:v>43.711888000000002</c:v>
                </c:pt>
                <c:pt idx="83">
                  <c:v>43.517895000000003</c:v>
                </c:pt>
                <c:pt idx="84">
                  <c:v>36.423076999999992</c:v>
                </c:pt>
                <c:pt idx="85">
                  <c:v>42.451584000000004</c:v>
                </c:pt>
                <c:pt idx="86">
                  <c:v>30.052307999999996</c:v>
                </c:pt>
                <c:pt idx="87">
                  <c:v>32.862051999999998</c:v>
                </c:pt>
                <c:pt idx="88">
                  <c:v>44.753405999999998</c:v>
                </c:pt>
                <c:pt idx="89">
                  <c:v>38.478802999999999</c:v>
                </c:pt>
                <c:pt idx="90">
                  <c:v>29.002198000000003</c:v>
                </c:pt>
                <c:pt idx="91">
                  <c:v>21.653846000000001</c:v>
                </c:pt>
                <c:pt idx="92">
                  <c:v>26.742857000000001</c:v>
                </c:pt>
                <c:pt idx="93">
                  <c:v>27.680953000000002</c:v>
                </c:pt>
                <c:pt idx="94">
                  <c:v>32.563986</c:v>
                </c:pt>
                <c:pt idx="95">
                  <c:v>38.522308000000002</c:v>
                </c:pt>
                <c:pt idx="96">
                  <c:v>35.688235000000006</c:v>
                </c:pt>
                <c:pt idx="97">
                  <c:v>25.411538</c:v>
                </c:pt>
                <c:pt idx="98">
                  <c:v>13.321538000000004</c:v>
                </c:pt>
                <c:pt idx="99">
                  <c:v>30.818461000000006</c:v>
                </c:pt>
                <c:pt idx="100">
                  <c:v>20.593213000000006</c:v>
                </c:pt>
                <c:pt idx="101">
                  <c:v>15.720079000000005</c:v>
                </c:pt>
                <c:pt idx="102">
                  <c:v>26.785353999999998</c:v>
                </c:pt>
                <c:pt idx="103">
                  <c:v>40.111666999999997</c:v>
                </c:pt>
                <c:pt idx="104">
                  <c:v>23.875824000000001</c:v>
                </c:pt>
                <c:pt idx="105">
                  <c:v>28.066667000000002</c:v>
                </c:pt>
                <c:pt idx="106">
                  <c:v>33.003095999999992</c:v>
                </c:pt>
                <c:pt idx="107">
                  <c:v>24.579560000000001</c:v>
                </c:pt>
                <c:pt idx="108">
                  <c:v>26.088462</c:v>
                </c:pt>
                <c:pt idx="109">
                  <c:v>36.060768999999993</c:v>
                </c:pt>
                <c:pt idx="110">
                  <c:v>34.665660000000003</c:v>
                </c:pt>
                <c:pt idx="111">
                  <c:v>39.083077000000003</c:v>
                </c:pt>
                <c:pt idx="112">
                  <c:v>21.884135000000001</c:v>
                </c:pt>
                <c:pt idx="113">
                  <c:v>16.384615000000004</c:v>
                </c:pt>
                <c:pt idx="114">
                  <c:v>20.969229999999996</c:v>
                </c:pt>
                <c:pt idx="115">
                  <c:v>14.198461000000002</c:v>
                </c:pt>
                <c:pt idx="116">
                  <c:v>15.546153999999994</c:v>
                </c:pt>
                <c:pt idx="117">
                  <c:v>19.504978000000001</c:v>
                </c:pt>
                <c:pt idx="118">
                  <c:v>10.69897499999999</c:v>
                </c:pt>
                <c:pt idx="119">
                  <c:v>15.345934000000007</c:v>
                </c:pt>
                <c:pt idx="120">
                  <c:v>16.829999999999998</c:v>
                </c:pt>
                <c:pt idx="121">
                  <c:v>15.123076999999995</c:v>
                </c:pt>
                <c:pt idx="122">
                  <c:v>15.723846000000002</c:v>
                </c:pt>
                <c:pt idx="123">
                  <c:v>14.407692999999995</c:v>
                </c:pt>
                <c:pt idx="124">
                  <c:v>15.093845999999999</c:v>
                </c:pt>
                <c:pt idx="125">
                  <c:v>14.348695999999997</c:v>
                </c:pt>
                <c:pt idx="126">
                  <c:v>15.469170000000005</c:v>
                </c:pt>
                <c:pt idx="127">
                  <c:v>11.657691999999997</c:v>
                </c:pt>
                <c:pt idx="128">
                  <c:v>17.083077000000003</c:v>
                </c:pt>
                <c:pt idx="129">
                  <c:v>15.179121000000002</c:v>
                </c:pt>
                <c:pt idx="130">
                  <c:v>15.161538</c:v>
                </c:pt>
                <c:pt idx="131">
                  <c:v>17.484615000000005</c:v>
                </c:pt>
                <c:pt idx="132">
                  <c:v>26.197911999999995</c:v>
                </c:pt>
                <c:pt idx="133">
                  <c:v>18.939638000000002</c:v>
                </c:pt>
                <c:pt idx="134">
                  <c:v>34.093845999999999</c:v>
                </c:pt>
                <c:pt idx="135">
                  <c:v>41.796922999999992</c:v>
                </c:pt>
                <c:pt idx="136">
                  <c:v>26.851794999999996</c:v>
                </c:pt>
                <c:pt idx="137">
                  <c:v>18.315384999999999</c:v>
                </c:pt>
                <c:pt idx="138">
                  <c:v>19.623076999999995</c:v>
                </c:pt>
                <c:pt idx="139">
                  <c:v>21.692307</c:v>
                </c:pt>
                <c:pt idx="140">
                  <c:v>28.338462</c:v>
                </c:pt>
                <c:pt idx="141">
                  <c:v>22.667206999999998</c:v>
                </c:pt>
                <c:pt idx="142">
                  <c:v>12.963942000000003</c:v>
                </c:pt>
                <c:pt idx="143">
                  <c:v>17.761537999999994</c:v>
                </c:pt>
                <c:pt idx="144">
                  <c:v>12.826154000000002</c:v>
                </c:pt>
                <c:pt idx="145">
                  <c:v>45.462082999999993</c:v>
                </c:pt>
                <c:pt idx="146">
                  <c:v>18.876922999999998</c:v>
                </c:pt>
                <c:pt idx="147">
                  <c:v>19.592307999999996</c:v>
                </c:pt>
                <c:pt idx="148">
                  <c:v>14.246153</c:v>
                </c:pt>
                <c:pt idx="149">
                  <c:v>33.092308000000003</c:v>
                </c:pt>
                <c:pt idx="150">
                  <c:v>32.844712000000001</c:v>
                </c:pt>
                <c:pt idx="151">
                  <c:v>23.341024999999995</c:v>
                </c:pt>
                <c:pt idx="152">
                  <c:v>15.288718000000003</c:v>
                </c:pt>
                <c:pt idx="153">
                  <c:v>16.368632999999996</c:v>
                </c:pt>
                <c:pt idx="154">
                  <c:v>18.950607000000005</c:v>
                </c:pt>
                <c:pt idx="155">
                  <c:v>15.726154000000001</c:v>
                </c:pt>
                <c:pt idx="156">
                  <c:v>10.661538</c:v>
                </c:pt>
                <c:pt idx="157">
                  <c:v>17.935059999999993</c:v>
                </c:pt>
                <c:pt idx="158">
                  <c:v>8.3615390000000005</c:v>
                </c:pt>
                <c:pt idx="159">
                  <c:v>19.623077000000002</c:v>
                </c:pt>
                <c:pt idx="160">
                  <c:v>26.921295000000001</c:v>
                </c:pt>
                <c:pt idx="161">
                  <c:v>29.603999999999999</c:v>
                </c:pt>
                <c:pt idx="162">
                  <c:v>29.521867999999998</c:v>
                </c:pt>
                <c:pt idx="163">
                  <c:v>25.141537999999997</c:v>
                </c:pt>
                <c:pt idx="164">
                  <c:v>22.214153999999994</c:v>
                </c:pt>
                <c:pt idx="165">
                  <c:v>14.538461999999996</c:v>
                </c:pt>
                <c:pt idx="166">
                  <c:v>13.453846000000006</c:v>
                </c:pt>
                <c:pt idx="167">
                  <c:v>9.4402720000000002</c:v>
                </c:pt>
                <c:pt idx="168">
                  <c:v>15.190768999999996</c:v>
                </c:pt>
                <c:pt idx="169">
                  <c:v>20.461537999999997</c:v>
                </c:pt>
                <c:pt idx="170">
                  <c:v>29.332966999999996</c:v>
                </c:pt>
                <c:pt idx="171">
                  <c:v>15.492308000000001</c:v>
                </c:pt>
                <c:pt idx="172">
                  <c:v>15.339316000000004</c:v>
                </c:pt>
                <c:pt idx="173">
                  <c:v>12.076923000000001</c:v>
                </c:pt>
                <c:pt idx="174">
                  <c:v>14.576923000000001</c:v>
                </c:pt>
                <c:pt idx="175">
                  <c:v>12.337481999999994</c:v>
                </c:pt>
                <c:pt idx="176">
                  <c:v>15.021730999999996</c:v>
                </c:pt>
                <c:pt idx="177">
                  <c:v>20.637947999999994</c:v>
                </c:pt>
                <c:pt idx="178">
                  <c:v>18.802990999999999</c:v>
                </c:pt>
                <c:pt idx="179">
                  <c:v>20.436308000000004</c:v>
                </c:pt>
                <c:pt idx="180">
                  <c:v>19.176923000000002</c:v>
                </c:pt>
                <c:pt idx="181">
                  <c:v>17.138461</c:v>
                </c:pt>
                <c:pt idx="182">
                  <c:v>17.349231000000003</c:v>
                </c:pt>
                <c:pt idx="183">
                  <c:v>21.739999999999995</c:v>
                </c:pt>
                <c:pt idx="184">
                  <c:v>18.798718000000001</c:v>
                </c:pt>
                <c:pt idx="185">
                  <c:v>21.692307999999997</c:v>
                </c:pt>
                <c:pt idx="186">
                  <c:v>26.830769</c:v>
                </c:pt>
                <c:pt idx="187">
                  <c:v>26.935577000000002</c:v>
                </c:pt>
                <c:pt idx="188">
                  <c:v>33.480768999999995</c:v>
                </c:pt>
                <c:pt idx="189">
                  <c:v>24.237019000000004</c:v>
                </c:pt>
                <c:pt idx="190">
                  <c:v>14.552500000000002</c:v>
                </c:pt>
                <c:pt idx="191">
                  <c:v>9.761172000000002</c:v>
                </c:pt>
                <c:pt idx="192">
                  <c:v>30.956250000000004</c:v>
                </c:pt>
                <c:pt idx="193">
                  <c:v>34.063782000000003</c:v>
                </c:pt>
                <c:pt idx="194">
                  <c:v>23.611041</c:v>
                </c:pt>
                <c:pt idx="195">
                  <c:v>17.058205000000001</c:v>
                </c:pt>
                <c:pt idx="196">
                  <c:v>15.947251999999999</c:v>
                </c:pt>
                <c:pt idx="197">
                  <c:v>17.849797000000002</c:v>
                </c:pt>
                <c:pt idx="198">
                  <c:v>17.810406999999998</c:v>
                </c:pt>
                <c:pt idx="199">
                  <c:v>18.222352999999998</c:v>
                </c:pt>
                <c:pt idx="200">
                  <c:v>20.820554000000001</c:v>
                </c:pt>
                <c:pt idx="201">
                  <c:v>27.293711999999999</c:v>
                </c:pt>
                <c:pt idx="202">
                  <c:v>36.230953</c:v>
                </c:pt>
                <c:pt idx="203">
                  <c:v>43.033122000000006</c:v>
                </c:pt>
                <c:pt idx="204">
                  <c:v>44.883077</c:v>
                </c:pt>
                <c:pt idx="205">
                  <c:v>14.128960999999997</c:v>
                </c:pt>
                <c:pt idx="206">
                  <c:v>11.296824999999998</c:v>
                </c:pt>
                <c:pt idx="207">
                  <c:v>13.052381000000004</c:v>
                </c:pt>
                <c:pt idx="208">
                  <c:v>24.016058000000001</c:v>
                </c:pt>
                <c:pt idx="209">
                  <c:v>21.296923</c:v>
                </c:pt>
                <c:pt idx="210">
                  <c:v>18.571706000000006</c:v>
                </c:pt>
                <c:pt idx="211">
                  <c:v>18.889657999999997</c:v>
                </c:pt>
                <c:pt idx="212">
                  <c:v>18.444615999999996</c:v>
                </c:pt>
                <c:pt idx="213">
                  <c:v>15.428144000000003</c:v>
                </c:pt>
                <c:pt idx="214">
                  <c:v>10.629230999999997</c:v>
                </c:pt>
                <c:pt idx="215">
                  <c:v>8.7846159999999998</c:v>
                </c:pt>
                <c:pt idx="216">
                  <c:v>9.3907689999999988</c:v>
                </c:pt>
                <c:pt idx="217">
                  <c:v>9.6144770000000008</c:v>
                </c:pt>
                <c:pt idx="218">
                  <c:v>10.420000000000002</c:v>
                </c:pt>
                <c:pt idx="219">
                  <c:v>19.727679000000002</c:v>
                </c:pt>
                <c:pt idx="220">
                  <c:v>24.125356000000004</c:v>
                </c:pt>
                <c:pt idx="221">
                  <c:v>19.761111</c:v>
                </c:pt>
                <c:pt idx="222">
                  <c:v>19.771428999999998</c:v>
                </c:pt>
                <c:pt idx="223">
                  <c:v>26.201250000000002</c:v>
                </c:pt>
                <c:pt idx="224">
                  <c:v>29.781197000000002</c:v>
                </c:pt>
                <c:pt idx="225">
                  <c:v>35.078282999999999</c:v>
                </c:pt>
                <c:pt idx="226">
                  <c:v>15.042307999999998</c:v>
                </c:pt>
                <c:pt idx="227">
                  <c:v>17.68956</c:v>
                </c:pt>
                <c:pt idx="228">
                  <c:v>32.245384999999999</c:v>
                </c:pt>
                <c:pt idx="229">
                  <c:v>39.402343999999999</c:v>
                </c:pt>
                <c:pt idx="230">
                  <c:v>48.288498000000004</c:v>
                </c:pt>
                <c:pt idx="231">
                  <c:v>43.816667000000002</c:v>
                </c:pt>
                <c:pt idx="232">
                  <c:v>39.026429000000007</c:v>
                </c:pt>
                <c:pt idx="233">
                  <c:v>46.575220000000002</c:v>
                </c:pt>
                <c:pt idx="234">
                  <c:v>19.102797000000002</c:v>
                </c:pt>
                <c:pt idx="235">
                  <c:v>11.622500000000002</c:v>
                </c:pt>
                <c:pt idx="236">
                  <c:v>14.170769</c:v>
                </c:pt>
                <c:pt idx="237">
                  <c:v>17.623846</c:v>
                </c:pt>
                <c:pt idx="238">
                  <c:v>23.153496000000001</c:v>
                </c:pt>
                <c:pt idx="239">
                  <c:v>17.991609000000004</c:v>
                </c:pt>
                <c:pt idx="240">
                  <c:v>19.585641000000003</c:v>
                </c:pt>
                <c:pt idx="241">
                  <c:v>23.970768999999997</c:v>
                </c:pt>
                <c:pt idx="242">
                  <c:v>31.699691999999999</c:v>
                </c:pt>
                <c:pt idx="243">
                  <c:v>47.795686000000003</c:v>
                </c:pt>
                <c:pt idx="244">
                  <c:v>51.916024999999998</c:v>
                </c:pt>
                <c:pt idx="245">
                  <c:v>48.400513000000004</c:v>
                </c:pt>
                <c:pt idx="246">
                  <c:v>28.438888999999996</c:v>
                </c:pt>
                <c:pt idx="247">
                  <c:v>33.525000000000006</c:v>
                </c:pt>
                <c:pt idx="248">
                  <c:v>17.261538999999999</c:v>
                </c:pt>
                <c:pt idx="249">
                  <c:v>36.783590000000004</c:v>
                </c:pt>
                <c:pt idx="250">
                  <c:v>32.789473999999998</c:v>
                </c:pt>
                <c:pt idx="251">
                  <c:v>15.442076999999998</c:v>
                </c:pt>
                <c:pt idx="252">
                  <c:v>21.448334000000003</c:v>
                </c:pt>
                <c:pt idx="253">
                  <c:v>25.043076999999997</c:v>
                </c:pt>
                <c:pt idx="254">
                  <c:v>23.910568999999999</c:v>
                </c:pt>
                <c:pt idx="255">
                  <c:v>29.650219999999997</c:v>
                </c:pt>
                <c:pt idx="256">
                  <c:v>42.877647000000003</c:v>
                </c:pt>
                <c:pt idx="257">
                  <c:v>35.693461999999997</c:v>
                </c:pt>
                <c:pt idx="258">
                  <c:v>43.776922999999996</c:v>
                </c:pt>
                <c:pt idx="259">
                  <c:v>37.588686000000003</c:v>
                </c:pt>
                <c:pt idx="260">
                  <c:v>37.567537999999999</c:v>
                </c:pt>
                <c:pt idx="261">
                  <c:v>44.806154000000006</c:v>
                </c:pt>
                <c:pt idx="262">
                  <c:v>28.318132000000002</c:v>
                </c:pt>
                <c:pt idx="263">
                  <c:v>28.009523999999995</c:v>
                </c:pt>
                <c:pt idx="264">
                  <c:v>30.856999999999999</c:v>
                </c:pt>
                <c:pt idx="265">
                  <c:v>39.097378999999997</c:v>
                </c:pt>
                <c:pt idx="266">
                  <c:v>37.728572</c:v>
                </c:pt>
                <c:pt idx="267">
                  <c:v>47.861606999999999</c:v>
                </c:pt>
                <c:pt idx="268">
                  <c:v>27.028570999999999</c:v>
                </c:pt>
                <c:pt idx="269">
                  <c:v>21.288593999999996</c:v>
                </c:pt>
                <c:pt idx="270">
                  <c:v>30.583077000000003</c:v>
                </c:pt>
                <c:pt idx="271">
                  <c:v>36.530420000000007</c:v>
                </c:pt>
                <c:pt idx="272">
                  <c:v>16.656776000000001</c:v>
                </c:pt>
                <c:pt idx="273">
                  <c:v>34.012726999999998</c:v>
                </c:pt>
                <c:pt idx="274">
                  <c:v>44.567436000000001</c:v>
                </c:pt>
                <c:pt idx="275">
                  <c:v>17.412637</c:v>
                </c:pt>
                <c:pt idx="276">
                  <c:v>14.661154</c:v>
                </c:pt>
                <c:pt idx="277">
                  <c:v>28.252308000000003</c:v>
                </c:pt>
                <c:pt idx="278">
                  <c:v>35.071393999999998</c:v>
                </c:pt>
                <c:pt idx="279">
                  <c:v>26.308845999999996</c:v>
                </c:pt>
                <c:pt idx="280">
                  <c:v>31.839692000000003</c:v>
                </c:pt>
                <c:pt idx="281">
                  <c:v>34.887287999999998</c:v>
                </c:pt>
                <c:pt idx="282">
                  <c:v>27.280681999999999</c:v>
                </c:pt>
                <c:pt idx="283">
                  <c:v>24.936029000000001</c:v>
                </c:pt>
                <c:pt idx="284">
                  <c:v>21.823076999999998</c:v>
                </c:pt>
                <c:pt idx="285">
                  <c:v>23.046666999999996</c:v>
                </c:pt>
                <c:pt idx="286">
                  <c:v>33.793743999999997</c:v>
                </c:pt>
                <c:pt idx="287">
                  <c:v>20.484017999999999</c:v>
                </c:pt>
                <c:pt idx="288">
                  <c:v>25.834871</c:v>
                </c:pt>
                <c:pt idx="289">
                  <c:v>21.709229999999998</c:v>
                </c:pt>
                <c:pt idx="290">
                  <c:v>27.318864000000001</c:v>
                </c:pt>
                <c:pt idx="291">
                  <c:v>32.880769000000001</c:v>
                </c:pt>
                <c:pt idx="292">
                  <c:v>26.445216000000002</c:v>
                </c:pt>
                <c:pt idx="293">
                  <c:v>40.006667000000007</c:v>
                </c:pt>
                <c:pt idx="294">
                  <c:v>58.723607000000001</c:v>
                </c:pt>
                <c:pt idx="295">
                  <c:v>33.989767999999998</c:v>
                </c:pt>
                <c:pt idx="296">
                  <c:v>21.732528000000002</c:v>
                </c:pt>
                <c:pt idx="297">
                  <c:v>28.044774999999998</c:v>
                </c:pt>
                <c:pt idx="298">
                  <c:v>36.688000000000002</c:v>
                </c:pt>
                <c:pt idx="299">
                  <c:v>48.493163000000003</c:v>
                </c:pt>
                <c:pt idx="300">
                  <c:v>37.728482</c:v>
                </c:pt>
                <c:pt idx="301">
                  <c:v>27.945408</c:v>
                </c:pt>
                <c:pt idx="302">
                  <c:v>26.637499999999999</c:v>
                </c:pt>
                <c:pt idx="303">
                  <c:v>46.179791000000002</c:v>
                </c:pt>
                <c:pt idx="304">
                  <c:v>52.717520999999998</c:v>
                </c:pt>
                <c:pt idx="305">
                  <c:v>51.846964</c:v>
                </c:pt>
                <c:pt idx="306">
                  <c:v>43.302541999999995</c:v>
                </c:pt>
                <c:pt idx="307">
                  <c:v>38.585898</c:v>
                </c:pt>
                <c:pt idx="308">
                  <c:v>40.924700999999999</c:v>
                </c:pt>
                <c:pt idx="309">
                  <c:v>29.541537999999996</c:v>
                </c:pt>
                <c:pt idx="310">
                  <c:v>29.706858999999998</c:v>
                </c:pt>
                <c:pt idx="311">
                  <c:v>33.531303999999999</c:v>
                </c:pt>
                <c:pt idx="312">
                  <c:v>37.783076999999999</c:v>
                </c:pt>
                <c:pt idx="313">
                  <c:v>44.223332999999997</c:v>
                </c:pt>
                <c:pt idx="314">
                  <c:v>30.164871000000005</c:v>
                </c:pt>
                <c:pt idx="315">
                  <c:v>42.342417000000005</c:v>
                </c:pt>
                <c:pt idx="316">
                  <c:v>36.834374999999994</c:v>
                </c:pt>
                <c:pt idx="317">
                  <c:v>32.432967000000005</c:v>
                </c:pt>
                <c:pt idx="318">
                  <c:v>31.193665000000003</c:v>
                </c:pt>
                <c:pt idx="319">
                  <c:v>30.412307999999999</c:v>
                </c:pt>
                <c:pt idx="320">
                  <c:v>31.182691999999996</c:v>
                </c:pt>
                <c:pt idx="321">
                  <c:v>30.743236000000003</c:v>
                </c:pt>
                <c:pt idx="322">
                  <c:v>43.794960000000003</c:v>
                </c:pt>
                <c:pt idx="323">
                  <c:v>46.836651000000003</c:v>
                </c:pt>
                <c:pt idx="324">
                  <c:v>45.410255999999997</c:v>
                </c:pt>
                <c:pt idx="325">
                  <c:v>40.251648000000003</c:v>
                </c:pt>
                <c:pt idx="326">
                  <c:v>45.638333000000003</c:v>
                </c:pt>
                <c:pt idx="327">
                  <c:v>40.550438</c:v>
                </c:pt>
                <c:pt idx="328">
                  <c:v>42.206189999999999</c:v>
                </c:pt>
                <c:pt idx="329">
                  <c:v>57.726087</c:v>
                </c:pt>
                <c:pt idx="330">
                  <c:v>43.687821</c:v>
                </c:pt>
                <c:pt idx="331">
                  <c:v>53.993469000000005</c:v>
                </c:pt>
                <c:pt idx="332">
                  <c:v>27.954167000000002</c:v>
                </c:pt>
                <c:pt idx="333">
                  <c:v>32.20937</c:v>
                </c:pt>
                <c:pt idx="334">
                  <c:v>29.638462000000004</c:v>
                </c:pt>
                <c:pt idx="335">
                  <c:v>25.209523999999998</c:v>
                </c:pt>
                <c:pt idx="336">
                  <c:v>43.653845999999994</c:v>
                </c:pt>
                <c:pt idx="337">
                  <c:v>41.938460999999997</c:v>
                </c:pt>
                <c:pt idx="338">
                  <c:v>36.813231000000002</c:v>
                </c:pt>
                <c:pt idx="339">
                  <c:v>17.115384000000002</c:v>
                </c:pt>
                <c:pt idx="340">
                  <c:v>27.223332999999997</c:v>
                </c:pt>
                <c:pt idx="341">
                  <c:v>29.92</c:v>
                </c:pt>
                <c:pt idx="342">
                  <c:v>31.118269000000002</c:v>
                </c:pt>
                <c:pt idx="343">
                  <c:v>38.993845999999998</c:v>
                </c:pt>
                <c:pt idx="344">
                  <c:v>40.208741000000003</c:v>
                </c:pt>
                <c:pt idx="345">
                  <c:v>38.278814000000004</c:v>
                </c:pt>
                <c:pt idx="346">
                  <c:v>42.556106</c:v>
                </c:pt>
                <c:pt idx="347">
                  <c:v>45.383685999999997</c:v>
                </c:pt>
                <c:pt idx="348">
                  <c:v>46.999853000000002</c:v>
                </c:pt>
                <c:pt idx="349">
                  <c:v>32.013368999999997</c:v>
                </c:pt>
                <c:pt idx="350">
                  <c:v>35.851208999999997</c:v>
                </c:pt>
                <c:pt idx="351">
                  <c:v>31.653845999999998</c:v>
                </c:pt>
                <c:pt idx="352">
                  <c:v>36.138531999999998</c:v>
                </c:pt>
                <c:pt idx="353">
                  <c:v>35.299871999999993</c:v>
                </c:pt>
                <c:pt idx="354">
                  <c:v>32.190933999999999</c:v>
                </c:pt>
                <c:pt idx="355">
                  <c:v>34.643999999999998</c:v>
                </c:pt>
                <c:pt idx="356">
                  <c:v>31.895000000000003</c:v>
                </c:pt>
                <c:pt idx="357">
                  <c:v>32.34066</c:v>
                </c:pt>
                <c:pt idx="358">
                  <c:v>43.612515999999999</c:v>
                </c:pt>
                <c:pt idx="359">
                  <c:v>48.102866999999996</c:v>
                </c:pt>
                <c:pt idx="360">
                  <c:v>36.857072000000002</c:v>
                </c:pt>
                <c:pt idx="361">
                  <c:v>40.065385000000006</c:v>
                </c:pt>
                <c:pt idx="362">
                  <c:v>41.347115000000002</c:v>
                </c:pt>
                <c:pt idx="363">
                  <c:v>39.103846000000004</c:v>
                </c:pt>
                <c:pt idx="364">
                  <c:v>38.482307999999996</c:v>
                </c:pt>
              </c:numCache>
            </c:numRef>
          </c:val>
          <c:extLst>
            <c:ext xmlns:c16="http://schemas.microsoft.com/office/drawing/2014/chart" uri="{C3380CC4-5D6E-409C-BE32-E72D297353CC}">
              <c16:uniqueId val="{00000001-1466-49AF-BC8C-3B0BC59CEFF3}"/>
            </c:ext>
          </c:extLst>
        </c:ser>
        <c:dLbls>
          <c:showLegendKey val="0"/>
          <c:showVal val="0"/>
          <c:showCatName val="0"/>
          <c:showSerName val="0"/>
          <c:showPercent val="0"/>
          <c:showBubbleSize val="0"/>
        </c:dLbls>
        <c:axId val="2079463215"/>
        <c:axId val="2079469455"/>
      </c:areaChart>
      <c:lineChart>
        <c:grouping val="standard"/>
        <c:varyColors val="0"/>
        <c:ser>
          <c:idx val="0"/>
          <c:order val="0"/>
          <c:tx>
            <c:v>Average (All Years)</c:v>
          </c:tx>
          <c:spPr>
            <a:ln w="28575" cap="rnd">
              <a:solidFill>
                <a:srgbClr val="A02B93">
                  <a:lumMod val="50000"/>
                </a:srgbClr>
              </a:solidFill>
              <a:round/>
            </a:ln>
            <a:effectLst/>
          </c:spPr>
          <c:marker>
            <c:symbol val="none"/>
          </c:marker>
          <c:cat>
            <c:numRef>
              <c:f>DayFilter!$C$2:$C$366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DayFilter!$N$2:$N$366</c:f>
              <c:numCache>
                <c:formatCode>General</c:formatCode>
                <c:ptCount val="365"/>
                <c:pt idx="0">
                  <c:v>34.579533099999999</c:v>
                </c:pt>
                <c:pt idx="1">
                  <c:v>32.972786399999997</c:v>
                </c:pt>
                <c:pt idx="2">
                  <c:v>32.591497599999997</c:v>
                </c:pt>
                <c:pt idx="3">
                  <c:v>29.898880599999998</c:v>
                </c:pt>
                <c:pt idx="4">
                  <c:v>28.397378199999999</c:v>
                </c:pt>
                <c:pt idx="5">
                  <c:v>32.624324100000003</c:v>
                </c:pt>
                <c:pt idx="6">
                  <c:v>36.395819699999997</c:v>
                </c:pt>
                <c:pt idx="7">
                  <c:v>39.769718699999999</c:v>
                </c:pt>
                <c:pt idx="8">
                  <c:v>35.810507800000003</c:v>
                </c:pt>
                <c:pt idx="9">
                  <c:v>29.718153999999998</c:v>
                </c:pt>
                <c:pt idx="10">
                  <c:v>30.347673799999999</c:v>
                </c:pt>
                <c:pt idx="11">
                  <c:v>31.725457599999999</c:v>
                </c:pt>
                <c:pt idx="12">
                  <c:v>27.429952199999999</c:v>
                </c:pt>
                <c:pt idx="13">
                  <c:v>27.404655999999999</c:v>
                </c:pt>
                <c:pt idx="14">
                  <c:v>29.414223400000001</c:v>
                </c:pt>
                <c:pt idx="15">
                  <c:v>29.850323299999999</c:v>
                </c:pt>
                <c:pt idx="16">
                  <c:v>32.619326200000003</c:v>
                </c:pt>
                <c:pt idx="17">
                  <c:v>37.551726799999997</c:v>
                </c:pt>
                <c:pt idx="18">
                  <c:v>35.022273499999997</c:v>
                </c:pt>
                <c:pt idx="19">
                  <c:v>34.913363799999999</c:v>
                </c:pt>
                <c:pt idx="20">
                  <c:v>31.771208699999999</c:v>
                </c:pt>
                <c:pt idx="21">
                  <c:v>30.880190500000001</c:v>
                </c:pt>
                <c:pt idx="22">
                  <c:v>35.182540400000001</c:v>
                </c:pt>
                <c:pt idx="23">
                  <c:v>36.361608799999999</c:v>
                </c:pt>
                <c:pt idx="24">
                  <c:v>31.5154402</c:v>
                </c:pt>
                <c:pt idx="25">
                  <c:v>31.582368599999999</c:v>
                </c:pt>
                <c:pt idx="26">
                  <c:v>30.9340048</c:v>
                </c:pt>
                <c:pt idx="27">
                  <c:v>33.744625200000002</c:v>
                </c:pt>
                <c:pt idx="28">
                  <c:v>33.558860799999998</c:v>
                </c:pt>
                <c:pt idx="29">
                  <c:v>31.402471599999998</c:v>
                </c:pt>
                <c:pt idx="30">
                  <c:v>32.000126799999997</c:v>
                </c:pt>
                <c:pt idx="31">
                  <c:v>32.178616300000002</c:v>
                </c:pt>
                <c:pt idx="32">
                  <c:v>28.5087513</c:v>
                </c:pt>
                <c:pt idx="33">
                  <c:v>30.433567400000001</c:v>
                </c:pt>
                <c:pt idx="34">
                  <c:v>23.026205399999998</c:v>
                </c:pt>
                <c:pt idx="35">
                  <c:v>26.481287200000001</c:v>
                </c:pt>
                <c:pt idx="36">
                  <c:v>32.160746199999998</c:v>
                </c:pt>
                <c:pt idx="37">
                  <c:v>32.884759099999997</c:v>
                </c:pt>
                <c:pt idx="38">
                  <c:v>32.788444699999999</c:v>
                </c:pt>
                <c:pt idx="39">
                  <c:v>31.349331500000002</c:v>
                </c:pt>
                <c:pt idx="40">
                  <c:v>30.847461599999999</c:v>
                </c:pt>
                <c:pt idx="41">
                  <c:v>26.5883419</c:v>
                </c:pt>
                <c:pt idx="42">
                  <c:v>26.0830023</c:v>
                </c:pt>
                <c:pt idx="43">
                  <c:v>30.190640999999999</c:v>
                </c:pt>
                <c:pt idx="44">
                  <c:v>27.285993000000001</c:v>
                </c:pt>
                <c:pt idx="45">
                  <c:v>36.798585000000003</c:v>
                </c:pt>
                <c:pt idx="46">
                  <c:v>29.9319837</c:v>
                </c:pt>
                <c:pt idx="47">
                  <c:v>29.316307599999998</c:v>
                </c:pt>
                <c:pt idx="48">
                  <c:v>26.6763333</c:v>
                </c:pt>
                <c:pt idx="49">
                  <c:v>27.9842288</c:v>
                </c:pt>
                <c:pt idx="50">
                  <c:v>33.782631700000003</c:v>
                </c:pt>
                <c:pt idx="51">
                  <c:v>33.7557264</c:v>
                </c:pt>
                <c:pt idx="52">
                  <c:v>38.278546900000002</c:v>
                </c:pt>
                <c:pt idx="53">
                  <c:v>42.738919299999999</c:v>
                </c:pt>
                <c:pt idx="54">
                  <c:v>38.934190100000002</c:v>
                </c:pt>
                <c:pt idx="55">
                  <c:v>34.550671299999998</c:v>
                </c:pt>
                <c:pt idx="56">
                  <c:v>33.336525700000003</c:v>
                </c:pt>
                <c:pt idx="57">
                  <c:v>34.018842399999997</c:v>
                </c:pt>
                <c:pt idx="58">
                  <c:v>37.2243973</c:v>
                </c:pt>
                <c:pt idx="59">
                  <c:v>33.720594400000003</c:v>
                </c:pt>
                <c:pt idx="60">
                  <c:v>30.9027864</c:v>
                </c:pt>
                <c:pt idx="61">
                  <c:v>31.002024299999999</c:v>
                </c:pt>
                <c:pt idx="62">
                  <c:v>36.600628399999998</c:v>
                </c:pt>
                <c:pt idx="63">
                  <c:v>35.423718999999998</c:v>
                </c:pt>
                <c:pt idx="64">
                  <c:v>39.0038944</c:v>
                </c:pt>
                <c:pt idx="65">
                  <c:v>43.291361600000002</c:v>
                </c:pt>
                <c:pt idx="66">
                  <c:v>41.954456200000003</c:v>
                </c:pt>
                <c:pt idx="67">
                  <c:v>38.382051099999998</c:v>
                </c:pt>
                <c:pt idx="68">
                  <c:v>42.947961999999997</c:v>
                </c:pt>
                <c:pt idx="69">
                  <c:v>42.767783700000003</c:v>
                </c:pt>
                <c:pt idx="70">
                  <c:v>42.080326499999998</c:v>
                </c:pt>
                <c:pt idx="71">
                  <c:v>44.894862699999997</c:v>
                </c:pt>
                <c:pt idx="72">
                  <c:v>46.617638300000003</c:v>
                </c:pt>
                <c:pt idx="73">
                  <c:v>46.811843699999997</c:v>
                </c:pt>
                <c:pt idx="74">
                  <c:v>44.484017199999997</c:v>
                </c:pt>
                <c:pt idx="75">
                  <c:v>41.1074506</c:v>
                </c:pt>
                <c:pt idx="76">
                  <c:v>39.726984999999999</c:v>
                </c:pt>
                <c:pt idx="77">
                  <c:v>47.6515275</c:v>
                </c:pt>
                <c:pt idx="78">
                  <c:v>47.417908500000003</c:v>
                </c:pt>
                <c:pt idx="79">
                  <c:v>45.5444605</c:v>
                </c:pt>
                <c:pt idx="80">
                  <c:v>44.222472799999998</c:v>
                </c:pt>
                <c:pt idx="81">
                  <c:v>43.371914500000003</c:v>
                </c:pt>
                <c:pt idx="82">
                  <c:v>44.7110512</c:v>
                </c:pt>
                <c:pt idx="83">
                  <c:v>44.316423</c:v>
                </c:pt>
                <c:pt idx="84">
                  <c:v>42.684032299999998</c:v>
                </c:pt>
                <c:pt idx="85">
                  <c:v>44.547255200000002</c:v>
                </c:pt>
                <c:pt idx="86">
                  <c:v>45.859639399999999</c:v>
                </c:pt>
                <c:pt idx="87">
                  <c:v>44.758053500000003</c:v>
                </c:pt>
                <c:pt idx="88">
                  <c:v>44.066035399999997</c:v>
                </c:pt>
                <c:pt idx="89">
                  <c:v>44.203889599999997</c:v>
                </c:pt>
                <c:pt idx="90">
                  <c:v>48.195076800000002</c:v>
                </c:pt>
                <c:pt idx="91">
                  <c:v>47.477292200000001</c:v>
                </c:pt>
                <c:pt idx="92">
                  <c:v>49.665982399999997</c:v>
                </c:pt>
                <c:pt idx="93">
                  <c:v>51.598687499999997</c:v>
                </c:pt>
                <c:pt idx="94">
                  <c:v>48.666620600000002</c:v>
                </c:pt>
                <c:pt idx="95">
                  <c:v>48.836538300000001</c:v>
                </c:pt>
                <c:pt idx="96">
                  <c:v>47.7931825</c:v>
                </c:pt>
                <c:pt idx="97">
                  <c:v>48.3168334</c:v>
                </c:pt>
                <c:pt idx="98">
                  <c:v>51.480615399999998</c:v>
                </c:pt>
                <c:pt idx="99">
                  <c:v>50.885641</c:v>
                </c:pt>
                <c:pt idx="100">
                  <c:v>53.771869444399996</c:v>
                </c:pt>
                <c:pt idx="101">
                  <c:v>52.280875111100002</c:v>
                </c:pt>
                <c:pt idx="102">
                  <c:v>50.064141888899997</c:v>
                </c:pt>
                <c:pt idx="103">
                  <c:v>48.107892</c:v>
                </c:pt>
                <c:pt idx="104">
                  <c:v>53.6470251111</c:v>
                </c:pt>
                <c:pt idx="105">
                  <c:v>51.672452999999997</c:v>
                </c:pt>
                <c:pt idx="106">
                  <c:v>51.836640199999998</c:v>
                </c:pt>
                <c:pt idx="107">
                  <c:v>50.428899100000002</c:v>
                </c:pt>
                <c:pt idx="108">
                  <c:v>52.158176400000002</c:v>
                </c:pt>
                <c:pt idx="109">
                  <c:v>52.2061925</c:v>
                </c:pt>
                <c:pt idx="110">
                  <c:v>54.587322399999998</c:v>
                </c:pt>
                <c:pt idx="111">
                  <c:v>54.413148999999997</c:v>
                </c:pt>
                <c:pt idx="112">
                  <c:v>57.858641300000002</c:v>
                </c:pt>
                <c:pt idx="113">
                  <c:v>56.773900699999999</c:v>
                </c:pt>
                <c:pt idx="114">
                  <c:v>56.475327499999999</c:v>
                </c:pt>
                <c:pt idx="115">
                  <c:v>55.657391500000003</c:v>
                </c:pt>
                <c:pt idx="116">
                  <c:v>57.082549399999998</c:v>
                </c:pt>
                <c:pt idx="117">
                  <c:v>58.537535200000001</c:v>
                </c:pt>
                <c:pt idx="118">
                  <c:v>60.014933900000003</c:v>
                </c:pt>
                <c:pt idx="119">
                  <c:v>59.761244400000002</c:v>
                </c:pt>
                <c:pt idx="120">
                  <c:v>54.465235800000002</c:v>
                </c:pt>
                <c:pt idx="121">
                  <c:v>52.543038299999999</c:v>
                </c:pt>
                <c:pt idx="122">
                  <c:v>51.890593500000001</c:v>
                </c:pt>
                <c:pt idx="123">
                  <c:v>52.922461400000003</c:v>
                </c:pt>
                <c:pt idx="124">
                  <c:v>53.200538000000002</c:v>
                </c:pt>
                <c:pt idx="125">
                  <c:v>52.359619600000002</c:v>
                </c:pt>
                <c:pt idx="126">
                  <c:v>52.989504400000001</c:v>
                </c:pt>
                <c:pt idx="127">
                  <c:v>57.313859700000002</c:v>
                </c:pt>
                <c:pt idx="128">
                  <c:v>57.463038400000002</c:v>
                </c:pt>
                <c:pt idx="129">
                  <c:v>56.832920299999998</c:v>
                </c:pt>
                <c:pt idx="130">
                  <c:v>58.284953999999999</c:v>
                </c:pt>
                <c:pt idx="131">
                  <c:v>58.362479100000002</c:v>
                </c:pt>
                <c:pt idx="132">
                  <c:v>59.228839600000001</c:v>
                </c:pt>
                <c:pt idx="133">
                  <c:v>56.683604699999997</c:v>
                </c:pt>
                <c:pt idx="134">
                  <c:v>53.961435000000002</c:v>
                </c:pt>
                <c:pt idx="135">
                  <c:v>51.695128099999998</c:v>
                </c:pt>
                <c:pt idx="136">
                  <c:v>51.389422699999997</c:v>
                </c:pt>
                <c:pt idx="137">
                  <c:v>52.470536099999997</c:v>
                </c:pt>
                <c:pt idx="138">
                  <c:v>51.331440700000002</c:v>
                </c:pt>
                <c:pt idx="139">
                  <c:v>52.702153899999999</c:v>
                </c:pt>
                <c:pt idx="140">
                  <c:v>53.053243399999999</c:v>
                </c:pt>
                <c:pt idx="141">
                  <c:v>54.205361799999999</c:v>
                </c:pt>
                <c:pt idx="142">
                  <c:v>55.2050646</c:v>
                </c:pt>
                <c:pt idx="143">
                  <c:v>55.375927099999998</c:v>
                </c:pt>
                <c:pt idx="144">
                  <c:v>53.597262100000002</c:v>
                </c:pt>
                <c:pt idx="145">
                  <c:v>51.534888199999997</c:v>
                </c:pt>
                <c:pt idx="146">
                  <c:v>53.7782117</c:v>
                </c:pt>
                <c:pt idx="147">
                  <c:v>53.663958800000003</c:v>
                </c:pt>
                <c:pt idx="148">
                  <c:v>54.673297699999999</c:v>
                </c:pt>
                <c:pt idx="149">
                  <c:v>52.611865600000002</c:v>
                </c:pt>
                <c:pt idx="150">
                  <c:v>52.908368600000003</c:v>
                </c:pt>
                <c:pt idx="151">
                  <c:v>55.637572599999999</c:v>
                </c:pt>
                <c:pt idx="152">
                  <c:v>57.891038399999999</c:v>
                </c:pt>
                <c:pt idx="153">
                  <c:v>57.217171</c:v>
                </c:pt>
                <c:pt idx="154">
                  <c:v>55.142562599999998</c:v>
                </c:pt>
                <c:pt idx="155">
                  <c:v>53.178077000000002</c:v>
                </c:pt>
                <c:pt idx="156">
                  <c:v>54.459306699999999</c:v>
                </c:pt>
                <c:pt idx="157">
                  <c:v>56.407352199999998</c:v>
                </c:pt>
                <c:pt idx="158">
                  <c:v>57.012543100000002</c:v>
                </c:pt>
                <c:pt idx="159">
                  <c:v>55.8531409</c:v>
                </c:pt>
                <c:pt idx="160">
                  <c:v>55.966347399999997</c:v>
                </c:pt>
                <c:pt idx="161">
                  <c:v>54.988399899999997</c:v>
                </c:pt>
                <c:pt idx="162">
                  <c:v>53.0906868</c:v>
                </c:pt>
                <c:pt idx="163">
                  <c:v>53.863824299999997</c:v>
                </c:pt>
                <c:pt idx="164">
                  <c:v>56.6495751</c:v>
                </c:pt>
                <c:pt idx="165">
                  <c:v>56.316538600000001</c:v>
                </c:pt>
                <c:pt idx="166">
                  <c:v>56.247032799999999</c:v>
                </c:pt>
                <c:pt idx="167">
                  <c:v>55.992732099999998</c:v>
                </c:pt>
                <c:pt idx="168">
                  <c:v>55.130045199999998</c:v>
                </c:pt>
                <c:pt idx="169">
                  <c:v>54.284902899999999</c:v>
                </c:pt>
                <c:pt idx="170">
                  <c:v>52.474151399999997</c:v>
                </c:pt>
                <c:pt idx="171">
                  <c:v>53.377524800000003</c:v>
                </c:pt>
                <c:pt idx="172">
                  <c:v>51.588427199999998</c:v>
                </c:pt>
                <c:pt idx="173">
                  <c:v>53.185262799999997</c:v>
                </c:pt>
                <c:pt idx="174">
                  <c:v>55.245246600000002</c:v>
                </c:pt>
                <c:pt idx="175">
                  <c:v>53.969139300000002</c:v>
                </c:pt>
                <c:pt idx="176">
                  <c:v>53.562989899999998</c:v>
                </c:pt>
                <c:pt idx="177">
                  <c:v>51.3331503</c:v>
                </c:pt>
                <c:pt idx="178">
                  <c:v>48.983068400000001</c:v>
                </c:pt>
                <c:pt idx="179">
                  <c:v>51.5436823</c:v>
                </c:pt>
                <c:pt idx="180">
                  <c:v>53.638362399999998</c:v>
                </c:pt>
                <c:pt idx="181">
                  <c:v>54.786479800000002</c:v>
                </c:pt>
                <c:pt idx="182">
                  <c:v>55.4694377</c:v>
                </c:pt>
                <c:pt idx="183">
                  <c:v>54.849272399999997</c:v>
                </c:pt>
                <c:pt idx="184">
                  <c:v>53.627292699999998</c:v>
                </c:pt>
                <c:pt idx="185">
                  <c:v>53.241136599999997</c:v>
                </c:pt>
                <c:pt idx="186">
                  <c:v>50.549615199999998</c:v>
                </c:pt>
                <c:pt idx="187">
                  <c:v>50.776556300000003</c:v>
                </c:pt>
                <c:pt idx="188">
                  <c:v>51.4367017</c:v>
                </c:pt>
                <c:pt idx="189">
                  <c:v>53.375904499999997</c:v>
                </c:pt>
                <c:pt idx="190">
                  <c:v>53.954654699999999</c:v>
                </c:pt>
                <c:pt idx="191">
                  <c:v>53.7322445</c:v>
                </c:pt>
                <c:pt idx="192">
                  <c:v>48.845620599999997</c:v>
                </c:pt>
                <c:pt idx="193">
                  <c:v>48.013756700000002</c:v>
                </c:pt>
                <c:pt idx="194">
                  <c:v>50.128428100000001</c:v>
                </c:pt>
                <c:pt idx="195">
                  <c:v>50.350950599999997</c:v>
                </c:pt>
                <c:pt idx="196">
                  <c:v>52.1234173</c:v>
                </c:pt>
                <c:pt idx="197">
                  <c:v>53.376783400000001</c:v>
                </c:pt>
                <c:pt idx="198">
                  <c:v>51.933973399999999</c:v>
                </c:pt>
                <c:pt idx="199">
                  <c:v>51.200468600000001</c:v>
                </c:pt>
                <c:pt idx="200">
                  <c:v>50.787758400000001</c:v>
                </c:pt>
                <c:pt idx="201">
                  <c:v>49.956939900000002</c:v>
                </c:pt>
                <c:pt idx="202">
                  <c:v>48.604502799999999</c:v>
                </c:pt>
                <c:pt idx="203">
                  <c:v>48.192551199999997</c:v>
                </c:pt>
                <c:pt idx="204">
                  <c:v>48.0637981</c:v>
                </c:pt>
                <c:pt idx="205">
                  <c:v>52.543239900000003</c:v>
                </c:pt>
                <c:pt idx="206">
                  <c:v>54.730338400000001</c:v>
                </c:pt>
                <c:pt idx="207">
                  <c:v>54.026524899999998</c:v>
                </c:pt>
                <c:pt idx="208">
                  <c:v>51.251033</c:v>
                </c:pt>
                <c:pt idx="209">
                  <c:v>50.525989699999997</c:v>
                </c:pt>
                <c:pt idx="210">
                  <c:v>52.234879300000003</c:v>
                </c:pt>
                <c:pt idx="211">
                  <c:v>51.525632600000002</c:v>
                </c:pt>
                <c:pt idx="212">
                  <c:v>50.893907800000001</c:v>
                </c:pt>
                <c:pt idx="213">
                  <c:v>52.773825199999997</c:v>
                </c:pt>
                <c:pt idx="214">
                  <c:v>53.656941099999997</c:v>
                </c:pt>
                <c:pt idx="215">
                  <c:v>53.540836499999997</c:v>
                </c:pt>
                <c:pt idx="216">
                  <c:v>52.196664699999999</c:v>
                </c:pt>
                <c:pt idx="217">
                  <c:v>50.190557200000001</c:v>
                </c:pt>
                <c:pt idx="218">
                  <c:v>49.365210300000001</c:v>
                </c:pt>
                <c:pt idx="219">
                  <c:v>49.1961382</c:v>
                </c:pt>
                <c:pt idx="220">
                  <c:v>49.764420600000001</c:v>
                </c:pt>
                <c:pt idx="221">
                  <c:v>49.798465499999999</c:v>
                </c:pt>
                <c:pt idx="222">
                  <c:v>46.798494699999999</c:v>
                </c:pt>
                <c:pt idx="223">
                  <c:v>45.370857299999997</c:v>
                </c:pt>
                <c:pt idx="224">
                  <c:v>48.107250800000003</c:v>
                </c:pt>
                <c:pt idx="225">
                  <c:v>50.433908099999996</c:v>
                </c:pt>
                <c:pt idx="226">
                  <c:v>50.549055899999999</c:v>
                </c:pt>
                <c:pt idx="227">
                  <c:v>49.559515599999997</c:v>
                </c:pt>
                <c:pt idx="228">
                  <c:v>48.183864499999999</c:v>
                </c:pt>
                <c:pt idx="229">
                  <c:v>46.9522695</c:v>
                </c:pt>
                <c:pt idx="230">
                  <c:v>45.377069499999998</c:v>
                </c:pt>
                <c:pt idx="231">
                  <c:v>45.826332999999998</c:v>
                </c:pt>
                <c:pt idx="232">
                  <c:v>46.475309699999997</c:v>
                </c:pt>
                <c:pt idx="233">
                  <c:v>45.936192499999997</c:v>
                </c:pt>
                <c:pt idx="234">
                  <c:v>50.140311799999999</c:v>
                </c:pt>
                <c:pt idx="235">
                  <c:v>49.5164805</c:v>
                </c:pt>
                <c:pt idx="236">
                  <c:v>46.582831599999999</c:v>
                </c:pt>
                <c:pt idx="237">
                  <c:v>45.914626900000002</c:v>
                </c:pt>
                <c:pt idx="238">
                  <c:v>44.989344099999997</c:v>
                </c:pt>
                <c:pt idx="239">
                  <c:v>46.278025399999997</c:v>
                </c:pt>
                <c:pt idx="240">
                  <c:v>43.916050400000003</c:v>
                </c:pt>
                <c:pt idx="241">
                  <c:v>45.984621799999999</c:v>
                </c:pt>
                <c:pt idx="242">
                  <c:v>44.813828600000001</c:v>
                </c:pt>
                <c:pt idx="243">
                  <c:v>40.722905300000001</c:v>
                </c:pt>
                <c:pt idx="244">
                  <c:v>39.190876000000003</c:v>
                </c:pt>
                <c:pt idx="245">
                  <c:v>38.557187999999996</c:v>
                </c:pt>
                <c:pt idx="246">
                  <c:v>41.372940100000001</c:v>
                </c:pt>
                <c:pt idx="247">
                  <c:v>44.650863700000002</c:v>
                </c:pt>
                <c:pt idx="248">
                  <c:v>44.152162300000001</c:v>
                </c:pt>
                <c:pt idx="249">
                  <c:v>43.916294299999997</c:v>
                </c:pt>
                <c:pt idx="250">
                  <c:v>44.0766317</c:v>
                </c:pt>
                <c:pt idx="251">
                  <c:v>44.006497000000003</c:v>
                </c:pt>
                <c:pt idx="252">
                  <c:v>41.7578119</c:v>
                </c:pt>
                <c:pt idx="253">
                  <c:v>40.219557500000001</c:v>
                </c:pt>
                <c:pt idx="254">
                  <c:v>42.397307699999999</c:v>
                </c:pt>
                <c:pt idx="255">
                  <c:v>40.002297800000001</c:v>
                </c:pt>
                <c:pt idx="256">
                  <c:v>37.180530599999997</c:v>
                </c:pt>
                <c:pt idx="257">
                  <c:v>38.60474</c:v>
                </c:pt>
                <c:pt idx="258">
                  <c:v>38.212410300000002</c:v>
                </c:pt>
                <c:pt idx="259">
                  <c:v>36.327577300000002</c:v>
                </c:pt>
                <c:pt idx="260">
                  <c:v>38.651269800000001</c:v>
                </c:pt>
                <c:pt idx="261">
                  <c:v>40.808087499999999</c:v>
                </c:pt>
                <c:pt idx="262">
                  <c:v>42.949824200000002</c:v>
                </c:pt>
                <c:pt idx="263">
                  <c:v>42.411572999999997</c:v>
                </c:pt>
                <c:pt idx="264">
                  <c:v>38.633748099999998</c:v>
                </c:pt>
                <c:pt idx="265">
                  <c:v>37.975038699999999</c:v>
                </c:pt>
                <c:pt idx="266">
                  <c:v>40.9053416</c:v>
                </c:pt>
                <c:pt idx="267">
                  <c:v>37.5323961</c:v>
                </c:pt>
                <c:pt idx="268">
                  <c:v>39.119889200000003</c:v>
                </c:pt>
                <c:pt idx="269">
                  <c:v>42.012559799999998</c:v>
                </c:pt>
                <c:pt idx="270">
                  <c:v>39.671541099999999</c:v>
                </c:pt>
                <c:pt idx="271">
                  <c:v>41.2427335</c:v>
                </c:pt>
                <c:pt idx="272">
                  <c:v>42.806656199999999</c:v>
                </c:pt>
                <c:pt idx="273">
                  <c:v>39.194147800000003</c:v>
                </c:pt>
                <c:pt idx="274">
                  <c:v>34.903103000000002</c:v>
                </c:pt>
                <c:pt idx="275">
                  <c:v>39.711126800000002</c:v>
                </c:pt>
                <c:pt idx="276">
                  <c:v>39.962603799999997</c:v>
                </c:pt>
                <c:pt idx="277">
                  <c:v>37.010115399999997</c:v>
                </c:pt>
                <c:pt idx="278">
                  <c:v>34.733248199999998</c:v>
                </c:pt>
                <c:pt idx="279">
                  <c:v>38.055162500000002</c:v>
                </c:pt>
                <c:pt idx="280">
                  <c:v>40.0229383</c:v>
                </c:pt>
                <c:pt idx="281">
                  <c:v>39.229068099999999</c:v>
                </c:pt>
                <c:pt idx="282">
                  <c:v>44.048228399999999</c:v>
                </c:pt>
                <c:pt idx="283">
                  <c:v>46.120602599999998</c:v>
                </c:pt>
                <c:pt idx="284">
                  <c:v>44.275938400000001</c:v>
                </c:pt>
                <c:pt idx="285">
                  <c:v>44.841259700000002</c:v>
                </c:pt>
                <c:pt idx="286">
                  <c:v>40.900500200000003</c:v>
                </c:pt>
                <c:pt idx="287">
                  <c:v>39.244432400000001</c:v>
                </c:pt>
                <c:pt idx="288">
                  <c:v>38.780773199999999</c:v>
                </c:pt>
                <c:pt idx="289">
                  <c:v>39.192243300000001</c:v>
                </c:pt>
                <c:pt idx="290">
                  <c:v>42.043612000000003</c:v>
                </c:pt>
                <c:pt idx="291">
                  <c:v>42.227867400000001</c:v>
                </c:pt>
                <c:pt idx="292">
                  <c:v>44.044564222200002</c:v>
                </c:pt>
                <c:pt idx="293">
                  <c:v>40.583229899999999</c:v>
                </c:pt>
                <c:pt idx="294">
                  <c:v>40.274062000000001</c:v>
                </c:pt>
                <c:pt idx="295">
                  <c:v>39.398604800000001</c:v>
                </c:pt>
                <c:pt idx="296">
                  <c:v>37.668392500000003</c:v>
                </c:pt>
                <c:pt idx="297">
                  <c:v>34.920572100000001</c:v>
                </c:pt>
                <c:pt idx="298">
                  <c:v>35.175810599999998</c:v>
                </c:pt>
                <c:pt idx="299">
                  <c:v>36.560558100000002</c:v>
                </c:pt>
                <c:pt idx="300">
                  <c:v>35.743174799999998</c:v>
                </c:pt>
                <c:pt idx="301">
                  <c:v>38.2927769</c:v>
                </c:pt>
                <c:pt idx="302">
                  <c:v>39.732669299999998</c:v>
                </c:pt>
                <c:pt idx="303">
                  <c:v>36.829931899999998</c:v>
                </c:pt>
                <c:pt idx="304">
                  <c:v>34.694148599999998</c:v>
                </c:pt>
                <c:pt idx="305">
                  <c:v>35.826114500000003</c:v>
                </c:pt>
                <c:pt idx="306">
                  <c:v>36.584326500000003</c:v>
                </c:pt>
                <c:pt idx="307">
                  <c:v>30.572940800000001</c:v>
                </c:pt>
                <c:pt idx="308">
                  <c:v>27.2784698</c:v>
                </c:pt>
                <c:pt idx="309">
                  <c:v>29.206101</c:v>
                </c:pt>
                <c:pt idx="310">
                  <c:v>31.639650100000001</c:v>
                </c:pt>
                <c:pt idx="311">
                  <c:v>32.738085699999999</c:v>
                </c:pt>
                <c:pt idx="312">
                  <c:v>36.284362299999998</c:v>
                </c:pt>
                <c:pt idx="313">
                  <c:v>34.867990777800003</c:v>
                </c:pt>
                <c:pt idx="314">
                  <c:v>36.4320973333</c:v>
                </c:pt>
                <c:pt idx="315">
                  <c:v>34.797932000000003</c:v>
                </c:pt>
                <c:pt idx="316">
                  <c:v>34.448305400000002</c:v>
                </c:pt>
                <c:pt idx="317">
                  <c:v>32.2645403</c:v>
                </c:pt>
                <c:pt idx="318">
                  <c:v>35.060153399999997</c:v>
                </c:pt>
                <c:pt idx="319">
                  <c:v>35.924055699999997</c:v>
                </c:pt>
                <c:pt idx="320">
                  <c:v>33.902075099999998</c:v>
                </c:pt>
                <c:pt idx="321">
                  <c:v>32.128851400000002</c:v>
                </c:pt>
                <c:pt idx="322">
                  <c:v>32.347210400000002</c:v>
                </c:pt>
                <c:pt idx="323">
                  <c:v>37.847187699999999</c:v>
                </c:pt>
                <c:pt idx="324">
                  <c:v>38.532185200000001</c:v>
                </c:pt>
                <c:pt idx="325">
                  <c:v>35.6469448</c:v>
                </c:pt>
                <c:pt idx="326">
                  <c:v>32.198738599999999</c:v>
                </c:pt>
                <c:pt idx="327">
                  <c:v>31.739865300000002</c:v>
                </c:pt>
                <c:pt idx="328">
                  <c:v>32.689301999999998</c:v>
                </c:pt>
                <c:pt idx="329">
                  <c:v>31.097479</c:v>
                </c:pt>
                <c:pt idx="330">
                  <c:v>32.2799671</c:v>
                </c:pt>
                <c:pt idx="331">
                  <c:v>30.502710499999999</c:v>
                </c:pt>
                <c:pt idx="332">
                  <c:v>33.128053899999998</c:v>
                </c:pt>
                <c:pt idx="333">
                  <c:v>37.581923799999998</c:v>
                </c:pt>
                <c:pt idx="334">
                  <c:v>38.782747399999998</c:v>
                </c:pt>
                <c:pt idx="335">
                  <c:v>33.656592799999999</c:v>
                </c:pt>
                <c:pt idx="336">
                  <c:v>31.248769299999999</c:v>
                </c:pt>
                <c:pt idx="337">
                  <c:v>28.688641100000002</c:v>
                </c:pt>
                <c:pt idx="338">
                  <c:v>30.5470583</c:v>
                </c:pt>
                <c:pt idx="339">
                  <c:v>31.929927599999999</c:v>
                </c:pt>
                <c:pt idx="340">
                  <c:v>30.9451009</c:v>
                </c:pt>
                <c:pt idx="341">
                  <c:v>29.008551888900001</c:v>
                </c:pt>
                <c:pt idx="342">
                  <c:v>29.324992888899999</c:v>
                </c:pt>
                <c:pt idx="343">
                  <c:v>31.880546555599999</c:v>
                </c:pt>
                <c:pt idx="344">
                  <c:v>38.538798399999997</c:v>
                </c:pt>
                <c:pt idx="345">
                  <c:v>38.815131299999997</c:v>
                </c:pt>
                <c:pt idx="346">
                  <c:v>37.077262300000001</c:v>
                </c:pt>
                <c:pt idx="347">
                  <c:v>37.034777699999999</c:v>
                </c:pt>
                <c:pt idx="348">
                  <c:v>38.455390800000004</c:v>
                </c:pt>
                <c:pt idx="349">
                  <c:v>36.843751099999999</c:v>
                </c:pt>
                <c:pt idx="350">
                  <c:v>35.605521400000001</c:v>
                </c:pt>
                <c:pt idx="351">
                  <c:v>34.439615600000003</c:v>
                </c:pt>
                <c:pt idx="352">
                  <c:v>35.765184300000001</c:v>
                </c:pt>
                <c:pt idx="353">
                  <c:v>39.0310074</c:v>
                </c:pt>
                <c:pt idx="354">
                  <c:v>41.069947999999997</c:v>
                </c:pt>
                <c:pt idx="355">
                  <c:v>41.087369600000002</c:v>
                </c:pt>
                <c:pt idx="356">
                  <c:v>39.798353599999999</c:v>
                </c:pt>
                <c:pt idx="357">
                  <c:v>35.523491800000002</c:v>
                </c:pt>
                <c:pt idx="358">
                  <c:v>35.631901499999998</c:v>
                </c:pt>
                <c:pt idx="359">
                  <c:v>38.172296299999999</c:v>
                </c:pt>
                <c:pt idx="360">
                  <c:v>36.403025900000003</c:v>
                </c:pt>
                <c:pt idx="361">
                  <c:v>31.260846000000001</c:v>
                </c:pt>
                <c:pt idx="362">
                  <c:v>26.666855699999999</c:v>
                </c:pt>
                <c:pt idx="363">
                  <c:v>26.2742152</c:v>
                </c:pt>
                <c:pt idx="364">
                  <c:v>32.613826000000003</c:v>
                </c:pt>
              </c:numCache>
            </c:numRef>
          </c:val>
          <c:smooth val="0"/>
          <c:extLst>
            <c:ext xmlns:c16="http://schemas.microsoft.com/office/drawing/2014/chart" uri="{C3380CC4-5D6E-409C-BE32-E72D297353CC}">
              <c16:uniqueId val="{00000002-1466-49AF-BC8C-3B0BC59CEFF3}"/>
            </c:ext>
          </c:extLst>
        </c:ser>
        <c:ser>
          <c:idx val="1"/>
          <c:order val="1"/>
          <c:tx>
            <c:strRef>
              <c:f>DayFilter!$E$1</c:f>
              <c:strCache>
                <c:ptCount val="1"/>
                <c:pt idx="0">
                  <c:v>max_tmpf</c:v>
                </c:pt>
              </c:strCache>
            </c:strRef>
          </c:tx>
          <c:spPr>
            <a:ln w="28575" cap="rnd">
              <a:solidFill>
                <a:srgbClr val="4EA72E">
                  <a:lumMod val="75000"/>
                </a:srgbClr>
              </a:solidFill>
              <a:round/>
            </a:ln>
            <a:effectLst/>
          </c:spPr>
          <c:marker>
            <c:symbol val="none"/>
          </c:marker>
          <c:val>
            <c:numRef>
              <c:f>DayFilter!$J$2:$J$366</c:f>
              <c:numCache>
                <c:formatCode>General</c:formatCode>
                <c:ptCount val="365"/>
                <c:pt idx="0">
                  <c:v>51.072972999999998</c:v>
                </c:pt>
                <c:pt idx="1">
                  <c:v>46.605556</c:v>
                </c:pt>
                <c:pt idx="2">
                  <c:v>48.163158000000003</c:v>
                </c:pt>
                <c:pt idx="3">
                  <c:v>43.453845999999999</c:v>
                </c:pt>
                <c:pt idx="4">
                  <c:v>44.023077000000001</c:v>
                </c:pt>
                <c:pt idx="5">
                  <c:v>49.136842000000001</c:v>
                </c:pt>
                <c:pt idx="6">
                  <c:v>55.346429000000001</c:v>
                </c:pt>
                <c:pt idx="7">
                  <c:v>52.941378999999998</c:v>
                </c:pt>
                <c:pt idx="8">
                  <c:v>55.651817999999999</c:v>
                </c:pt>
                <c:pt idx="9">
                  <c:v>51.369230999999999</c:v>
                </c:pt>
                <c:pt idx="10">
                  <c:v>55.063333</c:v>
                </c:pt>
                <c:pt idx="11">
                  <c:v>54.485714000000002</c:v>
                </c:pt>
                <c:pt idx="12">
                  <c:v>50.329411999999998</c:v>
                </c:pt>
                <c:pt idx="13">
                  <c:v>55.197499999999998</c:v>
                </c:pt>
                <c:pt idx="14">
                  <c:v>49.401538000000002</c:v>
                </c:pt>
                <c:pt idx="15">
                  <c:v>48.730769000000002</c:v>
                </c:pt>
                <c:pt idx="16">
                  <c:v>53.39</c:v>
                </c:pt>
                <c:pt idx="17">
                  <c:v>53.854999999999997</c:v>
                </c:pt>
                <c:pt idx="18">
                  <c:v>56.281818000000001</c:v>
                </c:pt>
                <c:pt idx="19">
                  <c:v>53.425333000000002</c:v>
                </c:pt>
                <c:pt idx="20">
                  <c:v>45.046154000000001</c:v>
                </c:pt>
                <c:pt idx="21">
                  <c:v>48.833333000000003</c:v>
                </c:pt>
                <c:pt idx="22">
                  <c:v>56.82</c:v>
                </c:pt>
                <c:pt idx="23">
                  <c:v>59.064999999999998</c:v>
                </c:pt>
                <c:pt idx="24">
                  <c:v>54.255651999999998</c:v>
                </c:pt>
                <c:pt idx="25">
                  <c:v>51.883077</c:v>
                </c:pt>
                <c:pt idx="26">
                  <c:v>56.278824</c:v>
                </c:pt>
                <c:pt idx="27">
                  <c:v>59.76</c:v>
                </c:pt>
                <c:pt idx="28">
                  <c:v>52.857838000000001</c:v>
                </c:pt>
                <c:pt idx="29">
                  <c:v>48.912308000000003</c:v>
                </c:pt>
                <c:pt idx="30">
                  <c:v>50.751303999999998</c:v>
                </c:pt>
                <c:pt idx="31">
                  <c:v>53.919443999999999</c:v>
                </c:pt>
                <c:pt idx="32">
                  <c:v>49.73</c:v>
                </c:pt>
                <c:pt idx="33">
                  <c:v>51.718519000000001</c:v>
                </c:pt>
                <c:pt idx="34">
                  <c:v>40.011764999999997</c:v>
                </c:pt>
                <c:pt idx="35">
                  <c:v>41.09375</c:v>
                </c:pt>
                <c:pt idx="36">
                  <c:v>53.156522000000002</c:v>
                </c:pt>
                <c:pt idx="37">
                  <c:v>51.277777999999998</c:v>
                </c:pt>
                <c:pt idx="38">
                  <c:v>55.334482999999999</c:v>
                </c:pt>
                <c:pt idx="39">
                  <c:v>51.282353000000001</c:v>
                </c:pt>
                <c:pt idx="40">
                  <c:v>49.15</c:v>
                </c:pt>
                <c:pt idx="41">
                  <c:v>50.885714</c:v>
                </c:pt>
                <c:pt idx="42">
                  <c:v>54.512500000000003</c:v>
                </c:pt>
                <c:pt idx="43">
                  <c:v>55.390476</c:v>
                </c:pt>
                <c:pt idx="44">
                  <c:v>58.031579000000001</c:v>
                </c:pt>
                <c:pt idx="45">
                  <c:v>52.472380999999999</c:v>
                </c:pt>
                <c:pt idx="46">
                  <c:v>53.933684</c:v>
                </c:pt>
                <c:pt idx="47">
                  <c:v>50.9</c:v>
                </c:pt>
                <c:pt idx="48">
                  <c:v>49.763333000000003</c:v>
                </c:pt>
                <c:pt idx="49">
                  <c:v>47.729412000000004</c:v>
                </c:pt>
                <c:pt idx="50">
                  <c:v>53.158332999999999</c:v>
                </c:pt>
                <c:pt idx="51">
                  <c:v>55.1</c:v>
                </c:pt>
                <c:pt idx="52">
                  <c:v>53.489189000000003</c:v>
                </c:pt>
                <c:pt idx="53">
                  <c:v>56.864286</c:v>
                </c:pt>
                <c:pt idx="54">
                  <c:v>54.833333000000003</c:v>
                </c:pt>
                <c:pt idx="55">
                  <c:v>52.663635999999997</c:v>
                </c:pt>
                <c:pt idx="56">
                  <c:v>48.338462</c:v>
                </c:pt>
                <c:pt idx="57">
                  <c:v>48.753846000000003</c:v>
                </c:pt>
                <c:pt idx="58">
                  <c:v>51.157142999999998</c:v>
                </c:pt>
                <c:pt idx="59">
                  <c:v>55.589333000000003</c:v>
                </c:pt>
                <c:pt idx="60">
                  <c:v>60.563158000000001</c:v>
                </c:pt>
                <c:pt idx="61">
                  <c:v>52.773845999999999</c:v>
                </c:pt>
                <c:pt idx="62">
                  <c:v>55.838462</c:v>
                </c:pt>
                <c:pt idx="63">
                  <c:v>56.452308000000002</c:v>
                </c:pt>
                <c:pt idx="64">
                  <c:v>54.687691999999998</c:v>
                </c:pt>
                <c:pt idx="65">
                  <c:v>56.986153999999999</c:v>
                </c:pt>
                <c:pt idx="66">
                  <c:v>61.120606000000002</c:v>
                </c:pt>
                <c:pt idx="67">
                  <c:v>54.4</c:v>
                </c:pt>
                <c:pt idx="68">
                  <c:v>56.62</c:v>
                </c:pt>
                <c:pt idx="69">
                  <c:v>59.923810000000003</c:v>
                </c:pt>
                <c:pt idx="70">
                  <c:v>57.606667000000002</c:v>
                </c:pt>
                <c:pt idx="71">
                  <c:v>58.257857000000001</c:v>
                </c:pt>
                <c:pt idx="72">
                  <c:v>55.330768999999997</c:v>
                </c:pt>
                <c:pt idx="73">
                  <c:v>65.526154000000005</c:v>
                </c:pt>
                <c:pt idx="74">
                  <c:v>65.689524000000006</c:v>
                </c:pt>
                <c:pt idx="75">
                  <c:v>66.946667000000005</c:v>
                </c:pt>
                <c:pt idx="76">
                  <c:v>68.260952000000003</c:v>
                </c:pt>
                <c:pt idx="77">
                  <c:v>63.790768999999997</c:v>
                </c:pt>
                <c:pt idx="78">
                  <c:v>61.424999999999997</c:v>
                </c:pt>
                <c:pt idx="79">
                  <c:v>59.435293999999999</c:v>
                </c:pt>
                <c:pt idx="80">
                  <c:v>59.076000000000001</c:v>
                </c:pt>
                <c:pt idx="81">
                  <c:v>59.013635999999998</c:v>
                </c:pt>
                <c:pt idx="82">
                  <c:v>56.927273</c:v>
                </c:pt>
                <c:pt idx="83">
                  <c:v>57.957895000000001</c:v>
                </c:pt>
                <c:pt idx="84">
                  <c:v>58.8</c:v>
                </c:pt>
                <c:pt idx="85">
                  <c:v>62.482353000000003</c:v>
                </c:pt>
                <c:pt idx="86">
                  <c:v>58.8</c:v>
                </c:pt>
                <c:pt idx="87">
                  <c:v>58.666666999999997</c:v>
                </c:pt>
                <c:pt idx="88">
                  <c:v>58.707692000000002</c:v>
                </c:pt>
                <c:pt idx="89">
                  <c:v>57.711111000000002</c:v>
                </c:pt>
                <c:pt idx="90">
                  <c:v>60.171429000000003</c:v>
                </c:pt>
                <c:pt idx="91">
                  <c:v>57.530768999999999</c:v>
                </c:pt>
                <c:pt idx="92">
                  <c:v>57.842857000000002</c:v>
                </c:pt>
                <c:pt idx="93">
                  <c:v>60.216667000000001</c:v>
                </c:pt>
                <c:pt idx="94">
                  <c:v>63.540908999999999</c:v>
                </c:pt>
                <c:pt idx="95">
                  <c:v>64.403846000000001</c:v>
                </c:pt>
                <c:pt idx="96">
                  <c:v>59.488235000000003</c:v>
                </c:pt>
                <c:pt idx="97">
                  <c:v>57.45</c:v>
                </c:pt>
                <c:pt idx="98">
                  <c:v>59.96</c:v>
                </c:pt>
                <c:pt idx="99">
                  <c:v>66.741538000000006</c:v>
                </c:pt>
                <c:pt idx="100">
                  <c:v>63.947059000000003</c:v>
                </c:pt>
                <c:pt idx="101">
                  <c:v>60.589412000000003</c:v>
                </c:pt>
                <c:pt idx="102">
                  <c:v>59.7592</c:v>
                </c:pt>
                <c:pt idx="103">
                  <c:v>59.711666999999998</c:v>
                </c:pt>
                <c:pt idx="104">
                  <c:v>62.114286</c:v>
                </c:pt>
                <c:pt idx="105">
                  <c:v>62.5</c:v>
                </c:pt>
                <c:pt idx="106">
                  <c:v>69.336428999999995</c:v>
                </c:pt>
                <c:pt idx="107">
                  <c:v>62.225714000000004</c:v>
                </c:pt>
                <c:pt idx="108">
                  <c:v>63.738461999999998</c:v>
                </c:pt>
                <c:pt idx="109">
                  <c:v>66.63</c:v>
                </c:pt>
                <c:pt idx="110">
                  <c:v>66.596429000000001</c:v>
                </c:pt>
                <c:pt idx="111">
                  <c:v>64.760000000000005</c:v>
                </c:pt>
                <c:pt idx="112">
                  <c:v>65.768749999999997</c:v>
                </c:pt>
                <c:pt idx="113">
                  <c:v>64.400000000000006</c:v>
                </c:pt>
                <c:pt idx="114">
                  <c:v>63.984614999999998</c:v>
                </c:pt>
                <c:pt idx="115">
                  <c:v>61.444614999999999</c:v>
                </c:pt>
                <c:pt idx="116">
                  <c:v>64.576922999999994</c:v>
                </c:pt>
                <c:pt idx="117">
                  <c:v>68.258824000000004</c:v>
                </c:pt>
                <c:pt idx="118">
                  <c:v>64.506666999999993</c:v>
                </c:pt>
                <c:pt idx="119">
                  <c:v>68.502857000000006</c:v>
                </c:pt>
                <c:pt idx="120">
                  <c:v>62.214286000000001</c:v>
                </c:pt>
                <c:pt idx="121">
                  <c:v>61.907691999999997</c:v>
                </c:pt>
                <c:pt idx="122">
                  <c:v>57.753846000000003</c:v>
                </c:pt>
                <c:pt idx="123">
                  <c:v>61.269230999999998</c:v>
                </c:pt>
                <c:pt idx="124">
                  <c:v>61.853845999999997</c:v>
                </c:pt>
                <c:pt idx="125">
                  <c:v>58.948695999999998</c:v>
                </c:pt>
                <c:pt idx="126">
                  <c:v>61.378261000000002</c:v>
                </c:pt>
                <c:pt idx="127">
                  <c:v>63.607692</c:v>
                </c:pt>
                <c:pt idx="128">
                  <c:v>65.523077000000001</c:v>
                </c:pt>
                <c:pt idx="129">
                  <c:v>60.971429000000001</c:v>
                </c:pt>
                <c:pt idx="130">
                  <c:v>64.584614999999999</c:v>
                </c:pt>
                <c:pt idx="131">
                  <c:v>62.861538000000003</c:v>
                </c:pt>
                <c:pt idx="132">
                  <c:v>70.107142999999994</c:v>
                </c:pt>
                <c:pt idx="133">
                  <c:v>60.541176</c:v>
                </c:pt>
                <c:pt idx="134">
                  <c:v>62.453845999999999</c:v>
                </c:pt>
                <c:pt idx="135">
                  <c:v>64.076922999999994</c:v>
                </c:pt>
                <c:pt idx="136">
                  <c:v>64.633332999999993</c:v>
                </c:pt>
                <c:pt idx="137">
                  <c:v>59.476922999999999</c:v>
                </c:pt>
                <c:pt idx="138">
                  <c:v>61.138461999999997</c:v>
                </c:pt>
                <c:pt idx="139">
                  <c:v>60.484614999999998</c:v>
                </c:pt>
                <c:pt idx="140">
                  <c:v>60.823076999999998</c:v>
                </c:pt>
                <c:pt idx="141">
                  <c:v>62.721052999999998</c:v>
                </c:pt>
                <c:pt idx="142">
                  <c:v>61.15625</c:v>
                </c:pt>
                <c:pt idx="143">
                  <c:v>63.430768999999998</c:v>
                </c:pt>
                <c:pt idx="144">
                  <c:v>60.156922999999999</c:v>
                </c:pt>
                <c:pt idx="145">
                  <c:v>62.378749999999997</c:v>
                </c:pt>
                <c:pt idx="146">
                  <c:v>62.553846</c:v>
                </c:pt>
                <c:pt idx="147">
                  <c:v>61.715384999999998</c:v>
                </c:pt>
                <c:pt idx="148">
                  <c:v>61.384614999999997</c:v>
                </c:pt>
                <c:pt idx="149">
                  <c:v>66</c:v>
                </c:pt>
                <c:pt idx="150">
                  <c:v>69.40625</c:v>
                </c:pt>
                <c:pt idx="151">
                  <c:v>66.333332999999996</c:v>
                </c:pt>
                <c:pt idx="152">
                  <c:v>64.573333000000005</c:v>
                </c:pt>
                <c:pt idx="153">
                  <c:v>64.745555999999993</c:v>
                </c:pt>
                <c:pt idx="154">
                  <c:v>64.693684000000005</c:v>
                </c:pt>
                <c:pt idx="155">
                  <c:v>61.946154</c:v>
                </c:pt>
                <c:pt idx="156">
                  <c:v>59.907691999999997</c:v>
                </c:pt>
                <c:pt idx="157">
                  <c:v>65.747367999999994</c:v>
                </c:pt>
                <c:pt idx="158">
                  <c:v>61.069231000000002</c:v>
                </c:pt>
                <c:pt idx="159">
                  <c:v>61.523077000000001</c:v>
                </c:pt>
                <c:pt idx="160">
                  <c:v>63.310526000000003</c:v>
                </c:pt>
                <c:pt idx="161">
                  <c:v>64.244</c:v>
                </c:pt>
                <c:pt idx="162">
                  <c:v>67.555713999999995</c:v>
                </c:pt>
                <c:pt idx="163">
                  <c:v>67.833845999999994</c:v>
                </c:pt>
                <c:pt idx="164">
                  <c:v>67.867999999999995</c:v>
                </c:pt>
                <c:pt idx="165">
                  <c:v>65.146153999999996</c:v>
                </c:pt>
                <c:pt idx="166">
                  <c:v>63.253846000000003</c:v>
                </c:pt>
                <c:pt idx="167">
                  <c:v>59.794117999999997</c:v>
                </c:pt>
                <c:pt idx="168">
                  <c:v>62.867691999999998</c:v>
                </c:pt>
                <c:pt idx="169">
                  <c:v>63.4</c:v>
                </c:pt>
                <c:pt idx="170">
                  <c:v>61.271428999999998</c:v>
                </c:pt>
                <c:pt idx="171">
                  <c:v>58.946154</c:v>
                </c:pt>
                <c:pt idx="172">
                  <c:v>57.661538</c:v>
                </c:pt>
                <c:pt idx="173">
                  <c:v>58.146154000000003</c:v>
                </c:pt>
                <c:pt idx="174">
                  <c:v>60.584614999999999</c:v>
                </c:pt>
                <c:pt idx="175">
                  <c:v>58.483635999999997</c:v>
                </c:pt>
                <c:pt idx="176">
                  <c:v>59.752499999999998</c:v>
                </c:pt>
                <c:pt idx="177">
                  <c:v>59.253332999999998</c:v>
                </c:pt>
                <c:pt idx="178">
                  <c:v>59.572221999999996</c:v>
                </c:pt>
                <c:pt idx="179">
                  <c:v>60.944000000000003</c:v>
                </c:pt>
                <c:pt idx="180">
                  <c:v>58.969231000000001</c:v>
                </c:pt>
                <c:pt idx="181">
                  <c:v>61.684615000000001</c:v>
                </c:pt>
                <c:pt idx="182">
                  <c:v>61.218462000000002</c:v>
                </c:pt>
                <c:pt idx="183">
                  <c:v>61.66</c:v>
                </c:pt>
                <c:pt idx="184">
                  <c:v>62.115385000000003</c:v>
                </c:pt>
                <c:pt idx="185">
                  <c:v>60.5</c:v>
                </c:pt>
                <c:pt idx="186">
                  <c:v>57.661538</c:v>
                </c:pt>
                <c:pt idx="187">
                  <c:v>59.012500000000003</c:v>
                </c:pt>
                <c:pt idx="188">
                  <c:v>60.75</c:v>
                </c:pt>
                <c:pt idx="189">
                  <c:v>60.230769000000002</c:v>
                </c:pt>
                <c:pt idx="190">
                  <c:v>59.512500000000003</c:v>
                </c:pt>
                <c:pt idx="191">
                  <c:v>59.138095</c:v>
                </c:pt>
                <c:pt idx="192">
                  <c:v>58.2</c:v>
                </c:pt>
                <c:pt idx="193">
                  <c:v>61.579166999999998</c:v>
                </c:pt>
                <c:pt idx="194">
                  <c:v>59.594118000000002</c:v>
                </c:pt>
                <c:pt idx="195">
                  <c:v>60.316667000000002</c:v>
                </c:pt>
                <c:pt idx="196">
                  <c:v>61.485714000000002</c:v>
                </c:pt>
                <c:pt idx="197">
                  <c:v>61.542104999999999</c:v>
                </c:pt>
                <c:pt idx="198">
                  <c:v>59.841175999999997</c:v>
                </c:pt>
                <c:pt idx="199">
                  <c:v>60.322353</c:v>
                </c:pt>
                <c:pt idx="200">
                  <c:v>59.974400000000003</c:v>
                </c:pt>
                <c:pt idx="201">
                  <c:v>60.532173999999998</c:v>
                </c:pt>
                <c:pt idx="202">
                  <c:v>59.823810000000002</c:v>
                </c:pt>
                <c:pt idx="203">
                  <c:v>60.102353000000001</c:v>
                </c:pt>
                <c:pt idx="204">
                  <c:v>58.283076999999999</c:v>
                </c:pt>
                <c:pt idx="205">
                  <c:v>57.931818</c:v>
                </c:pt>
                <c:pt idx="206">
                  <c:v>60.561110999999997</c:v>
                </c:pt>
                <c:pt idx="207">
                  <c:v>59.733333000000002</c:v>
                </c:pt>
                <c:pt idx="208">
                  <c:v>59.34375</c:v>
                </c:pt>
                <c:pt idx="209">
                  <c:v>58.32</c:v>
                </c:pt>
                <c:pt idx="210">
                  <c:v>56.934783000000003</c:v>
                </c:pt>
                <c:pt idx="211">
                  <c:v>58.958888999999999</c:v>
                </c:pt>
                <c:pt idx="212">
                  <c:v>56.566153999999997</c:v>
                </c:pt>
                <c:pt idx="213">
                  <c:v>57.923529000000002</c:v>
                </c:pt>
                <c:pt idx="214">
                  <c:v>59.82</c:v>
                </c:pt>
                <c:pt idx="215">
                  <c:v>57.969231000000001</c:v>
                </c:pt>
                <c:pt idx="216">
                  <c:v>56.210768999999999</c:v>
                </c:pt>
                <c:pt idx="217">
                  <c:v>54.590667000000003</c:v>
                </c:pt>
                <c:pt idx="218">
                  <c:v>55.412308000000003</c:v>
                </c:pt>
                <c:pt idx="219">
                  <c:v>55.556249999999999</c:v>
                </c:pt>
                <c:pt idx="220">
                  <c:v>55.940741000000003</c:v>
                </c:pt>
                <c:pt idx="221">
                  <c:v>58.127777999999999</c:v>
                </c:pt>
                <c:pt idx="222">
                  <c:v>58.8</c:v>
                </c:pt>
                <c:pt idx="223">
                  <c:v>58.681249999999999</c:v>
                </c:pt>
                <c:pt idx="224">
                  <c:v>58.588889000000002</c:v>
                </c:pt>
                <c:pt idx="225">
                  <c:v>58.205556000000001</c:v>
                </c:pt>
                <c:pt idx="226">
                  <c:v>58.55</c:v>
                </c:pt>
                <c:pt idx="227">
                  <c:v>55.553846</c:v>
                </c:pt>
                <c:pt idx="228">
                  <c:v>57.15</c:v>
                </c:pt>
                <c:pt idx="229">
                  <c:v>57.376190000000001</c:v>
                </c:pt>
                <c:pt idx="230">
                  <c:v>58.27619</c:v>
                </c:pt>
                <c:pt idx="231">
                  <c:v>59.31</c:v>
                </c:pt>
                <c:pt idx="232">
                  <c:v>56.005000000000003</c:v>
                </c:pt>
                <c:pt idx="233">
                  <c:v>58.332143000000002</c:v>
                </c:pt>
                <c:pt idx="234">
                  <c:v>55.784615000000002</c:v>
                </c:pt>
                <c:pt idx="235">
                  <c:v>54.029167000000001</c:v>
                </c:pt>
                <c:pt idx="236">
                  <c:v>53.34</c:v>
                </c:pt>
                <c:pt idx="237">
                  <c:v>52.77</c:v>
                </c:pt>
                <c:pt idx="238">
                  <c:v>53.322727</c:v>
                </c:pt>
                <c:pt idx="239">
                  <c:v>54.046154000000001</c:v>
                </c:pt>
                <c:pt idx="240">
                  <c:v>52.493333</c:v>
                </c:pt>
                <c:pt idx="241">
                  <c:v>52.3</c:v>
                </c:pt>
                <c:pt idx="242">
                  <c:v>57.591999999999999</c:v>
                </c:pt>
                <c:pt idx="243">
                  <c:v>60.133333</c:v>
                </c:pt>
                <c:pt idx="244">
                  <c:v>62.014285999999998</c:v>
                </c:pt>
                <c:pt idx="245">
                  <c:v>57.753846000000003</c:v>
                </c:pt>
                <c:pt idx="246">
                  <c:v>53.572221999999996</c:v>
                </c:pt>
                <c:pt idx="247">
                  <c:v>55.733333000000002</c:v>
                </c:pt>
                <c:pt idx="248">
                  <c:v>51.515385000000002</c:v>
                </c:pt>
                <c:pt idx="249">
                  <c:v>54.006667</c:v>
                </c:pt>
                <c:pt idx="250">
                  <c:v>54.689473999999997</c:v>
                </c:pt>
                <c:pt idx="251">
                  <c:v>48.918999999999997</c:v>
                </c:pt>
                <c:pt idx="252">
                  <c:v>50.566667000000002</c:v>
                </c:pt>
                <c:pt idx="253">
                  <c:v>49.58</c:v>
                </c:pt>
                <c:pt idx="254">
                  <c:v>50.578260999999998</c:v>
                </c:pt>
                <c:pt idx="255">
                  <c:v>50.043076999999997</c:v>
                </c:pt>
                <c:pt idx="256">
                  <c:v>55.817647000000001</c:v>
                </c:pt>
                <c:pt idx="257">
                  <c:v>51.034999999999997</c:v>
                </c:pt>
                <c:pt idx="258">
                  <c:v>50.453845999999999</c:v>
                </c:pt>
                <c:pt idx="259">
                  <c:v>51.874400000000001</c:v>
                </c:pt>
                <c:pt idx="260">
                  <c:v>51.206000000000003</c:v>
                </c:pt>
                <c:pt idx="261">
                  <c:v>51.636923000000003</c:v>
                </c:pt>
                <c:pt idx="262">
                  <c:v>52.964286000000001</c:v>
                </c:pt>
                <c:pt idx="263">
                  <c:v>55.769523999999997</c:v>
                </c:pt>
                <c:pt idx="264">
                  <c:v>53.320999999999998</c:v>
                </c:pt>
                <c:pt idx="265">
                  <c:v>58.228147999999997</c:v>
                </c:pt>
                <c:pt idx="266">
                  <c:v>53.821429000000002</c:v>
                </c:pt>
                <c:pt idx="267">
                  <c:v>57.46875</c:v>
                </c:pt>
                <c:pt idx="268">
                  <c:v>50.628571000000001</c:v>
                </c:pt>
                <c:pt idx="269">
                  <c:v>50.865516999999997</c:v>
                </c:pt>
                <c:pt idx="270">
                  <c:v>51.7</c:v>
                </c:pt>
                <c:pt idx="271">
                  <c:v>51.164706000000002</c:v>
                </c:pt>
                <c:pt idx="272">
                  <c:v>49.995238000000001</c:v>
                </c:pt>
                <c:pt idx="273">
                  <c:v>50.012726999999998</c:v>
                </c:pt>
                <c:pt idx="274">
                  <c:v>47.180768999999998</c:v>
                </c:pt>
                <c:pt idx="275">
                  <c:v>47.635714</c:v>
                </c:pt>
                <c:pt idx="276">
                  <c:v>46.515000000000001</c:v>
                </c:pt>
                <c:pt idx="277">
                  <c:v>50.475385000000003</c:v>
                </c:pt>
                <c:pt idx="278">
                  <c:v>50.240625000000001</c:v>
                </c:pt>
                <c:pt idx="279">
                  <c:v>49.854999999999997</c:v>
                </c:pt>
                <c:pt idx="280">
                  <c:v>51.252000000000002</c:v>
                </c:pt>
                <c:pt idx="281">
                  <c:v>51.224210999999997</c:v>
                </c:pt>
                <c:pt idx="282">
                  <c:v>52.862499999999997</c:v>
                </c:pt>
                <c:pt idx="283">
                  <c:v>56.823529000000001</c:v>
                </c:pt>
                <c:pt idx="284">
                  <c:v>54.4</c:v>
                </c:pt>
                <c:pt idx="285">
                  <c:v>53.12</c:v>
                </c:pt>
                <c:pt idx="286">
                  <c:v>52.330666999999998</c:v>
                </c:pt>
                <c:pt idx="287">
                  <c:v>48.745556000000001</c:v>
                </c:pt>
                <c:pt idx="288">
                  <c:v>49.061537999999999</c:v>
                </c:pt>
                <c:pt idx="289">
                  <c:v>47.007691999999999</c:v>
                </c:pt>
                <c:pt idx="290">
                  <c:v>54.982500000000002</c:v>
                </c:pt>
                <c:pt idx="291">
                  <c:v>54.45</c:v>
                </c:pt>
                <c:pt idx="292">
                  <c:v>56.968293000000003</c:v>
                </c:pt>
                <c:pt idx="293">
                  <c:v>53.206667000000003</c:v>
                </c:pt>
                <c:pt idx="294">
                  <c:v>57.962069</c:v>
                </c:pt>
                <c:pt idx="295">
                  <c:v>56.554054000000001</c:v>
                </c:pt>
                <c:pt idx="296">
                  <c:v>44.915385000000001</c:v>
                </c:pt>
                <c:pt idx="297">
                  <c:v>43.798620999999997</c:v>
                </c:pt>
                <c:pt idx="298">
                  <c:v>51.008000000000003</c:v>
                </c:pt>
                <c:pt idx="299">
                  <c:v>55.177778000000004</c:v>
                </c:pt>
                <c:pt idx="300">
                  <c:v>48.005405000000003</c:v>
                </c:pt>
                <c:pt idx="301">
                  <c:v>50.368485</c:v>
                </c:pt>
                <c:pt idx="302">
                  <c:v>54.8125</c:v>
                </c:pt>
                <c:pt idx="303">
                  <c:v>56.151220000000002</c:v>
                </c:pt>
                <c:pt idx="304">
                  <c:v>53.894444</c:v>
                </c:pt>
                <c:pt idx="305">
                  <c:v>55.631579000000002</c:v>
                </c:pt>
                <c:pt idx="306">
                  <c:v>50.348695999999997</c:v>
                </c:pt>
                <c:pt idx="307">
                  <c:v>48.516666999999998</c:v>
                </c:pt>
                <c:pt idx="308">
                  <c:v>44.247777999999997</c:v>
                </c:pt>
                <c:pt idx="309">
                  <c:v>44.12</c:v>
                </c:pt>
                <c:pt idx="310">
                  <c:v>46.479166999999997</c:v>
                </c:pt>
                <c:pt idx="311">
                  <c:v>48.431303999999997</c:v>
                </c:pt>
                <c:pt idx="312">
                  <c:v>55.423076999999999</c:v>
                </c:pt>
                <c:pt idx="313">
                  <c:v>52.823332999999998</c:v>
                </c:pt>
                <c:pt idx="314">
                  <c:v>51.403333000000003</c:v>
                </c:pt>
                <c:pt idx="315">
                  <c:v>54.188571000000003</c:v>
                </c:pt>
                <c:pt idx="316">
                  <c:v>52.034374999999997</c:v>
                </c:pt>
                <c:pt idx="317">
                  <c:v>43.071429000000002</c:v>
                </c:pt>
                <c:pt idx="318">
                  <c:v>46.723077000000004</c:v>
                </c:pt>
                <c:pt idx="319">
                  <c:v>54.82</c:v>
                </c:pt>
                <c:pt idx="320">
                  <c:v>43.674999999999997</c:v>
                </c:pt>
                <c:pt idx="321">
                  <c:v>45.458621000000001</c:v>
                </c:pt>
                <c:pt idx="322">
                  <c:v>55.410345</c:v>
                </c:pt>
                <c:pt idx="323">
                  <c:v>59.005882</c:v>
                </c:pt>
                <c:pt idx="324">
                  <c:v>57.933332999999998</c:v>
                </c:pt>
                <c:pt idx="325">
                  <c:v>59.528570999999999</c:v>
                </c:pt>
                <c:pt idx="326">
                  <c:v>58.585000000000001</c:v>
                </c:pt>
                <c:pt idx="327">
                  <c:v>53.292104999999999</c:v>
                </c:pt>
                <c:pt idx="328">
                  <c:v>50.822856999999999</c:v>
                </c:pt>
                <c:pt idx="329">
                  <c:v>52.626086999999998</c:v>
                </c:pt>
                <c:pt idx="330">
                  <c:v>50.741667</c:v>
                </c:pt>
                <c:pt idx="331">
                  <c:v>53.239623000000002</c:v>
                </c:pt>
                <c:pt idx="332">
                  <c:v>47.254167000000002</c:v>
                </c:pt>
                <c:pt idx="333">
                  <c:v>52.522703</c:v>
                </c:pt>
                <c:pt idx="334">
                  <c:v>53.538462000000003</c:v>
                </c:pt>
                <c:pt idx="335">
                  <c:v>45.167856999999998</c:v>
                </c:pt>
                <c:pt idx="336">
                  <c:v>43.769230999999998</c:v>
                </c:pt>
                <c:pt idx="337">
                  <c:v>50.430768999999998</c:v>
                </c:pt>
                <c:pt idx="338">
                  <c:v>51.143999999999998</c:v>
                </c:pt>
                <c:pt idx="339">
                  <c:v>42.730769000000002</c:v>
                </c:pt>
                <c:pt idx="340">
                  <c:v>44.323332999999998</c:v>
                </c:pt>
                <c:pt idx="341">
                  <c:v>45.178462000000003</c:v>
                </c:pt>
                <c:pt idx="342">
                  <c:v>50.287500000000001</c:v>
                </c:pt>
                <c:pt idx="343">
                  <c:v>52.869230999999999</c:v>
                </c:pt>
                <c:pt idx="344">
                  <c:v>54.491818000000002</c:v>
                </c:pt>
                <c:pt idx="345">
                  <c:v>52.943429000000002</c:v>
                </c:pt>
                <c:pt idx="346">
                  <c:v>52.146875000000001</c:v>
                </c:pt>
                <c:pt idx="347">
                  <c:v>56.372917000000001</c:v>
                </c:pt>
                <c:pt idx="348">
                  <c:v>55.095238000000002</c:v>
                </c:pt>
                <c:pt idx="349">
                  <c:v>49.304138000000002</c:v>
                </c:pt>
                <c:pt idx="350">
                  <c:v>47.594285999999997</c:v>
                </c:pt>
                <c:pt idx="351">
                  <c:v>47.376922999999998</c:v>
                </c:pt>
                <c:pt idx="352">
                  <c:v>51.715454999999999</c:v>
                </c:pt>
                <c:pt idx="353">
                  <c:v>54.608204999999998</c:v>
                </c:pt>
                <c:pt idx="354">
                  <c:v>51.367857000000001</c:v>
                </c:pt>
                <c:pt idx="355">
                  <c:v>54.143999999999998</c:v>
                </c:pt>
                <c:pt idx="356">
                  <c:v>57.075000000000003</c:v>
                </c:pt>
                <c:pt idx="357">
                  <c:v>48.071429000000002</c:v>
                </c:pt>
                <c:pt idx="358">
                  <c:v>49.194054000000001</c:v>
                </c:pt>
                <c:pt idx="359">
                  <c:v>55.413635999999997</c:v>
                </c:pt>
                <c:pt idx="360">
                  <c:v>54.503225999999998</c:v>
                </c:pt>
                <c:pt idx="361">
                  <c:v>48.45</c:v>
                </c:pt>
                <c:pt idx="362">
                  <c:v>46.762500000000003</c:v>
                </c:pt>
                <c:pt idx="363">
                  <c:v>45.403846000000001</c:v>
                </c:pt>
                <c:pt idx="364">
                  <c:v>53.05</c:v>
                </c:pt>
              </c:numCache>
            </c:numRef>
          </c:val>
          <c:smooth val="0"/>
          <c:extLst>
            <c:ext xmlns:c16="http://schemas.microsoft.com/office/drawing/2014/chart" uri="{C3380CC4-5D6E-409C-BE32-E72D297353CC}">
              <c16:uniqueId val="{00000003-1466-49AF-BC8C-3B0BC59CEFF3}"/>
            </c:ext>
          </c:extLst>
        </c:ser>
        <c:ser>
          <c:idx val="2"/>
          <c:order val="2"/>
          <c:tx>
            <c:strRef>
              <c:f>DayFilter!$K$1</c:f>
              <c:strCache>
                <c:ptCount val="1"/>
                <c:pt idx="0">
                  <c:v>min_dwpf</c:v>
                </c:pt>
              </c:strCache>
            </c:strRef>
          </c:tx>
          <c:spPr>
            <a:ln w="28575" cap="rnd">
              <a:solidFill>
                <a:srgbClr val="4EA72E">
                  <a:lumMod val="75000"/>
                </a:srgbClr>
              </a:solidFill>
              <a:round/>
            </a:ln>
            <a:effectLst/>
          </c:spPr>
          <c:marker>
            <c:symbol val="none"/>
          </c:marker>
          <c:val>
            <c:numRef>
              <c:f>DayFilter!$K$2:$K$366</c:f>
              <c:numCache>
                <c:formatCode>General</c:formatCode>
                <c:ptCount val="365"/>
                <c:pt idx="0">
                  <c:v>19.192308000000001</c:v>
                </c:pt>
                <c:pt idx="1">
                  <c:v>15.115385</c:v>
                </c:pt>
                <c:pt idx="2">
                  <c:v>11.807143</c:v>
                </c:pt>
                <c:pt idx="3">
                  <c:v>3.3861539999999999</c:v>
                </c:pt>
                <c:pt idx="4">
                  <c:v>-0.98923099999999997</c:v>
                </c:pt>
                <c:pt idx="5">
                  <c:v>8.4533330000000007</c:v>
                </c:pt>
                <c:pt idx="6">
                  <c:v>3.276923</c:v>
                </c:pt>
                <c:pt idx="7">
                  <c:v>6.5769229999999999</c:v>
                </c:pt>
                <c:pt idx="8">
                  <c:v>2.276923</c:v>
                </c:pt>
                <c:pt idx="9">
                  <c:v>-0.48461500000000002</c:v>
                </c:pt>
                <c:pt idx="10">
                  <c:v>4.4846149999999998</c:v>
                </c:pt>
                <c:pt idx="11">
                  <c:v>9.8153849999999991</c:v>
                </c:pt>
                <c:pt idx="12">
                  <c:v>12.707692</c:v>
                </c:pt>
                <c:pt idx="13">
                  <c:v>4.9000000000000004</c:v>
                </c:pt>
                <c:pt idx="14">
                  <c:v>15.764614999999999</c:v>
                </c:pt>
                <c:pt idx="15">
                  <c:v>7.6769230000000004</c:v>
                </c:pt>
                <c:pt idx="16">
                  <c:v>9.1384620000000005</c:v>
                </c:pt>
                <c:pt idx="17">
                  <c:v>6.2</c:v>
                </c:pt>
                <c:pt idx="18">
                  <c:v>-5.7692310000000004</c:v>
                </c:pt>
                <c:pt idx="19">
                  <c:v>1.261538</c:v>
                </c:pt>
                <c:pt idx="20">
                  <c:v>1.0769230000000001</c:v>
                </c:pt>
                <c:pt idx="21">
                  <c:v>4.8769229999999997</c:v>
                </c:pt>
                <c:pt idx="22">
                  <c:v>6.1692309999999999</c:v>
                </c:pt>
                <c:pt idx="23">
                  <c:v>-5.3845999999999998E-2</c:v>
                </c:pt>
                <c:pt idx="24">
                  <c:v>1.184615</c:v>
                </c:pt>
                <c:pt idx="25">
                  <c:v>1.207692</c:v>
                </c:pt>
                <c:pt idx="26">
                  <c:v>-0.915385</c:v>
                </c:pt>
                <c:pt idx="27">
                  <c:v>11.453846</c:v>
                </c:pt>
                <c:pt idx="28">
                  <c:v>5.6</c:v>
                </c:pt>
                <c:pt idx="29">
                  <c:v>8.4816669999999998</c:v>
                </c:pt>
                <c:pt idx="30">
                  <c:v>7.0861539999999996</c:v>
                </c:pt>
                <c:pt idx="31">
                  <c:v>10.525</c:v>
                </c:pt>
                <c:pt idx="32">
                  <c:v>0.29230800000000001</c:v>
                </c:pt>
                <c:pt idx="33">
                  <c:v>8.4</c:v>
                </c:pt>
                <c:pt idx="34">
                  <c:v>0.16153799999999999</c:v>
                </c:pt>
                <c:pt idx="35">
                  <c:v>-1.969231</c:v>
                </c:pt>
                <c:pt idx="36">
                  <c:v>5.3230769999999996</c:v>
                </c:pt>
                <c:pt idx="37">
                  <c:v>18.176922999999999</c:v>
                </c:pt>
                <c:pt idx="38">
                  <c:v>13.564615</c:v>
                </c:pt>
                <c:pt idx="39">
                  <c:v>10.761538</c:v>
                </c:pt>
                <c:pt idx="40">
                  <c:v>13.830769</c:v>
                </c:pt>
                <c:pt idx="41">
                  <c:v>-2.046154</c:v>
                </c:pt>
                <c:pt idx="42">
                  <c:v>7.6509090000000004</c:v>
                </c:pt>
                <c:pt idx="43">
                  <c:v>4.1938459999999997</c:v>
                </c:pt>
                <c:pt idx="44">
                  <c:v>3.6507689999999999</c:v>
                </c:pt>
                <c:pt idx="45">
                  <c:v>13.307691999999999</c:v>
                </c:pt>
                <c:pt idx="46">
                  <c:v>1.5846150000000001</c:v>
                </c:pt>
                <c:pt idx="47">
                  <c:v>0.63076900000000002</c:v>
                </c:pt>
                <c:pt idx="48">
                  <c:v>-1.7846150000000001</c:v>
                </c:pt>
                <c:pt idx="49">
                  <c:v>2.4307690000000002</c:v>
                </c:pt>
                <c:pt idx="50">
                  <c:v>7.7538460000000002</c:v>
                </c:pt>
                <c:pt idx="51">
                  <c:v>-4.9384620000000004</c:v>
                </c:pt>
                <c:pt idx="52">
                  <c:v>23.776923</c:v>
                </c:pt>
                <c:pt idx="53">
                  <c:v>19.618462000000001</c:v>
                </c:pt>
                <c:pt idx="54">
                  <c:v>21.253845999999999</c:v>
                </c:pt>
                <c:pt idx="55">
                  <c:v>15.892308</c:v>
                </c:pt>
                <c:pt idx="56">
                  <c:v>15.332307999999999</c:v>
                </c:pt>
                <c:pt idx="57">
                  <c:v>14.193333000000001</c:v>
                </c:pt>
                <c:pt idx="58">
                  <c:v>-1.1769229999999999</c:v>
                </c:pt>
                <c:pt idx="59">
                  <c:v>-15.392308</c:v>
                </c:pt>
                <c:pt idx="60">
                  <c:v>-12.684615000000001</c:v>
                </c:pt>
                <c:pt idx="61">
                  <c:v>-15.338462</c:v>
                </c:pt>
                <c:pt idx="62">
                  <c:v>11.06875</c:v>
                </c:pt>
                <c:pt idx="63">
                  <c:v>3.1076920000000001</c:v>
                </c:pt>
                <c:pt idx="64">
                  <c:v>-11.993333</c:v>
                </c:pt>
                <c:pt idx="65">
                  <c:v>22.892308</c:v>
                </c:pt>
                <c:pt idx="66">
                  <c:v>14.415385000000001</c:v>
                </c:pt>
                <c:pt idx="67">
                  <c:v>8.2923080000000002</c:v>
                </c:pt>
                <c:pt idx="68">
                  <c:v>23.407692000000001</c:v>
                </c:pt>
                <c:pt idx="69">
                  <c:v>18.846153999999999</c:v>
                </c:pt>
                <c:pt idx="70">
                  <c:v>13.683077000000001</c:v>
                </c:pt>
                <c:pt idx="71">
                  <c:v>27.367692000000002</c:v>
                </c:pt>
                <c:pt idx="72">
                  <c:v>27.976922999999999</c:v>
                </c:pt>
                <c:pt idx="73">
                  <c:v>32.146154000000003</c:v>
                </c:pt>
                <c:pt idx="74">
                  <c:v>24.576923000000001</c:v>
                </c:pt>
                <c:pt idx="75">
                  <c:v>9.2692309999999996</c:v>
                </c:pt>
                <c:pt idx="76">
                  <c:v>8.8461540000000003</c:v>
                </c:pt>
                <c:pt idx="77">
                  <c:v>24.161538</c:v>
                </c:pt>
                <c:pt idx="78">
                  <c:v>31.723077</c:v>
                </c:pt>
                <c:pt idx="79">
                  <c:v>14.930769</c:v>
                </c:pt>
                <c:pt idx="80">
                  <c:v>-5.13</c:v>
                </c:pt>
                <c:pt idx="81">
                  <c:v>11.930769</c:v>
                </c:pt>
                <c:pt idx="82">
                  <c:v>13.215384999999999</c:v>
                </c:pt>
                <c:pt idx="83">
                  <c:v>14.44</c:v>
                </c:pt>
                <c:pt idx="84">
                  <c:v>22.376923000000001</c:v>
                </c:pt>
                <c:pt idx="85">
                  <c:v>20.030768999999999</c:v>
                </c:pt>
                <c:pt idx="86">
                  <c:v>28.747692000000001</c:v>
                </c:pt>
                <c:pt idx="87">
                  <c:v>25.804614999999998</c:v>
                </c:pt>
                <c:pt idx="88">
                  <c:v>13.954286</c:v>
                </c:pt>
                <c:pt idx="89">
                  <c:v>19.232308</c:v>
                </c:pt>
                <c:pt idx="90">
                  <c:v>31.169231</c:v>
                </c:pt>
                <c:pt idx="91">
                  <c:v>35.876922999999998</c:v>
                </c:pt>
                <c:pt idx="92">
                  <c:v>31.1</c:v>
                </c:pt>
                <c:pt idx="93">
                  <c:v>32.535713999999999</c:v>
                </c:pt>
                <c:pt idx="94">
                  <c:v>30.976922999999999</c:v>
                </c:pt>
                <c:pt idx="95">
                  <c:v>25.881537999999999</c:v>
                </c:pt>
                <c:pt idx="96">
                  <c:v>23.8</c:v>
                </c:pt>
                <c:pt idx="97">
                  <c:v>32.038462000000003</c:v>
                </c:pt>
                <c:pt idx="98">
                  <c:v>46.638461999999997</c:v>
                </c:pt>
                <c:pt idx="99">
                  <c:v>35.923076999999999</c:v>
                </c:pt>
                <c:pt idx="100">
                  <c:v>43.353845999999997</c:v>
                </c:pt>
                <c:pt idx="101">
                  <c:v>44.869332999999997</c:v>
                </c:pt>
                <c:pt idx="102">
                  <c:v>32.973846000000002</c:v>
                </c:pt>
                <c:pt idx="103">
                  <c:v>19.600000000000001</c:v>
                </c:pt>
                <c:pt idx="104">
                  <c:v>38.238461999999998</c:v>
                </c:pt>
                <c:pt idx="105">
                  <c:v>34.433332999999998</c:v>
                </c:pt>
                <c:pt idx="106">
                  <c:v>36.333333000000003</c:v>
                </c:pt>
                <c:pt idx="107">
                  <c:v>37.646154000000003</c:v>
                </c:pt>
                <c:pt idx="108">
                  <c:v>37.65</c:v>
                </c:pt>
                <c:pt idx="109">
                  <c:v>30.569230999999998</c:v>
                </c:pt>
                <c:pt idx="110">
                  <c:v>31.930769000000002</c:v>
                </c:pt>
                <c:pt idx="111">
                  <c:v>25.676922999999999</c:v>
                </c:pt>
                <c:pt idx="112">
                  <c:v>43.884614999999997</c:v>
                </c:pt>
                <c:pt idx="113">
                  <c:v>48.015385000000002</c:v>
                </c:pt>
                <c:pt idx="114">
                  <c:v>43.015385000000002</c:v>
                </c:pt>
                <c:pt idx="115">
                  <c:v>47.246153999999997</c:v>
                </c:pt>
                <c:pt idx="116">
                  <c:v>49.030768999999999</c:v>
                </c:pt>
                <c:pt idx="117">
                  <c:v>48.753846000000003</c:v>
                </c:pt>
                <c:pt idx="118">
                  <c:v>53.807692000000003</c:v>
                </c:pt>
                <c:pt idx="119">
                  <c:v>53.156922999999999</c:v>
                </c:pt>
                <c:pt idx="120">
                  <c:v>45.384286000000003</c:v>
                </c:pt>
                <c:pt idx="121">
                  <c:v>46.784615000000002</c:v>
                </c:pt>
                <c:pt idx="122">
                  <c:v>42.03</c:v>
                </c:pt>
                <c:pt idx="123">
                  <c:v>46.861538000000003</c:v>
                </c:pt>
                <c:pt idx="124">
                  <c:v>46.76</c:v>
                </c:pt>
                <c:pt idx="125">
                  <c:v>44.6</c:v>
                </c:pt>
                <c:pt idx="126">
                  <c:v>45.909090999999997</c:v>
                </c:pt>
                <c:pt idx="127">
                  <c:v>51.95</c:v>
                </c:pt>
                <c:pt idx="128">
                  <c:v>48.44</c:v>
                </c:pt>
                <c:pt idx="129">
                  <c:v>45.792307999999998</c:v>
                </c:pt>
                <c:pt idx="130">
                  <c:v>49.423076999999999</c:v>
                </c:pt>
                <c:pt idx="131">
                  <c:v>45.376922999999998</c:v>
                </c:pt>
                <c:pt idx="132">
                  <c:v>43.909230999999998</c:v>
                </c:pt>
                <c:pt idx="133">
                  <c:v>41.601537999999998</c:v>
                </c:pt>
                <c:pt idx="134">
                  <c:v>28.36</c:v>
                </c:pt>
                <c:pt idx="135">
                  <c:v>22.28</c:v>
                </c:pt>
                <c:pt idx="136">
                  <c:v>37.781537999999998</c:v>
                </c:pt>
                <c:pt idx="137">
                  <c:v>41.161538</c:v>
                </c:pt>
                <c:pt idx="138">
                  <c:v>41.515385000000002</c:v>
                </c:pt>
                <c:pt idx="139">
                  <c:v>38.792307999999998</c:v>
                </c:pt>
                <c:pt idx="140">
                  <c:v>32.484614999999998</c:v>
                </c:pt>
                <c:pt idx="141">
                  <c:v>40.053846</c:v>
                </c:pt>
                <c:pt idx="142">
                  <c:v>48.192307999999997</c:v>
                </c:pt>
                <c:pt idx="143">
                  <c:v>45.669231000000003</c:v>
                </c:pt>
                <c:pt idx="144">
                  <c:v>47.330768999999997</c:v>
                </c:pt>
                <c:pt idx="145">
                  <c:v>16.916667</c:v>
                </c:pt>
                <c:pt idx="146">
                  <c:v>43.676923000000002</c:v>
                </c:pt>
                <c:pt idx="147">
                  <c:v>42.123077000000002</c:v>
                </c:pt>
                <c:pt idx="148">
                  <c:v>47.138461999999997</c:v>
                </c:pt>
                <c:pt idx="149">
                  <c:v>32.907691999999997</c:v>
                </c:pt>
                <c:pt idx="150">
                  <c:v>36.561537999999999</c:v>
                </c:pt>
                <c:pt idx="151">
                  <c:v>42.992308000000001</c:v>
                </c:pt>
                <c:pt idx="152">
                  <c:v>49.284615000000002</c:v>
                </c:pt>
                <c:pt idx="153">
                  <c:v>48.376922999999998</c:v>
                </c:pt>
                <c:pt idx="154">
                  <c:v>45.743077</c:v>
                </c:pt>
                <c:pt idx="155">
                  <c:v>46.22</c:v>
                </c:pt>
                <c:pt idx="156">
                  <c:v>49.246153999999997</c:v>
                </c:pt>
                <c:pt idx="157">
                  <c:v>47.812308000000002</c:v>
                </c:pt>
                <c:pt idx="158">
                  <c:v>52.707692000000002</c:v>
                </c:pt>
                <c:pt idx="159">
                  <c:v>41.9</c:v>
                </c:pt>
                <c:pt idx="160">
                  <c:v>36.389231000000002</c:v>
                </c:pt>
                <c:pt idx="161">
                  <c:v>34.64</c:v>
                </c:pt>
                <c:pt idx="162">
                  <c:v>38.033845999999997</c:v>
                </c:pt>
                <c:pt idx="163">
                  <c:v>42.692307999999997</c:v>
                </c:pt>
                <c:pt idx="164">
                  <c:v>45.653846000000001</c:v>
                </c:pt>
                <c:pt idx="165">
                  <c:v>50.607692</c:v>
                </c:pt>
                <c:pt idx="166">
                  <c:v>49.8</c:v>
                </c:pt>
                <c:pt idx="167">
                  <c:v>50.353845999999997</c:v>
                </c:pt>
                <c:pt idx="168">
                  <c:v>47.676923000000002</c:v>
                </c:pt>
                <c:pt idx="169">
                  <c:v>42.938462000000001</c:v>
                </c:pt>
                <c:pt idx="170">
                  <c:v>31.938462000000001</c:v>
                </c:pt>
                <c:pt idx="171">
                  <c:v>43.453845999999999</c:v>
                </c:pt>
                <c:pt idx="172">
                  <c:v>42.322221999999996</c:v>
                </c:pt>
                <c:pt idx="173">
                  <c:v>46.069231000000002</c:v>
                </c:pt>
                <c:pt idx="174">
                  <c:v>46.007691999999999</c:v>
                </c:pt>
                <c:pt idx="175">
                  <c:v>46.146154000000003</c:v>
                </c:pt>
                <c:pt idx="176">
                  <c:v>44.730769000000002</c:v>
                </c:pt>
                <c:pt idx="177">
                  <c:v>38.615385000000003</c:v>
                </c:pt>
                <c:pt idx="178">
                  <c:v>40.769230999999998</c:v>
                </c:pt>
                <c:pt idx="179">
                  <c:v>40.507691999999999</c:v>
                </c:pt>
                <c:pt idx="180">
                  <c:v>39.792307999999998</c:v>
                </c:pt>
                <c:pt idx="181">
                  <c:v>44.546154000000001</c:v>
                </c:pt>
                <c:pt idx="182">
                  <c:v>43.869230999999999</c:v>
                </c:pt>
                <c:pt idx="183">
                  <c:v>39.92</c:v>
                </c:pt>
                <c:pt idx="184">
                  <c:v>43.316667000000002</c:v>
                </c:pt>
                <c:pt idx="185">
                  <c:v>38.807692000000003</c:v>
                </c:pt>
                <c:pt idx="186">
                  <c:v>30.830769</c:v>
                </c:pt>
                <c:pt idx="187">
                  <c:v>32.076923000000001</c:v>
                </c:pt>
                <c:pt idx="188">
                  <c:v>27.269231000000001</c:v>
                </c:pt>
                <c:pt idx="189">
                  <c:v>35.993749999999999</c:v>
                </c:pt>
                <c:pt idx="190">
                  <c:v>44.96</c:v>
                </c:pt>
                <c:pt idx="191">
                  <c:v>49.376922999999998</c:v>
                </c:pt>
                <c:pt idx="192">
                  <c:v>27.243749999999999</c:v>
                </c:pt>
                <c:pt idx="193">
                  <c:v>27.515384999999998</c:v>
                </c:pt>
                <c:pt idx="194">
                  <c:v>35.983077000000002</c:v>
                </c:pt>
                <c:pt idx="195">
                  <c:v>43.258462000000002</c:v>
                </c:pt>
                <c:pt idx="196">
                  <c:v>45.538462000000003</c:v>
                </c:pt>
                <c:pt idx="197">
                  <c:v>43.692307999999997</c:v>
                </c:pt>
                <c:pt idx="198">
                  <c:v>42.030768999999999</c:v>
                </c:pt>
                <c:pt idx="199">
                  <c:v>42.1</c:v>
                </c:pt>
                <c:pt idx="200">
                  <c:v>39.153846000000001</c:v>
                </c:pt>
                <c:pt idx="201">
                  <c:v>33.238461999999998</c:v>
                </c:pt>
                <c:pt idx="202">
                  <c:v>23.592856999999999</c:v>
                </c:pt>
                <c:pt idx="203">
                  <c:v>17.069230999999998</c:v>
                </c:pt>
                <c:pt idx="204">
                  <c:v>13.4</c:v>
                </c:pt>
                <c:pt idx="205">
                  <c:v>43.802857000000003</c:v>
                </c:pt>
                <c:pt idx="206">
                  <c:v>49.264285999999998</c:v>
                </c:pt>
                <c:pt idx="207">
                  <c:v>46.680951999999998</c:v>
                </c:pt>
                <c:pt idx="208">
                  <c:v>35.327691999999999</c:v>
                </c:pt>
                <c:pt idx="209">
                  <c:v>37.023077000000001</c:v>
                </c:pt>
                <c:pt idx="210">
                  <c:v>38.363076999999997</c:v>
                </c:pt>
                <c:pt idx="211">
                  <c:v>40.069231000000002</c:v>
                </c:pt>
                <c:pt idx="212">
                  <c:v>38.121538000000001</c:v>
                </c:pt>
                <c:pt idx="213">
                  <c:v>42.495384999999999</c:v>
                </c:pt>
                <c:pt idx="214">
                  <c:v>49.190769000000003</c:v>
                </c:pt>
                <c:pt idx="215">
                  <c:v>49.184615000000001</c:v>
                </c:pt>
                <c:pt idx="216">
                  <c:v>46.82</c:v>
                </c:pt>
                <c:pt idx="217">
                  <c:v>44.976190000000003</c:v>
                </c:pt>
                <c:pt idx="218">
                  <c:v>44.992308000000001</c:v>
                </c:pt>
                <c:pt idx="219">
                  <c:v>35.828570999999997</c:v>
                </c:pt>
                <c:pt idx="220">
                  <c:v>31.815384999999999</c:v>
                </c:pt>
                <c:pt idx="221">
                  <c:v>38.366667</c:v>
                </c:pt>
                <c:pt idx="222">
                  <c:v>39.028570999999999</c:v>
                </c:pt>
                <c:pt idx="223">
                  <c:v>32.479999999999997</c:v>
                </c:pt>
                <c:pt idx="224">
                  <c:v>28.807691999999999</c:v>
                </c:pt>
                <c:pt idx="225">
                  <c:v>23.127272999999999</c:v>
                </c:pt>
                <c:pt idx="226">
                  <c:v>43.507691999999999</c:v>
                </c:pt>
                <c:pt idx="227">
                  <c:v>37.864286</c:v>
                </c:pt>
                <c:pt idx="228">
                  <c:v>24.904615</c:v>
                </c:pt>
                <c:pt idx="229">
                  <c:v>17.973846000000002</c:v>
                </c:pt>
                <c:pt idx="230">
                  <c:v>9.9876919999999991</c:v>
                </c:pt>
                <c:pt idx="231">
                  <c:v>15.493333</c:v>
                </c:pt>
                <c:pt idx="232">
                  <c:v>16.978570999999999</c:v>
                </c:pt>
                <c:pt idx="233">
                  <c:v>11.756923</c:v>
                </c:pt>
                <c:pt idx="234">
                  <c:v>36.681818</c:v>
                </c:pt>
                <c:pt idx="235">
                  <c:v>42.406666999999999</c:v>
                </c:pt>
                <c:pt idx="236">
                  <c:v>39.169231000000003</c:v>
                </c:pt>
                <c:pt idx="237">
                  <c:v>35.146154000000003</c:v>
                </c:pt>
                <c:pt idx="238">
                  <c:v>30.169231</c:v>
                </c:pt>
                <c:pt idx="239">
                  <c:v>36.054544999999997</c:v>
                </c:pt>
                <c:pt idx="240">
                  <c:v>32.907691999999997</c:v>
                </c:pt>
                <c:pt idx="241">
                  <c:v>28.329231</c:v>
                </c:pt>
                <c:pt idx="242">
                  <c:v>25.892308</c:v>
                </c:pt>
                <c:pt idx="243">
                  <c:v>12.337647</c:v>
                </c:pt>
                <c:pt idx="244">
                  <c:v>10.098261000000001</c:v>
                </c:pt>
                <c:pt idx="245">
                  <c:v>9.3533329999999992</c:v>
                </c:pt>
                <c:pt idx="246">
                  <c:v>25.133333</c:v>
                </c:pt>
                <c:pt idx="247">
                  <c:v>22.208333</c:v>
                </c:pt>
                <c:pt idx="248">
                  <c:v>34.253846000000003</c:v>
                </c:pt>
                <c:pt idx="249">
                  <c:v>17.223077</c:v>
                </c:pt>
                <c:pt idx="250">
                  <c:v>21.9</c:v>
                </c:pt>
                <c:pt idx="251">
                  <c:v>33.476922999999999</c:v>
                </c:pt>
                <c:pt idx="252">
                  <c:v>29.118333</c:v>
                </c:pt>
                <c:pt idx="253">
                  <c:v>24.536923000000002</c:v>
                </c:pt>
                <c:pt idx="254">
                  <c:v>26.667691999999999</c:v>
                </c:pt>
                <c:pt idx="255">
                  <c:v>20.392856999999999</c:v>
                </c:pt>
                <c:pt idx="256">
                  <c:v>12.94</c:v>
                </c:pt>
                <c:pt idx="257">
                  <c:v>15.341538</c:v>
                </c:pt>
                <c:pt idx="258">
                  <c:v>6.6769230000000004</c:v>
                </c:pt>
                <c:pt idx="259">
                  <c:v>14.285714</c:v>
                </c:pt>
                <c:pt idx="260">
                  <c:v>13.638462000000001</c:v>
                </c:pt>
                <c:pt idx="261">
                  <c:v>6.8307690000000001</c:v>
                </c:pt>
                <c:pt idx="262">
                  <c:v>24.646153999999999</c:v>
                </c:pt>
                <c:pt idx="263">
                  <c:v>27.76</c:v>
                </c:pt>
                <c:pt idx="264">
                  <c:v>22.463999999999999</c:v>
                </c:pt>
                <c:pt idx="265">
                  <c:v>19.130769000000001</c:v>
                </c:pt>
                <c:pt idx="266">
                  <c:v>16.092856999999999</c:v>
                </c:pt>
                <c:pt idx="267">
                  <c:v>9.6071430000000007</c:v>
                </c:pt>
                <c:pt idx="268">
                  <c:v>23.6</c:v>
                </c:pt>
                <c:pt idx="269">
                  <c:v>29.576923000000001</c:v>
                </c:pt>
                <c:pt idx="270">
                  <c:v>21.116923</c:v>
                </c:pt>
                <c:pt idx="271">
                  <c:v>14.634285999999999</c:v>
                </c:pt>
                <c:pt idx="272">
                  <c:v>33.338462</c:v>
                </c:pt>
                <c:pt idx="273">
                  <c:v>16</c:v>
                </c:pt>
                <c:pt idx="274">
                  <c:v>2.6133329999999999</c:v>
                </c:pt>
                <c:pt idx="275">
                  <c:v>30.223077</c:v>
                </c:pt>
                <c:pt idx="276">
                  <c:v>31.853846000000001</c:v>
                </c:pt>
                <c:pt idx="277">
                  <c:v>22.223077</c:v>
                </c:pt>
                <c:pt idx="278">
                  <c:v>15.169231</c:v>
                </c:pt>
                <c:pt idx="279">
                  <c:v>23.546154000000001</c:v>
                </c:pt>
                <c:pt idx="280">
                  <c:v>19.412307999999999</c:v>
                </c:pt>
                <c:pt idx="281">
                  <c:v>16.336922999999999</c:v>
                </c:pt>
                <c:pt idx="282">
                  <c:v>25.581817999999998</c:v>
                </c:pt>
                <c:pt idx="283">
                  <c:v>31.887499999999999</c:v>
                </c:pt>
                <c:pt idx="284">
                  <c:v>32.576923000000001</c:v>
                </c:pt>
                <c:pt idx="285">
                  <c:v>30.073333000000002</c:v>
                </c:pt>
                <c:pt idx="286">
                  <c:v>18.536923000000002</c:v>
                </c:pt>
                <c:pt idx="287">
                  <c:v>28.261538000000002</c:v>
                </c:pt>
                <c:pt idx="288">
                  <c:v>23.226666999999999</c:v>
                </c:pt>
                <c:pt idx="289">
                  <c:v>25.298462000000001</c:v>
                </c:pt>
                <c:pt idx="290">
                  <c:v>27.663636</c:v>
                </c:pt>
                <c:pt idx="291">
                  <c:v>21.569230999999998</c:v>
                </c:pt>
                <c:pt idx="292">
                  <c:v>30.523077000000001</c:v>
                </c:pt>
                <c:pt idx="293">
                  <c:v>13.2</c:v>
                </c:pt>
                <c:pt idx="294">
                  <c:v>-0.76153800000000005</c:v>
                </c:pt>
                <c:pt idx="295">
                  <c:v>22.564285999999999</c:v>
                </c:pt>
                <c:pt idx="296">
                  <c:v>23.182856999999998</c:v>
                </c:pt>
                <c:pt idx="297">
                  <c:v>15.753845999999999</c:v>
                </c:pt>
                <c:pt idx="298">
                  <c:v>14.32</c:v>
                </c:pt>
                <c:pt idx="299">
                  <c:v>6.684615</c:v>
                </c:pt>
                <c:pt idx="300">
                  <c:v>10.276923</c:v>
                </c:pt>
                <c:pt idx="301">
                  <c:v>22.423076999999999</c:v>
                </c:pt>
                <c:pt idx="302">
                  <c:v>28.175000000000001</c:v>
                </c:pt>
                <c:pt idx="303">
                  <c:v>9.9714290000000005</c:v>
                </c:pt>
                <c:pt idx="304">
                  <c:v>1.1769229999999999</c:v>
                </c:pt>
                <c:pt idx="305">
                  <c:v>3.7846150000000001</c:v>
                </c:pt>
                <c:pt idx="306">
                  <c:v>7.0461539999999996</c:v>
                </c:pt>
                <c:pt idx="307">
                  <c:v>9.9307689999999997</c:v>
                </c:pt>
                <c:pt idx="308">
                  <c:v>3.3230770000000001</c:v>
                </c:pt>
                <c:pt idx="309">
                  <c:v>14.578462</c:v>
                </c:pt>
                <c:pt idx="310">
                  <c:v>16.772307999999999</c:v>
                </c:pt>
                <c:pt idx="311">
                  <c:v>14.9</c:v>
                </c:pt>
                <c:pt idx="312">
                  <c:v>17.64</c:v>
                </c:pt>
                <c:pt idx="313">
                  <c:v>8.6</c:v>
                </c:pt>
                <c:pt idx="314">
                  <c:v>21.238461999999998</c:v>
                </c:pt>
                <c:pt idx="315">
                  <c:v>11.846154</c:v>
                </c:pt>
                <c:pt idx="316">
                  <c:v>15.2</c:v>
                </c:pt>
                <c:pt idx="317">
                  <c:v>10.638462000000001</c:v>
                </c:pt>
                <c:pt idx="318">
                  <c:v>15.529412000000001</c:v>
                </c:pt>
                <c:pt idx="319">
                  <c:v>24.407692000000001</c:v>
                </c:pt>
                <c:pt idx="320">
                  <c:v>12.492308</c:v>
                </c:pt>
                <c:pt idx="321">
                  <c:v>14.715384999999999</c:v>
                </c:pt>
                <c:pt idx="322">
                  <c:v>11.615385</c:v>
                </c:pt>
                <c:pt idx="323">
                  <c:v>12.169231</c:v>
                </c:pt>
                <c:pt idx="324">
                  <c:v>12.523077000000001</c:v>
                </c:pt>
                <c:pt idx="325">
                  <c:v>19.276923</c:v>
                </c:pt>
                <c:pt idx="326">
                  <c:v>12.946667</c:v>
                </c:pt>
                <c:pt idx="327">
                  <c:v>12.741667</c:v>
                </c:pt>
                <c:pt idx="328">
                  <c:v>8.6166669999999996</c:v>
                </c:pt>
                <c:pt idx="329">
                  <c:v>-5.0999999999999996</c:v>
                </c:pt>
                <c:pt idx="330">
                  <c:v>7.0538460000000001</c:v>
                </c:pt>
                <c:pt idx="331">
                  <c:v>-0.75384600000000002</c:v>
                </c:pt>
                <c:pt idx="332">
                  <c:v>19.3</c:v>
                </c:pt>
                <c:pt idx="333">
                  <c:v>20.313333</c:v>
                </c:pt>
                <c:pt idx="334">
                  <c:v>23.9</c:v>
                </c:pt>
                <c:pt idx="335">
                  <c:v>19.958333</c:v>
                </c:pt>
                <c:pt idx="336">
                  <c:v>0.115385</c:v>
                </c:pt>
                <c:pt idx="337">
                  <c:v>8.4923079999999995</c:v>
                </c:pt>
                <c:pt idx="338">
                  <c:v>14.330769</c:v>
                </c:pt>
                <c:pt idx="339">
                  <c:v>25.615385</c:v>
                </c:pt>
                <c:pt idx="340">
                  <c:v>17.100000000000001</c:v>
                </c:pt>
                <c:pt idx="341">
                  <c:v>15.258462</c:v>
                </c:pt>
                <c:pt idx="342">
                  <c:v>19.169231</c:v>
                </c:pt>
                <c:pt idx="343">
                  <c:v>13.875385</c:v>
                </c:pt>
                <c:pt idx="344">
                  <c:v>14.283077</c:v>
                </c:pt>
                <c:pt idx="345">
                  <c:v>14.664615</c:v>
                </c:pt>
                <c:pt idx="346">
                  <c:v>9.5907689999999999</c:v>
                </c:pt>
                <c:pt idx="347">
                  <c:v>10.989231</c:v>
                </c:pt>
                <c:pt idx="348">
                  <c:v>8.0953850000000003</c:v>
                </c:pt>
                <c:pt idx="349">
                  <c:v>17.290769000000001</c:v>
                </c:pt>
                <c:pt idx="350">
                  <c:v>11.743077</c:v>
                </c:pt>
                <c:pt idx="351">
                  <c:v>15.723077</c:v>
                </c:pt>
                <c:pt idx="352">
                  <c:v>15.576923000000001</c:v>
                </c:pt>
                <c:pt idx="353">
                  <c:v>19.308333000000001</c:v>
                </c:pt>
                <c:pt idx="354">
                  <c:v>19.176922999999999</c:v>
                </c:pt>
                <c:pt idx="355">
                  <c:v>19.5</c:v>
                </c:pt>
                <c:pt idx="356">
                  <c:v>25.18</c:v>
                </c:pt>
                <c:pt idx="357">
                  <c:v>15.730769</c:v>
                </c:pt>
                <c:pt idx="358">
                  <c:v>5.5815380000000001</c:v>
                </c:pt>
                <c:pt idx="359">
                  <c:v>7.3107689999999996</c:v>
                </c:pt>
                <c:pt idx="360">
                  <c:v>17.646153999999999</c:v>
                </c:pt>
                <c:pt idx="361">
                  <c:v>8.3846150000000002</c:v>
                </c:pt>
                <c:pt idx="362">
                  <c:v>5.4153849999999997</c:v>
                </c:pt>
                <c:pt idx="363">
                  <c:v>6.3</c:v>
                </c:pt>
                <c:pt idx="364">
                  <c:v>14.567691999999999</c:v>
                </c:pt>
              </c:numCache>
            </c:numRef>
          </c:val>
          <c:smooth val="0"/>
          <c:extLst>
            <c:ext xmlns:c16="http://schemas.microsoft.com/office/drawing/2014/chart" uri="{C3380CC4-5D6E-409C-BE32-E72D297353CC}">
              <c16:uniqueId val="{00000004-1466-49AF-BC8C-3B0BC59CEFF3}"/>
            </c:ext>
          </c:extLst>
        </c:ser>
        <c:ser>
          <c:idx val="9"/>
          <c:order val="9"/>
          <c:tx>
            <c:v>Average Air Temp</c:v>
          </c:tx>
          <c:spPr>
            <a:ln w="28575" cap="rnd">
              <a:solidFill>
                <a:srgbClr val="CC6600"/>
              </a:solidFill>
              <a:round/>
            </a:ln>
            <a:effectLst/>
          </c:spPr>
          <c:marker>
            <c:symbol val="none"/>
          </c:marker>
          <c:val>
            <c:numRef>
              <c:f>DayFilter!$I$2:$I$366</c:f>
              <c:numCache>
                <c:formatCode>General</c:formatCode>
                <c:ptCount val="365"/>
                <c:pt idx="0">
                  <c:v>53.5875579</c:v>
                </c:pt>
                <c:pt idx="1">
                  <c:v>52.611921000000002</c:v>
                </c:pt>
                <c:pt idx="2">
                  <c:v>52.397320000000001</c:v>
                </c:pt>
                <c:pt idx="3">
                  <c:v>53.294742499999998</c:v>
                </c:pt>
                <c:pt idx="4">
                  <c:v>53.371685999999997</c:v>
                </c:pt>
                <c:pt idx="5">
                  <c:v>53.559212199999997</c:v>
                </c:pt>
                <c:pt idx="6">
                  <c:v>57.066938399999998</c:v>
                </c:pt>
                <c:pt idx="7">
                  <c:v>55.837675699999998</c:v>
                </c:pt>
                <c:pt idx="8">
                  <c:v>58.0084284</c:v>
                </c:pt>
                <c:pt idx="9">
                  <c:v>58.379076900000001</c:v>
                </c:pt>
                <c:pt idx="10">
                  <c:v>56.247230799999997</c:v>
                </c:pt>
                <c:pt idx="11">
                  <c:v>54.727289599999999</c:v>
                </c:pt>
                <c:pt idx="12">
                  <c:v>54.659066699999997</c:v>
                </c:pt>
                <c:pt idx="13">
                  <c:v>57.215650199999999</c:v>
                </c:pt>
                <c:pt idx="14">
                  <c:v>55.415754700000001</c:v>
                </c:pt>
                <c:pt idx="15">
                  <c:v>56.212314300000003</c:v>
                </c:pt>
                <c:pt idx="16">
                  <c:v>55.5388473</c:v>
                </c:pt>
                <c:pt idx="17">
                  <c:v>55.646178300000003</c:v>
                </c:pt>
                <c:pt idx="18">
                  <c:v>55.033907800000001</c:v>
                </c:pt>
                <c:pt idx="19">
                  <c:v>57.787390000000002</c:v>
                </c:pt>
                <c:pt idx="20">
                  <c:v>58.876776599999999</c:v>
                </c:pt>
                <c:pt idx="21">
                  <c:v>60.325976199999999</c:v>
                </c:pt>
                <c:pt idx="22">
                  <c:v>58.692636100000001</c:v>
                </c:pt>
                <c:pt idx="23">
                  <c:v>57.937724699999997</c:v>
                </c:pt>
                <c:pt idx="24">
                  <c:v>59.172741299999998</c:v>
                </c:pt>
                <c:pt idx="25">
                  <c:v>58.806974199999999</c:v>
                </c:pt>
                <c:pt idx="26">
                  <c:v>57.661677300000001</c:v>
                </c:pt>
                <c:pt idx="27">
                  <c:v>59.579961300000001</c:v>
                </c:pt>
                <c:pt idx="28">
                  <c:v>59.249081099999998</c:v>
                </c:pt>
                <c:pt idx="29">
                  <c:v>58.964571399999997</c:v>
                </c:pt>
                <c:pt idx="30">
                  <c:v>58.508176300000002</c:v>
                </c:pt>
                <c:pt idx="31">
                  <c:v>57.481372700000001</c:v>
                </c:pt>
                <c:pt idx="32">
                  <c:v>57.846884199999998</c:v>
                </c:pt>
                <c:pt idx="33">
                  <c:v>58.6147353</c:v>
                </c:pt>
                <c:pt idx="34">
                  <c:v>62.043342299999999</c:v>
                </c:pt>
                <c:pt idx="35">
                  <c:v>62.456759499999997</c:v>
                </c:pt>
                <c:pt idx="36">
                  <c:v>62.981667600000002</c:v>
                </c:pt>
                <c:pt idx="37">
                  <c:v>63.997173099999998</c:v>
                </c:pt>
                <c:pt idx="38">
                  <c:v>66.432723999999993</c:v>
                </c:pt>
                <c:pt idx="39">
                  <c:v>66.280052699999999</c:v>
                </c:pt>
                <c:pt idx="40">
                  <c:v>62.738333400000002</c:v>
                </c:pt>
                <c:pt idx="41">
                  <c:v>64.563401600000006</c:v>
                </c:pt>
                <c:pt idx="42">
                  <c:v>65.581399099999999</c:v>
                </c:pt>
                <c:pt idx="43">
                  <c:v>65.606007300000002</c:v>
                </c:pt>
                <c:pt idx="44">
                  <c:v>65.849968099999998</c:v>
                </c:pt>
                <c:pt idx="45">
                  <c:v>63.826513400000003</c:v>
                </c:pt>
                <c:pt idx="46">
                  <c:v>66.8189232</c:v>
                </c:pt>
                <c:pt idx="47">
                  <c:v>65.943515399999995</c:v>
                </c:pt>
                <c:pt idx="48">
                  <c:v>67.005931700000005</c:v>
                </c:pt>
                <c:pt idx="49">
                  <c:v>64.944632499999997</c:v>
                </c:pt>
                <c:pt idx="50">
                  <c:v>61.307951899999999</c:v>
                </c:pt>
                <c:pt idx="51">
                  <c:v>64.437735599999996</c:v>
                </c:pt>
                <c:pt idx="52">
                  <c:v>65.733496400000007</c:v>
                </c:pt>
                <c:pt idx="53">
                  <c:v>67.044758200000004</c:v>
                </c:pt>
                <c:pt idx="54">
                  <c:v>69.420287299999998</c:v>
                </c:pt>
                <c:pt idx="55">
                  <c:v>69.772307799999993</c:v>
                </c:pt>
                <c:pt idx="56">
                  <c:v>67.755807799999999</c:v>
                </c:pt>
                <c:pt idx="57">
                  <c:v>66.888364100000004</c:v>
                </c:pt>
                <c:pt idx="58">
                  <c:v>66.278108900000007</c:v>
                </c:pt>
                <c:pt idx="59">
                  <c:v>67.165857599999995</c:v>
                </c:pt>
                <c:pt idx="60">
                  <c:v>67.949844900000002</c:v>
                </c:pt>
                <c:pt idx="61">
                  <c:v>69.079460299999994</c:v>
                </c:pt>
                <c:pt idx="62">
                  <c:v>69.981691400000003</c:v>
                </c:pt>
                <c:pt idx="63">
                  <c:v>70.5753646</c:v>
                </c:pt>
                <c:pt idx="64">
                  <c:v>69.734843100000006</c:v>
                </c:pt>
                <c:pt idx="65">
                  <c:v>68.354884999999996</c:v>
                </c:pt>
                <c:pt idx="66">
                  <c:v>70.481493400000005</c:v>
                </c:pt>
                <c:pt idx="67">
                  <c:v>72.988355799999994</c:v>
                </c:pt>
                <c:pt idx="68">
                  <c:v>71.6300138</c:v>
                </c:pt>
                <c:pt idx="69">
                  <c:v>71.8134309</c:v>
                </c:pt>
                <c:pt idx="70">
                  <c:v>74.108473000000004</c:v>
                </c:pt>
                <c:pt idx="71">
                  <c:v>73.181058500000006</c:v>
                </c:pt>
                <c:pt idx="72">
                  <c:v>71.615359100000006</c:v>
                </c:pt>
                <c:pt idx="73">
                  <c:v>72.901114300000003</c:v>
                </c:pt>
                <c:pt idx="74">
                  <c:v>73.717745899999997</c:v>
                </c:pt>
                <c:pt idx="75">
                  <c:v>74.288233899999994</c:v>
                </c:pt>
                <c:pt idx="76">
                  <c:v>74.666234399999993</c:v>
                </c:pt>
                <c:pt idx="77">
                  <c:v>72.6044895</c:v>
                </c:pt>
                <c:pt idx="78">
                  <c:v>71.744388099999995</c:v>
                </c:pt>
                <c:pt idx="79">
                  <c:v>71.323058799999998</c:v>
                </c:pt>
                <c:pt idx="80">
                  <c:v>72.341109599999996</c:v>
                </c:pt>
                <c:pt idx="81">
                  <c:v>72.915587200000004</c:v>
                </c:pt>
                <c:pt idx="82">
                  <c:v>74.145682500000007</c:v>
                </c:pt>
                <c:pt idx="83">
                  <c:v>76.516070499999998</c:v>
                </c:pt>
                <c:pt idx="84">
                  <c:v>76.987256400000007</c:v>
                </c:pt>
                <c:pt idx="85">
                  <c:v>74.656493400000002</c:v>
                </c:pt>
                <c:pt idx="86">
                  <c:v>75.9066866</c:v>
                </c:pt>
                <c:pt idx="87">
                  <c:v>75.138097299999998</c:v>
                </c:pt>
                <c:pt idx="88">
                  <c:v>76.546328399999993</c:v>
                </c:pt>
                <c:pt idx="89">
                  <c:v>76.155436499999993</c:v>
                </c:pt>
                <c:pt idx="90">
                  <c:v>76.077905200000004</c:v>
                </c:pt>
                <c:pt idx="91">
                  <c:v>77.703200100000004</c:v>
                </c:pt>
                <c:pt idx="92">
                  <c:v>75.862486200000006</c:v>
                </c:pt>
                <c:pt idx="93">
                  <c:v>77.203258199999993</c:v>
                </c:pt>
                <c:pt idx="94">
                  <c:v>79.089848799999999</c:v>
                </c:pt>
                <c:pt idx="95">
                  <c:v>79.985076800000002</c:v>
                </c:pt>
                <c:pt idx="96">
                  <c:v>80.191839400000006</c:v>
                </c:pt>
                <c:pt idx="97">
                  <c:v>79.571721199999999</c:v>
                </c:pt>
                <c:pt idx="98">
                  <c:v>78.890314399999994</c:v>
                </c:pt>
                <c:pt idx="99">
                  <c:v>79.951538400000004</c:v>
                </c:pt>
                <c:pt idx="100">
                  <c:v>76.694698111099996</c:v>
                </c:pt>
                <c:pt idx="101">
                  <c:v>77.382782666699995</c:v>
                </c:pt>
                <c:pt idx="102">
                  <c:v>77.307655111100004</c:v>
                </c:pt>
                <c:pt idx="103">
                  <c:v>78.182022799999999</c:v>
                </c:pt>
                <c:pt idx="104">
                  <c:v>75.850277666699995</c:v>
                </c:pt>
                <c:pt idx="105">
                  <c:v>76.878218500000003</c:v>
                </c:pt>
                <c:pt idx="106">
                  <c:v>76.4044746</c:v>
                </c:pt>
                <c:pt idx="107">
                  <c:v>79.169069100000002</c:v>
                </c:pt>
                <c:pt idx="108">
                  <c:v>80.423836499999993</c:v>
                </c:pt>
                <c:pt idx="109">
                  <c:v>82.511823399999997</c:v>
                </c:pt>
                <c:pt idx="110">
                  <c:v>82.999108100000001</c:v>
                </c:pt>
                <c:pt idx="111">
                  <c:v>82.910328399999997</c:v>
                </c:pt>
                <c:pt idx="112">
                  <c:v>82.422550700000002</c:v>
                </c:pt>
                <c:pt idx="113">
                  <c:v>84.634221299999993</c:v>
                </c:pt>
                <c:pt idx="114">
                  <c:v>87.0701052</c:v>
                </c:pt>
                <c:pt idx="115">
                  <c:v>85.977681399999994</c:v>
                </c:pt>
                <c:pt idx="116">
                  <c:v>83.593133600000002</c:v>
                </c:pt>
                <c:pt idx="117">
                  <c:v>80.396854200000007</c:v>
                </c:pt>
                <c:pt idx="118">
                  <c:v>80.773711500000005</c:v>
                </c:pt>
                <c:pt idx="119">
                  <c:v>81.751145800000003</c:v>
                </c:pt>
                <c:pt idx="120">
                  <c:v>84.951233400000007</c:v>
                </c:pt>
                <c:pt idx="121">
                  <c:v>86.459859100000003</c:v>
                </c:pt>
                <c:pt idx="122">
                  <c:v>88.540766099999999</c:v>
                </c:pt>
                <c:pt idx="123">
                  <c:v>88.582153899999994</c:v>
                </c:pt>
                <c:pt idx="124">
                  <c:v>86.126253599999998</c:v>
                </c:pt>
                <c:pt idx="125">
                  <c:v>85.705437000000003</c:v>
                </c:pt>
                <c:pt idx="126">
                  <c:v>85.0510685</c:v>
                </c:pt>
                <c:pt idx="127">
                  <c:v>84.326095100000003</c:v>
                </c:pt>
                <c:pt idx="128">
                  <c:v>81.859984900000001</c:v>
                </c:pt>
                <c:pt idx="129">
                  <c:v>81.428854099999995</c:v>
                </c:pt>
                <c:pt idx="130">
                  <c:v>82.373346499999997</c:v>
                </c:pt>
                <c:pt idx="131">
                  <c:v>79.847384199999993</c:v>
                </c:pt>
                <c:pt idx="132">
                  <c:v>80.087747100000001</c:v>
                </c:pt>
                <c:pt idx="133">
                  <c:v>82.531783399999995</c:v>
                </c:pt>
                <c:pt idx="134">
                  <c:v>84.197729699999996</c:v>
                </c:pt>
                <c:pt idx="135">
                  <c:v>86.472359100000006</c:v>
                </c:pt>
                <c:pt idx="136">
                  <c:v>89.690324500000003</c:v>
                </c:pt>
                <c:pt idx="137">
                  <c:v>88.670226299999996</c:v>
                </c:pt>
                <c:pt idx="138">
                  <c:v>86.579696999999996</c:v>
                </c:pt>
                <c:pt idx="139">
                  <c:v>86.633384599999999</c:v>
                </c:pt>
                <c:pt idx="140">
                  <c:v>85.2464102</c:v>
                </c:pt>
                <c:pt idx="141">
                  <c:v>83.893867700000001</c:v>
                </c:pt>
                <c:pt idx="142">
                  <c:v>82.533353199999993</c:v>
                </c:pt>
                <c:pt idx="143">
                  <c:v>83.175724700000004</c:v>
                </c:pt>
                <c:pt idx="144">
                  <c:v>82.959558099999995</c:v>
                </c:pt>
                <c:pt idx="145">
                  <c:v>83.383102199999996</c:v>
                </c:pt>
                <c:pt idx="146">
                  <c:v>84.256015899999994</c:v>
                </c:pt>
                <c:pt idx="147">
                  <c:v>86.570824200000004</c:v>
                </c:pt>
                <c:pt idx="148">
                  <c:v>86.043508099999997</c:v>
                </c:pt>
                <c:pt idx="149">
                  <c:v>86.960054900000003</c:v>
                </c:pt>
                <c:pt idx="150">
                  <c:v>87.558542599999996</c:v>
                </c:pt>
                <c:pt idx="151">
                  <c:v>88.274856400000004</c:v>
                </c:pt>
                <c:pt idx="152">
                  <c:v>88.587500000000006</c:v>
                </c:pt>
                <c:pt idx="153">
                  <c:v>88.115512800000005</c:v>
                </c:pt>
                <c:pt idx="154">
                  <c:v>88.052049199999999</c:v>
                </c:pt>
                <c:pt idx="155">
                  <c:v>87.557858999999993</c:v>
                </c:pt>
                <c:pt idx="156">
                  <c:v>87.605234300000006</c:v>
                </c:pt>
                <c:pt idx="157">
                  <c:v>86.592582899999996</c:v>
                </c:pt>
                <c:pt idx="158">
                  <c:v>85.338594400000005</c:v>
                </c:pt>
                <c:pt idx="159">
                  <c:v>86.542339699999999</c:v>
                </c:pt>
                <c:pt idx="160">
                  <c:v>86.527382000000003</c:v>
                </c:pt>
                <c:pt idx="161">
                  <c:v>86.397807799999995</c:v>
                </c:pt>
                <c:pt idx="162">
                  <c:v>86.046324200000001</c:v>
                </c:pt>
                <c:pt idx="163">
                  <c:v>84.674714399999999</c:v>
                </c:pt>
                <c:pt idx="164">
                  <c:v>84.143124499999999</c:v>
                </c:pt>
                <c:pt idx="165">
                  <c:v>83.811978100000005</c:v>
                </c:pt>
                <c:pt idx="166">
                  <c:v>84.740263600000006</c:v>
                </c:pt>
                <c:pt idx="167">
                  <c:v>84.791871499999999</c:v>
                </c:pt>
                <c:pt idx="168">
                  <c:v>85.967303099999995</c:v>
                </c:pt>
                <c:pt idx="169">
                  <c:v>86.092269299999998</c:v>
                </c:pt>
                <c:pt idx="170">
                  <c:v>86.731107399999999</c:v>
                </c:pt>
                <c:pt idx="171">
                  <c:v>85.413782800000007</c:v>
                </c:pt>
                <c:pt idx="172">
                  <c:v>85.278529800000001</c:v>
                </c:pt>
                <c:pt idx="173">
                  <c:v>84.390942300000006</c:v>
                </c:pt>
                <c:pt idx="174">
                  <c:v>83.799752100000006</c:v>
                </c:pt>
                <c:pt idx="175">
                  <c:v>82.805470499999998</c:v>
                </c:pt>
                <c:pt idx="176">
                  <c:v>83.773759699999999</c:v>
                </c:pt>
                <c:pt idx="177">
                  <c:v>83.669633099999999</c:v>
                </c:pt>
                <c:pt idx="178">
                  <c:v>83.097984199999999</c:v>
                </c:pt>
                <c:pt idx="179">
                  <c:v>81.796424599999995</c:v>
                </c:pt>
                <c:pt idx="180">
                  <c:v>79.934654499999994</c:v>
                </c:pt>
                <c:pt idx="181">
                  <c:v>81.158297399999995</c:v>
                </c:pt>
                <c:pt idx="182">
                  <c:v>81.233609400000006</c:v>
                </c:pt>
                <c:pt idx="183">
                  <c:v>80.529400699999997</c:v>
                </c:pt>
                <c:pt idx="184">
                  <c:v>81.077817600000003</c:v>
                </c:pt>
                <c:pt idx="185">
                  <c:v>83.3309742</c:v>
                </c:pt>
                <c:pt idx="186">
                  <c:v>84.073570599999996</c:v>
                </c:pt>
                <c:pt idx="187">
                  <c:v>82.1182558</c:v>
                </c:pt>
                <c:pt idx="188">
                  <c:v>80.931334300000003</c:v>
                </c:pt>
                <c:pt idx="189">
                  <c:v>79.258688000000006</c:v>
                </c:pt>
                <c:pt idx="190">
                  <c:v>79.6158061</c:v>
                </c:pt>
                <c:pt idx="191">
                  <c:v>79.957301799999996</c:v>
                </c:pt>
                <c:pt idx="192">
                  <c:v>82.611436900000001</c:v>
                </c:pt>
                <c:pt idx="193">
                  <c:v>82.733395700000003</c:v>
                </c:pt>
                <c:pt idx="194">
                  <c:v>79.200230700000006</c:v>
                </c:pt>
                <c:pt idx="195">
                  <c:v>77.448563300000004</c:v>
                </c:pt>
                <c:pt idx="196">
                  <c:v>76.419430800000001</c:v>
                </c:pt>
                <c:pt idx="197">
                  <c:v>77.497381899999993</c:v>
                </c:pt>
                <c:pt idx="198">
                  <c:v>78.881222600000001</c:v>
                </c:pt>
                <c:pt idx="199">
                  <c:v>75.410050699999999</c:v>
                </c:pt>
                <c:pt idx="200">
                  <c:v>74.728918300000004</c:v>
                </c:pt>
                <c:pt idx="201">
                  <c:v>75.997845400000003</c:v>
                </c:pt>
                <c:pt idx="202">
                  <c:v>77.319297599999999</c:v>
                </c:pt>
                <c:pt idx="203">
                  <c:v>77.295711499999996</c:v>
                </c:pt>
                <c:pt idx="204">
                  <c:v>79.244107900000003</c:v>
                </c:pt>
                <c:pt idx="205">
                  <c:v>74.735472099999996</c:v>
                </c:pt>
                <c:pt idx="206">
                  <c:v>70.618386999999998</c:v>
                </c:pt>
                <c:pt idx="207">
                  <c:v>70.998425900000001</c:v>
                </c:pt>
                <c:pt idx="208">
                  <c:v>75.500285300000002</c:v>
                </c:pt>
                <c:pt idx="209">
                  <c:v>77.602086200000002</c:v>
                </c:pt>
                <c:pt idx="210">
                  <c:v>77.156763100000006</c:v>
                </c:pt>
                <c:pt idx="211">
                  <c:v>76.122778999999994</c:v>
                </c:pt>
                <c:pt idx="212">
                  <c:v>72.918342899999999</c:v>
                </c:pt>
                <c:pt idx="213">
                  <c:v>68.246298699999997</c:v>
                </c:pt>
                <c:pt idx="214">
                  <c:v>70.773308900000004</c:v>
                </c:pt>
                <c:pt idx="215">
                  <c:v>71.356190400000003</c:v>
                </c:pt>
                <c:pt idx="216">
                  <c:v>70.393740899999997</c:v>
                </c:pt>
                <c:pt idx="217">
                  <c:v>67.956498499999995</c:v>
                </c:pt>
                <c:pt idx="218">
                  <c:v>69.408254799999995</c:v>
                </c:pt>
                <c:pt idx="219">
                  <c:v>69.1634356</c:v>
                </c:pt>
                <c:pt idx="220">
                  <c:v>68.423996599999995</c:v>
                </c:pt>
                <c:pt idx="221">
                  <c:v>67.476759299999998</c:v>
                </c:pt>
                <c:pt idx="222">
                  <c:v>66.319772900000004</c:v>
                </c:pt>
                <c:pt idx="223">
                  <c:v>66.960988299999997</c:v>
                </c:pt>
                <c:pt idx="224">
                  <c:v>66.444695899999999</c:v>
                </c:pt>
                <c:pt idx="225">
                  <c:v>66.363910700000005</c:v>
                </c:pt>
                <c:pt idx="226">
                  <c:v>68.7905576</c:v>
                </c:pt>
                <c:pt idx="227">
                  <c:v>68.191191500000002</c:v>
                </c:pt>
                <c:pt idx="228">
                  <c:v>67.5790863</c:v>
                </c:pt>
                <c:pt idx="229">
                  <c:v>67.133958300000003</c:v>
                </c:pt>
                <c:pt idx="230">
                  <c:v>70.331301999999994</c:v>
                </c:pt>
                <c:pt idx="231">
                  <c:v>71.799796499999999</c:v>
                </c:pt>
                <c:pt idx="232">
                  <c:v>68.894270399999996</c:v>
                </c:pt>
                <c:pt idx="233">
                  <c:v>66.667052200000001</c:v>
                </c:pt>
                <c:pt idx="234">
                  <c:v>66.118570599999998</c:v>
                </c:pt>
                <c:pt idx="235">
                  <c:v>65.657588899999993</c:v>
                </c:pt>
                <c:pt idx="236">
                  <c:v>65.419711800000002</c:v>
                </c:pt>
                <c:pt idx="237">
                  <c:v>65.2759997</c:v>
                </c:pt>
                <c:pt idx="238">
                  <c:v>67.109560200000004</c:v>
                </c:pt>
                <c:pt idx="239">
                  <c:v>71.303686400000004</c:v>
                </c:pt>
                <c:pt idx="240">
                  <c:v>73.991719900000007</c:v>
                </c:pt>
                <c:pt idx="241">
                  <c:v>71.044978700000001</c:v>
                </c:pt>
                <c:pt idx="242">
                  <c:v>68.4807816</c:v>
                </c:pt>
                <c:pt idx="243">
                  <c:v>69.630896199999995</c:v>
                </c:pt>
                <c:pt idx="244">
                  <c:v>71.972631899999996</c:v>
                </c:pt>
                <c:pt idx="245">
                  <c:v>72.395032099999995</c:v>
                </c:pt>
                <c:pt idx="246">
                  <c:v>71.203520100000006</c:v>
                </c:pt>
                <c:pt idx="247">
                  <c:v>67.272758600000003</c:v>
                </c:pt>
                <c:pt idx="248">
                  <c:v>68.072310000000002</c:v>
                </c:pt>
                <c:pt idx="249">
                  <c:v>68.879006399999994</c:v>
                </c:pt>
                <c:pt idx="250">
                  <c:v>68.618186800000004</c:v>
                </c:pt>
                <c:pt idx="251">
                  <c:v>69.316776599999997</c:v>
                </c:pt>
                <c:pt idx="252">
                  <c:v>68.471376199999995</c:v>
                </c:pt>
                <c:pt idx="253">
                  <c:v>68.664685000000006</c:v>
                </c:pt>
                <c:pt idx="254">
                  <c:v>67.290880000000001</c:v>
                </c:pt>
                <c:pt idx="255">
                  <c:v>67.884061599999995</c:v>
                </c:pt>
                <c:pt idx="256">
                  <c:v>68.923174399999994</c:v>
                </c:pt>
                <c:pt idx="257">
                  <c:v>65.581826699999993</c:v>
                </c:pt>
                <c:pt idx="258">
                  <c:v>65.047699300000005</c:v>
                </c:pt>
                <c:pt idx="259">
                  <c:v>66.462233600000005</c:v>
                </c:pt>
                <c:pt idx="260">
                  <c:v>63.320349</c:v>
                </c:pt>
                <c:pt idx="261">
                  <c:v>62.261931199999999</c:v>
                </c:pt>
                <c:pt idx="262">
                  <c:v>61.708230200000003</c:v>
                </c:pt>
                <c:pt idx="263">
                  <c:v>66.056735799999998</c:v>
                </c:pt>
                <c:pt idx="264">
                  <c:v>67.226109500000007</c:v>
                </c:pt>
                <c:pt idx="265">
                  <c:v>68.837374199999999</c:v>
                </c:pt>
                <c:pt idx="266">
                  <c:v>67.580424699999995</c:v>
                </c:pt>
                <c:pt idx="267">
                  <c:v>69.540430099999995</c:v>
                </c:pt>
                <c:pt idx="268">
                  <c:v>66.874516600000007</c:v>
                </c:pt>
                <c:pt idx="269">
                  <c:v>64.093342199999995</c:v>
                </c:pt>
                <c:pt idx="270">
                  <c:v>63.743208899999999</c:v>
                </c:pt>
                <c:pt idx="271">
                  <c:v>62.515569800000002</c:v>
                </c:pt>
                <c:pt idx="272">
                  <c:v>62.352795700000001</c:v>
                </c:pt>
                <c:pt idx="273">
                  <c:v>64.454739900000007</c:v>
                </c:pt>
                <c:pt idx="274">
                  <c:v>63.870458499999998</c:v>
                </c:pt>
                <c:pt idx="275">
                  <c:v>63.404184700000002</c:v>
                </c:pt>
                <c:pt idx="276">
                  <c:v>62.9325039</c:v>
                </c:pt>
                <c:pt idx="277">
                  <c:v>64.062230799999995</c:v>
                </c:pt>
                <c:pt idx="278">
                  <c:v>62.2512173</c:v>
                </c:pt>
                <c:pt idx="279">
                  <c:v>62.066428299999998</c:v>
                </c:pt>
                <c:pt idx="280">
                  <c:v>61.074918099999998</c:v>
                </c:pt>
                <c:pt idx="281">
                  <c:v>60.7716973</c:v>
                </c:pt>
                <c:pt idx="282">
                  <c:v>59.184947600000001</c:v>
                </c:pt>
                <c:pt idx="283">
                  <c:v>59.722380100000002</c:v>
                </c:pt>
                <c:pt idx="284">
                  <c:v>59.883752100000002</c:v>
                </c:pt>
                <c:pt idx="285">
                  <c:v>60.203175000000002</c:v>
                </c:pt>
                <c:pt idx="286">
                  <c:v>63.1625625</c:v>
                </c:pt>
                <c:pt idx="287">
                  <c:v>63.787125099999997</c:v>
                </c:pt>
                <c:pt idx="288">
                  <c:v>63.751419300000002</c:v>
                </c:pt>
                <c:pt idx="289">
                  <c:v>62.0921035</c:v>
                </c:pt>
                <c:pt idx="290">
                  <c:v>62.305029099999999</c:v>
                </c:pt>
                <c:pt idx="291">
                  <c:v>60.735911899999998</c:v>
                </c:pt>
                <c:pt idx="292">
                  <c:v>60.792403</c:v>
                </c:pt>
                <c:pt idx="293">
                  <c:v>62.194319800000002</c:v>
                </c:pt>
                <c:pt idx="294">
                  <c:v>61.675305799999997</c:v>
                </c:pt>
                <c:pt idx="295">
                  <c:v>60.180585600000001</c:v>
                </c:pt>
                <c:pt idx="296">
                  <c:v>61.075048500000001</c:v>
                </c:pt>
                <c:pt idx="297">
                  <c:v>59.503832500000001</c:v>
                </c:pt>
                <c:pt idx="298">
                  <c:v>60.922008699999999</c:v>
                </c:pt>
                <c:pt idx="299">
                  <c:v>60.475642299999997</c:v>
                </c:pt>
                <c:pt idx="300">
                  <c:v>59.458620199999999</c:v>
                </c:pt>
                <c:pt idx="301">
                  <c:v>57.172365599999999</c:v>
                </c:pt>
                <c:pt idx="302">
                  <c:v>57.692185600000002</c:v>
                </c:pt>
                <c:pt idx="303">
                  <c:v>59.192549200000002</c:v>
                </c:pt>
                <c:pt idx="304">
                  <c:v>59.248685100000003</c:v>
                </c:pt>
                <c:pt idx="305">
                  <c:v>58.961984600000001</c:v>
                </c:pt>
                <c:pt idx="306">
                  <c:v>56.843668399999999</c:v>
                </c:pt>
                <c:pt idx="307">
                  <c:v>57.403154399999998</c:v>
                </c:pt>
                <c:pt idx="308">
                  <c:v>57.720957300000002</c:v>
                </c:pt>
                <c:pt idx="309">
                  <c:v>56.765804500000002</c:v>
                </c:pt>
                <c:pt idx="310">
                  <c:v>54.256231100000001</c:v>
                </c:pt>
                <c:pt idx="311">
                  <c:v>56.073894000000003</c:v>
                </c:pt>
                <c:pt idx="312">
                  <c:v>58.334994899999998</c:v>
                </c:pt>
                <c:pt idx="313">
                  <c:v>58.317711666699999</c:v>
                </c:pt>
                <c:pt idx="314">
                  <c:v>56.489033555600003</c:v>
                </c:pt>
                <c:pt idx="315">
                  <c:v>57.372485300000001</c:v>
                </c:pt>
                <c:pt idx="316">
                  <c:v>58.3347701</c:v>
                </c:pt>
                <c:pt idx="317">
                  <c:v>59.814672199999997</c:v>
                </c:pt>
                <c:pt idx="318">
                  <c:v>59.903774400000003</c:v>
                </c:pt>
                <c:pt idx="319">
                  <c:v>61.586172500000004</c:v>
                </c:pt>
                <c:pt idx="320">
                  <c:v>60.632126200000002</c:v>
                </c:pt>
                <c:pt idx="321">
                  <c:v>60.7511887</c:v>
                </c:pt>
                <c:pt idx="322">
                  <c:v>61.512486699999997</c:v>
                </c:pt>
                <c:pt idx="323">
                  <c:v>60.509807600000002</c:v>
                </c:pt>
                <c:pt idx="324">
                  <c:v>60.625792400000002</c:v>
                </c:pt>
                <c:pt idx="325">
                  <c:v>61.658642999999998</c:v>
                </c:pt>
                <c:pt idx="326">
                  <c:v>60.629094700000003</c:v>
                </c:pt>
                <c:pt idx="327">
                  <c:v>58.596881600000003</c:v>
                </c:pt>
                <c:pt idx="328">
                  <c:v>56.636972200000002</c:v>
                </c:pt>
                <c:pt idx="329">
                  <c:v>56.756025800000003</c:v>
                </c:pt>
                <c:pt idx="330">
                  <c:v>56.978512899999998</c:v>
                </c:pt>
                <c:pt idx="331">
                  <c:v>57.641868000000002</c:v>
                </c:pt>
                <c:pt idx="332">
                  <c:v>56.5603318</c:v>
                </c:pt>
                <c:pt idx="333">
                  <c:v>57.274257800000001</c:v>
                </c:pt>
                <c:pt idx="334">
                  <c:v>57.242122100000003</c:v>
                </c:pt>
                <c:pt idx="335">
                  <c:v>60.033925000000004</c:v>
                </c:pt>
                <c:pt idx="336">
                  <c:v>60.019076900000002</c:v>
                </c:pt>
                <c:pt idx="337">
                  <c:v>57.451153900000001</c:v>
                </c:pt>
                <c:pt idx="338">
                  <c:v>56.377755200000003</c:v>
                </c:pt>
                <c:pt idx="339">
                  <c:v>57.308015099999999</c:v>
                </c:pt>
                <c:pt idx="340">
                  <c:v>57.259586900000002</c:v>
                </c:pt>
                <c:pt idx="341">
                  <c:v>57.017696111100001</c:v>
                </c:pt>
                <c:pt idx="342">
                  <c:v>55.914900111100003</c:v>
                </c:pt>
                <c:pt idx="343">
                  <c:v>56.261880777800002</c:v>
                </c:pt>
                <c:pt idx="344">
                  <c:v>56.8149175</c:v>
                </c:pt>
                <c:pt idx="345">
                  <c:v>57.924773199999997</c:v>
                </c:pt>
                <c:pt idx="346">
                  <c:v>57.870925399999997</c:v>
                </c:pt>
                <c:pt idx="347">
                  <c:v>59.394372799999999</c:v>
                </c:pt>
                <c:pt idx="348">
                  <c:v>58.809074600000002</c:v>
                </c:pt>
                <c:pt idx="349">
                  <c:v>58.1700686</c:v>
                </c:pt>
                <c:pt idx="350">
                  <c:v>58.230831000000002</c:v>
                </c:pt>
                <c:pt idx="351">
                  <c:v>57.032847799999999</c:v>
                </c:pt>
                <c:pt idx="352">
                  <c:v>56.401502700000002</c:v>
                </c:pt>
                <c:pt idx="353">
                  <c:v>55.126987100000001</c:v>
                </c:pt>
                <c:pt idx="354">
                  <c:v>54.496136900000003</c:v>
                </c:pt>
                <c:pt idx="355">
                  <c:v>55.086241899999997</c:v>
                </c:pt>
                <c:pt idx="356">
                  <c:v>56.083886700000001</c:v>
                </c:pt>
                <c:pt idx="357">
                  <c:v>57.718554400000002</c:v>
                </c:pt>
                <c:pt idx="358">
                  <c:v>58.680073800000002</c:v>
                </c:pt>
                <c:pt idx="359">
                  <c:v>56.908307100000002</c:v>
                </c:pt>
                <c:pt idx="360">
                  <c:v>55.572319299999997</c:v>
                </c:pt>
                <c:pt idx="361">
                  <c:v>54.618615400000003</c:v>
                </c:pt>
                <c:pt idx="362">
                  <c:v>54.021259700000002</c:v>
                </c:pt>
                <c:pt idx="363">
                  <c:v>52.9655907</c:v>
                </c:pt>
                <c:pt idx="364">
                  <c:v>52.866123666699998</c:v>
                </c:pt>
              </c:numCache>
            </c:numRef>
          </c:val>
          <c:smooth val="0"/>
          <c:extLst>
            <c:ext xmlns:c16="http://schemas.microsoft.com/office/drawing/2014/chart" uri="{C3380CC4-5D6E-409C-BE32-E72D297353CC}">
              <c16:uniqueId val="{00000005-1466-49AF-BC8C-3B0BC59CEFF3}"/>
            </c:ext>
          </c:extLst>
        </c:ser>
        <c:dLbls>
          <c:showLegendKey val="0"/>
          <c:showVal val="0"/>
          <c:showCatName val="0"/>
          <c:showSerName val="0"/>
          <c:showPercent val="0"/>
          <c:showBubbleSize val="0"/>
        </c:dLbls>
        <c:marker val="1"/>
        <c:smooth val="0"/>
        <c:axId val="2079463215"/>
        <c:axId val="2079469455"/>
        <c:extLst>
          <c:ext xmlns:c15="http://schemas.microsoft.com/office/drawing/2012/chart" uri="{02D57815-91ED-43cb-92C2-25804820EDAC}">
            <c15:filteredLineSeries>
              <c15:ser>
                <c:idx val="6"/>
                <c:order val="5"/>
                <c:tx>
                  <c:v>GermDiff</c:v>
                </c:tx>
                <c:spPr>
                  <a:ln w="28575" cap="rnd">
                    <a:solidFill>
                      <a:schemeClr val="accent1">
                        <a:lumMod val="60000"/>
                      </a:schemeClr>
                    </a:solidFill>
                    <a:round/>
                  </a:ln>
                  <a:effectLst>
                    <a:glow rad="1905000">
                      <a:schemeClr val="accent3">
                        <a:satMod val="175000"/>
                        <a:alpha val="40000"/>
                      </a:schemeClr>
                    </a:glow>
                  </a:effectLst>
                </c:spPr>
                <c:marker>
                  <c:symbol val="none"/>
                </c:marker>
                <c:val>
                  <c:numRef>
                    <c:extLst>
                      <c:ext uri="{02D57815-91ED-43cb-92C2-25804820EDAC}">
                        <c15:formulaRef>
                          <c15:sqref>Input!$L$2</c15:sqref>
                        </c15:formulaRef>
                      </c:ext>
                    </c:extLst>
                    <c:numCache>
                      <c:formatCode>General</c:formatCode>
                      <c:ptCount val="1"/>
                      <c:pt idx="0">
                        <c:v>10</c:v>
                      </c:pt>
                    </c:numCache>
                  </c:numRef>
                </c:val>
                <c:smooth val="0"/>
                <c:extLst>
                  <c:ext xmlns:c16="http://schemas.microsoft.com/office/drawing/2014/chart" uri="{C3380CC4-5D6E-409C-BE32-E72D297353CC}">
                    <c16:uniqueId val="{00000006-1466-49AF-BC8C-3B0BC59CEFF3}"/>
                  </c:ext>
                </c:extLst>
              </c15:ser>
            </c15:filteredLineSeries>
            <c15:filteredLineSeries>
              <c15:ser>
                <c:idx val="5"/>
                <c:order val="6"/>
                <c:tx>
                  <c:strRef>
                    <c:extLst xmlns:c15="http://schemas.microsoft.com/office/drawing/2012/chart">
                      <c:ext xmlns:c15="http://schemas.microsoft.com/office/drawing/2012/chart" uri="{02D57815-91ED-43cb-92C2-25804820EDAC}">
                        <c15:formulaRef>
                          <c15:sqref>Input!$I$2</c15:sqref>
                        </c15:formulaRef>
                      </c:ext>
                    </c:extLst>
                    <c:strCache>
                      <c:ptCount val="1"/>
                      <c:pt idx="0">
                        <c:v>Fescue</c:v>
                      </c:pt>
                    </c:strCache>
                  </c:strRef>
                </c:tx>
                <c:spPr>
                  <a:ln w="28575" cap="rnd">
                    <a:solidFill>
                      <a:schemeClr val="accent6"/>
                    </a:solidFill>
                    <a:round/>
                  </a:ln>
                  <a:effectLst>
                    <a:glow rad="1905000">
                      <a:schemeClr val="accent3">
                        <a:satMod val="175000"/>
                        <a:alpha val="40000"/>
                      </a:schemeClr>
                    </a:glow>
                  </a:effectLst>
                </c:spPr>
                <c:marker>
                  <c:symbol val="none"/>
                </c:marker>
                <c:val>
                  <c:numRef>
                    <c:extLst xmlns:c15="http://schemas.microsoft.com/office/drawing/2012/chart">
                      <c:ext xmlns:c15="http://schemas.microsoft.com/office/drawing/2012/chart" uri="{02D57815-91ED-43cb-92C2-25804820EDAC}">
                        <c15:formulaRef>
                          <c15:sqref>Input!$J$2</c15:sqref>
                        </c15:formulaRef>
                      </c:ext>
                    </c:extLst>
                    <c:numCache>
                      <c:formatCode>General</c:formatCode>
                      <c:ptCount val="1"/>
                      <c:pt idx="0">
                        <c:v>65</c:v>
                      </c:pt>
                    </c:numCache>
                  </c:numRef>
                </c:val>
                <c:smooth val="0"/>
                <c:extLst xmlns:c15="http://schemas.microsoft.com/office/drawing/2012/chart">
                  <c:ext xmlns:c16="http://schemas.microsoft.com/office/drawing/2014/chart" uri="{C3380CC4-5D6E-409C-BE32-E72D297353CC}">
                    <c16:uniqueId val="{00000007-1466-49AF-BC8C-3B0BC59CEFF3}"/>
                  </c:ext>
                </c:extLst>
              </c15:ser>
            </c15:filteredLineSeries>
            <c15:filteredLineSeries>
              <c15:ser>
                <c:idx val="7"/>
                <c:order val="7"/>
                <c:tx>
                  <c:v>Germination Range</c:v>
                </c:tx>
                <c:spPr>
                  <a:ln w="28575" cap="rnd">
                    <a:solidFill>
                      <a:schemeClr val="accent3">
                        <a:lumMod val="75000"/>
                      </a:schemeClr>
                    </a:solidFill>
                    <a:round/>
                  </a:ln>
                  <a:effectLst/>
                </c:spPr>
                <c:marker>
                  <c:symbol val="none"/>
                </c:marker>
                <c:val>
                  <c:numRef>
                    <c:extLst xmlns:c15="http://schemas.microsoft.com/office/drawing/2012/chart">
                      <c:ext xmlns:c15="http://schemas.microsoft.com/office/drawing/2012/chart" uri="{02D57815-91ED-43cb-92C2-25804820EDAC}">
                        <c15:formulaRef>
                          <c15:sqref>DayFilter!$Y$2:$Y$366</c15:sqref>
                        </c15:formulaRef>
                      </c:ext>
                    </c:extLst>
                    <c:numCache>
                      <c:formatCode>General</c:formatCode>
                      <c:ptCount val="365"/>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pt idx="104">
                        <c:v>65</c:v>
                      </c:pt>
                      <c:pt idx="105">
                        <c:v>65</c:v>
                      </c:pt>
                      <c:pt idx="106">
                        <c:v>65</c:v>
                      </c:pt>
                      <c:pt idx="107">
                        <c:v>65</c:v>
                      </c:pt>
                      <c:pt idx="108">
                        <c:v>65</c:v>
                      </c:pt>
                      <c:pt idx="109">
                        <c:v>65</c:v>
                      </c:pt>
                      <c:pt idx="110">
                        <c:v>65</c:v>
                      </c:pt>
                      <c:pt idx="111">
                        <c:v>65</c:v>
                      </c:pt>
                      <c:pt idx="112">
                        <c:v>65</c:v>
                      </c:pt>
                      <c:pt idx="113">
                        <c:v>65</c:v>
                      </c:pt>
                      <c:pt idx="114">
                        <c:v>65</c:v>
                      </c:pt>
                      <c:pt idx="115">
                        <c:v>65</c:v>
                      </c:pt>
                      <c:pt idx="116">
                        <c:v>65</c:v>
                      </c:pt>
                      <c:pt idx="117">
                        <c:v>65</c:v>
                      </c:pt>
                      <c:pt idx="118">
                        <c:v>65</c:v>
                      </c:pt>
                      <c:pt idx="119">
                        <c:v>65</c:v>
                      </c:pt>
                      <c:pt idx="120">
                        <c:v>65</c:v>
                      </c:pt>
                      <c:pt idx="121">
                        <c:v>65</c:v>
                      </c:pt>
                      <c:pt idx="122">
                        <c:v>65</c:v>
                      </c:pt>
                      <c:pt idx="123">
                        <c:v>65</c:v>
                      </c:pt>
                      <c:pt idx="124">
                        <c:v>65</c:v>
                      </c:pt>
                      <c:pt idx="125">
                        <c:v>65</c:v>
                      </c:pt>
                      <c:pt idx="126">
                        <c:v>65</c:v>
                      </c:pt>
                      <c:pt idx="127">
                        <c:v>65</c:v>
                      </c:pt>
                      <c:pt idx="128">
                        <c:v>65</c:v>
                      </c:pt>
                      <c:pt idx="129">
                        <c:v>65</c:v>
                      </c:pt>
                      <c:pt idx="130">
                        <c:v>65</c:v>
                      </c:pt>
                      <c:pt idx="131">
                        <c:v>65</c:v>
                      </c:pt>
                      <c:pt idx="132">
                        <c:v>65</c:v>
                      </c:pt>
                      <c:pt idx="133">
                        <c:v>65</c:v>
                      </c:pt>
                      <c:pt idx="134">
                        <c:v>65</c:v>
                      </c:pt>
                      <c:pt idx="135">
                        <c:v>65</c:v>
                      </c:pt>
                      <c:pt idx="136">
                        <c:v>65</c:v>
                      </c:pt>
                      <c:pt idx="137">
                        <c:v>65</c:v>
                      </c:pt>
                      <c:pt idx="138">
                        <c:v>65</c:v>
                      </c:pt>
                      <c:pt idx="139">
                        <c:v>65</c:v>
                      </c:pt>
                      <c:pt idx="140">
                        <c:v>65</c:v>
                      </c:pt>
                      <c:pt idx="141">
                        <c:v>65</c:v>
                      </c:pt>
                      <c:pt idx="142">
                        <c:v>65</c:v>
                      </c:pt>
                      <c:pt idx="143">
                        <c:v>65</c:v>
                      </c:pt>
                      <c:pt idx="144">
                        <c:v>65</c:v>
                      </c:pt>
                      <c:pt idx="145">
                        <c:v>65</c:v>
                      </c:pt>
                      <c:pt idx="146">
                        <c:v>65</c:v>
                      </c:pt>
                      <c:pt idx="147">
                        <c:v>65</c:v>
                      </c:pt>
                      <c:pt idx="148">
                        <c:v>65</c:v>
                      </c:pt>
                      <c:pt idx="149">
                        <c:v>65</c:v>
                      </c:pt>
                      <c:pt idx="150">
                        <c:v>65</c:v>
                      </c:pt>
                      <c:pt idx="151">
                        <c:v>65</c:v>
                      </c:pt>
                      <c:pt idx="152">
                        <c:v>65</c:v>
                      </c:pt>
                      <c:pt idx="153">
                        <c:v>65</c:v>
                      </c:pt>
                      <c:pt idx="154">
                        <c:v>65</c:v>
                      </c:pt>
                      <c:pt idx="155">
                        <c:v>65</c:v>
                      </c:pt>
                      <c:pt idx="156">
                        <c:v>65</c:v>
                      </c:pt>
                      <c:pt idx="157">
                        <c:v>65</c:v>
                      </c:pt>
                      <c:pt idx="158">
                        <c:v>65</c:v>
                      </c:pt>
                      <c:pt idx="159">
                        <c:v>65</c:v>
                      </c:pt>
                      <c:pt idx="160">
                        <c:v>65</c:v>
                      </c:pt>
                      <c:pt idx="161">
                        <c:v>65</c:v>
                      </c:pt>
                      <c:pt idx="162">
                        <c:v>65</c:v>
                      </c:pt>
                      <c:pt idx="163">
                        <c:v>65</c:v>
                      </c:pt>
                      <c:pt idx="164">
                        <c:v>65</c:v>
                      </c:pt>
                      <c:pt idx="165">
                        <c:v>65</c:v>
                      </c:pt>
                      <c:pt idx="166">
                        <c:v>65</c:v>
                      </c:pt>
                      <c:pt idx="167">
                        <c:v>65</c:v>
                      </c:pt>
                      <c:pt idx="168">
                        <c:v>65</c:v>
                      </c:pt>
                      <c:pt idx="169">
                        <c:v>65</c:v>
                      </c:pt>
                      <c:pt idx="170">
                        <c:v>65</c:v>
                      </c:pt>
                      <c:pt idx="171">
                        <c:v>65</c:v>
                      </c:pt>
                      <c:pt idx="172">
                        <c:v>65</c:v>
                      </c:pt>
                      <c:pt idx="173">
                        <c:v>65</c:v>
                      </c:pt>
                      <c:pt idx="174">
                        <c:v>65</c:v>
                      </c:pt>
                      <c:pt idx="175">
                        <c:v>65</c:v>
                      </c:pt>
                      <c:pt idx="176">
                        <c:v>65</c:v>
                      </c:pt>
                      <c:pt idx="177">
                        <c:v>65</c:v>
                      </c:pt>
                      <c:pt idx="178">
                        <c:v>65</c:v>
                      </c:pt>
                      <c:pt idx="179">
                        <c:v>65</c:v>
                      </c:pt>
                      <c:pt idx="180">
                        <c:v>65</c:v>
                      </c:pt>
                      <c:pt idx="181">
                        <c:v>65</c:v>
                      </c:pt>
                      <c:pt idx="182">
                        <c:v>65</c:v>
                      </c:pt>
                      <c:pt idx="183">
                        <c:v>65</c:v>
                      </c:pt>
                      <c:pt idx="184">
                        <c:v>65</c:v>
                      </c:pt>
                      <c:pt idx="185">
                        <c:v>65</c:v>
                      </c:pt>
                      <c:pt idx="186">
                        <c:v>65</c:v>
                      </c:pt>
                      <c:pt idx="187">
                        <c:v>65</c:v>
                      </c:pt>
                      <c:pt idx="188">
                        <c:v>65</c:v>
                      </c:pt>
                      <c:pt idx="189">
                        <c:v>65</c:v>
                      </c:pt>
                      <c:pt idx="190">
                        <c:v>65</c:v>
                      </c:pt>
                      <c:pt idx="191">
                        <c:v>65</c:v>
                      </c:pt>
                      <c:pt idx="192">
                        <c:v>65</c:v>
                      </c:pt>
                      <c:pt idx="193">
                        <c:v>65</c:v>
                      </c:pt>
                      <c:pt idx="194">
                        <c:v>65</c:v>
                      </c:pt>
                      <c:pt idx="195">
                        <c:v>65</c:v>
                      </c:pt>
                      <c:pt idx="196">
                        <c:v>65</c:v>
                      </c:pt>
                      <c:pt idx="197">
                        <c:v>65</c:v>
                      </c:pt>
                      <c:pt idx="198">
                        <c:v>65</c:v>
                      </c:pt>
                      <c:pt idx="199">
                        <c:v>65</c:v>
                      </c:pt>
                      <c:pt idx="200">
                        <c:v>65</c:v>
                      </c:pt>
                      <c:pt idx="201">
                        <c:v>65</c:v>
                      </c:pt>
                      <c:pt idx="202">
                        <c:v>65</c:v>
                      </c:pt>
                      <c:pt idx="203">
                        <c:v>65</c:v>
                      </c:pt>
                      <c:pt idx="204">
                        <c:v>65</c:v>
                      </c:pt>
                      <c:pt idx="205">
                        <c:v>65</c:v>
                      </c:pt>
                      <c:pt idx="206">
                        <c:v>65</c:v>
                      </c:pt>
                      <c:pt idx="207">
                        <c:v>65</c:v>
                      </c:pt>
                      <c:pt idx="208">
                        <c:v>65</c:v>
                      </c:pt>
                      <c:pt idx="209">
                        <c:v>65</c:v>
                      </c:pt>
                      <c:pt idx="210">
                        <c:v>65</c:v>
                      </c:pt>
                      <c:pt idx="211">
                        <c:v>65</c:v>
                      </c:pt>
                      <c:pt idx="212">
                        <c:v>65</c:v>
                      </c:pt>
                      <c:pt idx="213">
                        <c:v>65</c:v>
                      </c:pt>
                      <c:pt idx="214">
                        <c:v>65</c:v>
                      </c:pt>
                      <c:pt idx="215">
                        <c:v>65</c:v>
                      </c:pt>
                      <c:pt idx="216">
                        <c:v>65</c:v>
                      </c:pt>
                      <c:pt idx="217">
                        <c:v>65</c:v>
                      </c:pt>
                      <c:pt idx="218">
                        <c:v>65</c:v>
                      </c:pt>
                      <c:pt idx="219">
                        <c:v>65</c:v>
                      </c:pt>
                      <c:pt idx="220">
                        <c:v>65</c:v>
                      </c:pt>
                      <c:pt idx="221">
                        <c:v>65</c:v>
                      </c:pt>
                      <c:pt idx="222">
                        <c:v>65</c:v>
                      </c:pt>
                      <c:pt idx="223">
                        <c:v>65</c:v>
                      </c:pt>
                      <c:pt idx="224">
                        <c:v>65</c:v>
                      </c:pt>
                      <c:pt idx="225">
                        <c:v>65</c:v>
                      </c:pt>
                      <c:pt idx="226">
                        <c:v>65</c:v>
                      </c:pt>
                      <c:pt idx="227">
                        <c:v>65</c:v>
                      </c:pt>
                      <c:pt idx="228">
                        <c:v>65</c:v>
                      </c:pt>
                      <c:pt idx="229">
                        <c:v>65</c:v>
                      </c:pt>
                      <c:pt idx="230">
                        <c:v>65</c:v>
                      </c:pt>
                      <c:pt idx="231">
                        <c:v>65</c:v>
                      </c:pt>
                      <c:pt idx="232">
                        <c:v>65</c:v>
                      </c:pt>
                      <c:pt idx="233">
                        <c:v>65</c:v>
                      </c:pt>
                      <c:pt idx="234">
                        <c:v>65</c:v>
                      </c:pt>
                      <c:pt idx="235">
                        <c:v>65</c:v>
                      </c:pt>
                      <c:pt idx="236">
                        <c:v>65</c:v>
                      </c:pt>
                      <c:pt idx="237">
                        <c:v>65</c:v>
                      </c:pt>
                      <c:pt idx="238">
                        <c:v>65</c:v>
                      </c:pt>
                      <c:pt idx="239">
                        <c:v>65</c:v>
                      </c:pt>
                      <c:pt idx="240">
                        <c:v>65</c:v>
                      </c:pt>
                      <c:pt idx="241">
                        <c:v>65</c:v>
                      </c:pt>
                      <c:pt idx="242">
                        <c:v>65</c:v>
                      </c:pt>
                      <c:pt idx="243">
                        <c:v>65</c:v>
                      </c:pt>
                      <c:pt idx="244">
                        <c:v>65</c:v>
                      </c:pt>
                      <c:pt idx="245">
                        <c:v>65</c:v>
                      </c:pt>
                      <c:pt idx="246">
                        <c:v>65</c:v>
                      </c:pt>
                      <c:pt idx="247">
                        <c:v>65</c:v>
                      </c:pt>
                      <c:pt idx="248">
                        <c:v>65</c:v>
                      </c:pt>
                      <c:pt idx="249">
                        <c:v>65</c:v>
                      </c:pt>
                      <c:pt idx="250">
                        <c:v>65</c:v>
                      </c:pt>
                      <c:pt idx="251">
                        <c:v>65</c:v>
                      </c:pt>
                      <c:pt idx="252">
                        <c:v>65</c:v>
                      </c:pt>
                      <c:pt idx="253">
                        <c:v>65</c:v>
                      </c:pt>
                      <c:pt idx="254">
                        <c:v>65</c:v>
                      </c:pt>
                      <c:pt idx="255">
                        <c:v>65</c:v>
                      </c:pt>
                      <c:pt idx="256">
                        <c:v>65</c:v>
                      </c:pt>
                      <c:pt idx="257">
                        <c:v>65</c:v>
                      </c:pt>
                      <c:pt idx="258">
                        <c:v>65</c:v>
                      </c:pt>
                      <c:pt idx="259">
                        <c:v>65</c:v>
                      </c:pt>
                      <c:pt idx="260">
                        <c:v>65</c:v>
                      </c:pt>
                      <c:pt idx="261">
                        <c:v>65</c:v>
                      </c:pt>
                      <c:pt idx="262">
                        <c:v>65</c:v>
                      </c:pt>
                      <c:pt idx="263">
                        <c:v>65</c:v>
                      </c:pt>
                      <c:pt idx="264">
                        <c:v>65</c:v>
                      </c:pt>
                      <c:pt idx="265">
                        <c:v>65</c:v>
                      </c:pt>
                      <c:pt idx="266">
                        <c:v>65</c:v>
                      </c:pt>
                      <c:pt idx="267">
                        <c:v>65</c:v>
                      </c:pt>
                      <c:pt idx="268">
                        <c:v>65</c:v>
                      </c:pt>
                      <c:pt idx="269">
                        <c:v>65</c:v>
                      </c:pt>
                      <c:pt idx="270">
                        <c:v>65</c:v>
                      </c:pt>
                      <c:pt idx="271">
                        <c:v>65</c:v>
                      </c:pt>
                      <c:pt idx="272">
                        <c:v>65</c:v>
                      </c:pt>
                      <c:pt idx="273">
                        <c:v>65</c:v>
                      </c:pt>
                      <c:pt idx="274">
                        <c:v>65</c:v>
                      </c:pt>
                      <c:pt idx="275">
                        <c:v>65</c:v>
                      </c:pt>
                      <c:pt idx="276">
                        <c:v>65</c:v>
                      </c:pt>
                      <c:pt idx="277">
                        <c:v>65</c:v>
                      </c:pt>
                      <c:pt idx="278">
                        <c:v>65</c:v>
                      </c:pt>
                      <c:pt idx="279">
                        <c:v>65</c:v>
                      </c:pt>
                      <c:pt idx="280">
                        <c:v>65</c:v>
                      </c:pt>
                      <c:pt idx="281">
                        <c:v>65</c:v>
                      </c:pt>
                      <c:pt idx="282">
                        <c:v>65</c:v>
                      </c:pt>
                      <c:pt idx="283">
                        <c:v>65</c:v>
                      </c:pt>
                      <c:pt idx="284">
                        <c:v>65</c:v>
                      </c:pt>
                      <c:pt idx="285">
                        <c:v>65</c:v>
                      </c:pt>
                      <c:pt idx="286">
                        <c:v>65</c:v>
                      </c:pt>
                      <c:pt idx="287">
                        <c:v>65</c:v>
                      </c:pt>
                      <c:pt idx="288">
                        <c:v>65</c:v>
                      </c:pt>
                      <c:pt idx="289">
                        <c:v>65</c:v>
                      </c:pt>
                      <c:pt idx="290">
                        <c:v>65</c:v>
                      </c:pt>
                      <c:pt idx="291">
                        <c:v>65</c:v>
                      </c:pt>
                      <c:pt idx="292">
                        <c:v>65</c:v>
                      </c:pt>
                      <c:pt idx="293">
                        <c:v>65</c:v>
                      </c:pt>
                      <c:pt idx="294">
                        <c:v>65</c:v>
                      </c:pt>
                      <c:pt idx="295">
                        <c:v>65</c:v>
                      </c:pt>
                      <c:pt idx="296">
                        <c:v>65</c:v>
                      </c:pt>
                      <c:pt idx="297">
                        <c:v>65</c:v>
                      </c:pt>
                      <c:pt idx="298">
                        <c:v>65</c:v>
                      </c:pt>
                      <c:pt idx="299">
                        <c:v>65</c:v>
                      </c:pt>
                      <c:pt idx="300">
                        <c:v>65</c:v>
                      </c:pt>
                      <c:pt idx="301">
                        <c:v>65</c:v>
                      </c:pt>
                      <c:pt idx="302">
                        <c:v>65</c:v>
                      </c:pt>
                      <c:pt idx="303">
                        <c:v>65</c:v>
                      </c:pt>
                      <c:pt idx="304">
                        <c:v>65</c:v>
                      </c:pt>
                      <c:pt idx="305">
                        <c:v>65</c:v>
                      </c:pt>
                      <c:pt idx="306">
                        <c:v>65</c:v>
                      </c:pt>
                      <c:pt idx="307">
                        <c:v>65</c:v>
                      </c:pt>
                      <c:pt idx="308">
                        <c:v>65</c:v>
                      </c:pt>
                      <c:pt idx="309">
                        <c:v>65</c:v>
                      </c:pt>
                      <c:pt idx="310">
                        <c:v>65</c:v>
                      </c:pt>
                      <c:pt idx="311">
                        <c:v>65</c:v>
                      </c:pt>
                      <c:pt idx="312">
                        <c:v>65</c:v>
                      </c:pt>
                      <c:pt idx="313">
                        <c:v>65</c:v>
                      </c:pt>
                      <c:pt idx="314">
                        <c:v>65</c:v>
                      </c:pt>
                      <c:pt idx="315">
                        <c:v>65</c:v>
                      </c:pt>
                      <c:pt idx="316">
                        <c:v>65</c:v>
                      </c:pt>
                      <c:pt idx="317">
                        <c:v>65</c:v>
                      </c:pt>
                      <c:pt idx="318">
                        <c:v>65</c:v>
                      </c:pt>
                      <c:pt idx="319">
                        <c:v>65</c:v>
                      </c:pt>
                      <c:pt idx="320">
                        <c:v>65</c:v>
                      </c:pt>
                      <c:pt idx="321">
                        <c:v>65</c:v>
                      </c:pt>
                      <c:pt idx="322">
                        <c:v>65</c:v>
                      </c:pt>
                      <c:pt idx="323">
                        <c:v>65</c:v>
                      </c:pt>
                      <c:pt idx="324">
                        <c:v>65</c:v>
                      </c:pt>
                      <c:pt idx="325">
                        <c:v>65</c:v>
                      </c:pt>
                      <c:pt idx="326">
                        <c:v>65</c:v>
                      </c:pt>
                      <c:pt idx="327">
                        <c:v>65</c:v>
                      </c:pt>
                      <c:pt idx="328">
                        <c:v>65</c:v>
                      </c:pt>
                      <c:pt idx="329">
                        <c:v>65</c:v>
                      </c:pt>
                      <c:pt idx="330">
                        <c:v>65</c:v>
                      </c:pt>
                      <c:pt idx="331">
                        <c:v>65</c:v>
                      </c:pt>
                      <c:pt idx="332">
                        <c:v>65</c:v>
                      </c:pt>
                      <c:pt idx="333">
                        <c:v>65</c:v>
                      </c:pt>
                      <c:pt idx="334">
                        <c:v>65</c:v>
                      </c:pt>
                      <c:pt idx="335">
                        <c:v>65</c:v>
                      </c:pt>
                      <c:pt idx="336">
                        <c:v>65</c:v>
                      </c:pt>
                      <c:pt idx="337">
                        <c:v>65</c:v>
                      </c:pt>
                      <c:pt idx="338">
                        <c:v>65</c:v>
                      </c:pt>
                      <c:pt idx="339">
                        <c:v>65</c:v>
                      </c:pt>
                      <c:pt idx="340">
                        <c:v>65</c:v>
                      </c:pt>
                      <c:pt idx="341">
                        <c:v>65</c:v>
                      </c:pt>
                      <c:pt idx="342">
                        <c:v>65</c:v>
                      </c:pt>
                      <c:pt idx="343">
                        <c:v>65</c:v>
                      </c:pt>
                      <c:pt idx="344">
                        <c:v>65</c:v>
                      </c:pt>
                      <c:pt idx="345">
                        <c:v>65</c:v>
                      </c:pt>
                      <c:pt idx="346">
                        <c:v>65</c:v>
                      </c:pt>
                      <c:pt idx="347">
                        <c:v>65</c:v>
                      </c:pt>
                      <c:pt idx="348">
                        <c:v>65</c:v>
                      </c:pt>
                      <c:pt idx="349">
                        <c:v>65</c:v>
                      </c:pt>
                      <c:pt idx="350">
                        <c:v>65</c:v>
                      </c:pt>
                      <c:pt idx="351">
                        <c:v>65</c:v>
                      </c:pt>
                      <c:pt idx="352">
                        <c:v>65</c:v>
                      </c:pt>
                      <c:pt idx="353">
                        <c:v>65</c:v>
                      </c:pt>
                      <c:pt idx="354">
                        <c:v>65</c:v>
                      </c:pt>
                      <c:pt idx="355">
                        <c:v>65</c:v>
                      </c:pt>
                      <c:pt idx="356">
                        <c:v>65</c:v>
                      </c:pt>
                      <c:pt idx="357">
                        <c:v>65</c:v>
                      </c:pt>
                      <c:pt idx="358">
                        <c:v>65</c:v>
                      </c:pt>
                      <c:pt idx="359">
                        <c:v>65</c:v>
                      </c:pt>
                      <c:pt idx="360">
                        <c:v>65</c:v>
                      </c:pt>
                      <c:pt idx="361">
                        <c:v>65</c:v>
                      </c:pt>
                      <c:pt idx="362">
                        <c:v>65</c:v>
                      </c:pt>
                      <c:pt idx="363">
                        <c:v>65</c:v>
                      </c:pt>
                      <c:pt idx="364">
                        <c:v>65</c:v>
                      </c:pt>
                    </c:numCache>
                  </c:numRef>
                </c:val>
                <c:smooth val="0"/>
                <c:extLst xmlns:c15="http://schemas.microsoft.com/office/drawing/2012/chart">
                  <c:ext xmlns:c16="http://schemas.microsoft.com/office/drawing/2014/chart" uri="{C3380CC4-5D6E-409C-BE32-E72D297353CC}">
                    <c16:uniqueId val="{00000008-1466-49AF-BC8C-3B0BC59CEFF3}"/>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DayFilter!$Z$1</c15:sqref>
                        </c15:formulaRef>
                      </c:ext>
                    </c:extLst>
                    <c:strCache>
                      <c:ptCount val="1"/>
                      <c:pt idx="0">
                        <c:v>GermHigh</c:v>
                      </c:pt>
                    </c:strCache>
                  </c:strRef>
                </c:tx>
                <c:spPr>
                  <a:ln w="28575" cap="rnd">
                    <a:solidFill>
                      <a:schemeClr val="accent3">
                        <a:lumMod val="75000"/>
                      </a:schemeClr>
                    </a:solidFill>
                    <a:round/>
                  </a:ln>
                  <a:effectLst/>
                </c:spPr>
                <c:marker>
                  <c:symbol val="none"/>
                </c:marker>
                <c:val>
                  <c:numRef>
                    <c:extLst xmlns:c15="http://schemas.microsoft.com/office/drawing/2012/chart">
                      <c:ext xmlns:c15="http://schemas.microsoft.com/office/drawing/2012/chart" uri="{02D57815-91ED-43cb-92C2-25804820EDAC}">
                        <c15:formulaRef>
                          <c15:sqref>DayFilter!$Z$2:$Z$366</c15:sqref>
                        </c15:formulaRef>
                      </c:ext>
                    </c:extLst>
                    <c:numCache>
                      <c:formatCode>General</c:formatCode>
                      <c:ptCount val="365"/>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pt idx="16">
                        <c:v>75</c:v>
                      </c:pt>
                      <c:pt idx="17">
                        <c:v>75</c:v>
                      </c:pt>
                      <c:pt idx="18">
                        <c:v>75</c:v>
                      </c:pt>
                      <c:pt idx="19">
                        <c:v>75</c:v>
                      </c:pt>
                      <c:pt idx="20">
                        <c:v>75</c:v>
                      </c:pt>
                      <c:pt idx="21">
                        <c:v>75</c:v>
                      </c:pt>
                      <c:pt idx="22">
                        <c:v>75</c:v>
                      </c:pt>
                      <c:pt idx="23">
                        <c:v>75</c:v>
                      </c:pt>
                      <c:pt idx="24">
                        <c:v>75</c:v>
                      </c:pt>
                      <c:pt idx="25">
                        <c:v>75</c:v>
                      </c:pt>
                      <c:pt idx="26">
                        <c:v>75</c:v>
                      </c:pt>
                      <c:pt idx="27">
                        <c:v>75</c:v>
                      </c:pt>
                      <c:pt idx="28">
                        <c:v>75</c:v>
                      </c:pt>
                      <c:pt idx="29">
                        <c:v>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pt idx="44">
                        <c:v>75</c:v>
                      </c:pt>
                      <c:pt idx="45">
                        <c:v>75</c:v>
                      </c:pt>
                      <c:pt idx="46">
                        <c:v>75</c:v>
                      </c:pt>
                      <c:pt idx="47">
                        <c:v>75</c:v>
                      </c:pt>
                      <c:pt idx="48">
                        <c:v>75</c:v>
                      </c:pt>
                      <c:pt idx="49">
                        <c:v>75</c:v>
                      </c:pt>
                      <c:pt idx="50">
                        <c:v>75</c:v>
                      </c:pt>
                      <c:pt idx="51">
                        <c:v>75</c:v>
                      </c:pt>
                      <c:pt idx="52">
                        <c:v>75</c:v>
                      </c:pt>
                      <c:pt idx="53">
                        <c:v>75</c:v>
                      </c:pt>
                      <c:pt idx="54">
                        <c:v>75</c:v>
                      </c:pt>
                      <c:pt idx="55">
                        <c:v>75</c:v>
                      </c:pt>
                      <c:pt idx="56">
                        <c:v>75</c:v>
                      </c:pt>
                      <c:pt idx="57">
                        <c:v>75</c:v>
                      </c:pt>
                      <c:pt idx="58">
                        <c:v>75</c:v>
                      </c:pt>
                      <c:pt idx="59">
                        <c:v>75</c:v>
                      </c:pt>
                      <c:pt idx="60">
                        <c:v>75</c:v>
                      </c:pt>
                      <c:pt idx="61">
                        <c:v>75</c:v>
                      </c:pt>
                      <c:pt idx="62">
                        <c:v>75</c:v>
                      </c:pt>
                      <c:pt idx="63">
                        <c:v>75</c:v>
                      </c:pt>
                      <c:pt idx="64">
                        <c:v>75</c:v>
                      </c:pt>
                      <c:pt idx="65">
                        <c:v>75</c:v>
                      </c:pt>
                      <c:pt idx="66">
                        <c:v>75</c:v>
                      </c:pt>
                      <c:pt idx="67">
                        <c:v>75</c:v>
                      </c:pt>
                      <c:pt idx="68">
                        <c:v>75</c:v>
                      </c:pt>
                      <c:pt idx="69">
                        <c:v>75</c:v>
                      </c:pt>
                      <c:pt idx="70">
                        <c:v>75</c:v>
                      </c:pt>
                      <c:pt idx="71">
                        <c:v>75</c:v>
                      </c:pt>
                      <c:pt idx="72">
                        <c:v>75</c:v>
                      </c:pt>
                      <c:pt idx="73">
                        <c:v>75</c:v>
                      </c:pt>
                      <c:pt idx="74">
                        <c:v>75</c:v>
                      </c:pt>
                      <c:pt idx="75">
                        <c:v>75</c:v>
                      </c:pt>
                      <c:pt idx="76">
                        <c:v>75</c:v>
                      </c:pt>
                      <c:pt idx="77">
                        <c:v>75</c:v>
                      </c:pt>
                      <c:pt idx="78">
                        <c:v>75</c:v>
                      </c:pt>
                      <c:pt idx="79">
                        <c:v>75</c:v>
                      </c:pt>
                      <c:pt idx="80">
                        <c:v>75</c:v>
                      </c:pt>
                      <c:pt idx="81">
                        <c:v>75</c:v>
                      </c:pt>
                      <c:pt idx="82">
                        <c:v>75</c:v>
                      </c:pt>
                      <c:pt idx="83">
                        <c:v>75</c:v>
                      </c:pt>
                      <c:pt idx="84">
                        <c:v>75</c:v>
                      </c:pt>
                      <c:pt idx="85">
                        <c:v>75</c:v>
                      </c:pt>
                      <c:pt idx="86">
                        <c:v>75</c:v>
                      </c:pt>
                      <c:pt idx="87">
                        <c:v>75</c:v>
                      </c:pt>
                      <c:pt idx="88">
                        <c:v>75</c:v>
                      </c:pt>
                      <c:pt idx="89">
                        <c:v>75</c:v>
                      </c:pt>
                      <c:pt idx="90">
                        <c:v>75</c:v>
                      </c:pt>
                      <c:pt idx="91">
                        <c:v>75</c:v>
                      </c:pt>
                      <c:pt idx="92">
                        <c:v>75</c:v>
                      </c:pt>
                      <c:pt idx="93">
                        <c:v>75</c:v>
                      </c:pt>
                      <c:pt idx="94">
                        <c:v>75</c:v>
                      </c:pt>
                      <c:pt idx="95">
                        <c:v>75</c:v>
                      </c:pt>
                      <c:pt idx="96">
                        <c:v>75</c:v>
                      </c:pt>
                      <c:pt idx="97">
                        <c:v>75</c:v>
                      </c:pt>
                      <c:pt idx="98">
                        <c:v>75</c:v>
                      </c:pt>
                      <c:pt idx="99">
                        <c:v>75</c:v>
                      </c:pt>
                      <c:pt idx="100">
                        <c:v>75</c:v>
                      </c:pt>
                      <c:pt idx="101">
                        <c:v>75</c:v>
                      </c:pt>
                      <c:pt idx="102">
                        <c:v>75</c:v>
                      </c:pt>
                      <c:pt idx="103">
                        <c:v>75</c:v>
                      </c:pt>
                      <c:pt idx="104">
                        <c:v>75</c:v>
                      </c:pt>
                      <c:pt idx="105">
                        <c:v>75</c:v>
                      </c:pt>
                      <c:pt idx="106">
                        <c:v>75</c:v>
                      </c:pt>
                      <c:pt idx="107">
                        <c:v>75</c:v>
                      </c:pt>
                      <c:pt idx="108">
                        <c:v>75</c:v>
                      </c:pt>
                      <c:pt idx="109">
                        <c:v>75</c:v>
                      </c:pt>
                      <c:pt idx="110">
                        <c:v>75</c:v>
                      </c:pt>
                      <c:pt idx="111">
                        <c:v>75</c:v>
                      </c:pt>
                      <c:pt idx="112">
                        <c:v>75</c:v>
                      </c:pt>
                      <c:pt idx="113">
                        <c:v>75</c:v>
                      </c:pt>
                      <c:pt idx="114">
                        <c:v>75</c:v>
                      </c:pt>
                      <c:pt idx="115">
                        <c:v>75</c:v>
                      </c:pt>
                      <c:pt idx="116">
                        <c:v>75</c:v>
                      </c:pt>
                      <c:pt idx="117">
                        <c:v>75</c:v>
                      </c:pt>
                      <c:pt idx="118">
                        <c:v>75</c:v>
                      </c:pt>
                      <c:pt idx="119">
                        <c:v>75</c:v>
                      </c:pt>
                      <c:pt idx="120">
                        <c:v>75</c:v>
                      </c:pt>
                      <c:pt idx="121">
                        <c:v>75</c:v>
                      </c:pt>
                      <c:pt idx="122">
                        <c:v>75</c:v>
                      </c:pt>
                      <c:pt idx="123">
                        <c:v>75</c:v>
                      </c:pt>
                      <c:pt idx="124">
                        <c:v>75</c:v>
                      </c:pt>
                      <c:pt idx="125">
                        <c:v>75</c:v>
                      </c:pt>
                      <c:pt idx="126">
                        <c:v>75</c:v>
                      </c:pt>
                      <c:pt idx="127">
                        <c:v>75</c:v>
                      </c:pt>
                      <c:pt idx="128">
                        <c:v>75</c:v>
                      </c:pt>
                      <c:pt idx="129">
                        <c:v>75</c:v>
                      </c:pt>
                      <c:pt idx="130">
                        <c:v>75</c:v>
                      </c:pt>
                      <c:pt idx="131">
                        <c:v>75</c:v>
                      </c:pt>
                      <c:pt idx="132">
                        <c:v>75</c:v>
                      </c:pt>
                      <c:pt idx="133">
                        <c:v>75</c:v>
                      </c:pt>
                      <c:pt idx="134">
                        <c:v>75</c:v>
                      </c:pt>
                      <c:pt idx="135">
                        <c:v>75</c:v>
                      </c:pt>
                      <c:pt idx="136">
                        <c:v>75</c:v>
                      </c:pt>
                      <c:pt idx="137">
                        <c:v>75</c:v>
                      </c:pt>
                      <c:pt idx="138">
                        <c:v>75</c:v>
                      </c:pt>
                      <c:pt idx="139">
                        <c:v>75</c:v>
                      </c:pt>
                      <c:pt idx="140">
                        <c:v>75</c:v>
                      </c:pt>
                      <c:pt idx="141">
                        <c:v>75</c:v>
                      </c:pt>
                      <c:pt idx="142">
                        <c:v>75</c:v>
                      </c:pt>
                      <c:pt idx="143">
                        <c:v>75</c:v>
                      </c:pt>
                      <c:pt idx="144">
                        <c:v>75</c:v>
                      </c:pt>
                      <c:pt idx="145">
                        <c:v>75</c:v>
                      </c:pt>
                      <c:pt idx="146">
                        <c:v>75</c:v>
                      </c:pt>
                      <c:pt idx="147">
                        <c:v>75</c:v>
                      </c:pt>
                      <c:pt idx="148">
                        <c:v>75</c:v>
                      </c:pt>
                      <c:pt idx="149">
                        <c:v>75</c:v>
                      </c:pt>
                      <c:pt idx="150">
                        <c:v>75</c:v>
                      </c:pt>
                      <c:pt idx="151">
                        <c:v>75</c:v>
                      </c:pt>
                      <c:pt idx="152">
                        <c:v>75</c:v>
                      </c:pt>
                      <c:pt idx="153">
                        <c:v>75</c:v>
                      </c:pt>
                      <c:pt idx="154">
                        <c:v>75</c:v>
                      </c:pt>
                      <c:pt idx="155">
                        <c:v>75</c:v>
                      </c:pt>
                      <c:pt idx="156">
                        <c:v>75</c:v>
                      </c:pt>
                      <c:pt idx="157">
                        <c:v>75</c:v>
                      </c:pt>
                      <c:pt idx="158">
                        <c:v>75</c:v>
                      </c:pt>
                      <c:pt idx="159">
                        <c:v>75</c:v>
                      </c:pt>
                      <c:pt idx="160">
                        <c:v>75</c:v>
                      </c:pt>
                      <c:pt idx="161">
                        <c:v>75</c:v>
                      </c:pt>
                      <c:pt idx="162">
                        <c:v>75</c:v>
                      </c:pt>
                      <c:pt idx="163">
                        <c:v>75</c:v>
                      </c:pt>
                      <c:pt idx="164">
                        <c:v>75</c:v>
                      </c:pt>
                      <c:pt idx="165">
                        <c:v>75</c:v>
                      </c:pt>
                      <c:pt idx="166">
                        <c:v>75</c:v>
                      </c:pt>
                      <c:pt idx="167">
                        <c:v>75</c:v>
                      </c:pt>
                      <c:pt idx="168">
                        <c:v>75</c:v>
                      </c:pt>
                      <c:pt idx="169">
                        <c:v>75</c:v>
                      </c:pt>
                      <c:pt idx="170">
                        <c:v>75</c:v>
                      </c:pt>
                      <c:pt idx="171">
                        <c:v>75</c:v>
                      </c:pt>
                      <c:pt idx="172">
                        <c:v>75</c:v>
                      </c:pt>
                      <c:pt idx="173">
                        <c:v>75</c:v>
                      </c:pt>
                      <c:pt idx="174">
                        <c:v>75</c:v>
                      </c:pt>
                      <c:pt idx="175">
                        <c:v>75</c:v>
                      </c:pt>
                      <c:pt idx="176">
                        <c:v>75</c:v>
                      </c:pt>
                      <c:pt idx="177">
                        <c:v>75</c:v>
                      </c:pt>
                      <c:pt idx="178">
                        <c:v>75</c:v>
                      </c:pt>
                      <c:pt idx="179">
                        <c:v>75</c:v>
                      </c:pt>
                      <c:pt idx="180">
                        <c:v>75</c:v>
                      </c:pt>
                      <c:pt idx="181">
                        <c:v>75</c:v>
                      </c:pt>
                      <c:pt idx="182">
                        <c:v>75</c:v>
                      </c:pt>
                      <c:pt idx="183">
                        <c:v>75</c:v>
                      </c:pt>
                      <c:pt idx="184">
                        <c:v>75</c:v>
                      </c:pt>
                      <c:pt idx="185">
                        <c:v>75</c:v>
                      </c:pt>
                      <c:pt idx="186">
                        <c:v>75</c:v>
                      </c:pt>
                      <c:pt idx="187">
                        <c:v>75</c:v>
                      </c:pt>
                      <c:pt idx="188">
                        <c:v>75</c:v>
                      </c:pt>
                      <c:pt idx="189">
                        <c:v>75</c:v>
                      </c:pt>
                      <c:pt idx="190">
                        <c:v>75</c:v>
                      </c:pt>
                      <c:pt idx="191">
                        <c:v>75</c:v>
                      </c:pt>
                      <c:pt idx="192">
                        <c:v>75</c:v>
                      </c:pt>
                      <c:pt idx="193">
                        <c:v>75</c:v>
                      </c:pt>
                      <c:pt idx="194">
                        <c:v>75</c:v>
                      </c:pt>
                      <c:pt idx="195">
                        <c:v>75</c:v>
                      </c:pt>
                      <c:pt idx="196">
                        <c:v>75</c:v>
                      </c:pt>
                      <c:pt idx="197">
                        <c:v>75</c:v>
                      </c:pt>
                      <c:pt idx="198">
                        <c:v>75</c:v>
                      </c:pt>
                      <c:pt idx="199">
                        <c:v>75</c:v>
                      </c:pt>
                      <c:pt idx="200">
                        <c:v>75</c:v>
                      </c:pt>
                      <c:pt idx="201">
                        <c:v>75</c:v>
                      </c:pt>
                      <c:pt idx="202">
                        <c:v>75</c:v>
                      </c:pt>
                      <c:pt idx="203">
                        <c:v>75</c:v>
                      </c:pt>
                      <c:pt idx="204">
                        <c:v>75</c:v>
                      </c:pt>
                      <c:pt idx="205">
                        <c:v>75</c:v>
                      </c:pt>
                      <c:pt idx="206">
                        <c:v>75</c:v>
                      </c:pt>
                      <c:pt idx="207">
                        <c:v>75</c:v>
                      </c:pt>
                      <c:pt idx="208">
                        <c:v>75</c:v>
                      </c:pt>
                      <c:pt idx="209">
                        <c:v>75</c:v>
                      </c:pt>
                      <c:pt idx="210">
                        <c:v>75</c:v>
                      </c:pt>
                      <c:pt idx="211">
                        <c:v>75</c:v>
                      </c:pt>
                      <c:pt idx="212">
                        <c:v>75</c:v>
                      </c:pt>
                      <c:pt idx="213">
                        <c:v>75</c:v>
                      </c:pt>
                      <c:pt idx="214">
                        <c:v>75</c:v>
                      </c:pt>
                      <c:pt idx="215">
                        <c:v>75</c:v>
                      </c:pt>
                      <c:pt idx="216">
                        <c:v>75</c:v>
                      </c:pt>
                      <c:pt idx="217">
                        <c:v>75</c:v>
                      </c:pt>
                      <c:pt idx="218">
                        <c:v>75</c:v>
                      </c:pt>
                      <c:pt idx="219">
                        <c:v>75</c:v>
                      </c:pt>
                      <c:pt idx="220">
                        <c:v>75</c:v>
                      </c:pt>
                      <c:pt idx="221">
                        <c:v>75</c:v>
                      </c:pt>
                      <c:pt idx="222">
                        <c:v>75</c:v>
                      </c:pt>
                      <c:pt idx="223">
                        <c:v>75</c:v>
                      </c:pt>
                      <c:pt idx="224">
                        <c:v>75</c:v>
                      </c:pt>
                      <c:pt idx="225">
                        <c:v>75</c:v>
                      </c:pt>
                      <c:pt idx="226">
                        <c:v>75</c:v>
                      </c:pt>
                      <c:pt idx="227">
                        <c:v>75</c:v>
                      </c:pt>
                      <c:pt idx="228">
                        <c:v>75</c:v>
                      </c:pt>
                      <c:pt idx="229">
                        <c:v>75</c:v>
                      </c:pt>
                      <c:pt idx="230">
                        <c:v>75</c:v>
                      </c:pt>
                      <c:pt idx="231">
                        <c:v>75</c:v>
                      </c:pt>
                      <c:pt idx="232">
                        <c:v>75</c:v>
                      </c:pt>
                      <c:pt idx="233">
                        <c:v>75</c:v>
                      </c:pt>
                      <c:pt idx="234">
                        <c:v>75</c:v>
                      </c:pt>
                      <c:pt idx="235">
                        <c:v>75</c:v>
                      </c:pt>
                      <c:pt idx="236">
                        <c:v>75</c:v>
                      </c:pt>
                      <c:pt idx="237">
                        <c:v>75</c:v>
                      </c:pt>
                      <c:pt idx="238">
                        <c:v>75</c:v>
                      </c:pt>
                      <c:pt idx="239">
                        <c:v>75</c:v>
                      </c:pt>
                      <c:pt idx="240">
                        <c:v>75</c:v>
                      </c:pt>
                      <c:pt idx="241">
                        <c:v>75</c:v>
                      </c:pt>
                      <c:pt idx="242">
                        <c:v>75</c:v>
                      </c:pt>
                      <c:pt idx="243">
                        <c:v>75</c:v>
                      </c:pt>
                      <c:pt idx="244">
                        <c:v>75</c:v>
                      </c:pt>
                      <c:pt idx="245">
                        <c:v>75</c:v>
                      </c:pt>
                      <c:pt idx="246">
                        <c:v>75</c:v>
                      </c:pt>
                      <c:pt idx="247">
                        <c:v>75</c:v>
                      </c:pt>
                      <c:pt idx="248">
                        <c:v>75</c:v>
                      </c:pt>
                      <c:pt idx="249">
                        <c:v>75</c:v>
                      </c:pt>
                      <c:pt idx="250">
                        <c:v>75</c:v>
                      </c:pt>
                      <c:pt idx="251">
                        <c:v>75</c:v>
                      </c:pt>
                      <c:pt idx="252">
                        <c:v>75</c:v>
                      </c:pt>
                      <c:pt idx="253">
                        <c:v>75</c:v>
                      </c:pt>
                      <c:pt idx="254">
                        <c:v>75</c:v>
                      </c:pt>
                      <c:pt idx="255">
                        <c:v>75</c:v>
                      </c:pt>
                      <c:pt idx="256">
                        <c:v>75</c:v>
                      </c:pt>
                      <c:pt idx="257">
                        <c:v>75</c:v>
                      </c:pt>
                      <c:pt idx="258">
                        <c:v>75</c:v>
                      </c:pt>
                      <c:pt idx="259">
                        <c:v>75</c:v>
                      </c:pt>
                      <c:pt idx="260">
                        <c:v>75</c:v>
                      </c:pt>
                      <c:pt idx="261">
                        <c:v>75</c:v>
                      </c:pt>
                      <c:pt idx="262">
                        <c:v>75</c:v>
                      </c:pt>
                      <c:pt idx="263">
                        <c:v>75</c:v>
                      </c:pt>
                      <c:pt idx="264">
                        <c:v>75</c:v>
                      </c:pt>
                      <c:pt idx="265">
                        <c:v>75</c:v>
                      </c:pt>
                      <c:pt idx="266">
                        <c:v>75</c:v>
                      </c:pt>
                      <c:pt idx="267">
                        <c:v>75</c:v>
                      </c:pt>
                      <c:pt idx="268">
                        <c:v>75</c:v>
                      </c:pt>
                      <c:pt idx="269">
                        <c:v>75</c:v>
                      </c:pt>
                      <c:pt idx="270">
                        <c:v>75</c:v>
                      </c:pt>
                      <c:pt idx="271">
                        <c:v>75</c:v>
                      </c:pt>
                      <c:pt idx="272">
                        <c:v>75</c:v>
                      </c:pt>
                      <c:pt idx="273">
                        <c:v>75</c:v>
                      </c:pt>
                      <c:pt idx="274">
                        <c:v>75</c:v>
                      </c:pt>
                      <c:pt idx="275">
                        <c:v>75</c:v>
                      </c:pt>
                      <c:pt idx="276">
                        <c:v>75</c:v>
                      </c:pt>
                      <c:pt idx="277">
                        <c:v>75</c:v>
                      </c:pt>
                      <c:pt idx="278">
                        <c:v>75</c:v>
                      </c:pt>
                      <c:pt idx="279">
                        <c:v>75</c:v>
                      </c:pt>
                      <c:pt idx="280">
                        <c:v>75</c:v>
                      </c:pt>
                      <c:pt idx="281">
                        <c:v>75</c:v>
                      </c:pt>
                      <c:pt idx="282">
                        <c:v>75</c:v>
                      </c:pt>
                      <c:pt idx="283">
                        <c:v>75</c:v>
                      </c:pt>
                      <c:pt idx="284">
                        <c:v>75</c:v>
                      </c:pt>
                      <c:pt idx="285">
                        <c:v>75</c:v>
                      </c:pt>
                      <c:pt idx="286">
                        <c:v>75</c:v>
                      </c:pt>
                      <c:pt idx="287">
                        <c:v>75</c:v>
                      </c:pt>
                      <c:pt idx="288">
                        <c:v>75</c:v>
                      </c:pt>
                      <c:pt idx="289">
                        <c:v>75</c:v>
                      </c:pt>
                      <c:pt idx="290">
                        <c:v>75</c:v>
                      </c:pt>
                      <c:pt idx="291">
                        <c:v>75</c:v>
                      </c:pt>
                      <c:pt idx="292">
                        <c:v>75</c:v>
                      </c:pt>
                      <c:pt idx="293">
                        <c:v>75</c:v>
                      </c:pt>
                      <c:pt idx="294">
                        <c:v>75</c:v>
                      </c:pt>
                      <c:pt idx="295">
                        <c:v>75</c:v>
                      </c:pt>
                      <c:pt idx="296">
                        <c:v>75</c:v>
                      </c:pt>
                      <c:pt idx="297">
                        <c:v>75</c:v>
                      </c:pt>
                      <c:pt idx="298">
                        <c:v>75</c:v>
                      </c:pt>
                      <c:pt idx="299">
                        <c:v>75</c:v>
                      </c:pt>
                      <c:pt idx="300">
                        <c:v>75</c:v>
                      </c:pt>
                      <c:pt idx="301">
                        <c:v>75</c:v>
                      </c:pt>
                      <c:pt idx="302">
                        <c:v>75</c:v>
                      </c:pt>
                      <c:pt idx="303">
                        <c:v>75</c:v>
                      </c:pt>
                      <c:pt idx="304">
                        <c:v>75</c:v>
                      </c:pt>
                      <c:pt idx="305">
                        <c:v>75</c:v>
                      </c:pt>
                      <c:pt idx="306">
                        <c:v>75</c:v>
                      </c:pt>
                      <c:pt idx="307">
                        <c:v>75</c:v>
                      </c:pt>
                      <c:pt idx="308">
                        <c:v>75</c:v>
                      </c:pt>
                      <c:pt idx="309">
                        <c:v>75</c:v>
                      </c:pt>
                      <c:pt idx="310">
                        <c:v>75</c:v>
                      </c:pt>
                      <c:pt idx="311">
                        <c:v>75</c:v>
                      </c:pt>
                      <c:pt idx="312">
                        <c:v>75</c:v>
                      </c:pt>
                      <c:pt idx="313">
                        <c:v>75</c:v>
                      </c:pt>
                      <c:pt idx="314">
                        <c:v>75</c:v>
                      </c:pt>
                      <c:pt idx="315">
                        <c:v>75</c:v>
                      </c:pt>
                      <c:pt idx="316">
                        <c:v>75</c:v>
                      </c:pt>
                      <c:pt idx="317">
                        <c:v>75</c:v>
                      </c:pt>
                      <c:pt idx="318">
                        <c:v>75</c:v>
                      </c:pt>
                      <c:pt idx="319">
                        <c:v>75</c:v>
                      </c:pt>
                      <c:pt idx="320">
                        <c:v>75</c:v>
                      </c:pt>
                      <c:pt idx="321">
                        <c:v>75</c:v>
                      </c:pt>
                      <c:pt idx="322">
                        <c:v>75</c:v>
                      </c:pt>
                      <c:pt idx="323">
                        <c:v>75</c:v>
                      </c:pt>
                      <c:pt idx="324">
                        <c:v>75</c:v>
                      </c:pt>
                      <c:pt idx="325">
                        <c:v>75</c:v>
                      </c:pt>
                      <c:pt idx="326">
                        <c:v>75</c:v>
                      </c:pt>
                      <c:pt idx="327">
                        <c:v>75</c:v>
                      </c:pt>
                      <c:pt idx="328">
                        <c:v>75</c:v>
                      </c:pt>
                      <c:pt idx="329">
                        <c:v>75</c:v>
                      </c:pt>
                      <c:pt idx="330">
                        <c:v>75</c:v>
                      </c:pt>
                      <c:pt idx="331">
                        <c:v>75</c:v>
                      </c:pt>
                      <c:pt idx="332">
                        <c:v>75</c:v>
                      </c:pt>
                      <c:pt idx="333">
                        <c:v>75</c:v>
                      </c:pt>
                      <c:pt idx="334">
                        <c:v>75</c:v>
                      </c:pt>
                      <c:pt idx="335">
                        <c:v>75</c:v>
                      </c:pt>
                      <c:pt idx="336">
                        <c:v>75</c:v>
                      </c:pt>
                      <c:pt idx="337">
                        <c:v>75</c:v>
                      </c:pt>
                      <c:pt idx="338">
                        <c:v>75</c:v>
                      </c:pt>
                      <c:pt idx="339">
                        <c:v>75</c:v>
                      </c:pt>
                      <c:pt idx="340">
                        <c:v>75</c:v>
                      </c:pt>
                      <c:pt idx="341">
                        <c:v>75</c:v>
                      </c:pt>
                      <c:pt idx="342">
                        <c:v>75</c:v>
                      </c:pt>
                      <c:pt idx="343">
                        <c:v>75</c:v>
                      </c:pt>
                      <c:pt idx="344">
                        <c:v>75</c:v>
                      </c:pt>
                      <c:pt idx="345">
                        <c:v>75</c:v>
                      </c:pt>
                      <c:pt idx="346">
                        <c:v>75</c:v>
                      </c:pt>
                      <c:pt idx="347">
                        <c:v>75</c:v>
                      </c:pt>
                      <c:pt idx="348">
                        <c:v>75</c:v>
                      </c:pt>
                      <c:pt idx="349">
                        <c:v>75</c:v>
                      </c:pt>
                      <c:pt idx="350">
                        <c:v>75</c:v>
                      </c:pt>
                      <c:pt idx="351">
                        <c:v>75</c:v>
                      </c:pt>
                      <c:pt idx="352">
                        <c:v>75</c:v>
                      </c:pt>
                      <c:pt idx="353">
                        <c:v>75</c:v>
                      </c:pt>
                      <c:pt idx="354">
                        <c:v>75</c:v>
                      </c:pt>
                      <c:pt idx="355">
                        <c:v>75</c:v>
                      </c:pt>
                      <c:pt idx="356">
                        <c:v>75</c:v>
                      </c:pt>
                      <c:pt idx="357">
                        <c:v>75</c:v>
                      </c:pt>
                      <c:pt idx="358">
                        <c:v>75</c:v>
                      </c:pt>
                      <c:pt idx="359">
                        <c:v>75</c:v>
                      </c:pt>
                      <c:pt idx="360">
                        <c:v>75</c:v>
                      </c:pt>
                      <c:pt idx="361">
                        <c:v>75</c:v>
                      </c:pt>
                      <c:pt idx="362">
                        <c:v>75</c:v>
                      </c:pt>
                      <c:pt idx="363">
                        <c:v>75</c:v>
                      </c:pt>
                      <c:pt idx="364">
                        <c:v>75</c:v>
                      </c:pt>
                    </c:numCache>
                  </c:numRef>
                </c:val>
                <c:smooth val="0"/>
                <c:extLst xmlns:c15="http://schemas.microsoft.com/office/drawing/2012/chart">
                  <c:ext xmlns:c16="http://schemas.microsoft.com/office/drawing/2014/chart" uri="{C3380CC4-5D6E-409C-BE32-E72D297353CC}">
                    <c16:uniqueId val="{00000009-1466-49AF-BC8C-3B0BC59CEFF3}"/>
                  </c:ext>
                </c:extLst>
              </c15:ser>
            </c15:filteredLineSeries>
          </c:ext>
        </c:extLst>
      </c:lineChart>
      <c:dateAx>
        <c:axId val="2079463215"/>
        <c:scaling>
          <c:orientation val="minMax"/>
        </c:scaling>
        <c:delete val="0"/>
        <c:axPos val="b"/>
        <c:numFmt formatCode="[$-409]d\-mmm;@"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9455"/>
        <c:crosses val="autoZero"/>
        <c:auto val="1"/>
        <c:lblOffset val="100"/>
        <c:baseTimeUnit val="days"/>
      </c:dateAx>
      <c:valAx>
        <c:axId val="2079469455"/>
        <c:scaling>
          <c:orientation val="minMax"/>
        </c:scaling>
        <c:delete val="0"/>
        <c:axPos val="l"/>
        <c:majorGridlines>
          <c:spPr>
            <a:ln w="6350" cap="flat" cmpd="sng" algn="ctr">
              <a:solidFill>
                <a:sysClr val="windowText" lastClr="000000"/>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b="1">
                    <a:solidFill>
                      <a:schemeClr val="tx1"/>
                    </a:solidFill>
                  </a:rPr>
                  <a:t>Temperature</a:t>
                </a:r>
                <a:r>
                  <a:rPr lang="en-US" b="1" baseline="0">
                    <a:solidFill>
                      <a:schemeClr val="tx1"/>
                    </a:solidFill>
                  </a:rPr>
                  <a:t> (F)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3215"/>
        <c:crosses val="autoZero"/>
        <c:crossBetween val="between"/>
      </c:valAx>
      <c:spPr>
        <a:noFill/>
        <a:ln>
          <a:noFill/>
        </a:ln>
        <a:effectLst/>
      </c:spPr>
    </c:plotArea>
    <c:legend>
      <c:legendPos val="t"/>
      <c:legendEntry>
        <c:idx val="0"/>
        <c:delete val="1"/>
      </c:legendEntry>
      <c:legendEntry>
        <c:idx val="3"/>
        <c:delete val="1"/>
      </c:legendEntry>
      <c:legendEntry>
        <c:idx val="4"/>
        <c:delete val="1"/>
      </c:legendEntry>
      <c:layout>
        <c:manualLayout>
          <c:xMode val="edge"/>
          <c:yMode val="edge"/>
          <c:x val="8.6529731728739387E-2"/>
          <c:y val="0.10109747151171321"/>
          <c:w val="0.8999998972731148"/>
          <c:h val="7.40170522162990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54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ysClr val="windowText" lastClr="000000"/>
                </a:solidFill>
              </a:rPr>
              <a:t>Relative Humidity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606215142033889E-2"/>
          <c:y val="0.13190353945655134"/>
          <c:w val="0.89910203264927846"/>
          <c:h val="0.71107827064138973"/>
        </c:manualLayout>
      </c:layout>
      <c:areaChart>
        <c:grouping val="stacked"/>
        <c:varyColors val="0"/>
        <c:ser>
          <c:idx val="3"/>
          <c:order val="3"/>
          <c:tx>
            <c:strRef>
              <c:f>DayFilter!$G$1</c:f>
              <c:strCache>
                <c:ptCount val="1"/>
                <c:pt idx="0">
                  <c:v>Base Tmpf</c:v>
                </c:pt>
              </c:strCache>
            </c:strRef>
          </c:tx>
          <c:spPr>
            <a:noFill/>
            <a:ln w="25400">
              <a:noFill/>
            </a:ln>
            <a:effectLst/>
          </c:spPr>
          <c:val>
            <c:numRef>
              <c:f>DayFilter!$P$2:$P$366</c:f>
              <c:numCache>
                <c:formatCode>General</c:formatCode>
                <c:ptCount val="365"/>
                <c:pt idx="0">
                  <c:v>21.420769</c:v>
                </c:pt>
                <c:pt idx="1">
                  <c:v>17.142308</c:v>
                </c:pt>
                <c:pt idx="2">
                  <c:v>19.512308000000001</c:v>
                </c:pt>
                <c:pt idx="3">
                  <c:v>17.857692</c:v>
                </c:pt>
                <c:pt idx="4">
                  <c:v>13.381538000000001</c:v>
                </c:pt>
                <c:pt idx="5">
                  <c:v>20.014666999999999</c:v>
                </c:pt>
                <c:pt idx="6">
                  <c:v>13.684615000000001</c:v>
                </c:pt>
                <c:pt idx="7">
                  <c:v>16.307691999999999</c:v>
                </c:pt>
                <c:pt idx="8">
                  <c:v>14.623077</c:v>
                </c:pt>
                <c:pt idx="9">
                  <c:v>11.310769000000001</c:v>
                </c:pt>
                <c:pt idx="10">
                  <c:v>12.916154000000001</c:v>
                </c:pt>
                <c:pt idx="11">
                  <c:v>19.035385000000002</c:v>
                </c:pt>
                <c:pt idx="12">
                  <c:v>17.608461999999999</c:v>
                </c:pt>
                <c:pt idx="13">
                  <c:v>13.36</c:v>
                </c:pt>
                <c:pt idx="14">
                  <c:v>22.849231</c:v>
                </c:pt>
                <c:pt idx="15">
                  <c:v>11.538462000000001</c:v>
                </c:pt>
                <c:pt idx="16">
                  <c:v>13.760769</c:v>
                </c:pt>
                <c:pt idx="17">
                  <c:v>11.836923000000001</c:v>
                </c:pt>
                <c:pt idx="18">
                  <c:v>7.6292309999999999</c:v>
                </c:pt>
                <c:pt idx="19">
                  <c:v>8.3007690000000007</c:v>
                </c:pt>
                <c:pt idx="20">
                  <c:v>8.1592310000000001</c:v>
                </c:pt>
                <c:pt idx="21">
                  <c:v>7.4530770000000004</c:v>
                </c:pt>
                <c:pt idx="22">
                  <c:v>9.6823080000000008</c:v>
                </c:pt>
                <c:pt idx="23">
                  <c:v>7.9915380000000003</c:v>
                </c:pt>
                <c:pt idx="24">
                  <c:v>9.1446149999999999</c:v>
                </c:pt>
                <c:pt idx="25">
                  <c:v>11.087692000000001</c:v>
                </c:pt>
                <c:pt idx="26">
                  <c:v>8.4584620000000008</c:v>
                </c:pt>
                <c:pt idx="27">
                  <c:v>13.831538</c:v>
                </c:pt>
                <c:pt idx="28">
                  <c:v>12.413845999999999</c:v>
                </c:pt>
                <c:pt idx="29">
                  <c:v>14.221538000000001</c:v>
                </c:pt>
                <c:pt idx="30">
                  <c:v>13.916923000000001</c:v>
                </c:pt>
                <c:pt idx="31">
                  <c:v>13.163333</c:v>
                </c:pt>
                <c:pt idx="32">
                  <c:v>10.534615000000001</c:v>
                </c:pt>
                <c:pt idx="33">
                  <c:v>13.076923000000001</c:v>
                </c:pt>
                <c:pt idx="34">
                  <c:v>7.986923</c:v>
                </c:pt>
                <c:pt idx="35">
                  <c:v>7.235385</c:v>
                </c:pt>
                <c:pt idx="36">
                  <c:v>8.5415379999999992</c:v>
                </c:pt>
                <c:pt idx="37">
                  <c:v>21.619230999999999</c:v>
                </c:pt>
                <c:pt idx="38">
                  <c:v>9.7884620000000009</c:v>
                </c:pt>
                <c:pt idx="39">
                  <c:v>13.527692</c:v>
                </c:pt>
                <c:pt idx="40">
                  <c:v>15.087692000000001</c:v>
                </c:pt>
                <c:pt idx="41">
                  <c:v>6.6276919999999997</c:v>
                </c:pt>
                <c:pt idx="42">
                  <c:v>9.5745450000000005</c:v>
                </c:pt>
                <c:pt idx="43">
                  <c:v>8.6807689999999997</c:v>
                </c:pt>
                <c:pt idx="44">
                  <c:v>11.763076999999999</c:v>
                </c:pt>
                <c:pt idx="45">
                  <c:v>13.823077</c:v>
                </c:pt>
                <c:pt idx="46">
                  <c:v>6.763846</c:v>
                </c:pt>
                <c:pt idx="47">
                  <c:v>7.5292310000000002</c:v>
                </c:pt>
                <c:pt idx="48">
                  <c:v>6.9084620000000001</c:v>
                </c:pt>
                <c:pt idx="49">
                  <c:v>12.528461999999999</c:v>
                </c:pt>
                <c:pt idx="50">
                  <c:v>13.31</c:v>
                </c:pt>
                <c:pt idx="51">
                  <c:v>5.29</c:v>
                </c:pt>
                <c:pt idx="52">
                  <c:v>17.991537999999998</c:v>
                </c:pt>
                <c:pt idx="53">
                  <c:v>16.763076999999999</c:v>
                </c:pt>
                <c:pt idx="54">
                  <c:v>17.273077000000001</c:v>
                </c:pt>
                <c:pt idx="55">
                  <c:v>11.433077000000001</c:v>
                </c:pt>
                <c:pt idx="56">
                  <c:v>15.82</c:v>
                </c:pt>
                <c:pt idx="57">
                  <c:v>16.265999999999998</c:v>
                </c:pt>
                <c:pt idx="58">
                  <c:v>7.5369229999999998</c:v>
                </c:pt>
                <c:pt idx="59">
                  <c:v>6.91</c:v>
                </c:pt>
                <c:pt idx="60">
                  <c:v>3.835385</c:v>
                </c:pt>
                <c:pt idx="61">
                  <c:v>4.4561539999999997</c:v>
                </c:pt>
                <c:pt idx="62">
                  <c:v>12.456875</c:v>
                </c:pt>
                <c:pt idx="63">
                  <c:v>8.7630769999999991</c:v>
                </c:pt>
                <c:pt idx="64">
                  <c:v>4.8526670000000003</c:v>
                </c:pt>
                <c:pt idx="65">
                  <c:v>15.966154</c:v>
                </c:pt>
                <c:pt idx="66">
                  <c:v>7.8223079999999996</c:v>
                </c:pt>
                <c:pt idx="67">
                  <c:v>6.5946150000000001</c:v>
                </c:pt>
                <c:pt idx="68">
                  <c:v>10.763845999999999</c:v>
                </c:pt>
                <c:pt idx="69">
                  <c:v>11.557691999999999</c:v>
                </c:pt>
                <c:pt idx="70">
                  <c:v>7.5</c:v>
                </c:pt>
                <c:pt idx="71">
                  <c:v>24.576153999999999</c:v>
                </c:pt>
                <c:pt idx="72">
                  <c:v>16.521538</c:v>
                </c:pt>
                <c:pt idx="73">
                  <c:v>21.188462000000001</c:v>
                </c:pt>
                <c:pt idx="74">
                  <c:v>15.103077000000001</c:v>
                </c:pt>
                <c:pt idx="75">
                  <c:v>10.533077</c:v>
                </c:pt>
                <c:pt idx="76">
                  <c:v>6.9130770000000004</c:v>
                </c:pt>
                <c:pt idx="77">
                  <c:v>22.344615000000001</c:v>
                </c:pt>
                <c:pt idx="78">
                  <c:v>28.453077</c:v>
                </c:pt>
                <c:pt idx="79">
                  <c:v>12.453077</c:v>
                </c:pt>
                <c:pt idx="80">
                  <c:v>4.3949999999999996</c:v>
                </c:pt>
                <c:pt idx="81">
                  <c:v>10.755385</c:v>
                </c:pt>
                <c:pt idx="82">
                  <c:v>15.182308000000001</c:v>
                </c:pt>
                <c:pt idx="83">
                  <c:v>10.382308</c:v>
                </c:pt>
                <c:pt idx="84">
                  <c:v>13.659231</c:v>
                </c:pt>
                <c:pt idx="85">
                  <c:v>17.495384999999999</c:v>
                </c:pt>
                <c:pt idx="86">
                  <c:v>15.238462</c:v>
                </c:pt>
                <c:pt idx="87">
                  <c:v>13.576923000000001</c:v>
                </c:pt>
                <c:pt idx="88">
                  <c:v>9.0221429999999998</c:v>
                </c:pt>
                <c:pt idx="89">
                  <c:v>10.020769</c:v>
                </c:pt>
                <c:pt idx="90">
                  <c:v>16.333076999999999</c:v>
                </c:pt>
                <c:pt idx="91">
                  <c:v>24.381537999999999</c:v>
                </c:pt>
                <c:pt idx="92">
                  <c:v>19.568462</c:v>
                </c:pt>
                <c:pt idx="93">
                  <c:v>21.499286000000001</c:v>
                </c:pt>
                <c:pt idx="94">
                  <c:v>12.826154000000001</c:v>
                </c:pt>
                <c:pt idx="95">
                  <c:v>14.335385</c:v>
                </c:pt>
                <c:pt idx="96">
                  <c:v>18.955385</c:v>
                </c:pt>
                <c:pt idx="97">
                  <c:v>28.0825</c:v>
                </c:pt>
                <c:pt idx="98">
                  <c:v>31.02</c:v>
                </c:pt>
                <c:pt idx="99">
                  <c:v>22.931999999999999</c:v>
                </c:pt>
                <c:pt idx="100">
                  <c:v>29.005385</c:v>
                </c:pt>
                <c:pt idx="101">
                  <c:v>25.383845999999998</c:v>
                </c:pt>
                <c:pt idx="102">
                  <c:v>16.393077000000002</c:v>
                </c:pt>
                <c:pt idx="103">
                  <c:v>8</c:v>
                </c:pt>
                <c:pt idx="104">
                  <c:v>22.731538</c:v>
                </c:pt>
                <c:pt idx="105">
                  <c:v>19.735555999999999</c:v>
                </c:pt>
                <c:pt idx="106">
                  <c:v>22.561537999999999</c:v>
                </c:pt>
                <c:pt idx="107">
                  <c:v>21.433845999999999</c:v>
                </c:pt>
                <c:pt idx="108">
                  <c:v>21.573077000000001</c:v>
                </c:pt>
                <c:pt idx="109">
                  <c:v>20.190769</c:v>
                </c:pt>
                <c:pt idx="110">
                  <c:v>23.363077000000001</c:v>
                </c:pt>
                <c:pt idx="111">
                  <c:v>14.799231000000001</c:v>
                </c:pt>
                <c:pt idx="112">
                  <c:v>24.982308</c:v>
                </c:pt>
                <c:pt idx="113">
                  <c:v>28.668462000000002</c:v>
                </c:pt>
                <c:pt idx="114">
                  <c:v>15.779230999999999</c:v>
                </c:pt>
                <c:pt idx="115">
                  <c:v>20.83</c:v>
                </c:pt>
                <c:pt idx="116">
                  <c:v>23.067692000000001</c:v>
                </c:pt>
                <c:pt idx="117">
                  <c:v>27.672308000000001</c:v>
                </c:pt>
                <c:pt idx="118">
                  <c:v>32.632857000000001</c:v>
                </c:pt>
                <c:pt idx="119">
                  <c:v>31.944614999999999</c:v>
                </c:pt>
                <c:pt idx="120">
                  <c:v>22.121538000000001</c:v>
                </c:pt>
                <c:pt idx="121">
                  <c:v>20.84</c:v>
                </c:pt>
                <c:pt idx="122">
                  <c:v>20.806249999999999</c:v>
                </c:pt>
                <c:pt idx="123">
                  <c:v>24.623076999999999</c:v>
                </c:pt>
                <c:pt idx="124">
                  <c:v>21.676316</c:v>
                </c:pt>
                <c:pt idx="125">
                  <c:v>20.546923</c:v>
                </c:pt>
                <c:pt idx="126">
                  <c:v>23.435455000000001</c:v>
                </c:pt>
                <c:pt idx="127">
                  <c:v>29.144166999999999</c:v>
                </c:pt>
                <c:pt idx="128">
                  <c:v>32.271428999999998</c:v>
                </c:pt>
                <c:pt idx="129">
                  <c:v>27.608461999999999</c:v>
                </c:pt>
                <c:pt idx="130">
                  <c:v>31.614999999999998</c:v>
                </c:pt>
                <c:pt idx="131">
                  <c:v>27.191538000000001</c:v>
                </c:pt>
                <c:pt idx="132">
                  <c:v>28.05</c:v>
                </c:pt>
                <c:pt idx="133">
                  <c:v>20.106154</c:v>
                </c:pt>
                <c:pt idx="134">
                  <c:v>13.036154</c:v>
                </c:pt>
                <c:pt idx="135">
                  <c:v>11.553077</c:v>
                </c:pt>
                <c:pt idx="136">
                  <c:v>15.048462000000001</c:v>
                </c:pt>
                <c:pt idx="137">
                  <c:v>18.754615000000001</c:v>
                </c:pt>
                <c:pt idx="138">
                  <c:v>19.179231000000001</c:v>
                </c:pt>
                <c:pt idx="139">
                  <c:v>19.340769000000002</c:v>
                </c:pt>
                <c:pt idx="140">
                  <c:v>12.945385</c:v>
                </c:pt>
                <c:pt idx="141">
                  <c:v>18.033846</c:v>
                </c:pt>
                <c:pt idx="142">
                  <c:v>28.945385000000002</c:v>
                </c:pt>
                <c:pt idx="143">
                  <c:v>22.28</c:v>
                </c:pt>
                <c:pt idx="144">
                  <c:v>25.534614999999999</c:v>
                </c:pt>
                <c:pt idx="145">
                  <c:v>9.8975000000000009</c:v>
                </c:pt>
                <c:pt idx="146">
                  <c:v>22.287692</c:v>
                </c:pt>
                <c:pt idx="147">
                  <c:v>23.831537999999998</c:v>
                </c:pt>
                <c:pt idx="148">
                  <c:v>26.01</c:v>
                </c:pt>
                <c:pt idx="149">
                  <c:v>13.020769</c:v>
                </c:pt>
                <c:pt idx="150">
                  <c:v>15.635384999999999</c:v>
                </c:pt>
                <c:pt idx="151">
                  <c:v>17.764614999999999</c:v>
                </c:pt>
                <c:pt idx="152">
                  <c:v>26.661538</c:v>
                </c:pt>
                <c:pt idx="153">
                  <c:v>24.842307999999999</c:v>
                </c:pt>
                <c:pt idx="154">
                  <c:v>23.293077</c:v>
                </c:pt>
                <c:pt idx="155">
                  <c:v>21.490769</c:v>
                </c:pt>
                <c:pt idx="156">
                  <c:v>23.507691999999999</c:v>
                </c:pt>
                <c:pt idx="157">
                  <c:v>24.802308</c:v>
                </c:pt>
                <c:pt idx="158">
                  <c:v>30.183077000000001</c:v>
                </c:pt>
                <c:pt idx="159">
                  <c:v>18.707692000000002</c:v>
                </c:pt>
                <c:pt idx="160">
                  <c:v>13.99</c:v>
                </c:pt>
                <c:pt idx="161">
                  <c:v>14.06</c:v>
                </c:pt>
                <c:pt idx="162">
                  <c:v>17.455385</c:v>
                </c:pt>
                <c:pt idx="163">
                  <c:v>21.119230999999999</c:v>
                </c:pt>
                <c:pt idx="164">
                  <c:v>23.464614999999998</c:v>
                </c:pt>
                <c:pt idx="165">
                  <c:v>26.222308000000002</c:v>
                </c:pt>
                <c:pt idx="166">
                  <c:v>25.836922999999999</c:v>
                </c:pt>
                <c:pt idx="167">
                  <c:v>28.226154000000001</c:v>
                </c:pt>
                <c:pt idx="168">
                  <c:v>25.556923000000001</c:v>
                </c:pt>
                <c:pt idx="169">
                  <c:v>20.243077</c:v>
                </c:pt>
                <c:pt idx="170">
                  <c:v>11.705385</c:v>
                </c:pt>
                <c:pt idx="171">
                  <c:v>19.748462</c:v>
                </c:pt>
                <c:pt idx="172">
                  <c:v>26.168889</c:v>
                </c:pt>
                <c:pt idx="173">
                  <c:v>24.287692</c:v>
                </c:pt>
                <c:pt idx="174">
                  <c:v>28.280768999999999</c:v>
                </c:pt>
                <c:pt idx="175">
                  <c:v>21.749231000000002</c:v>
                </c:pt>
                <c:pt idx="176">
                  <c:v>19.089473999999999</c:v>
                </c:pt>
                <c:pt idx="177">
                  <c:v>13.117692</c:v>
                </c:pt>
                <c:pt idx="178">
                  <c:v>18.927692</c:v>
                </c:pt>
                <c:pt idx="179">
                  <c:v>21.827691999999999</c:v>
                </c:pt>
                <c:pt idx="180">
                  <c:v>26.703077</c:v>
                </c:pt>
                <c:pt idx="181">
                  <c:v>27.38</c:v>
                </c:pt>
                <c:pt idx="182">
                  <c:v>25.626154</c:v>
                </c:pt>
                <c:pt idx="183">
                  <c:v>25.433077000000001</c:v>
                </c:pt>
                <c:pt idx="184">
                  <c:v>21.739166999999998</c:v>
                </c:pt>
                <c:pt idx="185">
                  <c:v>16.539231000000001</c:v>
                </c:pt>
                <c:pt idx="186">
                  <c:v>12.941538</c:v>
                </c:pt>
                <c:pt idx="187">
                  <c:v>14.286154</c:v>
                </c:pt>
                <c:pt idx="188">
                  <c:v>12.433846000000001</c:v>
                </c:pt>
                <c:pt idx="189">
                  <c:v>14.706250000000001</c:v>
                </c:pt>
                <c:pt idx="190">
                  <c:v>25.828461999999998</c:v>
                </c:pt>
                <c:pt idx="191">
                  <c:v>25.69</c:v>
                </c:pt>
                <c:pt idx="192">
                  <c:v>12.307691999999999</c:v>
                </c:pt>
                <c:pt idx="193">
                  <c:v>12.726429</c:v>
                </c:pt>
                <c:pt idx="194">
                  <c:v>18.958462000000001</c:v>
                </c:pt>
                <c:pt idx="195">
                  <c:v>24.893077000000002</c:v>
                </c:pt>
                <c:pt idx="196">
                  <c:v>24.226154000000001</c:v>
                </c:pt>
                <c:pt idx="197">
                  <c:v>23.064615</c:v>
                </c:pt>
                <c:pt idx="198">
                  <c:v>19.622308</c:v>
                </c:pt>
                <c:pt idx="199">
                  <c:v>20.686923</c:v>
                </c:pt>
                <c:pt idx="200">
                  <c:v>20.695385000000002</c:v>
                </c:pt>
                <c:pt idx="201">
                  <c:v>15.887691999999999</c:v>
                </c:pt>
                <c:pt idx="202">
                  <c:v>10.404999999999999</c:v>
                </c:pt>
                <c:pt idx="203">
                  <c:v>8.5138459999999991</c:v>
                </c:pt>
                <c:pt idx="204">
                  <c:v>9.641667</c:v>
                </c:pt>
                <c:pt idx="205">
                  <c:v>22.987143</c:v>
                </c:pt>
                <c:pt idx="206">
                  <c:v>37.113846000000002</c:v>
                </c:pt>
                <c:pt idx="207">
                  <c:v>32.003846000000003</c:v>
                </c:pt>
                <c:pt idx="208">
                  <c:v>16.876154</c:v>
                </c:pt>
                <c:pt idx="209">
                  <c:v>19.868462000000001</c:v>
                </c:pt>
                <c:pt idx="210">
                  <c:v>26.090769000000002</c:v>
                </c:pt>
                <c:pt idx="211">
                  <c:v>28.299230999999999</c:v>
                </c:pt>
                <c:pt idx="212">
                  <c:v>26.469231000000001</c:v>
                </c:pt>
                <c:pt idx="213">
                  <c:v>28.945385000000002</c:v>
                </c:pt>
                <c:pt idx="214">
                  <c:v>36.467692</c:v>
                </c:pt>
                <c:pt idx="215">
                  <c:v>43.377692000000003</c:v>
                </c:pt>
                <c:pt idx="216">
                  <c:v>33.570768999999999</c:v>
                </c:pt>
                <c:pt idx="217">
                  <c:v>28.160768999999998</c:v>
                </c:pt>
                <c:pt idx="218">
                  <c:v>32.345385</c:v>
                </c:pt>
                <c:pt idx="219">
                  <c:v>19.115714000000001</c:v>
                </c:pt>
                <c:pt idx="220">
                  <c:v>20.411538</c:v>
                </c:pt>
                <c:pt idx="221">
                  <c:v>31.303846</c:v>
                </c:pt>
                <c:pt idx="222">
                  <c:v>24.713846</c:v>
                </c:pt>
                <c:pt idx="223">
                  <c:v>15.696667</c:v>
                </c:pt>
                <c:pt idx="224">
                  <c:v>16.146153999999999</c:v>
                </c:pt>
                <c:pt idx="225">
                  <c:v>13.688181999999999</c:v>
                </c:pt>
                <c:pt idx="226">
                  <c:v>47.301538000000001</c:v>
                </c:pt>
                <c:pt idx="227">
                  <c:v>20.580714</c:v>
                </c:pt>
                <c:pt idx="228">
                  <c:v>11.121537999999999</c:v>
                </c:pt>
                <c:pt idx="229">
                  <c:v>8.1161539999999999</c:v>
                </c:pt>
                <c:pt idx="230">
                  <c:v>5.501538</c:v>
                </c:pt>
                <c:pt idx="231">
                  <c:v>7.8666669999999996</c:v>
                </c:pt>
                <c:pt idx="232">
                  <c:v>11.872857</c:v>
                </c:pt>
                <c:pt idx="233">
                  <c:v>13.217692</c:v>
                </c:pt>
                <c:pt idx="234">
                  <c:v>36.71</c:v>
                </c:pt>
                <c:pt idx="235">
                  <c:v>32.303077000000002</c:v>
                </c:pt>
                <c:pt idx="236">
                  <c:v>24.846923</c:v>
                </c:pt>
                <c:pt idx="237">
                  <c:v>24.996154000000001</c:v>
                </c:pt>
                <c:pt idx="238">
                  <c:v>16.667691999999999</c:v>
                </c:pt>
                <c:pt idx="239">
                  <c:v>20.667691999999999</c:v>
                </c:pt>
                <c:pt idx="240">
                  <c:v>23.079231</c:v>
                </c:pt>
                <c:pt idx="241">
                  <c:v>14.911538</c:v>
                </c:pt>
                <c:pt idx="242">
                  <c:v>13.665385000000001</c:v>
                </c:pt>
                <c:pt idx="243">
                  <c:v>6.7635290000000001</c:v>
                </c:pt>
                <c:pt idx="244">
                  <c:v>6.9686959999999996</c:v>
                </c:pt>
                <c:pt idx="245">
                  <c:v>7.9226669999999997</c:v>
                </c:pt>
                <c:pt idx="246">
                  <c:v>17.98</c:v>
                </c:pt>
                <c:pt idx="247">
                  <c:v>16.934999999999999</c:v>
                </c:pt>
                <c:pt idx="248">
                  <c:v>22.977692000000001</c:v>
                </c:pt>
                <c:pt idx="249">
                  <c:v>13.591538</c:v>
                </c:pt>
                <c:pt idx="250">
                  <c:v>12.35</c:v>
                </c:pt>
                <c:pt idx="251">
                  <c:v>23.010769</c:v>
                </c:pt>
                <c:pt idx="252">
                  <c:v>18.872499999999999</c:v>
                </c:pt>
                <c:pt idx="253">
                  <c:v>17.093077000000001</c:v>
                </c:pt>
                <c:pt idx="254">
                  <c:v>17.342307999999999</c:v>
                </c:pt>
                <c:pt idx="255">
                  <c:v>14.062143000000001</c:v>
                </c:pt>
                <c:pt idx="256">
                  <c:v>9.9764999999999997</c:v>
                </c:pt>
                <c:pt idx="257">
                  <c:v>10.597692</c:v>
                </c:pt>
                <c:pt idx="258">
                  <c:v>7.9946149999999996</c:v>
                </c:pt>
                <c:pt idx="259">
                  <c:v>14.933571000000001</c:v>
                </c:pt>
                <c:pt idx="260">
                  <c:v>11.694615000000001</c:v>
                </c:pt>
                <c:pt idx="261">
                  <c:v>9.5299999999999994</c:v>
                </c:pt>
                <c:pt idx="262">
                  <c:v>29.236153999999999</c:v>
                </c:pt>
                <c:pt idx="263">
                  <c:v>17.743077</c:v>
                </c:pt>
                <c:pt idx="264">
                  <c:v>16.409230999999998</c:v>
                </c:pt>
                <c:pt idx="265">
                  <c:v>17.741537999999998</c:v>
                </c:pt>
                <c:pt idx="266">
                  <c:v>7.3357140000000003</c:v>
                </c:pt>
                <c:pt idx="267">
                  <c:v>5.6335709999999999</c:v>
                </c:pt>
                <c:pt idx="268">
                  <c:v>22.495833000000001</c:v>
                </c:pt>
                <c:pt idx="269">
                  <c:v>26.540769000000001</c:v>
                </c:pt>
                <c:pt idx="270">
                  <c:v>16.706923</c:v>
                </c:pt>
                <c:pt idx="271">
                  <c:v>15.71</c:v>
                </c:pt>
                <c:pt idx="272">
                  <c:v>28.703077</c:v>
                </c:pt>
                <c:pt idx="273">
                  <c:v>11.217333</c:v>
                </c:pt>
                <c:pt idx="274">
                  <c:v>5.7953330000000003</c:v>
                </c:pt>
                <c:pt idx="275">
                  <c:v>27.012</c:v>
                </c:pt>
                <c:pt idx="276">
                  <c:v>25.373076999999999</c:v>
                </c:pt>
                <c:pt idx="277">
                  <c:v>18.074615000000001</c:v>
                </c:pt>
                <c:pt idx="278">
                  <c:v>15.294615</c:v>
                </c:pt>
                <c:pt idx="279">
                  <c:v>19.448461999999999</c:v>
                </c:pt>
                <c:pt idx="280">
                  <c:v>19.063077</c:v>
                </c:pt>
                <c:pt idx="281">
                  <c:v>17.743124999999999</c:v>
                </c:pt>
                <c:pt idx="282">
                  <c:v>16.217272999999999</c:v>
                </c:pt>
                <c:pt idx="283">
                  <c:v>25.698125000000001</c:v>
                </c:pt>
                <c:pt idx="284">
                  <c:v>37.326923000000001</c:v>
                </c:pt>
                <c:pt idx="285">
                  <c:v>31.391332999999999</c:v>
                </c:pt>
                <c:pt idx="286">
                  <c:v>15.783077</c:v>
                </c:pt>
                <c:pt idx="287">
                  <c:v>24.585384999999999</c:v>
                </c:pt>
                <c:pt idx="288">
                  <c:v>25.495332999999999</c:v>
                </c:pt>
                <c:pt idx="289">
                  <c:v>22.26</c:v>
                </c:pt>
                <c:pt idx="290">
                  <c:v>25.007691999999999</c:v>
                </c:pt>
                <c:pt idx="291">
                  <c:v>23.952307999999999</c:v>
                </c:pt>
                <c:pt idx="292">
                  <c:v>22.334614999999999</c:v>
                </c:pt>
                <c:pt idx="293">
                  <c:v>13.044615</c:v>
                </c:pt>
                <c:pt idx="294">
                  <c:v>7.9207689999999999</c:v>
                </c:pt>
                <c:pt idx="295">
                  <c:v>27.346429000000001</c:v>
                </c:pt>
                <c:pt idx="296">
                  <c:v>16.432856999999998</c:v>
                </c:pt>
                <c:pt idx="297">
                  <c:v>17.377692</c:v>
                </c:pt>
                <c:pt idx="298">
                  <c:v>19.200769000000001</c:v>
                </c:pt>
                <c:pt idx="299">
                  <c:v>9.2438459999999996</c:v>
                </c:pt>
                <c:pt idx="300">
                  <c:v>14.372308</c:v>
                </c:pt>
                <c:pt idx="301">
                  <c:v>16.684615000000001</c:v>
                </c:pt>
                <c:pt idx="302">
                  <c:v>31.701537999999999</c:v>
                </c:pt>
                <c:pt idx="303">
                  <c:v>11.754286</c:v>
                </c:pt>
                <c:pt idx="304">
                  <c:v>8.3707689999999992</c:v>
                </c:pt>
                <c:pt idx="305">
                  <c:v>10.219231000000001</c:v>
                </c:pt>
                <c:pt idx="306">
                  <c:v>11.756923</c:v>
                </c:pt>
                <c:pt idx="307">
                  <c:v>12.139231000000001</c:v>
                </c:pt>
                <c:pt idx="308">
                  <c:v>10.699230999999999</c:v>
                </c:pt>
                <c:pt idx="309">
                  <c:v>11.832307999999999</c:v>
                </c:pt>
                <c:pt idx="310">
                  <c:v>12.85</c:v>
                </c:pt>
                <c:pt idx="311">
                  <c:v>13.677692</c:v>
                </c:pt>
                <c:pt idx="312">
                  <c:v>17.181999999999999</c:v>
                </c:pt>
                <c:pt idx="313">
                  <c:v>18.340769000000002</c:v>
                </c:pt>
                <c:pt idx="314">
                  <c:v>24.823846</c:v>
                </c:pt>
                <c:pt idx="315">
                  <c:v>16.987691999999999</c:v>
                </c:pt>
                <c:pt idx="316">
                  <c:v>17.723571</c:v>
                </c:pt>
                <c:pt idx="317">
                  <c:v>14.069231</c:v>
                </c:pt>
                <c:pt idx="318">
                  <c:v>23.706923</c:v>
                </c:pt>
                <c:pt idx="319">
                  <c:v>23.604614999999999</c:v>
                </c:pt>
                <c:pt idx="320">
                  <c:v>14.999231</c:v>
                </c:pt>
                <c:pt idx="321">
                  <c:v>10.9</c:v>
                </c:pt>
                <c:pt idx="322">
                  <c:v>14.59</c:v>
                </c:pt>
                <c:pt idx="323">
                  <c:v>13.368461999999999</c:v>
                </c:pt>
                <c:pt idx="324">
                  <c:v>13.206923</c:v>
                </c:pt>
                <c:pt idx="325">
                  <c:v>13.797692</c:v>
                </c:pt>
                <c:pt idx="326">
                  <c:v>11.610666999999999</c:v>
                </c:pt>
                <c:pt idx="327">
                  <c:v>15.486667000000001</c:v>
                </c:pt>
                <c:pt idx="328">
                  <c:v>14.014167</c:v>
                </c:pt>
                <c:pt idx="329">
                  <c:v>10.636429</c:v>
                </c:pt>
                <c:pt idx="330">
                  <c:v>17.243846000000001</c:v>
                </c:pt>
                <c:pt idx="331">
                  <c:v>10.550769000000001</c:v>
                </c:pt>
                <c:pt idx="332">
                  <c:v>28.279230999999999</c:v>
                </c:pt>
                <c:pt idx="333">
                  <c:v>29.1</c:v>
                </c:pt>
                <c:pt idx="334">
                  <c:v>27.960768999999999</c:v>
                </c:pt>
                <c:pt idx="335">
                  <c:v>14.315</c:v>
                </c:pt>
                <c:pt idx="336">
                  <c:v>8.5392309999999991</c:v>
                </c:pt>
                <c:pt idx="337">
                  <c:v>15.677692</c:v>
                </c:pt>
                <c:pt idx="338">
                  <c:v>16.82</c:v>
                </c:pt>
                <c:pt idx="339">
                  <c:v>23.520769000000001</c:v>
                </c:pt>
                <c:pt idx="340">
                  <c:v>13.999231</c:v>
                </c:pt>
                <c:pt idx="341">
                  <c:v>19.489231</c:v>
                </c:pt>
                <c:pt idx="342">
                  <c:v>20.894615000000002</c:v>
                </c:pt>
                <c:pt idx="343">
                  <c:v>14.31</c:v>
                </c:pt>
                <c:pt idx="344">
                  <c:v>16.225384999999999</c:v>
                </c:pt>
                <c:pt idx="345">
                  <c:v>18.433077000000001</c:v>
                </c:pt>
                <c:pt idx="346">
                  <c:v>13.794615</c:v>
                </c:pt>
                <c:pt idx="347">
                  <c:v>12.213077</c:v>
                </c:pt>
                <c:pt idx="348">
                  <c:v>11.262308000000001</c:v>
                </c:pt>
                <c:pt idx="349">
                  <c:v>14.371537999999999</c:v>
                </c:pt>
                <c:pt idx="350">
                  <c:v>13.643077</c:v>
                </c:pt>
                <c:pt idx="351">
                  <c:v>15.713846</c:v>
                </c:pt>
                <c:pt idx="352">
                  <c:v>16.504615000000001</c:v>
                </c:pt>
                <c:pt idx="353">
                  <c:v>20.990769</c:v>
                </c:pt>
                <c:pt idx="354">
                  <c:v>22.364615000000001</c:v>
                </c:pt>
                <c:pt idx="355">
                  <c:v>27.14</c:v>
                </c:pt>
                <c:pt idx="356">
                  <c:v>33.015385000000002</c:v>
                </c:pt>
                <c:pt idx="357">
                  <c:v>20.792307999999998</c:v>
                </c:pt>
                <c:pt idx="358">
                  <c:v>9.4499999999999993</c:v>
                </c:pt>
                <c:pt idx="359">
                  <c:v>10.451537999999999</c:v>
                </c:pt>
                <c:pt idx="360">
                  <c:v>26.056153999999999</c:v>
                </c:pt>
                <c:pt idx="361">
                  <c:v>14.469231000000001</c:v>
                </c:pt>
                <c:pt idx="362">
                  <c:v>18.091538</c:v>
                </c:pt>
                <c:pt idx="363">
                  <c:v>19.376923000000001</c:v>
                </c:pt>
                <c:pt idx="364">
                  <c:v>24.808461999999999</c:v>
                </c:pt>
              </c:numCache>
            </c:numRef>
          </c:val>
          <c:extLst>
            <c:ext xmlns:c16="http://schemas.microsoft.com/office/drawing/2014/chart" uri="{C3380CC4-5D6E-409C-BE32-E72D297353CC}">
              <c16:uniqueId val="{00000000-2856-4500-A96D-7B38CB8FDC84}"/>
            </c:ext>
          </c:extLst>
        </c:ser>
        <c:ser>
          <c:idx val="4"/>
          <c:order val="4"/>
          <c:tx>
            <c:v>Low and High Range (All Years)</c:v>
          </c:tx>
          <c:spPr>
            <a:solidFill>
              <a:srgbClr val="002060"/>
            </a:solidFill>
            <a:ln w="25400">
              <a:noFill/>
            </a:ln>
            <a:effectLst/>
          </c:spPr>
          <c:val>
            <c:numRef>
              <c:f>DayFilter!$R$2:$R$366</c:f>
              <c:numCache>
                <c:formatCode>General</c:formatCode>
                <c:ptCount val="365"/>
                <c:pt idx="0">
                  <c:v>75.047608999999994</c:v>
                </c:pt>
                <c:pt idx="1">
                  <c:v>69.816312999999994</c:v>
                </c:pt>
                <c:pt idx="2">
                  <c:v>59.018524999999997</c:v>
                </c:pt>
                <c:pt idx="3">
                  <c:v>62.512743</c:v>
                </c:pt>
                <c:pt idx="4">
                  <c:v>86.618461999999994</c:v>
                </c:pt>
                <c:pt idx="5">
                  <c:v>79.810549999999992</c:v>
                </c:pt>
                <c:pt idx="6">
                  <c:v>86.06395599999999</c:v>
                </c:pt>
                <c:pt idx="7">
                  <c:v>83.692307999999997</c:v>
                </c:pt>
                <c:pt idx="8">
                  <c:v>85.207149999999999</c:v>
                </c:pt>
                <c:pt idx="9">
                  <c:v>73.347692999999992</c:v>
                </c:pt>
                <c:pt idx="10">
                  <c:v>77.42027499999999</c:v>
                </c:pt>
                <c:pt idx="11">
                  <c:v>66.951043999999996</c:v>
                </c:pt>
                <c:pt idx="12">
                  <c:v>68.955655999999991</c:v>
                </c:pt>
                <c:pt idx="13">
                  <c:v>82.122749999999996</c:v>
                </c:pt>
                <c:pt idx="14">
                  <c:v>71.402819999999991</c:v>
                </c:pt>
                <c:pt idx="15">
                  <c:v>68.76762500000001</c:v>
                </c:pt>
                <c:pt idx="16">
                  <c:v>86.239231000000004</c:v>
                </c:pt>
                <c:pt idx="17">
                  <c:v>73.591259000000008</c:v>
                </c:pt>
                <c:pt idx="18">
                  <c:v>92.312533999999999</c:v>
                </c:pt>
                <c:pt idx="19">
                  <c:v>80.202134000000001</c:v>
                </c:pt>
                <c:pt idx="20">
                  <c:v>72.716482999999997</c:v>
                </c:pt>
                <c:pt idx="21">
                  <c:v>82.270733000000007</c:v>
                </c:pt>
                <c:pt idx="22">
                  <c:v>88.130024999999989</c:v>
                </c:pt>
                <c:pt idx="23">
                  <c:v>92.008461999999994</c:v>
                </c:pt>
                <c:pt idx="24">
                  <c:v>90.827635000000001</c:v>
                </c:pt>
                <c:pt idx="25">
                  <c:v>82.250728999999993</c:v>
                </c:pt>
                <c:pt idx="26">
                  <c:v>91.541538000000003</c:v>
                </c:pt>
                <c:pt idx="27">
                  <c:v>79.422128999999998</c:v>
                </c:pt>
                <c:pt idx="28">
                  <c:v>78.321289000000007</c:v>
                </c:pt>
                <c:pt idx="29">
                  <c:v>73.906557000000006</c:v>
                </c:pt>
                <c:pt idx="30">
                  <c:v>71.847076999999999</c:v>
                </c:pt>
                <c:pt idx="31">
                  <c:v>84.461667000000006</c:v>
                </c:pt>
                <c:pt idx="32">
                  <c:v>89.465384999999998</c:v>
                </c:pt>
                <c:pt idx="33">
                  <c:v>75.525385</c:v>
                </c:pt>
                <c:pt idx="34">
                  <c:v>58.691901000000009</c:v>
                </c:pt>
                <c:pt idx="35">
                  <c:v>51.265329000000001</c:v>
                </c:pt>
                <c:pt idx="36">
                  <c:v>78.213245000000001</c:v>
                </c:pt>
                <c:pt idx="37">
                  <c:v>68.813182999999995</c:v>
                </c:pt>
                <c:pt idx="38">
                  <c:v>82.482228000000006</c:v>
                </c:pt>
                <c:pt idx="39">
                  <c:v>76.381131999999994</c:v>
                </c:pt>
                <c:pt idx="40">
                  <c:v>79.908845999999997</c:v>
                </c:pt>
                <c:pt idx="41">
                  <c:v>63.812308000000002</c:v>
                </c:pt>
                <c:pt idx="42">
                  <c:v>70.490454999999997</c:v>
                </c:pt>
                <c:pt idx="43">
                  <c:v>73.666374000000005</c:v>
                </c:pt>
                <c:pt idx="44">
                  <c:v>75.669555000000003</c:v>
                </c:pt>
                <c:pt idx="45">
                  <c:v>66.002161000000001</c:v>
                </c:pt>
                <c:pt idx="46">
                  <c:v>68.853521999999998</c:v>
                </c:pt>
                <c:pt idx="47">
                  <c:v>65.898769000000001</c:v>
                </c:pt>
                <c:pt idx="48">
                  <c:v>61.372094000000004</c:v>
                </c:pt>
                <c:pt idx="49">
                  <c:v>60.077419999999996</c:v>
                </c:pt>
                <c:pt idx="50">
                  <c:v>74.136667000000003</c:v>
                </c:pt>
                <c:pt idx="51">
                  <c:v>77.679047999999995</c:v>
                </c:pt>
                <c:pt idx="52">
                  <c:v>69.638732000000005</c:v>
                </c:pt>
                <c:pt idx="53">
                  <c:v>69.628352000000007</c:v>
                </c:pt>
                <c:pt idx="54">
                  <c:v>56.68159</c:v>
                </c:pt>
                <c:pt idx="55">
                  <c:v>67.531013999999999</c:v>
                </c:pt>
                <c:pt idx="56">
                  <c:v>41.849231000000003</c:v>
                </c:pt>
                <c:pt idx="57">
                  <c:v>45.442</c:v>
                </c:pt>
                <c:pt idx="58">
                  <c:v>66.651077000000001</c:v>
                </c:pt>
                <c:pt idx="59">
                  <c:v>80.022666999999998</c:v>
                </c:pt>
                <c:pt idx="60">
                  <c:v>86.584088999999992</c:v>
                </c:pt>
                <c:pt idx="61">
                  <c:v>67.202179000000001</c:v>
                </c:pt>
                <c:pt idx="62">
                  <c:v>51.625433000000001</c:v>
                </c:pt>
                <c:pt idx="63">
                  <c:v>69.473444999999998</c:v>
                </c:pt>
                <c:pt idx="64">
                  <c:v>59.638000000000005</c:v>
                </c:pt>
                <c:pt idx="65">
                  <c:v>61.871845999999991</c:v>
                </c:pt>
                <c:pt idx="66">
                  <c:v>86.654358999999999</c:v>
                </c:pt>
                <c:pt idx="67">
                  <c:v>60.559760000000004</c:v>
                </c:pt>
                <c:pt idx="68">
                  <c:v>69.291154000000006</c:v>
                </c:pt>
                <c:pt idx="69">
                  <c:v>74.919615999999991</c:v>
                </c:pt>
                <c:pt idx="70">
                  <c:v>67.821579</c:v>
                </c:pt>
                <c:pt idx="71">
                  <c:v>63.641345999999999</c:v>
                </c:pt>
                <c:pt idx="72">
                  <c:v>65.681262000000004</c:v>
                </c:pt>
                <c:pt idx="73">
                  <c:v>68.190056999999996</c:v>
                </c:pt>
                <c:pt idx="74">
                  <c:v>69.839780000000005</c:v>
                </c:pt>
                <c:pt idx="75">
                  <c:v>76.986636999999988</c:v>
                </c:pt>
                <c:pt idx="76">
                  <c:v>83.704522999999995</c:v>
                </c:pt>
                <c:pt idx="77">
                  <c:v>68.311495999999991</c:v>
                </c:pt>
                <c:pt idx="78">
                  <c:v>71.546922999999992</c:v>
                </c:pt>
                <c:pt idx="79">
                  <c:v>60.894291000000003</c:v>
                </c:pt>
                <c:pt idx="80">
                  <c:v>71.588999999999999</c:v>
                </c:pt>
                <c:pt idx="81">
                  <c:v>66.099615</c:v>
                </c:pt>
                <c:pt idx="82">
                  <c:v>55.605419000000005</c:v>
                </c:pt>
                <c:pt idx="83">
                  <c:v>72.859797</c:v>
                </c:pt>
                <c:pt idx="84">
                  <c:v>74.30219799999999</c:v>
                </c:pt>
                <c:pt idx="85">
                  <c:v>77.474615</c:v>
                </c:pt>
                <c:pt idx="86">
                  <c:v>61.262591</c:v>
                </c:pt>
                <c:pt idx="87">
                  <c:v>75.990795999999989</c:v>
                </c:pt>
                <c:pt idx="88">
                  <c:v>59.800635</c:v>
                </c:pt>
                <c:pt idx="89">
                  <c:v>59.688731000000004</c:v>
                </c:pt>
                <c:pt idx="90">
                  <c:v>55.934145000000001</c:v>
                </c:pt>
                <c:pt idx="91">
                  <c:v>53.201900000000002</c:v>
                </c:pt>
                <c:pt idx="92">
                  <c:v>57.231062000000009</c:v>
                </c:pt>
                <c:pt idx="93">
                  <c:v>62.919881000000004</c:v>
                </c:pt>
                <c:pt idx="94">
                  <c:v>75.681118999999995</c:v>
                </c:pt>
                <c:pt idx="95">
                  <c:v>73.398460999999998</c:v>
                </c:pt>
                <c:pt idx="96">
                  <c:v>58.321673999999994</c:v>
                </c:pt>
                <c:pt idx="97">
                  <c:v>40.320625000000007</c:v>
                </c:pt>
                <c:pt idx="98">
                  <c:v>41.598696000000004</c:v>
                </c:pt>
                <c:pt idx="99">
                  <c:v>48.389538000000002</c:v>
                </c:pt>
                <c:pt idx="100">
                  <c:v>40.599908999999997</c:v>
                </c:pt>
                <c:pt idx="101">
                  <c:v>43.081448000000002</c:v>
                </c:pt>
                <c:pt idx="102">
                  <c:v>51.689422999999991</c:v>
                </c:pt>
                <c:pt idx="103">
                  <c:v>65.027332999999999</c:v>
                </c:pt>
                <c:pt idx="104">
                  <c:v>61.897351</c:v>
                </c:pt>
                <c:pt idx="105">
                  <c:v>64.103729999999999</c:v>
                </c:pt>
                <c:pt idx="106">
                  <c:v>69.911319000000006</c:v>
                </c:pt>
                <c:pt idx="107">
                  <c:v>53.242625000000004</c:v>
                </c:pt>
                <c:pt idx="108">
                  <c:v>56.391423000000003</c:v>
                </c:pt>
                <c:pt idx="109">
                  <c:v>52.051731000000004</c:v>
                </c:pt>
                <c:pt idx="110">
                  <c:v>43.220494000000002</c:v>
                </c:pt>
                <c:pt idx="111">
                  <c:v>56.174979999999998</c:v>
                </c:pt>
                <c:pt idx="112">
                  <c:v>54.418892</c:v>
                </c:pt>
                <c:pt idx="113">
                  <c:v>37.190912999999995</c:v>
                </c:pt>
                <c:pt idx="114">
                  <c:v>55.321269000000001</c:v>
                </c:pt>
                <c:pt idx="115">
                  <c:v>43.524375000000006</c:v>
                </c:pt>
                <c:pt idx="116">
                  <c:v>48.550879000000002</c:v>
                </c:pt>
                <c:pt idx="117">
                  <c:v>49.177691999999993</c:v>
                </c:pt>
                <c:pt idx="118">
                  <c:v>45.994286000000002</c:v>
                </c:pt>
                <c:pt idx="119">
                  <c:v>50.779099000000002</c:v>
                </c:pt>
                <c:pt idx="120">
                  <c:v>42.409891000000002</c:v>
                </c:pt>
                <c:pt idx="121">
                  <c:v>37.115385000000003</c:v>
                </c:pt>
                <c:pt idx="122">
                  <c:v>19.560749999999999</c:v>
                </c:pt>
                <c:pt idx="123">
                  <c:v>24.737691999999999</c:v>
                </c:pt>
                <c:pt idx="124">
                  <c:v>47.251919000000001</c:v>
                </c:pt>
                <c:pt idx="125">
                  <c:v>56.356119999999997</c:v>
                </c:pt>
                <c:pt idx="126">
                  <c:v>53.036283999999995</c:v>
                </c:pt>
                <c:pt idx="127">
                  <c:v>27.825832999999999</c:v>
                </c:pt>
                <c:pt idx="128">
                  <c:v>43.020109000000005</c:v>
                </c:pt>
                <c:pt idx="129">
                  <c:v>49.725173999999996</c:v>
                </c:pt>
                <c:pt idx="130">
                  <c:v>36.675000000000011</c:v>
                </c:pt>
                <c:pt idx="131">
                  <c:v>49.924343999999998</c:v>
                </c:pt>
                <c:pt idx="132">
                  <c:v>62.769999999999996</c:v>
                </c:pt>
                <c:pt idx="133">
                  <c:v>58.465698000000003</c:v>
                </c:pt>
                <c:pt idx="134">
                  <c:v>64.519933000000009</c:v>
                </c:pt>
                <c:pt idx="135">
                  <c:v>49.560255999999995</c:v>
                </c:pt>
                <c:pt idx="136">
                  <c:v>45.264662999999999</c:v>
                </c:pt>
                <c:pt idx="137">
                  <c:v>46.967150000000004</c:v>
                </c:pt>
                <c:pt idx="138">
                  <c:v>52.925769000000003</c:v>
                </c:pt>
                <c:pt idx="139">
                  <c:v>31.041539</c:v>
                </c:pt>
                <c:pt idx="140">
                  <c:v>39.484614999999998</c:v>
                </c:pt>
                <c:pt idx="141">
                  <c:v>51.257207000000008</c:v>
                </c:pt>
                <c:pt idx="142">
                  <c:v>35.488990000000001</c:v>
                </c:pt>
                <c:pt idx="143">
                  <c:v>49.773157999999995</c:v>
                </c:pt>
                <c:pt idx="144">
                  <c:v>43.774858999999992</c:v>
                </c:pt>
                <c:pt idx="145">
                  <c:v>59.299500000000002</c:v>
                </c:pt>
                <c:pt idx="146">
                  <c:v>43.474413000000006</c:v>
                </c:pt>
                <c:pt idx="147">
                  <c:v>27.533077000000002</c:v>
                </c:pt>
                <c:pt idx="148">
                  <c:v>40.454211000000001</c:v>
                </c:pt>
                <c:pt idx="149">
                  <c:v>47.884231</c:v>
                </c:pt>
                <c:pt idx="150">
                  <c:v>49.890726000000001</c:v>
                </c:pt>
                <c:pt idx="151">
                  <c:v>37.752051999999999</c:v>
                </c:pt>
                <c:pt idx="152">
                  <c:v>24.977693000000002</c:v>
                </c:pt>
                <c:pt idx="153">
                  <c:v>27.010769</c:v>
                </c:pt>
                <c:pt idx="154">
                  <c:v>22.940081000000003</c:v>
                </c:pt>
                <c:pt idx="155">
                  <c:v>25.078462000000002</c:v>
                </c:pt>
                <c:pt idx="156">
                  <c:v>35.329183</c:v>
                </c:pt>
                <c:pt idx="157">
                  <c:v>46.812955000000002</c:v>
                </c:pt>
                <c:pt idx="158">
                  <c:v>37.598286999999999</c:v>
                </c:pt>
                <c:pt idx="159">
                  <c:v>54.138974999999995</c:v>
                </c:pt>
                <c:pt idx="160">
                  <c:v>58.108421</c:v>
                </c:pt>
                <c:pt idx="161">
                  <c:v>53.292000000000002</c:v>
                </c:pt>
                <c:pt idx="162">
                  <c:v>56.118186000000001</c:v>
                </c:pt>
                <c:pt idx="163">
                  <c:v>49.884614999999997</c:v>
                </c:pt>
                <c:pt idx="164">
                  <c:v>56.98205200000001</c:v>
                </c:pt>
                <c:pt idx="165">
                  <c:v>52.928763000000004</c:v>
                </c:pt>
                <c:pt idx="166">
                  <c:v>39.929266999999996</c:v>
                </c:pt>
                <c:pt idx="167">
                  <c:v>32.338552</c:v>
                </c:pt>
                <c:pt idx="168">
                  <c:v>32.951312000000001</c:v>
                </c:pt>
                <c:pt idx="169">
                  <c:v>35.926256000000002</c:v>
                </c:pt>
                <c:pt idx="170">
                  <c:v>52.669058999999997</c:v>
                </c:pt>
                <c:pt idx="171">
                  <c:v>37.583890999999994</c:v>
                </c:pt>
                <c:pt idx="172">
                  <c:v>23.143419000000002</c:v>
                </c:pt>
                <c:pt idx="173">
                  <c:v>34.358558000000002</c:v>
                </c:pt>
                <c:pt idx="174">
                  <c:v>31.235112999999998</c:v>
                </c:pt>
                <c:pt idx="175">
                  <c:v>50.601537999999998</c:v>
                </c:pt>
                <c:pt idx="176">
                  <c:v>54.433858999999998</c:v>
                </c:pt>
                <c:pt idx="177">
                  <c:v>52.851356000000003</c:v>
                </c:pt>
                <c:pt idx="178">
                  <c:v>50.384530000000005</c:v>
                </c:pt>
                <c:pt idx="179">
                  <c:v>44.055836999999997</c:v>
                </c:pt>
                <c:pt idx="180">
                  <c:v>49.525494000000002</c:v>
                </c:pt>
                <c:pt idx="181">
                  <c:v>54.000588000000008</c:v>
                </c:pt>
                <c:pt idx="182">
                  <c:v>50.522542000000001</c:v>
                </c:pt>
                <c:pt idx="183">
                  <c:v>42.133764999999997</c:v>
                </c:pt>
                <c:pt idx="184">
                  <c:v>41.396332999999998</c:v>
                </c:pt>
                <c:pt idx="185">
                  <c:v>52.648663999999997</c:v>
                </c:pt>
                <c:pt idx="186">
                  <c:v>53.419294999999998</c:v>
                </c:pt>
                <c:pt idx="187">
                  <c:v>56.496786999999998</c:v>
                </c:pt>
                <c:pt idx="188">
                  <c:v>65.409278999999998</c:v>
                </c:pt>
                <c:pt idx="189">
                  <c:v>55.328417000000002</c:v>
                </c:pt>
                <c:pt idx="190">
                  <c:v>40.787162999999993</c:v>
                </c:pt>
                <c:pt idx="191">
                  <c:v>42.811904999999996</c:v>
                </c:pt>
                <c:pt idx="192">
                  <c:v>59.09373699999999</c:v>
                </c:pt>
                <c:pt idx="193">
                  <c:v>67.823154000000002</c:v>
                </c:pt>
                <c:pt idx="194">
                  <c:v>54.602591000000004</c:v>
                </c:pt>
                <c:pt idx="195">
                  <c:v>53.135255999999998</c:v>
                </c:pt>
                <c:pt idx="196">
                  <c:v>57.281940999999996</c:v>
                </c:pt>
                <c:pt idx="197">
                  <c:v>56.173279999999991</c:v>
                </c:pt>
                <c:pt idx="198">
                  <c:v>53.355339000000001</c:v>
                </c:pt>
                <c:pt idx="199">
                  <c:v>52.661172000000001</c:v>
                </c:pt>
                <c:pt idx="200">
                  <c:v>53.568614999999994</c:v>
                </c:pt>
                <c:pt idx="201">
                  <c:v>68.931398999999999</c:v>
                </c:pt>
                <c:pt idx="202">
                  <c:v>65.467308000000003</c:v>
                </c:pt>
                <c:pt idx="203">
                  <c:v>66.394249000000002</c:v>
                </c:pt>
                <c:pt idx="204">
                  <c:v>58.321111000000002</c:v>
                </c:pt>
                <c:pt idx="205">
                  <c:v>51.930583999999996</c:v>
                </c:pt>
                <c:pt idx="206">
                  <c:v>38.877692000000003</c:v>
                </c:pt>
                <c:pt idx="207">
                  <c:v>52.664639000000001</c:v>
                </c:pt>
                <c:pt idx="208">
                  <c:v>57.134471000000005</c:v>
                </c:pt>
                <c:pt idx="209">
                  <c:v>58.322037999999999</c:v>
                </c:pt>
                <c:pt idx="210">
                  <c:v>55.269230999999998</c:v>
                </c:pt>
                <c:pt idx="211">
                  <c:v>46.785055000000007</c:v>
                </c:pt>
                <c:pt idx="212">
                  <c:v>49.106062999999999</c:v>
                </c:pt>
                <c:pt idx="213">
                  <c:v>54.241281999999998</c:v>
                </c:pt>
                <c:pt idx="214">
                  <c:v>42.333736999999999</c:v>
                </c:pt>
                <c:pt idx="215">
                  <c:v>28.866751999999998</c:v>
                </c:pt>
                <c:pt idx="216">
                  <c:v>44.824748</c:v>
                </c:pt>
                <c:pt idx="217">
                  <c:v>41.187056999999996</c:v>
                </c:pt>
                <c:pt idx="218">
                  <c:v>41.884615000000004</c:v>
                </c:pt>
                <c:pt idx="219">
                  <c:v>56.50778600000001</c:v>
                </c:pt>
                <c:pt idx="220">
                  <c:v>65.986610000000013</c:v>
                </c:pt>
                <c:pt idx="221">
                  <c:v>64.58044000000001</c:v>
                </c:pt>
                <c:pt idx="222">
                  <c:v>56.386741999999998</c:v>
                </c:pt>
                <c:pt idx="223">
                  <c:v>56.495332999999995</c:v>
                </c:pt>
                <c:pt idx="224">
                  <c:v>59.099346000000011</c:v>
                </c:pt>
                <c:pt idx="225">
                  <c:v>78.764144000000002</c:v>
                </c:pt>
                <c:pt idx="226">
                  <c:v>15.660961999999998</c:v>
                </c:pt>
                <c:pt idx="227">
                  <c:v>49.567953000000003</c:v>
                </c:pt>
                <c:pt idx="228">
                  <c:v>79.532747999999998</c:v>
                </c:pt>
                <c:pt idx="229">
                  <c:v>73.976227000000009</c:v>
                </c:pt>
                <c:pt idx="230">
                  <c:v>75.48997700000001</c:v>
                </c:pt>
                <c:pt idx="231">
                  <c:v>74.612832999999995</c:v>
                </c:pt>
                <c:pt idx="232">
                  <c:v>64.641056000000006</c:v>
                </c:pt>
                <c:pt idx="233">
                  <c:v>64.452664999999996</c:v>
                </c:pt>
                <c:pt idx="234">
                  <c:v>59.023478000000004</c:v>
                </c:pt>
                <c:pt idx="235">
                  <c:v>49.867339999999999</c:v>
                </c:pt>
                <c:pt idx="236">
                  <c:v>59.350076999999999</c:v>
                </c:pt>
                <c:pt idx="237">
                  <c:v>59.641702999999993</c:v>
                </c:pt>
                <c:pt idx="238">
                  <c:v>61.226131999999993</c:v>
                </c:pt>
                <c:pt idx="239">
                  <c:v>54.883736999999996</c:v>
                </c:pt>
                <c:pt idx="240">
                  <c:v>61.423471999999997</c:v>
                </c:pt>
                <c:pt idx="241">
                  <c:v>46.002837</c:v>
                </c:pt>
                <c:pt idx="242">
                  <c:v>81.839893000000004</c:v>
                </c:pt>
                <c:pt idx="243">
                  <c:v>73.562677999999991</c:v>
                </c:pt>
                <c:pt idx="244">
                  <c:v>82.658554000000009</c:v>
                </c:pt>
                <c:pt idx="245">
                  <c:v>81.171526999999998</c:v>
                </c:pt>
                <c:pt idx="246">
                  <c:v>49.958332999999996</c:v>
                </c:pt>
                <c:pt idx="247">
                  <c:v>68.320555999999996</c:v>
                </c:pt>
                <c:pt idx="248">
                  <c:v>41.860164999999995</c:v>
                </c:pt>
                <c:pt idx="249">
                  <c:v>62.355962000000005</c:v>
                </c:pt>
                <c:pt idx="250">
                  <c:v>69.927931000000001</c:v>
                </c:pt>
                <c:pt idx="251">
                  <c:v>44.84473100000001</c:v>
                </c:pt>
                <c:pt idx="252">
                  <c:v>52.032083</c:v>
                </c:pt>
                <c:pt idx="253">
                  <c:v>54.445017999999997</c:v>
                </c:pt>
                <c:pt idx="254">
                  <c:v>56.345952999999994</c:v>
                </c:pt>
                <c:pt idx="255">
                  <c:v>67.822656999999992</c:v>
                </c:pt>
                <c:pt idx="256">
                  <c:v>63.721594999999994</c:v>
                </c:pt>
                <c:pt idx="257">
                  <c:v>76.247308000000004</c:v>
                </c:pt>
                <c:pt idx="258">
                  <c:v>71.516456000000005</c:v>
                </c:pt>
                <c:pt idx="259">
                  <c:v>68.453629000000006</c:v>
                </c:pt>
                <c:pt idx="260">
                  <c:v>68.845082000000005</c:v>
                </c:pt>
                <c:pt idx="261">
                  <c:v>69.580832999999998</c:v>
                </c:pt>
                <c:pt idx="262">
                  <c:v>58.561346</c:v>
                </c:pt>
                <c:pt idx="263">
                  <c:v>74.489304000000004</c:v>
                </c:pt>
                <c:pt idx="264">
                  <c:v>69.766582999999997</c:v>
                </c:pt>
                <c:pt idx="265">
                  <c:v>82.00475800000001</c:v>
                </c:pt>
                <c:pt idx="266">
                  <c:v>74.87479900000001</c:v>
                </c:pt>
                <c:pt idx="267">
                  <c:v>86.048650999999992</c:v>
                </c:pt>
                <c:pt idx="268">
                  <c:v>53.92258799999999</c:v>
                </c:pt>
                <c:pt idx="269">
                  <c:v>52.654403000000002</c:v>
                </c:pt>
                <c:pt idx="270">
                  <c:v>65.983553000000001</c:v>
                </c:pt>
                <c:pt idx="271">
                  <c:v>63.045294000000005</c:v>
                </c:pt>
                <c:pt idx="272">
                  <c:v>53.459532000000003</c:v>
                </c:pt>
                <c:pt idx="273">
                  <c:v>64.004485000000003</c:v>
                </c:pt>
                <c:pt idx="274">
                  <c:v>62.111975000000001</c:v>
                </c:pt>
                <c:pt idx="275">
                  <c:v>57.402364000000006</c:v>
                </c:pt>
                <c:pt idx="276">
                  <c:v>62.464802000000006</c:v>
                </c:pt>
                <c:pt idx="277">
                  <c:v>61.358884999999994</c:v>
                </c:pt>
                <c:pt idx="278">
                  <c:v>68.16819799999999</c:v>
                </c:pt>
                <c:pt idx="279">
                  <c:v>54.086037999999995</c:v>
                </c:pt>
                <c:pt idx="280">
                  <c:v>63.364256000000005</c:v>
                </c:pt>
                <c:pt idx="281">
                  <c:v>65.190337</c:v>
                </c:pt>
                <c:pt idx="282">
                  <c:v>68.849155999999994</c:v>
                </c:pt>
                <c:pt idx="283">
                  <c:v>64.977279999999993</c:v>
                </c:pt>
                <c:pt idx="284">
                  <c:v>58.001539000000001</c:v>
                </c:pt>
                <c:pt idx="285">
                  <c:v>58.981901999999991</c:v>
                </c:pt>
                <c:pt idx="286">
                  <c:v>57.109516000000006</c:v>
                </c:pt>
                <c:pt idx="287">
                  <c:v>39.691490000000002</c:v>
                </c:pt>
                <c:pt idx="288">
                  <c:v>57.295500000000004</c:v>
                </c:pt>
                <c:pt idx="289">
                  <c:v>59.773683999999989</c:v>
                </c:pt>
                <c:pt idx="290">
                  <c:v>65.683807999999999</c:v>
                </c:pt>
                <c:pt idx="291">
                  <c:v>71.674774999999997</c:v>
                </c:pt>
                <c:pt idx="292">
                  <c:v>69.105384999999998</c:v>
                </c:pt>
                <c:pt idx="293">
                  <c:v>68.531036999999998</c:v>
                </c:pt>
                <c:pt idx="294">
                  <c:v>83.758196999999996</c:v>
                </c:pt>
                <c:pt idx="295">
                  <c:v>72.653570999999999</c:v>
                </c:pt>
                <c:pt idx="296">
                  <c:v>48.927143000000001</c:v>
                </c:pt>
                <c:pt idx="297">
                  <c:v>69.082307999999998</c:v>
                </c:pt>
                <c:pt idx="298">
                  <c:v>68.426030999999995</c:v>
                </c:pt>
                <c:pt idx="299">
                  <c:v>90.756153999999995</c:v>
                </c:pt>
                <c:pt idx="300">
                  <c:v>73.667422000000002</c:v>
                </c:pt>
                <c:pt idx="301">
                  <c:v>73.836597000000012</c:v>
                </c:pt>
                <c:pt idx="302">
                  <c:v>63.030962000000002</c:v>
                </c:pt>
                <c:pt idx="303">
                  <c:v>88.245713999999992</c:v>
                </c:pt>
                <c:pt idx="304">
                  <c:v>79.112088</c:v>
                </c:pt>
                <c:pt idx="305">
                  <c:v>80.25927999999999</c:v>
                </c:pt>
                <c:pt idx="306">
                  <c:v>88.243077</c:v>
                </c:pt>
                <c:pt idx="307">
                  <c:v>84.274287999999999</c:v>
                </c:pt>
                <c:pt idx="308">
                  <c:v>82.883183000000002</c:v>
                </c:pt>
                <c:pt idx="309">
                  <c:v>76.528630000000007</c:v>
                </c:pt>
                <c:pt idx="310">
                  <c:v>75.415484000000006</c:v>
                </c:pt>
                <c:pt idx="311">
                  <c:v>69.779450999999995</c:v>
                </c:pt>
                <c:pt idx="312">
                  <c:v>69.079110999999997</c:v>
                </c:pt>
                <c:pt idx="313">
                  <c:v>73.784231000000005</c:v>
                </c:pt>
                <c:pt idx="314">
                  <c:v>69.390821000000003</c:v>
                </c:pt>
                <c:pt idx="315">
                  <c:v>81.528672</c:v>
                </c:pt>
                <c:pt idx="316">
                  <c:v>75.979241999999999</c:v>
                </c:pt>
                <c:pt idx="317">
                  <c:v>54.110769000000005</c:v>
                </c:pt>
                <c:pt idx="318">
                  <c:v>67.406154000000001</c:v>
                </c:pt>
                <c:pt idx="319">
                  <c:v>74.914985000000001</c:v>
                </c:pt>
                <c:pt idx="320">
                  <c:v>68.307692000000003</c:v>
                </c:pt>
                <c:pt idx="321">
                  <c:v>64.489999999999995</c:v>
                </c:pt>
                <c:pt idx="322">
                  <c:v>83.86</c:v>
                </c:pt>
                <c:pt idx="323">
                  <c:v>85.439773000000002</c:v>
                </c:pt>
                <c:pt idx="324">
                  <c:v>78.803077000000002</c:v>
                </c:pt>
                <c:pt idx="325">
                  <c:v>85.550522000000001</c:v>
                </c:pt>
                <c:pt idx="326">
                  <c:v>87.230333000000002</c:v>
                </c:pt>
                <c:pt idx="327">
                  <c:v>84.513333000000003</c:v>
                </c:pt>
                <c:pt idx="328">
                  <c:v>85.985833</c:v>
                </c:pt>
                <c:pt idx="329">
                  <c:v>88.338427999999993</c:v>
                </c:pt>
                <c:pt idx="330">
                  <c:v>82.756153999999995</c:v>
                </c:pt>
                <c:pt idx="331">
                  <c:v>89.449230999999997</c:v>
                </c:pt>
                <c:pt idx="332">
                  <c:v>59.642852000000005</c:v>
                </c:pt>
                <c:pt idx="333">
                  <c:v>70.900000000000006</c:v>
                </c:pt>
                <c:pt idx="334">
                  <c:v>58.204616000000001</c:v>
                </c:pt>
                <c:pt idx="335">
                  <c:v>71.333928999999998</c:v>
                </c:pt>
                <c:pt idx="336">
                  <c:v>59.355384000000001</c:v>
                </c:pt>
                <c:pt idx="337">
                  <c:v>65.416975000000008</c:v>
                </c:pt>
                <c:pt idx="338">
                  <c:v>82.056000000000012</c:v>
                </c:pt>
                <c:pt idx="339">
                  <c:v>45.333348999999998</c:v>
                </c:pt>
                <c:pt idx="340">
                  <c:v>75.05685600000001</c:v>
                </c:pt>
                <c:pt idx="341">
                  <c:v>76.332684</c:v>
                </c:pt>
                <c:pt idx="342">
                  <c:v>79.095641000000001</c:v>
                </c:pt>
                <c:pt idx="343">
                  <c:v>84.767691999999997</c:v>
                </c:pt>
                <c:pt idx="344">
                  <c:v>83.237078999999994</c:v>
                </c:pt>
                <c:pt idx="345">
                  <c:v>76.144700999999998</c:v>
                </c:pt>
                <c:pt idx="346">
                  <c:v>81.365385000000003</c:v>
                </c:pt>
                <c:pt idx="347">
                  <c:v>87.786923000000002</c:v>
                </c:pt>
                <c:pt idx="348">
                  <c:v>88.737691999999996</c:v>
                </c:pt>
                <c:pt idx="349">
                  <c:v>79.849152000000004</c:v>
                </c:pt>
                <c:pt idx="350">
                  <c:v>79.24615399999999</c:v>
                </c:pt>
                <c:pt idx="351">
                  <c:v>73.499230999999995</c:v>
                </c:pt>
                <c:pt idx="352">
                  <c:v>83.495384999999999</c:v>
                </c:pt>
                <c:pt idx="353">
                  <c:v>78.888379999999998</c:v>
                </c:pt>
                <c:pt idx="354">
                  <c:v>77.619427999999999</c:v>
                </c:pt>
                <c:pt idx="355">
                  <c:v>72.86</c:v>
                </c:pt>
                <c:pt idx="356">
                  <c:v>66.539614999999998</c:v>
                </c:pt>
                <c:pt idx="357">
                  <c:v>65.034163000000007</c:v>
                </c:pt>
                <c:pt idx="358">
                  <c:v>90.55</c:v>
                </c:pt>
                <c:pt idx="359">
                  <c:v>89.138917000000006</c:v>
                </c:pt>
                <c:pt idx="360">
                  <c:v>71.534168999999991</c:v>
                </c:pt>
                <c:pt idx="361">
                  <c:v>76.850768999999985</c:v>
                </c:pt>
                <c:pt idx="362">
                  <c:v>70.743461999999994</c:v>
                </c:pt>
                <c:pt idx="363">
                  <c:v>63.83265999999999</c:v>
                </c:pt>
                <c:pt idx="364">
                  <c:v>66.663871</c:v>
                </c:pt>
              </c:numCache>
            </c:numRef>
          </c:val>
          <c:extLst>
            <c:ext xmlns:c16="http://schemas.microsoft.com/office/drawing/2014/chart" uri="{C3380CC4-5D6E-409C-BE32-E72D297353CC}">
              <c16:uniqueId val="{00000001-2856-4500-A96D-7B38CB8FDC84}"/>
            </c:ext>
          </c:extLst>
        </c:ser>
        <c:dLbls>
          <c:showLegendKey val="0"/>
          <c:showVal val="0"/>
          <c:showCatName val="0"/>
          <c:showSerName val="0"/>
          <c:showPercent val="0"/>
          <c:showBubbleSize val="0"/>
        </c:dLbls>
        <c:axId val="2079463215"/>
        <c:axId val="2079469455"/>
      </c:areaChart>
      <c:lineChart>
        <c:grouping val="standard"/>
        <c:varyColors val="0"/>
        <c:ser>
          <c:idx val="0"/>
          <c:order val="0"/>
          <c:tx>
            <c:v>Average (All Years)</c:v>
          </c:tx>
          <c:spPr>
            <a:ln w="28575" cap="rnd">
              <a:solidFill>
                <a:srgbClr val="156082">
                  <a:lumMod val="60000"/>
                  <a:lumOff val="40000"/>
                </a:srgbClr>
              </a:solidFill>
              <a:round/>
            </a:ln>
            <a:effectLst/>
          </c:spPr>
          <c:marker>
            <c:symbol val="none"/>
          </c:marker>
          <c:cat>
            <c:numRef>
              <c:f>DayFilter!$C$2:$C$366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DayFilter!$S$2:$S$366</c:f>
              <c:numCache>
                <c:formatCode>General</c:formatCode>
                <c:ptCount val="365"/>
                <c:pt idx="0">
                  <c:v>57.452485199999998</c:v>
                </c:pt>
                <c:pt idx="1">
                  <c:v>56.551700699999998</c:v>
                </c:pt>
                <c:pt idx="2">
                  <c:v>54.936734000000001</c:v>
                </c:pt>
                <c:pt idx="3">
                  <c:v>47.908002500000002</c:v>
                </c:pt>
                <c:pt idx="4">
                  <c:v>46.946769099999997</c:v>
                </c:pt>
                <c:pt idx="5">
                  <c:v>56.3050718</c:v>
                </c:pt>
                <c:pt idx="6">
                  <c:v>60.355234799999998</c:v>
                </c:pt>
                <c:pt idx="7">
                  <c:v>66.580043000000003</c:v>
                </c:pt>
                <c:pt idx="8">
                  <c:v>54.482965</c:v>
                </c:pt>
                <c:pt idx="9">
                  <c:v>42.702153799999998</c:v>
                </c:pt>
                <c:pt idx="10">
                  <c:v>48.309125600000002</c:v>
                </c:pt>
                <c:pt idx="11">
                  <c:v>50.654668000000001</c:v>
                </c:pt>
                <c:pt idx="12">
                  <c:v>43.179867799999997</c:v>
                </c:pt>
                <c:pt idx="13">
                  <c:v>42.9379548</c:v>
                </c:pt>
                <c:pt idx="14">
                  <c:v>44.180298899999997</c:v>
                </c:pt>
                <c:pt idx="15">
                  <c:v>45.812548999999997</c:v>
                </c:pt>
                <c:pt idx="16">
                  <c:v>53.775017300000002</c:v>
                </c:pt>
                <c:pt idx="17">
                  <c:v>61.739380300000001</c:v>
                </c:pt>
                <c:pt idx="18">
                  <c:v>59.832597700000001</c:v>
                </c:pt>
                <c:pt idx="19">
                  <c:v>54.044931300000002</c:v>
                </c:pt>
                <c:pt idx="20">
                  <c:v>48.2350329</c:v>
                </c:pt>
                <c:pt idx="21">
                  <c:v>45.412153000000004</c:v>
                </c:pt>
                <c:pt idx="22">
                  <c:v>55.508382400000002</c:v>
                </c:pt>
                <c:pt idx="23">
                  <c:v>60.6581732</c:v>
                </c:pt>
                <c:pt idx="24">
                  <c:v>49.239081400000003</c:v>
                </c:pt>
                <c:pt idx="25">
                  <c:v>49.161417100000001</c:v>
                </c:pt>
                <c:pt idx="26">
                  <c:v>49.1942989</c:v>
                </c:pt>
                <c:pt idx="27">
                  <c:v>47.746195100000001</c:v>
                </c:pt>
                <c:pt idx="28">
                  <c:v>48.712128999999997</c:v>
                </c:pt>
                <c:pt idx="29">
                  <c:v>46.209190999999997</c:v>
                </c:pt>
                <c:pt idx="30">
                  <c:v>48.356504700000002</c:v>
                </c:pt>
                <c:pt idx="31">
                  <c:v>50.945027799999998</c:v>
                </c:pt>
                <c:pt idx="32">
                  <c:v>45.491943599999999</c:v>
                </c:pt>
                <c:pt idx="33">
                  <c:v>47.277881299999997</c:v>
                </c:pt>
                <c:pt idx="34">
                  <c:v>28.734894300000001</c:v>
                </c:pt>
                <c:pt idx="35">
                  <c:v>34.706614799999997</c:v>
                </c:pt>
                <c:pt idx="36">
                  <c:v>43.029086800000002</c:v>
                </c:pt>
                <c:pt idx="37">
                  <c:v>40.5799892</c:v>
                </c:pt>
                <c:pt idx="38">
                  <c:v>40.295534500000002</c:v>
                </c:pt>
                <c:pt idx="39">
                  <c:v>36.958580099999999</c:v>
                </c:pt>
                <c:pt idx="40">
                  <c:v>38.642147399999999</c:v>
                </c:pt>
                <c:pt idx="41">
                  <c:v>32.712786800000003</c:v>
                </c:pt>
                <c:pt idx="42">
                  <c:v>31.498154</c:v>
                </c:pt>
                <c:pt idx="43">
                  <c:v>37.721916100000001</c:v>
                </c:pt>
                <c:pt idx="44">
                  <c:v>31.139098400000002</c:v>
                </c:pt>
                <c:pt idx="45">
                  <c:v>45.748878300000001</c:v>
                </c:pt>
                <c:pt idx="46">
                  <c:v>33.028351999999998</c:v>
                </c:pt>
                <c:pt idx="47">
                  <c:v>32.744030700000003</c:v>
                </c:pt>
                <c:pt idx="48">
                  <c:v>29.6427479</c:v>
                </c:pt>
                <c:pt idx="49">
                  <c:v>34.415459200000001</c:v>
                </c:pt>
                <c:pt idx="50">
                  <c:v>47.9373395</c:v>
                </c:pt>
                <c:pt idx="51">
                  <c:v>45.812162299999997</c:v>
                </c:pt>
                <c:pt idx="52">
                  <c:v>48.145692599999997</c:v>
                </c:pt>
                <c:pt idx="53">
                  <c:v>51.277583999999997</c:v>
                </c:pt>
                <c:pt idx="54">
                  <c:v>39.875169399999997</c:v>
                </c:pt>
                <c:pt idx="55">
                  <c:v>34.423255300000001</c:v>
                </c:pt>
                <c:pt idx="56">
                  <c:v>34.312596200000002</c:v>
                </c:pt>
                <c:pt idx="57">
                  <c:v>37.531432899999999</c:v>
                </c:pt>
                <c:pt idx="58">
                  <c:v>46.2044055</c:v>
                </c:pt>
                <c:pt idx="59">
                  <c:v>43.264349600000003</c:v>
                </c:pt>
                <c:pt idx="60">
                  <c:v>40.600881200000003</c:v>
                </c:pt>
                <c:pt idx="61">
                  <c:v>35.698225600000001</c:v>
                </c:pt>
                <c:pt idx="62">
                  <c:v>35.494181500000003</c:v>
                </c:pt>
                <c:pt idx="63">
                  <c:v>37.134190799999999</c:v>
                </c:pt>
                <c:pt idx="64">
                  <c:v>42.438150100000001</c:v>
                </c:pt>
                <c:pt idx="65">
                  <c:v>51.060518299999998</c:v>
                </c:pt>
                <c:pt idx="66">
                  <c:v>48.555111599999996</c:v>
                </c:pt>
                <c:pt idx="67">
                  <c:v>40.024069099999998</c:v>
                </c:pt>
                <c:pt idx="68">
                  <c:v>48.144813499999998</c:v>
                </c:pt>
                <c:pt idx="69">
                  <c:v>47.814065399999997</c:v>
                </c:pt>
                <c:pt idx="70">
                  <c:v>41.446744600000002</c:v>
                </c:pt>
                <c:pt idx="71">
                  <c:v>45.276855099999999</c:v>
                </c:pt>
                <c:pt idx="72">
                  <c:v>49.556747000000001</c:v>
                </c:pt>
                <c:pt idx="73">
                  <c:v>49.847353099999999</c:v>
                </c:pt>
                <c:pt idx="74">
                  <c:v>45.370797699999997</c:v>
                </c:pt>
                <c:pt idx="75">
                  <c:v>42.683309899999998</c:v>
                </c:pt>
                <c:pt idx="76">
                  <c:v>41.709181200000003</c:v>
                </c:pt>
                <c:pt idx="77">
                  <c:v>52.057805100000003</c:v>
                </c:pt>
                <c:pt idx="78">
                  <c:v>52.976586099999999</c:v>
                </c:pt>
                <c:pt idx="79">
                  <c:v>47.830824100000001</c:v>
                </c:pt>
                <c:pt idx="80">
                  <c:v>46.061587500000002</c:v>
                </c:pt>
                <c:pt idx="81">
                  <c:v>46.816392299999997</c:v>
                </c:pt>
                <c:pt idx="82">
                  <c:v>44.974676299999999</c:v>
                </c:pt>
                <c:pt idx="83">
                  <c:v>41.503296599999999</c:v>
                </c:pt>
                <c:pt idx="84">
                  <c:v>40.853446300000002</c:v>
                </c:pt>
                <c:pt idx="85">
                  <c:v>47.946418700000002</c:v>
                </c:pt>
                <c:pt idx="86">
                  <c:v>44.298876</c:v>
                </c:pt>
                <c:pt idx="87">
                  <c:v>43.662498599999999</c:v>
                </c:pt>
                <c:pt idx="88">
                  <c:v>40.338549899999997</c:v>
                </c:pt>
                <c:pt idx="89">
                  <c:v>42.715711800000001</c:v>
                </c:pt>
                <c:pt idx="90">
                  <c:v>44.577157</c:v>
                </c:pt>
                <c:pt idx="91">
                  <c:v>41.847234800000003</c:v>
                </c:pt>
                <c:pt idx="92">
                  <c:v>48.422701400000001</c:v>
                </c:pt>
                <c:pt idx="93">
                  <c:v>48.532320599999998</c:v>
                </c:pt>
                <c:pt idx="94">
                  <c:v>43.558447999999999</c:v>
                </c:pt>
                <c:pt idx="95">
                  <c:v>41.432128300000002</c:v>
                </c:pt>
                <c:pt idx="96">
                  <c:v>38.316654700000001</c:v>
                </c:pt>
                <c:pt idx="97">
                  <c:v>39.934347099999997</c:v>
                </c:pt>
                <c:pt idx="98">
                  <c:v>43.415484999999997</c:v>
                </c:pt>
                <c:pt idx="99">
                  <c:v>42.255005199999999</c:v>
                </c:pt>
                <c:pt idx="100">
                  <c:v>51.365783333300001</c:v>
                </c:pt>
                <c:pt idx="101">
                  <c:v>48.404036444399999</c:v>
                </c:pt>
                <c:pt idx="102">
                  <c:v>47.679859555599997</c:v>
                </c:pt>
                <c:pt idx="103">
                  <c:v>44.2349678</c:v>
                </c:pt>
                <c:pt idx="104">
                  <c:v>53.424796777799997</c:v>
                </c:pt>
                <c:pt idx="105">
                  <c:v>48.961851699999997</c:v>
                </c:pt>
                <c:pt idx="106">
                  <c:v>50.285371499999997</c:v>
                </c:pt>
                <c:pt idx="107">
                  <c:v>44.605329300000001</c:v>
                </c:pt>
                <c:pt idx="108">
                  <c:v>46.931746099999998</c:v>
                </c:pt>
                <c:pt idx="109">
                  <c:v>41.956568099999998</c:v>
                </c:pt>
                <c:pt idx="110">
                  <c:v>42.998769899999999</c:v>
                </c:pt>
                <c:pt idx="111">
                  <c:v>43.500503700000003</c:v>
                </c:pt>
                <c:pt idx="112">
                  <c:v>48.829543100000002</c:v>
                </c:pt>
                <c:pt idx="113">
                  <c:v>43.050661499999997</c:v>
                </c:pt>
                <c:pt idx="114">
                  <c:v>40.935258599999997</c:v>
                </c:pt>
                <c:pt idx="115">
                  <c:v>40.811739699999997</c:v>
                </c:pt>
                <c:pt idx="116">
                  <c:v>47.075399099999998</c:v>
                </c:pt>
                <c:pt idx="117">
                  <c:v>54.145956900000002</c:v>
                </c:pt>
                <c:pt idx="118">
                  <c:v>55.320759700000004</c:v>
                </c:pt>
                <c:pt idx="119">
                  <c:v>53.452426000000003</c:v>
                </c:pt>
                <c:pt idx="120">
                  <c:v>42.3858082</c:v>
                </c:pt>
                <c:pt idx="121">
                  <c:v>35.999801499999997</c:v>
                </c:pt>
                <c:pt idx="122">
                  <c:v>32.170368500000002</c:v>
                </c:pt>
                <c:pt idx="123">
                  <c:v>33.946077000000002</c:v>
                </c:pt>
                <c:pt idx="124">
                  <c:v>39.7400479</c:v>
                </c:pt>
                <c:pt idx="125">
                  <c:v>37.573889299999998</c:v>
                </c:pt>
                <c:pt idx="126">
                  <c:v>39.0165656</c:v>
                </c:pt>
                <c:pt idx="127">
                  <c:v>43.084937099999998</c:v>
                </c:pt>
                <c:pt idx="128">
                  <c:v>49.171189400000003</c:v>
                </c:pt>
                <c:pt idx="129">
                  <c:v>48.305959000000001</c:v>
                </c:pt>
                <c:pt idx="130">
                  <c:v>48.293741699999998</c:v>
                </c:pt>
                <c:pt idx="131">
                  <c:v>54.6324039</c:v>
                </c:pt>
                <c:pt idx="132">
                  <c:v>56.3736915</c:v>
                </c:pt>
                <c:pt idx="133">
                  <c:v>46.843685899999997</c:v>
                </c:pt>
                <c:pt idx="134">
                  <c:v>42.1700886</c:v>
                </c:pt>
                <c:pt idx="135">
                  <c:v>36.918102500000003</c:v>
                </c:pt>
                <c:pt idx="136">
                  <c:v>31.911675500000001</c:v>
                </c:pt>
                <c:pt idx="137">
                  <c:v>33.177689399999998</c:v>
                </c:pt>
                <c:pt idx="138">
                  <c:v>34.856346199999997</c:v>
                </c:pt>
                <c:pt idx="139">
                  <c:v>35.765923000000001</c:v>
                </c:pt>
                <c:pt idx="140">
                  <c:v>38.297769299999999</c:v>
                </c:pt>
                <c:pt idx="141">
                  <c:v>40.900265500000003</c:v>
                </c:pt>
                <c:pt idx="142">
                  <c:v>43.863981600000002</c:v>
                </c:pt>
                <c:pt idx="143">
                  <c:v>43.798623599999999</c:v>
                </c:pt>
                <c:pt idx="144">
                  <c:v>41.859631299999997</c:v>
                </c:pt>
                <c:pt idx="145">
                  <c:v>43.019289999999998</c:v>
                </c:pt>
                <c:pt idx="146">
                  <c:v>42.0823587</c:v>
                </c:pt>
                <c:pt idx="147">
                  <c:v>36.959061699999999</c:v>
                </c:pt>
                <c:pt idx="148">
                  <c:v>39.035405699999998</c:v>
                </c:pt>
                <c:pt idx="149">
                  <c:v>35.659659400000002</c:v>
                </c:pt>
                <c:pt idx="150">
                  <c:v>36.458130400000002</c:v>
                </c:pt>
                <c:pt idx="151">
                  <c:v>37.463078799999998</c:v>
                </c:pt>
                <c:pt idx="152">
                  <c:v>38.8528102</c:v>
                </c:pt>
                <c:pt idx="153">
                  <c:v>38.178008599999998</c:v>
                </c:pt>
                <c:pt idx="154">
                  <c:v>35.3828204</c:v>
                </c:pt>
                <c:pt idx="155">
                  <c:v>33.698653800000002</c:v>
                </c:pt>
                <c:pt idx="156">
                  <c:v>36.961869299999996</c:v>
                </c:pt>
                <c:pt idx="157">
                  <c:v>39.918218600000003</c:v>
                </c:pt>
                <c:pt idx="158">
                  <c:v>42.292086500000003</c:v>
                </c:pt>
                <c:pt idx="159">
                  <c:v>41.320470499999999</c:v>
                </c:pt>
                <c:pt idx="160">
                  <c:v>41.235561300000001</c:v>
                </c:pt>
                <c:pt idx="161">
                  <c:v>38.846576900000002</c:v>
                </c:pt>
                <c:pt idx="162">
                  <c:v>37.125671400000002</c:v>
                </c:pt>
                <c:pt idx="163">
                  <c:v>40.284351700000002</c:v>
                </c:pt>
                <c:pt idx="164">
                  <c:v>44.3083381</c:v>
                </c:pt>
                <c:pt idx="165">
                  <c:v>44.224673000000003</c:v>
                </c:pt>
                <c:pt idx="166">
                  <c:v>42.405003600000001</c:v>
                </c:pt>
                <c:pt idx="167">
                  <c:v>41.878516099999999</c:v>
                </c:pt>
                <c:pt idx="168">
                  <c:v>39.337972800000003</c:v>
                </c:pt>
                <c:pt idx="169">
                  <c:v>37.671484300000003</c:v>
                </c:pt>
                <c:pt idx="170">
                  <c:v>35.8311037</c:v>
                </c:pt>
                <c:pt idx="171">
                  <c:v>37.466466199999999</c:v>
                </c:pt>
                <c:pt idx="172">
                  <c:v>34.849774699999998</c:v>
                </c:pt>
                <c:pt idx="173">
                  <c:v>37.955663299999998</c:v>
                </c:pt>
                <c:pt idx="174">
                  <c:v>41.669312599999998</c:v>
                </c:pt>
                <c:pt idx="175">
                  <c:v>44.412328100000003</c:v>
                </c:pt>
                <c:pt idx="176">
                  <c:v>43.425093500000003</c:v>
                </c:pt>
                <c:pt idx="177">
                  <c:v>39.980441999999996</c:v>
                </c:pt>
                <c:pt idx="178">
                  <c:v>36.524128699999999</c:v>
                </c:pt>
                <c:pt idx="179">
                  <c:v>41.355083700000002</c:v>
                </c:pt>
                <c:pt idx="180">
                  <c:v>47.674796899999997</c:v>
                </c:pt>
                <c:pt idx="181">
                  <c:v>45.996507299999998</c:v>
                </c:pt>
                <c:pt idx="182">
                  <c:v>47.308188899999998</c:v>
                </c:pt>
                <c:pt idx="183">
                  <c:v>47.654815399999997</c:v>
                </c:pt>
                <c:pt idx="184">
                  <c:v>43.839093099999999</c:v>
                </c:pt>
                <c:pt idx="185">
                  <c:v>41.035251000000002</c:v>
                </c:pt>
                <c:pt idx="186">
                  <c:v>37.864116899999999</c:v>
                </c:pt>
                <c:pt idx="187">
                  <c:v>41.896213199999998</c:v>
                </c:pt>
                <c:pt idx="188">
                  <c:v>44.310486900000001</c:v>
                </c:pt>
                <c:pt idx="189">
                  <c:v>48.303540599999998</c:v>
                </c:pt>
                <c:pt idx="190">
                  <c:v>46.138878800000001</c:v>
                </c:pt>
                <c:pt idx="191">
                  <c:v>45.055686199999997</c:v>
                </c:pt>
                <c:pt idx="192">
                  <c:v>39.643188000000002</c:v>
                </c:pt>
                <c:pt idx="193">
                  <c:v>38.794257500000001</c:v>
                </c:pt>
                <c:pt idx="194">
                  <c:v>43.237671800000001</c:v>
                </c:pt>
                <c:pt idx="195">
                  <c:v>44.480965099999999</c:v>
                </c:pt>
                <c:pt idx="196">
                  <c:v>49.0684617</c:v>
                </c:pt>
                <c:pt idx="197">
                  <c:v>49.6050921</c:v>
                </c:pt>
                <c:pt idx="198">
                  <c:v>46.023630699999998</c:v>
                </c:pt>
                <c:pt idx="199">
                  <c:v>50.0028474</c:v>
                </c:pt>
                <c:pt idx="200">
                  <c:v>50.328884600000002</c:v>
                </c:pt>
                <c:pt idx="201">
                  <c:v>49.5690101</c:v>
                </c:pt>
                <c:pt idx="202">
                  <c:v>46.440510600000003</c:v>
                </c:pt>
                <c:pt idx="203">
                  <c:v>46.356222199999998</c:v>
                </c:pt>
                <c:pt idx="204">
                  <c:v>41.099125100000002</c:v>
                </c:pt>
                <c:pt idx="205">
                  <c:v>52.753140100000003</c:v>
                </c:pt>
                <c:pt idx="206">
                  <c:v>62.102640999999998</c:v>
                </c:pt>
                <c:pt idx="207">
                  <c:v>59.899067299999999</c:v>
                </c:pt>
                <c:pt idx="208">
                  <c:v>49.755881299999999</c:v>
                </c:pt>
                <c:pt idx="209">
                  <c:v>47.142991899999998</c:v>
                </c:pt>
                <c:pt idx="210">
                  <c:v>47.888622599999998</c:v>
                </c:pt>
                <c:pt idx="211">
                  <c:v>47.721342</c:v>
                </c:pt>
                <c:pt idx="212">
                  <c:v>53.260316500000002</c:v>
                </c:pt>
                <c:pt idx="213">
                  <c:v>63.839400699999999</c:v>
                </c:pt>
                <c:pt idx="214">
                  <c:v>59.913026500000001</c:v>
                </c:pt>
                <c:pt idx="215">
                  <c:v>58.064704599999999</c:v>
                </c:pt>
                <c:pt idx="216">
                  <c:v>58.183191800000003</c:v>
                </c:pt>
                <c:pt idx="217">
                  <c:v>58.407386600000002</c:v>
                </c:pt>
                <c:pt idx="218">
                  <c:v>53.416378399999999</c:v>
                </c:pt>
                <c:pt idx="219">
                  <c:v>54.534717000000001</c:v>
                </c:pt>
                <c:pt idx="220">
                  <c:v>58.673184900000003</c:v>
                </c:pt>
                <c:pt idx="221">
                  <c:v>58.711626699999997</c:v>
                </c:pt>
                <c:pt idx="222">
                  <c:v>55.410577199999999</c:v>
                </c:pt>
                <c:pt idx="223">
                  <c:v>51.469368099999997</c:v>
                </c:pt>
                <c:pt idx="224">
                  <c:v>58.332249699999998</c:v>
                </c:pt>
                <c:pt idx="225">
                  <c:v>64.403239099999993</c:v>
                </c:pt>
                <c:pt idx="226">
                  <c:v>55.718144700000003</c:v>
                </c:pt>
                <c:pt idx="227">
                  <c:v>56.126869800000001</c:v>
                </c:pt>
                <c:pt idx="228">
                  <c:v>57.9498897</c:v>
                </c:pt>
                <c:pt idx="229">
                  <c:v>59.9106959</c:v>
                </c:pt>
                <c:pt idx="230">
                  <c:v>53.319241300000002</c:v>
                </c:pt>
                <c:pt idx="231">
                  <c:v>48.696459599999997</c:v>
                </c:pt>
                <c:pt idx="232">
                  <c:v>54.527058199999999</c:v>
                </c:pt>
                <c:pt idx="233">
                  <c:v>56.0361245</c:v>
                </c:pt>
                <c:pt idx="234">
                  <c:v>60.6838762</c:v>
                </c:pt>
                <c:pt idx="235">
                  <c:v>60.247218699999998</c:v>
                </c:pt>
                <c:pt idx="236">
                  <c:v>57.2748293</c:v>
                </c:pt>
                <c:pt idx="237">
                  <c:v>56.486516600000002</c:v>
                </c:pt>
                <c:pt idx="238">
                  <c:v>52.929038300000002</c:v>
                </c:pt>
                <c:pt idx="239">
                  <c:v>48.367223699999997</c:v>
                </c:pt>
                <c:pt idx="240">
                  <c:v>42.349770200000002</c:v>
                </c:pt>
                <c:pt idx="241">
                  <c:v>47.353668999999996</c:v>
                </c:pt>
                <c:pt idx="242">
                  <c:v>52.513720999999997</c:v>
                </c:pt>
                <c:pt idx="243">
                  <c:v>45.795312600000003</c:v>
                </c:pt>
                <c:pt idx="244">
                  <c:v>44.074948200000001</c:v>
                </c:pt>
                <c:pt idx="245">
                  <c:v>41.394711899999997</c:v>
                </c:pt>
                <c:pt idx="246">
                  <c:v>41.621103900000001</c:v>
                </c:pt>
                <c:pt idx="247">
                  <c:v>51.7310722</c:v>
                </c:pt>
                <c:pt idx="248">
                  <c:v>47.6482259</c:v>
                </c:pt>
                <c:pt idx="249">
                  <c:v>49.2944216</c:v>
                </c:pt>
                <c:pt idx="250">
                  <c:v>49.908400399999998</c:v>
                </c:pt>
                <c:pt idx="251">
                  <c:v>45.600384499999997</c:v>
                </c:pt>
                <c:pt idx="252">
                  <c:v>45.645829999999997</c:v>
                </c:pt>
                <c:pt idx="253">
                  <c:v>44.982838200000003</c:v>
                </c:pt>
                <c:pt idx="254">
                  <c:v>48.796938300000001</c:v>
                </c:pt>
                <c:pt idx="255">
                  <c:v>45.0000523</c:v>
                </c:pt>
                <c:pt idx="256">
                  <c:v>41.731093100000002</c:v>
                </c:pt>
                <c:pt idx="257">
                  <c:v>47.670487199999997</c:v>
                </c:pt>
                <c:pt idx="258">
                  <c:v>46.693542000000001</c:v>
                </c:pt>
                <c:pt idx="259">
                  <c:v>41.599229100000002</c:v>
                </c:pt>
                <c:pt idx="260">
                  <c:v>52.6321297</c:v>
                </c:pt>
                <c:pt idx="261">
                  <c:v>55.114058399999998</c:v>
                </c:pt>
                <c:pt idx="262">
                  <c:v>56.983113099999997</c:v>
                </c:pt>
                <c:pt idx="263">
                  <c:v>49.477701000000003</c:v>
                </c:pt>
                <c:pt idx="264">
                  <c:v>45.4555401</c:v>
                </c:pt>
                <c:pt idx="265">
                  <c:v>45.199607499999999</c:v>
                </c:pt>
                <c:pt idx="266">
                  <c:v>47.814655500000001</c:v>
                </c:pt>
                <c:pt idx="267">
                  <c:v>42.680020800000001</c:v>
                </c:pt>
                <c:pt idx="268">
                  <c:v>46.037923599999999</c:v>
                </c:pt>
                <c:pt idx="269">
                  <c:v>51.440257199999998</c:v>
                </c:pt>
                <c:pt idx="270">
                  <c:v>50.398359499999998</c:v>
                </c:pt>
                <c:pt idx="271">
                  <c:v>56.0244681</c:v>
                </c:pt>
                <c:pt idx="272">
                  <c:v>55.133874400000003</c:v>
                </c:pt>
                <c:pt idx="273">
                  <c:v>47.492085400000001</c:v>
                </c:pt>
                <c:pt idx="274">
                  <c:v>42.766164699999997</c:v>
                </c:pt>
                <c:pt idx="275">
                  <c:v>49.926942599999997</c:v>
                </c:pt>
                <c:pt idx="276">
                  <c:v>51.262392699999999</c:v>
                </c:pt>
                <c:pt idx="277">
                  <c:v>45.142772999999998</c:v>
                </c:pt>
                <c:pt idx="278">
                  <c:v>45.866118499999999</c:v>
                </c:pt>
                <c:pt idx="279">
                  <c:v>49.740811600000001</c:v>
                </c:pt>
                <c:pt idx="280">
                  <c:v>55.7390203</c:v>
                </c:pt>
                <c:pt idx="281">
                  <c:v>55.586846299999998</c:v>
                </c:pt>
                <c:pt idx="282">
                  <c:v>65.236713399999999</c:v>
                </c:pt>
                <c:pt idx="283">
                  <c:v>67.990104400000007</c:v>
                </c:pt>
                <c:pt idx="284">
                  <c:v>63.709749799999997</c:v>
                </c:pt>
                <c:pt idx="285">
                  <c:v>65.855510600000002</c:v>
                </c:pt>
                <c:pt idx="286">
                  <c:v>51.634269699999997</c:v>
                </c:pt>
                <c:pt idx="287">
                  <c:v>47.301715600000001</c:v>
                </c:pt>
                <c:pt idx="288">
                  <c:v>49.3416055</c:v>
                </c:pt>
                <c:pt idx="289">
                  <c:v>52.666450400000002</c:v>
                </c:pt>
                <c:pt idx="290">
                  <c:v>58.273818200000001</c:v>
                </c:pt>
                <c:pt idx="291">
                  <c:v>60.193849200000002</c:v>
                </c:pt>
                <c:pt idx="292">
                  <c:v>62.705865666699999</c:v>
                </c:pt>
                <c:pt idx="293">
                  <c:v>56.193010999999998</c:v>
                </c:pt>
                <c:pt idx="294">
                  <c:v>56.593901099999997</c:v>
                </c:pt>
                <c:pt idx="295">
                  <c:v>57.682100400000003</c:v>
                </c:pt>
                <c:pt idx="296">
                  <c:v>47.991522199999999</c:v>
                </c:pt>
                <c:pt idx="297">
                  <c:v>48.562798999999998</c:v>
                </c:pt>
                <c:pt idx="298">
                  <c:v>49.237541100000001</c:v>
                </c:pt>
                <c:pt idx="299">
                  <c:v>52.526594799999998</c:v>
                </c:pt>
                <c:pt idx="300">
                  <c:v>51.0447135</c:v>
                </c:pt>
                <c:pt idx="301">
                  <c:v>58.081393200000001</c:v>
                </c:pt>
                <c:pt idx="302">
                  <c:v>57.911995699999999</c:v>
                </c:pt>
                <c:pt idx="303">
                  <c:v>56.111532799999999</c:v>
                </c:pt>
                <c:pt idx="304">
                  <c:v>53.3756956</c:v>
                </c:pt>
                <c:pt idx="305">
                  <c:v>56.041009199999998</c:v>
                </c:pt>
                <c:pt idx="306">
                  <c:v>60.283474900000002</c:v>
                </c:pt>
                <c:pt idx="307">
                  <c:v>47.630980700000002</c:v>
                </c:pt>
                <c:pt idx="308">
                  <c:v>43.585536099999999</c:v>
                </c:pt>
                <c:pt idx="309">
                  <c:v>42.705996300000002</c:v>
                </c:pt>
                <c:pt idx="310">
                  <c:v>51.669128899999997</c:v>
                </c:pt>
                <c:pt idx="311">
                  <c:v>50.9246014</c:v>
                </c:pt>
                <c:pt idx="312">
                  <c:v>52.264043000000001</c:v>
                </c:pt>
                <c:pt idx="313">
                  <c:v>51.525422777800003</c:v>
                </c:pt>
                <c:pt idx="314">
                  <c:v>55.1102762222</c:v>
                </c:pt>
                <c:pt idx="315">
                  <c:v>53.493047300000001</c:v>
                </c:pt>
                <c:pt idx="316">
                  <c:v>50.930547400000002</c:v>
                </c:pt>
                <c:pt idx="317">
                  <c:v>42.700622600000003</c:v>
                </c:pt>
                <c:pt idx="318">
                  <c:v>47.668352800000001</c:v>
                </c:pt>
                <c:pt idx="319">
                  <c:v>47.895316000000001</c:v>
                </c:pt>
                <c:pt idx="320">
                  <c:v>47.527858299999998</c:v>
                </c:pt>
                <c:pt idx="321">
                  <c:v>44.818015099999997</c:v>
                </c:pt>
                <c:pt idx="322">
                  <c:v>43.607371700000002</c:v>
                </c:pt>
                <c:pt idx="323">
                  <c:v>55.565115200000001</c:v>
                </c:pt>
                <c:pt idx="324">
                  <c:v>57.440763599999997</c:v>
                </c:pt>
                <c:pt idx="325">
                  <c:v>48.150596200000003</c:v>
                </c:pt>
                <c:pt idx="326">
                  <c:v>44.385030800000003</c:v>
                </c:pt>
                <c:pt idx="327">
                  <c:v>45.961479500000003</c:v>
                </c:pt>
                <c:pt idx="328">
                  <c:v>51.359745199999999</c:v>
                </c:pt>
                <c:pt idx="329">
                  <c:v>50.327194300000002</c:v>
                </c:pt>
                <c:pt idx="330">
                  <c:v>47.710496900000003</c:v>
                </c:pt>
                <c:pt idx="331">
                  <c:v>43.959997999999999</c:v>
                </c:pt>
                <c:pt idx="332">
                  <c:v>49.210772200000001</c:v>
                </c:pt>
                <c:pt idx="333">
                  <c:v>57.078162399999997</c:v>
                </c:pt>
                <c:pt idx="334">
                  <c:v>58.133208699999997</c:v>
                </c:pt>
                <c:pt idx="335">
                  <c:v>45.297766799999998</c:v>
                </c:pt>
                <c:pt idx="336">
                  <c:v>41.384769200000001</c:v>
                </c:pt>
                <c:pt idx="337">
                  <c:v>41.4438514</c:v>
                </c:pt>
                <c:pt idx="338">
                  <c:v>45.228814300000003</c:v>
                </c:pt>
                <c:pt idx="339">
                  <c:v>45.100447699999997</c:v>
                </c:pt>
                <c:pt idx="340">
                  <c:v>46.257365100000001</c:v>
                </c:pt>
                <c:pt idx="341">
                  <c:v>43.3074135556</c:v>
                </c:pt>
                <c:pt idx="342">
                  <c:v>45.961946222199998</c:v>
                </c:pt>
                <c:pt idx="343">
                  <c:v>49.724950555600003</c:v>
                </c:pt>
                <c:pt idx="344">
                  <c:v>59.454521700000001</c:v>
                </c:pt>
                <c:pt idx="345">
                  <c:v>58.438320900000001</c:v>
                </c:pt>
                <c:pt idx="346">
                  <c:v>57.711783599999997</c:v>
                </c:pt>
                <c:pt idx="347">
                  <c:v>55.902135600000001</c:v>
                </c:pt>
                <c:pt idx="348">
                  <c:v>60.721930399999998</c:v>
                </c:pt>
                <c:pt idx="349">
                  <c:v>59.260171399999997</c:v>
                </c:pt>
                <c:pt idx="350">
                  <c:v>56.419649</c:v>
                </c:pt>
                <c:pt idx="351">
                  <c:v>53.318023400000001</c:v>
                </c:pt>
                <c:pt idx="352">
                  <c:v>59.166091299999998</c:v>
                </c:pt>
                <c:pt idx="353">
                  <c:v>65.543729400000004</c:v>
                </c:pt>
                <c:pt idx="354">
                  <c:v>69.530386800000002</c:v>
                </c:pt>
                <c:pt idx="355">
                  <c:v>67.587424600000006</c:v>
                </c:pt>
                <c:pt idx="356">
                  <c:v>60.501973999999997</c:v>
                </c:pt>
                <c:pt idx="357">
                  <c:v>50.812381799999997</c:v>
                </c:pt>
                <c:pt idx="358">
                  <c:v>55.1697542</c:v>
                </c:pt>
                <c:pt idx="359">
                  <c:v>62.001285299999999</c:v>
                </c:pt>
                <c:pt idx="360">
                  <c:v>55.9728675</c:v>
                </c:pt>
                <c:pt idx="361">
                  <c:v>50.815769299999999</c:v>
                </c:pt>
                <c:pt idx="362">
                  <c:v>45.672288399999999</c:v>
                </c:pt>
                <c:pt idx="363">
                  <c:v>44.015617599999999</c:v>
                </c:pt>
                <c:pt idx="364">
                  <c:v>53.696951222199999</c:v>
                </c:pt>
              </c:numCache>
            </c:numRef>
          </c:val>
          <c:smooth val="0"/>
          <c:extLst>
            <c:ext xmlns:c16="http://schemas.microsoft.com/office/drawing/2014/chart" uri="{C3380CC4-5D6E-409C-BE32-E72D297353CC}">
              <c16:uniqueId val="{00000002-2856-4500-A96D-7B38CB8FDC84}"/>
            </c:ext>
          </c:extLst>
        </c:ser>
        <c:ser>
          <c:idx val="1"/>
          <c:order val="1"/>
          <c:tx>
            <c:strRef>
              <c:f>DayFilter!$E$1</c:f>
              <c:strCache>
                <c:ptCount val="1"/>
                <c:pt idx="0">
                  <c:v>max_tmpf</c:v>
                </c:pt>
              </c:strCache>
            </c:strRef>
          </c:tx>
          <c:spPr>
            <a:ln w="28575" cap="rnd">
              <a:solidFill>
                <a:srgbClr val="002060"/>
              </a:solidFill>
              <a:round/>
            </a:ln>
            <a:effectLst/>
          </c:spPr>
          <c:marker>
            <c:symbol val="none"/>
          </c:marker>
          <c:val>
            <c:numRef>
              <c:f>DayFilter!$O$2:$O$366</c:f>
              <c:numCache>
                <c:formatCode>General</c:formatCode>
                <c:ptCount val="365"/>
                <c:pt idx="0">
                  <c:v>96.468378000000001</c:v>
                </c:pt>
                <c:pt idx="1">
                  <c:v>86.958620999999994</c:v>
                </c:pt>
                <c:pt idx="2">
                  <c:v>78.530833000000001</c:v>
                </c:pt>
                <c:pt idx="3">
                  <c:v>80.370435000000001</c:v>
                </c:pt>
                <c:pt idx="4">
                  <c:v>100</c:v>
                </c:pt>
                <c:pt idx="5">
                  <c:v>99.825216999999995</c:v>
                </c:pt>
                <c:pt idx="6">
                  <c:v>99.748570999999998</c:v>
                </c:pt>
                <c:pt idx="7">
                  <c:v>100</c:v>
                </c:pt>
                <c:pt idx="8">
                  <c:v>99.830226999999994</c:v>
                </c:pt>
                <c:pt idx="9">
                  <c:v>84.658462</c:v>
                </c:pt>
                <c:pt idx="10">
                  <c:v>90.336428999999995</c:v>
                </c:pt>
                <c:pt idx="11">
                  <c:v>85.986429000000001</c:v>
                </c:pt>
                <c:pt idx="12">
                  <c:v>86.564117999999993</c:v>
                </c:pt>
                <c:pt idx="13">
                  <c:v>95.482749999999996</c:v>
                </c:pt>
                <c:pt idx="14">
                  <c:v>94.252050999999994</c:v>
                </c:pt>
                <c:pt idx="15">
                  <c:v>80.306087000000005</c:v>
                </c:pt>
                <c:pt idx="16">
                  <c:v>100</c:v>
                </c:pt>
                <c:pt idx="17">
                  <c:v>85.428182000000007</c:v>
                </c:pt>
                <c:pt idx="18">
                  <c:v>99.941765000000004</c:v>
                </c:pt>
                <c:pt idx="19">
                  <c:v>88.502903000000003</c:v>
                </c:pt>
                <c:pt idx="20">
                  <c:v>80.875714000000002</c:v>
                </c:pt>
                <c:pt idx="21">
                  <c:v>89.72381</c:v>
                </c:pt>
                <c:pt idx="22">
                  <c:v>97.812332999999995</c:v>
                </c:pt>
                <c:pt idx="23">
                  <c:v>100</c:v>
                </c:pt>
                <c:pt idx="24">
                  <c:v>99.972250000000003</c:v>
                </c:pt>
                <c:pt idx="25">
                  <c:v>93.338420999999997</c:v>
                </c:pt>
                <c:pt idx="26">
                  <c:v>100</c:v>
                </c:pt>
                <c:pt idx="27">
                  <c:v>93.253666999999993</c:v>
                </c:pt>
                <c:pt idx="28">
                  <c:v>90.735135</c:v>
                </c:pt>
                <c:pt idx="29">
                  <c:v>88.128095000000002</c:v>
                </c:pt>
                <c:pt idx="30">
                  <c:v>85.763999999999996</c:v>
                </c:pt>
                <c:pt idx="31">
                  <c:v>97.625</c:v>
                </c:pt>
                <c:pt idx="32">
                  <c:v>100</c:v>
                </c:pt>
                <c:pt idx="33">
                  <c:v>88.602307999999994</c:v>
                </c:pt>
                <c:pt idx="34">
                  <c:v>66.678824000000006</c:v>
                </c:pt>
                <c:pt idx="35">
                  <c:v>58.500714000000002</c:v>
                </c:pt>
                <c:pt idx="36">
                  <c:v>86.754783000000003</c:v>
                </c:pt>
                <c:pt idx="37">
                  <c:v>90.432413999999994</c:v>
                </c:pt>
                <c:pt idx="38">
                  <c:v>92.270690000000002</c:v>
                </c:pt>
                <c:pt idx="39">
                  <c:v>89.908823999999996</c:v>
                </c:pt>
                <c:pt idx="40">
                  <c:v>94.996538000000001</c:v>
                </c:pt>
                <c:pt idx="41">
                  <c:v>70.44</c:v>
                </c:pt>
                <c:pt idx="42">
                  <c:v>80.064999999999998</c:v>
                </c:pt>
                <c:pt idx="43">
                  <c:v>82.347143000000003</c:v>
                </c:pt>
                <c:pt idx="44">
                  <c:v>87.432631999999998</c:v>
                </c:pt>
                <c:pt idx="45">
                  <c:v>79.825237999999999</c:v>
                </c:pt>
                <c:pt idx="46">
                  <c:v>75.617367999999999</c:v>
                </c:pt>
                <c:pt idx="47">
                  <c:v>73.427999999999997</c:v>
                </c:pt>
                <c:pt idx="48">
                  <c:v>68.280556000000004</c:v>
                </c:pt>
                <c:pt idx="49">
                  <c:v>72.605881999999994</c:v>
                </c:pt>
                <c:pt idx="50">
                  <c:v>87.446667000000005</c:v>
                </c:pt>
                <c:pt idx="51">
                  <c:v>82.969048000000001</c:v>
                </c:pt>
                <c:pt idx="52">
                  <c:v>87.630269999999996</c:v>
                </c:pt>
                <c:pt idx="53">
                  <c:v>86.391429000000002</c:v>
                </c:pt>
                <c:pt idx="54">
                  <c:v>73.954667000000001</c:v>
                </c:pt>
                <c:pt idx="55">
                  <c:v>78.964090999999996</c:v>
                </c:pt>
                <c:pt idx="56">
                  <c:v>57.669231000000003</c:v>
                </c:pt>
                <c:pt idx="57">
                  <c:v>61.707999999999998</c:v>
                </c:pt>
                <c:pt idx="58">
                  <c:v>74.188000000000002</c:v>
                </c:pt>
                <c:pt idx="59">
                  <c:v>86.932666999999995</c:v>
                </c:pt>
                <c:pt idx="60">
                  <c:v>90.419473999999994</c:v>
                </c:pt>
                <c:pt idx="61">
                  <c:v>71.658332999999999</c:v>
                </c:pt>
                <c:pt idx="62">
                  <c:v>64.082307999999998</c:v>
                </c:pt>
                <c:pt idx="63">
                  <c:v>78.236521999999994</c:v>
                </c:pt>
                <c:pt idx="64">
                  <c:v>64.490667000000002</c:v>
                </c:pt>
                <c:pt idx="65">
                  <c:v>77.837999999999994</c:v>
                </c:pt>
                <c:pt idx="66">
                  <c:v>94.476667000000006</c:v>
                </c:pt>
                <c:pt idx="67">
                  <c:v>67.154375000000002</c:v>
                </c:pt>
                <c:pt idx="68">
                  <c:v>80.055000000000007</c:v>
                </c:pt>
                <c:pt idx="69">
                  <c:v>86.477307999999994</c:v>
                </c:pt>
                <c:pt idx="70">
                  <c:v>75.321579</c:v>
                </c:pt>
                <c:pt idx="71">
                  <c:v>88.217500000000001</c:v>
                </c:pt>
                <c:pt idx="72">
                  <c:v>82.202799999999996</c:v>
                </c:pt>
                <c:pt idx="73">
                  <c:v>89.378518999999997</c:v>
                </c:pt>
                <c:pt idx="74">
                  <c:v>84.942857000000004</c:v>
                </c:pt>
                <c:pt idx="75">
                  <c:v>87.519713999999993</c:v>
                </c:pt>
                <c:pt idx="76">
                  <c:v>90.617599999999996</c:v>
                </c:pt>
                <c:pt idx="77">
                  <c:v>90.656110999999996</c:v>
                </c:pt>
                <c:pt idx="78">
                  <c:v>100</c:v>
                </c:pt>
                <c:pt idx="79">
                  <c:v>73.347368000000003</c:v>
                </c:pt>
                <c:pt idx="80">
                  <c:v>75.983999999999995</c:v>
                </c:pt>
                <c:pt idx="81">
                  <c:v>76.855000000000004</c:v>
                </c:pt>
                <c:pt idx="82">
                  <c:v>70.787727000000004</c:v>
                </c:pt>
                <c:pt idx="83">
                  <c:v>83.242104999999995</c:v>
                </c:pt>
                <c:pt idx="84">
                  <c:v>87.961428999999995</c:v>
                </c:pt>
                <c:pt idx="85">
                  <c:v>94.97</c:v>
                </c:pt>
                <c:pt idx="86">
                  <c:v>76.501052999999999</c:v>
                </c:pt>
                <c:pt idx="87">
                  <c:v>89.567718999999997</c:v>
                </c:pt>
                <c:pt idx="88">
                  <c:v>68.822778</c:v>
                </c:pt>
                <c:pt idx="89">
                  <c:v>69.709500000000006</c:v>
                </c:pt>
                <c:pt idx="90">
                  <c:v>72.267222000000004</c:v>
                </c:pt>
                <c:pt idx="91">
                  <c:v>77.583438000000001</c:v>
                </c:pt>
                <c:pt idx="92">
                  <c:v>76.799524000000005</c:v>
                </c:pt>
                <c:pt idx="93">
                  <c:v>84.419167000000002</c:v>
                </c:pt>
                <c:pt idx="94">
                  <c:v>88.507272999999998</c:v>
                </c:pt>
                <c:pt idx="95">
                  <c:v>87.733846</c:v>
                </c:pt>
                <c:pt idx="96">
                  <c:v>77.277058999999994</c:v>
                </c:pt>
                <c:pt idx="97">
                  <c:v>68.403125000000003</c:v>
                </c:pt>
                <c:pt idx="98">
                  <c:v>72.618696</c:v>
                </c:pt>
                <c:pt idx="99">
                  <c:v>71.321538000000004</c:v>
                </c:pt>
                <c:pt idx="100">
                  <c:v>69.605294000000001</c:v>
                </c:pt>
                <c:pt idx="101">
                  <c:v>68.465294</c:v>
                </c:pt>
                <c:pt idx="102">
                  <c:v>68.082499999999996</c:v>
                </c:pt>
                <c:pt idx="103">
                  <c:v>73.027332999999999</c:v>
                </c:pt>
                <c:pt idx="104">
                  <c:v>84.628889000000001</c:v>
                </c:pt>
                <c:pt idx="105">
                  <c:v>83.839286000000001</c:v>
                </c:pt>
                <c:pt idx="106">
                  <c:v>92.472857000000005</c:v>
                </c:pt>
                <c:pt idx="107">
                  <c:v>74.676471000000006</c:v>
                </c:pt>
                <c:pt idx="108">
                  <c:v>77.964500000000001</c:v>
                </c:pt>
                <c:pt idx="109">
                  <c:v>72.242500000000007</c:v>
                </c:pt>
                <c:pt idx="110">
                  <c:v>66.583571000000006</c:v>
                </c:pt>
                <c:pt idx="111">
                  <c:v>70.974210999999997</c:v>
                </c:pt>
                <c:pt idx="112">
                  <c:v>79.401200000000003</c:v>
                </c:pt>
                <c:pt idx="113">
                  <c:v>65.859375</c:v>
                </c:pt>
                <c:pt idx="114">
                  <c:v>71.100499999999997</c:v>
                </c:pt>
                <c:pt idx="115">
                  <c:v>64.354375000000005</c:v>
                </c:pt>
                <c:pt idx="116">
                  <c:v>71.618571000000003</c:v>
                </c:pt>
                <c:pt idx="117">
                  <c:v>76.849999999999994</c:v>
                </c:pt>
                <c:pt idx="118">
                  <c:v>78.627143000000004</c:v>
                </c:pt>
                <c:pt idx="119">
                  <c:v>82.723714000000001</c:v>
                </c:pt>
                <c:pt idx="120">
                  <c:v>64.531429000000003</c:v>
                </c:pt>
                <c:pt idx="121">
                  <c:v>57.955385</c:v>
                </c:pt>
                <c:pt idx="122">
                  <c:v>40.366999999999997</c:v>
                </c:pt>
                <c:pt idx="123">
                  <c:v>49.360768999999998</c:v>
                </c:pt>
                <c:pt idx="124">
                  <c:v>68.928235000000001</c:v>
                </c:pt>
                <c:pt idx="125">
                  <c:v>76.903042999999997</c:v>
                </c:pt>
                <c:pt idx="126">
                  <c:v>76.471738999999999</c:v>
                </c:pt>
                <c:pt idx="127">
                  <c:v>56.97</c:v>
                </c:pt>
                <c:pt idx="128">
                  <c:v>75.291538000000003</c:v>
                </c:pt>
                <c:pt idx="129">
                  <c:v>77.333635999999998</c:v>
                </c:pt>
                <c:pt idx="130">
                  <c:v>68.290000000000006</c:v>
                </c:pt>
                <c:pt idx="131">
                  <c:v>77.115881999999999</c:v>
                </c:pt>
                <c:pt idx="132">
                  <c:v>90.82</c:v>
                </c:pt>
                <c:pt idx="133">
                  <c:v>78.571852000000007</c:v>
                </c:pt>
                <c:pt idx="134">
                  <c:v>77.556087000000005</c:v>
                </c:pt>
                <c:pt idx="135">
                  <c:v>61.113332999999997</c:v>
                </c:pt>
                <c:pt idx="136">
                  <c:v>60.313124999999999</c:v>
                </c:pt>
                <c:pt idx="137">
                  <c:v>65.721765000000005</c:v>
                </c:pt>
                <c:pt idx="138">
                  <c:v>72.105000000000004</c:v>
                </c:pt>
                <c:pt idx="139">
                  <c:v>50.382308000000002</c:v>
                </c:pt>
                <c:pt idx="140">
                  <c:v>52.43</c:v>
                </c:pt>
                <c:pt idx="141">
                  <c:v>69.291053000000005</c:v>
                </c:pt>
                <c:pt idx="142">
                  <c:v>64.434375000000003</c:v>
                </c:pt>
                <c:pt idx="143">
                  <c:v>72.053157999999996</c:v>
                </c:pt>
                <c:pt idx="144">
                  <c:v>69.309473999999994</c:v>
                </c:pt>
                <c:pt idx="145">
                  <c:v>69.197000000000003</c:v>
                </c:pt>
                <c:pt idx="146">
                  <c:v>65.762105000000005</c:v>
                </c:pt>
                <c:pt idx="147">
                  <c:v>51.364615000000001</c:v>
                </c:pt>
                <c:pt idx="148">
                  <c:v>66.464211000000006</c:v>
                </c:pt>
                <c:pt idx="149">
                  <c:v>60.905000000000001</c:v>
                </c:pt>
                <c:pt idx="150">
                  <c:v>65.526111</c:v>
                </c:pt>
                <c:pt idx="151">
                  <c:v>55.516666999999998</c:v>
                </c:pt>
                <c:pt idx="152">
                  <c:v>51.639231000000002</c:v>
                </c:pt>
                <c:pt idx="153">
                  <c:v>51.853076999999999</c:v>
                </c:pt>
                <c:pt idx="154">
                  <c:v>46.233158000000003</c:v>
                </c:pt>
                <c:pt idx="155">
                  <c:v>46.569231000000002</c:v>
                </c:pt>
                <c:pt idx="156">
                  <c:v>58.836874999999999</c:v>
                </c:pt>
                <c:pt idx="157">
                  <c:v>71.615262999999999</c:v>
                </c:pt>
                <c:pt idx="158">
                  <c:v>67.781363999999996</c:v>
                </c:pt>
                <c:pt idx="159">
                  <c:v>72.846666999999997</c:v>
                </c:pt>
                <c:pt idx="160">
                  <c:v>72.098421000000002</c:v>
                </c:pt>
                <c:pt idx="161">
                  <c:v>67.352000000000004</c:v>
                </c:pt>
                <c:pt idx="162">
                  <c:v>73.573571000000001</c:v>
                </c:pt>
                <c:pt idx="163">
                  <c:v>71.003845999999996</c:v>
                </c:pt>
                <c:pt idx="164">
                  <c:v>80.446667000000005</c:v>
                </c:pt>
                <c:pt idx="165">
                  <c:v>79.151071000000002</c:v>
                </c:pt>
                <c:pt idx="166">
                  <c:v>65.766189999999995</c:v>
                </c:pt>
                <c:pt idx="167">
                  <c:v>60.564706000000001</c:v>
                </c:pt>
                <c:pt idx="168">
                  <c:v>58.508234999999999</c:v>
                </c:pt>
                <c:pt idx="169">
                  <c:v>56.169333000000002</c:v>
                </c:pt>
                <c:pt idx="170">
                  <c:v>64.374443999999997</c:v>
                </c:pt>
                <c:pt idx="171">
                  <c:v>57.332352999999998</c:v>
                </c:pt>
                <c:pt idx="172">
                  <c:v>49.312308000000002</c:v>
                </c:pt>
                <c:pt idx="173">
                  <c:v>58.646250000000002</c:v>
                </c:pt>
                <c:pt idx="174">
                  <c:v>59.515881999999998</c:v>
                </c:pt>
                <c:pt idx="175">
                  <c:v>72.350769</c:v>
                </c:pt>
                <c:pt idx="176">
                  <c:v>73.523332999999994</c:v>
                </c:pt>
                <c:pt idx="177">
                  <c:v>65.969048000000001</c:v>
                </c:pt>
                <c:pt idx="178">
                  <c:v>69.312222000000006</c:v>
                </c:pt>
                <c:pt idx="179">
                  <c:v>65.883528999999996</c:v>
                </c:pt>
                <c:pt idx="180">
                  <c:v>76.228571000000002</c:v>
                </c:pt>
                <c:pt idx="181">
                  <c:v>81.380588000000003</c:v>
                </c:pt>
                <c:pt idx="182">
                  <c:v>76.148696000000001</c:v>
                </c:pt>
                <c:pt idx="183">
                  <c:v>67.566841999999994</c:v>
                </c:pt>
                <c:pt idx="184">
                  <c:v>63.1355</c:v>
                </c:pt>
                <c:pt idx="185">
                  <c:v>69.187894999999997</c:v>
                </c:pt>
                <c:pt idx="186">
                  <c:v>66.360833</c:v>
                </c:pt>
                <c:pt idx="187">
                  <c:v>70.782940999999994</c:v>
                </c:pt>
                <c:pt idx="188">
                  <c:v>77.843125000000001</c:v>
                </c:pt>
                <c:pt idx="189">
                  <c:v>70.034666999999999</c:v>
                </c:pt>
                <c:pt idx="190">
                  <c:v>66.615624999999994</c:v>
                </c:pt>
                <c:pt idx="191">
                  <c:v>68.501904999999994</c:v>
                </c:pt>
                <c:pt idx="192">
                  <c:v>71.401428999999993</c:v>
                </c:pt>
                <c:pt idx="193">
                  <c:v>80.549582999999998</c:v>
                </c:pt>
                <c:pt idx="194">
                  <c:v>73.561053000000001</c:v>
                </c:pt>
                <c:pt idx="195">
                  <c:v>78.028333000000003</c:v>
                </c:pt>
                <c:pt idx="196">
                  <c:v>81.508094999999997</c:v>
                </c:pt>
                <c:pt idx="197">
                  <c:v>79.237894999999995</c:v>
                </c:pt>
                <c:pt idx="198">
                  <c:v>72.977647000000005</c:v>
                </c:pt>
                <c:pt idx="199">
                  <c:v>73.348095000000001</c:v>
                </c:pt>
                <c:pt idx="200">
                  <c:v>74.263999999999996</c:v>
                </c:pt>
                <c:pt idx="201">
                  <c:v>84.819091</c:v>
                </c:pt>
                <c:pt idx="202">
                  <c:v>75.872308000000004</c:v>
                </c:pt>
                <c:pt idx="203">
                  <c:v>74.908095000000003</c:v>
                </c:pt>
                <c:pt idx="204">
                  <c:v>67.962778</c:v>
                </c:pt>
                <c:pt idx="205">
                  <c:v>74.917726999999999</c:v>
                </c:pt>
                <c:pt idx="206">
                  <c:v>75.991538000000006</c:v>
                </c:pt>
                <c:pt idx="207">
                  <c:v>84.668485000000004</c:v>
                </c:pt>
                <c:pt idx="208">
                  <c:v>74.010625000000005</c:v>
                </c:pt>
                <c:pt idx="209">
                  <c:v>78.1905</c:v>
                </c:pt>
                <c:pt idx="210">
                  <c:v>81.36</c:v>
                </c:pt>
                <c:pt idx="211">
                  <c:v>75.084286000000006</c:v>
                </c:pt>
                <c:pt idx="212">
                  <c:v>75.575294</c:v>
                </c:pt>
                <c:pt idx="213">
                  <c:v>83.186667</c:v>
                </c:pt>
                <c:pt idx="214">
                  <c:v>78.801428999999999</c:v>
                </c:pt>
                <c:pt idx="215">
                  <c:v>72.244444000000001</c:v>
                </c:pt>
                <c:pt idx="216">
                  <c:v>78.395516999999998</c:v>
                </c:pt>
                <c:pt idx="217">
                  <c:v>69.347825999999998</c:v>
                </c:pt>
                <c:pt idx="218">
                  <c:v>74.23</c:v>
                </c:pt>
                <c:pt idx="219">
                  <c:v>75.623500000000007</c:v>
                </c:pt>
                <c:pt idx="220">
                  <c:v>86.398148000000006</c:v>
                </c:pt>
                <c:pt idx="221">
                  <c:v>95.884286000000003</c:v>
                </c:pt>
                <c:pt idx="222">
                  <c:v>81.100588000000002</c:v>
                </c:pt>
                <c:pt idx="223">
                  <c:v>72.191999999999993</c:v>
                </c:pt>
                <c:pt idx="224">
                  <c:v>75.245500000000007</c:v>
                </c:pt>
                <c:pt idx="225">
                  <c:v>92.452325999999999</c:v>
                </c:pt>
                <c:pt idx="226">
                  <c:v>62.962499999999999</c:v>
                </c:pt>
                <c:pt idx="227">
                  <c:v>70.148667000000003</c:v>
                </c:pt>
                <c:pt idx="228">
                  <c:v>90.654285999999999</c:v>
                </c:pt>
                <c:pt idx="229">
                  <c:v>82.092381000000003</c:v>
                </c:pt>
                <c:pt idx="230">
                  <c:v>80.991515000000007</c:v>
                </c:pt>
                <c:pt idx="231">
                  <c:v>82.479500000000002</c:v>
                </c:pt>
                <c:pt idx="232">
                  <c:v>76.513913000000002</c:v>
                </c:pt>
                <c:pt idx="233">
                  <c:v>77.670356999999996</c:v>
                </c:pt>
                <c:pt idx="234">
                  <c:v>95.733478000000005</c:v>
                </c:pt>
                <c:pt idx="235">
                  <c:v>82.170417</c:v>
                </c:pt>
                <c:pt idx="236">
                  <c:v>84.197000000000003</c:v>
                </c:pt>
                <c:pt idx="237">
                  <c:v>84.637856999999997</c:v>
                </c:pt>
                <c:pt idx="238">
                  <c:v>77.893823999999995</c:v>
                </c:pt>
                <c:pt idx="239">
                  <c:v>75.551428999999999</c:v>
                </c:pt>
                <c:pt idx="240">
                  <c:v>84.502702999999997</c:v>
                </c:pt>
                <c:pt idx="241">
                  <c:v>60.914375</c:v>
                </c:pt>
                <c:pt idx="242">
                  <c:v>95.505278000000004</c:v>
                </c:pt>
                <c:pt idx="243">
                  <c:v>80.326206999999997</c:v>
                </c:pt>
                <c:pt idx="244">
                  <c:v>89.627250000000004</c:v>
                </c:pt>
                <c:pt idx="245">
                  <c:v>89.094194000000002</c:v>
                </c:pt>
                <c:pt idx="246">
                  <c:v>67.938333</c:v>
                </c:pt>
                <c:pt idx="247">
                  <c:v>85.255555999999999</c:v>
                </c:pt>
                <c:pt idx="248">
                  <c:v>64.837857</c:v>
                </c:pt>
                <c:pt idx="249">
                  <c:v>75.947500000000005</c:v>
                </c:pt>
                <c:pt idx="250">
                  <c:v>82.277930999999995</c:v>
                </c:pt>
                <c:pt idx="251">
                  <c:v>67.855500000000006</c:v>
                </c:pt>
                <c:pt idx="252">
                  <c:v>70.904583000000002</c:v>
                </c:pt>
                <c:pt idx="253">
                  <c:v>71.538094999999998</c:v>
                </c:pt>
                <c:pt idx="254">
                  <c:v>73.688260999999997</c:v>
                </c:pt>
                <c:pt idx="255">
                  <c:v>81.884799999999998</c:v>
                </c:pt>
                <c:pt idx="256">
                  <c:v>73.698094999999995</c:v>
                </c:pt>
                <c:pt idx="257">
                  <c:v>86.844999999999999</c:v>
                </c:pt>
                <c:pt idx="258">
                  <c:v>79.511071000000001</c:v>
                </c:pt>
                <c:pt idx="259">
                  <c:v>83.387200000000007</c:v>
                </c:pt>
                <c:pt idx="260">
                  <c:v>80.539697000000004</c:v>
                </c:pt>
                <c:pt idx="261">
                  <c:v>79.110833</c:v>
                </c:pt>
                <c:pt idx="262">
                  <c:v>87.797499999999999</c:v>
                </c:pt>
                <c:pt idx="263">
                  <c:v>92.232381000000004</c:v>
                </c:pt>
                <c:pt idx="264">
                  <c:v>86.175814000000003</c:v>
                </c:pt>
                <c:pt idx="265">
                  <c:v>99.746296000000001</c:v>
                </c:pt>
                <c:pt idx="266">
                  <c:v>82.210513000000006</c:v>
                </c:pt>
                <c:pt idx="267">
                  <c:v>91.682221999999996</c:v>
                </c:pt>
                <c:pt idx="268">
                  <c:v>76.418420999999995</c:v>
                </c:pt>
                <c:pt idx="269">
                  <c:v>79.195171999999999</c:v>
                </c:pt>
                <c:pt idx="270">
                  <c:v>82.690476000000004</c:v>
                </c:pt>
                <c:pt idx="271">
                  <c:v>78.755294000000006</c:v>
                </c:pt>
                <c:pt idx="272">
                  <c:v>82.162609000000003</c:v>
                </c:pt>
                <c:pt idx="273">
                  <c:v>75.221817999999999</c:v>
                </c:pt>
                <c:pt idx="274">
                  <c:v>67.907308</c:v>
                </c:pt>
                <c:pt idx="275">
                  <c:v>84.414364000000006</c:v>
                </c:pt>
                <c:pt idx="276">
                  <c:v>87.837879000000001</c:v>
                </c:pt>
                <c:pt idx="277">
                  <c:v>79.433499999999995</c:v>
                </c:pt>
                <c:pt idx="278">
                  <c:v>83.462812999999997</c:v>
                </c:pt>
                <c:pt idx="279">
                  <c:v>73.534499999999994</c:v>
                </c:pt>
                <c:pt idx="280">
                  <c:v>82.427333000000004</c:v>
                </c:pt>
                <c:pt idx="281">
                  <c:v>82.933462000000006</c:v>
                </c:pt>
                <c:pt idx="282">
                  <c:v>85.066428999999999</c:v>
                </c:pt>
                <c:pt idx="283">
                  <c:v>90.675404999999998</c:v>
                </c:pt>
                <c:pt idx="284">
                  <c:v>95.328462000000002</c:v>
                </c:pt>
                <c:pt idx="285">
                  <c:v>90.373234999999994</c:v>
                </c:pt>
                <c:pt idx="286">
                  <c:v>72.892593000000005</c:v>
                </c:pt>
                <c:pt idx="287">
                  <c:v>64.276875000000004</c:v>
                </c:pt>
                <c:pt idx="288">
                  <c:v>82.790833000000006</c:v>
                </c:pt>
                <c:pt idx="289">
                  <c:v>82.033683999999994</c:v>
                </c:pt>
                <c:pt idx="290">
                  <c:v>90.691500000000005</c:v>
                </c:pt>
                <c:pt idx="291">
                  <c:v>95.627082999999999</c:v>
                </c:pt>
                <c:pt idx="292">
                  <c:v>91.44</c:v>
                </c:pt>
                <c:pt idx="293">
                  <c:v>81.575652000000005</c:v>
                </c:pt>
                <c:pt idx="294">
                  <c:v>91.678966000000003</c:v>
                </c:pt>
                <c:pt idx="295">
                  <c:v>100</c:v>
                </c:pt>
                <c:pt idx="296">
                  <c:v>65.36</c:v>
                </c:pt>
                <c:pt idx="297">
                  <c:v>86.46</c:v>
                </c:pt>
                <c:pt idx="298">
                  <c:v>87.626800000000003</c:v>
                </c:pt>
                <c:pt idx="299">
                  <c:v>100</c:v>
                </c:pt>
                <c:pt idx="300">
                  <c:v>88.039730000000006</c:v>
                </c:pt>
                <c:pt idx="301">
                  <c:v>90.521212000000006</c:v>
                </c:pt>
                <c:pt idx="302">
                  <c:v>94.732500000000002</c:v>
                </c:pt>
                <c:pt idx="303">
                  <c:v>100</c:v>
                </c:pt>
                <c:pt idx="304">
                  <c:v>87.482856999999996</c:v>
                </c:pt>
                <c:pt idx="305">
                  <c:v>90.478510999999997</c:v>
                </c:pt>
                <c:pt idx="306">
                  <c:v>100</c:v>
                </c:pt>
                <c:pt idx="307">
                  <c:v>96.413518999999994</c:v>
                </c:pt>
                <c:pt idx="308">
                  <c:v>93.582414</c:v>
                </c:pt>
                <c:pt idx="309">
                  <c:v>88.360938000000004</c:v>
                </c:pt>
                <c:pt idx="310">
                  <c:v>88.265484000000001</c:v>
                </c:pt>
                <c:pt idx="311">
                  <c:v>83.457143000000002</c:v>
                </c:pt>
                <c:pt idx="312">
                  <c:v>86.261111</c:v>
                </c:pt>
                <c:pt idx="313">
                  <c:v>92.125</c:v>
                </c:pt>
                <c:pt idx="314">
                  <c:v>94.214667000000006</c:v>
                </c:pt>
                <c:pt idx="315">
                  <c:v>98.516363999999996</c:v>
                </c:pt>
                <c:pt idx="316">
                  <c:v>93.702813000000006</c:v>
                </c:pt>
                <c:pt idx="317">
                  <c:v>68.180000000000007</c:v>
                </c:pt>
                <c:pt idx="318">
                  <c:v>91.113077000000004</c:v>
                </c:pt>
                <c:pt idx="319">
                  <c:v>98.519599999999997</c:v>
                </c:pt>
                <c:pt idx="320">
                  <c:v>83.306922999999998</c:v>
                </c:pt>
                <c:pt idx="321">
                  <c:v>75.39</c:v>
                </c:pt>
                <c:pt idx="322">
                  <c:v>98.45</c:v>
                </c:pt>
                <c:pt idx="323">
                  <c:v>98.808234999999996</c:v>
                </c:pt>
                <c:pt idx="324">
                  <c:v>92.01</c:v>
                </c:pt>
                <c:pt idx="325">
                  <c:v>99.348213999999999</c:v>
                </c:pt>
                <c:pt idx="326">
                  <c:v>98.840999999999994</c:v>
                </c:pt>
                <c:pt idx="327">
                  <c:v>100</c:v>
                </c:pt>
                <c:pt idx="328">
                  <c:v>100</c:v>
                </c:pt>
                <c:pt idx="329">
                  <c:v>98.974857</c:v>
                </c:pt>
                <c:pt idx="330">
                  <c:v>100</c:v>
                </c:pt>
                <c:pt idx="331">
                  <c:v>100</c:v>
                </c:pt>
                <c:pt idx="332">
                  <c:v>87.922083000000001</c:v>
                </c:pt>
                <c:pt idx="333">
                  <c:v>100</c:v>
                </c:pt>
                <c:pt idx="334">
                  <c:v>86.165385000000001</c:v>
                </c:pt>
                <c:pt idx="335">
                  <c:v>85.648928999999995</c:v>
                </c:pt>
                <c:pt idx="336">
                  <c:v>67.894615000000002</c:v>
                </c:pt>
                <c:pt idx="337">
                  <c:v>81.094667000000001</c:v>
                </c:pt>
                <c:pt idx="338">
                  <c:v>98.876000000000005</c:v>
                </c:pt>
                <c:pt idx="339">
                  <c:v>68.854118</c:v>
                </c:pt>
                <c:pt idx="340">
                  <c:v>89.056087000000005</c:v>
                </c:pt>
                <c:pt idx="341">
                  <c:v>95.821915000000004</c:v>
                </c:pt>
                <c:pt idx="342">
                  <c:v>99.990256000000002</c:v>
                </c:pt>
                <c:pt idx="343">
                  <c:v>99.077691999999999</c:v>
                </c:pt>
                <c:pt idx="344">
                  <c:v>99.462463999999997</c:v>
                </c:pt>
                <c:pt idx="345">
                  <c:v>94.577777999999995</c:v>
                </c:pt>
                <c:pt idx="346">
                  <c:v>95.16</c:v>
                </c:pt>
                <c:pt idx="347">
                  <c:v>100</c:v>
                </c:pt>
                <c:pt idx="348">
                  <c:v>100</c:v>
                </c:pt>
                <c:pt idx="349">
                  <c:v>94.220690000000005</c:v>
                </c:pt>
                <c:pt idx="350">
                  <c:v>92.889230999999995</c:v>
                </c:pt>
                <c:pt idx="351">
                  <c:v>89.213076999999998</c:v>
                </c:pt>
                <c:pt idx="352">
                  <c:v>100</c:v>
                </c:pt>
                <c:pt idx="353">
                  <c:v>99.879148999999998</c:v>
                </c:pt>
                <c:pt idx="354">
                  <c:v>99.984043</c:v>
                </c:pt>
                <c:pt idx="355">
                  <c:v>100</c:v>
                </c:pt>
                <c:pt idx="356">
                  <c:v>99.555000000000007</c:v>
                </c:pt>
                <c:pt idx="357">
                  <c:v>85.826470999999998</c:v>
                </c:pt>
                <c:pt idx="358">
                  <c:v>100</c:v>
                </c:pt>
                <c:pt idx="359">
                  <c:v>99.590455000000006</c:v>
                </c:pt>
                <c:pt idx="360">
                  <c:v>97.590322999999998</c:v>
                </c:pt>
                <c:pt idx="361">
                  <c:v>91.32</c:v>
                </c:pt>
                <c:pt idx="362">
                  <c:v>88.834999999999994</c:v>
                </c:pt>
                <c:pt idx="363">
                  <c:v>83.209582999999995</c:v>
                </c:pt>
                <c:pt idx="364">
                  <c:v>91.472333000000006</c:v>
                </c:pt>
              </c:numCache>
            </c:numRef>
          </c:val>
          <c:smooth val="0"/>
          <c:extLst>
            <c:ext xmlns:c16="http://schemas.microsoft.com/office/drawing/2014/chart" uri="{C3380CC4-5D6E-409C-BE32-E72D297353CC}">
              <c16:uniqueId val="{00000003-2856-4500-A96D-7B38CB8FDC84}"/>
            </c:ext>
          </c:extLst>
        </c:ser>
        <c:ser>
          <c:idx val="2"/>
          <c:order val="2"/>
          <c:tx>
            <c:strRef>
              <c:f>DayFilter!$F$1</c:f>
              <c:strCache>
                <c:ptCount val="1"/>
                <c:pt idx="0">
                  <c:v>min_tmpf</c:v>
                </c:pt>
              </c:strCache>
            </c:strRef>
          </c:tx>
          <c:spPr>
            <a:ln w="28575" cap="rnd">
              <a:solidFill>
                <a:srgbClr val="002060"/>
              </a:solidFill>
              <a:round/>
            </a:ln>
            <a:effectLst/>
          </c:spPr>
          <c:marker>
            <c:symbol val="none"/>
          </c:marker>
          <c:val>
            <c:numRef>
              <c:f>DayFilter!$P$2:$P$366</c:f>
              <c:numCache>
                <c:formatCode>General</c:formatCode>
                <c:ptCount val="365"/>
                <c:pt idx="0">
                  <c:v>21.420769</c:v>
                </c:pt>
                <c:pt idx="1">
                  <c:v>17.142308</c:v>
                </c:pt>
                <c:pt idx="2">
                  <c:v>19.512308000000001</c:v>
                </c:pt>
                <c:pt idx="3">
                  <c:v>17.857692</c:v>
                </c:pt>
                <c:pt idx="4">
                  <c:v>13.381538000000001</c:v>
                </c:pt>
                <c:pt idx="5">
                  <c:v>20.014666999999999</c:v>
                </c:pt>
                <c:pt idx="6">
                  <c:v>13.684615000000001</c:v>
                </c:pt>
                <c:pt idx="7">
                  <c:v>16.307691999999999</c:v>
                </c:pt>
                <c:pt idx="8">
                  <c:v>14.623077</c:v>
                </c:pt>
                <c:pt idx="9">
                  <c:v>11.310769000000001</c:v>
                </c:pt>
                <c:pt idx="10">
                  <c:v>12.916154000000001</c:v>
                </c:pt>
                <c:pt idx="11">
                  <c:v>19.035385000000002</c:v>
                </c:pt>
                <c:pt idx="12">
                  <c:v>17.608461999999999</c:v>
                </c:pt>
                <c:pt idx="13">
                  <c:v>13.36</c:v>
                </c:pt>
                <c:pt idx="14">
                  <c:v>22.849231</c:v>
                </c:pt>
                <c:pt idx="15">
                  <c:v>11.538462000000001</c:v>
                </c:pt>
                <c:pt idx="16">
                  <c:v>13.760769</c:v>
                </c:pt>
                <c:pt idx="17">
                  <c:v>11.836923000000001</c:v>
                </c:pt>
                <c:pt idx="18">
                  <c:v>7.6292309999999999</c:v>
                </c:pt>
                <c:pt idx="19">
                  <c:v>8.3007690000000007</c:v>
                </c:pt>
                <c:pt idx="20">
                  <c:v>8.1592310000000001</c:v>
                </c:pt>
                <c:pt idx="21">
                  <c:v>7.4530770000000004</c:v>
                </c:pt>
                <c:pt idx="22">
                  <c:v>9.6823080000000008</c:v>
                </c:pt>
                <c:pt idx="23">
                  <c:v>7.9915380000000003</c:v>
                </c:pt>
                <c:pt idx="24">
                  <c:v>9.1446149999999999</c:v>
                </c:pt>
                <c:pt idx="25">
                  <c:v>11.087692000000001</c:v>
                </c:pt>
                <c:pt idx="26">
                  <c:v>8.4584620000000008</c:v>
                </c:pt>
                <c:pt idx="27">
                  <c:v>13.831538</c:v>
                </c:pt>
                <c:pt idx="28">
                  <c:v>12.413845999999999</c:v>
                </c:pt>
                <c:pt idx="29">
                  <c:v>14.221538000000001</c:v>
                </c:pt>
                <c:pt idx="30">
                  <c:v>13.916923000000001</c:v>
                </c:pt>
                <c:pt idx="31">
                  <c:v>13.163333</c:v>
                </c:pt>
                <c:pt idx="32">
                  <c:v>10.534615000000001</c:v>
                </c:pt>
                <c:pt idx="33">
                  <c:v>13.076923000000001</c:v>
                </c:pt>
                <c:pt idx="34">
                  <c:v>7.986923</c:v>
                </c:pt>
                <c:pt idx="35">
                  <c:v>7.235385</c:v>
                </c:pt>
                <c:pt idx="36">
                  <c:v>8.5415379999999992</c:v>
                </c:pt>
                <c:pt idx="37">
                  <c:v>21.619230999999999</c:v>
                </c:pt>
                <c:pt idx="38">
                  <c:v>9.7884620000000009</c:v>
                </c:pt>
                <c:pt idx="39">
                  <c:v>13.527692</c:v>
                </c:pt>
                <c:pt idx="40">
                  <c:v>15.087692000000001</c:v>
                </c:pt>
                <c:pt idx="41">
                  <c:v>6.6276919999999997</c:v>
                </c:pt>
                <c:pt idx="42">
                  <c:v>9.5745450000000005</c:v>
                </c:pt>
                <c:pt idx="43">
                  <c:v>8.6807689999999997</c:v>
                </c:pt>
                <c:pt idx="44">
                  <c:v>11.763076999999999</c:v>
                </c:pt>
                <c:pt idx="45">
                  <c:v>13.823077</c:v>
                </c:pt>
                <c:pt idx="46">
                  <c:v>6.763846</c:v>
                </c:pt>
                <c:pt idx="47">
                  <c:v>7.5292310000000002</c:v>
                </c:pt>
                <c:pt idx="48">
                  <c:v>6.9084620000000001</c:v>
                </c:pt>
                <c:pt idx="49">
                  <c:v>12.528461999999999</c:v>
                </c:pt>
                <c:pt idx="50">
                  <c:v>13.31</c:v>
                </c:pt>
                <c:pt idx="51">
                  <c:v>5.29</c:v>
                </c:pt>
                <c:pt idx="52">
                  <c:v>17.991537999999998</c:v>
                </c:pt>
                <c:pt idx="53">
                  <c:v>16.763076999999999</c:v>
                </c:pt>
                <c:pt idx="54">
                  <c:v>17.273077000000001</c:v>
                </c:pt>
                <c:pt idx="55">
                  <c:v>11.433077000000001</c:v>
                </c:pt>
                <c:pt idx="56">
                  <c:v>15.82</c:v>
                </c:pt>
                <c:pt idx="57">
                  <c:v>16.265999999999998</c:v>
                </c:pt>
                <c:pt idx="58">
                  <c:v>7.5369229999999998</c:v>
                </c:pt>
                <c:pt idx="59">
                  <c:v>6.91</c:v>
                </c:pt>
                <c:pt idx="60">
                  <c:v>3.835385</c:v>
                </c:pt>
                <c:pt idx="61">
                  <c:v>4.4561539999999997</c:v>
                </c:pt>
                <c:pt idx="62">
                  <c:v>12.456875</c:v>
                </c:pt>
                <c:pt idx="63">
                  <c:v>8.7630769999999991</c:v>
                </c:pt>
                <c:pt idx="64">
                  <c:v>4.8526670000000003</c:v>
                </c:pt>
                <c:pt idx="65">
                  <c:v>15.966154</c:v>
                </c:pt>
                <c:pt idx="66">
                  <c:v>7.8223079999999996</c:v>
                </c:pt>
                <c:pt idx="67">
                  <c:v>6.5946150000000001</c:v>
                </c:pt>
                <c:pt idx="68">
                  <c:v>10.763845999999999</c:v>
                </c:pt>
                <c:pt idx="69">
                  <c:v>11.557691999999999</c:v>
                </c:pt>
                <c:pt idx="70">
                  <c:v>7.5</c:v>
                </c:pt>
                <c:pt idx="71">
                  <c:v>24.576153999999999</c:v>
                </c:pt>
                <c:pt idx="72">
                  <c:v>16.521538</c:v>
                </c:pt>
                <c:pt idx="73">
                  <c:v>21.188462000000001</c:v>
                </c:pt>
                <c:pt idx="74">
                  <c:v>15.103077000000001</c:v>
                </c:pt>
                <c:pt idx="75">
                  <c:v>10.533077</c:v>
                </c:pt>
                <c:pt idx="76">
                  <c:v>6.9130770000000004</c:v>
                </c:pt>
                <c:pt idx="77">
                  <c:v>22.344615000000001</c:v>
                </c:pt>
                <c:pt idx="78">
                  <c:v>28.453077</c:v>
                </c:pt>
                <c:pt idx="79">
                  <c:v>12.453077</c:v>
                </c:pt>
                <c:pt idx="80">
                  <c:v>4.3949999999999996</c:v>
                </c:pt>
                <c:pt idx="81">
                  <c:v>10.755385</c:v>
                </c:pt>
                <c:pt idx="82">
                  <c:v>15.182308000000001</c:v>
                </c:pt>
                <c:pt idx="83">
                  <c:v>10.382308</c:v>
                </c:pt>
                <c:pt idx="84">
                  <c:v>13.659231</c:v>
                </c:pt>
                <c:pt idx="85">
                  <c:v>17.495384999999999</c:v>
                </c:pt>
                <c:pt idx="86">
                  <c:v>15.238462</c:v>
                </c:pt>
                <c:pt idx="87">
                  <c:v>13.576923000000001</c:v>
                </c:pt>
                <c:pt idx="88">
                  <c:v>9.0221429999999998</c:v>
                </c:pt>
                <c:pt idx="89">
                  <c:v>10.020769</c:v>
                </c:pt>
                <c:pt idx="90">
                  <c:v>16.333076999999999</c:v>
                </c:pt>
                <c:pt idx="91">
                  <c:v>24.381537999999999</c:v>
                </c:pt>
                <c:pt idx="92">
                  <c:v>19.568462</c:v>
                </c:pt>
                <c:pt idx="93">
                  <c:v>21.499286000000001</c:v>
                </c:pt>
                <c:pt idx="94">
                  <c:v>12.826154000000001</c:v>
                </c:pt>
                <c:pt idx="95">
                  <c:v>14.335385</c:v>
                </c:pt>
                <c:pt idx="96">
                  <c:v>18.955385</c:v>
                </c:pt>
                <c:pt idx="97">
                  <c:v>28.0825</c:v>
                </c:pt>
                <c:pt idx="98">
                  <c:v>31.02</c:v>
                </c:pt>
                <c:pt idx="99">
                  <c:v>22.931999999999999</c:v>
                </c:pt>
                <c:pt idx="100">
                  <c:v>29.005385</c:v>
                </c:pt>
                <c:pt idx="101">
                  <c:v>25.383845999999998</c:v>
                </c:pt>
                <c:pt idx="102">
                  <c:v>16.393077000000002</c:v>
                </c:pt>
                <c:pt idx="103">
                  <c:v>8</c:v>
                </c:pt>
                <c:pt idx="104">
                  <c:v>22.731538</c:v>
                </c:pt>
                <c:pt idx="105">
                  <c:v>19.735555999999999</c:v>
                </c:pt>
                <c:pt idx="106">
                  <c:v>22.561537999999999</c:v>
                </c:pt>
                <c:pt idx="107">
                  <c:v>21.433845999999999</c:v>
                </c:pt>
                <c:pt idx="108">
                  <c:v>21.573077000000001</c:v>
                </c:pt>
                <c:pt idx="109">
                  <c:v>20.190769</c:v>
                </c:pt>
                <c:pt idx="110">
                  <c:v>23.363077000000001</c:v>
                </c:pt>
                <c:pt idx="111">
                  <c:v>14.799231000000001</c:v>
                </c:pt>
                <c:pt idx="112">
                  <c:v>24.982308</c:v>
                </c:pt>
                <c:pt idx="113">
                  <c:v>28.668462000000002</c:v>
                </c:pt>
                <c:pt idx="114">
                  <c:v>15.779230999999999</c:v>
                </c:pt>
                <c:pt idx="115">
                  <c:v>20.83</c:v>
                </c:pt>
                <c:pt idx="116">
                  <c:v>23.067692000000001</c:v>
                </c:pt>
                <c:pt idx="117">
                  <c:v>27.672308000000001</c:v>
                </c:pt>
                <c:pt idx="118">
                  <c:v>32.632857000000001</c:v>
                </c:pt>
                <c:pt idx="119">
                  <c:v>31.944614999999999</c:v>
                </c:pt>
                <c:pt idx="120">
                  <c:v>22.121538000000001</c:v>
                </c:pt>
                <c:pt idx="121">
                  <c:v>20.84</c:v>
                </c:pt>
                <c:pt idx="122">
                  <c:v>20.806249999999999</c:v>
                </c:pt>
                <c:pt idx="123">
                  <c:v>24.623076999999999</c:v>
                </c:pt>
                <c:pt idx="124">
                  <c:v>21.676316</c:v>
                </c:pt>
                <c:pt idx="125">
                  <c:v>20.546923</c:v>
                </c:pt>
                <c:pt idx="126">
                  <c:v>23.435455000000001</c:v>
                </c:pt>
                <c:pt idx="127">
                  <c:v>29.144166999999999</c:v>
                </c:pt>
                <c:pt idx="128">
                  <c:v>32.271428999999998</c:v>
                </c:pt>
                <c:pt idx="129">
                  <c:v>27.608461999999999</c:v>
                </c:pt>
                <c:pt idx="130">
                  <c:v>31.614999999999998</c:v>
                </c:pt>
                <c:pt idx="131">
                  <c:v>27.191538000000001</c:v>
                </c:pt>
                <c:pt idx="132">
                  <c:v>28.05</c:v>
                </c:pt>
                <c:pt idx="133">
                  <c:v>20.106154</c:v>
                </c:pt>
                <c:pt idx="134">
                  <c:v>13.036154</c:v>
                </c:pt>
                <c:pt idx="135">
                  <c:v>11.553077</c:v>
                </c:pt>
                <c:pt idx="136">
                  <c:v>15.048462000000001</c:v>
                </c:pt>
                <c:pt idx="137">
                  <c:v>18.754615000000001</c:v>
                </c:pt>
                <c:pt idx="138">
                  <c:v>19.179231000000001</c:v>
                </c:pt>
                <c:pt idx="139">
                  <c:v>19.340769000000002</c:v>
                </c:pt>
                <c:pt idx="140">
                  <c:v>12.945385</c:v>
                </c:pt>
                <c:pt idx="141">
                  <c:v>18.033846</c:v>
                </c:pt>
                <c:pt idx="142">
                  <c:v>28.945385000000002</c:v>
                </c:pt>
                <c:pt idx="143">
                  <c:v>22.28</c:v>
                </c:pt>
                <c:pt idx="144">
                  <c:v>25.534614999999999</c:v>
                </c:pt>
                <c:pt idx="145">
                  <c:v>9.8975000000000009</c:v>
                </c:pt>
                <c:pt idx="146">
                  <c:v>22.287692</c:v>
                </c:pt>
                <c:pt idx="147">
                  <c:v>23.831537999999998</c:v>
                </c:pt>
                <c:pt idx="148">
                  <c:v>26.01</c:v>
                </c:pt>
                <c:pt idx="149">
                  <c:v>13.020769</c:v>
                </c:pt>
                <c:pt idx="150">
                  <c:v>15.635384999999999</c:v>
                </c:pt>
                <c:pt idx="151">
                  <c:v>17.764614999999999</c:v>
                </c:pt>
                <c:pt idx="152">
                  <c:v>26.661538</c:v>
                </c:pt>
                <c:pt idx="153">
                  <c:v>24.842307999999999</c:v>
                </c:pt>
                <c:pt idx="154">
                  <c:v>23.293077</c:v>
                </c:pt>
                <c:pt idx="155">
                  <c:v>21.490769</c:v>
                </c:pt>
                <c:pt idx="156">
                  <c:v>23.507691999999999</c:v>
                </c:pt>
                <c:pt idx="157">
                  <c:v>24.802308</c:v>
                </c:pt>
                <c:pt idx="158">
                  <c:v>30.183077000000001</c:v>
                </c:pt>
                <c:pt idx="159">
                  <c:v>18.707692000000002</c:v>
                </c:pt>
                <c:pt idx="160">
                  <c:v>13.99</c:v>
                </c:pt>
                <c:pt idx="161">
                  <c:v>14.06</c:v>
                </c:pt>
                <c:pt idx="162">
                  <c:v>17.455385</c:v>
                </c:pt>
                <c:pt idx="163">
                  <c:v>21.119230999999999</c:v>
                </c:pt>
                <c:pt idx="164">
                  <c:v>23.464614999999998</c:v>
                </c:pt>
                <c:pt idx="165">
                  <c:v>26.222308000000002</c:v>
                </c:pt>
                <c:pt idx="166">
                  <c:v>25.836922999999999</c:v>
                </c:pt>
                <c:pt idx="167">
                  <c:v>28.226154000000001</c:v>
                </c:pt>
                <c:pt idx="168">
                  <c:v>25.556923000000001</c:v>
                </c:pt>
                <c:pt idx="169">
                  <c:v>20.243077</c:v>
                </c:pt>
                <c:pt idx="170">
                  <c:v>11.705385</c:v>
                </c:pt>
                <c:pt idx="171">
                  <c:v>19.748462</c:v>
                </c:pt>
                <c:pt idx="172">
                  <c:v>26.168889</c:v>
                </c:pt>
                <c:pt idx="173">
                  <c:v>24.287692</c:v>
                </c:pt>
                <c:pt idx="174">
                  <c:v>28.280768999999999</c:v>
                </c:pt>
                <c:pt idx="175">
                  <c:v>21.749231000000002</c:v>
                </c:pt>
                <c:pt idx="176">
                  <c:v>19.089473999999999</c:v>
                </c:pt>
                <c:pt idx="177">
                  <c:v>13.117692</c:v>
                </c:pt>
                <c:pt idx="178">
                  <c:v>18.927692</c:v>
                </c:pt>
                <c:pt idx="179">
                  <c:v>21.827691999999999</c:v>
                </c:pt>
                <c:pt idx="180">
                  <c:v>26.703077</c:v>
                </c:pt>
                <c:pt idx="181">
                  <c:v>27.38</c:v>
                </c:pt>
                <c:pt idx="182">
                  <c:v>25.626154</c:v>
                </c:pt>
                <c:pt idx="183">
                  <c:v>25.433077000000001</c:v>
                </c:pt>
                <c:pt idx="184">
                  <c:v>21.739166999999998</c:v>
                </c:pt>
                <c:pt idx="185">
                  <c:v>16.539231000000001</c:v>
                </c:pt>
                <c:pt idx="186">
                  <c:v>12.941538</c:v>
                </c:pt>
                <c:pt idx="187">
                  <c:v>14.286154</c:v>
                </c:pt>
                <c:pt idx="188">
                  <c:v>12.433846000000001</c:v>
                </c:pt>
                <c:pt idx="189">
                  <c:v>14.706250000000001</c:v>
                </c:pt>
                <c:pt idx="190">
                  <c:v>25.828461999999998</c:v>
                </c:pt>
                <c:pt idx="191">
                  <c:v>25.69</c:v>
                </c:pt>
                <c:pt idx="192">
                  <c:v>12.307691999999999</c:v>
                </c:pt>
                <c:pt idx="193">
                  <c:v>12.726429</c:v>
                </c:pt>
                <c:pt idx="194">
                  <c:v>18.958462000000001</c:v>
                </c:pt>
                <c:pt idx="195">
                  <c:v>24.893077000000002</c:v>
                </c:pt>
                <c:pt idx="196">
                  <c:v>24.226154000000001</c:v>
                </c:pt>
                <c:pt idx="197">
                  <c:v>23.064615</c:v>
                </c:pt>
                <c:pt idx="198">
                  <c:v>19.622308</c:v>
                </c:pt>
                <c:pt idx="199">
                  <c:v>20.686923</c:v>
                </c:pt>
                <c:pt idx="200">
                  <c:v>20.695385000000002</c:v>
                </c:pt>
                <c:pt idx="201">
                  <c:v>15.887691999999999</c:v>
                </c:pt>
                <c:pt idx="202">
                  <c:v>10.404999999999999</c:v>
                </c:pt>
                <c:pt idx="203">
                  <c:v>8.5138459999999991</c:v>
                </c:pt>
                <c:pt idx="204">
                  <c:v>9.641667</c:v>
                </c:pt>
                <c:pt idx="205">
                  <c:v>22.987143</c:v>
                </c:pt>
                <c:pt idx="206">
                  <c:v>37.113846000000002</c:v>
                </c:pt>
                <c:pt idx="207">
                  <c:v>32.003846000000003</c:v>
                </c:pt>
                <c:pt idx="208">
                  <c:v>16.876154</c:v>
                </c:pt>
                <c:pt idx="209">
                  <c:v>19.868462000000001</c:v>
                </c:pt>
                <c:pt idx="210">
                  <c:v>26.090769000000002</c:v>
                </c:pt>
                <c:pt idx="211">
                  <c:v>28.299230999999999</c:v>
                </c:pt>
                <c:pt idx="212">
                  <c:v>26.469231000000001</c:v>
                </c:pt>
                <c:pt idx="213">
                  <c:v>28.945385000000002</c:v>
                </c:pt>
                <c:pt idx="214">
                  <c:v>36.467692</c:v>
                </c:pt>
                <c:pt idx="215">
                  <c:v>43.377692000000003</c:v>
                </c:pt>
                <c:pt idx="216">
                  <c:v>33.570768999999999</c:v>
                </c:pt>
                <c:pt idx="217">
                  <c:v>28.160768999999998</c:v>
                </c:pt>
                <c:pt idx="218">
                  <c:v>32.345385</c:v>
                </c:pt>
                <c:pt idx="219">
                  <c:v>19.115714000000001</c:v>
                </c:pt>
                <c:pt idx="220">
                  <c:v>20.411538</c:v>
                </c:pt>
                <c:pt idx="221">
                  <c:v>31.303846</c:v>
                </c:pt>
                <c:pt idx="222">
                  <c:v>24.713846</c:v>
                </c:pt>
                <c:pt idx="223">
                  <c:v>15.696667</c:v>
                </c:pt>
                <c:pt idx="224">
                  <c:v>16.146153999999999</c:v>
                </c:pt>
                <c:pt idx="225">
                  <c:v>13.688181999999999</c:v>
                </c:pt>
                <c:pt idx="226">
                  <c:v>47.301538000000001</c:v>
                </c:pt>
                <c:pt idx="227">
                  <c:v>20.580714</c:v>
                </c:pt>
                <c:pt idx="228">
                  <c:v>11.121537999999999</c:v>
                </c:pt>
                <c:pt idx="229">
                  <c:v>8.1161539999999999</c:v>
                </c:pt>
                <c:pt idx="230">
                  <c:v>5.501538</c:v>
                </c:pt>
                <c:pt idx="231">
                  <c:v>7.8666669999999996</c:v>
                </c:pt>
                <c:pt idx="232">
                  <c:v>11.872857</c:v>
                </c:pt>
                <c:pt idx="233">
                  <c:v>13.217692</c:v>
                </c:pt>
                <c:pt idx="234">
                  <c:v>36.71</c:v>
                </c:pt>
                <c:pt idx="235">
                  <c:v>32.303077000000002</c:v>
                </c:pt>
                <c:pt idx="236">
                  <c:v>24.846923</c:v>
                </c:pt>
                <c:pt idx="237">
                  <c:v>24.996154000000001</c:v>
                </c:pt>
                <c:pt idx="238">
                  <c:v>16.667691999999999</c:v>
                </c:pt>
                <c:pt idx="239">
                  <c:v>20.667691999999999</c:v>
                </c:pt>
                <c:pt idx="240">
                  <c:v>23.079231</c:v>
                </c:pt>
                <c:pt idx="241">
                  <c:v>14.911538</c:v>
                </c:pt>
                <c:pt idx="242">
                  <c:v>13.665385000000001</c:v>
                </c:pt>
                <c:pt idx="243">
                  <c:v>6.7635290000000001</c:v>
                </c:pt>
                <c:pt idx="244">
                  <c:v>6.9686959999999996</c:v>
                </c:pt>
                <c:pt idx="245">
                  <c:v>7.9226669999999997</c:v>
                </c:pt>
                <c:pt idx="246">
                  <c:v>17.98</c:v>
                </c:pt>
                <c:pt idx="247">
                  <c:v>16.934999999999999</c:v>
                </c:pt>
                <c:pt idx="248">
                  <c:v>22.977692000000001</c:v>
                </c:pt>
                <c:pt idx="249">
                  <c:v>13.591538</c:v>
                </c:pt>
                <c:pt idx="250">
                  <c:v>12.35</c:v>
                </c:pt>
                <c:pt idx="251">
                  <c:v>23.010769</c:v>
                </c:pt>
                <c:pt idx="252">
                  <c:v>18.872499999999999</c:v>
                </c:pt>
                <c:pt idx="253">
                  <c:v>17.093077000000001</c:v>
                </c:pt>
                <c:pt idx="254">
                  <c:v>17.342307999999999</c:v>
                </c:pt>
                <c:pt idx="255">
                  <c:v>14.062143000000001</c:v>
                </c:pt>
                <c:pt idx="256">
                  <c:v>9.9764999999999997</c:v>
                </c:pt>
                <c:pt idx="257">
                  <c:v>10.597692</c:v>
                </c:pt>
                <c:pt idx="258">
                  <c:v>7.9946149999999996</c:v>
                </c:pt>
                <c:pt idx="259">
                  <c:v>14.933571000000001</c:v>
                </c:pt>
                <c:pt idx="260">
                  <c:v>11.694615000000001</c:v>
                </c:pt>
                <c:pt idx="261">
                  <c:v>9.5299999999999994</c:v>
                </c:pt>
                <c:pt idx="262">
                  <c:v>29.236153999999999</c:v>
                </c:pt>
                <c:pt idx="263">
                  <c:v>17.743077</c:v>
                </c:pt>
                <c:pt idx="264">
                  <c:v>16.409230999999998</c:v>
                </c:pt>
                <c:pt idx="265">
                  <c:v>17.741537999999998</c:v>
                </c:pt>
                <c:pt idx="266">
                  <c:v>7.3357140000000003</c:v>
                </c:pt>
                <c:pt idx="267">
                  <c:v>5.6335709999999999</c:v>
                </c:pt>
                <c:pt idx="268">
                  <c:v>22.495833000000001</c:v>
                </c:pt>
                <c:pt idx="269">
                  <c:v>26.540769000000001</c:v>
                </c:pt>
                <c:pt idx="270">
                  <c:v>16.706923</c:v>
                </c:pt>
                <c:pt idx="271">
                  <c:v>15.71</c:v>
                </c:pt>
                <c:pt idx="272">
                  <c:v>28.703077</c:v>
                </c:pt>
                <c:pt idx="273">
                  <c:v>11.217333</c:v>
                </c:pt>
                <c:pt idx="274">
                  <c:v>5.7953330000000003</c:v>
                </c:pt>
                <c:pt idx="275">
                  <c:v>27.012</c:v>
                </c:pt>
                <c:pt idx="276">
                  <c:v>25.373076999999999</c:v>
                </c:pt>
                <c:pt idx="277">
                  <c:v>18.074615000000001</c:v>
                </c:pt>
                <c:pt idx="278">
                  <c:v>15.294615</c:v>
                </c:pt>
                <c:pt idx="279">
                  <c:v>19.448461999999999</c:v>
                </c:pt>
                <c:pt idx="280">
                  <c:v>19.063077</c:v>
                </c:pt>
                <c:pt idx="281">
                  <c:v>17.743124999999999</c:v>
                </c:pt>
                <c:pt idx="282">
                  <c:v>16.217272999999999</c:v>
                </c:pt>
                <c:pt idx="283">
                  <c:v>25.698125000000001</c:v>
                </c:pt>
                <c:pt idx="284">
                  <c:v>37.326923000000001</c:v>
                </c:pt>
                <c:pt idx="285">
                  <c:v>31.391332999999999</c:v>
                </c:pt>
                <c:pt idx="286">
                  <c:v>15.783077</c:v>
                </c:pt>
                <c:pt idx="287">
                  <c:v>24.585384999999999</c:v>
                </c:pt>
                <c:pt idx="288">
                  <c:v>25.495332999999999</c:v>
                </c:pt>
                <c:pt idx="289">
                  <c:v>22.26</c:v>
                </c:pt>
                <c:pt idx="290">
                  <c:v>25.007691999999999</c:v>
                </c:pt>
                <c:pt idx="291">
                  <c:v>23.952307999999999</c:v>
                </c:pt>
                <c:pt idx="292">
                  <c:v>22.334614999999999</c:v>
                </c:pt>
                <c:pt idx="293">
                  <c:v>13.044615</c:v>
                </c:pt>
                <c:pt idx="294">
                  <c:v>7.9207689999999999</c:v>
                </c:pt>
                <c:pt idx="295">
                  <c:v>27.346429000000001</c:v>
                </c:pt>
                <c:pt idx="296">
                  <c:v>16.432856999999998</c:v>
                </c:pt>
                <c:pt idx="297">
                  <c:v>17.377692</c:v>
                </c:pt>
                <c:pt idx="298">
                  <c:v>19.200769000000001</c:v>
                </c:pt>
                <c:pt idx="299">
                  <c:v>9.2438459999999996</c:v>
                </c:pt>
                <c:pt idx="300">
                  <c:v>14.372308</c:v>
                </c:pt>
                <c:pt idx="301">
                  <c:v>16.684615000000001</c:v>
                </c:pt>
                <c:pt idx="302">
                  <c:v>31.701537999999999</c:v>
                </c:pt>
                <c:pt idx="303">
                  <c:v>11.754286</c:v>
                </c:pt>
                <c:pt idx="304">
                  <c:v>8.3707689999999992</c:v>
                </c:pt>
                <c:pt idx="305">
                  <c:v>10.219231000000001</c:v>
                </c:pt>
                <c:pt idx="306">
                  <c:v>11.756923</c:v>
                </c:pt>
                <c:pt idx="307">
                  <c:v>12.139231000000001</c:v>
                </c:pt>
                <c:pt idx="308">
                  <c:v>10.699230999999999</c:v>
                </c:pt>
                <c:pt idx="309">
                  <c:v>11.832307999999999</c:v>
                </c:pt>
                <c:pt idx="310">
                  <c:v>12.85</c:v>
                </c:pt>
                <c:pt idx="311">
                  <c:v>13.677692</c:v>
                </c:pt>
                <c:pt idx="312">
                  <c:v>17.181999999999999</c:v>
                </c:pt>
                <c:pt idx="313">
                  <c:v>18.340769000000002</c:v>
                </c:pt>
                <c:pt idx="314">
                  <c:v>24.823846</c:v>
                </c:pt>
                <c:pt idx="315">
                  <c:v>16.987691999999999</c:v>
                </c:pt>
                <c:pt idx="316">
                  <c:v>17.723571</c:v>
                </c:pt>
                <c:pt idx="317">
                  <c:v>14.069231</c:v>
                </c:pt>
                <c:pt idx="318">
                  <c:v>23.706923</c:v>
                </c:pt>
                <c:pt idx="319">
                  <c:v>23.604614999999999</c:v>
                </c:pt>
                <c:pt idx="320">
                  <c:v>14.999231</c:v>
                </c:pt>
                <c:pt idx="321">
                  <c:v>10.9</c:v>
                </c:pt>
                <c:pt idx="322">
                  <c:v>14.59</c:v>
                </c:pt>
                <c:pt idx="323">
                  <c:v>13.368461999999999</c:v>
                </c:pt>
                <c:pt idx="324">
                  <c:v>13.206923</c:v>
                </c:pt>
                <c:pt idx="325">
                  <c:v>13.797692</c:v>
                </c:pt>
                <c:pt idx="326">
                  <c:v>11.610666999999999</c:v>
                </c:pt>
                <c:pt idx="327">
                  <c:v>15.486667000000001</c:v>
                </c:pt>
                <c:pt idx="328">
                  <c:v>14.014167</c:v>
                </c:pt>
                <c:pt idx="329">
                  <c:v>10.636429</c:v>
                </c:pt>
                <c:pt idx="330">
                  <c:v>17.243846000000001</c:v>
                </c:pt>
                <c:pt idx="331">
                  <c:v>10.550769000000001</c:v>
                </c:pt>
                <c:pt idx="332">
                  <c:v>28.279230999999999</c:v>
                </c:pt>
                <c:pt idx="333">
                  <c:v>29.1</c:v>
                </c:pt>
                <c:pt idx="334">
                  <c:v>27.960768999999999</c:v>
                </c:pt>
                <c:pt idx="335">
                  <c:v>14.315</c:v>
                </c:pt>
                <c:pt idx="336">
                  <c:v>8.5392309999999991</c:v>
                </c:pt>
                <c:pt idx="337">
                  <c:v>15.677692</c:v>
                </c:pt>
                <c:pt idx="338">
                  <c:v>16.82</c:v>
                </c:pt>
                <c:pt idx="339">
                  <c:v>23.520769000000001</c:v>
                </c:pt>
                <c:pt idx="340">
                  <c:v>13.999231</c:v>
                </c:pt>
                <c:pt idx="341">
                  <c:v>19.489231</c:v>
                </c:pt>
                <c:pt idx="342">
                  <c:v>20.894615000000002</c:v>
                </c:pt>
                <c:pt idx="343">
                  <c:v>14.31</c:v>
                </c:pt>
                <c:pt idx="344">
                  <c:v>16.225384999999999</c:v>
                </c:pt>
                <c:pt idx="345">
                  <c:v>18.433077000000001</c:v>
                </c:pt>
                <c:pt idx="346">
                  <c:v>13.794615</c:v>
                </c:pt>
                <c:pt idx="347">
                  <c:v>12.213077</c:v>
                </c:pt>
                <c:pt idx="348">
                  <c:v>11.262308000000001</c:v>
                </c:pt>
                <c:pt idx="349">
                  <c:v>14.371537999999999</c:v>
                </c:pt>
                <c:pt idx="350">
                  <c:v>13.643077</c:v>
                </c:pt>
                <c:pt idx="351">
                  <c:v>15.713846</c:v>
                </c:pt>
                <c:pt idx="352">
                  <c:v>16.504615000000001</c:v>
                </c:pt>
                <c:pt idx="353">
                  <c:v>20.990769</c:v>
                </c:pt>
                <c:pt idx="354">
                  <c:v>22.364615000000001</c:v>
                </c:pt>
                <c:pt idx="355">
                  <c:v>27.14</c:v>
                </c:pt>
                <c:pt idx="356">
                  <c:v>33.015385000000002</c:v>
                </c:pt>
                <c:pt idx="357">
                  <c:v>20.792307999999998</c:v>
                </c:pt>
                <c:pt idx="358">
                  <c:v>9.4499999999999993</c:v>
                </c:pt>
                <c:pt idx="359">
                  <c:v>10.451537999999999</c:v>
                </c:pt>
                <c:pt idx="360">
                  <c:v>26.056153999999999</c:v>
                </c:pt>
                <c:pt idx="361">
                  <c:v>14.469231000000001</c:v>
                </c:pt>
                <c:pt idx="362">
                  <c:v>18.091538</c:v>
                </c:pt>
                <c:pt idx="363">
                  <c:v>19.376923000000001</c:v>
                </c:pt>
                <c:pt idx="364">
                  <c:v>24.808461999999999</c:v>
                </c:pt>
              </c:numCache>
            </c:numRef>
          </c:val>
          <c:smooth val="0"/>
          <c:extLst>
            <c:ext xmlns:c16="http://schemas.microsoft.com/office/drawing/2014/chart" uri="{C3380CC4-5D6E-409C-BE32-E72D297353CC}">
              <c16:uniqueId val="{00000004-2856-4500-A96D-7B38CB8FDC84}"/>
            </c:ext>
          </c:extLst>
        </c:ser>
        <c:dLbls>
          <c:showLegendKey val="0"/>
          <c:showVal val="0"/>
          <c:showCatName val="0"/>
          <c:showSerName val="0"/>
          <c:showPercent val="0"/>
          <c:showBubbleSize val="0"/>
        </c:dLbls>
        <c:marker val="1"/>
        <c:smooth val="0"/>
        <c:axId val="2079463215"/>
        <c:axId val="2079469455"/>
        <c:extLst>
          <c:ext xmlns:c15="http://schemas.microsoft.com/office/drawing/2012/chart" uri="{02D57815-91ED-43cb-92C2-25804820EDAC}">
            <c15:filteredLineSeries>
              <c15:ser>
                <c:idx val="6"/>
                <c:order val="5"/>
                <c:tx>
                  <c:v>GermDiff</c:v>
                </c:tx>
                <c:spPr>
                  <a:ln w="28575" cap="rnd">
                    <a:solidFill>
                      <a:schemeClr val="accent1">
                        <a:lumMod val="60000"/>
                      </a:schemeClr>
                    </a:solidFill>
                    <a:round/>
                  </a:ln>
                  <a:effectLst>
                    <a:glow rad="1905000">
                      <a:schemeClr val="accent3">
                        <a:satMod val="175000"/>
                        <a:alpha val="40000"/>
                      </a:schemeClr>
                    </a:glow>
                  </a:effectLst>
                </c:spPr>
                <c:marker>
                  <c:symbol val="none"/>
                </c:marker>
                <c:val>
                  <c:numRef>
                    <c:extLst>
                      <c:ext uri="{02D57815-91ED-43cb-92C2-25804820EDAC}">
                        <c15:formulaRef>
                          <c15:sqref>Input!$L$2</c15:sqref>
                        </c15:formulaRef>
                      </c:ext>
                    </c:extLst>
                    <c:numCache>
                      <c:formatCode>General</c:formatCode>
                      <c:ptCount val="1"/>
                      <c:pt idx="0">
                        <c:v>10</c:v>
                      </c:pt>
                    </c:numCache>
                  </c:numRef>
                </c:val>
                <c:smooth val="0"/>
                <c:extLst>
                  <c:ext xmlns:c16="http://schemas.microsoft.com/office/drawing/2014/chart" uri="{C3380CC4-5D6E-409C-BE32-E72D297353CC}">
                    <c16:uniqueId val="{00000005-2856-4500-A96D-7B38CB8FDC84}"/>
                  </c:ext>
                </c:extLst>
              </c15:ser>
            </c15:filteredLineSeries>
            <c15:filteredLineSeries>
              <c15:ser>
                <c:idx val="5"/>
                <c:order val="6"/>
                <c:tx>
                  <c:strRef>
                    <c:extLst xmlns:c15="http://schemas.microsoft.com/office/drawing/2012/chart">
                      <c:ext xmlns:c15="http://schemas.microsoft.com/office/drawing/2012/chart" uri="{02D57815-91ED-43cb-92C2-25804820EDAC}">
                        <c15:formulaRef>
                          <c15:sqref>Input!$I$2</c15:sqref>
                        </c15:formulaRef>
                      </c:ext>
                    </c:extLst>
                    <c:strCache>
                      <c:ptCount val="1"/>
                      <c:pt idx="0">
                        <c:v>Fescue</c:v>
                      </c:pt>
                    </c:strCache>
                  </c:strRef>
                </c:tx>
                <c:spPr>
                  <a:ln w="28575" cap="rnd">
                    <a:solidFill>
                      <a:schemeClr val="accent6"/>
                    </a:solidFill>
                    <a:round/>
                  </a:ln>
                  <a:effectLst>
                    <a:glow rad="1905000">
                      <a:schemeClr val="accent3">
                        <a:satMod val="175000"/>
                        <a:alpha val="40000"/>
                      </a:schemeClr>
                    </a:glow>
                  </a:effectLst>
                </c:spPr>
                <c:marker>
                  <c:symbol val="none"/>
                </c:marker>
                <c:val>
                  <c:numRef>
                    <c:extLst xmlns:c15="http://schemas.microsoft.com/office/drawing/2012/chart">
                      <c:ext xmlns:c15="http://schemas.microsoft.com/office/drawing/2012/chart" uri="{02D57815-91ED-43cb-92C2-25804820EDAC}">
                        <c15:formulaRef>
                          <c15:sqref>Input!$J$2</c15:sqref>
                        </c15:formulaRef>
                      </c:ext>
                    </c:extLst>
                    <c:numCache>
                      <c:formatCode>General</c:formatCode>
                      <c:ptCount val="1"/>
                      <c:pt idx="0">
                        <c:v>65</c:v>
                      </c:pt>
                    </c:numCache>
                  </c:numRef>
                </c:val>
                <c:smooth val="0"/>
                <c:extLst xmlns:c15="http://schemas.microsoft.com/office/drawing/2012/chart">
                  <c:ext xmlns:c16="http://schemas.microsoft.com/office/drawing/2014/chart" uri="{C3380CC4-5D6E-409C-BE32-E72D297353CC}">
                    <c16:uniqueId val="{00000006-2856-4500-A96D-7B38CB8FDC84}"/>
                  </c:ext>
                </c:extLst>
              </c15:ser>
            </c15:filteredLineSeries>
            <c15:filteredLineSeries>
              <c15:ser>
                <c:idx val="7"/>
                <c:order val="7"/>
                <c:tx>
                  <c:v>Germination Range</c:v>
                </c:tx>
                <c:spPr>
                  <a:ln w="28575" cap="rnd">
                    <a:solidFill>
                      <a:schemeClr val="accent3">
                        <a:lumMod val="75000"/>
                      </a:schemeClr>
                    </a:solidFill>
                    <a:round/>
                  </a:ln>
                  <a:effectLst/>
                </c:spPr>
                <c:marker>
                  <c:symbol val="none"/>
                </c:marker>
                <c:val>
                  <c:numRef>
                    <c:extLst xmlns:c15="http://schemas.microsoft.com/office/drawing/2012/chart">
                      <c:ext xmlns:c15="http://schemas.microsoft.com/office/drawing/2012/chart" uri="{02D57815-91ED-43cb-92C2-25804820EDAC}">
                        <c15:formulaRef>
                          <c15:sqref>DayFilter!$Y$2:$Y$366</c15:sqref>
                        </c15:formulaRef>
                      </c:ext>
                    </c:extLst>
                    <c:numCache>
                      <c:formatCode>General</c:formatCode>
                      <c:ptCount val="365"/>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pt idx="104">
                        <c:v>65</c:v>
                      </c:pt>
                      <c:pt idx="105">
                        <c:v>65</c:v>
                      </c:pt>
                      <c:pt idx="106">
                        <c:v>65</c:v>
                      </c:pt>
                      <c:pt idx="107">
                        <c:v>65</c:v>
                      </c:pt>
                      <c:pt idx="108">
                        <c:v>65</c:v>
                      </c:pt>
                      <c:pt idx="109">
                        <c:v>65</c:v>
                      </c:pt>
                      <c:pt idx="110">
                        <c:v>65</c:v>
                      </c:pt>
                      <c:pt idx="111">
                        <c:v>65</c:v>
                      </c:pt>
                      <c:pt idx="112">
                        <c:v>65</c:v>
                      </c:pt>
                      <c:pt idx="113">
                        <c:v>65</c:v>
                      </c:pt>
                      <c:pt idx="114">
                        <c:v>65</c:v>
                      </c:pt>
                      <c:pt idx="115">
                        <c:v>65</c:v>
                      </c:pt>
                      <c:pt idx="116">
                        <c:v>65</c:v>
                      </c:pt>
                      <c:pt idx="117">
                        <c:v>65</c:v>
                      </c:pt>
                      <c:pt idx="118">
                        <c:v>65</c:v>
                      </c:pt>
                      <c:pt idx="119">
                        <c:v>65</c:v>
                      </c:pt>
                      <c:pt idx="120">
                        <c:v>65</c:v>
                      </c:pt>
                      <c:pt idx="121">
                        <c:v>65</c:v>
                      </c:pt>
                      <c:pt idx="122">
                        <c:v>65</c:v>
                      </c:pt>
                      <c:pt idx="123">
                        <c:v>65</c:v>
                      </c:pt>
                      <c:pt idx="124">
                        <c:v>65</c:v>
                      </c:pt>
                      <c:pt idx="125">
                        <c:v>65</c:v>
                      </c:pt>
                      <c:pt idx="126">
                        <c:v>65</c:v>
                      </c:pt>
                      <c:pt idx="127">
                        <c:v>65</c:v>
                      </c:pt>
                      <c:pt idx="128">
                        <c:v>65</c:v>
                      </c:pt>
                      <c:pt idx="129">
                        <c:v>65</c:v>
                      </c:pt>
                      <c:pt idx="130">
                        <c:v>65</c:v>
                      </c:pt>
                      <c:pt idx="131">
                        <c:v>65</c:v>
                      </c:pt>
                      <c:pt idx="132">
                        <c:v>65</c:v>
                      </c:pt>
                      <c:pt idx="133">
                        <c:v>65</c:v>
                      </c:pt>
                      <c:pt idx="134">
                        <c:v>65</c:v>
                      </c:pt>
                      <c:pt idx="135">
                        <c:v>65</c:v>
                      </c:pt>
                      <c:pt idx="136">
                        <c:v>65</c:v>
                      </c:pt>
                      <c:pt idx="137">
                        <c:v>65</c:v>
                      </c:pt>
                      <c:pt idx="138">
                        <c:v>65</c:v>
                      </c:pt>
                      <c:pt idx="139">
                        <c:v>65</c:v>
                      </c:pt>
                      <c:pt idx="140">
                        <c:v>65</c:v>
                      </c:pt>
                      <c:pt idx="141">
                        <c:v>65</c:v>
                      </c:pt>
                      <c:pt idx="142">
                        <c:v>65</c:v>
                      </c:pt>
                      <c:pt idx="143">
                        <c:v>65</c:v>
                      </c:pt>
                      <c:pt idx="144">
                        <c:v>65</c:v>
                      </c:pt>
                      <c:pt idx="145">
                        <c:v>65</c:v>
                      </c:pt>
                      <c:pt idx="146">
                        <c:v>65</c:v>
                      </c:pt>
                      <c:pt idx="147">
                        <c:v>65</c:v>
                      </c:pt>
                      <c:pt idx="148">
                        <c:v>65</c:v>
                      </c:pt>
                      <c:pt idx="149">
                        <c:v>65</c:v>
                      </c:pt>
                      <c:pt idx="150">
                        <c:v>65</c:v>
                      </c:pt>
                      <c:pt idx="151">
                        <c:v>65</c:v>
                      </c:pt>
                      <c:pt idx="152">
                        <c:v>65</c:v>
                      </c:pt>
                      <c:pt idx="153">
                        <c:v>65</c:v>
                      </c:pt>
                      <c:pt idx="154">
                        <c:v>65</c:v>
                      </c:pt>
                      <c:pt idx="155">
                        <c:v>65</c:v>
                      </c:pt>
                      <c:pt idx="156">
                        <c:v>65</c:v>
                      </c:pt>
                      <c:pt idx="157">
                        <c:v>65</c:v>
                      </c:pt>
                      <c:pt idx="158">
                        <c:v>65</c:v>
                      </c:pt>
                      <c:pt idx="159">
                        <c:v>65</c:v>
                      </c:pt>
                      <c:pt idx="160">
                        <c:v>65</c:v>
                      </c:pt>
                      <c:pt idx="161">
                        <c:v>65</c:v>
                      </c:pt>
                      <c:pt idx="162">
                        <c:v>65</c:v>
                      </c:pt>
                      <c:pt idx="163">
                        <c:v>65</c:v>
                      </c:pt>
                      <c:pt idx="164">
                        <c:v>65</c:v>
                      </c:pt>
                      <c:pt idx="165">
                        <c:v>65</c:v>
                      </c:pt>
                      <c:pt idx="166">
                        <c:v>65</c:v>
                      </c:pt>
                      <c:pt idx="167">
                        <c:v>65</c:v>
                      </c:pt>
                      <c:pt idx="168">
                        <c:v>65</c:v>
                      </c:pt>
                      <c:pt idx="169">
                        <c:v>65</c:v>
                      </c:pt>
                      <c:pt idx="170">
                        <c:v>65</c:v>
                      </c:pt>
                      <c:pt idx="171">
                        <c:v>65</c:v>
                      </c:pt>
                      <c:pt idx="172">
                        <c:v>65</c:v>
                      </c:pt>
                      <c:pt idx="173">
                        <c:v>65</c:v>
                      </c:pt>
                      <c:pt idx="174">
                        <c:v>65</c:v>
                      </c:pt>
                      <c:pt idx="175">
                        <c:v>65</c:v>
                      </c:pt>
                      <c:pt idx="176">
                        <c:v>65</c:v>
                      </c:pt>
                      <c:pt idx="177">
                        <c:v>65</c:v>
                      </c:pt>
                      <c:pt idx="178">
                        <c:v>65</c:v>
                      </c:pt>
                      <c:pt idx="179">
                        <c:v>65</c:v>
                      </c:pt>
                      <c:pt idx="180">
                        <c:v>65</c:v>
                      </c:pt>
                      <c:pt idx="181">
                        <c:v>65</c:v>
                      </c:pt>
                      <c:pt idx="182">
                        <c:v>65</c:v>
                      </c:pt>
                      <c:pt idx="183">
                        <c:v>65</c:v>
                      </c:pt>
                      <c:pt idx="184">
                        <c:v>65</c:v>
                      </c:pt>
                      <c:pt idx="185">
                        <c:v>65</c:v>
                      </c:pt>
                      <c:pt idx="186">
                        <c:v>65</c:v>
                      </c:pt>
                      <c:pt idx="187">
                        <c:v>65</c:v>
                      </c:pt>
                      <c:pt idx="188">
                        <c:v>65</c:v>
                      </c:pt>
                      <c:pt idx="189">
                        <c:v>65</c:v>
                      </c:pt>
                      <c:pt idx="190">
                        <c:v>65</c:v>
                      </c:pt>
                      <c:pt idx="191">
                        <c:v>65</c:v>
                      </c:pt>
                      <c:pt idx="192">
                        <c:v>65</c:v>
                      </c:pt>
                      <c:pt idx="193">
                        <c:v>65</c:v>
                      </c:pt>
                      <c:pt idx="194">
                        <c:v>65</c:v>
                      </c:pt>
                      <c:pt idx="195">
                        <c:v>65</c:v>
                      </c:pt>
                      <c:pt idx="196">
                        <c:v>65</c:v>
                      </c:pt>
                      <c:pt idx="197">
                        <c:v>65</c:v>
                      </c:pt>
                      <c:pt idx="198">
                        <c:v>65</c:v>
                      </c:pt>
                      <c:pt idx="199">
                        <c:v>65</c:v>
                      </c:pt>
                      <c:pt idx="200">
                        <c:v>65</c:v>
                      </c:pt>
                      <c:pt idx="201">
                        <c:v>65</c:v>
                      </c:pt>
                      <c:pt idx="202">
                        <c:v>65</c:v>
                      </c:pt>
                      <c:pt idx="203">
                        <c:v>65</c:v>
                      </c:pt>
                      <c:pt idx="204">
                        <c:v>65</c:v>
                      </c:pt>
                      <c:pt idx="205">
                        <c:v>65</c:v>
                      </c:pt>
                      <c:pt idx="206">
                        <c:v>65</c:v>
                      </c:pt>
                      <c:pt idx="207">
                        <c:v>65</c:v>
                      </c:pt>
                      <c:pt idx="208">
                        <c:v>65</c:v>
                      </c:pt>
                      <c:pt idx="209">
                        <c:v>65</c:v>
                      </c:pt>
                      <c:pt idx="210">
                        <c:v>65</c:v>
                      </c:pt>
                      <c:pt idx="211">
                        <c:v>65</c:v>
                      </c:pt>
                      <c:pt idx="212">
                        <c:v>65</c:v>
                      </c:pt>
                      <c:pt idx="213">
                        <c:v>65</c:v>
                      </c:pt>
                      <c:pt idx="214">
                        <c:v>65</c:v>
                      </c:pt>
                      <c:pt idx="215">
                        <c:v>65</c:v>
                      </c:pt>
                      <c:pt idx="216">
                        <c:v>65</c:v>
                      </c:pt>
                      <c:pt idx="217">
                        <c:v>65</c:v>
                      </c:pt>
                      <c:pt idx="218">
                        <c:v>65</c:v>
                      </c:pt>
                      <c:pt idx="219">
                        <c:v>65</c:v>
                      </c:pt>
                      <c:pt idx="220">
                        <c:v>65</c:v>
                      </c:pt>
                      <c:pt idx="221">
                        <c:v>65</c:v>
                      </c:pt>
                      <c:pt idx="222">
                        <c:v>65</c:v>
                      </c:pt>
                      <c:pt idx="223">
                        <c:v>65</c:v>
                      </c:pt>
                      <c:pt idx="224">
                        <c:v>65</c:v>
                      </c:pt>
                      <c:pt idx="225">
                        <c:v>65</c:v>
                      </c:pt>
                      <c:pt idx="226">
                        <c:v>65</c:v>
                      </c:pt>
                      <c:pt idx="227">
                        <c:v>65</c:v>
                      </c:pt>
                      <c:pt idx="228">
                        <c:v>65</c:v>
                      </c:pt>
                      <c:pt idx="229">
                        <c:v>65</c:v>
                      </c:pt>
                      <c:pt idx="230">
                        <c:v>65</c:v>
                      </c:pt>
                      <c:pt idx="231">
                        <c:v>65</c:v>
                      </c:pt>
                      <c:pt idx="232">
                        <c:v>65</c:v>
                      </c:pt>
                      <c:pt idx="233">
                        <c:v>65</c:v>
                      </c:pt>
                      <c:pt idx="234">
                        <c:v>65</c:v>
                      </c:pt>
                      <c:pt idx="235">
                        <c:v>65</c:v>
                      </c:pt>
                      <c:pt idx="236">
                        <c:v>65</c:v>
                      </c:pt>
                      <c:pt idx="237">
                        <c:v>65</c:v>
                      </c:pt>
                      <c:pt idx="238">
                        <c:v>65</c:v>
                      </c:pt>
                      <c:pt idx="239">
                        <c:v>65</c:v>
                      </c:pt>
                      <c:pt idx="240">
                        <c:v>65</c:v>
                      </c:pt>
                      <c:pt idx="241">
                        <c:v>65</c:v>
                      </c:pt>
                      <c:pt idx="242">
                        <c:v>65</c:v>
                      </c:pt>
                      <c:pt idx="243">
                        <c:v>65</c:v>
                      </c:pt>
                      <c:pt idx="244">
                        <c:v>65</c:v>
                      </c:pt>
                      <c:pt idx="245">
                        <c:v>65</c:v>
                      </c:pt>
                      <c:pt idx="246">
                        <c:v>65</c:v>
                      </c:pt>
                      <c:pt idx="247">
                        <c:v>65</c:v>
                      </c:pt>
                      <c:pt idx="248">
                        <c:v>65</c:v>
                      </c:pt>
                      <c:pt idx="249">
                        <c:v>65</c:v>
                      </c:pt>
                      <c:pt idx="250">
                        <c:v>65</c:v>
                      </c:pt>
                      <c:pt idx="251">
                        <c:v>65</c:v>
                      </c:pt>
                      <c:pt idx="252">
                        <c:v>65</c:v>
                      </c:pt>
                      <c:pt idx="253">
                        <c:v>65</c:v>
                      </c:pt>
                      <c:pt idx="254">
                        <c:v>65</c:v>
                      </c:pt>
                      <c:pt idx="255">
                        <c:v>65</c:v>
                      </c:pt>
                      <c:pt idx="256">
                        <c:v>65</c:v>
                      </c:pt>
                      <c:pt idx="257">
                        <c:v>65</c:v>
                      </c:pt>
                      <c:pt idx="258">
                        <c:v>65</c:v>
                      </c:pt>
                      <c:pt idx="259">
                        <c:v>65</c:v>
                      </c:pt>
                      <c:pt idx="260">
                        <c:v>65</c:v>
                      </c:pt>
                      <c:pt idx="261">
                        <c:v>65</c:v>
                      </c:pt>
                      <c:pt idx="262">
                        <c:v>65</c:v>
                      </c:pt>
                      <c:pt idx="263">
                        <c:v>65</c:v>
                      </c:pt>
                      <c:pt idx="264">
                        <c:v>65</c:v>
                      </c:pt>
                      <c:pt idx="265">
                        <c:v>65</c:v>
                      </c:pt>
                      <c:pt idx="266">
                        <c:v>65</c:v>
                      </c:pt>
                      <c:pt idx="267">
                        <c:v>65</c:v>
                      </c:pt>
                      <c:pt idx="268">
                        <c:v>65</c:v>
                      </c:pt>
                      <c:pt idx="269">
                        <c:v>65</c:v>
                      </c:pt>
                      <c:pt idx="270">
                        <c:v>65</c:v>
                      </c:pt>
                      <c:pt idx="271">
                        <c:v>65</c:v>
                      </c:pt>
                      <c:pt idx="272">
                        <c:v>65</c:v>
                      </c:pt>
                      <c:pt idx="273">
                        <c:v>65</c:v>
                      </c:pt>
                      <c:pt idx="274">
                        <c:v>65</c:v>
                      </c:pt>
                      <c:pt idx="275">
                        <c:v>65</c:v>
                      </c:pt>
                      <c:pt idx="276">
                        <c:v>65</c:v>
                      </c:pt>
                      <c:pt idx="277">
                        <c:v>65</c:v>
                      </c:pt>
                      <c:pt idx="278">
                        <c:v>65</c:v>
                      </c:pt>
                      <c:pt idx="279">
                        <c:v>65</c:v>
                      </c:pt>
                      <c:pt idx="280">
                        <c:v>65</c:v>
                      </c:pt>
                      <c:pt idx="281">
                        <c:v>65</c:v>
                      </c:pt>
                      <c:pt idx="282">
                        <c:v>65</c:v>
                      </c:pt>
                      <c:pt idx="283">
                        <c:v>65</c:v>
                      </c:pt>
                      <c:pt idx="284">
                        <c:v>65</c:v>
                      </c:pt>
                      <c:pt idx="285">
                        <c:v>65</c:v>
                      </c:pt>
                      <c:pt idx="286">
                        <c:v>65</c:v>
                      </c:pt>
                      <c:pt idx="287">
                        <c:v>65</c:v>
                      </c:pt>
                      <c:pt idx="288">
                        <c:v>65</c:v>
                      </c:pt>
                      <c:pt idx="289">
                        <c:v>65</c:v>
                      </c:pt>
                      <c:pt idx="290">
                        <c:v>65</c:v>
                      </c:pt>
                      <c:pt idx="291">
                        <c:v>65</c:v>
                      </c:pt>
                      <c:pt idx="292">
                        <c:v>65</c:v>
                      </c:pt>
                      <c:pt idx="293">
                        <c:v>65</c:v>
                      </c:pt>
                      <c:pt idx="294">
                        <c:v>65</c:v>
                      </c:pt>
                      <c:pt idx="295">
                        <c:v>65</c:v>
                      </c:pt>
                      <c:pt idx="296">
                        <c:v>65</c:v>
                      </c:pt>
                      <c:pt idx="297">
                        <c:v>65</c:v>
                      </c:pt>
                      <c:pt idx="298">
                        <c:v>65</c:v>
                      </c:pt>
                      <c:pt idx="299">
                        <c:v>65</c:v>
                      </c:pt>
                      <c:pt idx="300">
                        <c:v>65</c:v>
                      </c:pt>
                      <c:pt idx="301">
                        <c:v>65</c:v>
                      </c:pt>
                      <c:pt idx="302">
                        <c:v>65</c:v>
                      </c:pt>
                      <c:pt idx="303">
                        <c:v>65</c:v>
                      </c:pt>
                      <c:pt idx="304">
                        <c:v>65</c:v>
                      </c:pt>
                      <c:pt idx="305">
                        <c:v>65</c:v>
                      </c:pt>
                      <c:pt idx="306">
                        <c:v>65</c:v>
                      </c:pt>
                      <c:pt idx="307">
                        <c:v>65</c:v>
                      </c:pt>
                      <c:pt idx="308">
                        <c:v>65</c:v>
                      </c:pt>
                      <c:pt idx="309">
                        <c:v>65</c:v>
                      </c:pt>
                      <c:pt idx="310">
                        <c:v>65</c:v>
                      </c:pt>
                      <c:pt idx="311">
                        <c:v>65</c:v>
                      </c:pt>
                      <c:pt idx="312">
                        <c:v>65</c:v>
                      </c:pt>
                      <c:pt idx="313">
                        <c:v>65</c:v>
                      </c:pt>
                      <c:pt idx="314">
                        <c:v>65</c:v>
                      </c:pt>
                      <c:pt idx="315">
                        <c:v>65</c:v>
                      </c:pt>
                      <c:pt idx="316">
                        <c:v>65</c:v>
                      </c:pt>
                      <c:pt idx="317">
                        <c:v>65</c:v>
                      </c:pt>
                      <c:pt idx="318">
                        <c:v>65</c:v>
                      </c:pt>
                      <c:pt idx="319">
                        <c:v>65</c:v>
                      </c:pt>
                      <c:pt idx="320">
                        <c:v>65</c:v>
                      </c:pt>
                      <c:pt idx="321">
                        <c:v>65</c:v>
                      </c:pt>
                      <c:pt idx="322">
                        <c:v>65</c:v>
                      </c:pt>
                      <c:pt idx="323">
                        <c:v>65</c:v>
                      </c:pt>
                      <c:pt idx="324">
                        <c:v>65</c:v>
                      </c:pt>
                      <c:pt idx="325">
                        <c:v>65</c:v>
                      </c:pt>
                      <c:pt idx="326">
                        <c:v>65</c:v>
                      </c:pt>
                      <c:pt idx="327">
                        <c:v>65</c:v>
                      </c:pt>
                      <c:pt idx="328">
                        <c:v>65</c:v>
                      </c:pt>
                      <c:pt idx="329">
                        <c:v>65</c:v>
                      </c:pt>
                      <c:pt idx="330">
                        <c:v>65</c:v>
                      </c:pt>
                      <c:pt idx="331">
                        <c:v>65</c:v>
                      </c:pt>
                      <c:pt idx="332">
                        <c:v>65</c:v>
                      </c:pt>
                      <c:pt idx="333">
                        <c:v>65</c:v>
                      </c:pt>
                      <c:pt idx="334">
                        <c:v>65</c:v>
                      </c:pt>
                      <c:pt idx="335">
                        <c:v>65</c:v>
                      </c:pt>
                      <c:pt idx="336">
                        <c:v>65</c:v>
                      </c:pt>
                      <c:pt idx="337">
                        <c:v>65</c:v>
                      </c:pt>
                      <c:pt idx="338">
                        <c:v>65</c:v>
                      </c:pt>
                      <c:pt idx="339">
                        <c:v>65</c:v>
                      </c:pt>
                      <c:pt idx="340">
                        <c:v>65</c:v>
                      </c:pt>
                      <c:pt idx="341">
                        <c:v>65</c:v>
                      </c:pt>
                      <c:pt idx="342">
                        <c:v>65</c:v>
                      </c:pt>
                      <c:pt idx="343">
                        <c:v>65</c:v>
                      </c:pt>
                      <c:pt idx="344">
                        <c:v>65</c:v>
                      </c:pt>
                      <c:pt idx="345">
                        <c:v>65</c:v>
                      </c:pt>
                      <c:pt idx="346">
                        <c:v>65</c:v>
                      </c:pt>
                      <c:pt idx="347">
                        <c:v>65</c:v>
                      </c:pt>
                      <c:pt idx="348">
                        <c:v>65</c:v>
                      </c:pt>
                      <c:pt idx="349">
                        <c:v>65</c:v>
                      </c:pt>
                      <c:pt idx="350">
                        <c:v>65</c:v>
                      </c:pt>
                      <c:pt idx="351">
                        <c:v>65</c:v>
                      </c:pt>
                      <c:pt idx="352">
                        <c:v>65</c:v>
                      </c:pt>
                      <c:pt idx="353">
                        <c:v>65</c:v>
                      </c:pt>
                      <c:pt idx="354">
                        <c:v>65</c:v>
                      </c:pt>
                      <c:pt idx="355">
                        <c:v>65</c:v>
                      </c:pt>
                      <c:pt idx="356">
                        <c:v>65</c:v>
                      </c:pt>
                      <c:pt idx="357">
                        <c:v>65</c:v>
                      </c:pt>
                      <c:pt idx="358">
                        <c:v>65</c:v>
                      </c:pt>
                      <c:pt idx="359">
                        <c:v>65</c:v>
                      </c:pt>
                      <c:pt idx="360">
                        <c:v>65</c:v>
                      </c:pt>
                      <c:pt idx="361">
                        <c:v>65</c:v>
                      </c:pt>
                      <c:pt idx="362">
                        <c:v>65</c:v>
                      </c:pt>
                      <c:pt idx="363">
                        <c:v>65</c:v>
                      </c:pt>
                      <c:pt idx="364">
                        <c:v>65</c:v>
                      </c:pt>
                    </c:numCache>
                  </c:numRef>
                </c:val>
                <c:smooth val="0"/>
                <c:extLst xmlns:c15="http://schemas.microsoft.com/office/drawing/2012/chart">
                  <c:ext xmlns:c16="http://schemas.microsoft.com/office/drawing/2014/chart" uri="{C3380CC4-5D6E-409C-BE32-E72D297353CC}">
                    <c16:uniqueId val="{00000007-2856-4500-A96D-7B38CB8FDC84}"/>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DayFilter!$Z$1</c15:sqref>
                        </c15:formulaRef>
                      </c:ext>
                    </c:extLst>
                    <c:strCache>
                      <c:ptCount val="1"/>
                      <c:pt idx="0">
                        <c:v>GermHigh</c:v>
                      </c:pt>
                    </c:strCache>
                  </c:strRef>
                </c:tx>
                <c:spPr>
                  <a:ln w="28575" cap="rnd">
                    <a:solidFill>
                      <a:schemeClr val="accent3">
                        <a:lumMod val="75000"/>
                      </a:schemeClr>
                    </a:solidFill>
                    <a:round/>
                  </a:ln>
                  <a:effectLst/>
                </c:spPr>
                <c:marker>
                  <c:symbol val="none"/>
                </c:marker>
                <c:val>
                  <c:numRef>
                    <c:extLst xmlns:c15="http://schemas.microsoft.com/office/drawing/2012/chart">
                      <c:ext xmlns:c15="http://schemas.microsoft.com/office/drawing/2012/chart" uri="{02D57815-91ED-43cb-92C2-25804820EDAC}">
                        <c15:formulaRef>
                          <c15:sqref>DayFilter!$Z$2:$Z$366</c15:sqref>
                        </c15:formulaRef>
                      </c:ext>
                    </c:extLst>
                    <c:numCache>
                      <c:formatCode>General</c:formatCode>
                      <c:ptCount val="365"/>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pt idx="16">
                        <c:v>75</c:v>
                      </c:pt>
                      <c:pt idx="17">
                        <c:v>75</c:v>
                      </c:pt>
                      <c:pt idx="18">
                        <c:v>75</c:v>
                      </c:pt>
                      <c:pt idx="19">
                        <c:v>75</c:v>
                      </c:pt>
                      <c:pt idx="20">
                        <c:v>75</c:v>
                      </c:pt>
                      <c:pt idx="21">
                        <c:v>75</c:v>
                      </c:pt>
                      <c:pt idx="22">
                        <c:v>75</c:v>
                      </c:pt>
                      <c:pt idx="23">
                        <c:v>75</c:v>
                      </c:pt>
                      <c:pt idx="24">
                        <c:v>75</c:v>
                      </c:pt>
                      <c:pt idx="25">
                        <c:v>75</c:v>
                      </c:pt>
                      <c:pt idx="26">
                        <c:v>75</c:v>
                      </c:pt>
                      <c:pt idx="27">
                        <c:v>75</c:v>
                      </c:pt>
                      <c:pt idx="28">
                        <c:v>75</c:v>
                      </c:pt>
                      <c:pt idx="29">
                        <c:v>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pt idx="44">
                        <c:v>75</c:v>
                      </c:pt>
                      <c:pt idx="45">
                        <c:v>75</c:v>
                      </c:pt>
                      <c:pt idx="46">
                        <c:v>75</c:v>
                      </c:pt>
                      <c:pt idx="47">
                        <c:v>75</c:v>
                      </c:pt>
                      <c:pt idx="48">
                        <c:v>75</c:v>
                      </c:pt>
                      <c:pt idx="49">
                        <c:v>75</c:v>
                      </c:pt>
                      <c:pt idx="50">
                        <c:v>75</c:v>
                      </c:pt>
                      <c:pt idx="51">
                        <c:v>75</c:v>
                      </c:pt>
                      <c:pt idx="52">
                        <c:v>75</c:v>
                      </c:pt>
                      <c:pt idx="53">
                        <c:v>75</c:v>
                      </c:pt>
                      <c:pt idx="54">
                        <c:v>75</c:v>
                      </c:pt>
                      <c:pt idx="55">
                        <c:v>75</c:v>
                      </c:pt>
                      <c:pt idx="56">
                        <c:v>75</c:v>
                      </c:pt>
                      <c:pt idx="57">
                        <c:v>75</c:v>
                      </c:pt>
                      <c:pt idx="58">
                        <c:v>75</c:v>
                      </c:pt>
                      <c:pt idx="59">
                        <c:v>75</c:v>
                      </c:pt>
                      <c:pt idx="60">
                        <c:v>75</c:v>
                      </c:pt>
                      <c:pt idx="61">
                        <c:v>75</c:v>
                      </c:pt>
                      <c:pt idx="62">
                        <c:v>75</c:v>
                      </c:pt>
                      <c:pt idx="63">
                        <c:v>75</c:v>
                      </c:pt>
                      <c:pt idx="64">
                        <c:v>75</c:v>
                      </c:pt>
                      <c:pt idx="65">
                        <c:v>75</c:v>
                      </c:pt>
                      <c:pt idx="66">
                        <c:v>75</c:v>
                      </c:pt>
                      <c:pt idx="67">
                        <c:v>75</c:v>
                      </c:pt>
                      <c:pt idx="68">
                        <c:v>75</c:v>
                      </c:pt>
                      <c:pt idx="69">
                        <c:v>75</c:v>
                      </c:pt>
                      <c:pt idx="70">
                        <c:v>75</c:v>
                      </c:pt>
                      <c:pt idx="71">
                        <c:v>75</c:v>
                      </c:pt>
                      <c:pt idx="72">
                        <c:v>75</c:v>
                      </c:pt>
                      <c:pt idx="73">
                        <c:v>75</c:v>
                      </c:pt>
                      <c:pt idx="74">
                        <c:v>75</c:v>
                      </c:pt>
                      <c:pt idx="75">
                        <c:v>75</c:v>
                      </c:pt>
                      <c:pt idx="76">
                        <c:v>75</c:v>
                      </c:pt>
                      <c:pt idx="77">
                        <c:v>75</c:v>
                      </c:pt>
                      <c:pt idx="78">
                        <c:v>75</c:v>
                      </c:pt>
                      <c:pt idx="79">
                        <c:v>75</c:v>
                      </c:pt>
                      <c:pt idx="80">
                        <c:v>75</c:v>
                      </c:pt>
                      <c:pt idx="81">
                        <c:v>75</c:v>
                      </c:pt>
                      <c:pt idx="82">
                        <c:v>75</c:v>
                      </c:pt>
                      <c:pt idx="83">
                        <c:v>75</c:v>
                      </c:pt>
                      <c:pt idx="84">
                        <c:v>75</c:v>
                      </c:pt>
                      <c:pt idx="85">
                        <c:v>75</c:v>
                      </c:pt>
                      <c:pt idx="86">
                        <c:v>75</c:v>
                      </c:pt>
                      <c:pt idx="87">
                        <c:v>75</c:v>
                      </c:pt>
                      <c:pt idx="88">
                        <c:v>75</c:v>
                      </c:pt>
                      <c:pt idx="89">
                        <c:v>75</c:v>
                      </c:pt>
                      <c:pt idx="90">
                        <c:v>75</c:v>
                      </c:pt>
                      <c:pt idx="91">
                        <c:v>75</c:v>
                      </c:pt>
                      <c:pt idx="92">
                        <c:v>75</c:v>
                      </c:pt>
                      <c:pt idx="93">
                        <c:v>75</c:v>
                      </c:pt>
                      <c:pt idx="94">
                        <c:v>75</c:v>
                      </c:pt>
                      <c:pt idx="95">
                        <c:v>75</c:v>
                      </c:pt>
                      <c:pt idx="96">
                        <c:v>75</c:v>
                      </c:pt>
                      <c:pt idx="97">
                        <c:v>75</c:v>
                      </c:pt>
                      <c:pt idx="98">
                        <c:v>75</c:v>
                      </c:pt>
                      <c:pt idx="99">
                        <c:v>75</c:v>
                      </c:pt>
                      <c:pt idx="100">
                        <c:v>75</c:v>
                      </c:pt>
                      <c:pt idx="101">
                        <c:v>75</c:v>
                      </c:pt>
                      <c:pt idx="102">
                        <c:v>75</c:v>
                      </c:pt>
                      <c:pt idx="103">
                        <c:v>75</c:v>
                      </c:pt>
                      <c:pt idx="104">
                        <c:v>75</c:v>
                      </c:pt>
                      <c:pt idx="105">
                        <c:v>75</c:v>
                      </c:pt>
                      <c:pt idx="106">
                        <c:v>75</c:v>
                      </c:pt>
                      <c:pt idx="107">
                        <c:v>75</c:v>
                      </c:pt>
                      <c:pt idx="108">
                        <c:v>75</c:v>
                      </c:pt>
                      <c:pt idx="109">
                        <c:v>75</c:v>
                      </c:pt>
                      <c:pt idx="110">
                        <c:v>75</c:v>
                      </c:pt>
                      <c:pt idx="111">
                        <c:v>75</c:v>
                      </c:pt>
                      <c:pt idx="112">
                        <c:v>75</c:v>
                      </c:pt>
                      <c:pt idx="113">
                        <c:v>75</c:v>
                      </c:pt>
                      <c:pt idx="114">
                        <c:v>75</c:v>
                      </c:pt>
                      <c:pt idx="115">
                        <c:v>75</c:v>
                      </c:pt>
                      <c:pt idx="116">
                        <c:v>75</c:v>
                      </c:pt>
                      <c:pt idx="117">
                        <c:v>75</c:v>
                      </c:pt>
                      <c:pt idx="118">
                        <c:v>75</c:v>
                      </c:pt>
                      <c:pt idx="119">
                        <c:v>75</c:v>
                      </c:pt>
                      <c:pt idx="120">
                        <c:v>75</c:v>
                      </c:pt>
                      <c:pt idx="121">
                        <c:v>75</c:v>
                      </c:pt>
                      <c:pt idx="122">
                        <c:v>75</c:v>
                      </c:pt>
                      <c:pt idx="123">
                        <c:v>75</c:v>
                      </c:pt>
                      <c:pt idx="124">
                        <c:v>75</c:v>
                      </c:pt>
                      <c:pt idx="125">
                        <c:v>75</c:v>
                      </c:pt>
                      <c:pt idx="126">
                        <c:v>75</c:v>
                      </c:pt>
                      <c:pt idx="127">
                        <c:v>75</c:v>
                      </c:pt>
                      <c:pt idx="128">
                        <c:v>75</c:v>
                      </c:pt>
                      <c:pt idx="129">
                        <c:v>75</c:v>
                      </c:pt>
                      <c:pt idx="130">
                        <c:v>75</c:v>
                      </c:pt>
                      <c:pt idx="131">
                        <c:v>75</c:v>
                      </c:pt>
                      <c:pt idx="132">
                        <c:v>75</c:v>
                      </c:pt>
                      <c:pt idx="133">
                        <c:v>75</c:v>
                      </c:pt>
                      <c:pt idx="134">
                        <c:v>75</c:v>
                      </c:pt>
                      <c:pt idx="135">
                        <c:v>75</c:v>
                      </c:pt>
                      <c:pt idx="136">
                        <c:v>75</c:v>
                      </c:pt>
                      <c:pt idx="137">
                        <c:v>75</c:v>
                      </c:pt>
                      <c:pt idx="138">
                        <c:v>75</c:v>
                      </c:pt>
                      <c:pt idx="139">
                        <c:v>75</c:v>
                      </c:pt>
                      <c:pt idx="140">
                        <c:v>75</c:v>
                      </c:pt>
                      <c:pt idx="141">
                        <c:v>75</c:v>
                      </c:pt>
                      <c:pt idx="142">
                        <c:v>75</c:v>
                      </c:pt>
                      <c:pt idx="143">
                        <c:v>75</c:v>
                      </c:pt>
                      <c:pt idx="144">
                        <c:v>75</c:v>
                      </c:pt>
                      <c:pt idx="145">
                        <c:v>75</c:v>
                      </c:pt>
                      <c:pt idx="146">
                        <c:v>75</c:v>
                      </c:pt>
                      <c:pt idx="147">
                        <c:v>75</c:v>
                      </c:pt>
                      <c:pt idx="148">
                        <c:v>75</c:v>
                      </c:pt>
                      <c:pt idx="149">
                        <c:v>75</c:v>
                      </c:pt>
                      <c:pt idx="150">
                        <c:v>75</c:v>
                      </c:pt>
                      <c:pt idx="151">
                        <c:v>75</c:v>
                      </c:pt>
                      <c:pt idx="152">
                        <c:v>75</c:v>
                      </c:pt>
                      <c:pt idx="153">
                        <c:v>75</c:v>
                      </c:pt>
                      <c:pt idx="154">
                        <c:v>75</c:v>
                      </c:pt>
                      <c:pt idx="155">
                        <c:v>75</c:v>
                      </c:pt>
                      <c:pt idx="156">
                        <c:v>75</c:v>
                      </c:pt>
                      <c:pt idx="157">
                        <c:v>75</c:v>
                      </c:pt>
                      <c:pt idx="158">
                        <c:v>75</c:v>
                      </c:pt>
                      <c:pt idx="159">
                        <c:v>75</c:v>
                      </c:pt>
                      <c:pt idx="160">
                        <c:v>75</c:v>
                      </c:pt>
                      <c:pt idx="161">
                        <c:v>75</c:v>
                      </c:pt>
                      <c:pt idx="162">
                        <c:v>75</c:v>
                      </c:pt>
                      <c:pt idx="163">
                        <c:v>75</c:v>
                      </c:pt>
                      <c:pt idx="164">
                        <c:v>75</c:v>
                      </c:pt>
                      <c:pt idx="165">
                        <c:v>75</c:v>
                      </c:pt>
                      <c:pt idx="166">
                        <c:v>75</c:v>
                      </c:pt>
                      <c:pt idx="167">
                        <c:v>75</c:v>
                      </c:pt>
                      <c:pt idx="168">
                        <c:v>75</c:v>
                      </c:pt>
                      <c:pt idx="169">
                        <c:v>75</c:v>
                      </c:pt>
                      <c:pt idx="170">
                        <c:v>75</c:v>
                      </c:pt>
                      <c:pt idx="171">
                        <c:v>75</c:v>
                      </c:pt>
                      <c:pt idx="172">
                        <c:v>75</c:v>
                      </c:pt>
                      <c:pt idx="173">
                        <c:v>75</c:v>
                      </c:pt>
                      <c:pt idx="174">
                        <c:v>75</c:v>
                      </c:pt>
                      <c:pt idx="175">
                        <c:v>75</c:v>
                      </c:pt>
                      <c:pt idx="176">
                        <c:v>75</c:v>
                      </c:pt>
                      <c:pt idx="177">
                        <c:v>75</c:v>
                      </c:pt>
                      <c:pt idx="178">
                        <c:v>75</c:v>
                      </c:pt>
                      <c:pt idx="179">
                        <c:v>75</c:v>
                      </c:pt>
                      <c:pt idx="180">
                        <c:v>75</c:v>
                      </c:pt>
                      <c:pt idx="181">
                        <c:v>75</c:v>
                      </c:pt>
                      <c:pt idx="182">
                        <c:v>75</c:v>
                      </c:pt>
                      <c:pt idx="183">
                        <c:v>75</c:v>
                      </c:pt>
                      <c:pt idx="184">
                        <c:v>75</c:v>
                      </c:pt>
                      <c:pt idx="185">
                        <c:v>75</c:v>
                      </c:pt>
                      <c:pt idx="186">
                        <c:v>75</c:v>
                      </c:pt>
                      <c:pt idx="187">
                        <c:v>75</c:v>
                      </c:pt>
                      <c:pt idx="188">
                        <c:v>75</c:v>
                      </c:pt>
                      <c:pt idx="189">
                        <c:v>75</c:v>
                      </c:pt>
                      <c:pt idx="190">
                        <c:v>75</c:v>
                      </c:pt>
                      <c:pt idx="191">
                        <c:v>75</c:v>
                      </c:pt>
                      <c:pt idx="192">
                        <c:v>75</c:v>
                      </c:pt>
                      <c:pt idx="193">
                        <c:v>75</c:v>
                      </c:pt>
                      <c:pt idx="194">
                        <c:v>75</c:v>
                      </c:pt>
                      <c:pt idx="195">
                        <c:v>75</c:v>
                      </c:pt>
                      <c:pt idx="196">
                        <c:v>75</c:v>
                      </c:pt>
                      <c:pt idx="197">
                        <c:v>75</c:v>
                      </c:pt>
                      <c:pt idx="198">
                        <c:v>75</c:v>
                      </c:pt>
                      <c:pt idx="199">
                        <c:v>75</c:v>
                      </c:pt>
                      <c:pt idx="200">
                        <c:v>75</c:v>
                      </c:pt>
                      <c:pt idx="201">
                        <c:v>75</c:v>
                      </c:pt>
                      <c:pt idx="202">
                        <c:v>75</c:v>
                      </c:pt>
                      <c:pt idx="203">
                        <c:v>75</c:v>
                      </c:pt>
                      <c:pt idx="204">
                        <c:v>75</c:v>
                      </c:pt>
                      <c:pt idx="205">
                        <c:v>75</c:v>
                      </c:pt>
                      <c:pt idx="206">
                        <c:v>75</c:v>
                      </c:pt>
                      <c:pt idx="207">
                        <c:v>75</c:v>
                      </c:pt>
                      <c:pt idx="208">
                        <c:v>75</c:v>
                      </c:pt>
                      <c:pt idx="209">
                        <c:v>75</c:v>
                      </c:pt>
                      <c:pt idx="210">
                        <c:v>75</c:v>
                      </c:pt>
                      <c:pt idx="211">
                        <c:v>75</c:v>
                      </c:pt>
                      <c:pt idx="212">
                        <c:v>75</c:v>
                      </c:pt>
                      <c:pt idx="213">
                        <c:v>75</c:v>
                      </c:pt>
                      <c:pt idx="214">
                        <c:v>75</c:v>
                      </c:pt>
                      <c:pt idx="215">
                        <c:v>75</c:v>
                      </c:pt>
                      <c:pt idx="216">
                        <c:v>75</c:v>
                      </c:pt>
                      <c:pt idx="217">
                        <c:v>75</c:v>
                      </c:pt>
                      <c:pt idx="218">
                        <c:v>75</c:v>
                      </c:pt>
                      <c:pt idx="219">
                        <c:v>75</c:v>
                      </c:pt>
                      <c:pt idx="220">
                        <c:v>75</c:v>
                      </c:pt>
                      <c:pt idx="221">
                        <c:v>75</c:v>
                      </c:pt>
                      <c:pt idx="222">
                        <c:v>75</c:v>
                      </c:pt>
                      <c:pt idx="223">
                        <c:v>75</c:v>
                      </c:pt>
                      <c:pt idx="224">
                        <c:v>75</c:v>
                      </c:pt>
                      <c:pt idx="225">
                        <c:v>75</c:v>
                      </c:pt>
                      <c:pt idx="226">
                        <c:v>75</c:v>
                      </c:pt>
                      <c:pt idx="227">
                        <c:v>75</c:v>
                      </c:pt>
                      <c:pt idx="228">
                        <c:v>75</c:v>
                      </c:pt>
                      <c:pt idx="229">
                        <c:v>75</c:v>
                      </c:pt>
                      <c:pt idx="230">
                        <c:v>75</c:v>
                      </c:pt>
                      <c:pt idx="231">
                        <c:v>75</c:v>
                      </c:pt>
                      <c:pt idx="232">
                        <c:v>75</c:v>
                      </c:pt>
                      <c:pt idx="233">
                        <c:v>75</c:v>
                      </c:pt>
                      <c:pt idx="234">
                        <c:v>75</c:v>
                      </c:pt>
                      <c:pt idx="235">
                        <c:v>75</c:v>
                      </c:pt>
                      <c:pt idx="236">
                        <c:v>75</c:v>
                      </c:pt>
                      <c:pt idx="237">
                        <c:v>75</c:v>
                      </c:pt>
                      <c:pt idx="238">
                        <c:v>75</c:v>
                      </c:pt>
                      <c:pt idx="239">
                        <c:v>75</c:v>
                      </c:pt>
                      <c:pt idx="240">
                        <c:v>75</c:v>
                      </c:pt>
                      <c:pt idx="241">
                        <c:v>75</c:v>
                      </c:pt>
                      <c:pt idx="242">
                        <c:v>75</c:v>
                      </c:pt>
                      <c:pt idx="243">
                        <c:v>75</c:v>
                      </c:pt>
                      <c:pt idx="244">
                        <c:v>75</c:v>
                      </c:pt>
                      <c:pt idx="245">
                        <c:v>75</c:v>
                      </c:pt>
                      <c:pt idx="246">
                        <c:v>75</c:v>
                      </c:pt>
                      <c:pt idx="247">
                        <c:v>75</c:v>
                      </c:pt>
                      <c:pt idx="248">
                        <c:v>75</c:v>
                      </c:pt>
                      <c:pt idx="249">
                        <c:v>75</c:v>
                      </c:pt>
                      <c:pt idx="250">
                        <c:v>75</c:v>
                      </c:pt>
                      <c:pt idx="251">
                        <c:v>75</c:v>
                      </c:pt>
                      <c:pt idx="252">
                        <c:v>75</c:v>
                      </c:pt>
                      <c:pt idx="253">
                        <c:v>75</c:v>
                      </c:pt>
                      <c:pt idx="254">
                        <c:v>75</c:v>
                      </c:pt>
                      <c:pt idx="255">
                        <c:v>75</c:v>
                      </c:pt>
                      <c:pt idx="256">
                        <c:v>75</c:v>
                      </c:pt>
                      <c:pt idx="257">
                        <c:v>75</c:v>
                      </c:pt>
                      <c:pt idx="258">
                        <c:v>75</c:v>
                      </c:pt>
                      <c:pt idx="259">
                        <c:v>75</c:v>
                      </c:pt>
                      <c:pt idx="260">
                        <c:v>75</c:v>
                      </c:pt>
                      <c:pt idx="261">
                        <c:v>75</c:v>
                      </c:pt>
                      <c:pt idx="262">
                        <c:v>75</c:v>
                      </c:pt>
                      <c:pt idx="263">
                        <c:v>75</c:v>
                      </c:pt>
                      <c:pt idx="264">
                        <c:v>75</c:v>
                      </c:pt>
                      <c:pt idx="265">
                        <c:v>75</c:v>
                      </c:pt>
                      <c:pt idx="266">
                        <c:v>75</c:v>
                      </c:pt>
                      <c:pt idx="267">
                        <c:v>75</c:v>
                      </c:pt>
                      <c:pt idx="268">
                        <c:v>75</c:v>
                      </c:pt>
                      <c:pt idx="269">
                        <c:v>75</c:v>
                      </c:pt>
                      <c:pt idx="270">
                        <c:v>75</c:v>
                      </c:pt>
                      <c:pt idx="271">
                        <c:v>75</c:v>
                      </c:pt>
                      <c:pt idx="272">
                        <c:v>75</c:v>
                      </c:pt>
                      <c:pt idx="273">
                        <c:v>75</c:v>
                      </c:pt>
                      <c:pt idx="274">
                        <c:v>75</c:v>
                      </c:pt>
                      <c:pt idx="275">
                        <c:v>75</c:v>
                      </c:pt>
                      <c:pt idx="276">
                        <c:v>75</c:v>
                      </c:pt>
                      <c:pt idx="277">
                        <c:v>75</c:v>
                      </c:pt>
                      <c:pt idx="278">
                        <c:v>75</c:v>
                      </c:pt>
                      <c:pt idx="279">
                        <c:v>75</c:v>
                      </c:pt>
                      <c:pt idx="280">
                        <c:v>75</c:v>
                      </c:pt>
                      <c:pt idx="281">
                        <c:v>75</c:v>
                      </c:pt>
                      <c:pt idx="282">
                        <c:v>75</c:v>
                      </c:pt>
                      <c:pt idx="283">
                        <c:v>75</c:v>
                      </c:pt>
                      <c:pt idx="284">
                        <c:v>75</c:v>
                      </c:pt>
                      <c:pt idx="285">
                        <c:v>75</c:v>
                      </c:pt>
                      <c:pt idx="286">
                        <c:v>75</c:v>
                      </c:pt>
                      <c:pt idx="287">
                        <c:v>75</c:v>
                      </c:pt>
                      <c:pt idx="288">
                        <c:v>75</c:v>
                      </c:pt>
                      <c:pt idx="289">
                        <c:v>75</c:v>
                      </c:pt>
                      <c:pt idx="290">
                        <c:v>75</c:v>
                      </c:pt>
                      <c:pt idx="291">
                        <c:v>75</c:v>
                      </c:pt>
                      <c:pt idx="292">
                        <c:v>75</c:v>
                      </c:pt>
                      <c:pt idx="293">
                        <c:v>75</c:v>
                      </c:pt>
                      <c:pt idx="294">
                        <c:v>75</c:v>
                      </c:pt>
                      <c:pt idx="295">
                        <c:v>75</c:v>
                      </c:pt>
                      <c:pt idx="296">
                        <c:v>75</c:v>
                      </c:pt>
                      <c:pt idx="297">
                        <c:v>75</c:v>
                      </c:pt>
                      <c:pt idx="298">
                        <c:v>75</c:v>
                      </c:pt>
                      <c:pt idx="299">
                        <c:v>75</c:v>
                      </c:pt>
                      <c:pt idx="300">
                        <c:v>75</c:v>
                      </c:pt>
                      <c:pt idx="301">
                        <c:v>75</c:v>
                      </c:pt>
                      <c:pt idx="302">
                        <c:v>75</c:v>
                      </c:pt>
                      <c:pt idx="303">
                        <c:v>75</c:v>
                      </c:pt>
                      <c:pt idx="304">
                        <c:v>75</c:v>
                      </c:pt>
                      <c:pt idx="305">
                        <c:v>75</c:v>
                      </c:pt>
                      <c:pt idx="306">
                        <c:v>75</c:v>
                      </c:pt>
                      <c:pt idx="307">
                        <c:v>75</c:v>
                      </c:pt>
                      <c:pt idx="308">
                        <c:v>75</c:v>
                      </c:pt>
                      <c:pt idx="309">
                        <c:v>75</c:v>
                      </c:pt>
                      <c:pt idx="310">
                        <c:v>75</c:v>
                      </c:pt>
                      <c:pt idx="311">
                        <c:v>75</c:v>
                      </c:pt>
                      <c:pt idx="312">
                        <c:v>75</c:v>
                      </c:pt>
                      <c:pt idx="313">
                        <c:v>75</c:v>
                      </c:pt>
                      <c:pt idx="314">
                        <c:v>75</c:v>
                      </c:pt>
                      <c:pt idx="315">
                        <c:v>75</c:v>
                      </c:pt>
                      <c:pt idx="316">
                        <c:v>75</c:v>
                      </c:pt>
                      <c:pt idx="317">
                        <c:v>75</c:v>
                      </c:pt>
                      <c:pt idx="318">
                        <c:v>75</c:v>
                      </c:pt>
                      <c:pt idx="319">
                        <c:v>75</c:v>
                      </c:pt>
                      <c:pt idx="320">
                        <c:v>75</c:v>
                      </c:pt>
                      <c:pt idx="321">
                        <c:v>75</c:v>
                      </c:pt>
                      <c:pt idx="322">
                        <c:v>75</c:v>
                      </c:pt>
                      <c:pt idx="323">
                        <c:v>75</c:v>
                      </c:pt>
                      <c:pt idx="324">
                        <c:v>75</c:v>
                      </c:pt>
                      <c:pt idx="325">
                        <c:v>75</c:v>
                      </c:pt>
                      <c:pt idx="326">
                        <c:v>75</c:v>
                      </c:pt>
                      <c:pt idx="327">
                        <c:v>75</c:v>
                      </c:pt>
                      <c:pt idx="328">
                        <c:v>75</c:v>
                      </c:pt>
                      <c:pt idx="329">
                        <c:v>75</c:v>
                      </c:pt>
                      <c:pt idx="330">
                        <c:v>75</c:v>
                      </c:pt>
                      <c:pt idx="331">
                        <c:v>75</c:v>
                      </c:pt>
                      <c:pt idx="332">
                        <c:v>75</c:v>
                      </c:pt>
                      <c:pt idx="333">
                        <c:v>75</c:v>
                      </c:pt>
                      <c:pt idx="334">
                        <c:v>75</c:v>
                      </c:pt>
                      <c:pt idx="335">
                        <c:v>75</c:v>
                      </c:pt>
                      <c:pt idx="336">
                        <c:v>75</c:v>
                      </c:pt>
                      <c:pt idx="337">
                        <c:v>75</c:v>
                      </c:pt>
                      <c:pt idx="338">
                        <c:v>75</c:v>
                      </c:pt>
                      <c:pt idx="339">
                        <c:v>75</c:v>
                      </c:pt>
                      <c:pt idx="340">
                        <c:v>75</c:v>
                      </c:pt>
                      <c:pt idx="341">
                        <c:v>75</c:v>
                      </c:pt>
                      <c:pt idx="342">
                        <c:v>75</c:v>
                      </c:pt>
                      <c:pt idx="343">
                        <c:v>75</c:v>
                      </c:pt>
                      <c:pt idx="344">
                        <c:v>75</c:v>
                      </c:pt>
                      <c:pt idx="345">
                        <c:v>75</c:v>
                      </c:pt>
                      <c:pt idx="346">
                        <c:v>75</c:v>
                      </c:pt>
                      <c:pt idx="347">
                        <c:v>75</c:v>
                      </c:pt>
                      <c:pt idx="348">
                        <c:v>75</c:v>
                      </c:pt>
                      <c:pt idx="349">
                        <c:v>75</c:v>
                      </c:pt>
                      <c:pt idx="350">
                        <c:v>75</c:v>
                      </c:pt>
                      <c:pt idx="351">
                        <c:v>75</c:v>
                      </c:pt>
                      <c:pt idx="352">
                        <c:v>75</c:v>
                      </c:pt>
                      <c:pt idx="353">
                        <c:v>75</c:v>
                      </c:pt>
                      <c:pt idx="354">
                        <c:v>75</c:v>
                      </c:pt>
                      <c:pt idx="355">
                        <c:v>75</c:v>
                      </c:pt>
                      <c:pt idx="356">
                        <c:v>75</c:v>
                      </c:pt>
                      <c:pt idx="357">
                        <c:v>75</c:v>
                      </c:pt>
                      <c:pt idx="358">
                        <c:v>75</c:v>
                      </c:pt>
                      <c:pt idx="359">
                        <c:v>75</c:v>
                      </c:pt>
                      <c:pt idx="360">
                        <c:v>75</c:v>
                      </c:pt>
                      <c:pt idx="361">
                        <c:v>75</c:v>
                      </c:pt>
                      <c:pt idx="362">
                        <c:v>75</c:v>
                      </c:pt>
                      <c:pt idx="363">
                        <c:v>75</c:v>
                      </c:pt>
                      <c:pt idx="364">
                        <c:v>75</c:v>
                      </c:pt>
                    </c:numCache>
                  </c:numRef>
                </c:val>
                <c:smooth val="0"/>
                <c:extLst xmlns:c15="http://schemas.microsoft.com/office/drawing/2012/chart">
                  <c:ext xmlns:c16="http://schemas.microsoft.com/office/drawing/2014/chart" uri="{C3380CC4-5D6E-409C-BE32-E72D297353CC}">
                    <c16:uniqueId val="{00000008-2856-4500-A96D-7B38CB8FDC84}"/>
                  </c:ext>
                </c:extLst>
              </c15:ser>
            </c15:filteredLineSeries>
          </c:ext>
        </c:extLst>
      </c:lineChart>
      <c:dateAx>
        <c:axId val="2079463215"/>
        <c:scaling>
          <c:orientation val="minMax"/>
        </c:scaling>
        <c:delete val="0"/>
        <c:axPos val="b"/>
        <c:numFmt formatCode="[$-409]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9455"/>
        <c:crosses val="autoZero"/>
        <c:auto val="1"/>
        <c:lblOffset val="100"/>
        <c:baseTimeUnit val="days"/>
      </c:dateAx>
      <c:valAx>
        <c:axId val="2079469455"/>
        <c:scaling>
          <c:orientation val="minMax"/>
        </c:scaling>
        <c:delete val="0"/>
        <c:axPos val="l"/>
        <c:majorGridlines>
          <c:spPr>
            <a:ln w="6350" cap="flat" cmpd="sng" algn="ctr">
              <a:solidFill>
                <a:sysClr val="windowText" lastClr="000000"/>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b="1" baseline="0">
                    <a:solidFill>
                      <a:schemeClr val="tx1"/>
                    </a:solidFill>
                  </a:rPr>
                  <a:t>Humidity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3215"/>
        <c:crosses val="autoZero"/>
        <c:crossBetween val="between"/>
      </c:valAx>
      <c:spPr>
        <a:noFill/>
        <a:ln>
          <a:noFill/>
        </a:ln>
        <a:effectLst/>
      </c:spPr>
    </c:plotArea>
    <c:legend>
      <c:legendPos val="t"/>
      <c:legendEntry>
        <c:idx val="0"/>
        <c:delete val="1"/>
      </c:legendEntry>
      <c:legendEntry>
        <c:idx val="3"/>
        <c:delete val="1"/>
      </c:legendEntry>
      <c:legendEntry>
        <c:idx val="4"/>
        <c:delete val="1"/>
      </c:legendEntry>
      <c:layout>
        <c:manualLayout>
          <c:xMode val="edge"/>
          <c:yMode val="edge"/>
          <c:x val="0.14533665695778025"/>
          <c:y val="0.16270403377263151"/>
          <c:w val="0.70409792683813022"/>
          <c:h val="6.965995292165896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54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ysClr val="windowText" lastClr="000000"/>
                </a:solidFill>
              </a:rPr>
              <a:t>Average Wind Speed</a:t>
            </a:r>
          </a:p>
        </c:rich>
      </c:tx>
      <c:layout>
        <c:manualLayout>
          <c:xMode val="edge"/>
          <c:yMode val="edge"/>
          <c:x val="0.2724102564102564"/>
          <c:y val="1.253918495297805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664849586109412E-2"/>
          <c:y val="0.12073293346168719"/>
          <c:w val="0.89856329497274379"/>
          <c:h val="0.73042167534700775"/>
        </c:manualLayout>
      </c:layout>
      <c:areaChart>
        <c:grouping val="stacked"/>
        <c:varyColors val="0"/>
        <c:ser>
          <c:idx val="3"/>
          <c:order val="3"/>
          <c:tx>
            <c:strRef>
              <c:f>DayFilter!$G$1</c:f>
              <c:strCache>
                <c:ptCount val="1"/>
                <c:pt idx="0">
                  <c:v>Base Tmpf</c:v>
                </c:pt>
              </c:strCache>
            </c:strRef>
          </c:tx>
          <c:spPr>
            <a:noFill/>
            <a:ln w="25400">
              <a:noFill/>
            </a:ln>
            <a:effectLst/>
          </c:spPr>
          <c:val>
            <c:numRef>
              <c:f>DayFilter!$U$2:$U$366</c:f>
              <c:numCache>
                <c:formatCode>General</c:formatCode>
                <c:ptCount val="365"/>
                <c:pt idx="0">
                  <c:v>1.3076920000000001</c:v>
                </c:pt>
                <c:pt idx="1">
                  <c:v>1.6923079999999999</c:v>
                </c:pt>
                <c:pt idx="2">
                  <c:v>1</c:v>
                </c:pt>
                <c:pt idx="3">
                  <c:v>1.3846149999999999</c:v>
                </c:pt>
                <c:pt idx="4">
                  <c:v>0.6</c:v>
                </c:pt>
                <c:pt idx="5">
                  <c:v>1.0769230000000001</c:v>
                </c:pt>
                <c:pt idx="6">
                  <c:v>1.769231</c:v>
                </c:pt>
                <c:pt idx="7">
                  <c:v>1</c:v>
                </c:pt>
                <c:pt idx="8">
                  <c:v>1.0769230000000001</c:v>
                </c:pt>
                <c:pt idx="9">
                  <c:v>0.92307700000000004</c:v>
                </c:pt>
                <c:pt idx="10">
                  <c:v>0.461538</c:v>
                </c:pt>
                <c:pt idx="11">
                  <c:v>0.84615399999999996</c:v>
                </c:pt>
                <c:pt idx="12">
                  <c:v>0.84615399999999996</c:v>
                </c:pt>
                <c:pt idx="13">
                  <c:v>2.6153849999999998</c:v>
                </c:pt>
                <c:pt idx="14">
                  <c:v>2.714286</c:v>
                </c:pt>
                <c:pt idx="15">
                  <c:v>0.92307700000000004</c:v>
                </c:pt>
                <c:pt idx="16">
                  <c:v>0.92307700000000004</c:v>
                </c:pt>
                <c:pt idx="17">
                  <c:v>1.6363639999999999</c:v>
                </c:pt>
                <c:pt idx="18">
                  <c:v>0.769231</c:v>
                </c:pt>
                <c:pt idx="19">
                  <c:v>2.2999999999999998</c:v>
                </c:pt>
                <c:pt idx="20">
                  <c:v>1.230769</c:v>
                </c:pt>
                <c:pt idx="21">
                  <c:v>2</c:v>
                </c:pt>
                <c:pt idx="22">
                  <c:v>1.5555559999999999</c:v>
                </c:pt>
                <c:pt idx="23">
                  <c:v>1.769231</c:v>
                </c:pt>
                <c:pt idx="24">
                  <c:v>1.538462</c:v>
                </c:pt>
                <c:pt idx="25">
                  <c:v>1.9230769999999999</c:v>
                </c:pt>
                <c:pt idx="26">
                  <c:v>1.6923079999999999</c:v>
                </c:pt>
                <c:pt idx="27">
                  <c:v>0.88888900000000004</c:v>
                </c:pt>
                <c:pt idx="28">
                  <c:v>1.0769230000000001</c:v>
                </c:pt>
                <c:pt idx="29">
                  <c:v>1.9230769999999999</c:v>
                </c:pt>
                <c:pt idx="30">
                  <c:v>0.64</c:v>
                </c:pt>
                <c:pt idx="31">
                  <c:v>2.2941180000000001</c:v>
                </c:pt>
                <c:pt idx="32">
                  <c:v>2.0769229999999999</c:v>
                </c:pt>
                <c:pt idx="33">
                  <c:v>1.6153850000000001</c:v>
                </c:pt>
                <c:pt idx="34">
                  <c:v>2.0769229999999999</c:v>
                </c:pt>
                <c:pt idx="35">
                  <c:v>2.3076919999999999</c:v>
                </c:pt>
                <c:pt idx="36">
                  <c:v>2.8260869999999998</c:v>
                </c:pt>
                <c:pt idx="37">
                  <c:v>1.896552</c:v>
                </c:pt>
                <c:pt idx="38">
                  <c:v>1.6153850000000001</c:v>
                </c:pt>
                <c:pt idx="39">
                  <c:v>1.6923079999999999</c:v>
                </c:pt>
                <c:pt idx="40">
                  <c:v>2.6923080000000001</c:v>
                </c:pt>
                <c:pt idx="41">
                  <c:v>2.3846150000000002</c:v>
                </c:pt>
                <c:pt idx="42">
                  <c:v>2.6153849999999998</c:v>
                </c:pt>
                <c:pt idx="43">
                  <c:v>2.2380949999999999</c:v>
                </c:pt>
                <c:pt idx="44">
                  <c:v>0.94736799999999999</c:v>
                </c:pt>
                <c:pt idx="45">
                  <c:v>1.8461540000000001</c:v>
                </c:pt>
                <c:pt idx="46">
                  <c:v>2</c:v>
                </c:pt>
                <c:pt idx="47">
                  <c:v>2.3846150000000002</c:v>
                </c:pt>
                <c:pt idx="48">
                  <c:v>2.0769229999999999</c:v>
                </c:pt>
                <c:pt idx="49">
                  <c:v>1.823529</c:v>
                </c:pt>
                <c:pt idx="50">
                  <c:v>1.6666669999999999</c:v>
                </c:pt>
                <c:pt idx="51">
                  <c:v>3.2380949999999999</c:v>
                </c:pt>
                <c:pt idx="52">
                  <c:v>3.1538460000000001</c:v>
                </c:pt>
                <c:pt idx="53">
                  <c:v>2.1538460000000001</c:v>
                </c:pt>
                <c:pt idx="54">
                  <c:v>1.769231</c:v>
                </c:pt>
                <c:pt idx="55">
                  <c:v>2.6153849999999998</c:v>
                </c:pt>
                <c:pt idx="56">
                  <c:v>2.25</c:v>
                </c:pt>
                <c:pt idx="57">
                  <c:v>2.6153849999999998</c:v>
                </c:pt>
                <c:pt idx="58">
                  <c:v>2.6923080000000001</c:v>
                </c:pt>
                <c:pt idx="59">
                  <c:v>2.0666669999999998</c:v>
                </c:pt>
                <c:pt idx="60">
                  <c:v>2.538462</c:v>
                </c:pt>
                <c:pt idx="61">
                  <c:v>1.6153850000000001</c:v>
                </c:pt>
                <c:pt idx="62">
                  <c:v>3.3636360000000001</c:v>
                </c:pt>
                <c:pt idx="63">
                  <c:v>2.1538460000000001</c:v>
                </c:pt>
                <c:pt idx="64">
                  <c:v>2.5</c:v>
                </c:pt>
                <c:pt idx="65">
                  <c:v>3</c:v>
                </c:pt>
                <c:pt idx="66">
                  <c:v>1.9230769999999999</c:v>
                </c:pt>
                <c:pt idx="67">
                  <c:v>3.25</c:v>
                </c:pt>
                <c:pt idx="68">
                  <c:v>3</c:v>
                </c:pt>
                <c:pt idx="69">
                  <c:v>2.3076919999999999</c:v>
                </c:pt>
                <c:pt idx="70">
                  <c:v>3.3076919999999999</c:v>
                </c:pt>
                <c:pt idx="71">
                  <c:v>1.8461540000000001</c:v>
                </c:pt>
                <c:pt idx="72">
                  <c:v>2.6363639999999999</c:v>
                </c:pt>
                <c:pt idx="73">
                  <c:v>3.3076919999999999</c:v>
                </c:pt>
                <c:pt idx="74">
                  <c:v>2.6666669999999999</c:v>
                </c:pt>
                <c:pt idx="75">
                  <c:v>2.5428570000000001</c:v>
                </c:pt>
                <c:pt idx="76">
                  <c:v>3.0833330000000001</c:v>
                </c:pt>
                <c:pt idx="77">
                  <c:v>1.954545</c:v>
                </c:pt>
                <c:pt idx="78">
                  <c:v>3.0952380000000002</c:v>
                </c:pt>
                <c:pt idx="79">
                  <c:v>2.769231</c:v>
                </c:pt>
                <c:pt idx="80">
                  <c:v>2.785714</c:v>
                </c:pt>
                <c:pt idx="81">
                  <c:v>2.538462</c:v>
                </c:pt>
                <c:pt idx="82">
                  <c:v>2.954545</c:v>
                </c:pt>
                <c:pt idx="83">
                  <c:v>2</c:v>
                </c:pt>
                <c:pt idx="84">
                  <c:v>2.4285709999999998</c:v>
                </c:pt>
                <c:pt idx="85">
                  <c:v>2.526316</c:v>
                </c:pt>
                <c:pt idx="86">
                  <c:v>2.8823530000000002</c:v>
                </c:pt>
                <c:pt idx="87">
                  <c:v>2.6428569999999998</c:v>
                </c:pt>
                <c:pt idx="88">
                  <c:v>4.2307689999999996</c:v>
                </c:pt>
                <c:pt idx="89">
                  <c:v>3.3076919999999999</c:v>
                </c:pt>
                <c:pt idx="90">
                  <c:v>3.5</c:v>
                </c:pt>
                <c:pt idx="91">
                  <c:v>4.0769229999999999</c:v>
                </c:pt>
                <c:pt idx="92">
                  <c:v>3.230769</c:v>
                </c:pt>
                <c:pt idx="93">
                  <c:v>3.5</c:v>
                </c:pt>
                <c:pt idx="94">
                  <c:v>3.0666669999999998</c:v>
                </c:pt>
                <c:pt idx="95">
                  <c:v>3.4230770000000001</c:v>
                </c:pt>
                <c:pt idx="96">
                  <c:v>3.7647059999999999</c:v>
                </c:pt>
                <c:pt idx="97">
                  <c:v>4</c:v>
                </c:pt>
                <c:pt idx="98">
                  <c:v>3.9230770000000001</c:v>
                </c:pt>
                <c:pt idx="99">
                  <c:v>2.6</c:v>
                </c:pt>
                <c:pt idx="100">
                  <c:v>3.3076919999999999</c:v>
                </c:pt>
                <c:pt idx="101">
                  <c:v>3.461538</c:v>
                </c:pt>
                <c:pt idx="102">
                  <c:v>3.4</c:v>
                </c:pt>
                <c:pt idx="103">
                  <c:v>0</c:v>
                </c:pt>
                <c:pt idx="104">
                  <c:v>2.7222219999999999</c:v>
                </c:pt>
                <c:pt idx="105">
                  <c:v>2.785714</c:v>
                </c:pt>
                <c:pt idx="106">
                  <c:v>2</c:v>
                </c:pt>
                <c:pt idx="107">
                  <c:v>3.4705879999999998</c:v>
                </c:pt>
                <c:pt idx="108">
                  <c:v>3.75</c:v>
                </c:pt>
                <c:pt idx="109">
                  <c:v>3.3076919999999999</c:v>
                </c:pt>
                <c:pt idx="110">
                  <c:v>3.5333329999999998</c:v>
                </c:pt>
                <c:pt idx="111">
                  <c:v>2.8461539999999999</c:v>
                </c:pt>
                <c:pt idx="112">
                  <c:v>1.92</c:v>
                </c:pt>
                <c:pt idx="113">
                  <c:v>4.0769229999999999</c:v>
                </c:pt>
                <c:pt idx="114">
                  <c:v>4.1538459999999997</c:v>
                </c:pt>
                <c:pt idx="115">
                  <c:v>3.5625</c:v>
                </c:pt>
                <c:pt idx="116">
                  <c:v>4.6153849999999998</c:v>
                </c:pt>
                <c:pt idx="117">
                  <c:v>4.4117649999999999</c:v>
                </c:pt>
                <c:pt idx="118">
                  <c:v>3.4285709999999998</c:v>
                </c:pt>
                <c:pt idx="119">
                  <c:v>4.3125</c:v>
                </c:pt>
                <c:pt idx="120">
                  <c:v>3.8421050000000001</c:v>
                </c:pt>
                <c:pt idx="121">
                  <c:v>4.8461540000000003</c:v>
                </c:pt>
                <c:pt idx="122">
                  <c:v>4.75</c:v>
                </c:pt>
                <c:pt idx="123">
                  <c:v>4.3846150000000002</c:v>
                </c:pt>
                <c:pt idx="124">
                  <c:v>5.1333330000000004</c:v>
                </c:pt>
                <c:pt idx="125">
                  <c:v>4.6086960000000001</c:v>
                </c:pt>
                <c:pt idx="126">
                  <c:v>3.1304349999999999</c:v>
                </c:pt>
                <c:pt idx="127">
                  <c:v>3.058824</c:v>
                </c:pt>
                <c:pt idx="128">
                  <c:v>3.1923080000000001</c:v>
                </c:pt>
                <c:pt idx="129">
                  <c:v>3.6818179999999998</c:v>
                </c:pt>
                <c:pt idx="130">
                  <c:v>4</c:v>
                </c:pt>
                <c:pt idx="131">
                  <c:v>4</c:v>
                </c:pt>
                <c:pt idx="132">
                  <c:v>3</c:v>
                </c:pt>
                <c:pt idx="133">
                  <c:v>4.2962959999999999</c:v>
                </c:pt>
                <c:pt idx="134">
                  <c:v>4.7826089999999999</c:v>
                </c:pt>
                <c:pt idx="135">
                  <c:v>4.6666670000000003</c:v>
                </c:pt>
                <c:pt idx="136">
                  <c:v>5.3846150000000002</c:v>
                </c:pt>
                <c:pt idx="137">
                  <c:v>5.2941180000000001</c:v>
                </c:pt>
                <c:pt idx="138">
                  <c:v>3.2727270000000002</c:v>
                </c:pt>
                <c:pt idx="139">
                  <c:v>5.461538</c:v>
                </c:pt>
                <c:pt idx="140">
                  <c:v>4.8461540000000003</c:v>
                </c:pt>
                <c:pt idx="141">
                  <c:v>3.6842109999999999</c:v>
                </c:pt>
                <c:pt idx="142">
                  <c:v>4</c:v>
                </c:pt>
                <c:pt idx="143">
                  <c:v>4.7692310000000004</c:v>
                </c:pt>
                <c:pt idx="144">
                  <c:v>4.538462</c:v>
                </c:pt>
                <c:pt idx="145">
                  <c:v>4.6666670000000003</c:v>
                </c:pt>
                <c:pt idx="146">
                  <c:v>4.5263159999999996</c:v>
                </c:pt>
                <c:pt idx="147">
                  <c:v>5.7692310000000004</c:v>
                </c:pt>
                <c:pt idx="148">
                  <c:v>4.6842110000000003</c:v>
                </c:pt>
                <c:pt idx="149">
                  <c:v>5.2142860000000004</c:v>
                </c:pt>
                <c:pt idx="150">
                  <c:v>3.375</c:v>
                </c:pt>
                <c:pt idx="151">
                  <c:v>4.3888889999999998</c:v>
                </c:pt>
                <c:pt idx="152">
                  <c:v>5.6153849999999998</c:v>
                </c:pt>
                <c:pt idx="153">
                  <c:v>5.3076920000000003</c:v>
                </c:pt>
                <c:pt idx="154">
                  <c:v>4.5714290000000002</c:v>
                </c:pt>
                <c:pt idx="155">
                  <c:v>4.9230770000000001</c:v>
                </c:pt>
                <c:pt idx="156">
                  <c:v>4.9230770000000001</c:v>
                </c:pt>
                <c:pt idx="157">
                  <c:v>4.2631579999999998</c:v>
                </c:pt>
                <c:pt idx="158">
                  <c:v>4</c:v>
                </c:pt>
                <c:pt idx="159">
                  <c:v>3.8</c:v>
                </c:pt>
                <c:pt idx="160">
                  <c:v>3.230769</c:v>
                </c:pt>
                <c:pt idx="161">
                  <c:v>3.9230770000000001</c:v>
                </c:pt>
                <c:pt idx="162">
                  <c:v>5</c:v>
                </c:pt>
                <c:pt idx="163">
                  <c:v>5.2307689999999996</c:v>
                </c:pt>
                <c:pt idx="164">
                  <c:v>5.0769229999999999</c:v>
                </c:pt>
                <c:pt idx="165">
                  <c:v>5.0357139999999996</c:v>
                </c:pt>
                <c:pt idx="166">
                  <c:v>4.4761899999999999</c:v>
                </c:pt>
                <c:pt idx="167">
                  <c:v>4.7647060000000003</c:v>
                </c:pt>
                <c:pt idx="168">
                  <c:v>4.7058819999999999</c:v>
                </c:pt>
                <c:pt idx="169">
                  <c:v>5.1538459999999997</c:v>
                </c:pt>
                <c:pt idx="170">
                  <c:v>4.5</c:v>
                </c:pt>
                <c:pt idx="171">
                  <c:v>5.461538</c:v>
                </c:pt>
                <c:pt idx="172">
                  <c:v>3.3333330000000001</c:v>
                </c:pt>
                <c:pt idx="173">
                  <c:v>4.6666670000000003</c:v>
                </c:pt>
                <c:pt idx="174">
                  <c:v>5</c:v>
                </c:pt>
                <c:pt idx="175">
                  <c:v>2.6153849999999998</c:v>
                </c:pt>
                <c:pt idx="176">
                  <c:v>3.8125</c:v>
                </c:pt>
                <c:pt idx="177">
                  <c:v>4.8421050000000001</c:v>
                </c:pt>
                <c:pt idx="178">
                  <c:v>4.0769229999999999</c:v>
                </c:pt>
                <c:pt idx="179">
                  <c:v>4.5294119999999998</c:v>
                </c:pt>
                <c:pt idx="180">
                  <c:v>3.3043480000000001</c:v>
                </c:pt>
                <c:pt idx="181">
                  <c:v>3.6111110000000002</c:v>
                </c:pt>
                <c:pt idx="182">
                  <c:v>4.6086960000000001</c:v>
                </c:pt>
                <c:pt idx="183">
                  <c:v>4.1052629999999999</c:v>
                </c:pt>
                <c:pt idx="184">
                  <c:v>3.3529409999999999</c:v>
                </c:pt>
                <c:pt idx="185">
                  <c:v>4.9285709999999998</c:v>
                </c:pt>
                <c:pt idx="186">
                  <c:v>5.3125</c:v>
                </c:pt>
                <c:pt idx="187">
                  <c:v>4.5</c:v>
                </c:pt>
                <c:pt idx="188">
                  <c:v>4.5294119999999998</c:v>
                </c:pt>
                <c:pt idx="189">
                  <c:v>4.8333329999999997</c:v>
                </c:pt>
                <c:pt idx="190">
                  <c:v>4.3125</c:v>
                </c:pt>
                <c:pt idx="191">
                  <c:v>3.526316</c:v>
                </c:pt>
                <c:pt idx="192">
                  <c:v>4.7777779999999996</c:v>
                </c:pt>
                <c:pt idx="193">
                  <c:v>4.2352939999999997</c:v>
                </c:pt>
                <c:pt idx="194">
                  <c:v>3.8947370000000001</c:v>
                </c:pt>
                <c:pt idx="195">
                  <c:v>4.4285709999999998</c:v>
                </c:pt>
                <c:pt idx="196">
                  <c:v>4.0952380000000002</c:v>
                </c:pt>
                <c:pt idx="197">
                  <c:v>4.2631579999999998</c:v>
                </c:pt>
                <c:pt idx="198">
                  <c:v>4.4375</c:v>
                </c:pt>
                <c:pt idx="199">
                  <c:v>2.8571430000000002</c:v>
                </c:pt>
                <c:pt idx="200">
                  <c:v>4.5199999999999996</c:v>
                </c:pt>
                <c:pt idx="201">
                  <c:v>3</c:v>
                </c:pt>
                <c:pt idx="202">
                  <c:v>3.1538460000000001</c:v>
                </c:pt>
                <c:pt idx="203">
                  <c:v>4.8095239999999997</c:v>
                </c:pt>
                <c:pt idx="204">
                  <c:v>5.5555560000000002</c:v>
                </c:pt>
                <c:pt idx="205">
                  <c:v>4.1764710000000003</c:v>
                </c:pt>
                <c:pt idx="206">
                  <c:v>2.9655170000000002</c:v>
                </c:pt>
                <c:pt idx="207">
                  <c:v>3.9</c:v>
                </c:pt>
                <c:pt idx="208">
                  <c:v>3.4375</c:v>
                </c:pt>
                <c:pt idx="209">
                  <c:v>3.85</c:v>
                </c:pt>
                <c:pt idx="210">
                  <c:v>4</c:v>
                </c:pt>
                <c:pt idx="211">
                  <c:v>4.0666669999999998</c:v>
                </c:pt>
                <c:pt idx="212">
                  <c:v>3.7647059999999999</c:v>
                </c:pt>
                <c:pt idx="213">
                  <c:v>4.4761899999999999</c:v>
                </c:pt>
                <c:pt idx="214">
                  <c:v>3.6111110000000002</c:v>
                </c:pt>
                <c:pt idx="215">
                  <c:v>4.3</c:v>
                </c:pt>
                <c:pt idx="216">
                  <c:v>2.85</c:v>
                </c:pt>
                <c:pt idx="217">
                  <c:v>3.285714</c:v>
                </c:pt>
                <c:pt idx="218">
                  <c:v>4.9375</c:v>
                </c:pt>
                <c:pt idx="219">
                  <c:v>4.5999999999999996</c:v>
                </c:pt>
                <c:pt idx="220">
                  <c:v>3.5</c:v>
                </c:pt>
                <c:pt idx="221">
                  <c:v>3.785714</c:v>
                </c:pt>
                <c:pt idx="222">
                  <c:v>2.7894739999999998</c:v>
                </c:pt>
                <c:pt idx="223">
                  <c:v>3.75</c:v>
                </c:pt>
                <c:pt idx="224">
                  <c:v>4.6111110000000002</c:v>
                </c:pt>
                <c:pt idx="225">
                  <c:v>3.7777780000000001</c:v>
                </c:pt>
                <c:pt idx="226">
                  <c:v>4.7</c:v>
                </c:pt>
                <c:pt idx="227">
                  <c:v>4.4000000000000004</c:v>
                </c:pt>
                <c:pt idx="228">
                  <c:v>4.4583329999999997</c:v>
                </c:pt>
                <c:pt idx="229">
                  <c:v>4</c:v>
                </c:pt>
                <c:pt idx="230">
                  <c:v>2.1212119999999999</c:v>
                </c:pt>
                <c:pt idx="231">
                  <c:v>3.0434779999999999</c:v>
                </c:pt>
                <c:pt idx="232">
                  <c:v>3.65</c:v>
                </c:pt>
                <c:pt idx="233">
                  <c:v>3.875</c:v>
                </c:pt>
                <c:pt idx="234">
                  <c:v>2.3043480000000001</c:v>
                </c:pt>
                <c:pt idx="235">
                  <c:v>3.4210530000000001</c:v>
                </c:pt>
                <c:pt idx="236">
                  <c:v>4.45</c:v>
                </c:pt>
                <c:pt idx="237">
                  <c:v>4.3499999999999996</c:v>
                </c:pt>
                <c:pt idx="238">
                  <c:v>2.9230770000000001</c:v>
                </c:pt>
                <c:pt idx="239">
                  <c:v>2.3333330000000001</c:v>
                </c:pt>
                <c:pt idx="240">
                  <c:v>4.8461540000000003</c:v>
                </c:pt>
                <c:pt idx="241">
                  <c:v>4.0666669999999998</c:v>
                </c:pt>
                <c:pt idx="242">
                  <c:v>4.04</c:v>
                </c:pt>
                <c:pt idx="243">
                  <c:v>3.8</c:v>
                </c:pt>
                <c:pt idx="244">
                  <c:v>2.5499999999999998</c:v>
                </c:pt>
                <c:pt idx="245">
                  <c:v>4.2903229999999999</c:v>
                </c:pt>
                <c:pt idx="246">
                  <c:v>3.2777780000000001</c:v>
                </c:pt>
                <c:pt idx="247">
                  <c:v>2.8148149999999998</c:v>
                </c:pt>
                <c:pt idx="248">
                  <c:v>3.9285709999999998</c:v>
                </c:pt>
                <c:pt idx="249">
                  <c:v>3.6</c:v>
                </c:pt>
                <c:pt idx="250">
                  <c:v>2.7894739999999998</c:v>
                </c:pt>
                <c:pt idx="251">
                  <c:v>5</c:v>
                </c:pt>
                <c:pt idx="252">
                  <c:v>3.6153849999999998</c:v>
                </c:pt>
                <c:pt idx="253">
                  <c:v>3.0769229999999999</c:v>
                </c:pt>
                <c:pt idx="254">
                  <c:v>4.3333329999999997</c:v>
                </c:pt>
                <c:pt idx="255">
                  <c:v>2.8</c:v>
                </c:pt>
                <c:pt idx="256">
                  <c:v>3.4285709999999998</c:v>
                </c:pt>
                <c:pt idx="257">
                  <c:v>2.2000000000000002</c:v>
                </c:pt>
                <c:pt idx="258">
                  <c:v>4.0357139999999996</c:v>
                </c:pt>
                <c:pt idx="259">
                  <c:v>4.2142860000000004</c:v>
                </c:pt>
                <c:pt idx="260">
                  <c:v>3.7727270000000002</c:v>
                </c:pt>
                <c:pt idx="261">
                  <c:v>4.0416670000000003</c:v>
                </c:pt>
                <c:pt idx="262">
                  <c:v>3.4444439999999998</c:v>
                </c:pt>
                <c:pt idx="263">
                  <c:v>4.25</c:v>
                </c:pt>
                <c:pt idx="264">
                  <c:v>3.0833330000000001</c:v>
                </c:pt>
                <c:pt idx="265">
                  <c:v>3.8518520000000001</c:v>
                </c:pt>
                <c:pt idx="266">
                  <c:v>3.1428569999999998</c:v>
                </c:pt>
                <c:pt idx="267">
                  <c:v>3.6153849999999998</c:v>
                </c:pt>
                <c:pt idx="268">
                  <c:v>2.941176</c:v>
                </c:pt>
                <c:pt idx="269">
                  <c:v>1.3846149999999999</c:v>
                </c:pt>
                <c:pt idx="270">
                  <c:v>2.714286</c:v>
                </c:pt>
                <c:pt idx="271">
                  <c:v>2.7647059999999999</c:v>
                </c:pt>
                <c:pt idx="272">
                  <c:v>3.538462</c:v>
                </c:pt>
                <c:pt idx="273">
                  <c:v>0.92307700000000004</c:v>
                </c:pt>
                <c:pt idx="274">
                  <c:v>2.285714</c:v>
                </c:pt>
                <c:pt idx="275">
                  <c:v>3.1538460000000001</c:v>
                </c:pt>
                <c:pt idx="276">
                  <c:v>3</c:v>
                </c:pt>
                <c:pt idx="277">
                  <c:v>3.5</c:v>
                </c:pt>
                <c:pt idx="278">
                  <c:v>3.625</c:v>
                </c:pt>
                <c:pt idx="279">
                  <c:v>1.6153850000000001</c:v>
                </c:pt>
                <c:pt idx="280">
                  <c:v>2.2105260000000002</c:v>
                </c:pt>
                <c:pt idx="281">
                  <c:v>1.818182</c:v>
                </c:pt>
                <c:pt idx="282">
                  <c:v>2.6315789999999999</c:v>
                </c:pt>
                <c:pt idx="283">
                  <c:v>1.8333330000000001</c:v>
                </c:pt>
                <c:pt idx="284">
                  <c:v>1.6923079999999999</c:v>
                </c:pt>
                <c:pt idx="285">
                  <c:v>2.733333</c:v>
                </c:pt>
                <c:pt idx="286">
                  <c:v>1.1538459999999999</c:v>
                </c:pt>
                <c:pt idx="287">
                  <c:v>2.0769229999999999</c:v>
                </c:pt>
                <c:pt idx="288">
                  <c:v>1.375</c:v>
                </c:pt>
                <c:pt idx="289">
                  <c:v>2.769231</c:v>
                </c:pt>
                <c:pt idx="290">
                  <c:v>2.6</c:v>
                </c:pt>
                <c:pt idx="291">
                  <c:v>2.6470590000000001</c:v>
                </c:pt>
                <c:pt idx="292">
                  <c:v>2.3076919999999999</c:v>
                </c:pt>
                <c:pt idx="293">
                  <c:v>2.0625</c:v>
                </c:pt>
                <c:pt idx="294">
                  <c:v>2.9230770000000001</c:v>
                </c:pt>
                <c:pt idx="295">
                  <c:v>1.769231</c:v>
                </c:pt>
                <c:pt idx="296">
                  <c:v>1.461538</c:v>
                </c:pt>
                <c:pt idx="297">
                  <c:v>3</c:v>
                </c:pt>
                <c:pt idx="298">
                  <c:v>2.0769229999999999</c:v>
                </c:pt>
                <c:pt idx="299">
                  <c:v>3.125</c:v>
                </c:pt>
                <c:pt idx="300">
                  <c:v>3.0476190000000001</c:v>
                </c:pt>
                <c:pt idx="301">
                  <c:v>2.5</c:v>
                </c:pt>
                <c:pt idx="302">
                  <c:v>2.230769</c:v>
                </c:pt>
                <c:pt idx="303">
                  <c:v>3.0769229999999999</c:v>
                </c:pt>
                <c:pt idx="304">
                  <c:v>3.6111110000000002</c:v>
                </c:pt>
                <c:pt idx="305">
                  <c:v>1.473684</c:v>
                </c:pt>
                <c:pt idx="306">
                  <c:v>2.6315789999999999</c:v>
                </c:pt>
                <c:pt idx="307">
                  <c:v>1.4347829999999999</c:v>
                </c:pt>
                <c:pt idx="308">
                  <c:v>2.6923080000000001</c:v>
                </c:pt>
                <c:pt idx="309">
                  <c:v>1.3076920000000001</c:v>
                </c:pt>
                <c:pt idx="310">
                  <c:v>2.125</c:v>
                </c:pt>
                <c:pt idx="311">
                  <c:v>4.3846150000000002</c:v>
                </c:pt>
                <c:pt idx="312">
                  <c:v>2.9230770000000001</c:v>
                </c:pt>
                <c:pt idx="313">
                  <c:v>2.461538</c:v>
                </c:pt>
                <c:pt idx="314">
                  <c:v>2.3076919999999999</c:v>
                </c:pt>
                <c:pt idx="315">
                  <c:v>2.25</c:v>
                </c:pt>
                <c:pt idx="316">
                  <c:v>2.769231</c:v>
                </c:pt>
                <c:pt idx="317">
                  <c:v>2.1538460000000001</c:v>
                </c:pt>
                <c:pt idx="318">
                  <c:v>2.230769</c:v>
                </c:pt>
                <c:pt idx="319">
                  <c:v>2.8461539999999999</c:v>
                </c:pt>
                <c:pt idx="320">
                  <c:v>1.1538459999999999</c:v>
                </c:pt>
                <c:pt idx="321">
                  <c:v>2.3846150000000002</c:v>
                </c:pt>
                <c:pt idx="322">
                  <c:v>0.769231</c:v>
                </c:pt>
                <c:pt idx="323">
                  <c:v>2.6842109999999999</c:v>
                </c:pt>
                <c:pt idx="324">
                  <c:v>2.64</c:v>
                </c:pt>
                <c:pt idx="325">
                  <c:v>1.107143</c:v>
                </c:pt>
                <c:pt idx="326">
                  <c:v>2.3846150000000002</c:v>
                </c:pt>
                <c:pt idx="327">
                  <c:v>2.3846150000000002</c:v>
                </c:pt>
                <c:pt idx="328">
                  <c:v>2.045455</c:v>
                </c:pt>
                <c:pt idx="329">
                  <c:v>2.1538460000000001</c:v>
                </c:pt>
                <c:pt idx="330">
                  <c:v>1.538462</c:v>
                </c:pt>
                <c:pt idx="331">
                  <c:v>0.66666700000000001</c:v>
                </c:pt>
                <c:pt idx="332">
                  <c:v>1.230769</c:v>
                </c:pt>
                <c:pt idx="333">
                  <c:v>2.1538460000000001</c:v>
                </c:pt>
                <c:pt idx="334">
                  <c:v>0.538462</c:v>
                </c:pt>
                <c:pt idx="335">
                  <c:v>1.8461540000000001</c:v>
                </c:pt>
                <c:pt idx="336">
                  <c:v>1.3076920000000001</c:v>
                </c:pt>
                <c:pt idx="337">
                  <c:v>1.230769</c:v>
                </c:pt>
                <c:pt idx="338">
                  <c:v>2.52</c:v>
                </c:pt>
                <c:pt idx="339">
                  <c:v>1.6153850000000001</c:v>
                </c:pt>
                <c:pt idx="340">
                  <c:v>1.8461540000000001</c:v>
                </c:pt>
                <c:pt idx="341">
                  <c:v>2.3076919999999999</c:v>
                </c:pt>
                <c:pt idx="342">
                  <c:v>1.3125</c:v>
                </c:pt>
                <c:pt idx="343">
                  <c:v>1.3846149999999999</c:v>
                </c:pt>
                <c:pt idx="344">
                  <c:v>1.769231</c:v>
                </c:pt>
                <c:pt idx="345">
                  <c:v>2.0769229999999999</c:v>
                </c:pt>
                <c:pt idx="346">
                  <c:v>1.230769</c:v>
                </c:pt>
                <c:pt idx="347">
                  <c:v>2.4210530000000001</c:v>
                </c:pt>
                <c:pt idx="348">
                  <c:v>1.8461540000000001</c:v>
                </c:pt>
                <c:pt idx="349">
                  <c:v>0.77777799999999997</c:v>
                </c:pt>
                <c:pt idx="350">
                  <c:v>1.769231</c:v>
                </c:pt>
                <c:pt idx="351">
                  <c:v>1.066667</c:v>
                </c:pt>
                <c:pt idx="352">
                  <c:v>2.4347829999999999</c:v>
                </c:pt>
                <c:pt idx="353">
                  <c:v>1.6666669999999999</c:v>
                </c:pt>
                <c:pt idx="354">
                  <c:v>2.3191489999999999</c:v>
                </c:pt>
                <c:pt idx="355">
                  <c:v>2.25</c:v>
                </c:pt>
                <c:pt idx="356">
                  <c:v>1.25</c:v>
                </c:pt>
                <c:pt idx="357">
                  <c:v>1.071429</c:v>
                </c:pt>
                <c:pt idx="358">
                  <c:v>1.5</c:v>
                </c:pt>
                <c:pt idx="359">
                  <c:v>1.538462</c:v>
                </c:pt>
                <c:pt idx="360">
                  <c:v>1.6923079999999999</c:v>
                </c:pt>
                <c:pt idx="361">
                  <c:v>1</c:v>
                </c:pt>
                <c:pt idx="362">
                  <c:v>1.538462</c:v>
                </c:pt>
                <c:pt idx="363">
                  <c:v>1.8461540000000001</c:v>
                </c:pt>
                <c:pt idx="364">
                  <c:v>2</c:v>
                </c:pt>
              </c:numCache>
            </c:numRef>
          </c:val>
          <c:extLst>
            <c:ext xmlns:c16="http://schemas.microsoft.com/office/drawing/2014/chart" uri="{C3380CC4-5D6E-409C-BE32-E72D297353CC}">
              <c16:uniqueId val="{00000000-FA00-4FE4-98D2-DFBF8F6E9FC9}"/>
            </c:ext>
          </c:extLst>
        </c:ser>
        <c:ser>
          <c:idx val="4"/>
          <c:order val="4"/>
          <c:tx>
            <c:v>Low and High Range (All Years)</c:v>
          </c:tx>
          <c:spPr>
            <a:solidFill>
              <a:srgbClr val="A02B93">
                <a:lumMod val="60000"/>
                <a:lumOff val="40000"/>
              </a:srgbClr>
            </a:solidFill>
            <a:ln w="25400">
              <a:solidFill>
                <a:srgbClr val="A02B93">
                  <a:lumMod val="40000"/>
                  <a:lumOff val="60000"/>
                </a:srgbClr>
              </a:solidFill>
            </a:ln>
            <a:effectLst/>
          </c:spPr>
          <c:val>
            <c:numRef>
              <c:f>DayFilter!$W$2:$W$367</c:f>
              <c:numCache>
                <c:formatCode>General</c:formatCode>
                <c:ptCount val="366"/>
                <c:pt idx="0">
                  <c:v>11.292308</c:v>
                </c:pt>
                <c:pt idx="1">
                  <c:v>5.9973470000000004</c:v>
                </c:pt>
                <c:pt idx="2">
                  <c:v>15.857143000000001</c:v>
                </c:pt>
                <c:pt idx="3">
                  <c:v>10.615385</c:v>
                </c:pt>
                <c:pt idx="4">
                  <c:v>21.323076999999998</c:v>
                </c:pt>
                <c:pt idx="5">
                  <c:v>13.769231</c:v>
                </c:pt>
                <c:pt idx="6">
                  <c:v>7.923077000000001</c:v>
                </c:pt>
                <c:pt idx="7">
                  <c:v>6.3103449999999999</c:v>
                </c:pt>
                <c:pt idx="8">
                  <c:v>4.8397440000000005</c:v>
                </c:pt>
                <c:pt idx="9">
                  <c:v>11</c:v>
                </c:pt>
                <c:pt idx="10">
                  <c:v>12.692308000000001</c:v>
                </c:pt>
                <c:pt idx="11">
                  <c:v>8.3076919999999994</c:v>
                </c:pt>
                <c:pt idx="12">
                  <c:v>3</c:v>
                </c:pt>
                <c:pt idx="13">
                  <c:v>10.202797</c:v>
                </c:pt>
                <c:pt idx="14">
                  <c:v>6.4395600000000002</c:v>
                </c:pt>
                <c:pt idx="15">
                  <c:v>7.2307689999999996</c:v>
                </c:pt>
                <c:pt idx="16">
                  <c:v>12.986014000000001</c:v>
                </c:pt>
                <c:pt idx="17">
                  <c:v>4.6493500000000001</c:v>
                </c:pt>
                <c:pt idx="18">
                  <c:v>11.846154</c:v>
                </c:pt>
                <c:pt idx="19">
                  <c:v>7.990323000000001</c:v>
                </c:pt>
                <c:pt idx="20">
                  <c:v>9.9230769999999993</c:v>
                </c:pt>
                <c:pt idx="21">
                  <c:v>10.461537999999999</c:v>
                </c:pt>
                <c:pt idx="22">
                  <c:v>9.367521</c:v>
                </c:pt>
                <c:pt idx="23">
                  <c:v>5.3846150000000002</c:v>
                </c:pt>
                <c:pt idx="24">
                  <c:v>8.5615379999999988</c:v>
                </c:pt>
                <c:pt idx="25">
                  <c:v>9.2307690000000004</c:v>
                </c:pt>
                <c:pt idx="26">
                  <c:v>8.6923069999999996</c:v>
                </c:pt>
                <c:pt idx="27">
                  <c:v>21.611111000000001</c:v>
                </c:pt>
                <c:pt idx="28">
                  <c:v>4</c:v>
                </c:pt>
                <c:pt idx="29">
                  <c:v>3</c:v>
                </c:pt>
                <c:pt idx="30">
                  <c:v>5.4469570000000003</c:v>
                </c:pt>
                <c:pt idx="31">
                  <c:v>5.3447709999999997</c:v>
                </c:pt>
                <c:pt idx="32">
                  <c:v>4.2087909999999997</c:v>
                </c:pt>
                <c:pt idx="33">
                  <c:v>7.3846150000000002</c:v>
                </c:pt>
                <c:pt idx="34">
                  <c:v>6.9230770000000001</c:v>
                </c:pt>
                <c:pt idx="35">
                  <c:v>10.461539</c:v>
                </c:pt>
                <c:pt idx="36">
                  <c:v>7.7892980000000005</c:v>
                </c:pt>
                <c:pt idx="37">
                  <c:v>9.1034480000000002</c:v>
                </c:pt>
                <c:pt idx="38">
                  <c:v>5</c:v>
                </c:pt>
                <c:pt idx="39">
                  <c:v>10.379121</c:v>
                </c:pt>
                <c:pt idx="40">
                  <c:v>6.1923069999999996</c:v>
                </c:pt>
                <c:pt idx="41">
                  <c:v>5.9487179999999995</c:v>
                </c:pt>
                <c:pt idx="42">
                  <c:v>5.6573419999999999</c:v>
                </c:pt>
                <c:pt idx="43">
                  <c:v>4.5311360000000001</c:v>
                </c:pt>
                <c:pt idx="44">
                  <c:v>9.2834010000000013</c:v>
                </c:pt>
                <c:pt idx="45">
                  <c:v>7.5538460000000001</c:v>
                </c:pt>
                <c:pt idx="46">
                  <c:v>7.3846150000000002</c:v>
                </c:pt>
                <c:pt idx="47">
                  <c:v>11.153847000000001</c:v>
                </c:pt>
                <c:pt idx="48">
                  <c:v>6.2307689999999996</c:v>
                </c:pt>
                <c:pt idx="49">
                  <c:v>4.4841630000000006</c:v>
                </c:pt>
                <c:pt idx="50">
                  <c:v>11.410256</c:v>
                </c:pt>
                <c:pt idx="51">
                  <c:v>5.4542130000000011</c:v>
                </c:pt>
                <c:pt idx="52">
                  <c:v>8.629938000000001</c:v>
                </c:pt>
                <c:pt idx="53">
                  <c:v>6.6318680000000008</c:v>
                </c:pt>
                <c:pt idx="54">
                  <c:v>4.6153840000000006</c:v>
                </c:pt>
                <c:pt idx="55">
                  <c:v>2.1538460000000006</c:v>
                </c:pt>
                <c:pt idx="56">
                  <c:v>4.0576920000000003</c:v>
                </c:pt>
                <c:pt idx="57">
                  <c:v>8.2417580000000008</c:v>
                </c:pt>
                <c:pt idx="58">
                  <c:v>5.9392709999999997</c:v>
                </c:pt>
                <c:pt idx="59">
                  <c:v>5.4333330000000002</c:v>
                </c:pt>
                <c:pt idx="60">
                  <c:v>9.0769230000000007</c:v>
                </c:pt>
                <c:pt idx="61">
                  <c:v>13.153846</c:v>
                </c:pt>
                <c:pt idx="62">
                  <c:v>10.867133000000001</c:v>
                </c:pt>
                <c:pt idx="63">
                  <c:v>5.923077000000001</c:v>
                </c:pt>
                <c:pt idx="64">
                  <c:v>17.3</c:v>
                </c:pt>
                <c:pt idx="65">
                  <c:v>2.5714290000000002</c:v>
                </c:pt>
                <c:pt idx="66">
                  <c:v>9.6102560000000015</c:v>
                </c:pt>
                <c:pt idx="67">
                  <c:v>6.2115379999999991</c:v>
                </c:pt>
                <c:pt idx="68">
                  <c:v>3.8461540000000003</c:v>
                </c:pt>
                <c:pt idx="69">
                  <c:v>4.5746610000000008</c:v>
                </c:pt>
                <c:pt idx="70">
                  <c:v>4.7692310000000013</c:v>
                </c:pt>
                <c:pt idx="71">
                  <c:v>5.8461539999999994</c:v>
                </c:pt>
                <c:pt idx="72">
                  <c:v>5.9020980000000005</c:v>
                </c:pt>
                <c:pt idx="73">
                  <c:v>5.5384620000000009</c:v>
                </c:pt>
                <c:pt idx="74">
                  <c:v>4.102564000000001</c:v>
                </c:pt>
                <c:pt idx="75">
                  <c:v>6.9186809999999994</c:v>
                </c:pt>
                <c:pt idx="76">
                  <c:v>10.993590000000001</c:v>
                </c:pt>
                <c:pt idx="77">
                  <c:v>4.0454550000000005</c:v>
                </c:pt>
                <c:pt idx="78">
                  <c:v>3.3662999999999998</c:v>
                </c:pt>
                <c:pt idx="79">
                  <c:v>3.8461539999999999</c:v>
                </c:pt>
                <c:pt idx="80">
                  <c:v>5.2142859999999995</c:v>
                </c:pt>
                <c:pt idx="81">
                  <c:v>4.3076920000000003</c:v>
                </c:pt>
                <c:pt idx="82">
                  <c:v>8.3531469999999999</c:v>
                </c:pt>
                <c:pt idx="83">
                  <c:v>5.461538</c:v>
                </c:pt>
                <c:pt idx="84">
                  <c:v>4.8021979999999997</c:v>
                </c:pt>
                <c:pt idx="85">
                  <c:v>2.9473680000000004</c:v>
                </c:pt>
                <c:pt idx="86">
                  <c:v>2.502262</c:v>
                </c:pt>
                <c:pt idx="87">
                  <c:v>4.2238100000000003</c:v>
                </c:pt>
                <c:pt idx="88">
                  <c:v>2.7692310000000004</c:v>
                </c:pt>
                <c:pt idx="89">
                  <c:v>3.4615390000000006</c:v>
                </c:pt>
                <c:pt idx="90">
                  <c:v>6.3571430000000007</c:v>
                </c:pt>
                <c:pt idx="91">
                  <c:v>2.6153849999999998</c:v>
                </c:pt>
                <c:pt idx="92">
                  <c:v>2.4615389999999997</c:v>
                </c:pt>
                <c:pt idx="93">
                  <c:v>6.3461540000000003</c:v>
                </c:pt>
                <c:pt idx="94">
                  <c:v>5.6256410000000008</c:v>
                </c:pt>
                <c:pt idx="95">
                  <c:v>3.4230770000000001</c:v>
                </c:pt>
                <c:pt idx="96">
                  <c:v>3.0045250000000006</c:v>
                </c:pt>
                <c:pt idx="97">
                  <c:v>1.9230770000000001</c:v>
                </c:pt>
                <c:pt idx="98">
                  <c:v>5.9464879999999996</c:v>
                </c:pt>
                <c:pt idx="99">
                  <c:v>8.8000000000000007</c:v>
                </c:pt>
                <c:pt idx="100">
                  <c:v>5.0256410000000002</c:v>
                </c:pt>
                <c:pt idx="101">
                  <c:v>3.271795</c:v>
                </c:pt>
                <c:pt idx="102">
                  <c:v>5.6</c:v>
                </c:pt>
                <c:pt idx="103">
                  <c:v>8.9166670000000003</c:v>
                </c:pt>
                <c:pt idx="104">
                  <c:v>4.4316239999999993</c:v>
                </c:pt>
                <c:pt idx="105">
                  <c:v>5.9201680000000003</c:v>
                </c:pt>
                <c:pt idx="106">
                  <c:v>6.5714290000000002</c:v>
                </c:pt>
                <c:pt idx="107">
                  <c:v>3.9909500000000002</c:v>
                </c:pt>
                <c:pt idx="108">
                  <c:v>2.788462</c:v>
                </c:pt>
                <c:pt idx="109">
                  <c:v>3.769231</c:v>
                </c:pt>
                <c:pt idx="110">
                  <c:v>2.6809530000000006</c:v>
                </c:pt>
                <c:pt idx="111">
                  <c:v>6.076922999999999</c:v>
                </c:pt>
                <c:pt idx="112">
                  <c:v>14.205</c:v>
                </c:pt>
                <c:pt idx="113">
                  <c:v>3.0769229999999999</c:v>
                </c:pt>
                <c:pt idx="114">
                  <c:v>3.6586540000000003</c:v>
                </c:pt>
                <c:pt idx="115">
                  <c:v>5.4375</c:v>
                </c:pt>
                <c:pt idx="116">
                  <c:v>3.6153840000000006</c:v>
                </c:pt>
                <c:pt idx="117">
                  <c:v>2.8549020000000001</c:v>
                </c:pt>
                <c:pt idx="118">
                  <c:v>5.3047620000000002</c:v>
                </c:pt>
                <c:pt idx="119">
                  <c:v>4.9182690000000004</c:v>
                </c:pt>
                <c:pt idx="120">
                  <c:v>4.6284829999999992</c:v>
                </c:pt>
                <c:pt idx="121">
                  <c:v>7.820513</c:v>
                </c:pt>
                <c:pt idx="122">
                  <c:v>2.875</c:v>
                </c:pt>
                <c:pt idx="123">
                  <c:v>3.7692309999999996</c:v>
                </c:pt>
                <c:pt idx="124">
                  <c:v>2.5589749999999993</c:v>
                </c:pt>
                <c:pt idx="125">
                  <c:v>3.0066889999999997</c:v>
                </c:pt>
                <c:pt idx="126">
                  <c:v>4.0513829999999995</c:v>
                </c:pt>
                <c:pt idx="127">
                  <c:v>4.3257910000000006</c:v>
                </c:pt>
                <c:pt idx="128">
                  <c:v>3.9615379999999996</c:v>
                </c:pt>
                <c:pt idx="129">
                  <c:v>3.8181820000000002</c:v>
                </c:pt>
                <c:pt idx="130">
                  <c:v>3.9230770000000001</c:v>
                </c:pt>
                <c:pt idx="131">
                  <c:v>4.5384620000000009</c:v>
                </c:pt>
                <c:pt idx="132">
                  <c:v>6.1428569999999993</c:v>
                </c:pt>
                <c:pt idx="133">
                  <c:v>2.8575499999999998</c:v>
                </c:pt>
                <c:pt idx="134">
                  <c:v>3.8840580000000005</c:v>
                </c:pt>
                <c:pt idx="135">
                  <c:v>3.0256409999999994</c:v>
                </c:pt>
                <c:pt idx="136">
                  <c:v>2.8376070000000002</c:v>
                </c:pt>
                <c:pt idx="137">
                  <c:v>4.2058819999999999</c:v>
                </c:pt>
                <c:pt idx="138">
                  <c:v>4.9580420000000007</c:v>
                </c:pt>
                <c:pt idx="139">
                  <c:v>2.6153850000000007</c:v>
                </c:pt>
                <c:pt idx="140">
                  <c:v>3.1538459999999997</c:v>
                </c:pt>
                <c:pt idx="141">
                  <c:v>3.7773270000000001</c:v>
                </c:pt>
                <c:pt idx="142">
                  <c:v>3.538462</c:v>
                </c:pt>
                <c:pt idx="143">
                  <c:v>2.0769229999999999</c:v>
                </c:pt>
                <c:pt idx="144">
                  <c:v>2.8901089999999998</c:v>
                </c:pt>
                <c:pt idx="145">
                  <c:v>5.8333329999999997</c:v>
                </c:pt>
                <c:pt idx="146">
                  <c:v>4.4736840000000004</c:v>
                </c:pt>
                <c:pt idx="147">
                  <c:v>1.7692309999999996</c:v>
                </c:pt>
                <c:pt idx="148">
                  <c:v>3.0850200000000001</c:v>
                </c:pt>
                <c:pt idx="149">
                  <c:v>4.7301580000000003</c:v>
                </c:pt>
                <c:pt idx="150">
                  <c:v>5.2403849999999998</c:v>
                </c:pt>
                <c:pt idx="151">
                  <c:v>4.9027780000000005</c:v>
                </c:pt>
                <c:pt idx="152">
                  <c:v>3</c:v>
                </c:pt>
                <c:pt idx="153">
                  <c:v>3.1923079999999997</c:v>
                </c:pt>
                <c:pt idx="154">
                  <c:v>3.9548869999999994</c:v>
                </c:pt>
                <c:pt idx="155">
                  <c:v>3.6923079999999997</c:v>
                </c:pt>
                <c:pt idx="156">
                  <c:v>2.6153849999999998</c:v>
                </c:pt>
                <c:pt idx="157">
                  <c:v>3.5060730000000007</c:v>
                </c:pt>
                <c:pt idx="158">
                  <c:v>3.8461540000000003</c:v>
                </c:pt>
                <c:pt idx="159">
                  <c:v>3.4307689999999997</c:v>
                </c:pt>
                <c:pt idx="160">
                  <c:v>4.0769230000000007</c:v>
                </c:pt>
                <c:pt idx="161">
                  <c:v>3.6153849999999998</c:v>
                </c:pt>
                <c:pt idx="162">
                  <c:v>2.8461540000000003</c:v>
                </c:pt>
                <c:pt idx="163">
                  <c:v>3.7692310000000004</c:v>
                </c:pt>
                <c:pt idx="164">
                  <c:v>3.3846149999999993</c:v>
                </c:pt>
                <c:pt idx="165">
                  <c:v>2.6785720000000008</c:v>
                </c:pt>
                <c:pt idx="166">
                  <c:v>2.6776559999999998</c:v>
                </c:pt>
                <c:pt idx="167">
                  <c:v>3.081448</c:v>
                </c:pt>
                <c:pt idx="168">
                  <c:v>3.6787330000000003</c:v>
                </c:pt>
                <c:pt idx="169">
                  <c:v>2.8461540000000003</c:v>
                </c:pt>
                <c:pt idx="170">
                  <c:v>4.5</c:v>
                </c:pt>
                <c:pt idx="171">
                  <c:v>5.038462</c:v>
                </c:pt>
                <c:pt idx="172">
                  <c:v>4.7435900000000011</c:v>
                </c:pt>
                <c:pt idx="173">
                  <c:v>2.9487179999999995</c:v>
                </c:pt>
                <c:pt idx="174">
                  <c:v>3.1538459999999997</c:v>
                </c:pt>
                <c:pt idx="175">
                  <c:v>5</c:v>
                </c:pt>
                <c:pt idx="176">
                  <c:v>4.2644230000000007</c:v>
                </c:pt>
                <c:pt idx="177">
                  <c:v>3.3117409999999996</c:v>
                </c:pt>
                <c:pt idx="178">
                  <c:v>4.2307689999999996</c:v>
                </c:pt>
                <c:pt idx="179">
                  <c:v>5.0705879999999999</c:v>
                </c:pt>
                <c:pt idx="180">
                  <c:v>3.5418060000000002</c:v>
                </c:pt>
                <c:pt idx="181">
                  <c:v>4.4658120000000006</c:v>
                </c:pt>
                <c:pt idx="182">
                  <c:v>4.6220730000000003</c:v>
                </c:pt>
                <c:pt idx="183">
                  <c:v>4.7894739999999993</c:v>
                </c:pt>
                <c:pt idx="184">
                  <c:v>5.5701359999999998</c:v>
                </c:pt>
                <c:pt idx="185">
                  <c:v>3.0714290000000002</c:v>
                </c:pt>
                <c:pt idx="186">
                  <c:v>2.5336540000000003</c:v>
                </c:pt>
                <c:pt idx="187">
                  <c:v>3.6538459999999997</c:v>
                </c:pt>
                <c:pt idx="188">
                  <c:v>3.3167420000000005</c:v>
                </c:pt>
                <c:pt idx="189">
                  <c:v>3.0128210000000006</c:v>
                </c:pt>
                <c:pt idx="190">
                  <c:v>3.0721150000000002</c:v>
                </c:pt>
                <c:pt idx="191">
                  <c:v>5.0121460000000013</c:v>
                </c:pt>
                <c:pt idx="192">
                  <c:v>3.8376070000000002</c:v>
                </c:pt>
                <c:pt idx="193">
                  <c:v>4.1493210000000005</c:v>
                </c:pt>
                <c:pt idx="194">
                  <c:v>3.9514170000000002</c:v>
                </c:pt>
                <c:pt idx="195">
                  <c:v>2.648352</c:v>
                </c:pt>
                <c:pt idx="196">
                  <c:v>2.9047619999999998</c:v>
                </c:pt>
                <c:pt idx="197">
                  <c:v>3.5060730000000007</c:v>
                </c:pt>
                <c:pt idx="198">
                  <c:v>3.7932690000000004</c:v>
                </c:pt>
                <c:pt idx="199">
                  <c:v>4.2197800000000001</c:v>
                </c:pt>
                <c:pt idx="200">
                  <c:v>2.6338460000000001</c:v>
                </c:pt>
                <c:pt idx="201">
                  <c:v>4</c:v>
                </c:pt>
                <c:pt idx="202">
                  <c:v>4.5128210000000006</c:v>
                </c:pt>
                <c:pt idx="203">
                  <c:v>3.1904760000000003</c:v>
                </c:pt>
                <c:pt idx="204">
                  <c:v>3.4444439999999998</c:v>
                </c:pt>
                <c:pt idx="205">
                  <c:v>2.7466059999999999</c:v>
                </c:pt>
                <c:pt idx="206">
                  <c:v>4.4960209999999998</c:v>
                </c:pt>
                <c:pt idx="207">
                  <c:v>4.3307690000000001</c:v>
                </c:pt>
                <c:pt idx="208">
                  <c:v>5.0240379999999991</c:v>
                </c:pt>
                <c:pt idx="209">
                  <c:v>4.3038460000000001</c:v>
                </c:pt>
                <c:pt idx="210">
                  <c:v>3.538462</c:v>
                </c:pt>
                <c:pt idx="211">
                  <c:v>4.3948709999999993</c:v>
                </c:pt>
                <c:pt idx="212">
                  <c:v>3.9276019999999998</c:v>
                </c:pt>
                <c:pt idx="213">
                  <c:v>2.7380960000000005</c:v>
                </c:pt>
                <c:pt idx="214">
                  <c:v>3.9273509999999998</c:v>
                </c:pt>
                <c:pt idx="215">
                  <c:v>3.0125000000000002</c:v>
                </c:pt>
                <c:pt idx="216">
                  <c:v>4.3499999999999996</c:v>
                </c:pt>
                <c:pt idx="217">
                  <c:v>3.4065939999999997</c:v>
                </c:pt>
                <c:pt idx="218">
                  <c:v>3.3125</c:v>
                </c:pt>
                <c:pt idx="219">
                  <c:v>4.1142859999999999</c:v>
                </c:pt>
                <c:pt idx="220">
                  <c:v>3.961538</c:v>
                </c:pt>
                <c:pt idx="221">
                  <c:v>3.9065939999999997</c:v>
                </c:pt>
                <c:pt idx="222">
                  <c:v>5.781955</c:v>
                </c:pt>
                <c:pt idx="223">
                  <c:v>7.5500000000000007</c:v>
                </c:pt>
                <c:pt idx="224">
                  <c:v>5.8888889999999998</c:v>
                </c:pt>
                <c:pt idx="225">
                  <c:v>4.2847220000000004</c:v>
                </c:pt>
                <c:pt idx="226">
                  <c:v>2.1461540000000001</c:v>
                </c:pt>
                <c:pt idx="227">
                  <c:v>3.2428569999999999</c:v>
                </c:pt>
                <c:pt idx="228">
                  <c:v>6.6369050000000005</c:v>
                </c:pt>
                <c:pt idx="229">
                  <c:v>4.4285709999999998</c:v>
                </c:pt>
                <c:pt idx="230">
                  <c:v>15.109556999999999</c:v>
                </c:pt>
                <c:pt idx="231">
                  <c:v>10.623189</c:v>
                </c:pt>
                <c:pt idx="232">
                  <c:v>4.2785709999999995</c:v>
                </c:pt>
                <c:pt idx="233">
                  <c:v>14.740385</c:v>
                </c:pt>
                <c:pt idx="234">
                  <c:v>4.9683789999999997</c:v>
                </c:pt>
                <c:pt idx="235">
                  <c:v>3.0789469999999999</c:v>
                </c:pt>
                <c:pt idx="236">
                  <c:v>2.1749999999999998</c:v>
                </c:pt>
                <c:pt idx="237">
                  <c:v>5.0250000000000004</c:v>
                </c:pt>
                <c:pt idx="238">
                  <c:v>8.0398859999999992</c:v>
                </c:pt>
                <c:pt idx="239">
                  <c:v>5.5833340000000007</c:v>
                </c:pt>
                <c:pt idx="240">
                  <c:v>3.6538459999999997</c:v>
                </c:pt>
                <c:pt idx="241">
                  <c:v>4.3083330000000002</c:v>
                </c:pt>
                <c:pt idx="242">
                  <c:v>5.2676919999999994</c:v>
                </c:pt>
                <c:pt idx="243">
                  <c:v>5.611765000000001</c:v>
                </c:pt>
                <c:pt idx="244">
                  <c:v>9.0586960000000012</c:v>
                </c:pt>
                <c:pt idx="245">
                  <c:v>5.3096769999999998</c:v>
                </c:pt>
                <c:pt idx="246">
                  <c:v>11.455555</c:v>
                </c:pt>
                <c:pt idx="247">
                  <c:v>8.4351850000000006</c:v>
                </c:pt>
                <c:pt idx="248">
                  <c:v>4.4047619999999998</c:v>
                </c:pt>
                <c:pt idx="249">
                  <c:v>3.4769229999999998</c:v>
                </c:pt>
                <c:pt idx="250">
                  <c:v>7.2105259999999998</c:v>
                </c:pt>
                <c:pt idx="251">
                  <c:v>3.6153849999999998</c:v>
                </c:pt>
                <c:pt idx="252">
                  <c:v>5.7846150000000005</c:v>
                </c:pt>
                <c:pt idx="253">
                  <c:v>4.4230770000000001</c:v>
                </c:pt>
                <c:pt idx="254">
                  <c:v>3.3333340000000007</c:v>
                </c:pt>
                <c:pt idx="255">
                  <c:v>6.0571430000000008</c:v>
                </c:pt>
                <c:pt idx="256">
                  <c:v>9.7214290000000005</c:v>
                </c:pt>
                <c:pt idx="257">
                  <c:v>16.876923000000001</c:v>
                </c:pt>
                <c:pt idx="258">
                  <c:v>8.4976190000000003</c:v>
                </c:pt>
                <c:pt idx="259">
                  <c:v>3.2857139999999996</c:v>
                </c:pt>
                <c:pt idx="260">
                  <c:v>5.2272730000000003</c:v>
                </c:pt>
                <c:pt idx="261">
                  <c:v>6.9583329999999997</c:v>
                </c:pt>
                <c:pt idx="262">
                  <c:v>7.3247869999999997</c:v>
                </c:pt>
                <c:pt idx="263">
                  <c:v>3.9166670000000003</c:v>
                </c:pt>
                <c:pt idx="264">
                  <c:v>10.378204999999999</c:v>
                </c:pt>
                <c:pt idx="265">
                  <c:v>3.4558400000000002</c:v>
                </c:pt>
                <c:pt idx="266">
                  <c:v>3.6071430000000002</c:v>
                </c:pt>
                <c:pt idx="267">
                  <c:v>7.0769230000000007</c:v>
                </c:pt>
                <c:pt idx="268">
                  <c:v>8.2588239999999988</c:v>
                </c:pt>
                <c:pt idx="269">
                  <c:v>5.7206479999999997</c:v>
                </c:pt>
                <c:pt idx="270">
                  <c:v>3.3626369999999999</c:v>
                </c:pt>
                <c:pt idx="271">
                  <c:v>7.901961</c:v>
                </c:pt>
                <c:pt idx="272">
                  <c:v>4.8615380000000004</c:v>
                </c:pt>
                <c:pt idx="273">
                  <c:v>9</c:v>
                </c:pt>
                <c:pt idx="274">
                  <c:v>8.8476189999999999</c:v>
                </c:pt>
                <c:pt idx="275">
                  <c:v>5.4461539999999999</c:v>
                </c:pt>
                <c:pt idx="276">
                  <c:v>8.75</c:v>
                </c:pt>
                <c:pt idx="277">
                  <c:v>8.8076919999999994</c:v>
                </c:pt>
                <c:pt idx="278">
                  <c:v>11.913462000000001</c:v>
                </c:pt>
                <c:pt idx="279">
                  <c:v>8.8461529999999993</c:v>
                </c:pt>
                <c:pt idx="280">
                  <c:v>6.7125509999999995</c:v>
                </c:pt>
                <c:pt idx="281">
                  <c:v>11.181818</c:v>
                </c:pt>
                <c:pt idx="282">
                  <c:v>6.2434209999999997</c:v>
                </c:pt>
                <c:pt idx="283">
                  <c:v>8.6041670000000003</c:v>
                </c:pt>
                <c:pt idx="284">
                  <c:v>10.445622999999999</c:v>
                </c:pt>
                <c:pt idx="285">
                  <c:v>6.3866669999999992</c:v>
                </c:pt>
                <c:pt idx="286">
                  <c:v>6.0566800000000001</c:v>
                </c:pt>
                <c:pt idx="287">
                  <c:v>3.8461540000000003</c:v>
                </c:pt>
                <c:pt idx="288">
                  <c:v>7.7583330000000004</c:v>
                </c:pt>
                <c:pt idx="289">
                  <c:v>3.4615379999999996</c:v>
                </c:pt>
                <c:pt idx="290">
                  <c:v>8.9</c:v>
                </c:pt>
                <c:pt idx="291">
                  <c:v>4.2760180000000005</c:v>
                </c:pt>
                <c:pt idx="292">
                  <c:v>5.8135200000000005</c:v>
                </c:pt>
                <c:pt idx="293">
                  <c:v>8.0875000000000004</c:v>
                </c:pt>
                <c:pt idx="294">
                  <c:v>6.2964349999999998</c:v>
                </c:pt>
                <c:pt idx="295">
                  <c:v>10.373626</c:v>
                </c:pt>
                <c:pt idx="296">
                  <c:v>6.6813189999999993</c:v>
                </c:pt>
                <c:pt idx="297">
                  <c:v>4.5172410000000003</c:v>
                </c:pt>
                <c:pt idx="298">
                  <c:v>10.523077000000001</c:v>
                </c:pt>
                <c:pt idx="299">
                  <c:v>6.7194439999999993</c:v>
                </c:pt>
                <c:pt idx="300">
                  <c:v>5.5449740000000007</c:v>
                </c:pt>
                <c:pt idx="301">
                  <c:v>9.5769230000000007</c:v>
                </c:pt>
                <c:pt idx="302">
                  <c:v>15.519231</c:v>
                </c:pt>
                <c:pt idx="303">
                  <c:v>7.538462</c:v>
                </c:pt>
                <c:pt idx="304">
                  <c:v>5.3031750000000004</c:v>
                </c:pt>
                <c:pt idx="305">
                  <c:v>9.6752520000000004</c:v>
                </c:pt>
                <c:pt idx="306">
                  <c:v>6.4453440000000004</c:v>
                </c:pt>
                <c:pt idx="307">
                  <c:v>8.1806020000000004</c:v>
                </c:pt>
                <c:pt idx="308">
                  <c:v>4.5384609999999999</c:v>
                </c:pt>
                <c:pt idx="309">
                  <c:v>15.461539000000002</c:v>
                </c:pt>
                <c:pt idx="310">
                  <c:v>6.1826919999999994</c:v>
                </c:pt>
                <c:pt idx="311">
                  <c:v>10.186814</c:v>
                </c:pt>
                <c:pt idx="312">
                  <c:v>4.8547009999999995</c:v>
                </c:pt>
                <c:pt idx="313">
                  <c:v>5.538462</c:v>
                </c:pt>
                <c:pt idx="314">
                  <c:v>8.0923080000000009</c:v>
                </c:pt>
                <c:pt idx="315">
                  <c:v>5.4928569999999999</c:v>
                </c:pt>
                <c:pt idx="316">
                  <c:v>11.543269</c:v>
                </c:pt>
                <c:pt idx="317">
                  <c:v>4.2307690000000004</c:v>
                </c:pt>
                <c:pt idx="318">
                  <c:v>10.59276</c:v>
                </c:pt>
                <c:pt idx="319">
                  <c:v>8.8681319999999992</c:v>
                </c:pt>
                <c:pt idx="320">
                  <c:v>4.9230770000000001</c:v>
                </c:pt>
                <c:pt idx="321">
                  <c:v>8.8461540000000003</c:v>
                </c:pt>
                <c:pt idx="322">
                  <c:v>11.461538000000001</c:v>
                </c:pt>
                <c:pt idx="323">
                  <c:v>9.6491220000000002</c:v>
                </c:pt>
                <c:pt idx="324">
                  <c:v>6.129230999999999</c:v>
                </c:pt>
                <c:pt idx="325">
                  <c:v>10.585165</c:v>
                </c:pt>
                <c:pt idx="326">
                  <c:v>5.7487180000000002</c:v>
                </c:pt>
                <c:pt idx="327">
                  <c:v>13.972528000000001</c:v>
                </c:pt>
                <c:pt idx="328">
                  <c:v>7.4930070000000004</c:v>
                </c:pt>
                <c:pt idx="329">
                  <c:v>12.274725</c:v>
                </c:pt>
                <c:pt idx="330">
                  <c:v>15.76923</c:v>
                </c:pt>
                <c:pt idx="331">
                  <c:v>19.794871000000001</c:v>
                </c:pt>
                <c:pt idx="332">
                  <c:v>8.4751130000000003</c:v>
                </c:pt>
                <c:pt idx="333">
                  <c:v>10.305613000000001</c:v>
                </c:pt>
                <c:pt idx="334">
                  <c:v>4.3076920000000003</c:v>
                </c:pt>
                <c:pt idx="335">
                  <c:v>15.403846</c:v>
                </c:pt>
                <c:pt idx="336">
                  <c:v>11.153846</c:v>
                </c:pt>
                <c:pt idx="337">
                  <c:v>5.8461540000000003</c:v>
                </c:pt>
                <c:pt idx="338">
                  <c:v>6.538824</c:v>
                </c:pt>
                <c:pt idx="339">
                  <c:v>7.6153840000000006</c:v>
                </c:pt>
                <c:pt idx="340">
                  <c:v>9</c:v>
                </c:pt>
                <c:pt idx="341">
                  <c:v>15.076923000000001</c:v>
                </c:pt>
                <c:pt idx="342">
                  <c:v>9.8413459999999997</c:v>
                </c:pt>
                <c:pt idx="343">
                  <c:v>9</c:v>
                </c:pt>
                <c:pt idx="344">
                  <c:v>12.430769</c:v>
                </c:pt>
                <c:pt idx="345">
                  <c:v>14.798076999999999</c:v>
                </c:pt>
                <c:pt idx="346">
                  <c:v>8.1538459999999997</c:v>
                </c:pt>
                <c:pt idx="347">
                  <c:v>7.4539469999999994</c:v>
                </c:pt>
                <c:pt idx="348">
                  <c:v>5.0769229999999999</c:v>
                </c:pt>
                <c:pt idx="349">
                  <c:v>8.8376070000000002</c:v>
                </c:pt>
                <c:pt idx="350">
                  <c:v>8.3846150000000002</c:v>
                </c:pt>
                <c:pt idx="351">
                  <c:v>5.8564100000000003</c:v>
                </c:pt>
                <c:pt idx="352">
                  <c:v>3.8729090000000004</c:v>
                </c:pt>
                <c:pt idx="353">
                  <c:v>6.695034999999999</c:v>
                </c:pt>
                <c:pt idx="354">
                  <c:v>8.4237080000000013</c:v>
                </c:pt>
                <c:pt idx="355">
                  <c:v>6.4423080000000006</c:v>
                </c:pt>
                <c:pt idx="356">
                  <c:v>2.75</c:v>
                </c:pt>
                <c:pt idx="357">
                  <c:v>3.2226889999999999</c:v>
                </c:pt>
                <c:pt idx="358">
                  <c:v>6.7307690000000004</c:v>
                </c:pt>
                <c:pt idx="359">
                  <c:v>9.1115379999999995</c:v>
                </c:pt>
                <c:pt idx="360">
                  <c:v>3.6923070000000004</c:v>
                </c:pt>
                <c:pt idx="361">
                  <c:v>8.2307690000000004</c:v>
                </c:pt>
                <c:pt idx="362">
                  <c:v>5</c:v>
                </c:pt>
                <c:pt idx="363">
                  <c:v>7.076922999999999</c:v>
                </c:pt>
                <c:pt idx="364">
                  <c:v>13.846154</c:v>
                </c:pt>
                <c:pt idx="365">
                  <c:v>5.4675709999999995</c:v>
                </c:pt>
              </c:numCache>
            </c:numRef>
          </c:val>
          <c:extLst>
            <c:ext xmlns:c16="http://schemas.microsoft.com/office/drawing/2014/chart" uri="{C3380CC4-5D6E-409C-BE32-E72D297353CC}">
              <c16:uniqueId val="{00000001-FA00-4FE4-98D2-DFBF8F6E9FC9}"/>
            </c:ext>
          </c:extLst>
        </c:ser>
        <c:dLbls>
          <c:showLegendKey val="0"/>
          <c:showVal val="0"/>
          <c:showCatName val="0"/>
          <c:showSerName val="0"/>
          <c:showPercent val="0"/>
          <c:showBubbleSize val="0"/>
        </c:dLbls>
        <c:axId val="2079463215"/>
        <c:axId val="2079469455"/>
      </c:areaChart>
      <c:lineChart>
        <c:grouping val="standard"/>
        <c:varyColors val="0"/>
        <c:ser>
          <c:idx val="0"/>
          <c:order val="0"/>
          <c:tx>
            <c:v>Average (All Years)</c:v>
          </c:tx>
          <c:spPr>
            <a:ln w="28575" cap="rnd">
              <a:solidFill>
                <a:srgbClr val="A02B93">
                  <a:lumMod val="50000"/>
                </a:srgbClr>
              </a:solidFill>
              <a:round/>
            </a:ln>
            <a:effectLst/>
          </c:spPr>
          <c:marker>
            <c:symbol val="none"/>
          </c:marker>
          <c:cat>
            <c:numRef>
              <c:f>DayFilter!$C$2:$C$366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DayFilter!$X$2:$X$366</c:f>
              <c:numCache>
                <c:formatCode>General</c:formatCode>
                <c:ptCount val="365"/>
                <c:pt idx="0">
                  <c:v>4.7484143999999997</c:v>
                </c:pt>
                <c:pt idx="1">
                  <c:v>3.3377246999999999</c:v>
                </c:pt>
                <c:pt idx="2">
                  <c:v>4.1648323999999999</c:v>
                </c:pt>
                <c:pt idx="3">
                  <c:v>4.9105685000000001</c:v>
                </c:pt>
                <c:pt idx="4">
                  <c:v>5.0785255999999999</c:v>
                </c:pt>
                <c:pt idx="5">
                  <c:v>5.6228458000000003</c:v>
                </c:pt>
                <c:pt idx="6">
                  <c:v>4.1876296999999996</c:v>
                </c:pt>
                <c:pt idx="7">
                  <c:v>3.4963270999999998</c:v>
                </c:pt>
                <c:pt idx="8">
                  <c:v>2.8611222000000001</c:v>
                </c:pt>
                <c:pt idx="9">
                  <c:v>3.7846153999999999</c:v>
                </c:pt>
                <c:pt idx="10">
                  <c:v>4.0872161</c:v>
                </c:pt>
                <c:pt idx="11">
                  <c:v>3.1881569999999999</c:v>
                </c:pt>
                <c:pt idx="12">
                  <c:v>2.6288299999999998</c:v>
                </c:pt>
                <c:pt idx="13">
                  <c:v>5.6385489</c:v>
                </c:pt>
                <c:pt idx="14">
                  <c:v>4.4761537999999996</c:v>
                </c:pt>
                <c:pt idx="15">
                  <c:v>4.0576366000000004</c:v>
                </c:pt>
                <c:pt idx="16">
                  <c:v>4.6174659</c:v>
                </c:pt>
                <c:pt idx="17">
                  <c:v>3.8443917999999999</c:v>
                </c:pt>
                <c:pt idx="18">
                  <c:v>3.9847668000000001</c:v>
                </c:pt>
                <c:pt idx="19">
                  <c:v>4.9744168000000002</c:v>
                </c:pt>
                <c:pt idx="20">
                  <c:v>4.1340659999999998</c:v>
                </c:pt>
                <c:pt idx="21">
                  <c:v>5.5473992000000001</c:v>
                </c:pt>
                <c:pt idx="22">
                  <c:v>3.7559217999999999</c:v>
                </c:pt>
                <c:pt idx="23">
                  <c:v>3.5579969</c:v>
                </c:pt>
                <c:pt idx="24">
                  <c:v>3.9708041000000001</c:v>
                </c:pt>
                <c:pt idx="25">
                  <c:v>4.6262397999999996</c:v>
                </c:pt>
                <c:pt idx="26">
                  <c:v>5.2833851999999997</c:v>
                </c:pt>
                <c:pt idx="27">
                  <c:v>5.6137606</c:v>
                </c:pt>
                <c:pt idx="28">
                  <c:v>2.5927235</c:v>
                </c:pt>
                <c:pt idx="29">
                  <c:v>3.3099913000000001</c:v>
                </c:pt>
                <c:pt idx="30">
                  <c:v>3.5148410999999999</c:v>
                </c:pt>
                <c:pt idx="31">
                  <c:v>4.4211008999999999</c:v>
                </c:pt>
                <c:pt idx="32">
                  <c:v>3.6644689000000001</c:v>
                </c:pt>
                <c:pt idx="33">
                  <c:v>4.9257385999999999</c:v>
                </c:pt>
                <c:pt idx="34">
                  <c:v>4.0540485000000004</c:v>
                </c:pt>
                <c:pt idx="35">
                  <c:v>5.2604395999999998</c:v>
                </c:pt>
                <c:pt idx="36">
                  <c:v>5.1673948999999997</c:v>
                </c:pt>
                <c:pt idx="37">
                  <c:v>4.4870910000000004</c:v>
                </c:pt>
                <c:pt idx="38">
                  <c:v>4.2629384000000003</c:v>
                </c:pt>
                <c:pt idx="39">
                  <c:v>5.5568014000000003</c:v>
                </c:pt>
                <c:pt idx="40">
                  <c:v>4.8346153999999997</c:v>
                </c:pt>
                <c:pt idx="41">
                  <c:v>5.0218154000000004</c:v>
                </c:pt>
                <c:pt idx="42">
                  <c:v>3.996051</c:v>
                </c:pt>
                <c:pt idx="43">
                  <c:v>4.2680587000000001</c:v>
                </c:pt>
                <c:pt idx="44">
                  <c:v>4.5782533000000001</c:v>
                </c:pt>
                <c:pt idx="45">
                  <c:v>4.2134410999999998</c:v>
                </c:pt>
                <c:pt idx="46">
                  <c:v>3.8469635000000002</c:v>
                </c:pt>
                <c:pt idx="47">
                  <c:v>4.9476922999999999</c:v>
                </c:pt>
                <c:pt idx="48">
                  <c:v>4.3867520000000004</c:v>
                </c:pt>
                <c:pt idx="49">
                  <c:v>3.8485616</c:v>
                </c:pt>
                <c:pt idx="50">
                  <c:v>4.4195045999999998</c:v>
                </c:pt>
                <c:pt idx="51">
                  <c:v>5.5777282000000001</c:v>
                </c:pt>
                <c:pt idx="52">
                  <c:v>6.1553208000000001</c:v>
                </c:pt>
                <c:pt idx="53">
                  <c:v>5.1590292</c:v>
                </c:pt>
                <c:pt idx="54">
                  <c:v>4.2572248999999998</c:v>
                </c:pt>
                <c:pt idx="55">
                  <c:v>3.4475525</c:v>
                </c:pt>
                <c:pt idx="56">
                  <c:v>3.8634615000000001</c:v>
                </c:pt>
                <c:pt idx="57">
                  <c:v>5.6303298000000002</c:v>
                </c:pt>
                <c:pt idx="58">
                  <c:v>4.7838979000000004</c:v>
                </c:pt>
                <c:pt idx="59">
                  <c:v>4.6501466000000002</c:v>
                </c:pt>
                <c:pt idx="60">
                  <c:v>5.6057901000000001</c:v>
                </c:pt>
                <c:pt idx="61">
                  <c:v>6.5257997999999997</c:v>
                </c:pt>
                <c:pt idx="62">
                  <c:v>6.0061438000000003</c:v>
                </c:pt>
                <c:pt idx="63">
                  <c:v>4.1926420999999996</c:v>
                </c:pt>
                <c:pt idx="64">
                  <c:v>5.7928205999999998</c:v>
                </c:pt>
                <c:pt idx="65">
                  <c:v>3.7126372999999999</c:v>
                </c:pt>
                <c:pt idx="66">
                  <c:v>4.9277797000000003</c:v>
                </c:pt>
                <c:pt idx="67">
                  <c:v>4.8207490000000002</c:v>
                </c:pt>
                <c:pt idx="68">
                  <c:v>4.8373724999999999</c:v>
                </c:pt>
                <c:pt idx="69">
                  <c:v>4.3409826000000002</c:v>
                </c:pt>
                <c:pt idx="70">
                  <c:v>4.9435859000000004</c:v>
                </c:pt>
                <c:pt idx="71">
                  <c:v>4.8954944999999999</c:v>
                </c:pt>
                <c:pt idx="72">
                  <c:v>4.6787134000000004</c:v>
                </c:pt>
                <c:pt idx="73">
                  <c:v>5.0952957000000003</c:v>
                </c:pt>
                <c:pt idx="74">
                  <c:v>4.4323766000000004</c:v>
                </c:pt>
                <c:pt idx="75">
                  <c:v>4.5981318</c:v>
                </c:pt>
                <c:pt idx="76">
                  <c:v>6.2393514999999997</c:v>
                </c:pt>
                <c:pt idx="77">
                  <c:v>3.9615230000000001</c:v>
                </c:pt>
                <c:pt idx="78">
                  <c:v>4.5896520000000001</c:v>
                </c:pt>
                <c:pt idx="79">
                  <c:v>5.0116386000000004</c:v>
                </c:pt>
                <c:pt idx="80">
                  <c:v>5.1789633999999998</c:v>
                </c:pt>
                <c:pt idx="81">
                  <c:v>4.4871137000000001</c:v>
                </c:pt>
                <c:pt idx="82">
                  <c:v>5.5359448000000002</c:v>
                </c:pt>
                <c:pt idx="83">
                  <c:v>5.6366516000000004</c:v>
                </c:pt>
                <c:pt idx="84">
                  <c:v>4.3697800999999998</c:v>
                </c:pt>
                <c:pt idx="85">
                  <c:v>4.2200243000000004</c:v>
                </c:pt>
                <c:pt idx="86">
                  <c:v>4.3120447999999998</c:v>
                </c:pt>
                <c:pt idx="87">
                  <c:v>4.8070541000000002</c:v>
                </c:pt>
                <c:pt idx="88">
                  <c:v>5.1683151000000001</c:v>
                </c:pt>
                <c:pt idx="89">
                  <c:v>4.7574386999999998</c:v>
                </c:pt>
                <c:pt idx="90">
                  <c:v>5.3804639999999999</c:v>
                </c:pt>
                <c:pt idx="91">
                  <c:v>5.3382914000000001</c:v>
                </c:pt>
                <c:pt idx="92">
                  <c:v>4.7860835000000002</c:v>
                </c:pt>
                <c:pt idx="93">
                  <c:v>5.0476327999999997</c:v>
                </c:pt>
                <c:pt idx="94">
                  <c:v>5.2077593000000002</c:v>
                </c:pt>
                <c:pt idx="95">
                  <c:v>5.6315384000000002</c:v>
                </c:pt>
                <c:pt idx="96">
                  <c:v>5.7027526999999996</c:v>
                </c:pt>
                <c:pt idx="97">
                  <c:v>4.9725318999999999</c:v>
                </c:pt>
                <c:pt idx="98">
                  <c:v>5.7715717</c:v>
                </c:pt>
                <c:pt idx="99">
                  <c:v>5.5923077000000001</c:v>
                </c:pt>
                <c:pt idx="100">
                  <c:v>5.3371263332999996</c:v>
                </c:pt>
                <c:pt idx="101">
                  <c:v>5.1917222222000001</c:v>
                </c:pt>
                <c:pt idx="102">
                  <c:v>5.2797720000000004</c:v>
                </c:pt>
                <c:pt idx="103">
                  <c:v>4.8279809</c:v>
                </c:pt>
                <c:pt idx="104">
                  <c:v>5.0663488889000003</c:v>
                </c:pt>
                <c:pt idx="105">
                  <c:v>5.2256552000000003</c:v>
                </c:pt>
                <c:pt idx="106">
                  <c:v>5.2626255000000004</c:v>
                </c:pt>
                <c:pt idx="107">
                  <c:v>5.4357949999999997</c:v>
                </c:pt>
                <c:pt idx="108">
                  <c:v>5.1019264</c:v>
                </c:pt>
                <c:pt idx="109">
                  <c:v>5.4998205999999996</c:v>
                </c:pt>
                <c:pt idx="110">
                  <c:v>5.2245055000000002</c:v>
                </c:pt>
                <c:pt idx="111">
                  <c:v>5.8702293000000001</c:v>
                </c:pt>
                <c:pt idx="112">
                  <c:v>6.9340254000000003</c:v>
                </c:pt>
                <c:pt idx="113">
                  <c:v>5.8327456</c:v>
                </c:pt>
                <c:pt idx="114">
                  <c:v>5.9802242999999997</c:v>
                </c:pt>
                <c:pt idx="115">
                  <c:v>6.0738323999999997</c:v>
                </c:pt>
                <c:pt idx="116">
                  <c:v>6.1473627000000004</c:v>
                </c:pt>
                <c:pt idx="117">
                  <c:v>5.7765481999999997</c:v>
                </c:pt>
                <c:pt idx="118">
                  <c:v>6.0512033000000001</c:v>
                </c:pt>
                <c:pt idx="119">
                  <c:v>5.7494040999999996</c:v>
                </c:pt>
                <c:pt idx="120">
                  <c:v>5.9640532000000004</c:v>
                </c:pt>
                <c:pt idx="121">
                  <c:v>6.8461539</c:v>
                </c:pt>
                <c:pt idx="122">
                  <c:v>6.6518588999999997</c:v>
                </c:pt>
                <c:pt idx="123">
                  <c:v>6.2923077000000003</c:v>
                </c:pt>
                <c:pt idx="124">
                  <c:v>6.2615733999999996</c:v>
                </c:pt>
                <c:pt idx="125">
                  <c:v>5.9906774</c:v>
                </c:pt>
                <c:pt idx="126">
                  <c:v>5.3562253000000002</c:v>
                </c:pt>
                <c:pt idx="127">
                  <c:v>6.0469078999999999</c:v>
                </c:pt>
                <c:pt idx="128">
                  <c:v>5.5853938000000003</c:v>
                </c:pt>
                <c:pt idx="129">
                  <c:v>5.9642439999999999</c:v>
                </c:pt>
                <c:pt idx="130">
                  <c:v>6.1741865000000002</c:v>
                </c:pt>
                <c:pt idx="131">
                  <c:v>5.6114455999999997</c:v>
                </c:pt>
                <c:pt idx="132">
                  <c:v>5.8200893000000002</c:v>
                </c:pt>
                <c:pt idx="133">
                  <c:v>5.6615678000000003</c:v>
                </c:pt>
                <c:pt idx="134">
                  <c:v>6.2844879999999996</c:v>
                </c:pt>
                <c:pt idx="135">
                  <c:v>6.3512820999999997</c:v>
                </c:pt>
                <c:pt idx="136">
                  <c:v>6.5414893999999997</c:v>
                </c:pt>
                <c:pt idx="137">
                  <c:v>6.4871040999999998</c:v>
                </c:pt>
                <c:pt idx="138">
                  <c:v>5.8907341000000004</c:v>
                </c:pt>
                <c:pt idx="139">
                  <c:v>6.5230769000000004</c:v>
                </c:pt>
                <c:pt idx="140">
                  <c:v>6.5948719000000002</c:v>
                </c:pt>
                <c:pt idx="141">
                  <c:v>6.0062417000000003</c:v>
                </c:pt>
                <c:pt idx="142">
                  <c:v>6.0250000999999997</c:v>
                </c:pt>
                <c:pt idx="143">
                  <c:v>5.7299595999999999</c:v>
                </c:pt>
                <c:pt idx="144">
                  <c:v>5.9726648999999998</c:v>
                </c:pt>
                <c:pt idx="145">
                  <c:v>6.2450412000000002</c:v>
                </c:pt>
                <c:pt idx="146">
                  <c:v>6.0006922999999999</c:v>
                </c:pt>
                <c:pt idx="147">
                  <c:v>6.3969779999999998</c:v>
                </c:pt>
                <c:pt idx="148">
                  <c:v>6.2262415000000004</c:v>
                </c:pt>
                <c:pt idx="149">
                  <c:v>6.4543346000000001</c:v>
                </c:pt>
                <c:pt idx="150">
                  <c:v>6.4836537999999999</c:v>
                </c:pt>
                <c:pt idx="151">
                  <c:v>6.8965171999999999</c:v>
                </c:pt>
                <c:pt idx="152">
                  <c:v>6.8548292999999996</c:v>
                </c:pt>
                <c:pt idx="153">
                  <c:v>6.4115384999999998</c:v>
                </c:pt>
                <c:pt idx="154">
                  <c:v>6.4636206999999999</c:v>
                </c:pt>
                <c:pt idx="155">
                  <c:v>6.8320515000000004</c:v>
                </c:pt>
                <c:pt idx="156">
                  <c:v>6.6282342999999999</c:v>
                </c:pt>
                <c:pt idx="157">
                  <c:v>6.3647773000000001</c:v>
                </c:pt>
                <c:pt idx="158">
                  <c:v>6.0587995000000001</c:v>
                </c:pt>
                <c:pt idx="159">
                  <c:v>5.7972434000000002</c:v>
                </c:pt>
                <c:pt idx="160">
                  <c:v>5.7513224999999997</c:v>
                </c:pt>
                <c:pt idx="161">
                  <c:v>5.9664102999999997</c:v>
                </c:pt>
                <c:pt idx="162">
                  <c:v>6.6136629999999998</c:v>
                </c:pt>
                <c:pt idx="163">
                  <c:v>6.4060440999999999</c:v>
                </c:pt>
                <c:pt idx="164">
                  <c:v>6.8000730999999996</c:v>
                </c:pt>
                <c:pt idx="165">
                  <c:v>6.4096155000000001</c:v>
                </c:pt>
                <c:pt idx="166">
                  <c:v>6.3399266000000001</c:v>
                </c:pt>
                <c:pt idx="167">
                  <c:v>6.3476169000000002</c:v>
                </c:pt>
                <c:pt idx="168">
                  <c:v>6.5556559999999999</c:v>
                </c:pt>
                <c:pt idx="169">
                  <c:v>6.7078753999999998</c:v>
                </c:pt>
                <c:pt idx="170">
                  <c:v>6.8972528000000004</c:v>
                </c:pt>
                <c:pt idx="171">
                  <c:v>7.1907240000000003</c:v>
                </c:pt>
                <c:pt idx="172">
                  <c:v>6.2156409999999997</c:v>
                </c:pt>
                <c:pt idx="173">
                  <c:v>6.0947114999999998</c:v>
                </c:pt>
                <c:pt idx="174">
                  <c:v>6.5810009999999997</c:v>
                </c:pt>
                <c:pt idx="175">
                  <c:v>5.8612260999999997</c:v>
                </c:pt>
                <c:pt idx="176">
                  <c:v>5.9875103000000003</c:v>
                </c:pt>
                <c:pt idx="177">
                  <c:v>6.0667884000000001</c:v>
                </c:pt>
                <c:pt idx="178">
                  <c:v>6.4900487</c:v>
                </c:pt>
                <c:pt idx="179">
                  <c:v>6.6864989000000001</c:v>
                </c:pt>
                <c:pt idx="180">
                  <c:v>5.7965979000000001</c:v>
                </c:pt>
                <c:pt idx="181">
                  <c:v>6.0887858000000001</c:v>
                </c:pt>
                <c:pt idx="182">
                  <c:v>6.2586371999999999</c:v>
                </c:pt>
                <c:pt idx="183">
                  <c:v>6.0141239999999998</c:v>
                </c:pt>
                <c:pt idx="184">
                  <c:v>6.2460635</c:v>
                </c:pt>
                <c:pt idx="185">
                  <c:v>6.4043957000000002</c:v>
                </c:pt>
                <c:pt idx="186">
                  <c:v>6.7899038999999997</c:v>
                </c:pt>
                <c:pt idx="187">
                  <c:v>5.9214285999999996</c:v>
                </c:pt>
                <c:pt idx="188">
                  <c:v>6.2705146000000003</c:v>
                </c:pt>
                <c:pt idx="189">
                  <c:v>6.2679558000000002</c:v>
                </c:pt>
                <c:pt idx="190">
                  <c:v>6.0224152000000002</c:v>
                </c:pt>
                <c:pt idx="191">
                  <c:v>6.3747929000000001</c:v>
                </c:pt>
                <c:pt idx="192">
                  <c:v>6.4846871999999998</c:v>
                </c:pt>
                <c:pt idx="193">
                  <c:v>6.2799396999999999</c:v>
                </c:pt>
                <c:pt idx="194">
                  <c:v>5.9306048999999996</c:v>
                </c:pt>
                <c:pt idx="195">
                  <c:v>6.0133700000000001</c:v>
                </c:pt>
                <c:pt idx="196">
                  <c:v>5.8641889999999997</c:v>
                </c:pt>
                <c:pt idx="197">
                  <c:v>6.1431259000000003</c:v>
                </c:pt>
                <c:pt idx="198">
                  <c:v>5.7452318</c:v>
                </c:pt>
                <c:pt idx="199">
                  <c:v>5.7911960000000002</c:v>
                </c:pt>
                <c:pt idx="200">
                  <c:v>5.8897136999999997</c:v>
                </c:pt>
                <c:pt idx="201">
                  <c:v>5.5072185999999999</c:v>
                </c:pt>
                <c:pt idx="202">
                  <c:v>5.5374625000000002</c:v>
                </c:pt>
                <c:pt idx="203">
                  <c:v>6.5195254</c:v>
                </c:pt>
                <c:pt idx="204">
                  <c:v>6.9785257999999999</c:v>
                </c:pt>
                <c:pt idx="205">
                  <c:v>5.6433882999999998</c:v>
                </c:pt>
                <c:pt idx="206">
                  <c:v>5.0363815000000001</c:v>
                </c:pt>
                <c:pt idx="207">
                  <c:v>5.3809762000000001</c:v>
                </c:pt>
                <c:pt idx="208">
                  <c:v>6.1623824000000003</c:v>
                </c:pt>
                <c:pt idx="209">
                  <c:v>6.4540535999999999</c:v>
                </c:pt>
                <c:pt idx="210">
                  <c:v>6.0591682999999996</c:v>
                </c:pt>
                <c:pt idx="211">
                  <c:v>6.2541514999999999</c:v>
                </c:pt>
                <c:pt idx="212">
                  <c:v>5.8669668000000001</c:v>
                </c:pt>
                <c:pt idx="213">
                  <c:v>5.9384151999999997</c:v>
                </c:pt>
                <c:pt idx="214">
                  <c:v>5.6439196999999997</c:v>
                </c:pt>
                <c:pt idx="215">
                  <c:v>5.8153752000000001</c:v>
                </c:pt>
                <c:pt idx="216">
                  <c:v>5.3899965999999999</c:v>
                </c:pt>
                <c:pt idx="217">
                  <c:v>5.1412924999999996</c:v>
                </c:pt>
                <c:pt idx="218">
                  <c:v>6.7536358999999999</c:v>
                </c:pt>
                <c:pt idx="219">
                  <c:v>6.2939946000000004</c:v>
                </c:pt>
                <c:pt idx="220">
                  <c:v>5.5143203999999999</c:v>
                </c:pt>
                <c:pt idx="221">
                  <c:v>5.9611339000000001</c:v>
                </c:pt>
                <c:pt idx="222">
                  <c:v>5.6650986000000003</c:v>
                </c:pt>
                <c:pt idx="223">
                  <c:v>6.9703125000000004</c:v>
                </c:pt>
                <c:pt idx="224">
                  <c:v>6.2428504</c:v>
                </c:pt>
                <c:pt idx="225">
                  <c:v>5.7573831000000002</c:v>
                </c:pt>
                <c:pt idx="226">
                  <c:v>6.0006528000000001</c:v>
                </c:pt>
                <c:pt idx="227">
                  <c:v>6.0457739999999998</c:v>
                </c:pt>
                <c:pt idx="228">
                  <c:v>6.1323382000000004</c:v>
                </c:pt>
                <c:pt idx="229">
                  <c:v>5.8234762</c:v>
                </c:pt>
                <c:pt idx="230">
                  <c:v>6.7176961000000004</c:v>
                </c:pt>
                <c:pt idx="231">
                  <c:v>6.4553184000000003</c:v>
                </c:pt>
                <c:pt idx="232">
                  <c:v>6.2105921999999998</c:v>
                </c:pt>
                <c:pt idx="233">
                  <c:v>7.5801483999999997</c:v>
                </c:pt>
                <c:pt idx="234">
                  <c:v>5.3682394999999996</c:v>
                </c:pt>
                <c:pt idx="235">
                  <c:v>5.2591064000000003</c:v>
                </c:pt>
                <c:pt idx="236">
                  <c:v>5.5614634000000001</c:v>
                </c:pt>
                <c:pt idx="237">
                  <c:v>6.0526707999999996</c:v>
                </c:pt>
                <c:pt idx="238">
                  <c:v>5.9889644999999998</c:v>
                </c:pt>
                <c:pt idx="239">
                  <c:v>6.1211004000000004</c:v>
                </c:pt>
                <c:pt idx="240">
                  <c:v>6.4883410000000001</c:v>
                </c:pt>
                <c:pt idx="241">
                  <c:v>5.9658867999999998</c:v>
                </c:pt>
                <c:pt idx="242">
                  <c:v>6.0448959000000002</c:v>
                </c:pt>
                <c:pt idx="243">
                  <c:v>6.2945508999999999</c:v>
                </c:pt>
                <c:pt idx="244">
                  <c:v>6.2006701</c:v>
                </c:pt>
                <c:pt idx="245">
                  <c:v>6.6274636999999998</c:v>
                </c:pt>
                <c:pt idx="246">
                  <c:v>7.6945176999999996</c:v>
                </c:pt>
                <c:pt idx="247">
                  <c:v>5.8552641000000003</c:v>
                </c:pt>
                <c:pt idx="248">
                  <c:v>6.3788079</c:v>
                </c:pt>
                <c:pt idx="249">
                  <c:v>5.7738432</c:v>
                </c:pt>
                <c:pt idx="250">
                  <c:v>6.0262209000000002</c:v>
                </c:pt>
                <c:pt idx="251">
                  <c:v>6.4092796999999999</c:v>
                </c:pt>
                <c:pt idx="252">
                  <c:v>6.2275961999999998</c:v>
                </c:pt>
                <c:pt idx="253">
                  <c:v>5.7178811999999999</c:v>
                </c:pt>
                <c:pt idx="254">
                  <c:v>6.1197413999999997</c:v>
                </c:pt>
                <c:pt idx="255">
                  <c:v>6.3584814999999999</c:v>
                </c:pt>
                <c:pt idx="256">
                  <c:v>6.2132116000000002</c:v>
                </c:pt>
                <c:pt idx="257">
                  <c:v>6.6546507999999998</c:v>
                </c:pt>
                <c:pt idx="258">
                  <c:v>6.349945</c:v>
                </c:pt>
                <c:pt idx="259">
                  <c:v>5.5000219000000001</c:v>
                </c:pt>
                <c:pt idx="260">
                  <c:v>5.7135185999999996</c:v>
                </c:pt>
                <c:pt idx="261">
                  <c:v>6.2533247000000003</c:v>
                </c:pt>
                <c:pt idx="262">
                  <c:v>6.0575766</c:v>
                </c:pt>
                <c:pt idx="263">
                  <c:v>5.8323375000000004</c:v>
                </c:pt>
                <c:pt idx="264">
                  <c:v>5.9845876999999996</c:v>
                </c:pt>
                <c:pt idx="265">
                  <c:v>5.1705465000000004</c:v>
                </c:pt>
                <c:pt idx="266">
                  <c:v>4.7329087999999997</c:v>
                </c:pt>
                <c:pt idx="267">
                  <c:v>6.7864421000000004</c:v>
                </c:pt>
                <c:pt idx="268">
                  <c:v>5.4592929999999997</c:v>
                </c:pt>
                <c:pt idx="269">
                  <c:v>4.4158172999999996</c:v>
                </c:pt>
                <c:pt idx="270">
                  <c:v>4.7452930000000002</c:v>
                </c:pt>
                <c:pt idx="271">
                  <c:v>5.4435181000000004</c:v>
                </c:pt>
                <c:pt idx="272">
                  <c:v>5.4609389999999998</c:v>
                </c:pt>
                <c:pt idx="273">
                  <c:v>5.1522221000000004</c:v>
                </c:pt>
                <c:pt idx="274">
                  <c:v>5.8063832</c:v>
                </c:pt>
                <c:pt idx="275">
                  <c:v>5.3178552999999997</c:v>
                </c:pt>
                <c:pt idx="276">
                  <c:v>5.8343905999999999</c:v>
                </c:pt>
                <c:pt idx="277">
                  <c:v>5.9692306999999998</c:v>
                </c:pt>
                <c:pt idx="278">
                  <c:v>6.2947731999999998</c:v>
                </c:pt>
                <c:pt idx="279">
                  <c:v>5.5366609000000002</c:v>
                </c:pt>
                <c:pt idx="280">
                  <c:v>4.8368342999999996</c:v>
                </c:pt>
                <c:pt idx="281">
                  <c:v>5.6322625000000004</c:v>
                </c:pt>
                <c:pt idx="282">
                  <c:v>5.1476293999999996</c:v>
                </c:pt>
                <c:pt idx="283">
                  <c:v>5.1703418000000001</c:v>
                </c:pt>
                <c:pt idx="284">
                  <c:v>5.9693011</c:v>
                </c:pt>
                <c:pt idx="285">
                  <c:v>5.0765598000000001</c:v>
                </c:pt>
                <c:pt idx="286">
                  <c:v>4.7075198</c:v>
                </c:pt>
                <c:pt idx="287">
                  <c:v>3.8916667999999999</c:v>
                </c:pt>
                <c:pt idx="288">
                  <c:v>4.7937393999999998</c:v>
                </c:pt>
                <c:pt idx="289">
                  <c:v>4.3793300000000004</c:v>
                </c:pt>
                <c:pt idx="290">
                  <c:v>5.5682688000000002</c:v>
                </c:pt>
                <c:pt idx="291">
                  <c:v>4.6942488000000004</c:v>
                </c:pt>
                <c:pt idx="292">
                  <c:v>4.8192271111</c:v>
                </c:pt>
                <c:pt idx="293">
                  <c:v>5.4689458000000002</c:v>
                </c:pt>
                <c:pt idx="294">
                  <c:v>5.0362305999999997</c:v>
                </c:pt>
                <c:pt idx="295">
                  <c:v>5.5255419999999997</c:v>
                </c:pt>
                <c:pt idx="296">
                  <c:v>4.8753966999999996</c:v>
                </c:pt>
                <c:pt idx="297">
                  <c:v>5.1751851000000002</c:v>
                </c:pt>
                <c:pt idx="298">
                  <c:v>5.7825221999999998</c:v>
                </c:pt>
                <c:pt idx="299">
                  <c:v>4.8681995999999996</c:v>
                </c:pt>
                <c:pt idx="300">
                  <c:v>5.3678619000000003</c:v>
                </c:pt>
                <c:pt idx="301">
                  <c:v>4.8520086999999998</c:v>
                </c:pt>
                <c:pt idx="302">
                  <c:v>5.9730413000000002</c:v>
                </c:pt>
                <c:pt idx="303">
                  <c:v>5.8817651</c:v>
                </c:pt>
                <c:pt idx="304">
                  <c:v>6.3407589</c:v>
                </c:pt>
                <c:pt idx="305">
                  <c:v>4.8553230000000003</c:v>
                </c:pt>
                <c:pt idx="306">
                  <c:v>4.9173831999999997</c:v>
                </c:pt>
                <c:pt idx="307">
                  <c:v>4.2940643999999999</c:v>
                </c:pt>
                <c:pt idx="308">
                  <c:v>4.2946648999999999</c:v>
                </c:pt>
                <c:pt idx="309">
                  <c:v>6.2814424999999998</c:v>
                </c:pt>
                <c:pt idx="310">
                  <c:v>4.8987799000000001</c:v>
                </c:pt>
                <c:pt idx="311">
                  <c:v>8.4598466000000005</c:v>
                </c:pt>
                <c:pt idx="312">
                  <c:v>4.6723657000000003</c:v>
                </c:pt>
                <c:pt idx="313">
                  <c:v>4.5663817778000002</c:v>
                </c:pt>
                <c:pt idx="314">
                  <c:v>5.1302184443999996</c:v>
                </c:pt>
                <c:pt idx="315">
                  <c:v>3.9770894000000001</c:v>
                </c:pt>
                <c:pt idx="316">
                  <c:v>6.9116797999999999</c:v>
                </c:pt>
                <c:pt idx="317">
                  <c:v>4.4990842000000004</c:v>
                </c:pt>
                <c:pt idx="318">
                  <c:v>5.3070032999999999</c:v>
                </c:pt>
                <c:pt idx="319">
                  <c:v>5.1540866999999997</c:v>
                </c:pt>
                <c:pt idx="320">
                  <c:v>3.6303112</c:v>
                </c:pt>
                <c:pt idx="321">
                  <c:v>5.7390793000000002</c:v>
                </c:pt>
                <c:pt idx="322">
                  <c:v>5.7811545000000004</c:v>
                </c:pt>
                <c:pt idx="323">
                  <c:v>5.7401670999999999</c:v>
                </c:pt>
                <c:pt idx="324">
                  <c:v>5.1374146999999999</c:v>
                </c:pt>
                <c:pt idx="325">
                  <c:v>3.7793958000000001</c:v>
                </c:pt>
                <c:pt idx="326">
                  <c:v>4.7571152999999997</c:v>
                </c:pt>
                <c:pt idx="327">
                  <c:v>5.6260820000000002</c:v>
                </c:pt>
                <c:pt idx="328">
                  <c:v>4.3758274999999998</c:v>
                </c:pt>
                <c:pt idx="329">
                  <c:v>6.0114105000000002</c:v>
                </c:pt>
                <c:pt idx="330">
                  <c:v>5.7773013999999998</c:v>
                </c:pt>
                <c:pt idx="331">
                  <c:v>5.9369133999999999</c:v>
                </c:pt>
                <c:pt idx="332">
                  <c:v>3.9994209000000001</c:v>
                </c:pt>
                <c:pt idx="333">
                  <c:v>6.0581253000000004</c:v>
                </c:pt>
                <c:pt idx="334">
                  <c:v>2.6041515</c:v>
                </c:pt>
                <c:pt idx="335">
                  <c:v>5.9164674000000002</c:v>
                </c:pt>
                <c:pt idx="336">
                  <c:v>5.1461537000000002</c:v>
                </c:pt>
                <c:pt idx="337">
                  <c:v>4.0169230999999996</c:v>
                </c:pt>
                <c:pt idx="338">
                  <c:v>5.0011516</c:v>
                </c:pt>
                <c:pt idx="339">
                  <c:v>5.2738462000000004</c:v>
                </c:pt>
                <c:pt idx="340">
                  <c:v>4.1771833000000003</c:v>
                </c:pt>
                <c:pt idx="341">
                  <c:v>5.9158633332999999</c:v>
                </c:pt>
                <c:pt idx="342">
                  <c:v>5.5076566667</c:v>
                </c:pt>
                <c:pt idx="343">
                  <c:v>5.6892813333000003</c:v>
                </c:pt>
                <c:pt idx="344">
                  <c:v>5.1919814000000004</c:v>
                </c:pt>
                <c:pt idx="345">
                  <c:v>5.9300442000000002</c:v>
                </c:pt>
                <c:pt idx="346">
                  <c:v>3.9737285999999998</c:v>
                </c:pt>
                <c:pt idx="347">
                  <c:v>4.1508507999999997</c:v>
                </c:pt>
                <c:pt idx="348">
                  <c:v>4.3856960999999997</c:v>
                </c:pt>
                <c:pt idx="349">
                  <c:v>4.1795527999999997</c:v>
                </c:pt>
                <c:pt idx="350">
                  <c:v>5.0613837999999998</c:v>
                </c:pt>
                <c:pt idx="351">
                  <c:v>3.5606412000000001</c:v>
                </c:pt>
                <c:pt idx="352">
                  <c:v>4.5011200999999996</c:v>
                </c:pt>
                <c:pt idx="353">
                  <c:v>3.6962483000000002</c:v>
                </c:pt>
                <c:pt idx="354">
                  <c:v>4.4308396999999999</c:v>
                </c:pt>
                <c:pt idx="355">
                  <c:v>5.3225800999999997</c:v>
                </c:pt>
                <c:pt idx="356">
                  <c:v>2.6684306000000002</c:v>
                </c:pt>
                <c:pt idx="357">
                  <c:v>2.6016096000000002</c:v>
                </c:pt>
                <c:pt idx="358">
                  <c:v>4.3534686999999996</c:v>
                </c:pt>
                <c:pt idx="359">
                  <c:v>5.5393109999999997</c:v>
                </c:pt>
                <c:pt idx="360">
                  <c:v>3.4034206999999999</c:v>
                </c:pt>
                <c:pt idx="361">
                  <c:v>3.1348417</c:v>
                </c:pt>
                <c:pt idx="362">
                  <c:v>3.7653846999999998</c:v>
                </c:pt>
                <c:pt idx="363">
                  <c:v>4.1405219000000004</c:v>
                </c:pt>
                <c:pt idx="364">
                  <c:v>6.6398188888999998</c:v>
                </c:pt>
              </c:numCache>
            </c:numRef>
          </c:val>
          <c:smooth val="0"/>
          <c:extLst>
            <c:ext xmlns:c16="http://schemas.microsoft.com/office/drawing/2014/chart" uri="{C3380CC4-5D6E-409C-BE32-E72D297353CC}">
              <c16:uniqueId val="{00000002-FA00-4FE4-98D2-DFBF8F6E9FC9}"/>
            </c:ext>
          </c:extLst>
        </c:ser>
        <c:ser>
          <c:idx val="1"/>
          <c:order val="1"/>
          <c:tx>
            <c:strRef>
              <c:f>DayFilter!$E$1</c:f>
              <c:strCache>
                <c:ptCount val="1"/>
                <c:pt idx="0">
                  <c:v>max_tmpf</c:v>
                </c:pt>
              </c:strCache>
            </c:strRef>
          </c:tx>
          <c:spPr>
            <a:ln w="28575" cap="rnd">
              <a:solidFill>
                <a:srgbClr val="A02B93">
                  <a:lumMod val="60000"/>
                  <a:lumOff val="40000"/>
                </a:srgbClr>
              </a:solidFill>
              <a:round/>
            </a:ln>
            <a:effectLst/>
          </c:spPr>
          <c:marker>
            <c:symbol val="none"/>
          </c:marker>
          <c:val>
            <c:numRef>
              <c:f>DayFilter!$T$2:$T$366</c:f>
              <c:numCache>
                <c:formatCode>General</c:formatCode>
                <c:ptCount val="365"/>
                <c:pt idx="0">
                  <c:v>12.6</c:v>
                </c:pt>
                <c:pt idx="1">
                  <c:v>7.6896550000000001</c:v>
                </c:pt>
                <c:pt idx="2">
                  <c:v>16.857143000000001</c:v>
                </c:pt>
                <c:pt idx="3">
                  <c:v>12</c:v>
                </c:pt>
                <c:pt idx="4">
                  <c:v>21.923076999999999</c:v>
                </c:pt>
                <c:pt idx="5">
                  <c:v>14.846154</c:v>
                </c:pt>
                <c:pt idx="6">
                  <c:v>9.6923080000000006</c:v>
                </c:pt>
                <c:pt idx="7">
                  <c:v>7.3103449999999999</c:v>
                </c:pt>
                <c:pt idx="8">
                  <c:v>5.9166670000000003</c:v>
                </c:pt>
                <c:pt idx="9">
                  <c:v>11.923076999999999</c:v>
                </c:pt>
                <c:pt idx="10">
                  <c:v>13.153846</c:v>
                </c:pt>
                <c:pt idx="11">
                  <c:v>9.1538459999999997</c:v>
                </c:pt>
                <c:pt idx="12">
                  <c:v>3.8461539999999999</c:v>
                </c:pt>
                <c:pt idx="13">
                  <c:v>12.818182</c:v>
                </c:pt>
                <c:pt idx="14">
                  <c:v>9.1538459999999997</c:v>
                </c:pt>
                <c:pt idx="15">
                  <c:v>8.1538459999999997</c:v>
                </c:pt>
                <c:pt idx="16">
                  <c:v>13.909091</c:v>
                </c:pt>
                <c:pt idx="17">
                  <c:v>6.2857139999999996</c:v>
                </c:pt>
                <c:pt idx="18">
                  <c:v>12.615385</c:v>
                </c:pt>
                <c:pt idx="19">
                  <c:v>10.290323000000001</c:v>
                </c:pt>
                <c:pt idx="20">
                  <c:v>11.153846</c:v>
                </c:pt>
                <c:pt idx="21">
                  <c:v>12.461537999999999</c:v>
                </c:pt>
                <c:pt idx="22">
                  <c:v>10.923076999999999</c:v>
                </c:pt>
                <c:pt idx="23">
                  <c:v>7.1538459999999997</c:v>
                </c:pt>
                <c:pt idx="24">
                  <c:v>10.1</c:v>
                </c:pt>
                <c:pt idx="25">
                  <c:v>11.153846</c:v>
                </c:pt>
                <c:pt idx="26">
                  <c:v>10.384615</c:v>
                </c:pt>
                <c:pt idx="27">
                  <c:v>22.5</c:v>
                </c:pt>
                <c:pt idx="28">
                  <c:v>5.0769229999999999</c:v>
                </c:pt>
                <c:pt idx="29">
                  <c:v>4.9230770000000001</c:v>
                </c:pt>
                <c:pt idx="30">
                  <c:v>6.086957</c:v>
                </c:pt>
                <c:pt idx="31">
                  <c:v>7.6388889999999998</c:v>
                </c:pt>
                <c:pt idx="32">
                  <c:v>6.2857139999999996</c:v>
                </c:pt>
                <c:pt idx="33">
                  <c:v>9</c:v>
                </c:pt>
                <c:pt idx="34">
                  <c:v>9</c:v>
                </c:pt>
                <c:pt idx="35">
                  <c:v>12.769231</c:v>
                </c:pt>
                <c:pt idx="36">
                  <c:v>10.615385</c:v>
                </c:pt>
                <c:pt idx="37">
                  <c:v>11</c:v>
                </c:pt>
                <c:pt idx="38">
                  <c:v>6.6153849999999998</c:v>
                </c:pt>
                <c:pt idx="39">
                  <c:v>12.071429</c:v>
                </c:pt>
                <c:pt idx="40">
                  <c:v>8.8846150000000002</c:v>
                </c:pt>
                <c:pt idx="41">
                  <c:v>8.3333329999999997</c:v>
                </c:pt>
                <c:pt idx="42">
                  <c:v>8.2727269999999997</c:v>
                </c:pt>
                <c:pt idx="43">
                  <c:v>6.7692310000000004</c:v>
                </c:pt>
                <c:pt idx="44">
                  <c:v>10.230769</c:v>
                </c:pt>
                <c:pt idx="45">
                  <c:v>9.4</c:v>
                </c:pt>
                <c:pt idx="46">
                  <c:v>9.3846150000000002</c:v>
                </c:pt>
                <c:pt idx="47">
                  <c:v>13.538462000000001</c:v>
                </c:pt>
                <c:pt idx="48">
                  <c:v>8.3076919999999994</c:v>
                </c:pt>
                <c:pt idx="49">
                  <c:v>6.3076920000000003</c:v>
                </c:pt>
                <c:pt idx="50">
                  <c:v>13.076923000000001</c:v>
                </c:pt>
                <c:pt idx="51">
                  <c:v>8.6923080000000006</c:v>
                </c:pt>
                <c:pt idx="52">
                  <c:v>11.783784000000001</c:v>
                </c:pt>
                <c:pt idx="53">
                  <c:v>8.7857140000000005</c:v>
                </c:pt>
                <c:pt idx="54">
                  <c:v>6.3846150000000002</c:v>
                </c:pt>
                <c:pt idx="55">
                  <c:v>4.7692310000000004</c:v>
                </c:pt>
                <c:pt idx="56">
                  <c:v>6.3076920000000003</c:v>
                </c:pt>
                <c:pt idx="57">
                  <c:v>10.857143000000001</c:v>
                </c:pt>
                <c:pt idx="58">
                  <c:v>8.6315790000000003</c:v>
                </c:pt>
                <c:pt idx="59">
                  <c:v>7.5</c:v>
                </c:pt>
                <c:pt idx="60">
                  <c:v>11.615385</c:v>
                </c:pt>
                <c:pt idx="61">
                  <c:v>14.769231</c:v>
                </c:pt>
                <c:pt idx="62">
                  <c:v>14.230769</c:v>
                </c:pt>
                <c:pt idx="63">
                  <c:v>8.0769230000000007</c:v>
                </c:pt>
                <c:pt idx="64">
                  <c:v>19.8</c:v>
                </c:pt>
                <c:pt idx="65">
                  <c:v>5.5714290000000002</c:v>
                </c:pt>
                <c:pt idx="66">
                  <c:v>11.533333000000001</c:v>
                </c:pt>
                <c:pt idx="67">
                  <c:v>9.4615379999999991</c:v>
                </c:pt>
                <c:pt idx="68">
                  <c:v>6.8461540000000003</c:v>
                </c:pt>
                <c:pt idx="69">
                  <c:v>6.8823530000000002</c:v>
                </c:pt>
                <c:pt idx="70">
                  <c:v>8.0769230000000007</c:v>
                </c:pt>
                <c:pt idx="71">
                  <c:v>7.6923079999999997</c:v>
                </c:pt>
                <c:pt idx="72">
                  <c:v>8.5384620000000009</c:v>
                </c:pt>
                <c:pt idx="73">
                  <c:v>8.8461540000000003</c:v>
                </c:pt>
                <c:pt idx="74">
                  <c:v>6.7692310000000004</c:v>
                </c:pt>
                <c:pt idx="75">
                  <c:v>9.4615379999999991</c:v>
                </c:pt>
                <c:pt idx="76">
                  <c:v>14.076923000000001</c:v>
                </c:pt>
                <c:pt idx="77">
                  <c:v>6</c:v>
                </c:pt>
                <c:pt idx="78">
                  <c:v>6.461538</c:v>
                </c:pt>
                <c:pt idx="79">
                  <c:v>6.6153849999999998</c:v>
                </c:pt>
                <c:pt idx="80">
                  <c:v>8</c:v>
                </c:pt>
                <c:pt idx="81">
                  <c:v>6.8461540000000003</c:v>
                </c:pt>
                <c:pt idx="82">
                  <c:v>11.307691999999999</c:v>
                </c:pt>
                <c:pt idx="83">
                  <c:v>7.461538</c:v>
                </c:pt>
                <c:pt idx="84">
                  <c:v>7.2307689999999996</c:v>
                </c:pt>
                <c:pt idx="85">
                  <c:v>5.4736840000000004</c:v>
                </c:pt>
                <c:pt idx="86">
                  <c:v>5.3846150000000002</c:v>
                </c:pt>
                <c:pt idx="87">
                  <c:v>6.8666669999999996</c:v>
                </c:pt>
                <c:pt idx="88">
                  <c:v>7</c:v>
                </c:pt>
                <c:pt idx="89">
                  <c:v>6.7692310000000004</c:v>
                </c:pt>
                <c:pt idx="90">
                  <c:v>9.8571430000000007</c:v>
                </c:pt>
                <c:pt idx="91">
                  <c:v>6.6923079999999997</c:v>
                </c:pt>
                <c:pt idx="92">
                  <c:v>5.6923079999999997</c:v>
                </c:pt>
                <c:pt idx="93">
                  <c:v>9.8461540000000003</c:v>
                </c:pt>
                <c:pt idx="94">
                  <c:v>8.6923080000000006</c:v>
                </c:pt>
                <c:pt idx="95">
                  <c:v>6.8461540000000003</c:v>
                </c:pt>
                <c:pt idx="96">
                  <c:v>6.7692310000000004</c:v>
                </c:pt>
                <c:pt idx="97">
                  <c:v>5.9230770000000001</c:v>
                </c:pt>
                <c:pt idx="98">
                  <c:v>9.8695649999999997</c:v>
                </c:pt>
                <c:pt idx="99">
                  <c:v>11.4</c:v>
                </c:pt>
                <c:pt idx="100">
                  <c:v>8.3333329999999997</c:v>
                </c:pt>
                <c:pt idx="101">
                  <c:v>6.733333</c:v>
                </c:pt>
                <c:pt idx="102">
                  <c:v>9</c:v>
                </c:pt>
                <c:pt idx="103">
                  <c:v>8.9166670000000003</c:v>
                </c:pt>
                <c:pt idx="104">
                  <c:v>7.1538459999999997</c:v>
                </c:pt>
                <c:pt idx="105">
                  <c:v>8.7058820000000008</c:v>
                </c:pt>
                <c:pt idx="106">
                  <c:v>8.5714290000000002</c:v>
                </c:pt>
                <c:pt idx="107">
                  <c:v>7.461538</c:v>
                </c:pt>
                <c:pt idx="108">
                  <c:v>6.538462</c:v>
                </c:pt>
                <c:pt idx="109">
                  <c:v>7.0769229999999999</c:v>
                </c:pt>
                <c:pt idx="110">
                  <c:v>6.2142860000000004</c:v>
                </c:pt>
                <c:pt idx="111">
                  <c:v>8.9230769999999993</c:v>
                </c:pt>
                <c:pt idx="112">
                  <c:v>16.125</c:v>
                </c:pt>
                <c:pt idx="113">
                  <c:v>7.1538459999999997</c:v>
                </c:pt>
                <c:pt idx="114">
                  <c:v>7.8125</c:v>
                </c:pt>
                <c:pt idx="115">
                  <c:v>9</c:v>
                </c:pt>
                <c:pt idx="116">
                  <c:v>8.2307690000000004</c:v>
                </c:pt>
                <c:pt idx="117">
                  <c:v>7.266667</c:v>
                </c:pt>
                <c:pt idx="118">
                  <c:v>8.733333</c:v>
                </c:pt>
                <c:pt idx="119">
                  <c:v>9.2307690000000004</c:v>
                </c:pt>
                <c:pt idx="120">
                  <c:v>8.4705879999999993</c:v>
                </c:pt>
                <c:pt idx="121">
                  <c:v>12.666667</c:v>
                </c:pt>
                <c:pt idx="122">
                  <c:v>7.625</c:v>
                </c:pt>
                <c:pt idx="123">
                  <c:v>8.1538459999999997</c:v>
                </c:pt>
                <c:pt idx="124">
                  <c:v>7.6923079999999997</c:v>
                </c:pt>
                <c:pt idx="125">
                  <c:v>7.6153849999999998</c:v>
                </c:pt>
                <c:pt idx="126">
                  <c:v>7.1818179999999998</c:v>
                </c:pt>
                <c:pt idx="127">
                  <c:v>7.3846150000000002</c:v>
                </c:pt>
                <c:pt idx="128">
                  <c:v>7.1538459999999997</c:v>
                </c:pt>
                <c:pt idx="129">
                  <c:v>7.5</c:v>
                </c:pt>
                <c:pt idx="130">
                  <c:v>7.9230770000000001</c:v>
                </c:pt>
                <c:pt idx="131">
                  <c:v>8.5384620000000009</c:v>
                </c:pt>
                <c:pt idx="132">
                  <c:v>9.1428569999999993</c:v>
                </c:pt>
                <c:pt idx="133">
                  <c:v>7.1538459999999997</c:v>
                </c:pt>
                <c:pt idx="134">
                  <c:v>8.6666670000000003</c:v>
                </c:pt>
                <c:pt idx="135">
                  <c:v>7.6923079999999997</c:v>
                </c:pt>
                <c:pt idx="136">
                  <c:v>8.2222220000000004</c:v>
                </c:pt>
                <c:pt idx="137">
                  <c:v>9.5</c:v>
                </c:pt>
                <c:pt idx="138">
                  <c:v>8.2307690000000004</c:v>
                </c:pt>
                <c:pt idx="139">
                  <c:v>8.0769230000000007</c:v>
                </c:pt>
                <c:pt idx="140">
                  <c:v>8</c:v>
                </c:pt>
                <c:pt idx="141">
                  <c:v>7.461538</c:v>
                </c:pt>
                <c:pt idx="142">
                  <c:v>7.538462</c:v>
                </c:pt>
                <c:pt idx="143">
                  <c:v>6.8461540000000003</c:v>
                </c:pt>
                <c:pt idx="144">
                  <c:v>7.4285709999999998</c:v>
                </c:pt>
                <c:pt idx="145">
                  <c:v>10.5</c:v>
                </c:pt>
                <c:pt idx="146">
                  <c:v>9</c:v>
                </c:pt>
                <c:pt idx="147">
                  <c:v>7.538462</c:v>
                </c:pt>
                <c:pt idx="148">
                  <c:v>7.7692310000000004</c:v>
                </c:pt>
                <c:pt idx="149">
                  <c:v>9.9444440000000007</c:v>
                </c:pt>
                <c:pt idx="150">
                  <c:v>8.6153849999999998</c:v>
                </c:pt>
                <c:pt idx="151">
                  <c:v>9.2916670000000003</c:v>
                </c:pt>
                <c:pt idx="152">
                  <c:v>8.6153849999999998</c:v>
                </c:pt>
                <c:pt idx="153">
                  <c:v>8.5</c:v>
                </c:pt>
                <c:pt idx="154">
                  <c:v>8.5263159999999996</c:v>
                </c:pt>
                <c:pt idx="155">
                  <c:v>8.6153849999999998</c:v>
                </c:pt>
                <c:pt idx="156">
                  <c:v>7.538462</c:v>
                </c:pt>
                <c:pt idx="157">
                  <c:v>7.7692310000000004</c:v>
                </c:pt>
                <c:pt idx="158">
                  <c:v>7.8461540000000003</c:v>
                </c:pt>
                <c:pt idx="159">
                  <c:v>7.2307689999999996</c:v>
                </c:pt>
                <c:pt idx="160">
                  <c:v>7.3076920000000003</c:v>
                </c:pt>
                <c:pt idx="161">
                  <c:v>7.538462</c:v>
                </c:pt>
                <c:pt idx="162">
                  <c:v>7.8461540000000003</c:v>
                </c:pt>
                <c:pt idx="163">
                  <c:v>9</c:v>
                </c:pt>
                <c:pt idx="164">
                  <c:v>8.4615379999999991</c:v>
                </c:pt>
                <c:pt idx="165">
                  <c:v>7.7142860000000004</c:v>
                </c:pt>
                <c:pt idx="166">
                  <c:v>7.1538459999999997</c:v>
                </c:pt>
                <c:pt idx="167">
                  <c:v>7.8461540000000003</c:v>
                </c:pt>
                <c:pt idx="168">
                  <c:v>8.3846150000000002</c:v>
                </c:pt>
                <c:pt idx="169">
                  <c:v>8</c:v>
                </c:pt>
                <c:pt idx="170">
                  <c:v>9</c:v>
                </c:pt>
                <c:pt idx="171">
                  <c:v>10.5</c:v>
                </c:pt>
                <c:pt idx="172">
                  <c:v>8.0769230000000007</c:v>
                </c:pt>
                <c:pt idx="173">
                  <c:v>7.6153849999999998</c:v>
                </c:pt>
                <c:pt idx="174">
                  <c:v>8.1538459999999997</c:v>
                </c:pt>
                <c:pt idx="175">
                  <c:v>7.6153849999999998</c:v>
                </c:pt>
                <c:pt idx="176">
                  <c:v>8.0769230000000007</c:v>
                </c:pt>
                <c:pt idx="177">
                  <c:v>8.1538459999999997</c:v>
                </c:pt>
                <c:pt idx="178">
                  <c:v>8.3076919999999994</c:v>
                </c:pt>
                <c:pt idx="179">
                  <c:v>9.6</c:v>
                </c:pt>
                <c:pt idx="180">
                  <c:v>6.8461540000000003</c:v>
                </c:pt>
                <c:pt idx="181">
                  <c:v>8.0769230000000007</c:v>
                </c:pt>
                <c:pt idx="182">
                  <c:v>9.2307690000000004</c:v>
                </c:pt>
                <c:pt idx="183">
                  <c:v>8.8947369999999992</c:v>
                </c:pt>
                <c:pt idx="184">
                  <c:v>8.9230769999999993</c:v>
                </c:pt>
                <c:pt idx="185">
                  <c:v>8</c:v>
                </c:pt>
                <c:pt idx="186">
                  <c:v>7.8461540000000003</c:v>
                </c:pt>
                <c:pt idx="187">
                  <c:v>8.1538459999999997</c:v>
                </c:pt>
                <c:pt idx="188">
                  <c:v>7.8461540000000003</c:v>
                </c:pt>
                <c:pt idx="189">
                  <c:v>7.8461540000000003</c:v>
                </c:pt>
                <c:pt idx="190">
                  <c:v>7.3846150000000002</c:v>
                </c:pt>
                <c:pt idx="191">
                  <c:v>8.5384620000000009</c:v>
                </c:pt>
                <c:pt idx="192">
                  <c:v>8.6153849999999998</c:v>
                </c:pt>
                <c:pt idx="193">
                  <c:v>8.3846150000000002</c:v>
                </c:pt>
                <c:pt idx="194">
                  <c:v>7.8461540000000003</c:v>
                </c:pt>
                <c:pt idx="195">
                  <c:v>7.0769229999999999</c:v>
                </c:pt>
                <c:pt idx="196">
                  <c:v>7</c:v>
                </c:pt>
                <c:pt idx="197">
                  <c:v>7.7692310000000004</c:v>
                </c:pt>
                <c:pt idx="198">
                  <c:v>8.2307690000000004</c:v>
                </c:pt>
                <c:pt idx="199">
                  <c:v>7.0769229999999999</c:v>
                </c:pt>
                <c:pt idx="200">
                  <c:v>7.1538459999999997</c:v>
                </c:pt>
                <c:pt idx="201">
                  <c:v>7</c:v>
                </c:pt>
                <c:pt idx="202">
                  <c:v>7.6666670000000003</c:v>
                </c:pt>
                <c:pt idx="203">
                  <c:v>8</c:v>
                </c:pt>
                <c:pt idx="204">
                  <c:v>9</c:v>
                </c:pt>
                <c:pt idx="205">
                  <c:v>6.9230770000000001</c:v>
                </c:pt>
                <c:pt idx="206">
                  <c:v>7.461538</c:v>
                </c:pt>
                <c:pt idx="207">
                  <c:v>8.2307690000000004</c:v>
                </c:pt>
                <c:pt idx="208">
                  <c:v>8.4615379999999991</c:v>
                </c:pt>
                <c:pt idx="209">
                  <c:v>8.1538459999999997</c:v>
                </c:pt>
                <c:pt idx="210">
                  <c:v>7.538462</c:v>
                </c:pt>
                <c:pt idx="211">
                  <c:v>8.4615379999999991</c:v>
                </c:pt>
                <c:pt idx="212">
                  <c:v>7.6923079999999997</c:v>
                </c:pt>
                <c:pt idx="213">
                  <c:v>7.2142860000000004</c:v>
                </c:pt>
                <c:pt idx="214">
                  <c:v>7.538462</c:v>
                </c:pt>
                <c:pt idx="215">
                  <c:v>7.3125</c:v>
                </c:pt>
                <c:pt idx="216">
                  <c:v>7.2</c:v>
                </c:pt>
                <c:pt idx="217">
                  <c:v>6.6923079999999997</c:v>
                </c:pt>
                <c:pt idx="218">
                  <c:v>8.25</c:v>
                </c:pt>
                <c:pt idx="219">
                  <c:v>8.7142859999999995</c:v>
                </c:pt>
                <c:pt idx="220">
                  <c:v>7.461538</c:v>
                </c:pt>
                <c:pt idx="221">
                  <c:v>7.6923079999999997</c:v>
                </c:pt>
                <c:pt idx="222">
                  <c:v>8.5714290000000002</c:v>
                </c:pt>
                <c:pt idx="223">
                  <c:v>11.3</c:v>
                </c:pt>
                <c:pt idx="224">
                  <c:v>10.5</c:v>
                </c:pt>
                <c:pt idx="225">
                  <c:v>8.0625</c:v>
                </c:pt>
                <c:pt idx="226">
                  <c:v>6.8461540000000003</c:v>
                </c:pt>
                <c:pt idx="227">
                  <c:v>7.6428570000000002</c:v>
                </c:pt>
                <c:pt idx="228">
                  <c:v>11.095238</c:v>
                </c:pt>
                <c:pt idx="229">
                  <c:v>8.4285709999999998</c:v>
                </c:pt>
                <c:pt idx="230">
                  <c:v>17.230768999999999</c:v>
                </c:pt>
                <c:pt idx="231">
                  <c:v>13.666667</c:v>
                </c:pt>
                <c:pt idx="232">
                  <c:v>7.9285709999999998</c:v>
                </c:pt>
                <c:pt idx="233">
                  <c:v>18.615385</c:v>
                </c:pt>
                <c:pt idx="234">
                  <c:v>7.2727269999999997</c:v>
                </c:pt>
                <c:pt idx="235">
                  <c:v>6.5</c:v>
                </c:pt>
                <c:pt idx="236">
                  <c:v>6.625</c:v>
                </c:pt>
                <c:pt idx="237">
                  <c:v>9.375</c:v>
                </c:pt>
                <c:pt idx="238">
                  <c:v>10.962963</c:v>
                </c:pt>
                <c:pt idx="239">
                  <c:v>7.9166670000000003</c:v>
                </c:pt>
                <c:pt idx="240">
                  <c:v>8.5</c:v>
                </c:pt>
                <c:pt idx="241">
                  <c:v>8.375</c:v>
                </c:pt>
                <c:pt idx="242">
                  <c:v>9.3076919999999994</c:v>
                </c:pt>
                <c:pt idx="243">
                  <c:v>9.4117650000000008</c:v>
                </c:pt>
                <c:pt idx="244">
                  <c:v>11.608696</c:v>
                </c:pt>
                <c:pt idx="245">
                  <c:v>9.6</c:v>
                </c:pt>
                <c:pt idx="246">
                  <c:v>14.733333</c:v>
                </c:pt>
                <c:pt idx="247">
                  <c:v>11.25</c:v>
                </c:pt>
                <c:pt idx="248">
                  <c:v>8.3333329999999997</c:v>
                </c:pt>
                <c:pt idx="249">
                  <c:v>7.0769229999999999</c:v>
                </c:pt>
                <c:pt idx="250">
                  <c:v>10</c:v>
                </c:pt>
                <c:pt idx="251">
                  <c:v>8.6153849999999998</c:v>
                </c:pt>
                <c:pt idx="252">
                  <c:v>9.4</c:v>
                </c:pt>
                <c:pt idx="253">
                  <c:v>7.5</c:v>
                </c:pt>
                <c:pt idx="254">
                  <c:v>7.6666670000000003</c:v>
                </c:pt>
                <c:pt idx="255">
                  <c:v>8.8571430000000007</c:v>
                </c:pt>
                <c:pt idx="256">
                  <c:v>13.15</c:v>
                </c:pt>
                <c:pt idx="257">
                  <c:v>19.076923000000001</c:v>
                </c:pt>
                <c:pt idx="258">
                  <c:v>12.533333000000001</c:v>
                </c:pt>
                <c:pt idx="259">
                  <c:v>7.5</c:v>
                </c:pt>
                <c:pt idx="260">
                  <c:v>9</c:v>
                </c:pt>
                <c:pt idx="261">
                  <c:v>11</c:v>
                </c:pt>
                <c:pt idx="262">
                  <c:v>10.769231</c:v>
                </c:pt>
                <c:pt idx="263">
                  <c:v>8.1666670000000003</c:v>
                </c:pt>
                <c:pt idx="264">
                  <c:v>13.461537999999999</c:v>
                </c:pt>
                <c:pt idx="265">
                  <c:v>7.3076920000000003</c:v>
                </c:pt>
                <c:pt idx="266">
                  <c:v>6.75</c:v>
                </c:pt>
                <c:pt idx="267">
                  <c:v>10.692308000000001</c:v>
                </c:pt>
                <c:pt idx="268">
                  <c:v>11.2</c:v>
                </c:pt>
                <c:pt idx="269">
                  <c:v>7.1052629999999999</c:v>
                </c:pt>
                <c:pt idx="270">
                  <c:v>6.0769229999999999</c:v>
                </c:pt>
                <c:pt idx="271">
                  <c:v>10.666667</c:v>
                </c:pt>
                <c:pt idx="272">
                  <c:v>8.4</c:v>
                </c:pt>
                <c:pt idx="273">
                  <c:v>9.9230769999999993</c:v>
                </c:pt>
                <c:pt idx="274">
                  <c:v>11.133333</c:v>
                </c:pt>
                <c:pt idx="275">
                  <c:v>8.6</c:v>
                </c:pt>
                <c:pt idx="276">
                  <c:v>11.75</c:v>
                </c:pt>
                <c:pt idx="277">
                  <c:v>12.307691999999999</c:v>
                </c:pt>
                <c:pt idx="278">
                  <c:v>15.538462000000001</c:v>
                </c:pt>
                <c:pt idx="279">
                  <c:v>10.461537999999999</c:v>
                </c:pt>
                <c:pt idx="280">
                  <c:v>8.9230769999999993</c:v>
                </c:pt>
                <c:pt idx="281">
                  <c:v>13</c:v>
                </c:pt>
                <c:pt idx="282">
                  <c:v>8.875</c:v>
                </c:pt>
                <c:pt idx="283">
                  <c:v>10.4375</c:v>
                </c:pt>
                <c:pt idx="284">
                  <c:v>12.137931</c:v>
                </c:pt>
                <c:pt idx="285">
                  <c:v>9.1199999999999992</c:v>
                </c:pt>
                <c:pt idx="286">
                  <c:v>7.2105259999999998</c:v>
                </c:pt>
                <c:pt idx="287">
                  <c:v>5.9230770000000001</c:v>
                </c:pt>
                <c:pt idx="288">
                  <c:v>9.1333330000000004</c:v>
                </c:pt>
                <c:pt idx="289">
                  <c:v>6.2307689999999996</c:v>
                </c:pt>
                <c:pt idx="290">
                  <c:v>11.5</c:v>
                </c:pt>
                <c:pt idx="291">
                  <c:v>6.9230770000000001</c:v>
                </c:pt>
                <c:pt idx="292">
                  <c:v>8.1212119999999999</c:v>
                </c:pt>
                <c:pt idx="293">
                  <c:v>10.15</c:v>
                </c:pt>
                <c:pt idx="294">
                  <c:v>9.2195119999999999</c:v>
                </c:pt>
                <c:pt idx="295">
                  <c:v>12.142856999999999</c:v>
                </c:pt>
                <c:pt idx="296">
                  <c:v>8.1428569999999993</c:v>
                </c:pt>
                <c:pt idx="297">
                  <c:v>7.5172410000000003</c:v>
                </c:pt>
                <c:pt idx="298">
                  <c:v>12.6</c:v>
                </c:pt>
                <c:pt idx="299">
                  <c:v>9.8444439999999993</c:v>
                </c:pt>
                <c:pt idx="300">
                  <c:v>8.5925930000000008</c:v>
                </c:pt>
                <c:pt idx="301">
                  <c:v>12.076923000000001</c:v>
                </c:pt>
                <c:pt idx="302">
                  <c:v>17.75</c:v>
                </c:pt>
                <c:pt idx="303">
                  <c:v>10.615385</c:v>
                </c:pt>
                <c:pt idx="304">
                  <c:v>8.9142860000000006</c:v>
                </c:pt>
                <c:pt idx="305">
                  <c:v>11.148936000000001</c:v>
                </c:pt>
                <c:pt idx="306">
                  <c:v>9.0769230000000007</c:v>
                </c:pt>
                <c:pt idx="307">
                  <c:v>9.6153849999999998</c:v>
                </c:pt>
                <c:pt idx="308">
                  <c:v>7.2307689999999996</c:v>
                </c:pt>
                <c:pt idx="309">
                  <c:v>16.769231000000001</c:v>
                </c:pt>
                <c:pt idx="310">
                  <c:v>8.3076919999999994</c:v>
                </c:pt>
                <c:pt idx="311">
                  <c:v>14.571429</c:v>
                </c:pt>
                <c:pt idx="312">
                  <c:v>7.7777779999999996</c:v>
                </c:pt>
                <c:pt idx="313">
                  <c:v>8</c:v>
                </c:pt>
                <c:pt idx="314">
                  <c:v>10.4</c:v>
                </c:pt>
                <c:pt idx="315">
                  <c:v>7.7428569999999999</c:v>
                </c:pt>
                <c:pt idx="316">
                  <c:v>14.3125</c:v>
                </c:pt>
                <c:pt idx="317">
                  <c:v>6.3846150000000002</c:v>
                </c:pt>
                <c:pt idx="318">
                  <c:v>12.823529000000001</c:v>
                </c:pt>
                <c:pt idx="319">
                  <c:v>11.714286</c:v>
                </c:pt>
                <c:pt idx="320">
                  <c:v>6.0769229999999999</c:v>
                </c:pt>
                <c:pt idx="321">
                  <c:v>11.230769</c:v>
                </c:pt>
                <c:pt idx="322">
                  <c:v>12.230769</c:v>
                </c:pt>
                <c:pt idx="323">
                  <c:v>12.333333</c:v>
                </c:pt>
                <c:pt idx="324">
                  <c:v>8.7692309999999996</c:v>
                </c:pt>
                <c:pt idx="325">
                  <c:v>11.692308000000001</c:v>
                </c:pt>
                <c:pt idx="326">
                  <c:v>8.1333330000000004</c:v>
                </c:pt>
                <c:pt idx="327">
                  <c:v>16.357143000000001</c:v>
                </c:pt>
                <c:pt idx="328">
                  <c:v>9.5384620000000009</c:v>
                </c:pt>
                <c:pt idx="329">
                  <c:v>14.428571</c:v>
                </c:pt>
                <c:pt idx="330">
                  <c:v>17.307691999999999</c:v>
                </c:pt>
                <c:pt idx="331">
                  <c:v>20.461538000000001</c:v>
                </c:pt>
                <c:pt idx="332">
                  <c:v>9.7058820000000008</c:v>
                </c:pt>
                <c:pt idx="333">
                  <c:v>12.459459000000001</c:v>
                </c:pt>
                <c:pt idx="334">
                  <c:v>4.8461540000000003</c:v>
                </c:pt>
                <c:pt idx="335">
                  <c:v>17.25</c:v>
                </c:pt>
                <c:pt idx="336">
                  <c:v>12.461537999999999</c:v>
                </c:pt>
                <c:pt idx="337">
                  <c:v>7.0769229999999999</c:v>
                </c:pt>
                <c:pt idx="338">
                  <c:v>9.0588239999999995</c:v>
                </c:pt>
                <c:pt idx="339">
                  <c:v>9.2307690000000004</c:v>
                </c:pt>
                <c:pt idx="340">
                  <c:v>10.846154</c:v>
                </c:pt>
                <c:pt idx="341">
                  <c:v>17.384615</c:v>
                </c:pt>
                <c:pt idx="342">
                  <c:v>11.153846</c:v>
                </c:pt>
                <c:pt idx="343">
                  <c:v>10.384615</c:v>
                </c:pt>
                <c:pt idx="344">
                  <c:v>14.2</c:v>
                </c:pt>
                <c:pt idx="345">
                  <c:v>16.875</c:v>
                </c:pt>
                <c:pt idx="346">
                  <c:v>9.3846150000000002</c:v>
                </c:pt>
                <c:pt idx="347">
                  <c:v>9.875</c:v>
                </c:pt>
                <c:pt idx="348">
                  <c:v>6.9230770000000001</c:v>
                </c:pt>
                <c:pt idx="349">
                  <c:v>9.6153849999999998</c:v>
                </c:pt>
                <c:pt idx="350">
                  <c:v>10.153846</c:v>
                </c:pt>
                <c:pt idx="351">
                  <c:v>6.9230770000000001</c:v>
                </c:pt>
                <c:pt idx="352">
                  <c:v>6.3076920000000003</c:v>
                </c:pt>
                <c:pt idx="353">
                  <c:v>8.3617019999999993</c:v>
                </c:pt>
                <c:pt idx="354">
                  <c:v>10.742857000000001</c:v>
                </c:pt>
                <c:pt idx="355">
                  <c:v>8.6923080000000006</c:v>
                </c:pt>
                <c:pt idx="356">
                  <c:v>4</c:v>
                </c:pt>
                <c:pt idx="357">
                  <c:v>4.2941180000000001</c:v>
                </c:pt>
                <c:pt idx="358">
                  <c:v>8.2307690000000004</c:v>
                </c:pt>
                <c:pt idx="359">
                  <c:v>10.65</c:v>
                </c:pt>
                <c:pt idx="360">
                  <c:v>5.3846150000000002</c:v>
                </c:pt>
                <c:pt idx="361">
                  <c:v>9.2307690000000004</c:v>
                </c:pt>
                <c:pt idx="362">
                  <c:v>6.538462</c:v>
                </c:pt>
                <c:pt idx="363">
                  <c:v>8.9230769999999993</c:v>
                </c:pt>
                <c:pt idx="364">
                  <c:v>15.846154</c:v>
                </c:pt>
              </c:numCache>
            </c:numRef>
          </c:val>
          <c:smooth val="0"/>
          <c:extLst>
            <c:ext xmlns:c16="http://schemas.microsoft.com/office/drawing/2014/chart" uri="{C3380CC4-5D6E-409C-BE32-E72D297353CC}">
              <c16:uniqueId val="{00000003-FA00-4FE4-98D2-DFBF8F6E9FC9}"/>
            </c:ext>
          </c:extLst>
        </c:ser>
        <c:ser>
          <c:idx val="2"/>
          <c:order val="2"/>
          <c:tx>
            <c:strRef>
              <c:f>DayFilter!$F$1</c:f>
              <c:strCache>
                <c:ptCount val="1"/>
                <c:pt idx="0">
                  <c:v>min_tmpf</c:v>
                </c:pt>
              </c:strCache>
            </c:strRef>
          </c:tx>
          <c:spPr>
            <a:ln w="28575" cap="rnd">
              <a:solidFill>
                <a:srgbClr val="A02B93">
                  <a:lumMod val="60000"/>
                  <a:lumOff val="40000"/>
                </a:srgbClr>
              </a:solidFill>
              <a:round/>
            </a:ln>
            <a:effectLst/>
          </c:spPr>
          <c:marker>
            <c:symbol val="none"/>
          </c:marker>
          <c:val>
            <c:numRef>
              <c:f>DayFilter!$U$2:$U$366</c:f>
              <c:numCache>
                <c:formatCode>General</c:formatCode>
                <c:ptCount val="365"/>
                <c:pt idx="0">
                  <c:v>1.3076920000000001</c:v>
                </c:pt>
                <c:pt idx="1">
                  <c:v>1.6923079999999999</c:v>
                </c:pt>
                <c:pt idx="2">
                  <c:v>1</c:v>
                </c:pt>
                <c:pt idx="3">
                  <c:v>1.3846149999999999</c:v>
                </c:pt>
                <c:pt idx="4">
                  <c:v>0.6</c:v>
                </c:pt>
                <c:pt idx="5">
                  <c:v>1.0769230000000001</c:v>
                </c:pt>
                <c:pt idx="6">
                  <c:v>1.769231</c:v>
                </c:pt>
                <c:pt idx="7">
                  <c:v>1</c:v>
                </c:pt>
                <c:pt idx="8">
                  <c:v>1.0769230000000001</c:v>
                </c:pt>
                <c:pt idx="9">
                  <c:v>0.92307700000000004</c:v>
                </c:pt>
                <c:pt idx="10">
                  <c:v>0.461538</c:v>
                </c:pt>
                <c:pt idx="11">
                  <c:v>0.84615399999999996</c:v>
                </c:pt>
                <c:pt idx="12">
                  <c:v>0.84615399999999996</c:v>
                </c:pt>
                <c:pt idx="13">
                  <c:v>2.6153849999999998</c:v>
                </c:pt>
                <c:pt idx="14">
                  <c:v>2.714286</c:v>
                </c:pt>
                <c:pt idx="15">
                  <c:v>0.92307700000000004</c:v>
                </c:pt>
                <c:pt idx="16">
                  <c:v>0.92307700000000004</c:v>
                </c:pt>
                <c:pt idx="17">
                  <c:v>1.6363639999999999</c:v>
                </c:pt>
                <c:pt idx="18">
                  <c:v>0.769231</c:v>
                </c:pt>
                <c:pt idx="19">
                  <c:v>2.2999999999999998</c:v>
                </c:pt>
                <c:pt idx="20">
                  <c:v>1.230769</c:v>
                </c:pt>
                <c:pt idx="21">
                  <c:v>2</c:v>
                </c:pt>
                <c:pt idx="22">
                  <c:v>1.5555559999999999</c:v>
                </c:pt>
                <c:pt idx="23">
                  <c:v>1.769231</c:v>
                </c:pt>
                <c:pt idx="24">
                  <c:v>1.538462</c:v>
                </c:pt>
                <c:pt idx="25">
                  <c:v>1.9230769999999999</c:v>
                </c:pt>
                <c:pt idx="26">
                  <c:v>1.6923079999999999</c:v>
                </c:pt>
                <c:pt idx="27">
                  <c:v>0.88888900000000004</c:v>
                </c:pt>
                <c:pt idx="28">
                  <c:v>1.0769230000000001</c:v>
                </c:pt>
                <c:pt idx="29">
                  <c:v>1.9230769999999999</c:v>
                </c:pt>
                <c:pt idx="30">
                  <c:v>0.64</c:v>
                </c:pt>
                <c:pt idx="31">
                  <c:v>2.2941180000000001</c:v>
                </c:pt>
                <c:pt idx="32">
                  <c:v>2.0769229999999999</c:v>
                </c:pt>
                <c:pt idx="33">
                  <c:v>1.6153850000000001</c:v>
                </c:pt>
                <c:pt idx="34">
                  <c:v>2.0769229999999999</c:v>
                </c:pt>
                <c:pt idx="35">
                  <c:v>2.3076919999999999</c:v>
                </c:pt>
                <c:pt idx="36">
                  <c:v>2.8260869999999998</c:v>
                </c:pt>
                <c:pt idx="37">
                  <c:v>1.896552</c:v>
                </c:pt>
                <c:pt idx="38">
                  <c:v>1.6153850000000001</c:v>
                </c:pt>
                <c:pt idx="39">
                  <c:v>1.6923079999999999</c:v>
                </c:pt>
                <c:pt idx="40">
                  <c:v>2.6923080000000001</c:v>
                </c:pt>
                <c:pt idx="41">
                  <c:v>2.3846150000000002</c:v>
                </c:pt>
                <c:pt idx="42">
                  <c:v>2.6153849999999998</c:v>
                </c:pt>
                <c:pt idx="43">
                  <c:v>2.2380949999999999</c:v>
                </c:pt>
                <c:pt idx="44">
                  <c:v>0.94736799999999999</c:v>
                </c:pt>
                <c:pt idx="45">
                  <c:v>1.8461540000000001</c:v>
                </c:pt>
                <c:pt idx="46">
                  <c:v>2</c:v>
                </c:pt>
                <c:pt idx="47">
                  <c:v>2.3846150000000002</c:v>
                </c:pt>
                <c:pt idx="48">
                  <c:v>2.0769229999999999</c:v>
                </c:pt>
                <c:pt idx="49">
                  <c:v>1.823529</c:v>
                </c:pt>
                <c:pt idx="50">
                  <c:v>1.6666669999999999</c:v>
                </c:pt>
                <c:pt idx="51">
                  <c:v>3.2380949999999999</c:v>
                </c:pt>
                <c:pt idx="52">
                  <c:v>3.1538460000000001</c:v>
                </c:pt>
                <c:pt idx="53">
                  <c:v>2.1538460000000001</c:v>
                </c:pt>
                <c:pt idx="54">
                  <c:v>1.769231</c:v>
                </c:pt>
                <c:pt idx="55">
                  <c:v>2.6153849999999998</c:v>
                </c:pt>
                <c:pt idx="56">
                  <c:v>2.25</c:v>
                </c:pt>
                <c:pt idx="57">
                  <c:v>2.6153849999999998</c:v>
                </c:pt>
                <c:pt idx="58">
                  <c:v>2.6923080000000001</c:v>
                </c:pt>
                <c:pt idx="59">
                  <c:v>2.0666669999999998</c:v>
                </c:pt>
                <c:pt idx="60">
                  <c:v>2.538462</c:v>
                </c:pt>
                <c:pt idx="61">
                  <c:v>1.6153850000000001</c:v>
                </c:pt>
                <c:pt idx="62">
                  <c:v>3.3636360000000001</c:v>
                </c:pt>
                <c:pt idx="63">
                  <c:v>2.1538460000000001</c:v>
                </c:pt>
                <c:pt idx="64">
                  <c:v>2.5</c:v>
                </c:pt>
                <c:pt idx="65">
                  <c:v>3</c:v>
                </c:pt>
                <c:pt idx="66">
                  <c:v>1.9230769999999999</c:v>
                </c:pt>
                <c:pt idx="67">
                  <c:v>3.25</c:v>
                </c:pt>
                <c:pt idx="68">
                  <c:v>3</c:v>
                </c:pt>
                <c:pt idx="69">
                  <c:v>2.3076919999999999</c:v>
                </c:pt>
                <c:pt idx="70">
                  <c:v>3.3076919999999999</c:v>
                </c:pt>
                <c:pt idx="71">
                  <c:v>1.8461540000000001</c:v>
                </c:pt>
                <c:pt idx="72">
                  <c:v>2.6363639999999999</c:v>
                </c:pt>
                <c:pt idx="73">
                  <c:v>3.3076919999999999</c:v>
                </c:pt>
                <c:pt idx="74">
                  <c:v>2.6666669999999999</c:v>
                </c:pt>
                <c:pt idx="75">
                  <c:v>2.5428570000000001</c:v>
                </c:pt>
                <c:pt idx="76">
                  <c:v>3.0833330000000001</c:v>
                </c:pt>
                <c:pt idx="77">
                  <c:v>1.954545</c:v>
                </c:pt>
                <c:pt idx="78">
                  <c:v>3.0952380000000002</c:v>
                </c:pt>
                <c:pt idx="79">
                  <c:v>2.769231</c:v>
                </c:pt>
                <c:pt idx="80">
                  <c:v>2.785714</c:v>
                </c:pt>
                <c:pt idx="81">
                  <c:v>2.538462</c:v>
                </c:pt>
                <c:pt idx="82">
                  <c:v>2.954545</c:v>
                </c:pt>
                <c:pt idx="83">
                  <c:v>2</c:v>
                </c:pt>
                <c:pt idx="84">
                  <c:v>2.4285709999999998</c:v>
                </c:pt>
                <c:pt idx="85">
                  <c:v>2.526316</c:v>
                </c:pt>
                <c:pt idx="86">
                  <c:v>2.8823530000000002</c:v>
                </c:pt>
                <c:pt idx="87">
                  <c:v>2.6428569999999998</c:v>
                </c:pt>
                <c:pt idx="88">
                  <c:v>4.2307689999999996</c:v>
                </c:pt>
                <c:pt idx="89">
                  <c:v>3.3076919999999999</c:v>
                </c:pt>
                <c:pt idx="90">
                  <c:v>3.5</c:v>
                </c:pt>
                <c:pt idx="91">
                  <c:v>4.0769229999999999</c:v>
                </c:pt>
                <c:pt idx="92">
                  <c:v>3.230769</c:v>
                </c:pt>
                <c:pt idx="93">
                  <c:v>3.5</c:v>
                </c:pt>
                <c:pt idx="94">
                  <c:v>3.0666669999999998</c:v>
                </c:pt>
                <c:pt idx="95">
                  <c:v>3.4230770000000001</c:v>
                </c:pt>
                <c:pt idx="96">
                  <c:v>3.7647059999999999</c:v>
                </c:pt>
                <c:pt idx="97">
                  <c:v>4</c:v>
                </c:pt>
                <c:pt idx="98">
                  <c:v>3.9230770000000001</c:v>
                </c:pt>
                <c:pt idx="99">
                  <c:v>2.6</c:v>
                </c:pt>
                <c:pt idx="100">
                  <c:v>3.3076919999999999</c:v>
                </c:pt>
                <c:pt idx="101">
                  <c:v>3.461538</c:v>
                </c:pt>
                <c:pt idx="102">
                  <c:v>3.4</c:v>
                </c:pt>
                <c:pt idx="103">
                  <c:v>0</c:v>
                </c:pt>
                <c:pt idx="104">
                  <c:v>2.7222219999999999</c:v>
                </c:pt>
                <c:pt idx="105">
                  <c:v>2.785714</c:v>
                </c:pt>
                <c:pt idx="106">
                  <c:v>2</c:v>
                </c:pt>
                <c:pt idx="107">
                  <c:v>3.4705879999999998</c:v>
                </c:pt>
                <c:pt idx="108">
                  <c:v>3.75</c:v>
                </c:pt>
                <c:pt idx="109">
                  <c:v>3.3076919999999999</c:v>
                </c:pt>
                <c:pt idx="110">
                  <c:v>3.5333329999999998</c:v>
                </c:pt>
                <c:pt idx="111">
                  <c:v>2.8461539999999999</c:v>
                </c:pt>
                <c:pt idx="112">
                  <c:v>1.92</c:v>
                </c:pt>
                <c:pt idx="113">
                  <c:v>4.0769229999999999</c:v>
                </c:pt>
                <c:pt idx="114">
                  <c:v>4.1538459999999997</c:v>
                </c:pt>
                <c:pt idx="115">
                  <c:v>3.5625</c:v>
                </c:pt>
                <c:pt idx="116">
                  <c:v>4.6153849999999998</c:v>
                </c:pt>
                <c:pt idx="117">
                  <c:v>4.4117649999999999</c:v>
                </c:pt>
                <c:pt idx="118">
                  <c:v>3.4285709999999998</c:v>
                </c:pt>
                <c:pt idx="119">
                  <c:v>4.3125</c:v>
                </c:pt>
                <c:pt idx="120">
                  <c:v>3.8421050000000001</c:v>
                </c:pt>
                <c:pt idx="121">
                  <c:v>4.8461540000000003</c:v>
                </c:pt>
                <c:pt idx="122">
                  <c:v>4.75</c:v>
                </c:pt>
                <c:pt idx="123">
                  <c:v>4.3846150000000002</c:v>
                </c:pt>
                <c:pt idx="124">
                  <c:v>5.1333330000000004</c:v>
                </c:pt>
                <c:pt idx="125">
                  <c:v>4.6086960000000001</c:v>
                </c:pt>
                <c:pt idx="126">
                  <c:v>3.1304349999999999</c:v>
                </c:pt>
                <c:pt idx="127">
                  <c:v>3.058824</c:v>
                </c:pt>
                <c:pt idx="128">
                  <c:v>3.1923080000000001</c:v>
                </c:pt>
                <c:pt idx="129">
                  <c:v>3.6818179999999998</c:v>
                </c:pt>
                <c:pt idx="130">
                  <c:v>4</c:v>
                </c:pt>
                <c:pt idx="131">
                  <c:v>4</c:v>
                </c:pt>
                <c:pt idx="132">
                  <c:v>3</c:v>
                </c:pt>
                <c:pt idx="133">
                  <c:v>4.2962959999999999</c:v>
                </c:pt>
                <c:pt idx="134">
                  <c:v>4.7826089999999999</c:v>
                </c:pt>
                <c:pt idx="135">
                  <c:v>4.6666670000000003</c:v>
                </c:pt>
                <c:pt idx="136">
                  <c:v>5.3846150000000002</c:v>
                </c:pt>
                <c:pt idx="137">
                  <c:v>5.2941180000000001</c:v>
                </c:pt>
                <c:pt idx="138">
                  <c:v>3.2727270000000002</c:v>
                </c:pt>
                <c:pt idx="139">
                  <c:v>5.461538</c:v>
                </c:pt>
                <c:pt idx="140">
                  <c:v>4.8461540000000003</c:v>
                </c:pt>
                <c:pt idx="141">
                  <c:v>3.6842109999999999</c:v>
                </c:pt>
                <c:pt idx="142">
                  <c:v>4</c:v>
                </c:pt>
                <c:pt idx="143">
                  <c:v>4.7692310000000004</c:v>
                </c:pt>
                <c:pt idx="144">
                  <c:v>4.538462</c:v>
                </c:pt>
                <c:pt idx="145">
                  <c:v>4.6666670000000003</c:v>
                </c:pt>
                <c:pt idx="146">
                  <c:v>4.5263159999999996</c:v>
                </c:pt>
                <c:pt idx="147">
                  <c:v>5.7692310000000004</c:v>
                </c:pt>
                <c:pt idx="148">
                  <c:v>4.6842110000000003</c:v>
                </c:pt>
                <c:pt idx="149">
                  <c:v>5.2142860000000004</c:v>
                </c:pt>
                <c:pt idx="150">
                  <c:v>3.375</c:v>
                </c:pt>
                <c:pt idx="151">
                  <c:v>4.3888889999999998</c:v>
                </c:pt>
                <c:pt idx="152">
                  <c:v>5.6153849999999998</c:v>
                </c:pt>
                <c:pt idx="153">
                  <c:v>5.3076920000000003</c:v>
                </c:pt>
                <c:pt idx="154">
                  <c:v>4.5714290000000002</c:v>
                </c:pt>
                <c:pt idx="155">
                  <c:v>4.9230770000000001</c:v>
                </c:pt>
                <c:pt idx="156">
                  <c:v>4.9230770000000001</c:v>
                </c:pt>
                <c:pt idx="157">
                  <c:v>4.2631579999999998</c:v>
                </c:pt>
                <c:pt idx="158">
                  <c:v>4</c:v>
                </c:pt>
                <c:pt idx="159">
                  <c:v>3.8</c:v>
                </c:pt>
                <c:pt idx="160">
                  <c:v>3.230769</c:v>
                </c:pt>
                <c:pt idx="161">
                  <c:v>3.9230770000000001</c:v>
                </c:pt>
                <c:pt idx="162">
                  <c:v>5</c:v>
                </c:pt>
                <c:pt idx="163">
                  <c:v>5.2307689999999996</c:v>
                </c:pt>
                <c:pt idx="164">
                  <c:v>5.0769229999999999</c:v>
                </c:pt>
                <c:pt idx="165">
                  <c:v>5.0357139999999996</c:v>
                </c:pt>
                <c:pt idx="166">
                  <c:v>4.4761899999999999</c:v>
                </c:pt>
                <c:pt idx="167">
                  <c:v>4.7647060000000003</c:v>
                </c:pt>
                <c:pt idx="168">
                  <c:v>4.7058819999999999</c:v>
                </c:pt>
                <c:pt idx="169">
                  <c:v>5.1538459999999997</c:v>
                </c:pt>
                <c:pt idx="170">
                  <c:v>4.5</c:v>
                </c:pt>
                <c:pt idx="171">
                  <c:v>5.461538</c:v>
                </c:pt>
                <c:pt idx="172">
                  <c:v>3.3333330000000001</c:v>
                </c:pt>
                <c:pt idx="173">
                  <c:v>4.6666670000000003</c:v>
                </c:pt>
                <c:pt idx="174">
                  <c:v>5</c:v>
                </c:pt>
                <c:pt idx="175">
                  <c:v>2.6153849999999998</c:v>
                </c:pt>
                <c:pt idx="176">
                  <c:v>3.8125</c:v>
                </c:pt>
                <c:pt idx="177">
                  <c:v>4.8421050000000001</c:v>
                </c:pt>
                <c:pt idx="178">
                  <c:v>4.0769229999999999</c:v>
                </c:pt>
                <c:pt idx="179">
                  <c:v>4.5294119999999998</c:v>
                </c:pt>
                <c:pt idx="180">
                  <c:v>3.3043480000000001</c:v>
                </c:pt>
                <c:pt idx="181">
                  <c:v>3.6111110000000002</c:v>
                </c:pt>
                <c:pt idx="182">
                  <c:v>4.6086960000000001</c:v>
                </c:pt>
                <c:pt idx="183">
                  <c:v>4.1052629999999999</c:v>
                </c:pt>
                <c:pt idx="184">
                  <c:v>3.3529409999999999</c:v>
                </c:pt>
                <c:pt idx="185">
                  <c:v>4.9285709999999998</c:v>
                </c:pt>
                <c:pt idx="186">
                  <c:v>5.3125</c:v>
                </c:pt>
                <c:pt idx="187">
                  <c:v>4.5</c:v>
                </c:pt>
                <c:pt idx="188">
                  <c:v>4.5294119999999998</c:v>
                </c:pt>
                <c:pt idx="189">
                  <c:v>4.8333329999999997</c:v>
                </c:pt>
                <c:pt idx="190">
                  <c:v>4.3125</c:v>
                </c:pt>
                <c:pt idx="191">
                  <c:v>3.526316</c:v>
                </c:pt>
                <c:pt idx="192">
                  <c:v>4.7777779999999996</c:v>
                </c:pt>
                <c:pt idx="193">
                  <c:v>4.2352939999999997</c:v>
                </c:pt>
                <c:pt idx="194">
                  <c:v>3.8947370000000001</c:v>
                </c:pt>
                <c:pt idx="195">
                  <c:v>4.4285709999999998</c:v>
                </c:pt>
                <c:pt idx="196">
                  <c:v>4.0952380000000002</c:v>
                </c:pt>
                <c:pt idx="197">
                  <c:v>4.2631579999999998</c:v>
                </c:pt>
                <c:pt idx="198">
                  <c:v>4.4375</c:v>
                </c:pt>
                <c:pt idx="199">
                  <c:v>2.8571430000000002</c:v>
                </c:pt>
                <c:pt idx="200">
                  <c:v>4.5199999999999996</c:v>
                </c:pt>
                <c:pt idx="201">
                  <c:v>3</c:v>
                </c:pt>
                <c:pt idx="202">
                  <c:v>3.1538460000000001</c:v>
                </c:pt>
                <c:pt idx="203">
                  <c:v>4.8095239999999997</c:v>
                </c:pt>
                <c:pt idx="204">
                  <c:v>5.5555560000000002</c:v>
                </c:pt>
                <c:pt idx="205">
                  <c:v>4.1764710000000003</c:v>
                </c:pt>
                <c:pt idx="206">
                  <c:v>2.9655170000000002</c:v>
                </c:pt>
                <c:pt idx="207">
                  <c:v>3.9</c:v>
                </c:pt>
                <c:pt idx="208">
                  <c:v>3.4375</c:v>
                </c:pt>
                <c:pt idx="209">
                  <c:v>3.85</c:v>
                </c:pt>
                <c:pt idx="210">
                  <c:v>4</c:v>
                </c:pt>
                <c:pt idx="211">
                  <c:v>4.0666669999999998</c:v>
                </c:pt>
                <c:pt idx="212">
                  <c:v>3.7647059999999999</c:v>
                </c:pt>
                <c:pt idx="213">
                  <c:v>4.4761899999999999</c:v>
                </c:pt>
                <c:pt idx="214">
                  <c:v>3.6111110000000002</c:v>
                </c:pt>
                <c:pt idx="215">
                  <c:v>4.3</c:v>
                </c:pt>
                <c:pt idx="216">
                  <c:v>2.85</c:v>
                </c:pt>
                <c:pt idx="217">
                  <c:v>3.285714</c:v>
                </c:pt>
                <c:pt idx="218">
                  <c:v>4.9375</c:v>
                </c:pt>
                <c:pt idx="219">
                  <c:v>4.5999999999999996</c:v>
                </c:pt>
                <c:pt idx="220">
                  <c:v>3.5</c:v>
                </c:pt>
                <c:pt idx="221">
                  <c:v>3.785714</c:v>
                </c:pt>
                <c:pt idx="222">
                  <c:v>2.7894739999999998</c:v>
                </c:pt>
                <c:pt idx="223">
                  <c:v>3.75</c:v>
                </c:pt>
                <c:pt idx="224">
                  <c:v>4.6111110000000002</c:v>
                </c:pt>
                <c:pt idx="225">
                  <c:v>3.7777780000000001</c:v>
                </c:pt>
                <c:pt idx="226">
                  <c:v>4.7</c:v>
                </c:pt>
                <c:pt idx="227">
                  <c:v>4.4000000000000004</c:v>
                </c:pt>
                <c:pt idx="228">
                  <c:v>4.4583329999999997</c:v>
                </c:pt>
                <c:pt idx="229">
                  <c:v>4</c:v>
                </c:pt>
                <c:pt idx="230">
                  <c:v>2.1212119999999999</c:v>
                </c:pt>
                <c:pt idx="231">
                  <c:v>3.0434779999999999</c:v>
                </c:pt>
                <c:pt idx="232">
                  <c:v>3.65</c:v>
                </c:pt>
                <c:pt idx="233">
                  <c:v>3.875</c:v>
                </c:pt>
                <c:pt idx="234">
                  <c:v>2.3043480000000001</c:v>
                </c:pt>
                <c:pt idx="235">
                  <c:v>3.4210530000000001</c:v>
                </c:pt>
                <c:pt idx="236">
                  <c:v>4.45</c:v>
                </c:pt>
                <c:pt idx="237">
                  <c:v>4.3499999999999996</c:v>
                </c:pt>
                <c:pt idx="238">
                  <c:v>2.9230770000000001</c:v>
                </c:pt>
                <c:pt idx="239">
                  <c:v>2.3333330000000001</c:v>
                </c:pt>
                <c:pt idx="240">
                  <c:v>4.8461540000000003</c:v>
                </c:pt>
                <c:pt idx="241">
                  <c:v>4.0666669999999998</c:v>
                </c:pt>
                <c:pt idx="242">
                  <c:v>4.04</c:v>
                </c:pt>
                <c:pt idx="243">
                  <c:v>3.8</c:v>
                </c:pt>
                <c:pt idx="244">
                  <c:v>2.5499999999999998</c:v>
                </c:pt>
                <c:pt idx="245">
                  <c:v>4.2903229999999999</c:v>
                </c:pt>
                <c:pt idx="246">
                  <c:v>3.2777780000000001</c:v>
                </c:pt>
                <c:pt idx="247">
                  <c:v>2.8148149999999998</c:v>
                </c:pt>
                <c:pt idx="248">
                  <c:v>3.9285709999999998</c:v>
                </c:pt>
                <c:pt idx="249">
                  <c:v>3.6</c:v>
                </c:pt>
                <c:pt idx="250">
                  <c:v>2.7894739999999998</c:v>
                </c:pt>
                <c:pt idx="251">
                  <c:v>5</c:v>
                </c:pt>
                <c:pt idx="252">
                  <c:v>3.6153849999999998</c:v>
                </c:pt>
                <c:pt idx="253">
                  <c:v>3.0769229999999999</c:v>
                </c:pt>
                <c:pt idx="254">
                  <c:v>4.3333329999999997</c:v>
                </c:pt>
                <c:pt idx="255">
                  <c:v>2.8</c:v>
                </c:pt>
                <c:pt idx="256">
                  <c:v>3.4285709999999998</c:v>
                </c:pt>
                <c:pt idx="257">
                  <c:v>2.2000000000000002</c:v>
                </c:pt>
                <c:pt idx="258">
                  <c:v>4.0357139999999996</c:v>
                </c:pt>
                <c:pt idx="259">
                  <c:v>4.2142860000000004</c:v>
                </c:pt>
                <c:pt idx="260">
                  <c:v>3.7727270000000002</c:v>
                </c:pt>
                <c:pt idx="261">
                  <c:v>4.0416670000000003</c:v>
                </c:pt>
                <c:pt idx="262">
                  <c:v>3.4444439999999998</c:v>
                </c:pt>
                <c:pt idx="263">
                  <c:v>4.25</c:v>
                </c:pt>
                <c:pt idx="264">
                  <c:v>3.0833330000000001</c:v>
                </c:pt>
                <c:pt idx="265">
                  <c:v>3.8518520000000001</c:v>
                </c:pt>
                <c:pt idx="266">
                  <c:v>3.1428569999999998</c:v>
                </c:pt>
                <c:pt idx="267">
                  <c:v>3.6153849999999998</c:v>
                </c:pt>
                <c:pt idx="268">
                  <c:v>2.941176</c:v>
                </c:pt>
                <c:pt idx="269">
                  <c:v>1.3846149999999999</c:v>
                </c:pt>
                <c:pt idx="270">
                  <c:v>2.714286</c:v>
                </c:pt>
                <c:pt idx="271">
                  <c:v>2.7647059999999999</c:v>
                </c:pt>
                <c:pt idx="272">
                  <c:v>3.538462</c:v>
                </c:pt>
                <c:pt idx="273">
                  <c:v>0.92307700000000004</c:v>
                </c:pt>
                <c:pt idx="274">
                  <c:v>2.285714</c:v>
                </c:pt>
                <c:pt idx="275">
                  <c:v>3.1538460000000001</c:v>
                </c:pt>
                <c:pt idx="276">
                  <c:v>3</c:v>
                </c:pt>
                <c:pt idx="277">
                  <c:v>3.5</c:v>
                </c:pt>
                <c:pt idx="278">
                  <c:v>3.625</c:v>
                </c:pt>
                <c:pt idx="279">
                  <c:v>1.6153850000000001</c:v>
                </c:pt>
                <c:pt idx="280">
                  <c:v>2.2105260000000002</c:v>
                </c:pt>
                <c:pt idx="281">
                  <c:v>1.818182</c:v>
                </c:pt>
                <c:pt idx="282">
                  <c:v>2.6315789999999999</c:v>
                </c:pt>
                <c:pt idx="283">
                  <c:v>1.8333330000000001</c:v>
                </c:pt>
                <c:pt idx="284">
                  <c:v>1.6923079999999999</c:v>
                </c:pt>
                <c:pt idx="285">
                  <c:v>2.733333</c:v>
                </c:pt>
                <c:pt idx="286">
                  <c:v>1.1538459999999999</c:v>
                </c:pt>
                <c:pt idx="287">
                  <c:v>2.0769229999999999</c:v>
                </c:pt>
                <c:pt idx="288">
                  <c:v>1.375</c:v>
                </c:pt>
                <c:pt idx="289">
                  <c:v>2.769231</c:v>
                </c:pt>
                <c:pt idx="290">
                  <c:v>2.6</c:v>
                </c:pt>
                <c:pt idx="291">
                  <c:v>2.6470590000000001</c:v>
                </c:pt>
                <c:pt idx="292">
                  <c:v>2.3076919999999999</c:v>
                </c:pt>
                <c:pt idx="293">
                  <c:v>2.0625</c:v>
                </c:pt>
                <c:pt idx="294">
                  <c:v>2.9230770000000001</c:v>
                </c:pt>
                <c:pt idx="295">
                  <c:v>1.769231</c:v>
                </c:pt>
                <c:pt idx="296">
                  <c:v>1.461538</c:v>
                </c:pt>
                <c:pt idx="297">
                  <c:v>3</c:v>
                </c:pt>
                <c:pt idx="298">
                  <c:v>2.0769229999999999</c:v>
                </c:pt>
                <c:pt idx="299">
                  <c:v>3.125</c:v>
                </c:pt>
                <c:pt idx="300">
                  <c:v>3.0476190000000001</c:v>
                </c:pt>
                <c:pt idx="301">
                  <c:v>2.5</c:v>
                </c:pt>
                <c:pt idx="302">
                  <c:v>2.230769</c:v>
                </c:pt>
                <c:pt idx="303">
                  <c:v>3.0769229999999999</c:v>
                </c:pt>
                <c:pt idx="304">
                  <c:v>3.6111110000000002</c:v>
                </c:pt>
                <c:pt idx="305">
                  <c:v>1.473684</c:v>
                </c:pt>
                <c:pt idx="306">
                  <c:v>2.6315789999999999</c:v>
                </c:pt>
                <c:pt idx="307">
                  <c:v>1.4347829999999999</c:v>
                </c:pt>
                <c:pt idx="308">
                  <c:v>2.6923080000000001</c:v>
                </c:pt>
                <c:pt idx="309">
                  <c:v>1.3076920000000001</c:v>
                </c:pt>
                <c:pt idx="310">
                  <c:v>2.125</c:v>
                </c:pt>
                <c:pt idx="311">
                  <c:v>4.3846150000000002</c:v>
                </c:pt>
                <c:pt idx="312">
                  <c:v>2.9230770000000001</c:v>
                </c:pt>
                <c:pt idx="313">
                  <c:v>2.461538</c:v>
                </c:pt>
                <c:pt idx="314">
                  <c:v>2.3076919999999999</c:v>
                </c:pt>
                <c:pt idx="315">
                  <c:v>2.25</c:v>
                </c:pt>
                <c:pt idx="316">
                  <c:v>2.769231</c:v>
                </c:pt>
                <c:pt idx="317">
                  <c:v>2.1538460000000001</c:v>
                </c:pt>
                <c:pt idx="318">
                  <c:v>2.230769</c:v>
                </c:pt>
                <c:pt idx="319">
                  <c:v>2.8461539999999999</c:v>
                </c:pt>
                <c:pt idx="320">
                  <c:v>1.1538459999999999</c:v>
                </c:pt>
                <c:pt idx="321">
                  <c:v>2.3846150000000002</c:v>
                </c:pt>
                <c:pt idx="322">
                  <c:v>0.769231</c:v>
                </c:pt>
                <c:pt idx="323">
                  <c:v>2.6842109999999999</c:v>
                </c:pt>
                <c:pt idx="324">
                  <c:v>2.64</c:v>
                </c:pt>
                <c:pt idx="325">
                  <c:v>1.107143</c:v>
                </c:pt>
                <c:pt idx="326">
                  <c:v>2.3846150000000002</c:v>
                </c:pt>
                <c:pt idx="327">
                  <c:v>2.3846150000000002</c:v>
                </c:pt>
                <c:pt idx="328">
                  <c:v>2.045455</c:v>
                </c:pt>
                <c:pt idx="329">
                  <c:v>2.1538460000000001</c:v>
                </c:pt>
                <c:pt idx="330">
                  <c:v>1.538462</c:v>
                </c:pt>
                <c:pt idx="331">
                  <c:v>0.66666700000000001</c:v>
                </c:pt>
                <c:pt idx="332">
                  <c:v>1.230769</c:v>
                </c:pt>
                <c:pt idx="333">
                  <c:v>2.1538460000000001</c:v>
                </c:pt>
                <c:pt idx="334">
                  <c:v>0.538462</c:v>
                </c:pt>
                <c:pt idx="335">
                  <c:v>1.8461540000000001</c:v>
                </c:pt>
                <c:pt idx="336">
                  <c:v>1.3076920000000001</c:v>
                </c:pt>
                <c:pt idx="337">
                  <c:v>1.230769</c:v>
                </c:pt>
                <c:pt idx="338">
                  <c:v>2.52</c:v>
                </c:pt>
                <c:pt idx="339">
                  <c:v>1.6153850000000001</c:v>
                </c:pt>
                <c:pt idx="340">
                  <c:v>1.8461540000000001</c:v>
                </c:pt>
                <c:pt idx="341">
                  <c:v>2.3076919999999999</c:v>
                </c:pt>
                <c:pt idx="342">
                  <c:v>1.3125</c:v>
                </c:pt>
                <c:pt idx="343">
                  <c:v>1.3846149999999999</c:v>
                </c:pt>
                <c:pt idx="344">
                  <c:v>1.769231</c:v>
                </c:pt>
                <c:pt idx="345">
                  <c:v>2.0769229999999999</c:v>
                </c:pt>
                <c:pt idx="346">
                  <c:v>1.230769</c:v>
                </c:pt>
                <c:pt idx="347">
                  <c:v>2.4210530000000001</c:v>
                </c:pt>
                <c:pt idx="348">
                  <c:v>1.8461540000000001</c:v>
                </c:pt>
                <c:pt idx="349">
                  <c:v>0.77777799999999997</c:v>
                </c:pt>
                <c:pt idx="350">
                  <c:v>1.769231</c:v>
                </c:pt>
                <c:pt idx="351">
                  <c:v>1.066667</c:v>
                </c:pt>
                <c:pt idx="352">
                  <c:v>2.4347829999999999</c:v>
                </c:pt>
                <c:pt idx="353">
                  <c:v>1.6666669999999999</c:v>
                </c:pt>
                <c:pt idx="354">
                  <c:v>2.3191489999999999</c:v>
                </c:pt>
                <c:pt idx="355">
                  <c:v>2.25</c:v>
                </c:pt>
                <c:pt idx="356">
                  <c:v>1.25</c:v>
                </c:pt>
                <c:pt idx="357">
                  <c:v>1.071429</c:v>
                </c:pt>
                <c:pt idx="358">
                  <c:v>1.5</c:v>
                </c:pt>
                <c:pt idx="359">
                  <c:v>1.538462</c:v>
                </c:pt>
                <c:pt idx="360">
                  <c:v>1.6923079999999999</c:v>
                </c:pt>
                <c:pt idx="361">
                  <c:v>1</c:v>
                </c:pt>
                <c:pt idx="362">
                  <c:v>1.538462</c:v>
                </c:pt>
                <c:pt idx="363">
                  <c:v>1.8461540000000001</c:v>
                </c:pt>
                <c:pt idx="364">
                  <c:v>2</c:v>
                </c:pt>
              </c:numCache>
            </c:numRef>
          </c:val>
          <c:smooth val="0"/>
          <c:extLst>
            <c:ext xmlns:c16="http://schemas.microsoft.com/office/drawing/2014/chart" uri="{C3380CC4-5D6E-409C-BE32-E72D297353CC}">
              <c16:uniqueId val="{00000004-FA00-4FE4-98D2-DFBF8F6E9FC9}"/>
            </c:ext>
          </c:extLst>
        </c:ser>
        <c:dLbls>
          <c:showLegendKey val="0"/>
          <c:showVal val="0"/>
          <c:showCatName val="0"/>
          <c:showSerName val="0"/>
          <c:showPercent val="0"/>
          <c:showBubbleSize val="0"/>
        </c:dLbls>
        <c:marker val="1"/>
        <c:smooth val="0"/>
        <c:axId val="2079463215"/>
        <c:axId val="2079469455"/>
        <c:extLst>
          <c:ext xmlns:c15="http://schemas.microsoft.com/office/drawing/2012/chart" uri="{02D57815-91ED-43cb-92C2-25804820EDAC}">
            <c15:filteredLineSeries>
              <c15:ser>
                <c:idx val="6"/>
                <c:order val="5"/>
                <c:tx>
                  <c:v>GermDiff</c:v>
                </c:tx>
                <c:spPr>
                  <a:ln w="28575" cap="rnd">
                    <a:solidFill>
                      <a:schemeClr val="accent1">
                        <a:lumMod val="60000"/>
                      </a:schemeClr>
                    </a:solidFill>
                    <a:round/>
                  </a:ln>
                  <a:effectLst>
                    <a:glow rad="1905000">
                      <a:schemeClr val="accent3">
                        <a:satMod val="175000"/>
                        <a:alpha val="40000"/>
                      </a:schemeClr>
                    </a:glow>
                  </a:effectLst>
                </c:spPr>
                <c:marker>
                  <c:symbol val="none"/>
                </c:marker>
                <c:val>
                  <c:numRef>
                    <c:extLst>
                      <c:ext uri="{02D57815-91ED-43cb-92C2-25804820EDAC}">
                        <c15:formulaRef>
                          <c15:sqref>Input!$L$2</c15:sqref>
                        </c15:formulaRef>
                      </c:ext>
                    </c:extLst>
                    <c:numCache>
                      <c:formatCode>General</c:formatCode>
                      <c:ptCount val="1"/>
                      <c:pt idx="0">
                        <c:v>10</c:v>
                      </c:pt>
                    </c:numCache>
                  </c:numRef>
                </c:val>
                <c:smooth val="0"/>
                <c:extLst>
                  <c:ext xmlns:c16="http://schemas.microsoft.com/office/drawing/2014/chart" uri="{C3380CC4-5D6E-409C-BE32-E72D297353CC}">
                    <c16:uniqueId val="{00000005-FA00-4FE4-98D2-DFBF8F6E9FC9}"/>
                  </c:ext>
                </c:extLst>
              </c15:ser>
            </c15:filteredLineSeries>
            <c15:filteredLineSeries>
              <c15:ser>
                <c:idx val="5"/>
                <c:order val="6"/>
                <c:tx>
                  <c:strRef>
                    <c:extLst xmlns:c15="http://schemas.microsoft.com/office/drawing/2012/chart">
                      <c:ext xmlns:c15="http://schemas.microsoft.com/office/drawing/2012/chart" uri="{02D57815-91ED-43cb-92C2-25804820EDAC}">
                        <c15:formulaRef>
                          <c15:sqref>Input!$I$2</c15:sqref>
                        </c15:formulaRef>
                      </c:ext>
                    </c:extLst>
                    <c:strCache>
                      <c:ptCount val="1"/>
                      <c:pt idx="0">
                        <c:v>Fescue</c:v>
                      </c:pt>
                    </c:strCache>
                  </c:strRef>
                </c:tx>
                <c:spPr>
                  <a:ln w="28575" cap="rnd">
                    <a:solidFill>
                      <a:schemeClr val="accent6"/>
                    </a:solidFill>
                    <a:round/>
                  </a:ln>
                  <a:effectLst>
                    <a:glow rad="1905000">
                      <a:schemeClr val="accent3">
                        <a:satMod val="175000"/>
                        <a:alpha val="40000"/>
                      </a:schemeClr>
                    </a:glow>
                  </a:effectLst>
                </c:spPr>
                <c:marker>
                  <c:symbol val="none"/>
                </c:marker>
                <c:val>
                  <c:numRef>
                    <c:extLst xmlns:c15="http://schemas.microsoft.com/office/drawing/2012/chart">
                      <c:ext xmlns:c15="http://schemas.microsoft.com/office/drawing/2012/chart" uri="{02D57815-91ED-43cb-92C2-25804820EDAC}">
                        <c15:formulaRef>
                          <c15:sqref>Input!$J$2</c15:sqref>
                        </c15:formulaRef>
                      </c:ext>
                    </c:extLst>
                    <c:numCache>
                      <c:formatCode>General</c:formatCode>
                      <c:ptCount val="1"/>
                      <c:pt idx="0">
                        <c:v>65</c:v>
                      </c:pt>
                    </c:numCache>
                  </c:numRef>
                </c:val>
                <c:smooth val="0"/>
                <c:extLst xmlns:c15="http://schemas.microsoft.com/office/drawing/2012/chart">
                  <c:ext xmlns:c16="http://schemas.microsoft.com/office/drawing/2014/chart" uri="{C3380CC4-5D6E-409C-BE32-E72D297353CC}">
                    <c16:uniqueId val="{00000006-FA00-4FE4-98D2-DFBF8F6E9FC9}"/>
                  </c:ext>
                </c:extLst>
              </c15:ser>
            </c15:filteredLineSeries>
            <c15:filteredLineSeries>
              <c15:ser>
                <c:idx val="7"/>
                <c:order val="7"/>
                <c:tx>
                  <c:v>Germination Range</c:v>
                </c:tx>
                <c:spPr>
                  <a:ln w="28575" cap="rnd">
                    <a:solidFill>
                      <a:schemeClr val="accent3">
                        <a:lumMod val="75000"/>
                      </a:schemeClr>
                    </a:solidFill>
                    <a:round/>
                  </a:ln>
                  <a:effectLst/>
                </c:spPr>
                <c:marker>
                  <c:symbol val="none"/>
                </c:marker>
                <c:val>
                  <c:numRef>
                    <c:extLst xmlns:c15="http://schemas.microsoft.com/office/drawing/2012/chart">
                      <c:ext xmlns:c15="http://schemas.microsoft.com/office/drawing/2012/chart" uri="{02D57815-91ED-43cb-92C2-25804820EDAC}">
                        <c15:formulaRef>
                          <c15:sqref>DayFilter!$Y$2:$Y$366</c15:sqref>
                        </c15:formulaRef>
                      </c:ext>
                    </c:extLst>
                    <c:numCache>
                      <c:formatCode>General</c:formatCode>
                      <c:ptCount val="365"/>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pt idx="104">
                        <c:v>65</c:v>
                      </c:pt>
                      <c:pt idx="105">
                        <c:v>65</c:v>
                      </c:pt>
                      <c:pt idx="106">
                        <c:v>65</c:v>
                      </c:pt>
                      <c:pt idx="107">
                        <c:v>65</c:v>
                      </c:pt>
                      <c:pt idx="108">
                        <c:v>65</c:v>
                      </c:pt>
                      <c:pt idx="109">
                        <c:v>65</c:v>
                      </c:pt>
                      <c:pt idx="110">
                        <c:v>65</c:v>
                      </c:pt>
                      <c:pt idx="111">
                        <c:v>65</c:v>
                      </c:pt>
                      <c:pt idx="112">
                        <c:v>65</c:v>
                      </c:pt>
                      <c:pt idx="113">
                        <c:v>65</c:v>
                      </c:pt>
                      <c:pt idx="114">
                        <c:v>65</c:v>
                      </c:pt>
                      <c:pt idx="115">
                        <c:v>65</c:v>
                      </c:pt>
                      <c:pt idx="116">
                        <c:v>65</c:v>
                      </c:pt>
                      <c:pt idx="117">
                        <c:v>65</c:v>
                      </c:pt>
                      <c:pt idx="118">
                        <c:v>65</c:v>
                      </c:pt>
                      <c:pt idx="119">
                        <c:v>65</c:v>
                      </c:pt>
                      <c:pt idx="120">
                        <c:v>65</c:v>
                      </c:pt>
                      <c:pt idx="121">
                        <c:v>65</c:v>
                      </c:pt>
                      <c:pt idx="122">
                        <c:v>65</c:v>
                      </c:pt>
                      <c:pt idx="123">
                        <c:v>65</c:v>
                      </c:pt>
                      <c:pt idx="124">
                        <c:v>65</c:v>
                      </c:pt>
                      <c:pt idx="125">
                        <c:v>65</c:v>
                      </c:pt>
                      <c:pt idx="126">
                        <c:v>65</c:v>
                      </c:pt>
                      <c:pt idx="127">
                        <c:v>65</c:v>
                      </c:pt>
                      <c:pt idx="128">
                        <c:v>65</c:v>
                      </c:pt>
                      <c:pt idx="129">
                        <c:v>65</c:v>
                      </c:pt>
                      <c:pt idx="130">
                        <c:v>65</c:v>
                      </c:pt>
                      <c:pt idx="131">
                        <c:v>65</c:v>
                      </c:pt>
                      <c:pt idx="132">
                        <c:v>65</c:v>
                      </c:pt>
                      <c:pt idx="133">
                        <c:v>65</c:v>
                      </c:pt>
                      <c:pt idx="134">
                        <c:v>65</c:v>
                      </c:pt>
                      <c:pt idx="135">
                        <c:v>65</c:v>
                      </c:pt>
                      <c:pt idx="136">
                        <c:v>65</c:v>
                      </c:pt>
                      <c:pt idx="137">
                        <c:v>65</c:v>
                      </c:pt>
                      <c:pt idx="138">
                        <c:v>65</c:v>
                      </c:pt>
                      <c:pt idx="139">
                        <c:v>65</c:v>
                      </c:pt>
                      <c:pt idx="140">
                        <c:v>65</c:v>
                      </c:pt>
                      <c:pt idx="141">
                        <c:v>65</c:v>
                      </c:pt>
                      <c:pt idx="142">
                        <c:v>65</c:v>
                      </c:pt>
                      <c:pt idx="143">
                        <c:v>65</c:v>
                      </c:pt>
                      <c:pt idx="144">
                        <c:v>65</c:v>
                      </c:pt>
                      <c:pt idx="145">
                        <c:v>65</c:v>
                      </c:pt>
                      <c:pt idx="146">
                        <c:v>65</c:v>
                      </c:pt>
                      <c:pt idx="147">
                        <c:v>65</c:v>
                      </c:pt>
                      <c:pt idx="148">
                        <c:v>65</c:v>
                      </c:pt>
                      <c:pt idx="149">
                        <c:v>65</c:v>
                      </c:pt>
                      <c:pt idx="150">
                        <c:v>65</c:v>
                      </c:pt>
                      <c:pt idx="151">
                        <c:v>65</c:v>
                      </c:pt>
                      <c:pt idx="152">
                        <c:v>65</c:v>
                      </c:pt>
                      <c:pt idx="153">
                        <c:v>65</c:v>
                      </c:pt>
                      <c:pt idx="154">
                        <c:v>65</c:v>
                      </c:pt>
                      <c:pt idx="155">
                        <c:v>65</c:v>
                      </c:pt>
                      <c:pt idx="156">
                        <c:v>65</c:v>
                      </c:pt>
                      <c:pt idx="157">
                        <c:v>65</c:v>
                      </c:pt>
                      <c:pt idx="158">
                        <c:v>65</c:v>
                      </c:pt>
                      <c:pt idx="159">
                        <c:v>65</c:v>
                      </c:pt>
                      <c:pt idx="160">
                        <c:v>65</c:v>
                      </c:pt>
                      <c:pt idx="161">
                        <c:v>65</c:v>
                      </c:pt>
                      <c:pt idx="162">
                        <c:v>65</c:v>
                      </c:pt>
                      <c:pt idx="163">
                        <c:v>65</c:v>
                      </c:pt>
                      <c:pt idx="164">
                        <c:v>65</c:v>
                      </c:pt>
                      <c:pt idx="165">
                        <c:v>65</c:v>
                      </c:pt>
                      <c:pt idx="166">
                        <c:v>65</c:v>
                      </c:pt>
                      <c:pt idx="167">
                        <c:v>65</c:v>
                      </c:pt>
                      <c:pt idx="168">
                        <c:v>65</c:v>
                      </c:pt>
                      <c:pt idx="169">
                        <c:v>65</c:v>
                      </c:pt>
                      <c:pt idx="170">
                        <c:v>65</c:v>
                      </c:pt>
                      <c:pt idx="171">
                        <c:v>65</c:v>
                      </c:pt>
                      <c:pt idx="172">
                        <c:v>65</c:v>
                      </c:pt>
                      <c:pt idx="173">
                        <c:v>65</c:v>
                      </c:pt>
                      <c:pt idx="174">
                        <c:v>65</c:v>
                      </c:pt>
                      <c:pt idx="175">
                        <c:v>65</c:v>
                      </c:pt>
                      <c:pt idx="176">
                        <c:v>65</c:v>
                      </c:pt>
                      <c:pt idx="177">
                        <c:v>65</c:v>
                      </c:pt>
                      <c:pt idx="178">
                        <c:v>65</c:v>
                      </c:pt>
                      <c:pt idx="179">
                        <c:v>65</c:v>
                      </c:pt>
                      <c:pt idx="180">
                        <c:v>65</c:v>
                      </c:pt>
                      <c:pt idx="181">
                        <c:v>65</c:v>
                      </c:pt>
                      <c:pt idx="182">
                        <c:v>65</c:v>
                      </c:pt>
                      <c:pt idx="183">
                        <c:v>65</c:v>
                      </c:pt>
                      <c:pt idx="184">
                        <c:v>65</c:v>
                      </c:pt>
                      <c:pt idx="185">
                        <c:v>65</c:v>
                      </c:pt>
                      <c:pt idx="186">
                        <c:v>65</c:v>
                      </c:pt>
                      <c:pt idx="187">
                        <c:v>65</c:v>
                      </c:pt>
                      <c:pt idx="188">
                        <c:v>65</c:v>
                      </c:pt>
                      <c:pt idx="189">
                        <c:v>65</c:v>
                      </c:pt>
                      <c:pt idx="190">
                        <c:v>65</c:v>
                      </c:pt>
                      <c:pt idx="191">
                        <c:v>65</c:v>
                      </c:pt>
                      <c:pt idx="192">
                        <c:v>65</c:v>
                      </c:pt>
                      <c:pt idx="193">
                        <c:v>65</c:v>
                      </c:pt>
                      <c:pt idx="194">
                        <c:v>65</c:v>
                      </c:pt>
                      <c:pt idx="195">
                        <c:v>65</c:v>
                      </c:pt>
                      <c:pt idx="196">
                        <c:v>65</c:v>
                      </c:pt>
                      <c:pt idx="197">
                        <c:v>65</c:v>
                      </c:pt>
                      <c:pt idx="198">
                        <c:v>65</c:v>
                      </c:pt>
                      <c:pt idx="199">
                        <c:v>65</c:v>
                      </c:pt>
                      <c:pt idx="200">
                        <c:v>65</c:v>
                      </c:pt>
                      <c:pt idx="201">
                        <c:v>65</c:v>
                      </c:pt>
                      <c:pt idx="202">
                        <c:v>65</c:v>
                      </c:pt>
                      <c:pt idx="203">
                        <c:v>65</c:v>
                      </c:pt>
                      <c:pt idx="204">
                        <c:v>65</c:v>
                      </c:pt>
                      <c:pt idx="205">
                        <c:v>65</c:v>
                      </c:pt>
                      <c:pt idx="206">
                        <c:v>65</c:v>
                      </c:pt>
                      <c:pt idx="207">
                        <c:v>65</c:v>
                      </c:pt>
                      <c:pt idx="208">
                        <c:v>65</c:v>
                      </c:pt>
                      <c:pt idx="209">
                        <c:v>65</c:v>
                      </c:pt>
                      <c:pt idx="210">
                        <c:v>65</c:v>
                      </c:pt>
                      <c:pt idx="211">
                        <c:v>65</c:v>
                      </c:pt>
                      <c:pt idx="212">
                        <c:v>65</c:v>
                      </c:pt>
                      <c:pt idx="213">
                        <c:v>65</c:v>
                      </c:pt>
                      <c:pt idx="214">
                        <c:v>65</c:v>
                      </c:pt>
                      <c:pt idx="215">
                        <c:v>65</c:v>
                      </c:pt>
                      <c:pt idx="216">
                        <c:v>65</c:v>
                      </c:pt>
                      <c:pt idx="217">
                        <c:v>65</c:v>
                      </c:pt>
                      <c:pt idx="218">
                        <c:v>65</c:v>
                      </c:pt>
                      <c:pt idx="219">
                        <c:v>65</c:v>
                      </c:pt>
                      <c:pt idx="220">
                        <c:v>65</c:v>
                      </c:pt>
                      <c:pt idx="221">
                        <c:v>65</c:v>
                      </c:pt>
                      <c:pt idx="222">
                        <c:v>65</c:v>
                      </c:pt>
                      <c:pt idx="223">
                        <c:v>65</c:v>
                      </c:pt>
                      <c:pt idx="224">
                        <c:v>65</c:v>
                      </c:pt>
                      <c:pt idx="225">
                        <c:v>65</c:v>
                      </c:pt>
                      <c:pt idx="226">
                        <c:v>65</c:v>
                      </c:pt>
                      <c:pt idx="227">
                        <c:v>65</c:v>
                      </c:pt>
                      <c:pt idx="228">
                        <c:v>65</c:v>
                      </c:pt>
                      <c:pt idx="229">
                        <c:v>65</c:v>
                      </c:pt>
                      <c:pt idx="230">
                        <c:v>65</c:v>
                      </c:pt>
                      <c:pt idx="231">
                        <c:v>65</c:v>
                      </c:pt>
                      <c:pt idx="232">
                        <c:v>65</c:v>
                      </c:pt>
                      <c:pt idx="233">
                        <c:v>65</c:v>
                      </c:pt>
                      <c:pt idx="234">
                        <c:v>65</c:v>
                      </c:pt>
                      <c:pt idx="235">
                        <c:v>65</c:v>
                      </c:pt>
                      <c:pt idx="236">
                        <c:v>65</c:v>
                      </c:pt>
                      <c:pt idx="237">
                        <c:v>65</c:v>
                      </c:pt>
                      <c:pt idx="238">
                        <c:v>65</c:v>
                      </c:pt>
                      <c:pt idx="239">
                        <c:v>65</c:v>
                      </c:pt>
                      <c:pt idx="240">
                        <c:v>65</c:v>
                      </c:pt>
                      <c:pt idx="241">
                        <c:v>65</c:v>
                      </c:pt>
                      <c:pt idx="242">
                        <c:v>65</c:v>
                      </c:pt>
                      <c:pt idx="243">
                        <c:v>65</c:v>
                      </c:pt>
                      <c:pt idx="244">
                        <c:v>65</c:v>
                      </c:pt>
                      <c:pt idx="245">
                        <c:v>65</c:v>
                      </c:pt>
                      <c:pt idx="246">
                        <c:v>65</c:v>
                      </c:pt>
                      <c:pt idx="247">
                        <c:v>65</c:v>
                      </c:pt>
                      <c:pt idx="248">
                        <c:v>65</c:v>
                      </c:pt>
                      <c:pt idx="249">
                        <c:v>65</c:v>
                      </c:pt>
                      <c:pt idx="250">
                        <c:v>65</c:v>
                      </c:pt>
                      <c:pt idx="251">
                        <c:v>65</c:v>
                      </c:pt>
                      <c:pt idx="252">
                        <c:v>65</c:v>
                      </c:pt>
                      <c:pt idx="253">
                        <c:v>65</c:v>
                      </c:pt>
                      <c:pt idx="254">
                        <c:v>65</c:v>
                      </c:pt>
                      <c:pt idx="255">
                        <c:v>65</c:v>
                      </c:pt>
                      <c:pt idx="256">
                        <c:v>65</c:v>
                      </c:pt>
                      <c:pt idx="257">
                        <c:v>65</c:v>
                      </c:pt>
                      <c:pt idx="258">
                        <c:v>65</c:v>
                      </c:pt>
                      <c:pt idx="259">
                        <c:v>65</c:v>
                      </c:pt>
                      <c:pt idx="260">
                        <c:v>65</c:v>
                      </c:pt>
                      <c:pt idx="261">
                        <c:v>65</c:v>
                      </c:pt>
                      <c:pt idx="262">
                        <c:v>65</c:v>
                      </c:pt>
                      <c:pt idx="263">
                        <c:v>65</c:v>
                      </c:pt>
                      <c:pt idx="264">
                        <c:v>65</c:v>
                      </c:pt>
                      <c:pt idx="265">
                        <c:v>65</c:v>
                      </c:pt>
                      <c:pt idx="266">
                        <c:v>65</c:v>
                      </c:pt>
                      <c:pt idx="267">
                        <c:v>65</c:v>
                      </c:pt>
                      <c:pt idx="268">
                        <c:v>65</c:v>
                      </c:pt>
                      <c:pt idx="269">
                        <c:v>65</c:v>
                      </c:pt>
                      <c:pt idx="270">
                        <c:v>65</c:v>
                      </c:pt>
                      <c:pt idx="271">
                        <c:v>65</c:v>
                      </c:pt>
                      <c:pt idx="272">
                        <c:v>65</c:v>
                      </c:pt>
                      <c:pt idx="273">
                        <c:v>65</c:v>
                      </c:pt>
                      <c:pt idx="274">
                        <c:v>65</c:v>
                      </c:pt>
                      <c:pt idx="275">
                        <c:v>65</c:v>
                      </c:pt>
                      <c:pt idx="276">
                        <c:v>65</c:v>
                      </c:pt>
                      <c:pt idx="277">
                        <c:v>65</c:v>
                      </c:pt>
                      <c:pt idx="278">
                        <c:v>65</c:v>
                      </c:pt>
                      <c:pt idx="279">
                        <c:v>65</c:v>
                      </c:pt>
                      <c:pt idx="280">
                        <c:v>65</c:v>
                      </c:pt>
                      <c:pt idx="281">
                        <c:v>65</c:v>
                      </c:pt>
                      <c:pt idx="282">
                        <c:v>65</c:v>
                      </c:pt>
                      <c:pt idx="283">
                        <c:v>65</c:v>
                      </c:pt>
                      <c:pt idx="284">
                        <c:v>65</c:v>
                      </c:pt>
                      <c:pt idx="285">
                        <c:v>65</c:v>
                      </c:pt>
                      <c:pt idx="286">
                        <c:v>65</c:v>
                      </c:pt>
                      <c:pt idx="287">
                        <c:v>65</c:v>
                      </c:pt>
                      <c:pt idx="288">
                        <c:v>65</c:v>
                      </c:pt>
                      <c:pt idx="289">
                        <c:v>65</c:v>
                      </c:pt>
                      <c:pt idx="290">
                        <c:v>65</c:v>
                      </c:pt>
                      <c:pt idx="291">
                        <c:v>65</c:v>
                      </c:pt>
                      <c:pt idx="292">
                        <c:v>65</c:v>
                      </c:pt>
                      <c:pt idx="293">
                        <c:v>65</c:v>
                      </c:pt>
                      <c:pt idx="294">
                        <c:v>65</c:v>
                      </c:pt>
                      <c:pt idx="295">
                        <c:v>65</c:v>
                      </c:pt>
                      <c:pt idx="296">
                        <c:v>65</c:v>
                      </c:pt>
                      <c:pt idx="297">
                        <c:v>65</c:v>
                      </c:pt>
                      <c:pt idx="298">
                        <c:v>65</c:v>
                      </c:pt>
                      <c:pt idx="299">
                        <c:v>65</c:v>
                      </c:pt>
                      <c:pt idx="300">
                        <c:v>65</c:v>
                      </c:pt>
                      <c:pt idx="301">
                        <c:v>65</c:v>
                      </c:pt>
                      <c:pt idx="302">
                        <c:v>65</c:v>
                      </c:pt>
                      <c:pt idx="303">
                        <c:v>65</c:v>
                      </c:pt>
                      <c:pt idx="304">
                        <c:v>65</c:v>
                      </c:pt>
                      <c:pt idx="305">
                        <c:v>65</c:v>
                      </c:pt>
                      <c:pt idx="306">
                        <c:v>65</c:v>
                      </c:pt>
                      <c:pt idx="307">
                        <c:v>65</c:v>
                      </c:pt>
                      <c:pt idx="308">
                        <c:v>65</c:v>
                      </c:pt>
                      <c:pt idx="309">
                        <c:v>65</c:v>
                      </c:pt>
                      <c:pt idx="310">
                        <c:v>65</c:v>
                      </c:pt>
                      <c:pt idx="311">
                        <c:v>65</c:v>
                      </c:pt>
                      <c:pt idx="312">
                        <c:v>65</c:v>
                      </c:pt>
                      <c:pt idx="313">
                        <c:v>65</c:v>
                      </c:pt>
                      <c:pt idx="314">
                        <c:v>65</c:v>
                      </c:pt>
                      <c:pt idx="315">
                        <c:v>65</c:v>
                      </c:pt>
                      <c:pt idx="316">
                        <c:v>65</c:v>
                      </c:pt>
                      <c:pt idx="317">
                        <c:v>65</c:v>
                      </c:pt>
                      <c:pt idx="318">
                        <c:v>65</c:v>
                      </c:pt>
                      <c:pt idx="319">
                        <c:v>65</c:v>
                      </c:pt>
                      <c:pt idx="320">
                        <c:v>65</c:v>
                      </c:pt>
                      <c:pt idx="321">
                        <c:v>65</c:v>
                      </c:pt>
                      <c:pt idx="322">
                        <c:v>65</c:v>
                      </c:pt>
                      <c:pt idx="323">
                        <c:v>65</c:v>
                      </c:pt>
                      <c:pt idx="324">
                        <c:v>65</c:v>
                      </c:pt>
                      <c:pt idx="325">
                        <c:v>65</c:v>
                      </c:pt>
                      <c:pt idx="326">
                        <c:v>65</c:v>
                      </c:pt>
                      <c:pt idx="327">
                        <c:v>65</c:v>
                      </c:pt>
                      <c:pt idx="328">
                        <c:v>65</c:v>
                      </c:pt>
                      <c:pt idx="329">
                        <c:v>65</c:v>
                      </c:pt>
                      <c:pt idx="330">
                        <c:v>65</c:v>
                      </c:pt>
                      <c:pt idx="331">
                        <c:v>65</c:v>
                      </c:pt>
                      <c:pt idx="332">
                        <c:v>65</c:v>
                      </c:pt>
                      <c:pt idx="333">
                        <c:v>65</c:v>
                      </c:pt>
                      <c:pt idx="334">
                        <c:v>65</c:v>
                      </c:pt>
                      <c:pt idx="335">
                        <c:v>65</c:v>
                      </c:pt>
                      <c:pt idx="336">
                        <c:v>65</c:v>
                      </c:pt>
                      <c:pt idx="337">
                        <c:v>65</c:v>
                      </c:pt>
                      <c:pt idx="338">
                        <c:v>65</c:v>
                      </c:pt>
                      <c:pt idx="339">
                        <c:v>65</c:v>
                      </c:pt>
                      <c:pt idx="340">
                        <c:v>65</c:v>
                      </c:pt>
                      <c:pt idx="341">
                        <c:v>65</c:v>
                      </c:pt>
                      <c:pt idx="342">
                        <c:v>65</c:v>
                      </c:pt>
                      <c:pt idx="343">
                        <c:v>65</c:v>
                      </c:pt>
                      <c:pt idx="344">
                        <c:v>65</c:v>
                      </c:pt>
                      <c:pt idx="345">
                        <c:v>65</c:v>
                      </c:pt>
                      <c:pt idx="346">
                        <c:v>65</c:v>
                      </c:pt>
                      <c:pt idx="347">
                        <c:v>65</c:v>
                      </c:pt>
                      <c:pt idx="348">
                        <c:v>65</c:v>
                      </c:pt>
                      <c:pt idx="349">
                        <c:v>65</c:v>
                      </c:pt>
                      <c:pt idx="350">
                        <c:v>65</c:v>
                      </c:pt>
                      <c:pt idx="351">
                        <c:v>65</c:v>
                      </c:pt>
                      <c:pt idx="352">
                        <c:v>65</c:v>
                      </c:pt>
                      <c:pt idx="353">
                        <c:v>65</c:v>
                      </c:pt>
                      <c:pt idx="354">
                        <c:v>65</c:v>
                      </c:pt>
                      <c:pt idx="355">
                        <c:v>65</c:v>
                      </c:pt>
                      <c:pt idx="356">
                        <c:v>65</c:v>
                      </c:pt>
                      <c:pt idx="357">
                        <c:v>65</c:v>
                      </c:pt>
                      <c:pt idx="358">
                        <c:v>65</c:v>
                      </c:pt>
                      <c:pt idx="359">
                        <c:v>65</c:v>
                      </c:pt>
                      <c:pt idx="360">
                        <c:v>65</c:v>
                      </c:pt>
                      <c:pt idx="361">
                        <c:v>65</c:v>
                      </c:pt>
                      <c:pt idx="362">
                        <c:v>65</c:v>
                      </c:pt>
                      <c:pt idx="363">
                        <c:v>65</c:v>
                      </c:pt>
                      <c:pt idx="364">
                        <c:v>65</c:v>
                      </c:pt>
                    </c:numCache>
                  </c:numRef>
                </c:val>
                <c:smooth val="0"/>
                <c:extLst xmlns:c15="http://schemas.microsoft.com/office/drawing/2012/chart">
                  <c:ext xmlns:c16="http://schemas.microsoft.com/office/drawing/2014/chart" uri="{C3380CC4-5D6E-409C-BE32-E72D297353CC}">
                    <c16:uniqueId val="{00000007-FA00-4FE4-98D2-DFBF8F6E9FC9}"/>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DayFilter!$Z$1</c15:sqref>
                        </c15:formulaRef>
                      </c:ext>
                    </c:extLst>
                    <c:strCache>
                      <c:ptCount val="1"/>
                      <c:pt idx="0">
                        <c:v>GermHigh</c:v>
                      </c:pt>
                    </c:strCache>
                  </c:strRef>
                </c:tx>
                <c:spPr>
                  <a:ln w="28575" cap="rnd">
                    <a:solidFill>
                      <a:schemeClr val="accent3">
                        <a:lumMod val="75000"/>
                      </a:schemeClr>
                    </a:solidFill>
                    <a:round/>
                  </a:ln>
                  <a:effectLst/>
                </c:spPr>
                <c:marker>
                  <c:symbol val="none"/>
                </c:marker>
                <c:val>
                  <c:numRef>
                    <c:extLst xmlns:c15="http://schemas.microsoft.com/office/drawing/2012/chart">
                      <c:ext xmlns:c15="http://schemas.microsoft.com/office/drawing/2012/chart" uri="{02D57815-91ED-43cb-92C2-25804820EDAC}">
                        <c15:formulaRef>
                          <c15:sqref>DayFilter!$Z$2:$Z$366</c15:sqref>
                        </c15:formulaRef>
                      </c:ext>
                    </c:extLst>
                    <c:numCache>
                      <c:formatCode>General</c:formatCode>
                      <c:ptCount val="365"/>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pt idx="16">
                        <c:v>75</c:v>
                      </c:pt>
                      <c:pt idx="17">
                        <c:v>75</c:v>
                      </c:pt>
                      <c:pt idx="18">
                        <c:v>75</c:v>
                      </c:pt>
                      <c:pt idx="19">
                        <c:v>75</c:v>
                      </c:pt>
                      <c:pt idx="20">
                        <c:v>75</c:v>
                      </c:pt>
                      <c:pt idx="21">
                        <c:v>75</c:v>
                      </c:pt>
                      <c:pt idx="22">
                        <c:v>75</c:v>
                      </c:pt>
                      <c:pt idx="23">
                        <c:v>75</c:v>
                      </c:pt>
                      <c:pt idx="24">
                        <c:v>75</c:v>
                      </c:pt>
                      <c:pt idx="25">
                        <c:v>75</c:v>
                      </c:pt>
                      <c:pt idx="26">
                        <c:v>75</c:v>
                      </c:pt>
                      <c:pt idx="27">
                        <c:v>75</c:v>
                      </c:pt>
                      <c:pt idx="28">
                        <c:v>75</c:v>
                      </c:pt>
                      <c:pt idx="29">
                        <c:v>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pt idx="44">
                        <c:v>75</c:v>
                      </c:pt>
                      <c:pt idx="45">
                        <c:v>75</c:v>
                      </c:pt>
                      <c:pt idx="46">
                        <c:v>75</c:v>
                      </c:pt>
                      <c:pt idx="47">
                        <c:v>75</c:v>
                      </c:pt>
                      <c:pt idx="48">
                        <c:v>75</c:v>
                      </c:pt>
                      <c:pt idx="49">
                        <c:v>75</c:v>
                      </c:pt>
                      <c:pt idx="50">
                        <c:v>75</c:v>
                      </c:pt>
                      <c:pt idx="51">
                        <c:v>75</c:v>
                      </c:pt>
                      <c:pt idx="52">
                        <c:v>75</c:v>
                      </c:pt>
                      <c:pt idx="53">
                        <c:v>75</c:v>
                      </c:pt>
                      <c:pt idx="54">
                        <c:v>75</c:v>
                      </c:pt>
                      <c:pt idx="55">
                        <c:v>75</c:v>
                      </c:pt>
                      <c:pt idx="56">
                        <c:v>75</c:v>
                      </c:pt>
                      <c:pt idx="57">
                        <c:v>75</c:v>
                      </c:pt>
                      <c:pt idx="58">
                        <c:v>75</c:v>
                      </c:pt>
                      <c:pt idx="59">
                        <c:v>75</c:v>
                      </c:pt>
                      <c:pt idx="60">
                        <c:v>75</c:v>
                      </c:pt>
                      <c:pt idx="61">
                        <c:v>75</c:v>
                      </c:pt>
                      <c:pt idx="62">
                        <c:v>75</c:v>
                      </c:pt>
                      <c:pt idx="63">
                        <c:v>75</c:v>
                      </c:pt>
                      <c:pt idx="64">
                        <c:v>75</c:v>
                      </c:pt>
                      <c:pt idx="65">
                        <c:v>75</c:v>
                      </c:pt>
                      <c:pt idx="66">
                        <c:v>75</c:v>
                      </c:pt>
                      <c:pt idx="67">
                        <c:v>75</c:v>
                      </c:pt>
                      <c:pt idx="68">
                        <c:v>75</c:v>
                      </c:pt>
                      <c:pt idx="69">
                        <c:v>75</c:v>
                      </c:pt>
                      <c:pt idx="70">
                        <c:v>75</c:v>
                      </c:pt>
                      <c:pt idx="71">
                        <c:v>75</c:v>
                      </c:pt>
                      <c:pt idx="72">
                        <c:v>75</c:v>
                      </c:pt>
                      <c:pt idx="73">
                        <c:v>75</c:v>
                      </c:pt>
                      <c:pt idx="74">
                        <c:v>75</c:v>
                      </c:pt>
                      <c:pt idx="75">
                        <c:v>75</c:v>
                      </c:pt>
                      <c:pt idx="76">
                        <c:v>75</c:v>
                      </c:pt>
                      <c:pt idx="77">
                        <c:v>75</c:v>
                      </c:pt>
                      <c:pt idx="78">
                        <c:v>75</c:v>
                      </c:pt>
                      <c:pt idx="79">
                        <c:v>75</c:v>
                      </c:pt>
                      <c:pt idx="80">
                        <c:v>75</c:v>
                      </c:pt>
                      <c:pt idx="81">
                        <c:v>75</c:v>
                      </c:pt>
                      <c:pt idx="82">
                        <c:v>75</c:v>
                      </c:pt>
                      <c:pt idx="83">
                        <c:v>75</c:v>
                      </c:pt>
                      <c:pt idx="84">
                        <c:v>75</c:v>
                      </c:pt>
                      <c:pt idx="85">
                        <c:v>75</c:v>
                      </c:pt>
                      <c:pt idx="86">
                        <c:v>75</c:v>
                      </c:pt>
                      <c:pt idx="87">
                        <c:v>75</c:v>
                      </c:pt>
                      <c:pt idx="88">
                        <c:v>75</c:v>
                      </c:pt>
                      <c:pt idx="89">
                        <c:v>75</c:v>
                      </c:pt>
                      <c:pt idx="90">
                        <c:v>75</c:v>
                      </c:pt>
                      <c:pt idx="91">
                        <c:v>75</c:v>
                      </c:pt>
                      <c:pt idx="92">
                        <c:v>75</c:v>
                      </c:pt>
                      <c:pt idx="93">
                        <c:v>75</c:v>
                      </c:pt>
                      <c:pt idx="94">
                        <c:v>75</c:v>
                      </c:pt>
                      <c:pt idx="95">
                        <c:v>75</c:v>
                      </c:pt>
                      <c:pt idx="96">
                        <c:v>75</c:v>
                      </c:pt>
                      <c:pt idx="97">
                        <c:v>75</c:v>
                      </c:pt>
                      <c:pt idx="98">
                        <c:v>75</c:v>
                      </c:pt>
                      <c:pt idx="99">
                        <c:v>75</c:v>
                      </c:pt>
                      <c:pt idx="100">
                        <c:v>75</c:v>
                      </c:pt>
                      <c:pt idx="101">
                        <c:v>75</c:v>
                      </c:pt>
                      <c:pt idx="102">
                        <c:v>75</c:v>
                      </c:pt>
                      <c:pt idx="103">
                        <c:v>75</c:v>
                      </c:pt>
                      <c:pt idx="104">
                        <c:v>75</c:v>
                      </c:pt>
                      <c:pt idx="105">
                        <c:v>75</c:v>
                      </c:pt>
                      <c:pt idx="106">
                        <c:v>75</c:v>
                      </c:pt>
                      <c:pt idx="107">
                        <c:v>75</c:v>
                      </c:pt>
                      <c:pt idx="108">
                        <c:v>75</c:v>
                      </c:pt>
                      <c:pt idx="109">
                        <c:v>75</c:v>
                      </c:pt>
                      <c:pt idx="110">
                        <c:v>75</c:v>
                      </c:pt>
                      <c:pt idx="111">
                        <c:v>75</c:v>
                      </c:pt>
                      <c:pt idx="112">
                        <c:v>75</c:v>
                      </c:pt>
                      <c:pt idx="113">
                        <c:v>75</c:v>
                      </c:pt>
                      <c:pt idx="114">
                        <c:v>75</c:v>
                      </c:pt>
                      <c:pt idx="115">
                        <c:v>75</c:v>
                      </c:pt>
                      <c:pt idx="116">
                        <c:v>75</c:v>
                      </c:pt>
                      <c:pt idx="117">
                        <c:v>75</c:v>
                      </c:pt>
                      <c:pt idx="118">
                        <c:v>75</c:v>
                      </c:pt>
                      <c:pt idx="119">
                        <c:v>75</c:v>
                      </c:pt>
                      <c:pt idx="120">
                        <c:v>75</c:v>
                      </c:pt>
                      <c:pt idx="121">
                        <c:v>75</c:v>
                      </c:pt>
                      <c:pt idx="122">
                        <c:v>75</c:v>
                      </c:pt>
                      <c:pt idx="123">
                        <c:v>75</c:v>
                      </c:pt>
                      <c:pt idx="124">
                        <c:v>75</c:v>
                      </c:pt>
                      <c:pt idx="125">
                        <c:v>75</c:v>
                      </c:pt>
                      <c:pt idx="126">
                        <c:v>75</c:v>
                      </c:pt>
                      <c:pt idx="127">
                        <c:v>75</c:v>
                      </c:pt>
                      <c:pt idx="128">
                        <c:v>75</c:v>
                      </c:pt>
                      <c:pt idx="129">
                        <c:v>75</c:v>
                      </c:pt>
                      <c:pt idx="130">
                        <c:v>75</c:v>
                      </c:pt>
                      <c:pt idx="131">
                        <c:v>75</c:v>
                      </c:pt>
                      <c:pt idx="132">
                        <c:v>75</c:v>
                      </c:pt>
                      <c:pt idx="133">
                        <c:v>75</c:v>
                      </c:pt>
                      <c:pt idx="134">
                        <c:v>75</c:v>
                      </c:pt>
                      <c:pt idx="135">
                        <c:v>75</c:v>
                      </c:pt>
                      <c:pt idx="136">
                        <c:v>75</c:v>
                      </c:pt>
                      <c:pt idx="137">
                        <c:v>75</c:v>
                      </c:pt>
                      <c:pt idx="138">
                        <c:v>75</c:v>
                      </c:pt>
                      <c:pt idx="139">
                        <c:v>75</c:v>
                      </c:pt>
                      <c:pt idx="140">
                        <c:v>75</c:v>
                      </c:pt>
                      <c:pt idx="141">
                        <c:v>75</c:v>
                      </c:pt>
                      <c:pt idx="142">
                        <c:v>75</c:v>
                      </c:pt>
                      <c:pt idx="143">
                        <c:v>75</c:v>
                      </c:pt>
                      <c:pt idx="144">
                        <c:v>75</c:v>
                      </c:pt>
                      <c:pt idx="145">
                        <c:v>75</c:v>
                      </c:pt>
                      <c:pt idx="146">
                        <c:v>75</c:v>
                      </c:pt>
                      <c:pt idx="147">
                        <c:v>75</c:v>
                      </c:pt>
                      <c:pt idx="148">
                        <c:v>75</c:v>
                      </c:pt>
                      <c:pt idx="149">
                        <c:v>75</c:v>
                      </c:pt>
                      <c:pt idx="150">
                        <c:v>75</c:v>
                      </c:pt>
                      <c:pt idx="151">
                        <c:v>75</c:v>
                      </c:pt>
                      <c:pt idx="152">
                        <c:v>75</c:v>
                      </c:pt>
                      <c:pt idx="153">
                        <c:v>75</c:v>
                      </c:pt>
                      <c:pt idx="154">
                        <c:v>75</c:v>
                      </c:pt>
                      <c:pt idx="155">
                        <c:v>75</c:v>
                      </c:pt>
                      <c:pt idx="156">
                        <c:v>75</c:v>
                      </c:pt>
                      <c:pt idx="157">
                        <c:v>75</c:v>
                      </c:pt>
                      <c:pt idx="158">
                        <c:v>75</c:v>
                      </c:pt>
                      <c:pt idx="159">
                        <c:v>75</c:v>
                      </c:pt>
                      <c:pt idx="160">
                        <c:v>75</c:v>
                      </c:pt>
                      <c:pt idx="161">
                        <c:v>75</c:v>
                      </c:pt>
                      <c:pt idx="162">
                        <c:v>75</c:v>
                      </c:pt>
                      <c:pt idx="163">
                        <c:v>75</c:v>
                      </c:pt>
                      <c:pt idx="164">
                        <c:v>75</c:v>
                      </c:pt>
                      <c:pt idx="165">
                        <c:v>75</c:v>
                      </c:pt>
                      <c:pt idx="166">
                        <c:v>75</c:v>
                      </c:pt>
                      <c:pt idx="167">
                        <c:v>75</c:v>
                      </c:pt>
                      <c:pt idx="168">
                        <c:v>75</c:v>
                      </c:pt>
                      <c:pt idx="169">
                        <c:v>75</c:v>
                      </c:pt>
                      <c:pt idx="170">
                        <c:v>75</c:v>
                      </c:pt>
                      <c:pt idx="171">
                        <c:v>75</c:v>
                      </c:pt>
                      <c:pt idx="172">
                        <c:v>75</c:v>
                      </c:pt>
                      <c:pt idx="173">
                        <c:v>75</c:v>
                      </c:pt>
                      <c:pt idx="174">
                        <c:v>75</c:v>
                      </c:pt>
                      <c:pt idx="175">
                        <c:v>75</c:v>
                      </c:pt>
                      <c:pt idx="176">
                        <c:v>75</c:v>
                      </c:pt>
                      <c:pt idx="177">
                        <c:v>75</c:v>
                      </c:pt>
                      <c:pt idx="178">
                        <c:v>75</c:v>
                      </c:pt>
                      <c:pt idx="179">
                        <c:v>75</c:v>
                      </c:pt>
                      <c:pt idx="180">
                        <c:v>75</c:v>
                      </c:pt>
                      <c:pt idx="181">
                        <c:v>75</c:v>
                      </c:pt>
                      <c:pt idx="182">
                        <c:v>75</c:v>
                      </c:pt>
                      <c:pt idx="183">
                        <c:v>75</c:v>
                      </c:pt>
                      <c:pt idx="184">
                        <c:v>75</c:v>
                      </c:pt>
                      <c:pt idx="185">
                        <c:v>75</c:v>
                      </c:pt>
                      <c:pt idx="186">
                        <c:v>75</c:v>
                      </c:pt>
                      <c:pt idx="187">
                        <c:v>75</c:v>
                      </c:pt>
                      <c:pt idx="188">
                        <c:v>75</c:v>
                      </c:pt>
                      <c:pt idx="189">
                        <c:v>75</c:v>
                      </c:pt>
                      <c:pt idx="190">
                        <c:v>75</c:v>
                      </c:pt>
                      <c:pt idx="191">
                        <c:v>75</c:v>
                      </c:pt>
                      <c:pt idx="192">
                        <c:v>75</c:v>
                      </c:pt>
                      <c:pt idx="193">
                        <c:v>75</c:v>
                      </c:pt>
                      <c:pt idx="194">
                        <c:v>75</c:v>
                      </c:pt>
                      <c:pt idx="195">
                        <c:v>75</c:v>
                      </c:pt>
                      <c:pt idx="196">
                        <c:v>75</c:v>
                      </c:pt>
                      <c:pt idx="197">
                        <c:v>75</c:v>
                      </c:pt>
                      <c:pt idx="198">
                        <c:v>75</c:v>
                      </c:pt>
                      <c:pt idx="199">
                        <c:v>75</c:v>
                      </c:pt>
                      <c:pt idx="200">
                        <c:v>75</c:v>
                      </c:pt>
                      <c:pt idx="201">
                        <c:v>75</c:v>
                      </c:pt>
                      <c:pt idx="202">
                        <c:v>75</c:v>
                      </c:pt>
                      <c:pt idx="203">
                        <c:v>75</c:v>
                      </c:pt>
                      <c:pt idx="204">
                        <c:v>75</c:v>
                      </c:pt>
                      <c:pt idx="205">
                        <c:v>75</c:v>
                      </c:pt>
                      <c:pt idx="206">
                        <c:v>75</c:v>
                      </c:pt>
                      <c:pt idx="207">
                        <c:v>75</c:v>
                      </c:pt>
                      <c:pt idx="208">
                        <c:v>75</c:v>
                      </c:pt>
                      <c:pt idx="209">
                        <c:v>75</c:v>
                      </c:pt>
                      <c:pt idx="210">
                        <c:v>75</c:v>
                      </c:pt>
                      <c:pt idx="211">
                        <c:v>75</c:v>
                      </c:pt>
                      <c:pt idx="212">
                        <c:v>75</c:v>
                      </c:pt>
                      <c:pt idx="213">
                        <c:v>75</c:v>
                      </c:pt>
                      <c:pt idx="214">
                        <c:v>75</c:v>
                      </c:pt>
                      <c:pt idx="215">
                        <c:v>75</c:v>
                      </c:pt>
                      <c:pt idx="216">
                        <c:v>75</c:v>
                      </c:pt>
                      <c:pt idx="217">
                        <c:v>75</c:v>
                      </c:pt>
                      <c:pt idx="218">
                        <c:v>75</c:v>
                      </c:pt>
                      <c:pt idx="219">
                        <c:v>75</c:v>
                      </c:pt>
                      <c:pt idx="220">
                        <c:v>75</c:v>
                      </c:pt>
                      <c:pt idx="221">
                        <c:v>75</c:v>
                      </c:pt>
                      <c:pt idx="222">
                        <c:v>75</c:v>
                      </c:pt>
                      <c:pt idx="223">
                        <c:v>75</c:v>
                      </c:pt>
                      <c:pt idx="224">
                        <c:v>75</c:v>
                      </c:pt>
                      <c:pt idx="225">
                        <c:v>75</c:v>
                      </c:pt>
                      <c:pt idx="226">
                        <c:v>75</c:v>
                      </c:pt>
                      <c:pt idx="227">
                        <c:v>75</c:v>
                      </c:pt>
                      <c:pt idx="228">
                        <c:v>75</c:v>
                      </c:pt>
                      <c:pt idx="229">
                        <c:v>75</c:v>
                      </c:pt>
                      <c:pt idx="230">
                        <c:v>75</c:v>
                      </c:pt>
                      <c:pt idx="231">
                        <c:v>75</c:v>
                      </c:pt>
                      <c:pt idx="232">
                        <c:v>75</c:v>
                      </c:pt>
                      <c:pt idx="233">
                        <c:v>75</c:v>
                      </c:pt>
                      <c:pt idx="234">
                        <c:v>75</c:v>
                      </c:pt>
                      <c:pt idx="235">
                        <c:v>75</c:v>
                      </c:pt>
                      <c:pt idx="236">
                        <c:v>75</c:v>
                      </c:pt>
                      <c:pt idx="237">
                        <c:v>75</c:v>
                      </c:pt>
                      <c:pt idx="238">
                        <c:v>75</c:v>
                      </c:pt>
                      <c:pt idx="239">
                        <c:v>75</c:v>
                      </c:pt>
                      <c:pt idx="240">
                        <c:v>75</c:v>
                      </c:pt>
                      <c:pt idx="241">
                        <c:v>75</c:v>
                      </c:pt>
                      <c:pt idx="242">
                        <c:v>75</c:v>
                      </c:pt>
                      <c:pt idx="243">
                        <c:v>75</c:v>
                      </c:pt>
                      <c:pt idx="244">
                        <c:v>75</c:v>
                      </c:pt>
                      <c:pt idx="245">
                        <c:v>75</c:v>
                      </c:pt>
                      <c:pt idx="246">
                        <c:v>75</c:v>
                      </c:pt>
                      <c:pt idx="247">
                        <c:v>75</c:v>
                      </c:pt>
                      <c:pt idx="248">
                        <c:v>75</c:v>
                      </c:pt>
                      <c:pt idx="249">
                        <c:v>75</c:v>
                      </c:pt>
                      <c:pt idx="250">
                        <c:v>75</c:v>
                      </c:pt>
                      <c:pt idx="251">
                        <c:v>75</c:v>
                      </c:pt>
                      <c:pt idx="252">
                        <c:v>75</c:v>
                      </c:pt>
                      <c:pt idx="253">
                        <c:v>75</c:v>
                      </c:pt>
                      <c:pt idx="254">
                        <c:v>75</c:v>
                      </c:pt>
                      <c:pt idx="255">
                        <c:v>75</c:v>
                      </c:pt>
                      <c:pt idx="256">
                        <c:v>75</c:v>
                      </c:pt>
                      <c:pt idx="257">
                        <c:v>75</c:v>
                      </c:pt>
                      <c:pt idx="258">
                        <c:v>75</c:v>
                      </c:pt>
                      <c:pt idx="259">
                        <c:v>75</c:v>
                      </c:pt>
                      <c:pt idx="260">
                        <c:v>75</c:v>
                      </c:pt>
                      <c:pt idx="261">
                        <c:v>75</c:v>
                      </c:pt>
                      <c:pt idx="262">
                        <c:v>75</c:v>
                      </c:pt>
                      <c:pt idx="263">
                        <c:v>75</c:v>
                      </c:pt>
                      <c:pt idx="264">
                        <c:v>75</c:v>
                      </c:pt>
                      <c:pt idx="265">
                        <c:v>75</c:v>
                      </c:pt>
                      <c:pt idx="266">
                        <c:v>75</c:v>
                      </c:pt>
                      <c:pt idx="267">
                        <c:v>75</c:v>
                      </c:pt>
                      <c:pt idx="268">
                        <c:v>75</c:v>
                      </c:pt>
                      <c:pt idx="269">
                        <c:v>75</c:v>
                      </c:pt>
                      <c:pt idx="270">
                        <c:v>75</c:v>
                      </c:pt>
                      <c:pt idx="271">
                        <c:v>75</c:v>
                      </c:pt>
                      <c:pt idx="272">
                        <c:v>75</c:v>
                      </c:pt>
                      <c:pt idx="273">
                        <c:v>75</c:v>
                      </c:pt>
                      <c:pt idx="274">
                        <c:v>75</c:v>
                      </c:pt>
                      <c:pt idx="275">
                        <c:v>75</c:v>
                      </c:pt>
                      <c:pt idx="276">
                        <c:v>75</c:v>
                      </c:pt>
                      <c:pt idx="277">
                        <c:v>75</c:v>
                      </c:pt>
                      <c:pt idx="278">
                        <c:v>75</c:v>
                      </c:pt>
                      <c:pt idx="279">
                        <c:v>75</c:v>
                      </c:pt>
                      <c:pt idx="280">
                        <c:v>75</c:v>
                      </c:pt>
                      <c:pt idx="281">
                        <c:v>75</c:v>
                      </c:pt>
                      <c:pt idx="282">
                        <c:v>75</c:v>
                      </c:pt>
                      <c:pt idx="283">
                        <c:v>75</c:v>
                      </c:pt>
                      <c:pt idx="284">
                        <c:v>75</c:v>
                      </c:pt>
                      <c:pt idx="285">
                        <c:v>75</c:v>
                      </c:pt>
                      <c:pt idx="286">
                        <c:v>75</c:v>
                      </c:pt>
                      <c:pt idx="287">
                        <c:v>75</c:v>
                      </c:pt>
                      <c:pt idx="288">
                        <c:v>75</c:v>
                      </c:pt>
                      <c:pt idx="289">
                        <c:v>75</c:v>
                      </c:pt>
                      <c:pt idx="290">
                        <c:v>75</c:v>
                      </c:pt>
                      <c:pt idx="291">
                        <c:v>75</c:v>
                      </c:pt>
                      <c:pt idx="292">
                        <c:v>75</c:v>
                      </c:pt>
                      <c:pt idx="293">
                        <c:v>75</c:v>
                      </c:pt>
                      <c:pt idx="294">
                        <c:v>75</c:v>
                      </c:pt>
                      <c:pt idx="295">
                        <c:v>75</c:v>
                      </c:pt>
                      <c:pt idx="296">
                        <c:v>75</c:v>
                      </c:pt>
                      <c:pt idx="297">
                        <c:v>75</c:v>
                      </c:pt>
                      <c:pt idx="298">
                        <c:v>75</c:v>
                      </c:pt>
                      <c:pt idx="299">
                        <c:v>75</c:v>
                      </c:pt>
                      <c:pt idx="300">
                        <c:v>75</c:v>
                      </c:pt>
                      <c:pt idx="301">
                        <c:v>75</c:v>
                      </c:pt>
                      <c:pt idx="302">
                        <c:v>75</c:v>
                      </c:pt>
                      <c:pt idx="303">
                        <c:v>75</c:v>
                      </c:pt>
                      <c:pt idx="304">
                        <c:v>75</c:v>
                      </c:pt>
                      <c:pt idx="305">
                        <c:v>75</c:v>
                      </c:pt>
                      <c:pt idx="306">
                        <c:v>75</c:v>
                      </c:pt>
                      <c:pt idx="307">
                        <c:v>75</c:v>
                      </c:pt>
                      <c:pt idx="308">
                        <c:v>75</c:v>
                      </c:pt>
                      <c:pt idx="309">
                        <c:v>75</c:v>
                      </c:pt>
                      <c:pt idx="310">
                        <c:v>75</c:v>
                      </c:pt>
                      <c:pt idx="311">
                        <c:v>75</c:v>
                      </c:pt>
                      <c:pt idx="312">
                        <c:v>75</c:v>
                      </c:pt>
                      <c:pt idx="313">
                        <c:v>75</c:v>
                      </c:pt>
                      <c:pt idx="314">
                        <c:v>75</c:v>
                      </c:pt>
                      <c:pt idx="315">
                        <c:v>75</c:v>
                      </c:pt>
                      <c:pt idx="316">
                        <c:v>75</c:v>
                      </c:pt>
                      <c:pt idx="317">
                        <c:v>75</c:v>
                      </c:pt>
                      <c:pt idx="318">
                        <c:v>75</c:v>
                      </c:pt>
                      <c:pt idx="319">
                        <c:v>75</c:v>
                      </c:pt>
                      <c:pt idx="320">
                        <c:v>75</c:v>
                      </c:pt>
                      <c:pt idx="321">
                        <c:v>75</c:v>
                      </c:pt>
                      <c:pt idx="322">
                        <c:v>75</c:v>
                      </c:pt>
                      <c:pt idx="323">
                        <c:v>75</c:v>
                      </c:pt>
                      <c:pt idx="324">
                        <c:v>75</c:v>
                      </c:pt>
                      <c:pt idx="325">
                        <c:v>75</c:v>
                      </c:pt>
                      <c:pt idx="326">
                        <c:v>75</c:v>
                      </c:pt>
                      <c:pt idx="327">
                        <c:v>75</c:v>
                      </c:pt>
                      <c:pt idx="328">
                        <c:v>75</c:v>
                      </c:pt>
                      <c:pt idx="329">
                        <c:v>75</c:v>
                      </c:pt>
                      <c:pt idx="330">
                        <c:v>75</c:v>
                      </c:pt>
                      <c:pt idx="331">
                        <c:v>75</c:v>
                      </c:pt>
                      <c:pt idx="332">
                        <c:v>75</c:v>
                      </c:pt>
                      <c:pt idx="333">
                        <c:v>75</c:v>
                      </c:pt>
                      <c:pt idx="334">
                        <c:v>75</c:v>
                      </c:pt>
                      <c:pt idx="335">
                        <c:v>75</c:v>
                      </c:pt>
                      <c:pt idx="336">
                        <c:v>75</c:v>
                      </c:pt>
                      <c:pt idx="337">
                        <c:v>75</c:v>
                      </c:pt>
                      <c:pt idx="338">
                        <c:v>75</c:v>
                      </c:pt>
                      <c:pt idx="339">
                        <c:v>75</c:v>
                      </c:pt>
                      <c:pt idx="340">
                        <c:v>75</c:v>
                      </c:pt>
                      <c:pt idx="341">
                        <c:v>75</c:v>
                      </c:pt>
                      <c:pt idx="342">
                        <c:v>75</c:v>
                      </c:pt>
                      <c:pt idx="343">
                        <c:v>75</c:v>
                      </c:pt>
                      <c:pt idx="344">
                        <c:v>75</c:v>
                      </c:pt>
                      <c:pt idx="345">
                        <c:v>75</c:v>
                      </c:pt>
                      <c:pt idx="346">
                        <c:v>75</c:v>
                      </c:pt>
                      <c:pt idx="347">
                        <c:v>75</c:v>
                      </c:pt>
                      <c:pt idx="348">
                        <c:v>75</c:v>
                      </c:pt>
                      <c:pt idx="349">
                        <c:v>75</c:v>
                      </c:pt>
                      <c:pt idx="350">
                        <c:v>75</c:v>
                      </c:pt>
                      <c:pt idx="351">
                        <c:v>75</c:v>
                      </c:pt>
                      <c:pt idx="352">
                        <c:v>75</c:v>
                      </c:pt>
                      <c:pt idx="353">
                        <c:v>75</c:v>
                      </c:pt>
                      <c:pt idx="354">
                        <c:v>75</c:v>
                      </c:pt>
                      <c:pt idx="355">
                        <c:v>75</c:v>
                      </c:pt>
                      <c:pt idx="356">
                        <c:v>75</c:v>
                      </c:pt>
                      <c:pt idx="357">
                        <c:v>75</c:v>
                      </c:pt>
                      <c:pt idx="358">
                        <c:v>75</c:v>
                      </c:pt>
                      <c:pt idx="359">
                        <c:v>75</c:v>
                      </c:pt>
                      <c:pt idx="360">
                        <c:v>75</c:v>
                      </c:pt>
                      <c:pt idx="361">
                        <c:v>75</c:v>
                      </c:pt>
                      <c:pt idx="362">
                        <c:v>75</c:v>
                      </c:pt>
                      <c:pt idx="363">
                        <c:v>75</c:v>
                      </c:pt>
                      <c:pt idx="364">
                        <c:v>75</c:v>
                      </c:pt>
                    </c:numCache>
                  </c:numRef>
                </c:val>
                <c:smooth val="0"/>
                <c:extLst xmlns:c15="http://schemas.microsoft.com/office/drawing/2012/chart">
                  <c:ext xmlns:c16="http://schemas.microsoft.com/office/drawing/2014/chart" uri="{C3380CC4-5D6E-409C-BE32-E72D297353CC}">
                    <c16:uniqueId val="{00000008-FA00-4FE4-98D2-DFBF8F6E9FC9}"/>
                  </c:ext>
                </c:extLst>
              </c15:ser>
            </c15:filteredLineSeries>
          </c:ext>
        </c:extLst>
      </c:lineChart>
      <c:dateAx>
        <c:axId val="2079463215"/>
        <c:scaling>
          <c:orientation val="minMax"/>
        </c:scaling>
        <c:delete val="0"/>
        <c:axPos val="b"/>
        <c:numFmt formatCode="[$-409]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9455"/>
        <c:crosses val="autoZero"/>
        <c:auto val="1"/>
        <c:lblOffset val="100"/>
        <c:baseTimeUnit val="days"/>
      </c:dateAx>
      <c:valAx>
        <c:axId val="2079469455"/>
        <c:scaling>
          <c:orientation val="minMax"/>
        </c:scaling>
        <c:delete val="0"/>
        <c:axPos val="l"/>
        <c:majorGridlines>
          <c:spPr>
            <a:ln w="6350" cap="flat" cmpd="sng" algn="ctr">
              <a:solidFill>
                <a:sysClr val="windowText" lastClr="000000"/>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b="1">
                    <a:solidFill>
                      <a:schemeClr val="tx1"/>
                    </a:solidFill>
                  </a:rPr>
                  <a:t>Wind Speed (knots)</a:t>
                </a:r>
                <a:endParaRPr lang="en-US" b="1" baseline="0">
                  <a:solidFill>
                    <a:schemeClr val="tx1"/>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79463215"/>
        <c:crosses val="autoZero"/>
        <c:crossBetween val="between"/>
      </c:valAx>
      <c:spPr>
        <a:noFill/>
        <a:ln>
          <a:noFill/>
        </a:ln>
        <a:effectLst/>
      </c:spPr>
    </c:plotArea>
    <c:legend>
      <c:legendPos val="t"/>
      <c:legendEntry>
        <c:idx val="0"/>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54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4800" b="1">
                <a:solidFill>
                  <a:schemeClr val="bg1"/>
                </a:solidFill>
              </a:rPr>
              <a:t>DAILY</a:t>
            </a:r>
            <a:r>
              <a:rPr lang="en-US" sz="4800" b="1" baseline="0">
                <a:solidFill>
                  <a:schemeClr val="bg1"/>
                </a:solidFill>
              </a:rPr>
              <a:t> TEMPERATURE</a:t>
            </a:r>
          </a:p>
        </c:rich>
      </c:tx>
      <c:layout>
        <c:manualLayout>
          <c:xMode val="edge"/>
          <c:yMode val="edge"/>
          <c:x val="1.9873687664041996E-2"/>
          <c:y val="1.86480186480186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2331420355895004E-2"/>
          <c:y val="0.20197281677818441"/>
          <c:w val="0.93189666578301911"/>
          <c:h val="0.72688190200001224"/>
        </c:manualLayout>
      </c:layout>
      <c:areaChart>
        <c:grouping val="stacked"/>
        <c:varyColors val="0"/>
        <c:ser>
          <c:idx val="3"/>
          <c:order val="3"/>
          <c:tx>
            <c:strRef>
              <c:f>NightFilter!$G$1</c:f>
              <c:strCache>
                <c:ptCount val="1"/>
                <c:pt idx="0">
                  <c:v>Base Tmpf</c:v>
                </c:pt>
              </c:strCache>
            </c:strRef>
          </c:tx>
          <c:spPr>
            <a:noFill/>
            <a:ln>
              <a:noFill/>
            </a:ln>
            <a:effectLst/>
          </c:spPr>
          <c:val>
            <c:numRef>
              <c:f>NightFilter!$G$2:$G$366</c:f>
              <c:numCache>
                <c:formatCode>General</c:formatCode>
                <c:ptCount val="365"/>
                <c:pt idx="0">
                  <c:v>31.963636000000001</c:v>
                </c:pt>
                <c:pt idx="1">
                  <c:v>32.909090999999997</c:v>
                </c:pt>
                <c:pt idx="2">
                  <c:v>32.174545000000002</c:v>
                </c:pt>
                <c:pt idx="3">
                  <c:v>35.632727000000003</c:v>
                </c:pt>
                <c:pt idx="4">
                  <c:v>36.563636000000002</c:v>
                </c:pt>
                <c:pt idx="5">
                  <c:v>35.281818000000001</c:v>
                </c:pt>
                <c:pt idx="6">
                  <c:v>39.872726999999998</c:v>
                </c:pt>
                <c:pt idx="7">
                  <c:v>39.536363999999999</c:v>
                </c:pt>
                <c:pt idx="8">
                  <c:v>33.981817999999997</c:v>
                </c:pt>
                <c:pt idx="9">
                  <c:v>37.127273000000002</c:v>
                </c:pt>
                <c:pt idx="10">
                  <c:v>37.372726999999998</c:v>
                </c:pt>
                <c:pt idx="11">
                  <c:v>33.727272999999997</c:v>
                </c:pt>
                <c:pt idx="12">
                  <c:v>36.054544999999997</c:v>
                </c:pt>
                <c:pt idx="13">
                  <c:v>36.229090999999997</c:v>
                </c:pt>
                <c:pt idx="14">
                  <c:v>32.274545000000003</c:v>
                </c:pt>
                <c:pt idx="15">
                  <c:v>36.561818000000002</c:v>
                </c:pt>
                <c:pt idx="16">
                  <c:v>37.136364</c:v>
                </c:pt>
                <c:pt idx="17">
                  <c:v>38.056249999999999</c:v>
                </c:pt>
                <c:pt idx="18">
                  <c:v>35.136364</c:v>
                </c:pt>
                <c:pt idx="19">
                  <c:v>40.94</c:v>
                </c:pt>
                <c:pt idx="20">
                  <c:v>40.309091000000002</c:v>
                </c:pt>
                <c:pt idx="21">
                  <c:v>37.681818</c:v>
                </c:pt>
                <c:pt idx="22">
                  <c:v>38.336364000000003</c:v>
                </c:pt>
                <c:pt idx="23">
                  <c:v>36.5</c:v>
                </c:pt>
                <c:pt idx="24">
                  <c:v>33.218181999999999</c:v>
                </c:pt>
                <c:pt idx="25">
                  <c:v>36.854545000000002</c:v>
                </c:pt>
                <c:pt idx="26">
                  <c:v>38.256363999999998</c:v>
                </c:pt>
                <c:pt idx="27">
                  <c:v>42.461818000000001</c:v>
                </c:pt>
                <c:pt idx="28">
                  <c:v>40.409090999999997</c:v>
                </c:pt>
                <c:pt idx="29">
                  <c:v>35.925454999999999</c:v>
                </c:pt>
                <c:pt idx="30">
                  <c:v>34.603636000000002</c:v>
                </c:pt>
                <c:pt idx="31">
                  <c:v>41.556522000000001</c:v>
                </c:pt>
                <c:pt idx="32">
                  <c:v>39.745455</c:v>
                </c:pt>
                <c:pt idx="33">
                  <c:v>41.358181999999999</c:v>
                </c:pt>
                <c:pt idx="34">
                  <c:v>39.627273000000002</c:v>
                </c:pt>
                <c:pt idx="35">
                  <c:v>43.636364</c:v>
                </c:pt>
                <c:pt idx="36">
                  <c:v>41.541666999999997</c:v>
                </c:pt>
                <c:pt idx="37">
                  <c:v>41.045454999999997</c:v>
                </c:pt>
                <c:pt idx="38">
                  <c:v>42.990909000000002</c:v>
                </c:pt>
                <c:pt idx="39">
                  <c:v>44.672727000000002</c:v>
                </c:pt>
                <c:pt idx="40">
                  <c:v>43.590909000000003</c:v>
                </c:pt>
                <c:pt idx="41">
                  <c:v>41.863636</c:v>
                </c:pt>
                <c:pt idx="42">
                  <c:v>44.354545000000002</c:v>
                </c:pt>
                <c:pt idx="43">
                  <c:v>43.890909000000001</c:v>
                </c:pt>
                <c:pt idx="44">
                  <c:v>44.390909000000001</c:v>
                </c:pt>
                <c:pt idx="45">
                  <c:v>45.4</c:v>
                </c:pt>
                <c:pt idx="46">
                  <c:v>40.954545000000003</c:v>
                </c:pt>
                <c:pt idx="47">
                  <c:v>39.409090999999997</c:v>
                </c:pt>
                <c:pt idx="48">
                  <c:v>36.354545000000002</c:v>
                </c:pt>
                <c:pt idx="49">
                  <c:v>36.063636000000002</c:v>
                </c:pt>
                <c:pt idx="50">
                  <c:v>38.318182</c:v>
                </c:pt>
                <c:pt idx="51">
                  <c:v>46.457895000000001</c:v>
                </c:pt>
                <c:pt idx="52">
                  <c:v>44.476363999999997</c:v>
                </c:pt>
                <c:pt idx="53">
                  <c:v>48.245455</c:v>
                </c:pt>
                <c:pt idx="54">
                  <c:v>47.027273000000001</c:v>
                </c:pt>
                <c:pt idx="55">
                  <c:v>41.323636</c:v>
                </c:pt>
                <c:pt idx="56">
                  <c:v>43.236364000000002</c:v>
                </c:pt>
                <c:pt idx="57">
                  <c:v>45.358333000000002</c:v>
                </c:pt>
                <c:pt idx="58">
                  <c:v>47.863636</c:v>
                </c:pt>
                <c:pt idx="59">
                  <c:v>47.036363999999999</c:v>
                </c:pt>
                <c:pt idx="60">
                  <c:v>50.118181999999997</c:v>
                </c:pt>
                <c:pt idx="61">
                  <c:v>48.463636000000001</c:v>
                </c:pt>
                <c:pt idx="62">
                  <c:v>43.245455</c:v>
                </c:pt>
                <c:pt idx="63">
                  <c:v>47</c:v>
                </c:pt>
                <c:pt idx="64">
                  <c:v>52.292856999999998</c:v>
                </c:pt>
                <c:pt idx="65">
                  <c:v>52.05</c:v>
                </c:pt>
                <c:pt idx="66">
                  <c:v>52.036363999999999</c:v>
                </c:pt>
                <c:pt idx="67">
                  <c:v>54.227272999999997</c:v>
                </c:pt>
                <c:pt idx="68">
                  <c:v>55.058332999999998</c:v>
                </c:pt>
                <c:pt idx="69">
                  <c:v>56.009090999999998</c:v>
                </c:pt>
                <c:pt idx="70">
                  <c:v>55.545454999999997</c:v>
                </c:pt>
                <c:pt idx="71">
                  <c:v>55.827272999999998</c:v>
                </c:pt>
                <c:pt idx="72">
                  <c:v>52.27</c:v>
                </c:pt>
                <c:pt idx="73">
                  <c:v>54.03125</c:v>
                </c:pt>
                <c:pt idx="74">
                  <c:v>54.772727000000003</c:v>
                </c:pt>
                <c:pt idx="75">
                  <c:v>51.990909000000002</c:v>
                </c:pt>
                <c:pt idx="76">
                  <c:v>52.684615000000001</c:v>
                </c:pt>
                <c:pt idx="77">
                  <c:v>56.105454999999999</c:v>
                </c:pt>
                <c:pt idx="78">
                  <c:v>52.075000000000003</c:v>
                </c:pt>
                <c:pt idx="79">
                  <c:v>52.23</c:v>
                </c:pt>
                <c:pt idx="80">
                  <c:v>54.863636</c:v>
                </c:pt>
                <c:pt idx="81">
                  <c:v>56.4</c:v>
                </c:pt>
                <c:pt idx="82">
                  <c:v>54.361538000000003</c:v>
                </c:pt>
                <c:pt idx="83">
                  <c:v>55.009090999999998</c:v>
                </c:pt>
                <c:pt idx="84">
                  <c:v>55.927273</c:v>
                </c:pt>
                <c:pt idx="85">
                  <c:v>53.363636</c:v>
                </c:pt>
                <c:pt idx="86">
                  <c:v>53</c:v>
                </c:pt>
                <c:pt idx="87">
                  <c:v>50.990909000000002</c:v>
                </c:pt>
                <c:pt idx="88">
                  <c:v>52.390909000000001</c:v>
                </c:pt>
                <c:pt idx="89">
                  <c:v>51.45</c:v>
                </c:pt>
                <c:pt idx="90">
                  <c:v>49.409090999999997</c:v>
                </c:pt>
                <c:pt idx="91">
                  <c:v>52.21</c:v>
                </c:pt>
                <c:pt idx="92">
                  <c:v>55.307692000000003</c:v>
                </c:pt>
                <c:pt idx="93">
                  <c:v>59.463332999999999</c:v>
                </c:pt>
                <c:pt idx="94">
                  <c:v>57.109090999999999</c:v>
                </c:pt>
                <c:pt idx="95">
                  <c:v>56.290908999999999</c:v>
                </c:pt>
                <c:pt idx="96">
                  <c:v>56.536363999999999</c:v>
                </c:pt>
                <c:pt idx="97">
                  <c:v>54.718181999999999</c:v>
                </c:pt>
                <c:pt idx="98">
                  <c:v>54.627273000000002</c:v>
                </c:pt>
                <c:pt idx="99">
                  <c:v>54.027273000000001</c:v>
                </c:pt>
                <c:pt idx="100">
                  <c:v>60.55</c:v>
                </c:pt>
                <c:pt idx="101">
                  <c:v>60.784210999999999</c:v>
                </c:pt>
                <c:pt idx="102">
                  <c:v>59.116667</c:v>
                </c:pt>
                <c:pt idx="103">
                  <c:v>59.774999999999999</c:v>
                </c:pt>
                <c:pt idx="104">
                  <c:v>57.777777999999998</c:v>
                </c:pt>
                <c:pt idx="105">
                  <c:v>57.498182</c:v>
                </c:pt>
                <c:pt idx="106">
                  <c:v>57.176000000000002</c:v>
                </c:pt>
                <c:pt idx="107">
                  <c:v>60.76</c:v>
                </c:pt>
                <c:pt idx="108">
                  <c:v>60.109090999999999</c:v>
                </c:pt>
                <c:pt idx="109">
                  <c:v>59.172727000000002</c:v>
                </c:pt>
                <c:pt idx="110">
                  <c:v>59.009090999999998</c:v>
                </c:pt>
                <c:pt idx="111">
                  <c:v>62.68</c:v>
                </c:pt>
                <c:pt idx="112">
                  <c:v>62.4</c:v>
                </c:pt>
                <c:pt idx="113">
                  <c:v>63.32</c:v>
                </c:pt>
                <c:pt idx="114">
                  <c:v>63.176364</c:v>
                </c:pt>
                <c:pt idx="115">
                  <c:v>61.948749999999997</c:v>
                </c:pt>
                <c:pt idx="116">
                  <c:v>61.068421000000001</c:v>
                </c:pt>
                <c:pt idx="117">
                  <c:v>60.92</c:v>
                </c:pt>
                <c:pt idx="118">
                  <c:v>62.387273</c:v>
                </c:pt>
                <c:pt idx="119">
                  <c:v>63.181818</c:v>
                </c:pt>
                <c:pt idx="120">
                  <c:v>63.218181999999999</c:v>
                </c:pt>
                <c:pt idx="121">
                  <c:v>62.8</c:v>
                </c:pt>
                <c:pt idx="122">
                  <c:v>64.236363999999995</c:v>
                </c:pt>
                <c:pt idx="123">
                  <c:v>66.509090999999998</c:v>
                </c:pt>
                <c:pt idx="124">
                  <c:v>61.707777999999998</c:v>
                </c:pt>
                <c:pt idx="125">
                  <c:v>61.189332999999998</c:v>
                </c:pt>
                <c:pt idx="126">
                  <c:v>64.816666999999995</c:v>
                </c:pt>
                <c:pt idx="127">
                  <c:v>66.081817999999998</c:v>
                </c:pt>
                <c:pt idx="128">
                  <c:v>64.057895000000002</c:v>
                </c:pt>
                <c:pt idx="129">
                  <c:v>63.481817999999997</c:v>
                </c:pt>
                <c:pt idx="130">
                  <c:v>62.745455</c:v>
                </c:pt>
                <c:pt idx="131">
                  <c:v>63.157895000000003</c:v>
                </c:pt>
                <c:pt idx="132">
                  <c:v>61.938462000000001</c:v>
                </c:pt>
                <c:pt idx="133">
                  <c:v>64.290000000000006</c:v>
                </c:pt>
                <c:pt idx="134">
                  <c:v>61.393332999999998</c:v>
                </c:pt>
                <c:pt idx="135">
                  <c:v>61.216667000000001</c:v>
                </c:pt>
                <c:pt idx="136">
                  <c:v>62.884999999999998</c:v>
                </c:pt>
                <c:pt idx="137">
                  <c:v>61.682352999999999</c:v>
                </c:pt>
                <c:pt idx="138">
                  <c:v>62.286667000000001</c:v>
                </c:pt>
                <c:pt idx="139">
                  <c:v>65.772727000000003</c:v>
                </c:pt>
                <c:pt idx="140">
                  <c:v>64.118182000000004</c:v>
                </c:pt>
                <c:pt idx="141">
                  <c:v>62.436363999999998</c:v>
                </c:pt>
                <c:pt idx="142">
                  <c:v>61.818182</c:v>
                </c:pt>
                <c:pt idx="143">
                  <c:v>62.621817999999998</c:v>
                </c:pt>
                <c:pt idx="144">
                  <c:v>63.172727000000002</c:v>
                </c:pt>
                <c:pt idx="145">
                  <c:v>62.65625</c:v>
                </c:pt>
                <c:pt idx="146">
                  <c:v>63.143749999999997</c:v>
                </c:pt>
                <c:pt idx="147">
                  <c:v>64.907273000000004</c:v>
                </c:pt>
                <c:pt idx="148">
                  <c:v>67.045455000000004</c:v>
                </c:pt>
                <c:pt idx="149">
                  <c:v>66.572727</c:v>
                </c:pt>
                <c:pt idx="150">
                  <c:v>67.590908999999996</c:v>
                </c:pt>
                <c:pt idx="151">
                  <c:v>67.22</c:v>
                </c:pt>
                <c:pt idx="152">
                  <c:v>67.236363999999995</c:v>
                </c:pt>
                <c:pt idx="153">
                  <c:v>66.027272999999994</c:v>
                </c:pt>
                <c:pt idx="154">
                  <c:v>64.936363999999998</c:v>
                </c:pt>
                <c:pt idx="155">
                  <c:v>65.272727000000003</c:v>
                </c:pt>
                <c:pt idx="156">
                  <c:v>64.228420999999997</c:v>
                </c:pt>
                <c:pt idx="157">
                  <c:v>63.827272999999998</c:v>
                </c:pt>
                <c:pt idx="158">
                  <c:v>60.486666999999997</c:v>
                </c:pt>
                <c:pt idx="159">
                  <c:v>59.571429000000002</c:v>
                </c:pt>
                <c:pt idx="160">
                  <c:v>62.854545000000002</c:v>
                </c:pt>
                <c:pt idx="161">
                  <c:v>66.336364000000003</c:v>
                </c:pt>
                <c:pt idx="162">
                  <c:v>65.2</c:v>
                </c:pt>
                <c:pt idx="163">
                  <c:v>61.685713999999997</c:v>
                </c:pt>
                <c:pt idx="164">
                  <c:v>62.481817999999997</c:v>
                </c:pt>
                <c:pt idx="165">
                  <c:v>63.212727000000001</c:v>
                </c:pt>
                <c:pt idx="166">
                  <c:v>64.121250000000003</c:v>
                </c:pt>
                <c:pt idx="167">
                  <c:v>63.493333</c:v>
                </c:pt>
                <c:pt idx="168">
                  <c:v>63.742857000000001</c:v>
                </c:pt>
                <c:pt idx="169">
                  <c:v>65.616364000000004</c:v>
                </c:pt>
                <c:pt idx="170">
                  <c:v>64.7</c:v>
                </c:pt>
                <c:pt idx="171">
                  <c:v>65.669090999999995</c:v>
                </c:pt>
                <c:pt idx="172">
                  <c:v>62.243636000000002</c:v>
                </c:pt>
                <c:pt idx="173">
                  <c:v>63.156666999999999</c:v>
                </c:pt>
                <c:pt idx="174">
                  <c:v>62.18</c:v>
                </c:pt>
                <c:pt idx="175">
                  <c:v>61.674999999999997</c:v>
                </c:pt>
                <c:pt idx="176">
                  <c:v>59.871428999999999</c:v>
                </c:pt>
                <c:pt idx="177">
                  <c:v>61.090909000000003</c:v>
                </c:pt>
                <c:pt idx="178">
                  <c:v>61.308332999999998</c:v>
                </c:pt>
                <c:pt idx="179">
                  <c:v>60.738461999999998</c:v>
                </c:pt>
                <c:pt idx="180">
                  <c:v>61.346153999999999</c:v>
                </c:pt>
                <c:pt idx="181">
                  <c:v>60.013333000000003</c:v>
                </c:pt>
                <c:pt idx="182">
                  <c:v>59.357143000000001</c:v>
                </c:pt>
                <c:pt idx="183">
                  <c:v>60.026316000000001</c:v>
                </c:pt>
                <c:pt idx="184">
                  <c:v>60.26</c:v>
                </c:pt>
                <c:pt idx="185">
                  <c:v>60.042856999999998</c:v>
                </c:pt>
                <c:pt idx="186">
                  <c:v>59.961111000000002</c:v>
                </c:pt>
                <c:pt idx="187">
                  <c:v>58.218181999999999</c:v>
                </c:pt>
                <c:pt idx="188">
                  <c:v>56.582352999999998</c:v>
                </c:pt>
                <c:pt idx="189">
                  <c:v>56.990909000000002</c:v>
                </c:pt>
                <c:pt idx="190">
                  <c:v>56.453333000000001</c:v>
                </c:pt>
                <c:pt idx="191">
                  <c:v>55.527273000000001</c:v>
                </c:pt>
                <c:pt idx="192">
                  <c:v>57.818182</c:v>
                </c:pt>
                <c:pt idx="193">
                  <c:v>57.38</c:v>
                </c:pt>
                <c:pt idx="194">
                  <c:v>58.674999999999997</c:v>
                </c:pt>
                <c:pt idx="195">
                  <c:v>59.28</c:v>
                </c:pt>
                <c:pt idx="196">
                  <c:v>59.392308</c:v>
                </c:pt>
                <c:pt idx="197">
                  <c:v>58.685881999999999</c:v>
                </c:pt>
                <c:pt idx="198">
                  <c:v>57.18</c:v>
                </c:pt>
                <c:pt idx="199">
                  <c:v>55.737499999999997</c:v>
                </c:pt>
                <c:pt idx="200">
                  <c:v>55.854545000000002</c:v>
                </c:pt>
                <c:pt idx="201">
                  <c:v>54.8125</c:v>
                </c:pt>
                <c:pt idx="202">
                  <c:v>56.563636000000002</c:v>
                </c:pt>
                <c:pt idx="203">
                  <c:v>55.472726999999999</c:v>
                </c:pt>
                <c:pt idx="204">
                  <c:v>56.568750000000001</c:v>
                </c:pt>
                <c:pt idx="205">
                  <c:v>56.841667000000001</c:v>
                </c:pt>
                <c:pt idx="206">
                  <c:v>56.557143000000003</c:v>
                </c:pt>
                <c:pt idx="207">
                  <c:v>55.736842000000003</c:v>
                </c:pt>
                <c:pt idx="208">
                  <c:v>57.827778000000002</c:v>
                </c:pt>
                <c:pt idx="209">
                  <c:v>57.594118000000002</c:v>
                </c:pt>
                <c:pt idx="210">
                  <c:v>55.7</c:v>
                </c:pt>
                <c:pt idx="211">
                  <c:v>56.774999999999999</c:v>
                </c:pt>
                <c:pt idx="212">
                  <c:v>55.958333000000003</c:v>
                </c:pt>
                <c:pt idx="213">
                  <c:v>55.233333000000002</c:v>
                </c:pt>
                <c:pt idx="214">
                  <c:v>56.522221999999999</c:v>
                </c:pt>
                <c:pt idx="215">
                  <c:v>54.009090999999998</c:v>
                </c:pt>
                <c:pt idx="216">
                  <c:v>49.472726999999999</c:v>
                </c:pt>
                <c:pt idx="217">
                  <c:v>48.094444000000003</c:v>
                </c:pt>
                <c:pt idx="218">
                  <c:v>52.593938999999999</c:v>
                </c:pt>
                <c:pt idx="219">
                  <c:v>51.941667000000002</c:v>
                </c:pt>
                <c:pt idx="220">
                  <c:v>49.518182000000003</c:v>
                </c:pt>
                <c:pt idx="221">
                  <c:v>49.528570999999999</c:v>
                </c:pt>
                <c:pt idx="222">
                  <c:v>49.891666999999998</c:v>
                </c:pt>
                <c:pt idx="223">
                  <c:v>51.883333</c:v>
                </c:pt>
                <c:pt idx="224">
                  <c:v>51.38</c:v>
                </c:pt>
                <c:pt idx="225">
                  <c:v>52.279487000000003</c:v>
                </c:pt>
                <c:pt idx="226">
                  <c:v>52.34375</c:v>
                </c:pt>
                <c:pt idx="227">
                  <c:v>50.745455</c:v>
                </c:pt>
                <c:pt idx="228">
                  <c:v>52.718181999999999</c:v>
                </c:pt>
                <c:pt idx="229">
                  <c:v>50.568888999999999</c:v>
                </c:pt>
                <c:pt idx="230">
                  <c:v>50.430768999999998</c:v>
                </c:pt>
                <c:pt idx="231">
                  <c:v>51.765881999999998</c:v>
                </c:pt>
                <c:pt idx="232">
                  <c:v>53.353845999999997</c:v>
                </c:pt>
                <c:pt idx="233">
                  <c:v>51.472726999999999</c:v>
                </c:pt>
                <c:pt idx="234">
                  <c:v>50.181818</c:v>
                </c:pt>
                <c:pt idx="235">
                  <c:v>51.610666999999999</c:v>
                </c:pt>
                <c:pt idx="236">
                  <c:v>46.805556000000003</c:v>
                </c:pt>
                <c:pt idx="237">
                  <c:v>45.481817999999997</c:v>
                </c:pt>
                <c:pt idx="238">
                  <c:v>47.827272999999998</c:v>
                </c:pt>
                <c:pt idx="239">
                  <c:v>50.092857000000002</c:v>
                </c:pt>
                <c:pt idx="240">
                  <c:v>49.259090999999998</c:v>
                </c:pt>
                <c:pt idx="241">
                  <c:v>46.581817999999998</c:v>
                </c:pt>
                <c:pt idx="242">
                  <c:v>49.5</c:v>
                </c:pt>
                <c:pt idx="243">
                  <c:v>51.007142999999999</c:v>
                </c:pt>
                <c:pt idx="244">
                  <c:v>51.743077</c:v>
                </c:pt>
                <c:pt idx="245">
                  <c:v>52.185713999999997</c:v>
                </c:pt>
                <c:pt idx="246">
                  <c:v>51.390909000000001</c:v>
                </c:pt>
                <c:pt idx="247">
                  <c:v>49.08</c:v>
                </c:pt>
                <c:pt idx="248">
                  <c:v>50.247777999999997</c:v>
                </c:pt>
                <c:pt idx="249">
                  <c:v>52.896363999999998</c:v>
                </c:pt>
                <c:pt idx="250">
                  <c:v>51.625</c:v>
                </c:pt>
                <c:pt idx="251">
                  <c:v>52.409090999999997</c:v>
                </c:pt>
                <c:pt idx="252">
                  <c:v>51.053846</c:v>
                </c:pt>
                <c:pt idx="253">
                  <c:v>52.689473999999997</c:v>
                </c:pt>
                <c:pt idx="254">
                  <c:v>47.245455</c:v>
                </c:pt>
                <c:pt idx="255">
                  <c:v>47.05</c:v>
                </c:pt>
                <c:pt idx="256">
                  <c:v>46.718181999999999</c:v>
                </c:pt>
                <c:pt idx="257">
                  <c:v>45.490909000000002</c:v>
                </c:pt>
                <c:pt idx="258">
                  <c:v>47.654544999999999</c:v>
                </c:pt>
                <c:pt idx="259">
                  <c:v>46.563636000000002</c:v>
                </c:pt>
                <c:pt idx="260">
                  <c:v>45.183332999999998</c:v>
                </c:pt>
                <c:pt idx="261">
                  <c:v>47.290908999999999</c:v>
                </c:pt>
                <c:pt idx="262">
                  <c:v>48.542856999999998</c:v>
                </c:pt>
                <c:pt idx="263">
                  <c:v>47.418182000000002</c:v>
                </c:pt>
                <c:pt idx="264">
                  <c:v>45.372726999999998</c:v>
                </c:pt>
                <c:pt idx="265">
                  <c:v>47.009090999999998</c:v>
                </c:pt>
                <c:pt idx="266">
                  <c:v>47.783636000000001</c:v>
                </c:pt>
                <c:pt idx="267">
                  <c:v>47.781818000000001</c:v>
                </c:pt>
                <c:pt idx="268">
                  <c:v>46.772727000000003</c:v>
                </c:pt>
                <c:pt idx="269">
                  <c:v>42.5</c:v>
                </c:pt>
                <c:pt idx="270">
                  <c:v>38.963636000000001</c:v>
                </c:pt>
                <c:pt idx="271">
                  <c:v>44.578181999999998</c:v>
                </c:pt>
                <c:pt idx="272">
                  <c:v>44.576923000000001</c:v>
                </c:pt>
                <c:pt idx="273">
                  <c:v>44.845455000000001</c:v>
                </c:pt>
                <c:pt idx="274">
                  <c:v>41.31</c:v>
                </c:pt>
                <c:pt idx="275">
                  <c:v>41.942856999999997</c:v>
                </c:pt>
                <c:pt idx="276">
                  <c:v>41.209091000000001</c:v>
                </c:pt>
                <c:pt idx="277">
                  <c:v>41.845455000000001</c:v>
                </c:pt>
                <c:pt idx="278">
                  <c:v>41.918182000000002</c:v>
                </c:pt>
                <c:pt idx="279">
                  <c:v>41.445455000000003</c:v>
                </c:pt>
                <c:pt idx="280">
                  <c:v>42.309091000000002</c:v>
                </c:pt>
                <c:pt idx="281">
                  <c:v>43.809091000000002</c:v>
                </c:pt>
                <c:pt idx="282">
                  <c:v>46.533332999999999</c:v>
                </c:pt>
                <c:pt idx="283">
                  <c:v>43</c:v>
                </c:pt>
                <c:pt idx="284">
                  <c:v>44.8</c:v>
                </c:pt>
                <c:pt idx="285">
                  <c:v>45.461537999999997</c:v>
                </c:pt>
                <c:pt idx="286">
                  <c:v>40.19</c:v>
                </c:pt>
                <c:pt idx="287">
                  <c:v>42.14</c:v>
                </c:pt>
                <c:pt idx="288">
                  <c:v>42.12</c:v>
                </c:pt>
                <c:pt idx="289">
                  <c:v>39.345455000000001</c:v>
                </c:pt>
                <c:pt idx="290">
                  <c:v>44.588889000000002</c:v>
                </c:pt>
                <c:pt idx="291">
                  <c:v>47.228571000000002</c:v>
                </c:pt>
                <c:pt idx="292">
                  <c:v>44.1</c:v>
                </c:pt>
                <c:pt idx="293">
                  <c:v>37.906666999999999</c:v>
                </c:pt>
                <c:pt idx="294">
                  <c:v>41.335293999999998</c:v>
                </c:pt>
                <c:pt idx="295">
                  <c:v>41.475000000000001</c:v>
                </c:pt>
                <c:pt idx="296">
                  <c:v>42.338095000000003</c:v>
                </c:pt>
                <c:pt idx="297">
                  <c:v>38.946154</c:v>
                </c:pt>
                <c:pt idx="298">
                  <c:v>41.245455</c:v>
                </c:pt>
                <c:pt idx="299">
                  <c:v>36.945455000000003</c:v>
                </c:pt>
                <c:pt idx="300">
                  <c:v>41.84</c:v>
                </c:pt>
                <c:pt idx="301">
                  <c:v>39.989091000000002</c:v>
                </c:pt>
                <c:pt idx="302">
                  <c:v>37</c:v>
                </c:pt>
                <c:pt idx="303">
                  <c:v>37.809091000000002</c:v>
                </c:pt>
                <c:pt idx="304">
                  <c:v>36.85</c:v>
                </c:pt>
                <c:pt idx="305">
                  <c:v>38</c:v>
                </c:pt>
                <c:pt idx="306">
                  <c:v>39.463636000000001</c:v>
                </c:pt>
                <c:pt idx="307">
                  <c:v>37.072727</c:v>
                </c:pt>
                <c:pt idx="308">
                  <c:v>34.799999999999997</c:v>
                </c:pt>
                <c:pt idx="309">
                  <c:v>33.481817999999997</c:v>
                </c:pt>
                <c:pt idx="310">
                  <c:v>33.390909000000001</c:v>
                </c:pt>
                <c:pt idx="311">
                  <c:v>33.416666999999997</c:v>
                </c:pt>
                <c:pt idx="312">
                  <c:v>34.390909000000001</c:v>
                </c:pt>
                <c:pt idx="313">
                  <c:v>29.927273</c:v>
                </c:pt>
                <c:pt idx="314">
                  <c:v>31.35</c:v>
                </c:pt>
                <c:pt idx="315">
                  <c:v>36.369230999999999</c:v>
                </c:pt>
                <c:pt idx="316">
                  <c:v>38.681818</c:v>
                </c:pt>
                <c:pt idx="317">
                  <c:v>35.5</c:v>
                </c:pt>
                <c:pt idx="318">
                  <c:v>36.709091000000001</c:v>
                </c:pt>
                <c:pt idx="319">
                  <c:v>38.163635999999997</c:v>
                </c:pt>
                <c:pt idx="320">
                  <c:v>38.299999999999997</c:v>
                </c:pt>
                <c:pt idx="321">
                  <c:v>33.754545</c:v>
                </c:pt>
                <c:pt idx="322">
                  <c:v>38.081817999999998</c:v>
                </c:pt>
                <c:pt idx="323">
                  <c:v>39.038888999999998</c:v>
                </c:pt>
                <c:pt idx="324">
                  <c:v>39.853845999999997</c:v>
                </c:pt>
                <c:pt idx="325">
                  <c:v>35.809091000000002</c:v>
                </c:pt>
                <c:pt idx="326">
                  <c:v>34.518182000000003</c:v>
                </c:pt>
                <c:pt idx="327">
                  <c:v>33.881818000000003</c:v>
                </c:pt>
                <c:pt idx="328">
                  <c:v>29.309090999999999</c:v>
                </c:pt>
                <c:pt idx="329">
                  <c:v>37.518182000000003</c:v>
                </c:pt>
                <c:pt idx="330">
                  <c:v>40.285454999999999</c:v>
                </c:pt>
                <c:pt idx="331">
                  <c:v>37.161817999999997</c:v>
                </c:pt>
                <c:pt idx="332">
                  <c:v>36.872726999999998</c:v>
                </c:pt>
                <c:pt idx="333">
                  <c:v>39.9</c:v>
                </c:pt>
                <c:pt idx="334">
                  <c:v>37.072727</c:v>
                </c:pt>
                <c:pt idx="335">
                  <c:v>42.412500000000001</c:v>
                </c:pt>
                <c:pt idx="336">
                  <c:v>39.945455000000003</c:v>
                </c:pt>
                <c:pt idx="337">
                  <c:v>37.972726999999999</c:v>
                </c:pt>
                <c:pt idx="338">
                  <c:v>32.383333</c:v>
                </c:pt>
                <c:pt idx="339">
                  <c:v>36.475000000000001</c:v>
                </c:pt>
                <c:pt idx="340">
                  <c:v>36.118181999999997</c:v>
                </c:pt>
                <c:pt idx="341">
                  <c:v>36.536363999999999</c:v>
                </c:pt>
                <c:pt idx="342">
                  <c:v>37.090909000000003</c:v>
                </c:pt>
                <c:pt idx="343">
                  <c:v>35.163635999999997</c:v>
                </c:pt>
                <c:pt idx="344">
                  <c:v>39.6</c:v>
                </c:pt>
                <c:pt idx="345">
                  <c:v>40.396363999999998</c:v>
                </c:pt>
                <c:pt idx="346">
                  <c:v>37.636364</c:v>
                </c:pt>
                <c:pt idx="347">
                  <c:v>39.418182000000002</c:v>
                </c:pt>
                <c:pt idx="348">
                  <c:v>40.633333</c:v>
                </c:pt>
                <c:pt idx="349">
                  <c:v>39.223077000000004</c:v>
                </c:pt>
                <c:pt idx="350">
                  <c:v>34.853845999999997</c:v>
                </c:pt>
                <c:pt idx="351">
                  <c:v>37.72</c:v>
                </c:pt>
                <c:pt idx="352">
                  <c:v>38.767273000000003</c:v>
                </c:pt>
                <c:pt idx="353">
                  <c:v>36.554544999999997</c:v>
                </c:pt>
                <c:pt idx="354">
                  <c:v>37.041666999999997</c:v>
                </c:pt>
                <c:pt idx="355">
                  <c:v>40.498182</c:v>
                </c:pt>
                <c:pt idx="356">
                  <c:v>38.22</c:v>
                </c:pt>
                <c:pt idx="357">
                  <c:v>40.654544999999999</c:v>
                </c:pt>
                <c:pt idx="358">
                  <c:v>43.474193999999997</c:v>
                </c:pt>
                <c:pt idx="359">
                  <c:v>41.942856999999997</c:v>
                </c:pt>
                <c:pt idx="360">
                  <c:v>34.063636000000002</c:v>
                </c:pt>
                <c:pt idx="361">
                  <c:v>33.121817999999998</c:v>
                </c:pt>
                <c:pt idx="362">
                  <c:v>31.230909</c:v>
                </c:pt>
                <c:pt idx="363">
                  <c:v>28.881817999999999</c:v>
                </c:pt>
                <c:pt idx="364">
                  <c:v>35.615293999999999</c:v>
                </c:pt>
              </c:numCache>
            </c:numRef>
          </c:val>
          <c:extLst>
            <c:ext xmlns:c16="http://schemas.microsoft.com/office/drawing/2014/chart" uri="{C3380CC4-5D6E-409C-BE32-E72D297353CC}">
              <c16:uniqueId val="{00000000-1169-46BA-85A8-47A0B0327BC4}"/>
            </c:ext>
          </c:extLst>
        </c:ser>
        <c:ser>
          <c:idx val="4"/>
          <c:order val="4"/>
          <c:tx>
            <c:v>Low and High Range (All Years)</c:v>
          </c:tx>
          <c:spPr>
            <a:solidFill>
              <a:sysClr val="window" lastClr="FFFFFF">
                <a:lumMod val="75000"/>
              </a:sysClr>
            </a:solidFill>
            <a:ln>
              <a:solidFill>
                <a:sysClr val="window" lastClr="FFFFFF">
                  <a:lumMod val="75000"/>
                </a:sysClr>
              </a:solidFill>
            </a:ln>
            <a:effectLst/>
          </c:spPr>
          <c:val>
            <c:numRef>
              <c:f>NightFilter!$H$2:$H$366</c:f>
              <c:numCache>
                <c:formatCode>General</c:formatCode>
                <c:ptCount val="365"/>
                <c:pt idx="0">
                  <c:v>20.612363999999999</c:v>
                </c:pt>
                <c:pt idx="1">
                  <c:v>18.950909000000003</c:v>
                </c:pt>
                <c:pt idx="2">
                  <c:v>18.734279000000001</c:v>
                </c:pt>
                <c:pt idx="3">
                  <c:v>14.826096999999997</c:v>
                </c:pt>
                <c:pt idx="4">
                  <c:v>10.727272999999997</c:v>
                </c:pt>
                <c:pt idx="5">
                  <c:v>20.281818000000001</c:v>
                </c:pt>
                <c:pt idx="6">
                  <c:v>13.801818000000004</c:v>
                </c:pt>
                <c:pt idx="7">
                  <c:v>13.636363000000003</c:v>
                </c:pt>
                <c:pt idx="8">
                  <c:v>19.880087000000003</c:v>
                </c:pt>
                <c:pt idx="9">
                  <c:v>18.156059999999997</c:v>
                </c:pt>
                <c:pt idx="10">
                  <c:v>18.130398</c:v>
                </c:pt>
                <c:pt idx="11">
                  <c:v>19.797727000000002</c:v>
                </c:pt>
                <c:pt idx="12">
                  <c:v>20.883917000000004</c:v>
                </c:pt>
                <c:pt idx="13">
                  <c:v>15.752727</c:v>
                </c:pt>
                <c:pt idx="14">
                  <c:v>19.049264999999998</c:v>
                </c:pt>
                <c:pt idx="15">
                  <c:v>13.608181999999999</c:v>
                </c:pt>
                <c:pt idx="16">
                  <c:v>15.557386000000001</c:v>
                </c:pt>
                <c:pt idx="17">
                  <c:v>15.947596000000004</c:v>
                </c:pt>
                <c:pt idx="18">
                  <c:v>20.715488000000001</c:v>
                </c:pt>
                <c:pt idx="19">
                  <c:v>14.798095000000004</c:v>
                </c:pt>
                <c:pt idx="20">
                  <c:v>14.863636</c:v>
                </c:pt>
                <c:pt idx="21">
                  <c:v>25.809091000000002</c:v>
                </c:pt>
                <c:pt idx="22">
                  <c:v>15.149349999999998</c:v>
                </c:pt>
                <c:pt idx="23">
                  <c:v>19.275758000000003</c:v>
                </c:pt>
                <c:pt idx="24">
                  <c:v>19.998741000000003</c:v>
                </c:pt>
                <c:pt idx="25">
                  <c:v>16.217676999999995</c:v>
                </c:pt>
                <c:pt idx="26">
                  <c:v>19.975303000000004</c:v>
                </c:pt>
                <c:pt idx="27">
                  <c:v>15.993181999999997</c:v>
                </c:pt>
                <c:pt idx="28">
                  <c:v>14.814067000000001</c:v>
                </c:pt>
                <c:pt idx="29">
                  <c:v>17.118181</c:v>
                </c:pt>
                <c:pt idx="30">
                  <c:v>20.682290000000002</c:v>
                </c:pt>
                <c:pt idx="31">
                  <c:v>8.9993599999999958</c:v>
                </c:pt>
                <c:pt idx="32">
                  <c:v>9.4545450000000031</c:v>
                </c:pt>
                <c:pt idx="33">
                  <c:v>9.7630300000000005</c:v>
                </c:pt>
                <c:pt idx="34">
                  <c:v>11.132726999999996</c:v>
                </c:pt>
                <c:pt idx="35">
                  <c:v>9.8090910000000022</c:v>
                </c:pt>
                <c:pt idx="36">
                  <c:v>11.021969000000006</c:v>
                </c:pt>
                <c:pt idx="37">
                  <c:v>12.818181000000003</c:v>
                </c:pt>
                <c:pt idx="38">
                  <c:v>17.618181999999997</c:v>
                </c:pt>
                <c:pt idx="39">
                  <c:v>19.825454999999998</c:v>
                </c:pt>
                <c:pt idx="40">
                  <c:v>10.003635999999993</c:v>
                </c:pt>
                <c:pt idx="41">
                  <c:v>14.142614000000002</c:v>
                </c:pt>
                <c:pt idx="42">
                  <c:v>11.451704999999997</c:v>
                </c:pt>
                <c:pt idx="43">
                  <c:v>14.914647000000002</c:v>
                </c:pt>
                <c:pt idx="44">
                  <c:v>10.672727000000002</c:v>
                </c:pt>
                <c:pt idx="45">
                  <c:v>9.2723810000000029</c:v>
                </c:pt>
                <c:pt idx="46">
                  <c:v>16.330216999999998</c:v>
                </c:pt>
                <c:pt idx="47">
                  <c:v>19.127273000000002</c:v>
                </c:pt>
                <c:pt idx="48">
                  <c:v>25.672727999999999</c:v>
                </c:pt>
                <c:pt idx="49">
                  <c:v>21.716363999999999</c:v>
                </c:pt>
                <c:pt idx="50">
                  <c:v>22.563636000000002</c:v>
                </c:pt>
                <c:pt idx="51">
                  <c:v>11.969377999999999</c:v>
                </c:pt>
                <c:pt idx="52">
                  <c:v>12.430779000000001</c:v>
                </c:pt>
                <c:pt idx="53">
                  <c:v>9.593434000000002</c:v>
                </c:pt>
                <c:pt idx="54">
                  <c:v>12.312727000000002</c:v>
                </c:pt>
                <c:pt idx="55">
                  <c:v>21.112727999999997</c:v>
                </c:pt>
                <c:pt idx="56">
                  <c:v>18.709091000000001</c:v>
                </c:pt>
                <c:pt idx="57">
                  <c:v>15.441666999999995</c:v>
                </c:pt>
                <c:pt idx="58">
                  <c:v>10.167133</c:v>
                </c:pt>
                <c:pt idx="59">
                  <c:v>12.063636000000002</c:v>
                </c:pt>
                <c:pt idx="60">
                  <c:v>9.5928180000000012</c:v>
                </c:pt>
                <c:pt idx="61">
                  <c:v>18.365455000000004</c:v>
                </c:pt>
                <c:pt idx="62">
                  <c:v>21.072726999999993</c:v>
                </c:pt>
                <c:pt idx="63">
                  <c:v>20.836364000000003</c:v>
                </c:pt>
                <c:pt idx="64">
                  <c:v>5.5532970000000006</c:v>
                </c:pt>
                <c:pt idx="65">
                  <c:v>6.6650000000000063</c:v>
                </c:pt>
                <c:pt idx="66">
                  <c:v>17.909090999999997</c:v>
                </c:pt>
                <c:pt idx="67">
                  <c:v>14.299999999999997</c:v>
                </c:pt>
                <c:pt idx="68">
                  <c:v>9.8598490000000041</c:v>
                </c:pt>
                <c:pt idx="69">
                  <c:v>5.6318180000000027</c:v>
                </c:pt>
                <c:pt idx="70">
                  <c:v>12.692726999999998</c:v>
                </c:pt>
                <c:pt idx="71">
                  <c:v>9.3090910000000022</c:v>
                </c:pt>
                <c:pt idx="72">
                  <c:v>14.457272999999994</c:v>
                </c:pt>
                <c:pt idx="73">
                  <c:v>13.686931999999999</c:v>
                </c:pt>
                <c:pt idx="74">
                  <c:v>11.78111899999999</c:v>
                </c:pt>
                <c:pt idx="75">
                  <c:v>14.209091000000001</c:v>
                </c:pt>
                <c:pt idx="76">
                  <c:v>16.442342000000004</c:v>
                </c:pt>
                <c:pt idx="77">
                  <c:v>15.100427000000003</c:v>
                </c:pt>
                <c:pt idx="78">
                  <c:v>21.872272999999993</c:v>
                </c:pt>
                <c:pt idx="79">
                  <c:v>19.426364</c:v>
                </c:pt>
                <c:pt idx="80">
                  <c:v>15.029090999999994</c:v>
                </c:pt>
                <c:pt idx="81">
                  <c:v>14.929091000000007</c:v>
                </c:pt>
                <c:pt idx="82">
                  <c:v>17.113007000000003</c:v>
                </c:pt>
                <c:pt idx="83">
                  <c:v>13.709091000000001</c:v>
                </c:pt>
                <c:pt idx="84">
                  <c:v>12.678182000000007</c:v>
                </c:pt>
                <c:pt idx="85">
                  <c:v>11.663286999999997</c:v>
                </c:pt>
                <c:pt idx="86">
                  <c:v>14.181818000000007</c:v>
                </c:pt>
                <c:pt idx="87">
                  <c:v>19.778322000000003</c:v>
                </c:pt>
                <c:pt idx="88">
                  <c:v>17.899999999999999</c:v>
                </c:pt>
                <c:pt idx="89">
                  <c:v>19.468181999999999</c:v>
                </c:pt>
                <c:pt idx="90">
                  <c:v>19.178409000000009</c:v>
                </c:pt>
                <c:pt idx="91">
                  <c:v>16.898000000000003</c:v>
                </c:pt>
                <c:pt idx="92">
                  <c:v>14.774125999999995</c:v>
                </c:pt>
                <c:pt idx="93">
                  <c:v>13.182122</c:v>
                </c:pt>
                <c:pt idx="94">
                  <c:v>16.590909000000003</c:v>
                </c:pt>
                <c:pt idx="95">
                  <c:v>17.645454999999998</c:v>
                </c:pt>
                <c:pt idx="96">
                  <c:v>16.645454000000008</c:v>
                </c:pt>
                <c:pt idx="97">
                  <c:v>18.154544999999999</c:v>
                </c:pt>
                <c:pt idx="98">
                  <c:v>19.099999999999994</c:v>
                </c:pt>
                <c:pt idx="99">
                  <c:v>22.154545000000006</c:v>
                </c:pt>
                <c:pt idx="100">
                  <c:v>16.049999999999997</c:v>
                </c:pt>
                <c:pt idx="101">
                  <c:v>12.750333999999995</c:v>
                </c:pt>
                <c:pt idx="102">
                  <c:v>10.214242000000006</c:v>
                </c:pt>
                <c:pt idx="103">
                  <c:v>9.2559089999999955</c:v>
                </c:pt>
                <c:pt idx="104">
                  <c:v>22.967677000000009</c:v>
                </c:pt>
                <c:pt idx="105">
                  <c:v>22.649090999999999</c:v>
                </c:pt>
                <c:pt idx="106">
                  <c:v>22.634908999999993</c:v>
                </c:pt>
                <c:pt idx="107">
                  <c:v>16.716364000000006</c:v>
                </c:pt>
                <c:pt idx="108">
                  <c:v>14.109090999999999</c:v>
                </c:pt>
                <c:pt idx="109">
                  <c:v>17.009091000000005</c:v>
                </c:pt>
                <c:pt idx="110">
                  <c:v>18.972727000000006</c:v>
                </c:pt>
                <c:pt idx="111">
                  <c:v>14.919999999999995</c:v>
                </c:pt>
                <c:pt idx="112">
                  <c:v>17.791666999999997</c:v>
                </c:pt>
                <c:pt idx="113">
                  <c:v>20.125454999999995</c:v>
                </c:pt>
                <c:pt idx="114">
                  <c:v>19.450909000000003</c:v>
                </c:pt>
                <c:pt idx="115">
                  <c:v>19.533068000000007</c:v>
                </c:pt>
                <c:pt idx="116">
                  <c:v>21.667942999999994</c:v>
                </c:pt>
                <c:pt idx="117">
                  <c:v>21.970908999999992</c:v>
                </c:pt>
                <c:pt idx="118">
                  <c:v>21.758181999999998</c:v>
                </c:pt>
                <c:pt idx="119">
                  <c:v>18.109090999999999</c:v>
                </c:pt>
                <c:pt idx="120">
                  <c:v>18.309090999999995</c:v>
                </c:pt>
                <c:pt idx="121">
                  <c:v>20.009090999999998</c:v>
                </c:pt>
                <c:pt idx="122">
                  <c:v>16.145454000000001</c:v>
                </c:pt>
                <c:pt idx="123">
                  <c:v>12.830909000000005</c:v>
                </c:pt>
                <c:pt idx="124">
                  <c:v>15.130404000000006</c:v>
                </c:pt>
                <c:pt idx="125">
                  <c:v>17.119757999999997</c:v>
                </c:pt>
                <c:pt idx="126">
                  <c:v>12.674242000000007</c:v>
                </c:pt>
                <c:pt idx="127">
                  <c:v>9.3454550000000012</c:v>
                </c:pt>
                <c:pt idx="128">
                  <c:v>10.996650000000002</c:v>
                </c:pt>
                <c:pt idx="129">
                  <c:v>14.427273000000007</c:v>
                </c:pt>
                <c:pt idx="130">
                  <c:v>14.027272000000004</c:v>
                </c:pt>
                <c:pt idx="131">
                  <c:v>12.423922999999995</c:v>
                </c:pt>
                <c:pt idx="132">
                  <c:v>16.552447000000001</c:v>
                </c:pt>
                <c:pt idx="133">
                  <c:v>14.428181999999993</c:v>
                </c:pt>
                <c:pt idx="134">
                  <c:v>17.097576000000004</c:v>
                </c:pt>
                <c:pt idx="135">
                  <c:v>16.292423999999997</c:v>
                </c:pt>
                <c:pt idx="136">
                  <c:v>16.660455000000006</c:v>
                </c:pt>
                <c:pt idx="137">
                  <c:v>15.643102000000006</c:v>
                </c:pt>
                <c:pt idx="138">
                  <c:v>14.540606000000004</c:v>
                </c:pt>
                <c:pt idx="139">
                  <c:v>12.272728000000001</c:v>
                </c:pt>
                <c:pt idx="140">
                  <c:v>12.345453999999989</c:v>
                </c:pt>
                <c:pt idx="141">
                  <c:v>14.486713000000009</c:v>
                </c:pt>
                <c:pt idx="142">
                  <c:v>15.100000000000001</c:v>
                </c:pt>
                <c:pt idx="143">
                  <c:v>15.896363999999998</c:v>
                </c:pt>
                <c:pt idx="144">
                  <c:v>15.254545999999998</c:v>
                </c:pt>
                <c:pt idx="145">
                  <c:v>13.098294999999993</c:v>
                </c:pt>
                <c:pt idx="146">
                  <c:v>11.106250000000003</c:v>
                </c:pt>
                <c:pt idx="147">
                  <c:v>9.1141559999999942</c:v>
                </c:pt>
                <c:pt idx="148">
                  <c:v>7.0999999999999943</c:v>
                </c:pt>
                <c:pt idx="149">
                  <c:v>10.807272999999995</c:v>
                </c:pt>
                <c:pt idx="150">
                  <c:v>11.01818200000001</c:v>
                </c:pt>
                <c:pt idx="151">
                  <c:v>9.025455000000008</c:v>
                </c:pt>
                <c:pt idx="152">
                  <c:v>10.602098000000012</c:v>
                </c:pt>
                <c:pt idx="153">
                  <c:v>11.345454000000004</c:v>
                </c:pt>
                <c:pt idx="154">
                  <c:v>11.423636000000002</c:v>
                </c:pt>
                <c:pt idx="155">
                  <c:v>11.879999999999995</c:v>
                </c:pt>
                <c:pt idx="156">
                  <c:v>12.329761000000005</c:v>
                </c:pt>
                <c:pt idx="157">
                  <c:v>12.854545000000009</c:v>
                </c:pt>
                <c:pt idx="158">
                  <c:v>17.276969000000008</c:v>
                </c:pt>
                <c:pt idx="159">
                  <c:v>18.619480000000003</c:v>
                </c:pt>
                <c:pt idx="160">
                  <c:v>15.476224000000002</c:v>
                </c:pt>
                <c:pt idx="161">
                  <c:v>9.4272720000000021</c:v>
                </c:pt>
                <c:pt idx="162">
                  <c:v>10.966667000000001</c:v>
                </c:pt>
                <c:pt idx="163">
                  <c:v>14.241559000000002</c:v>
                </c:pt>
                <c:pt idx="164">
                  <c:v>13.827272999999998</c:v>
                </c:pt>
                <c:pt idx="165">
                  <c:v>13.178181999999993</c:v>
                </c:pt>
                <c:pt idx="166">
                  <c:v>11.878749999999997</c:v>
                </c:pt>
                <c:pt idx="167">
                  <c:v>11.424849000000002</c:v>
                </c:pt>
                <c:pt idx="168">
                  <c:v>9.920778999999996</c:v>
                </c:pt>
                <c:pt idx="169">
                  <c:v>7.7927269999999993</c:v>
                </c:pt>
                <c:pt idx="170">
                  <c:v>8.9090910000000036</c:v>
                </c:pt>
                <c:pt idx="171">
                  <c:v>9.2945449999999994</c:v>
                </c:pt>
                <c:pt idx="172">
                  <c:v>11.474545999999997</c:v>
                </c:pt>
                <c:pt idx="173">
                  <c:v>14.652423999999996</c:v>
                </c:pt>
                <c:pt idx="174">
                  <c:v>15.789230999999994</c:v>
                </c:pt>
                <c:pt idx="175">
                  <c:v>16.270454999999998</c:v>
                </c:pt>
                <c:pt idx="176">
                  <c:v>22.855843999999998</c:v>
                </c:pt>
                <c:pt idx="177">
                  <c:v>16.363635999999993</c:v>
                </c:pt>
                <c:pt idx="178">
                  <c:v>13.540758000000004</c:v>
                </c:pt>
                <c:pt idx="179">
                  <c:v>13.243356000000006</c:v>
                </c:pt>
                <c:pt idx="180">
                  <c:v>10.376923000000005</c:v>
                </c:pt>
                <c:pt idx="181">
                  <c:v>13.126666999999998</c:v>
                </c:pt>
                <c:pt idx="182">
                  <c:v>14.495357000000006</c:v>
                </c:pt>
                <c:pt idx="183">
                  <c:v>14.692017</c:v>
                </c:pt>
                <c:pt idx="184">
                  <c:v>15.725455000000004</c:v>
                </c:pt>
                <c:pt idx="185">
                  <c:v>17.704416000000009</c:v>
                </c:pt>
                <c:pt idx="186">
                  <c:v>17.038888999999998</c:v>
                </c:pt>
                <c:pt idx="187">
                  <c:v>13.387273000000008</c:v>
                </c:pt>
                <c:pt idx="188">
                  <c:v>14.754011000000006</c:v>
                </c:pt>
                <c:pt idx="189">
                  <c:v>13.254546000000005</c:v>
                </c:pt>
                <c:pt idx="190">
                  <c:v>17.337575999999999</c:v>
                </c:pt>
                <c:pt idx="191">
                  <c:v>23.294948999999995</c:v>
                </c:pt>
                <c:pt idx="192">
                  <c:v>21.412726999999997</c:v>
                </c:pt>
                <c:pt idx="193">
                  <c:v>16.712726999999994</c:v>
                </c:pt>
                <c:pt idx="194">
                  <c:v>10.470455000000001</c:v>
                </c:pt>
                <c:pt idx="195">
                  <c:v>15.505713999999998</c:v>
                </c:pt>
                <c:pt idx="196">
                  <c:v>12.880419000000003</c:v>
                </c:pt>
                <c:pt idx="197">
                  <c:v>15.405026999999997</c:v>
                </c:pt>
                <c:pt idx="198">
                  <c:v>17.419999999999995</c:v>
                </c:pt>
                <c:pt idx="199">
                  <c:v>9.7041669999999982</c:v>
                </c:pt>
                <c:pt idx="200">
                  <c:v>10.681819000000004</c:v>
                </c:pt>
                <c:pt idx="201">
                  <c:v>12.996590999999995</c:v>
                </c:pt>
                <c:pt idx="202">
                  <c:v>14.227272999999997</c:v>
                </c:pt>
                <c:pt idx="203">
                  <c:v>15.727273000000004</c:v>
                </c:pt>
                <c:pt idx="204">
                  <c:v>19.689432000000004</c:v>
                </c:pt>
                <c:pt idx="205">
                  <c:v>11.854697000000002</c:v>
                </c:pt>
                <c:pt idx="206">
                  <c:v>10.788311999999998</c:v>
                </c:pt>
                <c:pt idx="207">
                  <c:v>8.963158</c:v>
                </c:pt>
                <c:pt idx="208">
                  <c:v>9.5631309999999914</c:v>
                </c:pt>
                <c:pt idx="209">
                  <c:v>11.067699999999995</c:v>
                </c:pt>
                <c:pt idx="210">
                  <c:v>10.163635999999997</c:v>
                </c:pt>
                <c:pt idx="211">
                  <c:v>6.1886360000000025</c:v>
                </c:pt>
                <c:pt idx="212">
                  <c:v>6.9689399999999964</c:v>
                </c:pt>
                <c:pt idx="213">
                  <c:v>7.263030999999998</c:v>
                </c:pt>
                <c:pt idx="214">
                  <c:v>6.8050509999999989</c:v>
                </c:pt>
                <c:pt idx="215">
                  <c:v>7.8999999999999986</c:v>
                </c:pt>
                <c:pt idx="216">
                  <c:v>14.978181999999997</c:v>
                </c:pt>
                <c:pt idx="217">
                  <c:v>15.505555999999999</c:v>
                </c:pt>
                <c:pt idx="218">
                  <c:v>12.282424999999996</c:v>
                </c:pt>
                <c:pt idx="219">
                  <c:v>10.276514999999996</c:v>
                </c:pt>
                <c:pt idx="220">
                  <c:v>9.8151510000000002</c:v>
                </c:pt>
                <c:pt idx="221">
                  <c:v>14.498701999999994</c:v>
                </c:pt>
                <c:pt idx="222">
                  <c:v>12.935606</c:v>
                </c:pt>
                <c:pt idx="223">
                  <c:v>9.6749999999999972</c:v>
                </c:pt>
                <c:pt idx="224">
                  <c:v>7.9199999999999946</c:v>
                </c:pt>
                <c:pt idx="225">
                  <c:v>6.3271799999999985</c:v>
                </c:pt>
                <c:pt idx="226">
                  <c:v>7.5545830000000009</c:v>
                </c:pt>
                <c:pt idx="227">
                  <c:v>14.098181000000004</c:v>
                </c:pt>
                <c:pt idx="228">
                  <c:v>13.127273000000002</c:v>
                </c:pt>
                <c:pt idx="229">
                  <c:v>18.249292999999994</c:v>
                </c:pt>
                <c:pt idx="230">
                  <c:v>25.043776000000008</c:v>
                </c:pt>
                <c:pt idx="231">
                  <c:v>13.577754000000006</c:v>
                </c:pt>
                <c:pt idx="232">
                  <c:v>6.4352450000000019</c:v>
                </c:pt>
                <c:pt idx="233">
                  <c:v>7.3580419999999975</c:v>
                </c:pt>
                <c:pt idx="234">
                  <c:v>9.2181819999999988</c:v>
                </c:pt>
                <c:pt idx="235">
                  <c:v>8.0984240000000014</c:v>
                </c:pt>
                <c:pt idx="236">
                  <c:v>13.630807999999995</c:v>
                </c:pt>
                <c:pt idx="237">
                  <c:v>13.168182000000002</c:v>
                </c:pt>
                <c:pt idx="238">
                  <c:v>13.518182000000003</c:v>
                </c:pt>
                <c:pt idx="239">
                  <c:v>10.470779</c:v>
                </c:pt>
                <c:pt idx="240">
                  <c:v>11.431818</c:v>
                </c:pt>
                <c:pt idx="241">
                  <c:v>14.972726999999999</c:v>
                </c:pt>
                <c:pt idx="242">
                  <c:v>12.287272999999999</c:v>
                </c:pt>
                <c:pt idx="243">
                  <c:v>14.589220999999995</c:v>
                </c:pt>
                <c:pt idx="244">
                  <c:v>14.346013999999997</c:v>
                </c:pt>
                <c:pt idx="245">
                  <c:v>10.979741000000004</c:v>
                </c:pt>
                <c:pt idx="246">
                  <c:v>7.7636359999999982</c:v>
                </c:pt>
                <c:pt idx="247">
                  <c:v>9.5927270000000036</c:v>
                </c:pt>
                <c:pt idx="248">
                  <c:v>10.779495000000004</c:v>
                </c:pt>
                <c:pt idx="249">
                  <c:v>5.9490910000000028</c:v>
                </c:pt>
                <c:pt idx="250">
                  <c:v>9.5477270000000019</c:v>
                </c:pt>
                <c:pt idx="251">
                  <c:v>3.9181820000000016</c:v>
                </c:pt>
                <c:pt idx="252">
                  <c:v>6.3006990000000016</c:v>
                </c:pt>
                <c:pt idx="253">
                  <c:v>6.4559810000000013</c:v>
                </c:pt>
                <c:pt idx="254">
                  <c:v>10.132727000000003</c:v>
                </c:pt>
                <c:pt idx="255">
                  <c:v>12.113636</c:v>
                </c:pt>
                <c:pt idx="256">
                  <c:v>13.001818</c:v>
                </c:pt>
                <c:pt idx="257">
                  <c:v>17.547272999999997</c:v>
                </c:pt>
                <c:pt idx="258">
                  <c:v>11.112728000000004</c:v>
                </c:pt>
                <c:pt idx="259">
                  <c:v>10.685454999999997</c:v>
                </c:pt>
                <c:pt idx="260">
                  <c:v>10.265758000000005</c:v>
                </c:pt>
                <c:pt idx="261">
                  <c:v>10.399999999999999</c:v>
                </c:pt>
                <c:pt idx="262">
                  <c:v>6.0325279999999992</c:v>
                </c:pt>
                <c:pt idx="263">
                  <c:v>12.239999999999995</c:v>
                </c:pt>
                <c:pt idx="264">
                  <c:v>12.781818000000001</c:v>
                </c:pt>
                <c:pt idx="265">
                  <c:v>11.913986000000001</c:v>
                </c:pt>
                <c:pt idx="266">
                  <c:v>17.561819</c:v>
                </c:pt>
                <c:pt idx="267">
                  <c:v>24.345455000000001</c:v>
                </c:pt>
                <c:pt idx="268">
                  <c:v>18.509090999999998</c:v>
                </c:pt>
                <c:pt idx="269">
                  <c:v>15.409090999999997</c:v>
                </c:pt>
                <c:pt idx="270">
                  <c:v>16.670909000000002</c:v>
                </c:pt>
                <c:pt idx="271">
                  <c:v>11.230150999999999</c:v>
                </c:pt>
                <c:pt idx="272">
                  <c:v>10.339743999999996</c:v>
                </c:pt>
                <c:pt idx="273">
                  <c:v>11.209089999999996</c:v>
                </c:pt>
                <c:pt idx="274">
                  <c:v>21.208182000000001</c:v>
                </c:pt>
                <c:pt idx="275">
                  <c:v>12.524416000000002</c:v>
                </c:pt>
                <c:pt idx="276">
                  <c:v>13.510908999999998</c:v>
                </c:pt>
                <c:pt idx="277">
                  <c:v>13.380544999999998</c:v>
                </c:pt>
                <c:pt idx="278">
                  <c:v>15.309090999999995</c:v>
                </c:pt>
                <c:pt idx="279">
                  <c:v>15.736362999999997</c:v>
                </c:pt>
                <c:pt idx="280">
                  <c:v>16.909090999999997</c:v>
                </c:pt>
                <c:pt idx="281">
                  <c:v>13.190908999999998</c:v>
                </c:pt>
                <c:pt idx="282">
                  <c:v>10.730302999999999</c:v>
                </c:pt>
                <c:pt idx="283">
                  <c:v>13.903570999999999</c:v>
                </c:pt>
                <c:pt idx="284">
                  <c:v>10.175610000000006</c:v>
                </c:pt>
                <c:pt idx="285">
                  <c:v>8.7692310000000049</c:v>
                </c:pt>
                <c:pt idx="286">
                  <c:v>15.79</c:v>
                </c:pt>
                <c:pt idx="287">
                  <c:v>18.086154000000001</c:v>
                </c:pt>
                <c:pt idx="288">
                  <c:v>14.769091000000003</c:v>
                </c:pt>
                <c:pt idx="289">
                  <c:v>17.016362999999998</c:v>
                </c:pt>
                <c:pt idx="290">
                  <c:v>13.672928999999996</c:v>
                </c:pt>
                <c:pt idx="291">
                  <c:v>10.195065</c:v>
                </c:pt>
                <c:pt idx="292">
                  <c:v>15.467272999999999</c:v>
                </c:pt>
                <c:pt idx="293">
                  <c:v>20.606059999999999</c:v>
                </c:pt>
                <c:pt idx="294">
                  <c:v>15.455615000000002</c:v>
                </c:pt>
                <c:pt idx="295">
                  <c:v>12.722221999999995</c:v>
                </c:pt>
                <c:pt idx="296">
                  <c:v>16.125904999999996</c:v>
                </c:pt>
                <c:pt idx="297">
                  <c:v>19.959301000000004</c:v>
                </c:pt>
                <c:pt idx="298">
                  <c:v>15.456898000000002</c:v>
                </c:pt>
                <c:pt idx="299">
                  <c:v>19.066544999999998</c:v>
                </c:pt>
                <c:pt idx="300">
                  <c:v>9.4271429999999938</c:v>
                </c:pt>
                <c:pt idx="301">
                  <c:v>14.719999999999999</c:v>
                </c:pt>
                <c:pt idx="302">
                  <c:v>15.924137999999999</c:v>
                </c:pt>
                <c:pt idx="303">
                  <c:v>16.5</c:v>
                </c:pt>
                <c:pt idx="304">
                  <c:v>16.9375</c:v>
                </c:pt>
                <c:pt idx="305">
                  <c:v>16.218181999999999</c:v>
                </c:pt>
                <c:pt idx="306">
                  <c:v>16.581818999999996</c:v>
                </c:pt>
                <c:pt idx="307">
                  <c:v>22.827272999999998</c:v>
                </c:pt>
                <c:pt idx="308">
                  <c:v>15.611579000000006</c:v>
                </c:pt>
                <c:pt idx="309">
                  <c:v>22.882182</c:v>
                </c:pt>
                <c:pt idx="310">
                  <c:v>18.074545999999998</c:v>
                </c:pt>
                <c:pt idx="311">
                  <c:v>17.602381000000001</c:v>
                </c:pt>
                <c:pt idx="312">
                  <c:v>21.189090999999998</c:v>
                </c:pt>
                <c:pt idx="313">
                  <c:v>20.759090999999998</c:v>
                </c:pt>
                <c:pt idx="314">
                  <c:v>18.635714</c:v>
                </c:pt>
                <c:pt idx="315">
                  <c:v>15.314768999999998</c:v>
                </c:pt>
                <c:pt idx="316">
                  <c:v>12.260489999999997</c:v>
                </c:pt>
                <c:pt idx="317">
                  <c:v>17.752727</c:v>
                </c:pt>
                <c:pt idx="318">
                  <c:v>18.450908999999996</c:v>
                </c:pt>
                <c:pt idx="319">
                  <c:v>13.832728000000003</c:v>
                </c:pt>
                <c:pt idx="320">
                  <c:v>14.391667000000005</c:v>
                </c:pt>
                <c:pt idx="321">
                  <c:v>19.756363999999998</c:v>
                </c:pt>
                <c:pt idx="322">
                  <c:v>19.485455000000002</c:v>
                </c:pt>
                <c:pt idx="323">
                  <c:v>21.086111000000002</c:v>
                </c:pt>
                <c:pt idx="324">
                  <c:v>14.955245000000005</c:v>
                </c:pt>
                <c:pt idx="325">
                  <c:v>25.129090999999995</c:v>
                </c:pt>
                <c:pt idx="326">
                  <c:v>20.678246999999999</c:v>
                </c:pt>
                <c:pt idx="327">
                  <c:v>20.699999999999996</c:v>
                </c:pt>
                <c:pt idx="328">
                  <c:v>21.641818000000004</c:v>
                </c:pt>
                <c:pt idx="329">
                  <c:v>13.269817999999994</c:v>
                </c:pt>
                <c:pt idx="330">
                  <c:v>10.714545000000001</c:v>
                </c:pt>
                <c:pt idx="331">
                  <c:v>14.674546000000007</c:v>
                </c:pt>
                <c:pt idx="332">
                  <c:v>19.836364000000003</c:v>
                </c:pt>
                <c:pt idx="333">
                  <c:v>11.572727</c:v>
                </c:pt>
                <c:pt idx="334">
                  <c:v>16.198182000000003</c:v>
                </c:pt>
                <c:pt idx="335">
                  <c:v>16.042045000000002</c:v>
                </c:pt>
                <c:pt idx="336">
                  <c:v>14.804544999999997</c:v>
                </c:pt>
                <c:pt idx="337">
                  <c:v>12.240000000000002</c:v>
                </c:pt>
                <c:pt idx="338">
                  <c:v>20.185000000000002</c:v>
                </c:pt>
                <c:pt idx="339">
                  <c:v>19.210454999999996</c:v>
                </c:pt>
                <c:pt idx="340">
                  <c:v>25.371818000000005</c:v>
                </c:pt>
                <c:pt idx="341">
                  <c:v>11.610908999999999</c:v>
                </c:pt>
                <c:pt idx="342">
                  <c:v>13.169090999999995</c:v>
                </c:pt>
                <c:pt idx="343">
                  <c:v>17.289091000000006</c:v>
                </c:pt>
                <c:pt idx="344">
                  <c:v>19.5</c:v>
                </c:pt>
                <c:pt idx="345">
                  <c:v>13.437867000000004</c:v>
                </c:pt>
                <c:pt idx="346">
                  <c:v>15.724350000000001</c:v>
                </c:pt>
                <c:pt idx="347">
                  <c:v>14.966028999999999</c:v>
                </c:pt>
                <c:pt idx="348">
                  <c:v>15.439394</c:v>
                </c:pt>
                <c:pt idx="349">
                  <c:v>19.486013999999997</c:v>
                </c:pt>
                <c:pt idx="350">
                  <c:v>20.364336000000002</c:v>
                </c:pt>
                <c:pt idx="351">
                  <c:v>23.28</c:v>
                </c:pt>
                <c:pt idx="352">
                  <c:v>12.078181999999998</c:v>
                </c:pt>
                <c:pt idx="353">
                  <c:v>16.072728000000005</c:v>
                </c:pt>
                <c:pt idx="354">
                  <c:v>13.940151</c:v>
                </c:pt>
                <c:pt idx="355">
                  <c:v>13.097470000000001</c:v>
                </c:pt>
                <c:pt idx="356">
                  <c:v>18.246667000000002</c:v>
                </c:pt>
                <c:pt idx="357">
                  <c:v>7.8090910000000022</c:v>
                </c:pt>
                <c:pt idx="358">
                  <c:v>9.6803510000000017</c:v>
                </c:pt>
                <c:pt idx="359">
                  <c:v>10.011688000000007</c:v>
                </c:pt>
                <c:pt idx="360">
                  <c:v>20.009440999999995</c:v>
                </c:pt>
                <c:pt idx="361">
                  <c:v>20.350909000000001</c:v>
                </c:pt>
                <c:pt idx="362">
                  <c:v>18.887272999999997</c:v>
                </c:pt>
                <c:pt idx="363">
                  <c:v>19.861039000000002</c:v>
                </c:pt>
                <c:pt idx="364">
                  <c:v>17.415140999999998</c:v>
                </c:pt>
              </c:numCache>
            </c:numRef>
          </c:val>
          <c:extLst>
            <c:ext xmlns:c16="http://schemas.microsoft.com/office/drawing/2014/chart" uri="{C3380CC4-5D6E-409C-BE32-E72D297353CC}">
              <c16:uniqueId val="{00000001-1169-46BA-85A8-47A0B0327BC4}"/>
            </c:ext>
          </c:extLst>
        </c:ser>
        <c:dLbls>
          <c:showLegendKey val="0"/>
          <c:showVal val="0"/>
          <c:showCatName val="0"/>
          <c:showSerName val="0"/>
          <c:showPercent val="0"/>
          <c:showBubbleSize val="0"/>
        </c:dLbls>
        <c:axId val="2079463215"/>
        <c:axId val="2079469455"/>
      </c:areaChart>
      <c:lineChart>
        <c:grouping val="standard"/>
        <c:varyColors val="0"/>
        <c:ser>
          <c:idx val="0"/>
          <c:order val="0"/>
          <c:tx>
            <c:v>Average (All Years)</c:v>
          </c:tx>
          <c:spPr>
            <a:ln w="28575" cap="rnd">
              <a:solidFill>
                <a:sysClr val="window" lastClr="FFFFFF"/>
              </a:solidFill>
              <a:round/>
            </a:ln>
            <a:effectLst/>
          </c:spPr>
          <c:marker>
            <c:symbol val="none"/>
          </c:marker>
          <c:cat>
            <c:numRef>
              <c:f>NightFilter!$C$2:$C$366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NightFilter!$I$2:$I$366</c:f>
              <c:numCache>
                <c:formatCode>General</c:formatCode>
                <c:ptCount val="365"/>
                <c:pt idx="0">
                  <c:v>43.473624600000001</c:v>
                </c:pt>
                <c:pt idx="1">
                  <c:v>41.601190199999998</c:v>
                </c:pt>
                <c:pt idx="2">
                  <c:v>41.298718200000003</c:v>
                </c:pt>
                <c:pt idx="3">
                  <c:v>41.044518699999998</c:v>
                </c:pt>
                <c:pt idx="4">
                  <c:v>43.102553800000003</c:v>
                </c:pt>
                <c:pt idx="5">
                  <c:v>45.8854021</c:v>
                </c:pt>
                <c:pt idx="6">
                  <c:v>46.921769099999999</c:v>
                </c:pt>
                <c:pt idx="7">
                  <c:v>46.782712400000001</c:v>
                </c:pt>
                <c:pt idx="8">
                  <c:v>46.0860178</c:v>
                </c:pt>
                <c:pt idx="9">
                  <c:v>46.300451500000001</c:v>
                </c:pt>
                <c:pt idx="10">
                  <c:v>42.750329999999998</c:v>
                </c:pt>
                <c:pt idx="11">
                  <c:v>41.055692999999998</c:v>
                </c:pt>
                <c:pt idx="12">
                  <c:v>42.196622499999997</c:v>
                </c:pt>
                <c:pt idx="13">
                  <c:v>46.829877799999998</c:v>
                </c:pt>
                <c:pt idx="14">
                  <c:v>43.862077900000003</c:v>
                </c:pt>
                <c:pt idx="15">
                  <c:v>43.460535499999999</c:v>
                </c:pt>
                <c:pt idx="16">
                  <c:v>46.099387100000001</c:v>
                </c:pt>
                <c:pt idx="17">
                  <c:v>45.426654399999997</c:v>
                </c:pt>
                <c:pt idx="18">
                  <c:v>43.6960446</c:v>
                </c:pt>
                <c:pt idx="19">
                  <c:v>46.947396699999999</c:v>
                </c:pt>
                <c:pt idx="20">
                  <c:v>46.909892900000003</c:v>
                </c:pt>
                <c:pt idx="21">
                  <c:v>49.069664899999999</c:v>
                </c:pt>
                <c:pt idx="22">
                  <c:v>47.8301862</c:v>
                </c:pt>
                <c:pt idx="23">
                  <c:v>47.486857800000003</c:v>
                </c:pt>
                <c:pt idx="24">
                  <c:v>46.6126316</c:v>
                </c:pt>
                <c:pt idx="25">
                  <c:v>45.897757200000001</c:v>
                </c:pt>
                <c:pt idx="26">
                  <c:v>48.565970200000002</c:v>
                </c:pt>
                <c:pt idx="27">
                  <c:v>47.203366199999998</c:v>
                </c:pt>
                <c:pt idx="28">
                  <c:v>45.353101799999997</c:v>
                </c:pt>
                <c:pt idx="29">
                  <c:v>45.052113400000003</c:v>
                </c:pt>
                <c:pt idx="30">
                  <c:v>45.4993719</c:v>
                </c:pt>
                <c:pt idx="31">
                  <c:v>45.6127325</c:v>
                </c:pt>
                <c:pt idx="32">
                  <c:v>45.240851900000003</c:v>
                </c:pt>
                <c:pt idx="33">
                  <c:v>45.631588399999998</c:v>
                </c:pt>
                <c:pt idx="34">
                  <c:v>45.654167899999997</c:v>
                </c:pt>
                <c:pt idx="35">
                  <c:v>48.1039709</c:v>
                </c:pt>
                <c:pt idx="36">
                  <c:v>47.9330462</c:v>
                </c:pt>
                <c:pt idx="37">
                  <c:v>48.735693599999998</c:v>
                </c:pt>
                <c:pt idx="38">
                  <c:v>52.320822100000001</c:v>
                </c:pt>
                <c:pt idx="39">
                  <c:v>53.334701000000003</c:v>
                </c:pt>
                <c:pt idx="40">
                  <c:v>48.752782400000001</c:v>
                </c:pt>
                <c:pt idx="41">
                  <c:v>48.451056700000002</c:v>
                </c:pt>
                <c:pt idx="42">
                  <c:v>50.0281704</c:v>
                </c:pt>
                <c:pt idx="43">
                  <c:v>50.841604799999999</c:v>
                </c:pt>
                <c:pt idx="44">
                  <c:v>50.640900700000003</c:v>
                </c:pt>
                <c:pt idx="45">
                  <c:v>49.452577300000002</c:v>
                </c:pt>
                <c:pt idx="46">
                  <c:v>48.5237488</c:v>
                </c:pt>
                <c:pt idx="47">
                  <c:v>49.272546599999998</c:v>
                </c:pt>
                <c:pt idx="48">
                  <c:v>48.494500100000003</c:v>
                </c:pt>
                <c:pt idx="49">
                  <c:v>46.817032500000003</c:v>
                </c:pt>
                <c:pt idx="50">
                  <c:v>46.682141899999998</c:v>
                </c:pt>
                <c:pt idx="51">
                  <c:v>51.546855000000001</c:v>
                </c:pt>
                <c:pt idx="52">
                  <c:v>51.670974999999999</c:v>
                </c:pt>
                <c:pt idx="53">
                  <c:v>53.122879500000003</c:v>
                </c:pt>
                <c:pt idx="54">
                  <c:v>53.6643355</c:v>
                </c:pt>
                <c:pt idx="55">
                  <c:v>51.918640099999998</c:v>
                </c:pt>
                <c:pt idx="56">
                  <c:v>50.508878799999998</c:v>
                </c:pt>
                <c:pt idx="57">
                  <c:v>51.479469700000003</c:v>
                </c:pt>
                <c:pt idx="58">
                  <c:v>53.090636600000003</c:v>
                </c:pt>
                <c:pt idx="59">
                  <c:v>54.638508600000002</c:v>
                </c:pt>
                <c:pt idx="60">
                  <c:v>55.896270399999999</c:v>
                </c:pt>
                <c:pt idx="61">
                  <c:v>56.235363599999999</c:v>
                </c:pt>
                <c:pt idx="62">
                  <c:v>54.834876700000002</c:v>
                </c:pt>
                <c:pt idx="63">
                  <c:v>56.375515100000001</c:v>
                </c:pt>
                <c:pt idx="64">
                  <c:v>56.200409299999997</c:v>
                </c:pt>
                <c:pt idx="65">
                  <c:v>56.050107500000003</c:v>
                </c:pt>
                <c:pt idx="66">
                  <c:v>59.752374099999997</c:v>
                </c:pt>
                <c:pt idx="67">
                  <c:v>59.5589242</c:v>
                </c:pt>
                <c:pt idx="68">
                  <c:v>58.639272699999999</c:v>
                </c:pt>
                <c:pt idx="69">
                  <c:v>58.749533599999999</c:v>
                </c:pt>
                <c:pt idx="70">
                  <c:v>59.491117500000001</c:v>
                </c:pt>
                <c:pt idx="71">
                  <c:v>59.750156500000003</c:v>
                </c:pt>
                <c:pt idx="72">
                  <c:v>58.849959200000001</c:v>
                </c:pt>
                <c:pt idx="73">
                  <c:v>60.471853400000001</c:v>
                </c:pt>
                <c:pt idx="74">
                  <c:v>60.433110300000003</c:v>
                </c:pt>
                <c:pt idx="75">
                  <c:v>60.007887599999997</c:v>
                </c:pt>
                <c:pt idx="76">
                  <c:v>60.994231300000003</c:v>
                </c:pt>
                <c:pt idx="77">
                  <c:v>60.327989700000003</c:v>
                </c:pt>
                <c:pt idx="78">
                  <c:v>58.865144399999998</c:v>
                </c:pt>
                <c:pt idx="79">
                  <c:v>58.885935000000003</c:v>
                </c:pt>
                <c:pt idx="80">
                  <c:v>61.405964599999997</c:v>
                </c:pt>
                <c:pt idx="81">
                  <c:v>61.350756599999997</c:v>
                </c:pt>
                <c:pt idx="82">
                  <c:v>61.762097199999999</c:v>
                </c:pt>
                <c:pt idx="83">
                  <c:v>61.411684200000003</c:v>
                </c:pt>
                <c:pt idx="84">
                  <c:v>61.486831299999999</c:v>
                </c:pt>
                <c:pt idx="85">
                  <c:v>60.896304200000003</c:v>
                </c:pt>
                <c:pt idx="86">
                  <c:v>60.810947300000002</c:v>
                </c:pt>
                <c:pt idx="87">
                  <c:v>61.600067299999999</c:v>
                </c:pt>
                <c:pt idx="88">
                  <c:v>61.609150700000001</c:v>
                </c:pt>
                <c:pt idx="89">
                  <c:v>62.860708500000001</c:v>
                </c:pt>
                <c:pt idx="90">
                  <c:v>62.329550699999999</c:v>
                </c:pt>
                <c:pt idx="91">
                  <c:v>63.091254599999999</c:v>
                </c:pt>
                <c:pt idx="92">
                  <c:v>63.459621499999997</c:v>
                </c:pt>
                <c:pt idx="93">
                  <c:v>64.193930800000004</c:v>
                </c:pt>
                <c:pt idx="94">
                  <c:v>64.611045300000001</c:v>
                </c:pt>
                <c:pt idx="95">
                  <c:v>64.658249299999994</c:v>
                </c:pt>
                <c:pt idx="96">
                  <c:v>65.202969600000003</c:v>
                </c:pt>
                <c:pt idx="97">
                  <c:v>64.305740200000002</c:v>
                </c:pt>
                <c:pt idx="98">
                  <c:v>65.330415599999995</c:v>
                </c:pt>
                <c:pt idx="99">
                  <c:v>65.606863599999997</c:v>
                </c:pt>
                <c:pt idx="100">
                  <c:v>66.207357666700005</c:v>
                </c:pt>
                <c:pt idx="101">
                  <c:v>65.728135222199995</c:v>
                </c:pt>
                <c:pt idx="102">
                  <c:v>64.478656111099994</c:v>
                </c:pt>
                <c:pt idx="103">
                  <c:v>63.422200222199997</c:v>
                </c:pt>
                <c:pt idx="104">
                  <c:v>64.381326111099995</c:v>
                </c:pt>
                <c:pt idx="105">
                  <c:v>64.879193999999998</c:v>
                </c:pt>
                <c:pt idx="106">
                  <c:v>65.720001600000003</c:v>
                </c:pt>
                <c:pt idx="107">
                  <c:v>66.266549400000002</c:v>
                </c:pt>
                <c:pt idx="108">
                  <c:v>66.586286999999999</c:v>
                </c:pt>
                <c:pt idx="109">
                  <c:v>68.195711299999999</c:v>
                </c:pt>
                <c:pt idx="110">
                  <c:v>69.258431200000004</c:v>
                </c:pt>
                <c:pt idx="111">
                  <c:v>70.637939599999996</c:v>
                </c:pt>
                <c:pt idx="112">
                  <c:v>71.165210099999996</c:v>
                </c:pt>
                <c:pt idx="113">
                  <c:v>72.407609500000007</c:v>
                </c:pt>
                <c:pt idx="114">
                  <c:v>71.878181900000001</c:v>
                </c:pt>
                <c:pt idx="115">
                  <c:v>71.261752099999995</c:v>
                </c:pt>
                <c:pt idx="116">
                  <c:v>69.745961199999996</c:v>
                </c:pt>
                <c:pt idx="117">
                  <c:v>68.610855700000002</c:v>
                </c:pt>
                <c:pt idx="118">
                  <c:v>69.719711799999999</c:v>
                </c:pt>
                <c:pt idx="119">
                  <c:v>70.536398199999994</c:v>
                </c:pt>
                <c:pt idx="120">
                  <c:v>70.101738600000004</c:v>
                </c:pt>
                <c:pt idx="121">
                  <c:v>70.983999999999995</c:v>
                </c:pt>
                <c:pt idx="122">
                  <c:v>71.799218100000004</c:v>
                </c:pt>
                <c:pt idx="123">
                  <c:v>72.193090900000001</c:v>
                </c:pt>
                <c:pt idx="124">
                  <c:v>70.951728900000006</c:v>
                </c:pt>
                <c:pt idx="125">
                  <c:v>70.609725499999996</c:v>
                </c:pt>
                <c:pt idx="126">
                  <c:v>71.137484900000004</c:v>
                </c:pt>
                <c:pt idx="127">
                  <c:v>70.7291819</c:v>
                </c:pt>
                <c:pt idx="128">
                  <c:v>68.931910700000003</c:v>
                </c:pt>
                <c:pt idx="129">
                  <c:v>68.4365454</c:v>
                </c:pt>
                <c:pt idx="130">
                  <c:v>68.151101600000004</c:v>
                </c:pt>
                <c:pt idx="131">
                  <c:v>67.548093199999997</c:v>
                </c:pt>
                <c:pt idx="132">
                  <c:v>68.2088234</c:v>
                </c:pt>
                <c:pt idx="133">
                  <c:v>69.380701299999998</c:v>
                </c:pt>
                <c:pt idx="134">
                  <c:v>70.097071900000003</c:v>
                </c:pt>
                <c:pt idx="135">
                  <c:v>71.253848599999998</c:v>
                </c:pt>
                <c:pt idx="136">
                  <c:v>72.957923100000002</c:v>
                </c:pt>
                <c:pt idx="137">
                  <c:v>72.170235300000002</c:v>
                </c:pt>
                <c:pt idx="138">
                  <c:v>71.284848699999998</c:v>
                </c:pt>
                <c:pt idx="139">
                  <c:v>70.0936363</c:v>
                </c:pt>
                <c:pt idx="140">
                  <c:v>69.503272699999997</c:v>
                </c:pt>
                <c:pt idx="141">
                  <c:v>69.395683000000005</c:v>
                </c:pt>
                <c:pt idx="142">
                  <c:v>68.825588800000006</c:v>
                </c:pt>
                <c:pt idx="143">
                  <c:v>68.333106099999995</c:v>
                </c:pt>
                <c:pt idx="144">
                  <c:v>68.137109100000004</c:v>
                </c:pt>
                <c:pt idx="145">
                  <c:v>68.230059299999994</c:v>
                </c:pt>
                <c:pt idx="146">
                  <c:v>69.279193300000003</c:v>
                </c:pt>
                <c:pt idx="147">
                  <c:v>70.051051999999999</c:v>
                </c:pt>
                <c:pt idx="148">
                  <c:v>71.173779699999997</c:v>
                </c:pt>
                <c:pt idx="149">
                  <c:v>71.549619300000003</c:v>
                </c:pt>
                <c:pt idx="150">
                  <c:v>72.443583000000004</c:v>
                </c:pt>
                <c:pt idx="151">
                  <c:v>73.451182000000003</c:v>
                </c:pt>
                <c:pt idx="152">
                  <c:v>73.976694899999998</c:v>
                </c:pt>
                <c:pt idx="153">
                  <c:v>72.736727200000004</c:v>
                </c:pt>
                <c:pt idx="154">
                  <c:v>71.522803100000004</c:v>
                </c:pt>
                <c:pt idx="155">
                  <c:v>71.670908999999995</c:v>
                </c:pt>
                <c:pt idx="156">
                  <c:v>71.372791699999993</c:v>
                </c:pt>
                <c:pt idx="157">
                  <c:v>71.5805151</c:v>
                </c:pt>
                <c:pt idx="158">
                  <c:v>72.273162200000002</c:v>
                </c:pt>
                <c:pt idx="159">
                  <c:v>71.247493599999999</c:v>
                </c:pt>
                <c:pt idx="160">
                  <c:v>71.462987400000003</c:v>
                </c:pt>
                <c:pt idx="161">
                  <c:v>71.066545399999995</c:v>
                </c:pt>
                <c:pt idx="162">
                  <c:v>70.123909100000006</c:v>
                </c:pt>
                <c:pt idx="163">
                  <c:v>70.172349299999993</c:v>
                </c:pt>
                <c:pt idx="164">
                  <c:v>70.349218199999996</c:v>
                </c:pt>
                <c:pt idx="165">
                  <c:v>69.827755999999994</c:v>
                </c:pt>
                <c:pt idx="166">
                  <c:v>69.373488600000002</c:v>
                </c:pt>
                <c:pt idx="167">
                  <c:v>69.478337100000005</c:v>
                </c:pt>
                <c:pt idx="168">
                  <c:v>69.640922000000003</c:v>
                </c:pt>
                <c:pt idx="169">
                  <c:v>70.164727400000004</c:v>
                </c:pt>
                <c:pt idx="170">
                  <c:v>70.215818100000007</c:v>
                </c:pt>
                <c:pt idx="171">
                  <c:v>69.826121099999995</c:v>
                </c:pt>
                <c:pt idx="172">
                  <c:v>69.265272800000005</c:v>
                </c:pt>
                <c:pt idx="173">
                  <c:v>69.227121199999999</c:v>
                </c:pt>
                <c:pt idx="174">
                  <c:v>68.758975000000007</c:v>
                </c:pt>
                <c:pt idx="175">
                  <c:v>68.3409032</c:v>
                </c:pt>
                <c:pt idx="176">
                  <c:v>68.323664100000002</c:v>
                </c:pt>
                <c:pt idx="177">
                  <c:v>67.122751399999999</c:v>
                </c:pt>
                <c:pt idx="178">
                  <c:v>66.461924300000007</c:v>
                </c:pt>
                <c:pt idx="179">
                  <c:v>65.685300600000005</c:v>
                </c:pt>
                <c:pt idx="180">
                  <c:v>65.7651343</c:v>
                </c:pt>
                <c:pt idx="181">
                  <c:v>66.1058333</c:v>
                </c:pt>
                <c:pt idx="182">
                  <c:v>66.646432899999994</c:v>
                </c:pt>
                <c:pt idx="183">
                  <c:v>67.262009300000003</c:v>
                </c:pt>
                <c:pt idx="184">
                  <c:v>66.998489300000003</c:v>
                </c:pt>
                <c:pt idx="185">
                  <c:v>67.358649400000004</c:v>
                </c:pt>
                <c:pt idx="186">
                  <c:v>66.442818799999998</c:v>
                </c:pt>
                <c:pt idx="187">
                  <c:v>65.876711999999998</c:v>
                </c:pt>
                <c:pt idx="188">
                  <c:v>64.442422300000004</c:v>
                </c:pt>
                <c:pt idx="189">
                  <c:v>64.265445900000003</c:v>
                </c:pt>
                <c:pt idx="190">
                  <c:v>64.247939299999999</c:v>
                </c:pt>
                <c:pt idx="191">
                  <c:v>65.715180399999994</c:v>
                </c:pt>
                <c:pt idx="192">
                  <c:v>65.917206199999995</c:v>
                </c:pt>
                <c:pt idx="193">
                  <c:v>65.311899600000004</c:v>
                </c:pt>
                <c:pt idx="194">
                  <c:v>63.439178400000003</c:v>
                </c:pt>
                <c:pt idx="195">
                  <c:v>63.475049800000001</c:v>
                </c:pt>
                <c:pt idx="196">
                  <c:v>63.141042400000003</c:v>
                </c:pt>
                <c:pt idx="197">
                  <c:v>63.181084499999997</c:v>
                </c:pt>
                <c:pt idx="198">
                  <c:v>62.732061899999998</c:v>
                </c:pt>
                <c:pt idx="199">
                  <c:v>60.750792400000002</c:v>
                </c:pt>
                <c:pt idx="200">
                  <c:v>61.001074500000001</c:v>
                </c:pt>
                <c:pt idx="201">
                  <c:v>62.035052499999999</c:v>
                </c:pt>
                <c:pt idx="202">
                  <c:v>62.483572600000002</c:v>
                </c:pt>
                <c:pt idx="203">
                  <c:v>62.474863300000003</c:v>
                </c:pt>
                <c:pt idx="204">
                  <c:v>63.517935600000001</c:v>
                </c:pt>
                <c:pt idx="205">
                  <c:v>61.806229799999997</c:v>
                </c:pt>
                <c:pt idx="206">
                  <c:v>60.733677</c:v>
                </c:pt>
                <c:pt idx="207">
                  <c:v>60.2051497</c:v>
                </c:pt>
                <c:pt idx="208">
                  <c:v>60.876653699999999</c:v>
                </c:pt>
                <c:pt idx="209">
                  <c:v>61.618283599999998</c:v>
                </c:pt>
                <c:pt idx="210">
                  <c:v>60.929423700000001</c:v>
                </c:pt>
                <c:pt idx="211">
                  <c:v>60.504011499999997</c:v>
                </c:pt>
                <c:pt idx="212">
                  <c:v>59.149858199999997</c:v>
                </c:pt>
                <c:pt idx="213">
                  <c:v>58.882468899999999</c:v>
                </c:pt>
                <c:pt idx="214">
                  <c:v>59.1263784</c:v>
                </c:pt>
                <c:pt idx="215">
                  <c:v>58.489306599999999</c:v>
                </c:pt>
                <c:pt idx="216">
                  <c:v>57.847850999999999</c:v>
                </c:pt>
                <c:pt idx="217">
                  <c:v>56.8019374</c:v>
                </c:pt>
                <c:pt idx="218">
                  <c:v>58.213757000000001</c:v>
                </c:pt>
                <c:pt idx="219">
                  <c:v>57.259573400000001</c:v>
                </c:pt>
                <c:pt idx="220">
                  <c:v>56.439081299999998</c:v>
                </c:pt>
                <c:pt idx="221">
                  <c:v>56.413286800000002</c:v>
                </c:pt>
                <c:pt idx="222">
                  <c:v>55.988618899999999</c:v>
                </c:pt>
                <c:pt idx="223">
                  <c:v>56.001281900000002</c:v>
                </c:pt>
                <c:pt idx="224">
                  <c:v>56.615483500000003</c:v>
                </c:pt>
                <c:pt idx="225">
                  <c:v>56.653708100000003</c:v>
                </c:pt>
                <c:pt idx="226">
                  <c:v>57.129918199999999</c:v>
                </c:pt>
                <c:pt idx="227">
                  <c:v>56.687290699999998</c:v>
                </c:pt>
                <c:pt idx="228">
                  <c:v>57.605650400000002</c:v>
                </c:pt>
                <c:pt idx="229">
                  <c:v>57.462858699999998</c:v>
                </c:pt>
                <c:pt idx="230">
                  <c:v>58.174761099999998</c:v>
                </c:pt>
                <c:pt idx="231">
                  <c:v>57.8398878</c:v>
                </c:pt>
                <c:pt idx="232">
                  <c:v>56.040234300000002</c:v>
                </c:pt>
                <c:pt idx="233">
                  <c:v>55.817139900000001</c:v>
                </c:pt>
                <c:pt idx="234">
                  <c:v>55.575169600000002</c:v>
                </c:pt>
                <c:pt idx="235">
                  <c:v>55.232104100000001</c:v>
                </c:pt>
                <c:pt idx="236">
                  <c:v>54.2179851</c:v>
                </c:pt>
                <c:pt idx="237">
                  <c:v>54.146635500000002</c:v>
                </c:pt>
                <c:pt idx="238">
                  <c:v>55.626497200000003</c:v>
                </c:pt>
                <c:pt idx="239">
                  <c:v>55.878159699999998</c:v>
                </c:pt>
                <c:pt idx="240">
                  <c:v>56.529164199999997</c:v>
                </c:pt>
                <c:pt idx="241">
                  <c:v>56.044328700000001</c:v>
                </c:pt>
                <c:pt idx="242">
                  <c:v>55.308909800000002</c:v>
                </c:pt>
                <c:pt idx="243">
                  <c:v>56.482373000000003</c:v>
                </c:pt>
                <c:pt idx="244">
                  <c:v>57.146474900000001</c:v>
                </c:pt>
                <c:pt idx="245">
                  <c:v>57.501052199999997</c:v>
                </c:pt>
                <c:pt idx="246">
                  <c:v>55.399556599999997</c:v>
                </c:pt>
                <c:pt idx="247">
                  <c:v>54.025590800000003</c:v>
                </c:pt>
                <c:pt idx="248">
                  <c:v>54.399565500000001</c:v>
                </c:pt>
                <c:pt idx="249">
                  <c:v>55.033256000000002</c:v>
                </c:pt>
                <c:pt idx="250">
                  <c:v>55.243841000000003</c:v>
                </c:pt>
                <c:pt idx="251">
                  <c:v>54.332031000000001</c:v>
                </c:pt>
                <c:pt idx="252">
                  <c:v>54.848356500000001</c:v>
                </c:pt>
                <c:pt idx="253">
                  <c:v>54.740654200000002</c:v>
                </c:pt>
                <c:pt idx="254">
                  <c:v>52.8121072</c:v>
                </c:pt>
                <c:pt idx="255">
                  <c:v>53.122030299999999</c:v>
                </c:pt>
                <c:pt idx="256">
                  <c:v>53.696343400000003</c:v>
                </c:pt>
                <c:pt idx="257">
                  <c:v>52.7810074</c:v>
                </c:pt>
                <c:pt idx="258">
                  <c:v>52.030546700000002</c:v>
                </c:pt>
                <c:pt idx="259">
                  <c:v>50.700232100000001</c:v>
                </c:pt>
                <c:pt idx="260">
                  <c:v>50.405884</c:v>
                </c:pt>
                <c:pt idx="261">
                  <c:v>52.258309199999999</c:v>
                </c:pt>
                <c:pt idx="262">
                  <c:v>51.888821</c:v>
                </c:pt>
                <c:pt idx="263">
                  <c:v>52.885906900000002</c:v>
                </c:pt>
                <c:pt idx="264">
                  <c:v>52.720599</c:v>
                </c:pt>
                <c:pt idx="265">
                  <c:v>53.114711900000003</c:v>
                </c:pt>
                <c:pt idx="266">
                  <c:v>54.633609399999997</c:v>
                </c:pt>
                <c:pt idx="267">
                  <c:v>54.011285899999997</c:v>
                </c:pt>
                <c:pt idx="268">
                  <c:v>52.778251099999999</c:v>
                </c:pt>
                <c:pt idx="269">
                  <c:v>50.934642400000001</c:v>
                </c:pt>
                <c:pt idx="270">
                  <c:v>50.286750900000001</c:v>
                </c:pt>
                <c:pt idx="271">
                  <c:v>50.730531800000001</c:v>
                </c:pt>
                <c:pt idx="272">
                  <c:v>50.3338684</c:v>
                </c:pt>
                <c:pt idx="273">
                  <c:v>50.247743700000001</c:v>
                </c:pt>
                <c:pt idx="274">
                  <c:v>49.9307272</c:v>
                </c:pt>
                <c:pt idx="275">
                  <c:v>49.3598201</c:v>
                </c:pt>
                <c:pt idx="276">
                  <c:v>48.4141817</c:v>
                </c:pt>
                <c:pt idx="277">
                  <c:v>49.283185600000003</c:v>
                </c:pt>
                <c:pt idx="278">
                  <c:v>48.882447499999998</c:v>
                </c:pt>
                <c:pt idx="279">
                  <c:v>49.6013728</c:v>
                </c:pt>
                <c:pt idx="280">
                  <c:v>50.006417200000001</c:v>
                </c:pt>
                <c:pt idx="281">
                  <c:v>50.491999900000003</c:v>
                </c:pt>
                <c:pt idx="282">
                  <c:v>50.047883599999999</c:v>
                </c:pt>
                <c:pt idx="283">
                  <c:v>50.6785389</c:v>
                </c:pt>
                <c:pt idx="284">
                  <c:v>49.932935000000001</c:v>
                </c:pt>
                <c:pt idx="285">
                  <c:v>51.034980599999997</c:v>
                </c:pt>
                <c:pt idx="286">
                  <c:v>50.0470811</c:v>
                </c:pt>
                <c:pt idx="287">
                  <c:v>50.5757385</c:v>
                </c:pt>
                <c:pt idx="288">
                  <c:v>50.474670199999998</c:v>
                </c:pt>
                <c:pt idx="289">
                  <c:v>49.756131699999997</c:v>
                </c:pt>
                <c:pt idx="290">
                  <c:v>51.617619099999999</c:v>
                </c:pt>
                <c:pt idx="291">
                  <c:v>51.543085400000002</c:v>
                </c:pt>
                <c:pt idx="292">
                  <c:v>50.909362999999999</c:v>
                </c:pt>
                <c:pt idx="293">
                  <c:v>51.036819899999998</c:v>
                </c:pt>
                <c:pt idx="294">
                  <c:v>51.4141087</c:v>
                </c:pt>
                <c:pt idx="295">
                  <c:v>48.965341100000003</c:v>
                </c:pt>
                <c:pt idx="296">
                  <c:v>46.383445100000003</c:v>
                </c:pt>
                <c:pt idx="297">
                  <c:v>46.454867999999998</c:v>
                </c:pt>
                <c:pt idx="298">
                  <c:v>47.241592400000002</c:v>
                </c:pt>
                <c:pt idx="299">
                  <c:v>46.933751399999998</c:v>
                </c:pt>
                <c:pt idx="300">
                  <c:v>45.930904099999999</c:v>
                </c:pt>
                <c:pt idx="301">
                  <c:v>46.243028600000002</c:v>
                </c:pt>
                <c:pt idx="302">
                  <c:v>45.673966499999999</c:v>
                </c:pt>
                <c:pt idx="303">
                  <c:v>47.112410400000002</c:v>
                </c:pt>
                <c:pt idx="304">
                  <c:v>46.8677019</c:v>
                </c:pt>
                <c:pt idx="305">
                  <c:v>48.304108800000002</c:v>
                </c:pt>
                <c:pt idx="306">
                  <c:v>46.582435199999999</c:v>
                </c:pt>
                <c:pt idx="307">
                  <c:v>44.721230599999998</c:v>
                </c:pt>
                <c:pt idx="308">
                  <c:v>42.588097300000001</c:v>
                </c:pt>
                <c:pt idx="309">
                  <c:v>41.183475100000003</c:v>
                </c:pt>
                <c:pt idx="310">
                  <c:v>42.711920900000003</c:v>
                </c:pt>
                <c:pt idx="311">
                  <c:v>44.725054700000001</c:v>
                </c:pt>
                <c:pt idx="312">
                  <c:v>47.735788300000003</c:v>
                </c:pt>
                <c:pt idx="313">
                  <c:v>43.8047891111</c:v>
                </c:pt>
                <c:pt idx="314">
                  <c:v>43.551144999999998</c:v>
                </c:pt>
                <c:pt idx="315">
                  <c:v>44.286539500000003</c:v>
                </c:pt>
                <c:pt idx="316">
                  <c:v>44.725801599999997</c:v>
                </c:pt>
                <c:pt idx="317">
                  <c:v>45.001621200000002</c:v>
                </c:pt>
                <c:pt idx="318">
                  <c:v>45.549356099999997</c:v>
                </c:pt>
                <c:pt idx="319">
                  <c:v>46.4940031</c:v>
                </c:pt>
                <c:pt idx="320">
                  <c:v>45.684934300000002</c:v>
                </c:pt>
                <c:pt idx="321">
                  <c:v>45.582169499999999</c:v>
                </c:pt>
                <c:pt idx="322">
                  <c:v>47.652045899999997</c:v>
                </c:pt>
                <c:pt idx="323">
                  <c:v>49.148345399999997</c:v>
                </c:pt>
                <c:pt idx="324">
                  <c:v>48.0476606</c:v>
                </c:pt>
                <c:pt idx="325">
                  <c:v>47.251972100000003</c:v>
                </c:pt>
                <c:pt idx="326">
                  <c:v>46.268263500000003</c:v>
                </c:pt>
                <c:pt idx="327">
                  <c:v>44.664659200000003</c:v>
                </c:pt>
                <c:pt idx="328">
                  <c:v>43.632512699999999</c:v>
                </c:pt>
                <c:pt idx="329">
                  <c:v>44.743509199999998</c:v>
                </c:pt>
                <c:pt idx="330">
                  <c:v>45.412986500000002</c:v>
                </c:pt>
                <c:pt idx="331">
                  <c:v>43.7216624</c:v>
                </c:pt>
                <c:pt idx="332">
                  <c:v>43.317919000000003</c:v>
                </c:pt>
                <c:pt idx="333">
                  <c:v>45.293505799999998</c:v>
                </c:pt>
                <c:pt idx="334">
                  <c:v>46.0878467</c:v>
                </c:pt>
                <c:pt idx="335">
                  <c:v>48.228026999999997</c:v>
                </c:pt>
                <c:pt idx="336">
                  <c:v>45.947666699999999</c:v>
                </c:pt>
                <c:pt idx="337">
                  <c:v>43.408012999999997</c:v>
                </c:pt>
                <c:pt idx="338">
                  <c:v>42.767458400000002</c:v>
                </c:pt>
                <c:pt idx="339">
                  <c:v>43.953293100000003</c:v>
                </c:pt>
                <c:pt idx="340">
                  <c:v>44.288350399999999</c:v>
                </c:pt>
                <c:pt idx="341">
                  <c:v>44.368561777799997</c:v>
                </c:pt>
                <c:pt idx="342">
                  <c:v>44.897402</c:v>
                </c:pt>
                <c:pt idx="343">
                  <c:v>45.580623666699999</c:v>
                </c:pt>
                <c:pt idx="344">
                  <c:v>47.275894100000002</c:v>
                </c:pt>
                <c:pt idx="345">
                  <c:v>47.610217599999999</c:v>
                </c:pt>
                <c:pt idx="346">
                  <c:v>45.404432</c:v>
                </c:pt>
                <c:pt idx="347">
                  <c:v>47.406459699999999</c:v>
                </c:pt>
                <c:pt idx="348">
                  <c:v>48.044319799999997</c:v>
                </c:pt>
                <c:pt idx="349">
                  <c:v>48.39226</c:v>
                </c:pt>
                <c:pt idx="350">
                  <c:v>47.243154699999998</c:v>
                </c:pt>
                <c:pt idx="351">
                  <c:v>46.571050399999997</c:v>
                </c:pt>
                <c:pt idx="352">
                  <c:v>46.3092848</c:v>
                </c:pt>
                <c:pt idx="353">
                  <c:v>45.488190400000001</c:v>
                </c:pt>
                <c:pt idx="354">
                  <c:v>45.416905800000002</c:v>
                </c:pt>
                <c:pt idx="355">
                  <c:v>46.024817599999999</c:v>
                </c:pt>
                <c:pt idx="356">
                  <c:v>46.274229400000003</c:v>
                </c:pt>
                <c:pt idx="357">
                  <c:v>45.146383</c:v>
                </c:pt>
                <c:pt idx="358">
                  <c:v>47.010625599999997</c:v>
                </c:pt>
                <c:pt idx="359">
                  <c:v>47.638485199999998</c:v>
                </c:pt>
                <c:pt idx="360">
                  <c:v>43.011544000000001</c:v>
                </c:pt>
                <c:pt idx="361">
                  <c:v>41.794729400000001</c:v>
                </c:pt>
                <c:pt idx="362">
                  <c:v>41.692275199999997</c:v>
                </c:pt>
                <c:pt idx="363">
                  <c:v>41.261308499999998</c:v>
                </c:pt>
                <c:pt idx="364">
                  <c:v>43.298904999999998</c:v>
                </c:pt>
              </c:numCache>
            </c:numRef>
          </c:val>
          <c:smooth val="0"/>
          <c:extLst>
            <c:ext xmlns:c16="http://schemas.microsoft.com/office/drawing/2014/chart" uri="{C3380CC4-5D6E-409C-BE32-E72D297353CC}">
              <c16:uniqueId val="{00000002-1169-46BA-85A8-47A0B0327BC4}"/>
            </c:ext>
          </c:extLst>
        </c:ser>
        <c:ser>
          <c:idx val="1"/>
          <c:order val="1"/>
          <c:tx>
            <c:strRef>
              <c:f>NightFilter!$E$1</c:f>
              <c:strCache>
                <c:ptCount val="1"/>
                <c:pt idx="0">
                  <c:v>max_tmpf</c:v>
                </c:pt>
              </c:strCache>
            </c:strRef>
          </c:tx>
          <c:spPr>
            <a:ln w="28575" cap="rnd">
              <a:solidFill>
                <a:sysClr val="window" lastClr="FFFFFF">
                  <a:lumMod val="75000"/>
                </a:sysClr>
              </a:solidFill>
              <a:round/>
            </a:ln>
            <a:effectLst/>
          </c:spPr>
          <c:marker>
            <c:symbol val="none"/>
          </c:marker>
          <c:cat>
            <c:numRef>
              <c:f>NightFilter!$C$2:$C$366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NightFilter!$E$2:$E$366</c:f>
              <c:numCache>
                <c:formatCode>General</c:formatCode>
                <c:ptCount val="365"/>
                <c:pt idx="0">
                  <c:v>52.576000000000001</c:v>
                </c:pt>
                <c:pt idx="1">
                  <c:v>51.86</c:v>
                </c:pt>
                <c:pt idx="2">
                  <c:v>50.908824000000003</c:v>
                </c:pt>
                <c:pt idx="3">
                  <c:v>50.458824</c:v>
                </c:pt>
                <c:pt idx="4">
                  <c:v>47.290908999999999</c:v>
                </c:pt>
                <c:pt idx="5">
                  <c:v>55.563636000000002</c:v>
                </c:pt>
                <c:pt idx="6">
                  <c:v>53.674545000000002</c:v>
                </c:pt>
                <c:pt idx="7">
                  <c:v>53.172727000000002</c:v>
                </c:pt>
                <c:pt idx="8">
                  <c:v>53.861905</c:v>
                </c:pt>
                <c:pt idx="9">
                  <c:v>55.283332999999999</c:v>
                </c:pt>
                <c:pt idx="10">
                  <c:v>55.503124999999997</c:v>
                </c:pt>
                <c:pt idx="11">
                  <c:v>53.524999999999999</c:v>
                </c:pt>
                <c:pt idx="12">
                  <c:v>56.938462000000001</c:v>
                </c:pt>
                <c:pt idx="13">
                  <c:v>51.981817999999997</c:v>
                </c:pt>
                <c:pt idx="14">
                  <c:v>51.323810000000002</c:v>
                </c:pt>
                <c:pt idx="15">
                  <c:v>50.17</c:v>
                </c:pt>
                <c:pt idx="16">
                  <c:v>52.693750000000001</c:v>
                </c:pt>
                <c:pt idx="17">
                  <c:v>54.003846000000003</c:v>
                </c:pt>
                <c:pt idx="18">
                  <c:v>55.851852000000001</c:v>
                </c:pt>
                <c:pt idx="19">
                  <c:v>55.738095000000001</c:v>
                </c:pt>
                <c:pt idx="20">
                  <c:v>55.172727000000002</c:v>
                </c:pt>
                <c:pt idx="21">
                  <c:v>63.490909000000002</c:v>
                </c:pt>
                <c:pt idx="22">
                  <c:v>53.485714000000002</c:v>
                </c:pt>
                <c:pt idx="23">
                  <c:v>55.775758000000003</c:v>
                </c:pt>
                <c:pt idx="24">
                  <c:v>53.216923000000001</c:v>
                </c:pt>
                <c:pt idx="25">
                  <c:v>53.072221999999996</c:v>
                </c:pt>
                <c:pt idx="26">
                  <c:v>58.231667000000002</c:v>
                </c:pt>
                <c:pt idx="27">
                  <c:v>58.454999999999998</c:v>
                </c:pt>
                <c:pt idx="28">
                  <c:v>55.223157999999998</c:v>
                </c:pt>
                <c:pt idx="29">
                  <c:v>53.043635999999999</c:v>
                </c:pt>
                <c:pt idx="30">
                  <c:v>55.285926000000003</c:v>
                </c:pt>
                <c:pt idx="31">
                  <c:v>50.555881999999997</c:v>
                </c:pt>
                <c:pt idx="32">
                  <c:v>49.2</c:v>
                </c:pt>
                <c:pt idx="33">
                  <c:v>51.121212</c:v>
                </c:pt>
                <c:pt idx="34">
                  <c:v>50.76</c:v>
                </c:pt>
                <c:pt idx="35">
                  <c:v>53.445455000000003</c:v>
                </c:pt>
                <c:pt idx="36">
                  <c:v>52.563636000000002</c:v>
                </c:pt>
                <c:pt idx="37">
                  <c:v>53.863636</c:v>
                </c:pt>
                <c:pt idx="38">
                  <c:v>60.609090999999999</c:v>
                </c:pt>
                <c:pt idx="39">
                  <c:v>64.498182</c:v>
                </c:pt>
                <c:pt idx="40">
                  <c:v>53.594544999999997</c:v>
                </c:pt>
                <c:pt idx="41">
                  <c:v>56.006250000000001</c:v>
                </c:pt>
                <c:pt idx="42">
                  <c:v>55.806249999999999</c:v>
                </c:pt>
                <c:pt idx="43">
                  <c:v>58.805556000000003</c:v>
                </c:pt>
                <c:pt idx="44">
                  <c:v>55.063636000000002</c:v>
                </c:pt>
                <c:pt idx="45">
                  <c:v>54.672381000000001</c:v>
                </c:pt>
                <c:pt idx="46">
                  <c:v>57.284762000000001</c:v>
                </c:pt>
                <c:pt idx="47">
                  <c:v>58.536363999999999</c:v>
                </c:pt>
                <c:pt idx="48">
                  <c:v>62.027273000000001</c:v>
                </c:pt>
                <c:pt idx="49">
                  <c:v>57.78</c:v>
                </c:pt>
                <c:pt idx="50">
                  <c:v>60.881818000000003</c:v>
                </c:pt>
                <c:pt idx="51">
                  <c:v>58.427273</c:v>
                </c:pt>
                <c:pt idx="52">
                  <c:v>56.907142999999998</c:v>
                </c:pt>
                <c:pt idx="53">
                  <c:v>57.838889000000002</c:v>
                </c:pt>
                <c:pt idx="54">
                  <c:v>59.34</c:v>
                </c:pt>
                <c:pt idx="55">
                  <c:v>62.436363999999998</c:v>
                </c:pt>
                <c:pt idx="56">
                  <c:v>61.945455000000003</c:v>
                </c:pt>
                <c:pt idx="57">
                  <c:v>60.8</c:v>
                </c:pt>
                <c:pt idx="58">
                  <c:v>58.030768999999999</c:v>
                </c:pt>
                <c:pt idx="59">
                  <c:v>59.1</c:v>
                </c:pt>
                <c:pt idx="60">
                  <c:v>59.710999999999999</c:v>
                </c:pt>
                <c:pt idx="61">
                  <c:v>66.829091000000005</c:v>
                </c:pt>
                <c:pt idx="62">
                  <c:v>64.318181999999993</c:v>
                </c:pt>
                <c:pt idx="63">
                  <c:v>67.836364000000003</c:v>
                </c:pt>
                <c:pt idx="64">
                  <c:v>57.846153999999999</c:v>
                </c:pt>
                <c:pt idx="65">
                  <c:v>58.715000000000003</c:v>
                </c:pt>
                <c:pt idx="66">
                  <c:v>69.945454999999995</c:v>
                </c:pt>
                <c:pt idx="67">
                  <c:v>68.527272999999994</c:v>
                </c:pt>
                <c:pt idx="68">
                  <c:v>64.918182000000002</c:v>
                </c:pt>
                <c:pt idx="69">
                  <c:v>61.640909000000001</c:v>
                </c:pt>
                <c:pt idx="70">
                  <c:v>68.238181999999995</c:v>
                </c:pt>
                <c:pt idx="71">
                  <c:v>65.136364</c:v>
                </c:pt>
                <c:pt idx="72">
                  <c:v>66.727272999999997</c:v>
                </c:pt>
                <c:pt idx="73">
                  <c:v>67.718181999999999</c:v>
                </c:pt>
                <c:pt idx="74">
                  <c:v>66.553845999999993</c:v>
                </c:pt>
                <c:pt idx="75">
                  <c:v>66.2</c:v>
                </c:pt>
                <c:pt idx="76">
                  <c:v>69.126957000000004</c:v>
                </c:pt>
                <c:pt idx="77">
                  <c:v>71.205882000000003</c:v>
                </c:pt>
                <c:pt idx="78">
                  <c:v>73.947272999999996</c:v>
                </c:pt>
                <c:pt idx="79">
                  <c:v>71.656363999999996</c:v>
                </c:pt>
                <c:pt idx="80">
                  <c:v>69.892726999999994</c:v>
                </c:pt>
                <c:pt idx="81">
                  <c:v>71.329091000000005</c:v>
                </c:pt>
                <c:pt idx="82">
                  <c:v>71.474545000000006</c:v>
                </c:pt>
                <c:pt idx="83">
                  <c:v>68.718181999999999</c:v>
                </c:pt>
                <c:pt idx="84">
                  <c:v>68.605455000000006</c:v>
                </c:pt>
                <c:pt idx="85">
                  <c:v>65.026922999999996</c:v>
                </c:pt>
                <c:pt idx="86">
                  <c:v>67.181818000000007</c:v>
                </c:pt>
                <c:pt idx="87">
                  <c:v>70.769231000000005</c:v>
                </c:pt>
                <c:pt idx="88">
                  <c:v>70.290908999999999</c:v>
                </c:pt>
                <c:pt idx="89">
                  <c:v>70.918182000000002</c:v>
                </c:pt>
                <c:pt idx="90">
                  <c:v>68.587500000000006</c:v>
                </c:pt>
                <c:pt idx="91">
                  <c:v>69.108000000000004</c:v>
                </c:pt>
                <c:pt idx="92">
                  <c:v>70.081817999999998</c:v>
                </c:pt>
                <c:pt idx="93">
                  <c:v>72.645454999999998</c:v>
                </c:pt>
                <c:pt idx="94">
                  <c:v>73.7</c:v>
                </c:pt>
                <c:pt idx="95">
                  <c:v>73.936363999999998</c:v>
                </c:pt>
                <c:pt idx="96">
                  <c:v>73.181818000000007</c:v>
                </c:pt>
                <c:pt idx="97">
                  <c:v>72.872726999999998</c:v>
                </c:pt>
                <c:pt idx="98">
                  <c:v>73.727272999999997</c:v>
                </c:pt>
                <c:pt idx="99">
                  <c:v>76.181818000000007</c:v>
                </c:pt>
                <c:pt idx="100">
                  <c:v>76.599999999999994</c:v>
                </c:pt>
                <c:pt idx="101">
                  <c:v>73.534544999999994</c:v>
                </c:pt>
                <c:pt idx="102">
                  <c:v>69.330909000000005</c:v>
                </c:pt>
                <c:pt idx="103">
                  <c:v>69.030908999999994</c:v>
                </c:pt>
                <c:pt idx="104">
                  <c:v>80.745455000000007</c:v>
                </c:pt>
                <c:pt idx="105">
                  <c:v>80.147272999999998</c:v>
                </c:pt>
                <c:pt idx="106">
                  <c:v>79.810908999999995</c:v>
                </c:pt>
                <c:pt idx="107">
                  <c:v>77.476364000000004</c:v>
                </c:pt>
                <c:pt idx="108">
                  <c:v>74.218181999999999</c:v>
                </c:pt>
                <c:pt idx="109">
                  <c:v>76.181818000000007</c:v>
                </c:pt>
                <c:pt idx="110">
                  <c:v>77.981818000000004</c:v>
                </c:pt>
                <c:pt idx="111">
                  <c:v>77.599999999999994</c:v>
                </c:pt>
                <c:pt idx="112">
                  <c:v>80.191666999999995</c:v>
                </c:pt>
                <c:pt idx="113">
                  <c:v>83.445454999999995</c:v>
                </c:pt>
                <c:pt idx="114">
                  <c:v>82.627273000000002</c:v>
                </c:pt>
                <c:pt idx="115">
                  <c:v>81.481818000000004</c:v>
                </c:pt>
                <c:pt idx="116">
                  <c:v>82.736363999999995</c:v>
                </c:pt>
                <c:pt idx="117">
                  <c:v>82.890908999999994</c:v>
                </c:pt>
                <c:pt idx="118">
                  <c:v>84.145454999999998</c:v>
                </c:pt>
                <c:pt idx="119">
                  <c:v>81.290908999999999</c:v>
                </c:pt>
                <c:pt idx="120">
                  <c:v>81.527272999999994</c:v>
                </c:pt>
                <c:pt idx="121">
                  <c:v>82.809090999999995</c:v>
                </c:pt>
                <c:pt idx="122">
                  <c:v>80.381817999999996</c:v>
                </c:pt>
                <c:pt idx="123">
                  <c:v>79.34</c:v>
                </c:pt>
                <c:pt idx="124">
                  <c:v>76.838182000000003</c:v>
                </c:pt>
                <c:pt idx="125">
                  <c:v>78.309090999999995</c:v>
                </c:pt>
                <c:pt idx="126">
                  <c:v>77.490909000000002</c:v>
                </c:pt>
                <c:pt idx="127">
                  <c:v>75.427273</c:v>
                </c:pt>
                <c:pt idx="128">
                  <c:v>75.054545000000005</c:v>
                </c:pt>
                <c:pt idx="129">
                  <c:v>77.909091000000004</c:v>
                </c:pt>
                <c:pt idx="130">
                  <c:v>76.772727000000003</c:v>
                </c:pt>
                <c:pt idx="131">
                  <c:v>75.581817999999998</c:v>
                </c:pt>
                <c:pt idx="132">
                  <c:v>78.490909000000002</c:v>
                </c:pt>
                <c:pt idx="133">
                  <c:v>78.718181999999999</c:v>
                </c:pt>
                <c:pt idx="134">
                  <c:v>78.490909000000002</c:v>
                </c:pt>
                <c:pt idx="135">
                  <c:v>77.509090999999998</c:v>
                </c:pt>
                <c:pt idx="136">
                  <c:v>79.545455000000004</c:v>
                </c:pt>
                <c:pt idx="137">
                  <c:v>77.325455000000005</c:v>
                </c:pt>
                <c:pt idx="138">
                  <c:v>76.827273000000005</c:v>
                </c:pt>
                <c:pt idx="139">
                  <c:v>78.045455000000004</c:v>
                </c:pt>
                <c:pt idx="140">
                  <c:v>76.463635999999994</c:v>
                </c:pt>
                <c:pt idx="141">
                  <c:v>76.923077000000006</c:v>
                </c:pt>
                <c:pt idx="142">
                  <c:v>76.918182000000002</c:v>
                </c:pt>
                <c:pt idx="143">
                  <c:v>78.518181999999996</c:v>
                </c:pt>
                <c:pt idx="144">
                  <c:v>78.427273</c:v>
                </c:pt>
                <c:pt idx="145">
                  <c:v>75.754544999999993</c:v>
                </c:pt>
                <c:pt idx="146">
                  <c:v>74.25</c:v>
                </c:pt>
                <c:pt idx="147">
                  <c:v>74.021428999999998</c:v>
                </c:pt>
                <c:pt idx="148">
                  <c:v>74.145454999999998</c:v>
                </c:pt>
                <c:pt idx="149">
                  <c:v>77.38</c:v>
                </c:pt>
                <c:pt idx="150">
                  <c:v>78.609091000000006</c:v>
                </c:pt>
                <c:pt idx="151">
                  <c:v>76.245455000000007</c:v>
                </c:pt>
                <c:pt idx="152">
                  <c:v>77.838462000000007</c:v>
                </c:pt>
                <c:pt idx="153">
                  <c:v>77.372726999999998</c:v>
                </c:pt>
                <c:pt idx="154">
                  <c:v>76.36</c:v>
                </c:pt>
                <c:pt idx="155">
                  <c:v>77.152726999999999</c:v>
                </c:pt>
                <c:pt idx="156">
                  <c:v>76.558182000000002</c:v>
                </c:pt>
                <c:pt idx="157">
                  <c:v>76.681818000000007</c:v>
                </c:pt>
                <c:pt idx="158">
                  <c:v>77.763636000000005</c:v>
                </c:pt>
                <c:pt idx="159">
                  <c:v>78.190909000000005</c:v>
                </c:pt>
                <c:pt idx="160">
                  <c:v>78.330769000000004</c:v>
                </c:pt>
                <c:pt idx="161">
                  <c:v>75.763636000000005</c:v>
                </c:pt>
                <c:pt idx="162">
                  <c:v>76.166667000000004</c:v>
                </c:pt>
                <c:pt idx="163">
                  <c:v>75.927273</c:v>
                </c:pt>
                <c:pt idx="164">
                  <c:v>76.309090999999995</c:v>
                </c:pt>
                <c:pt idx="165">
                  <c:v>76.390908999999994</c:v>
                </c:pt>
                <c:pt idx="166">
                  <c:v>76</c:v>
                </c:pt>
                <c:pt idx="167">
                  <c:v>74.918182000000002</c:v>
                </c:pt>
                <c:pt idx="168">
                  <c:v>73.663635999999997</c:v>
                </c:pt>
                <c:pt idx="169">
                  <c:v>73.409091000000004</c:v>
                </c:pt>
                <c:pt idx="170">
                  <c:v>73.609091000000006</c:v>
                </c:pt>
                <c:pt idx="171">
                  <c:v>74.963635999999994</c:v>
                </c:pt>
                <c:pt idx="172">
                  <c:v>73.718181999999999</c:v>
                </c:pt>
                <c:pt idx="173">
                  <c:v>77.809090999999995</c:v>
                </c:pt>
                <c:pt idx="174">
                  <c:v>77.969230999999994</c:v>
                </c:pt>
                <c:pt idx="175">
                  <c:v>77.945454999999995</c:v>
                </c:pt>
                <c:pt idx="176">
                  <c:v>82.727272999999997</c:v>
                </c:pt>
                <c:pt idx="177">
                  <c:v>77.454544999999996</c:v>
                </c:pt>
                <c:pt idx="178">
                  <c:v>74.849091000000001</c:v>
                </c:pt>
                <c:pt idx="179">
                  <c:v>73.981818000000004</c:v>
                </c:pt>
                <c:pt idx="180">
                  <c:v>71.723077000000004</c:v>
                </c:pt>
                <c:pt idx="181">
                  <c:v>73.14</c:v>
                </c:pt>
                <c:pt idx="182">
                  <c:v>73.852500000000006</c:v>
                </c:pt>
                <c:pt idx="183">
                  <c:v>74.718333000000001</c:v>
                </c:pt>
                <c:pt idx="184">
                  <c:v>75.985455000000002</c:v>
                </c:pt>
                <c:pt idx="185">
                  <c:v>77.747273000000007</c:v>
                </c:pt>
                <c:pt idx="186">
                  <c:v>77</c:v>
                </c:pt>
                <c:pt idx="187">
                  <c:v>71.605455000000006</c:v>
                </c:pt>
                <c:pt idx="188">
                  <c:v>71.336364000000003</c:v>
                </c:pt>
                <c:pt idx="189">
                  <c:v>70.245455000000007</c:v>
                </c:pt>
                <c:pt idx="190">
                  <c:v>73.790908999999999</c:v>
                </c:pt>
                <c:pt idx="191">
                  <c:v>78.822221999999996</c:v>
                </c:pt>
                <c:pt idx="192">
                  <c:v>79.230908999999997</c:v>
                </c:pt>
                <c:pt idx="193">
                  <c:v>74.092726999999996</c:v>
                </c:pt>
                <c:pt idx="194">
                  <c:v>69.145454999999998</c:v>
                </c:pt>
                <c:pt idx="195">
                  <c:v>74.785713999999999</c:v>
                </c:pt>
                <c:pt idx="196">
                  <c:v>72.272727000000003</c:v>
                </c:pt>
                <c:pt idx="197">
                  <c:v>74.090908999999996</c:v>
                </c:pt>
                <c:pt idx="198">
                  <c:v>74.599999999999994</c:v>
                </c:pt>
                <c:pt idx="199">
                  <c:v>65.441666999999995</c:v>
                </c:pt>
                <c:pt idx="200">
                  <c:v>66.536364000000006</c:v>
                </c:pt>
                <c:pt idx="201">
                  <c:v>67.809090999999995</c:v>
                </c:pt>
                <c:pt idx="202">
                  <c:v>70.790908999999999</c:v>
                </c:pt>
                <c:pt idx="203">
                  <c:v>71.2</c:v>
                </c:pt>
                <c:pt idx="204">
                  <c:v>76.258182000000005</c:v>
                </c:pt>
                <c:pt idx="205">
                  <c:v>68.696364000000003</c:v>
                </c:pt>
                <c:pt idx="206">
                  <c:v>67.345455000000001</c:v>
                </c:pt>
                <c:pt idx="207">
                  <c:v>64.7</c:v>
                </c:pt>
                <c:pt idx="208">
                  <c:v>67.390908999999994</c:v>
                </c:pt>
                <c:pt idx="209">
                  <c:v>68.661817999999997</c:v>
                </c:pt>
                <c:pt idx="210">
                  <c:v>65.863636</c:v>
                </c:pt>
                <c:pt idx="211">
                  <c:v>62.963636000000001</c:v>
                </c:pt>
                <c:pt idx="212">
                  <c:v>62.927273</c:v>
                </c:pt>
                <c:pt idx="213">
                  <c:v>62.496364</c:v>
                </c:pt>
                <c:pt idx="214">
                  <c:v>63.327272999999998</c:v>
                </c:pt>
                <c:pt idx="215">
                  <c:v>61.909090999999997</c:v>
                </c:pt>
                <c:pt idx="216">
                  <c:v>64.450908999999996</c:v>
                </c:pt>
                <c:pt idx="217">
                  <c:v>63.6</c:v>
                </c:pt>
                <c:pt idx="218">
                  <c:v>64.876363999999995</c:v>
                </c:pt>
                <c:pt idx="219">
                  <c:v>62.218181999999999</c:v>
                </c:pt>
                <c:pt idx="220">
                  <c:v>59.333333000000003</c:v>
                </c:pt>
                <c:pt idx="221">
                  <c:v>64.027272999999994</c:v>
                </c:pt>
                <c:pt idx="222">
                  <c:v>62.827272999999998</c:v>
                </c:pt>
                <c:pt idx="223">
                  <c:v>61.558332999999998</c:v>
                </c:pt>
                <c:pt idx="224">
                  <c:v>59.3</c:v>
                </c:pt>
                <c:pt idx="225">
                  <c:v>58.606667000000002</c:v>
                </c:pt>
                <c:pt idx="226">
                  <c:v>59.898333000000001</c:v>
                </c:pt>
                <c:pt idx="227">
                  <c:v>64.843636000000004</c:v>
                </c:pt>
                <c:pt idx="228">
                  <c:v>65.845455000000001</c:v>
                </c:pt>
                <c:pt idx="229">
                  <c:v>68.818181999999993</c:v>
                </c:pt>
                <c:pt idx="230">
                  <c:v>75.474545000000006</c:v>
                </c:pt>
                <c:pt idx="231">
                  <c:v>65.343636000000004</c:v>
                </c:pt>
                <c:pt idx="232">
                  <c:v>59.789090999999999</c:v>
                </c:pt>
                <c:pt idx="233">
                  <c:v>58.830768999999997</c:v>
                </c:pt>
                <c:pt idx="234">
                  <c:v>59.4</c:v>
                </c:pt>
                <c:pt idx="235">
                  <c:v>59.709091000000001</c:v>
                </c:pt>
                <c:pt idx="236">
                  <c:v>60.436363999999998</c:v>
                </c:pt>
                <c:pt idx="237">
                  <c:v>58.65</c:v>
                </c:pt>
                <c:pt idx="238">
                  <c:v>61.345455000000001</c:v>
                </c:pt>
                <c:pt idx="239">
                  <c:v>60.563636000000002</c:v>
                </c:pt>
                <c:pt idx="240">
                  <c:v>60.690908999999998</c:v>
                </c:pt>
                <c:pt idx="241">
                  <c:v>61.554544999999997</c:v>
                </c:pt>
                <c:pt idx="242">
                  <c:v>61.787272999999999</c:v>
                </c:pt>
                <c:pt idx="243">
                  <c:v>65.596363999999994</c:v>
                </c:pt>
                <c:pt idx="244">
                  <c:v>66.089090999999996</c:v>
                </c:pt>
                <c:pt idx="245">
                  <c:v>63.165455000000001</c:v>
                </c:pt>
                <c:pt idx="246">
                  <c:v>59.154544999999999</c:v>
                </c:pt>
                <c:pt idx="247">
                  <c:v>58.672727000000002</c:v>
                </c:pt>
                <c:pt idx="248">
                  <c:v>61.027273000000001</c:v>
                </c:pt>
                <c:pt idx="249">
                  <c:v>58.845455000000001</c:v>
                </c:pt>
                <c:pt idx="250">
                  <c:v>61.172727000000002</c:v>
                </c:pt>
                <c:pt idx="251">
                  <c:v>56.327272999999998</c:v>
                </c:pt>
                <c:pt idx="252">
                  <c:v>57.354545000000002</c:v>
                </c:pt>
                <c:pt idx="253">
                  <c:v>59.145454999999998</c:v>
                </c:pt>
                <c:pt idx="254">
                  <c:v>57.378182000000002</c:v>
                </c:pt>
                <c:pt idx="255">
                  <c:v>59.163635999999997</c:v>
                </c:pt>
                <c:pt idx="256">
                  <c:v>59.72</c:v>
                </c:pt>
                <c:pt idx="257">
                  <c:v>63.038181999999999</c:v>
                </c:pt>
                <c:pt idx="258">
                  <c:v>58.767273000000003</c:v>
                </c:pt>
                <c:pt idx="259">
                  <c:v>57.249091</c:v>
                </c:pt>
                <c:pt idx="260">
                  <c:v>55.449091000000003</c:v>
                </c:pt>
                <c:pt idx="261">
                  <c:v>57.690908999999998</c:v>
                </c:pt>
                <c:pt idx="262">
                  <c:v>54.575384999999997</c:v>
                </c:pt>
                <c:pt idx="263">
                  <c:v>59.658181999999996</c:v>
                </c:pt>
                <c:pt idx="264">
                  <c:v>58.154544999999999</c:v>
                </c:pt>
                <c:pt idx="265">
                  <c:v>58.923076999999999</c:v>
                </c:pt>
                <c:pt idx="266">
                  <c:v>65.345455000000001</c:v>
                </c:pt>
                <c:pt idx="267">
                  <c:v>72.127273000000002</c:v>
                </c:pt>
                <c:pt idx="268">
                  <c:v>65.281818000000001</c:v>
                </c:pt>
                <c:pt idx="269">
                  <c:v>57.909090999999997</c:v>
                </c:pt>
                <c:pt idx="270">
                  <c:v>55.634545000000003</c:v>
                </c:pt>
                <c:pt idx="271">
                  <c:v>55.808332999999998</c:v>
                </c:pt>
                <c:pt idx="272">
                  <c:v>54.916666999999997</c:v>
                </c:pt>
                <c:pt idx="273">
                  <c:v>56.054544999999997</c:v>
                </c:pt>
                <c:pt idx="274">
                  <c:v>62.518182000000003</c:v>
                </c:pt>
                <c:pt idx="275">
                  <c:v>54.467272999999999</c:v>
                </c:pt>
                <c:pt idx="276">
                  <c:v>54.72</c:v>
                </c:pt>
                <c:pt idx="277">
                  <c:v>55.225999999999999</c:v>
                </c:pt>
                <c:pt idx="278">
                  <c:v>57.227272999999997</c:v>
                </c:pt>
                <c:pt idx="279">
                  <c:v>57.181818</c:v>
                </c:pt>
                <c:pt idx="280">
                  <c:v>59.218181999999999</c:v>
                </c:pt>
                <c:pt idx="281">
                  <c:v>57</c:v>
                </c:pt>
                <c:pt idx="282">
                  <c:v>57.263635999999998</c:v>
                </c:pt>
                <c:pt idx="283">
                  <c:v>56.903570999999999</c:v>
                </c:pt>
                <c:pt idx="284">
                  <c:v>54.975610000000003</c:v>
                </c:pt>
                <c:pt idx="285">
                  <c:v>54.230769000000002</c:v>
                </c:pt>
                <c:pt idx="286">
                  <c:v>55.98</c:v>
                </c:pt>
                <c:pt idx="287">
                  <c:v>60.226154000000001</c:v>
                </c:pt>
                <c:pt idx="288">
                  <c:v>56.889091000000001</c:v>
                </c:pt>
                <c:pt idx="289">
                  <c:v>56.361818</c:v>
                </c:pt>
                <c:pt idx="290">
                  <c:v>58.261817999999998</c:v>
                </c:pt>
                <c:pt idx="291">
                  <c:v>57.423636000000002</c:v>
                </c:pt>
                <c:pt idx="292">
                  <c:v>59.567273</c:v>
                </c:pt>
                <c:pt idx="293">
                  <c:v>58.512726999999998</c:v>
                </c:pt>
                <c:pt idx="294">
                  <c:v>56.790908999999999</c:v>
                </c:pt>
                <c:pt idx="295">
                  <c:v>54.197221999999996</c:v>
                </c:pt>
                <c:pt idx="296">
                  <c:v>58.463999999999999</c:v>
                </c:pt>
                <c:pt idx="297">
                  <c:v>58.905455000000003</c:v>
                </c:pt>
                <c:pt idx="298">
                  <c:v>56.702353000000002</c:v>
                </c:pt>
                <c:pt idx="299">
                  <c:v>56.012</c:v>
                </c:pt>
                <c:pt idx="300">
                  <c:v>51.267142999999997</c:v>
                </c:pt>
                <c:pt idx="301">
                  <c:v>54.709091000000001</c:v>
                </c:pt>
                <c:pt idx="302">
                  <c:v>52.924137999999999</c:v>
                </c:pt>
                <c:pt idx="303">
                  <c:v>54.309091000000002</c:v>
                </c:pt>
                <c:pt idx="304">
                  <c:v>53.787500000000001</c:v>
                </c:pt>
                <c:pt idx="305">
                  <c:v>54.218181999999999</c:v>
                </c:pt>
                <c:pt idx="306">
                  <c:v>56.045454999999997</c:v>
                </c:pt>
                <c:pt idx="307">
                  <c:v>59.9</c:v>
                </c:pt>
                <c:pt idx="308">
                  <c:v>50.411579000000003</c:v>
                </c:pt>
                <c:pt idx="309">
                  <c:v>56.363999999999997</c:v>
                </c:pt>
                <c:pt idx="310">
                  <c:v>51.465454999999999</c:v>
                </c:pt>
                <c:pt idx="311">
                  <c:v>51.019047999999998</c:v>
                </c:pt>
                <c:pt idx="312">
                  <c:v>55.58</c:v>
                </c:pt>
                <c:pt idx="313">
                  <c:v>50.686363999999998</c:v>
                </c:pt>
                <c:pt idx="314">
                  <c:v>49.985714000000002</c:v>
                </c:pt>
                <c:pt idx="315">
                  <c:v>51.683999999999997</c:v>
                </c:pt>
                <c:pt idx="316">
                  <c:v>50.942307999999997</c:v>
                </c:pt>
                <c:pt idx="317">
                  <c:v>53.252727</c:v>
                </c:pt>
                <c:pt idx="318">
                  <c:v>55.16</c:v>
                </c:pt>
                <c:pt idx="319">
                  <c:v>51.996364</c:v>
                </c:pt>
                <c:pt idx="320">
                  <c:v>52.691667000000002</c:v>
                </c:pt>
                <c:pt idx="321">
                  <c:v>53.510908999999998</c:v>
                </c:pt>
                <c:pt idx="322">
                  <c:v>57.567273</c:v>
                </c:pt>
                <c:pt idx="323">
                  <c:v>60.125</c:v>
                </c:pt>
                <c:pt idx="324">
                  <c:v>54.809091000000002</c:v>
                </c:pt>
                <c:pt idx="325">
                  <c:v>60.938181999999998</c:v>
                </c:pt>
                <c:pt idx="326">
                  <c:v>55.196429000000002</c:v>
                </c:pt>
                <c:pt idx="327">
                  <c:v>54.581817999999998</c:v>
                </c:pt>
                <c:pt idx="328">
                  <c:v>50.950909000000003</c:v>
                </c:pt>
                <c:pt idx="329">
                  <c:v>50.787999999999997</c:v>
                </c:pt>
                <c:pt idx="330">
                  <c:v>51</c:v>
                </c:pt>
                <c:pt idx="331">
                  <c:v>51.836364000000003</c:v>
                </c:pt>
                <c:pt idx="332">
                  <c:v>56.709091000000001</c:v>
                </c:pt>
                <c:pt idx="333">
                  <c:v>51.472726999999999</c:v>
                </c:pt>
                <c:pt idx="334">
                  <c:v>53.270909000000003</c:v>
                </c:pt>
                <c:pt idx="335">
                  <c:v>58.454545000000003</c:v>
                </c:pt>
                <c:pt idx="336">
                  <c:v>54.75</c:v>
                </c:pt>
                <c:pt idx="337">
                  <c:v>50.212727000000001</c:v>
                </c:pt>
                <c:pt idx="338">
                  <c:v>52.568333000000003</c:v>
                </c:pt>
                <c:pt idx="339">
                  <c:v>55.685454999999997</c:v>
                </c:pt>
                <c:pt idx="340">
                  <c:v>61.49</c:v>
                </c:pt>
                <c:pt idx="341">
                  <c:v>48.147272999999998</c:v>
                </c:pt>
                <c:pt idx="342">
                  <c:v>50.26</c:v>
                </c:pt>
                <c:pt idx="343">
                  <c:v>52.452727000000003</c:v>
                </c:pt>
                <c:pt idx="344">
                  <c:v>59.1</c:v>
                </c:pt>
                <c:pt idx="345">
                  <c:v>53.834231000000003</c:v>
                </c:pt>
                <c:pt idx="346">
                  <c:v>53.360714000000002</c:v>
                </c:pt>
                <c:pt idx="347">
                  <c:v>54.384211000000001</c:v>
                </c:pt>
                <c:pt idx="348">
                  <c:v>56.072727</c:v>
                </c:pt>
                <c:pt idx="349">
                  <c:v>58.709091000000001</c:v>
                </c:pt>
                <c:pt idx="350">
                  <c:v>55.218181999999999</c:v>
                </c:pt>
                <c:pt idx="351">
                  <c:v>61</c:v>
                </c:pt>
                <c:pt idx="352">
                  <c:v>50.845455000000001</c:v>
                </c:pt>
                <c:pt idx="353">
                  <c:v>52.627273000000002</c:v>
                </c:pt>
                <c:pt idx="354">
                  <c:v>50.981817999999997</c:v>
                </c:pt>
                <c:pt idx="355">
                  <c:v>53.595652000000001</c:v>
                </c:pt>
                <c:pt idx="356">
                  <c:v>56.466667000000001</c:v>
                </c:pt>
                <c:pt idx="357">
                  <c:v>48.463636000000001</c:v>
                </c:pt>
                <c:pt idx="358">
                  <c:v>53.154544999999999</c:v>
                </c:pt>
                <c:pt idx="359">
                  <c:v>51.954545000000003</c:v>
                </c:pt>
                <c:pt idx="360">
                  <c:v>54.073076999999998</c:v>
                </c:pt>
                <c:pt idx="361">
                  <c:v>53.472726999999999</c:v>
                </c:pt>
                <c:pt idx="362">
                  <c:v>50.118181999999997</c:v>
                </c:pt>
                <c:pt idx="363">
                  <c:v>48.742857000000001</c:v>
                </c:pt>
                <c:pt idx="364">
                  <c:v>53.030434999999997</c:v>
                </c:pt>
              </c:numCache>
            </c:numRef>
          </c:val>
          <c:smooth val="0"/>
          <c:extLst>
            <c:ext xmlns:c16="http://schemas.microsoft.com/office/drawing/2014/chart" uri="{C3380CC4-5D6E-409C-BE32-E72D297353CC}">
              <c16:uniqueId val="{00000003-1169-46BA-85A8-47A0B0327BC4}"/>
            </c:ext>
          </c:extLst>
        </c:ser>
        <c:ser>
          <c:idx val="2"/>
          <c:order val="2"/>
          <c:tx>
            <c:strRef>
              <c:f>NightFilter!$F$1</c:f>
              <c:strCache>
                <c:ptCount val="1"/>
                <c:pt idx="0">
                  <c:v>min_tmpf</c:v>
                </c:pt>
              </c:strCache>
            </c:strRef>
          </c:tx>
          <c:spPr>
            <a:ln w="28575" cap="rnd">
              <a:solidFill>
                <a:sysClr val="window" lastClr="FFFFFF">
                  <a:lumMod val="75000"/>
                </a:sysClr>
              </a:solidFill>
              <a:round/>
            </a:ln>
            <a:effectLst/>
          </c:spPr>
          <c:marker>
            <c:symbol val="none"/>
          </c:marker>
          <c:cat>
            <c:numRef>
              <c:f>NightFilter!$C$2:$C$366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NightFilter!$F$2:$F$366</c:f>
              <c:numCache>
                <c:formatCode>General</c:formatCode>
                <c:ptCount val="365"/>
                <c:pt idx="0">
                  <c:v>31.963636000000001</c:v>
                </c:pt>
                <c:pt idx="1">
                  <c:v>32.909090999999997</c:v>
                </c:pt>
                <c:pt idx="2">
                  <c:v>32.174545000000002</c:v>
                </c:pt>
                <c:pt idx="3">
                  <c:v>35.632727000000003</c:v>
                </c:pt>
                <c:pt idx="4">
                  <c:v>36.563636000000002</c:v>
                </c:pt>
                <c:pt idx="5">
                  <c:v>35.281818000000001</c:v>
                </c:pt>
                <c:pt idx="6">
                  <c:v>39.872726999999998</c:v>
                </c:pt>
                <c:pt idx="7">
                  <c:v>39.536363999999999</c:v>
                </c:pt>
                <c:pt idx="8">
                  <c:v>33.981817999999997</c:v>
                </c:pt>
                <c:pt idx="9">
                  <c:v>37.127273000000002</c:v>
                </c:pt>
                <c:pt idx="10">
                  <c:v>37.372726999999998</c:v>
                </c:pt>
                <c:pt idx="11">
                  <c:v>33.727272999999997</c:v>
                </c:pt>
                <c:pt idx="12">
                  <c:v>36.054544999999997</c:v>
                </c:pt>
                <c:pt idx="13">
                  <c:v>36.229090999999997</c:v>
                </c:pt>
                <c:pt idx="14">
                  <c:v>32.274545000000003</c:v>
                </c:pt>
                <c:pt idx="15">
                  <c:v>36.561818000000002</c:v>
                </c:pt>
                <c:pt idx="16">
                  <c:v>37.136364</c:v>
                </c:pt>
                <c:pt idx="17">
                  <c:v>38.056249999999999</c:v>
                </c:pt>
                <c:pt idx="18">
                  <c:v>35.136364</c:v>
                </c:pt>
                <c:pt idx="19">
                  <c:v>40.94</c:v>
                </c:pt>
                <c:pt idx="20">
                  <c:v>40.309091000000002</c:v>
                </c:pt>
                <c:pt idx="21">
                  <c:v>37.681818</c:v>
                </c:pt>
                <c:pt idx="22">
                  <c:v>38.336364000000003</c:v>
                </c:pt>
                <c:pt idx="23">
                  <c:v>36.5</c:v>
                </c:pt>
                <c:pt idx="24">
                  <c:v>33.218181999999999</c:v>
                </c:pt>
                <c:pt idx="25">
                  <c:v>36.854545000000002</c:v>
                </c:pt>
                <c:pt idx="26">
                  <c:v>38.256363999999998</c:v>
                </c:pt>
                <c:pt idx="27">
                  <c:v>42.461818000000001</c:v>
                </c:pt>
                <c:pt idx="28">
                  <c:v>40.409090999999997</c:v>
                </c:pt>
                <c:pt idx="29">
                  <c:v>35.925454999999999</c:v>
                </c:pt>
                <c:pt idx="30">
                  <c:v>34.603636000000002</c:v>
                </c:pt>
                <c:pt idx="31">
                  <c:v>41.556522000000001</c:v>
                </c:pt>
                <c:pt idx="32">
                  <c:v>39.745455</c:v>
                </c:pt>
                <c:pt idx="33">
                  <c:v>41.358181999999999</c:v>
                </c:pt>
                <c:pt idx="34">
                  <c:v>39.627273000000002</c:v>
                </c:pt>
                <c:pt idx="35">
                  <c:v>43.636364</c:v>
                </c:pt>
                <c:pt idx="36">
                  <c:v>41.541666999999997</c:v>
                </c:pt>
                <c:pt idx="37">
                  <c:v>41.045454999999997</c:v>
                </c:pt>
                <c:pt idx="38">
                  <c:v>42.990909000000002</c:v>
                </c:pt>
                <c:pt idx="39">
                  <c:v>44.672727000000002</c:v>
                </c:pt>
                <c:pt idx="40">
                  <c:v>43.590909000000003</c:v>
                </c:pt>
                <c:pt idx="41">
                  <c:v>41.863636</c:v>
                </c:pt>
                <c:pt idx="42">
                  <c:v>44.354545000000002</c:v>
                </c:pt>
                <c:pt idx="43">
                  <c:v>43.890909000000001</c:v>
                </c:pt>
                <c:pt idx="44">
                  <c:v>44.390909000000001</c:v>
                </c:pt>
                <c:pt idx="45">
                  <c:v>45.4</c:v>
                </c:pt>
                <c:pt idx="46">
                  <c:v>40.954545000000003</c:v>
                </c:pt>
                <c:pt idx="47">
                  <c:v>39.409090999999997</c:v>
                </c:pt>
                <c:pt idx="48">
                  <c:v>36.354545000000002</c:v>
                </c:pt>
                <c:pt idx="49">
                  <c:v>36.063636000000002</c:v>
                </c:pt>
                <c:pt idx="50">
                  <c:v>38.318182</c:v>
                </c:pt>
                <c:pt idx="51">
                  <c:v>46.457895000000001</c:v>
                </c:pt>
                <c:pt idx="52">
                  <c:v>44.476363999999997</c:v>
                </c:pt>
                <c:pt idx="53">
                  <c:v>48.245455</c:v>
                </c:pt>
                <c:pt idx="54">
                  <c:v>47.027273000000001</c:v>
                </c:pt>
                <c:pt idx="55">
                  <c:v>41.323636</c:v>
                </c:pt>
                <c:pt idx="56">
                  <c:v>43.236364000000002</c:v>
                </c:pt>
                <c:pt idx="57">
                  <c:v>45.358333000000002</c:v>
                </c:pt>
                <c:pt idx="58">
                  <c:v>47.863636</c:v>
                </c:pt>
                <c:pt idx="59">
                  <c:v>47.036363999999999</c:v>
                </c:pt>
                <c:pt idx="60">
                  <c:v>50.118181999999997</c:v>
                </c:pt>
                <c:pt idx="61">
                  <c:v>48.463636000000001</c:v>
                </c:pt>
                <c:pt idx="62">
                  <c:v>43.245455</c:v>
                </c:pt>
                <c:pt idx="63">
                  <c:v>47</c:v>
                </c:pt>
                <c:pt idx="64">
                  <c:v>52.292856999999998</c:v>
                </c:pt>
                <c:pt idx="65">
                  <c:v>52.05</c:v>
                </c:pt>
                <c:pt idx="66">
                  <c:v>52.036363999999999</c:v>
                </c:pt>
                <c:pt idx="67">
                  <c:v>54.227272999999997</c:v>
                </c:pt>
                <c:pt idx="68">
                  <c:v>55.058332999999998</c:v>
                </c:pt>
                <c:pt idx="69">
                  <c:v>56.009090999999998</c:v>
                </c:pt>
                <c:pt idx="70">
                  <c:v>55.545454999999997</c:v>
                </c:pt>
                <c:pt idx="71">
                  <c:v>55.827272999999998</c:v>
                </c:pt>
                <c:pt idx="72">
                  <c:v>52.27</c:v>
                </c:pt>
                <c:pt idx="73">
                  <c:v>54.03125</c:v>
                </c:pt>
                <c:pt idx="74">
                  <c:v>54.772727000000003</c:v>
                </c:pt>
                <c:pt idx="75">
                  <c:v>51.990909000000002</c:v>
                </c:pt>
                <c:pt idx="76">
                  <c:v>52.684615000000001</c:v>
                </c:pt>
                <c:pt idx="77">
                  <c:v>56.105454999999999</c:v>
                </c:pt>
                <c:pt idx="78">
                  <c:v>52.075000000000003</c:v>
                </c:pt>
                <c:pt idx="79">
                  <c:v>52.23</c:v>
                </c:pt>
                <c:pt idx="80">
                  <c:v>54.863636</c:v>
                </c:pt>
                <c:pt idx="81">
                  <c:v>56.4</c:v>
                </c:pt>
                <c:pt idx="82">
                  <c:v>54.361538000000003</c:v>
                </c:pt>
                <c:pt idx="83">
                  <c:v>55.009090999999998</c:v>
                </c:pt>
                <c:pt idx="84">
                  <c:v>55.927273</c:v>
                </c:pt>
                <c:pt idx="85">
                  <c:v>53.363636</c:v>
                </c:pt>
                <c:pt idx="86">
                  <c:v>53</c:v>
                </c:pt>
                <c:pt idx="87">
                  <c:v>50.990909000000002</c:v>
                </c:pt>
                <c:pt idx="88">
                  <c:v>52.390909000000001</c:v>
                </c:pt>
                <c:pt idx="89">
                  <c:v>51.45</c:v>
                </c:pt>
                <c:pt idx="90">
                  <c:v>49.409090999999997</c:v>
                </c:pt>
                <c:pt idx="91">
                  <c:v>52.21</c:v>
                </c:pt>
                <c:pt idx="92">
                  <c:v>55.307692000000003</c:v>
                </c:pt>
                <c:pt idx="93">
                  <c:v>59.463332999999999</c:v>
                </c:pt>
                <c:pt idx="94">
                  <c:v>57.109090999999999</c:v>
                </c:pt>
                <c:pt idx="95">
                  <c:v>56.290908999999999</c:v>
                </c:pt>
                <c:pt idx="96">
                  <c:v>56.536363999999999</c:v>
                </c:pt>
                <c:pt idx="97">
                  <c:v>54.718181999999999</c:v>
                </c:pt>
                <c:pt idx="98">
                  <c:v>54.627273000000002</c:v>
                </c:pt>
                <c:pt idx="99">
                  <c:v>54.027273000000001</c:v>
                </c:pt>
                <c:pt idx="100">
                  <c:v>60.55</c:v>
                </c:pt>
                <c:pt idx="101">
                  <c:v>60.784210999999999</c:v>
                </c:pt>
                <c:pt idx="102">
                  <c:v>59.116667</c:v>
                </c:pt>
                <c:pt idx="103">
                  <c:v>59.774999999999999</c:v>
                </c:pt>
                <c:pt idx="104">
                  <c:v>57.777777999999998</c:v>
                </c:pt>
                <c:pt idx="105">
                  <c:v>57.498182</c:v>
                </c:pt>
                <c:pt idx="106">
                  <c:v>57.176000000000002</c:v>
                </c:pt>
                <c:pt idx="107">
                  <c:v>60.76</c:v>
                </c:pt>
                <c:pt idx="108">
                  <c:v>60.109090999999999</c:v>
                </c:pt>
                <c:pt idx="109">
                  <c:v>59.172727000000002</c:v>
                </c:pt>
                <c:pt idx="110">
                  <c:v>59.009090999999998</c:v>
                </c:pt>
                <c:pt idx="111">
                  <c:v>62.68</c:v>
                </c:pt>
                <c:pt idx="112">
                  <c:v>62.4</c:v>
                </c:pt>
                <c:pt idx="113">
                  <c:v>63.32</c:v>
                </c:pt>
                <c:pt idx="114">
                  <c:v>63.176364</c:v>
                </c:pt>
                <c:pt idx="115">
                  <c:v>61.948749999999997</c:v>
                </c:pt>
                <c:pt idx="116">
                  <c:v>61.068421000000001</c:v>
                </c:pt>
                <c:pt idx="117">
                  <c:v>60.92</c:v>
                </c:pt>
                <c:pt idx="118">
                  <c:v>62.387273</c:v>
                </c:pt>
                <c:pt idx="119">
                  <c:v>63.181818</c:v>
                </c:pt>
                <c:pt idx="120">
                  <c:v>63.218181999999999</c:v>
                </c:pt>
                <c:pt idx="121">
                  <c:v>62.8</c:v>
                </c:pt>
                <c:pt idx="122">
                  <c:v>64.236363999999995</c:v>
                </c:pt>
                <c:pt idx="123">
                  <c:v>66.509090999999998</c:v>
                </c:pt>
                <c:pt idx="124">
                  <c:v>61.707777999999998</c:v>
                </c:pt>
                <c:pt idx="125">
                  <c:v>61.189332999999998</c:v>
                </c:pt>
                <c:pt idx="126">
                  <c:v>64.816666999999995</c:v>
                </c:pt>
                <c:pt idx="127">
                  <c:v>66.081817999999998</c:v>
                </c:pt>
                <c:pt idx="128">
                  <c:v>64.057895000000002</c:v>
                </c:pt>
                <c:pt idx="129">
                  <c:v>63.481817999999997</c:v>
                </c:pt>
                <c:pt idx="130">
                  <c:v>62.745455</c:v>
                </c:pt>
                <c:pt idx="131">
                  <c:v>63.157895000000003</c:v>
                </c:pt>
                <c:pt idx="132">
                  <c:v>61.938462000000001</c:v>
                </c:pt>
                <c:pt idx="133">
                  <c:v>64.290000000000006</c:v>
                </c:pt>
                <c:pt idx="134">
                  <c:v>61.393332999999998</c:v>
                </c:pt>
                <c:pt idx="135">
                  <c:v>61.216667000000001</c:v>
                </c:pt>
                <c:pt idx="136">
                  <c:v>62.884999999999998</c:v>
                </c:pt>
                <c:pt idx="137">
                  <c:v>61.682352999999999</c:v>
                </c:pt>
                <c:pt idx="138">
                  <c:v>62.286667000000001</c:v>
                </c:pt>
                <c:pt idx="139">
                  <c:v>65.772727000000003</c:v>
                </c:pt>
                <c:pt idx="140">
                  <c:v>64.118182000000004</c:v>
                </c:pt>
                <c:pt idx="141">
                  <c:v>62.436363999999998</c:v>
                </c:pt>
                <c:pt idx="142">
                  <c:v>61.818182</c:v>
                </c:pt>
                <c:pt idx="143">
                  <c:v>62.621817999999998</c:v>
                </c:pt>
                <c:pt idx="144">
                  <c:v>63.172727000000002</c:v>
                </c:pt>
                <c:pt idx="145">
                  <c:v>62.65625</c:v>
                </c:pt>
                <c:pt idx="146">
                  <c:v>63.143749999999997</c:v>
                </c:pt>
                <c:pt idx="147">
                  <c:v>64.907273000000004</c:v>
                </c:pt>
                <c:pt idx="148">
                  <c:v>67.045455000000004</c:v>
                </c:pt>
                <c:pt idx="149">
                  <c:v>66.572727</c:v>
                </c:pt>
                <c:pt idx="150">
                  <c:v>67.590908999999996</c:v>
                </c:pt>
                <c:pt idx="151">
                  <c:v>67.22</c:v>
                </c:pt>
                <c:pt idx="152">
                  <c:v>67.236363999999995</c:v>
                </c:pt>
                <c:pt idx="153">
                  <c:v>66.027272999999994</c:v>
                </c:pt>
                <c:pt idx="154">
                  <c:v>64.936363999999998</c:v>
                </c:pt>
                <c:pt idx="155">
                  <c:v>65.272727000000003</c:v>
                </c:pt>
                <c:pt idx="156">
                  <c:v>64.228420999999997</c:v>
                </c:pt>
                <c:pt idx="157">
                  <c:v>63.827272999999998</c:v>
                </c:pt>
                <c:pt idx="158">
                  <c:v>60.486666999999997</c:v>
                </c:pt>
                <c:pt idx="159">
                  <c:v>59.571429000000002</c:v>
                </c:pt>
                <c:pt idx="160">
                  <c:v>62.854545000000002</c:v>
                </c:pt>
                <c:pt idx="161">
                  <c:v>66.336364000000003</c:v>
                </c:pt>
                <c:pt idx="162">
                  <c:v>65.2</c:v>
                </c:pt>
                <c:pt idx="163">
                  <c:v>61.685713999999997</c:v>
                </c:pt>
                <c:pt idx="164">
                  <c:v>62.481817999999997</c:v>
                </c:pt>
                <c:pt idx="165">
                  <c:v>63.212727000000001</c:v>
                </c:pt>
                <c:pt idx="166">
                  <c:v>64.121250000000003</c:v>
                </c:pt>
                <c:pt idx="167">
                  <c:v>63.493333</c:v>
                </c:pt>
                <c:pt idx="168">
                  <c:v>63.742857000000001</c:v>
                </c:pt>
                <c:pt idx="169">
                  <c:v>65.616364000000004</c:v>
                </c:pt>
                <c:pt idx="170">
                  <c:v>64.7</c:v>
                </c:pt>
                <c:pt idx="171">
                  <c:v>65.669090999999995</c:v>
                </c:pt>
                <c:pt idx="172">
                  <c:v>62.243636000000002</c:v>
                </c:pt>
                <c:pt idx="173">
                  <c:v>63.156666999999999</c:v>
                </c:pt>
                <c:pt idx="174">
                  <c:v>62.18</c:v>
                </c:pt>
                <c:pt idx="175">
                  <c:v>61.674999999999997</c:v>
                </c:pt>
                <c:pt idx="176">
                  <c:v>59.871428999999999</c:v>
                </c:pt>
                <c:pt idx="177">
                  <c:v>61.090909000000003</c:v>
                </c:pt>
                <c:pt idx="178">
                  <c:v>61.308332999999998</c:v>
                </c:pt>
                <c:pt idx="179">
                  <c:v>60.738461999999998</c:v>
                </c:pt>
                <c:pt idx="180">
                  <c:v>61.346153999999999</c:v>
                </c:pt>
                <c:pt idx="181">
                  <c:v>60.013333000000003</c:v>
                </c:pt>
                <c:pt idx="182">
                  <c:v>59.357143000000001</c:v>
                </c:pt>
                <c:pt idx="183">
                  <c:v>60.026316000000001</c:v>
                </c:pt>
                <c:pt idx="184">
                  <c:v>60.26</c:v>
                </c:pt>
                <c:pt idx="185">
                  <c:v>60.042856999999998</c:v>
                </c:pt>
                <c:pt idx="186">
                  <c:v>59.961111000000002</c:v>
                </c:pt>
                <c:pt idx="187">
                  <c:v>58.218181999999999</c:v>
                </c:pt>
                <c:pt idx="188">
                  <c:v>56.582352999999998</c:v>
                </c:pt>
                <c:pt idx="189">
                  <c:v>56.990909000000002</c:v>
                </c:pt>
                <c:pt idx="190">
                  <c:v>56.453333000000001</c:v>
                </c:pt>
                <c:pt idx="191">
                  <c:v>55.527273000000001</c:v>
                </c:pt>
                <c:pt idx="192">
                  <c:v>57.818182</c:v>
                </c:pt>
                <c:pt idx="193">
                  <c:v>57.38</c:v>
                </c:pt>
                <c:pt idx="194">
                  <c:v>58.674999999999997</c:v>
                </c:pt>
                <c:pt idx="195">
                  <c:v>59.28</c:v>
                </c:pt>
                <c:pt idx="196">
                  <c:v>59.392308</c:v>
                </c:pt>
                <c:pt idx="197">
                  <c:v>58.685881999999999</c:v>
                </c:pt>
                <c:pt idx="198">
                  <c:v>57.18</c:v>
                </c:pt>
                <c:pt idx="199">
                  <c:v>55.737499999999997</c:v>
                </c:pt>
                <c:pt idx="200">
                  <c:v>55.854545000000002</c:v>
                </c:pt>
                <c:pt idx="201">
                  <c:v>54.8125</c:v>
                </c:pt>
                <c:pt idx="202">
                  <c:v>56.563636000000002</c:v>
                </c:pt>
                <c:pt idx="203">
                  <c:v>55.472726999999999</c:v>
                </c:pt>
                <c:pt idx="204">
                  <c:v>56.568750000000001</c:v>
                </c:pt>
                <c:pt idx="205">
                  <c:v>56.841667000000001</c:v>
                </c:pt>
                <c:pt idx="206">
                  <c:v>56.557143000000003</c:v>
                </c:pt>
                <c:pt idx="207">
                  <c:v>55.736842000000003</c:v>
                </c:pt>
                <c:pt idx="208">
                  <c:v>57.827778000000002</c:v>
                </c:pt>
                <c:pt idx="209">
                  <c:v>57.594118000000002</c:v>
                </c:pt>
                <c:pt idx="210">
                  <c:v>55.7</c:v>
                </c:pt>
                <c:pt idx="211">
                  <c:v>56.774999999999999</c:v>
                </c:pt>
                <c:pt idx="212">
                  <c:v>55.958333000000003</c:v>
                </c:pt>
                <c:pt idx="213">
                  <c:v>55.233333000000002</c:v>
                </c:pt>
                <c:pt idx="214">
                  <c:v>56.522221999999999</c:v>
                </c:pt>
                <c:pt idx="215">
                  <c:v>54.009090999999998</c:v>
                </c:pt>
                <c:pt idx="216">
                  <c:v>49.472726999999999</c:v>
                </c:pt>
                <c:pt idx="217">
                  <c:v>48.094444000000003</c:v>
                </c:pt>
                <c:pt idx="218">
                  <c:v>52.593938999999999</c:v>
                </c:pt>
                <c:pt idx="219">
                  <c:v>51.941667000000002</c:v>
                </c:pt>
                <c:pt idx="220">
                  <c:v>49.518182000000003</c:v>
                </c:pt>
                <c:pt idx="221">
                  <c:v>49.528570999999999</c:v>
                </c:pt>
                <c:pt idx="222">
                  <c:v>49.891666999999998</c:v>
                </c:pt>
                <c:pt idx="223">
                  <c:v>51.883333</c:v>
                </c:pt>
                <c:pt idx="224">
                  <c:v>51.38</c:v>
                </c:pt>
                <c:pt idx="225">
                  <c:v>52.279487000000003</c:v>
                </c:pt>
                <c:pt idx="226">
                  <c:v>52.34375</c:v>
                </c:pt>
                <c:pt idx="227">
                  <c:v>50.745455</c:v>
                </c:pt>
                <c:pt idx="228">
                  <c:v>52.718181999999999</c:v>
                </c:pt>
                <c:pt idx="229">
                  <c:v>50.568888999999999</c:v>
                </c:pt>
                <c:pt idx="230">
                  <c:v>50.430768999999998</c:v>
                </c:pt>
                <c:pt idx="231">
                  <c:v>51.765881999999998</c:v>
                </c:pt>
                <c:pt idx="232">
                  <c:v>53.353845999999997</c:v>
                </c:pt>
                <c:pt idx="233">
                  <c:v>51.472726999999999</c:v>
                </c:pt>
                <c:pt idx="234">
                  <c:v>50.181818</c:v>
                </c:pt>
                <c:pt idx="235">
                  <c:v>51.610666999999999</c:v>
                </c:pt>
                <c:pt idx="236">
                  <c:v>46.805556000000003</c:v>
                </c:pt>
                <c:pt idx="237">
                  <c:v>45.481817999999997</c:v>
                </c:pt>
                <c:pt idx="238">
                  <c:v>47.827272999999998</c:v>
                </c:pt>
                <c:pt idx="239">
                  <c:v>50.092857000000002</c:v>
                </c:pt>
                <c:pt idx="240">
                  <c:v>49.259090999999998</c:v>
                </c:pt>
                <c:pt idx="241">
                  <c:v>46.581817999999998</c:v>
                </c:pt>
                <c:pt idx="242">
                  <c:v>49.5</c:v>
                </c:pt>
                <c:pt idx="243">
                  <c:v>51.007142999999999</c:v>
                </c:pt>
                <c:pt idx="244">
                  <c:v>51.743077</c:v>
                </c:pt>
                <c:pt idx="245">
                  <c:v>52.185713999999997</c:v>
                </c:pt>
                <c:pt idx="246">
                  <c:v>51.390909000000001</c:v>
                </c:pt>
                <c:pt idx="247">
                  <c:v>49.08</c:v>
                </c:pt>
                <c:pt idx="248">
                  <c:v>50.247777999999997</c:v>
                </c:pt>
                <c:pt idx="249">
                  <c:v>52.896363999999998</c:v>
                </c:pt>
                <c:pt idx="250">
                  <c:v>51.625</c:v>
                </c:pt>
                <c:pt idx="251">
                  <c:v>52.409090999999997</c:v>
                </c:pt>
                <c:pt idx="252">
                  <c:v>51.053846</c:v>
                </c:pt>
                <c:pt idx="253">
                  <c:v>52.689473999999997</c:v>
                </c:pt>
                <c:pt idx="254">
                  <c:v>47.245455</c:v>
                </c:pt>
                <c:pt idx="255">
                  <c:v>47.05</c:v>
                </c:pt>
                <c:pt idx="256">
                  <c:v>46.718181999999999</c:v>
                </c:pt>
                <c:pt idx="257">
                  <c:v>45.490909000000002</c:v>
                </c:pt>
                <c:pt idx="258">
                  <c:v>47.654544999999999</c:v>
                </c:pt>
                <c:pt idx="259">
                  <c:v>46.563636000000002</c:v>
                </c:pt>
                <c:pt idx="260">
                  <c:v>45.183332999999998</c:v>
                </c:pt>
                <c:pt idx="261">
                  <c:v>47.290908999999999</c:v>
                </c:pt>
                <c:pt idx="262">
                  <c:v>48.542856999999998</c:v>
                </c:pt>
                <c:pt idx="263">
                  <c:v>47.418182000000002</c:v>
                </c:pt>
                <c:pt idx="264">
                  <c:v>45.372726999999998</c:v>
                </c:pt>
                <c:pt idx="265">
                  <c:v>47.009090999999998</c:v>
                </c:pt>
                <c:pt idx="266">
                  <c:v>47.783636000000001</c:v>
                </c:pt>
                <c:pt idx="267">
                  <c:v>47.781818000000001</c:v>
                </c:pt>
                <c:pt idx="268">
                  <c:v>46.772727000000003</c:v>
                </c:pt>
                <c:pt idx="269">
                  <c:v>42.5</c:v>
                </c:pt>
                <c:pt idx="270">
                  <c:v>38.963636000000001</c:v>
                </c:pt>
                <c:pt idx="271">
                  <c:v>44.578181999999998</c:v>
                </c:pt>
                <c:pt idx="272">
                  <c:v>44.576923000000001</c:v>
                </c:pt>
                <c:pt idx="273">
                  <c:v>44.845455000000001</c:v>
                </c:pt>
                <c:pt idx="274">
                  <c:v>41.31</c:v>
                </c:pt>
                <c:pt idx="275">
                  <c:v>41.942856999999997</c:v>
                </c:pt>
                <c:pt idx="276">
                  <c:v>41.209091000000001</c:v>
                </c:pt>
                <c:pt idx="277">
                  <c:v>41.845455000000001</c:v>
                </c:pt>
                <c:pt idx="278">
                  <c:v>41.918182000000002</c:v>
                </c:pt>
                <c:pt idx="279">
                  <c:v>41.445455000000003</c:v>
                </c:pt>
                <c:pt idx="280">
                  <c:v>42.309091000000002</c:v>
                </c:pt>
                <c:pt idx="281">
                  <c:v>43.809091000000002</c:v>
                </c:pt>
                <c:pt idx="282">
                  <c:v>46.533332999999999</c:v>
                </c:pt>
                <c:pt idx="283">
                  <c:v>43</c:v>
                </c:pt>
                <c:pt idx="284">
                  <c:v>44.8</c:v>
                </c:pt>
                <c:pt idx="285">
                  <c:v>45.461537999999997</c:v>
                </c:pt>
                <c:pt idx="286">
                  <c:v>40.19</c:v>
                </c:pt>
                <c:pt idx="287">
                  <c:v>42.14</c:v>
                </c:pt>
                <c:pt idx="288">
                  <c:v>42.12</c:v>
                </c:pt>
                <c:pt idx="289">
                  <c:v>39.345455000000001</c:v>
                </c:pt>
                <c:pt idx="290">
                  <c:v>44.588889000000002</c:v>
                </c:pt>
                <c:pt idx="291">
                  <c:v>47.228571000000002</c:v>
                </c:pt>
                <c:pt idx="292">
                  <c:v>44.1</c:v>
                </c:pt>
                <c:pt idx="293">
                  <c:v>37.906666999999999</c:v>
                </c:pt>
                <c:pt idx="294">
                  <c:v>41.335293999999998</c:v>
                </c:pt>
                <c:pt idx="295">
                  <c:v>41.475000000000001</c:v>
                </c:pt>
                <c:pt idx="296">
                  <c:v>42.338095000000003</c:v>
                </c:pt>
                <c:pt idx="297">
                  <c:v>38.946154</c:v>
                </c:pt>
                <c:pt idx="298">
                  <c:v>41.245455</c:v>
                </c:pt>
                <c:pt idx="299">
                  <c:v>36.945455000000003</c:v>
                </c:pt>
                <c:pt idx="300">
                  <c:v>41.84</c:v>
                </c:pt>
                <c:pt idx="301">
                  <c:v>39.989091000000002</c:v>
                </c:pt>
                <c:pt idx="302">
                  <c:v>37</c:v>
                </c:pt>
                <c:pt idx="303">
                  <c:v>37.809091000000002</c:v>
                </c:pt>
                <c:pt idx="304">
                  <c:v>36.85</c:v>
                </c:pt>
                <c:pt idx="305">
                  <c:v>38</c:v>
                </c:pt>
                <c:pt idx="306">
                  <c:v>39.463636000000001</c:v>
                </c:pt>
                <c:pt idx="307">
                  <c:v>37.072727</c:v>
                </c:pt>
                <c:pt idx="308">
                  <c:v>34.799999999999997</c:v>
                </c:pt>
                <c:pt idx="309">
                  <c:v>33.481817999999997</c:v>
                </c:pt>
                <c:pt idx="310">
                  <c:v>33.390909000000001</c:v>
                </c:pt>
                <c:pt idx="311">
                  <c:v>33.416666999999997</c:v>
                </c:pt>
                <c:pt idx="312">
                  <c:v>34.390909000000001</c:v>
                </c:pt>
                <c:pt idx="313">
                  <c:v>29.927273</c:v>
                </c:pt>
                <c:pt idx="314">
                  <c:v>31.35</c:v>
                </c:pt>
                <c:pt idx="315">
                  <c:v>36.369230999999999</c:v>
                </c:pt>
                <c:pt idx="316">
                  <c:v>38.681818</c:v>
                </c:pt>
                <c:pt idx="317">
                  <c:v>35.5</c:v>
                </c:pt>
                <c:pt idx="318">
                  <c:v>36.709091000000001</c:v>
                </c:pt>
                <c:pt idx="319">
                  <c:v>38.163635999999997</c:v>
                </c:pt>
                <c:pt idx="320">
                  <c:v>38.299999999999997</c:v>
                </c:pt>
                <c:pt idx="321">
                  <c:v>33.754545</c:v>
                </c:pt>
                <c:pt idx="322">
                  <c:v>38.081817999999998</c:v>
                </c:pt>
                <c:pt idx="323">
                  <c:v>39.038888999999998</c:v>
                </c:pt>
                <c:pt idx="324">
                  <c:v>39.853845999999997</c:v>
                </c:pt>
                <c:pt idx="325">
                  <c:v>35.809091000000002</c:v>
                </c:pt>
                <c:pt idx="326">
                  <c:v>34.518182000000003</c:v>
                </c:pt>
                <c:pt idx="327">
                  <c:v>33.881818000000003</c:v>
                </c:pt>
                <c:pt idx="328">
                  <c:v>29.309090999999999</c:v>
                </c:pt>
                <c:pt idx="329">
                  <c:v>37.518182000000003</c:v>
                </c:pt>
                <c:pt idx="330">
                  <c:v>40.285454999999999</c:v>
                </c:pt>
                <c:pt idx="331">
                  <c:v>37.161817999999997</c:v>
                </c:pt>
                <c:pt idx="332">
                  <c:v>36.872726999999998</c:v>
                </c:pt>
                <c:pt idx="333">
                  <c:v>39.9</c:v>
                </c:pt>
                <c:pt idx="334">
                  <c:v>37.072727</c:v>
                </c:pt>
                <c:pt idx="335">
                  <c:v>42.412500000000001</c:v>
                </c:pt>
                <c:pt idx="336">
                  <c:v>39.945455000000003</c:v>
                </c:pt>
                <c:pt idx="337">
                  <c:v>37.972726999999999</c:v>
                </c:pt>
                <c:pt idx="338">
                  <c:v>32.383333</c:v>
                </c:pt>
                <c:pt idx="339">
                  <c:v>36.475000000000001</c:v>
                </c:pt>
                <c:pt idx="340">
                  <c:v>36.118181999999997</c:v>
                </c:pt>
                <c:pt idx="341">
                  <c:v>36.536363999999999</c:v>
                </c:pt>
                <c:pt idx="342">
                  <c:v>37.090909000000003</c:v>
                </c:pt>
                <c:pt idx="343">
                  <c:v>35.163635999999997</c:v>
                </c:pt>
                <c:pt idx="344">
                  <c:v>39.6</c:v>
                </c:pt>
                <c:pt idx="345">
                  <c:v>40.396363999999998</c:v>
                </c:pt>
                <c:pt idx="346">
                  <c:v>37.636364</c:v>
                </c:pt>
                <c:pt idx="347">
                  <c:v>39.418182000000002</c:v>
                </c:pt>
                <c:pt idx="348">
                  <c:v>40.633333</c:v>
                </c:pt>
                <c:pt idx="349">
                  <c:v>39.223077000000004</c:v>
                </c:pt>
                <c:pt idx="350">
                  <c:v>34.853845999999997</c:v>
                </c:pt>
                <c:pt idx="351">
                  <c:v>37.72</c:v>
                </c:pt>
                <c:pt idx="352">
                  <c:v>38.767273000000003</c:v>
                </c:pt>
                <c:pt idx="353">
                  <c:v>36.554544999999997</c:v>
                </c:pt>
                <c:pt idx="354">
                  <c:v>37.041666999999997</c:v>
                </c:pt>
                <c:pt idx="355">
                  <c:v>40.498182</c:v>
                </c:pt>
                <c:pt idx="356">
                  <c:v>38.22</c:v>
                </c:pt>
                <c:pt idx="357">
                  <c:v>40.654544999999999</c:v>
                </c:pt>
                <c:pt idx="358">
                  <c:v>43.474193999999997</c:v>
                </c:pt>
                <c:pt idx="359">
                  <c:v>41.942856999999997</c:v>
                </c:pt>
                <c:pt idx="360">
                  <c:v>34.063636000000002</c:v>
                </c:pt>
                <c:pt idx="361">
                  <c:v>33.121817999999998</c:v>
                </c:pt>
                <c:pt idx="362">
                  <c:v>31.230909</c:v>
                </c:pt>
                <c:pt idx="363">
                  <c:v>28.881817999999999</c:v>
                </c:pt>
                <c:pt idx="364">
                  <c:v>35.615293999999999</c:v>
                </c:pt>
              </c:numCache>
            </c:numRef>
          </c:val>
          <c:smooth val="0"/>
          <c:extLst>
            <c:ext xmlns:c16="http://schemas.microsoft.com/office/drawing/2014/chart" uri="{C3380CC4-5D6E-409C-BE32-E72D297353CC}">
              <c16:uniqueId val="{00000004-1169-46BA-85A8-47A0B0327BC4}"/>
            </c:ext>
          </c:extLst>
        </c:ser>
        <c:ser>
          <c:idx val="7"/>
          <c:order val="7"/>
          <c:tx>
            <c:v>Germination Range</c:v>
          </c:tx>
          <c:spPr>
            <a:ln w="28575" cap="rnd">
              <a:solidFill>
                <a:srgbClr val="196B24">
                  <a:lumMod val="40000"/>
                  <a:lumOff val="60000"/>
                </a:srgbClr>
              </a:solidFill>
              <a:round/>
            </a:ln>
            <a:effectLst/>
          </c:spPr>
          <c:marker>
            <c:symbol val="none"/>
          </c:marker>
          <c:cat>
            <c:numRef>
              <c:f>NightFilter!$C$2:$C$366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NightFilter!$Y$2:$Y$366</c:f>
              <c:numCache>
                <c:formatCode>General</c:formatCode>
                <c:ptCount val="365"/>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pt idx="104">
                  <c:v>65</c:v>
                </c:pt>
                <c:pt idx="105">
                  <c:v>65</c:v>
                </c:pt>
                <c:pt idx="106">
                  <c:v>65</c:v>
                </c:pt>
                <c:pt idx="107">
                  <c:v>65</c:v>
                </c:pt>
                <c:pt idx="108">
                  <c:v>65</c:v>
                </c:pt>
                <c:pt idx="109">
                  <c:v>65</c:v>
                </c:pt>
                <c:pt idx="110">
                  <c:v>65</c:v>
                </c:pt>
                <c:pt idx="111">
                  <c:v>65</c:v>
                </c:pt>
                <c:pt idx="112">
                  <c:v>65</c:v>
                </c:pt>
                <c:pt idx="113">
                  <c:v>65</c:v>
                </c:pt>
                <c:pt idx="114">
                  <c:v>65</c:v>
                </c:pt>
                <c:pt idx="115">
                  <c:v>65</c:v>
                </c:pt>
                <c:pt idx="116">
                  <c:v>65</c:v>
                </c:pt>
                <c:pt idx="117">
                  <c:v>65</c:v>
                </c:pt>
                <c:pt idx="118">
                  <c:v>65</c:v>
                </c:pt>
                <c:pt idx="119">
                  <c:v>65</c:v>
                </c:pt>
                <c:pt idx="120">
                  <c:v>65</c:v>
                </c:pt>
                <c:pt idx="121">
                  <c:v>65</c:v>
                </c:pt>
                <c:pt idx="122">
                  <c:v>65</c:v>
                </c:pt>
                <c:pt idx="123">
                  <c:v>65</c:v>
                </c:pt>
                <c:pt idx="124">
                  <c:v>65</c:v>
                </c:pt>
                <c:pt idx="125">
                  <c:v>65</c:v>
                </c:pt>
                <c:pt idx="126">
                  <c:v>65</c:v>
                </c:pt>
                <c:pt idx="127">
                  <c:v>65</c:v>
                </c:pt>
                <c:pt idx="128">
                  <c:v>65</c:v>
                </c:pt>
                <c:pt idx="129">
                  <c:v>65</c:v>
                </c:pt>
                <c:pt idx="130">
                  <c:v>65</c:v>
                </c:pt>
                <c:pt idx="131">
                  <c:v>65</c:v>
                </c:pt>
                <c:pt idx="132">
                  <c:v>65</c:v>
                </c:pt>
                <c:pt idx="133">
                  <c:v>65</c:v>
                </c:pt>
                <c:pt idx="134">
                  <c:v>65</c:v>
                </c:pt>
                <c:pt idx="135">
                  <c:v>65</c:v>
                </c:pt>
                <c:pt idx="136">
                  <c:v>65</c:v>
                </c:pt>
                <c:pt idx="137">
                  <c:v>65</c:v>
                </c:pt>
                <c:pt idx="138">
                  <c:v>65</c:v>
                </c:pt>
                <c:pt idx="139">
                  <c:v>65</c:v>
                </c:pt>
                <c:pt idx="140">
                  <c:v>65</c:v>
                </c:pt>
                <c:pt idx="141">
                  <c:v>65</c:v>
                </c:pt>
                <c:pt idx="142">
                  <c:v>65</c:v>
                </c:pt>
                <c:pt idx="143">
                  <c:v>65</c:v>
                </c:pt>
                <c:pt idx="144">
                  <c:v>65</c:v>
                </c:pt>
                <c:pt idx="145">
                  <c:v>65</c:v>
                </c:pt>
                <c:pt idx="146">
                  <c:v>65</c:v>
                </c:pt>
                <c:pt idx="147">
                  <c:v>65</c:v>
                </c:pt>
                <c:pt idx="148">
                  <c:v>65</c:v>
                </c:pt>
                <c:pt idx="149">
                  <c:v>65</c:v>
                </c:pt>
                <c:pt idx="150">
                  <c:v>65</c:v>
                </c:pt>
                <c:pt idx="151">
                  <c:v>65</c:v>
                </c:pt>
                <c:pt idx="152">
                  <c:v>65</c:v>
                </c:pt>
                <c:pt idx="153">
                  <c:v>65</c:v>
                </c:pt>
                <c:pt idx="154">
                  <c:v>65</c:v>
                </c:pt>
                <c:pt idx="155">
                  <c:v>65</c:v>
                </c:pt>
                <c:pt idx="156">
                  <c:v>65</c:v>
                </c:pt>
                <c:pt idx="157">
                  <c:v>65</c:v>
                </c:pt>
                <c:pt idx="158">
                  <c:v>65</c:v>
                </c:pt>
                <c:pt idx="159">
                  <c:v>65</c:v>
                </c:pt>
                <c:pt idx="160">
                  <c:v>65</c:v>
                </c:pt>
                <c:pt idx="161">
                  <c:v>65</c:v>
                </c:pt>
                <c:pt idx="162">
                  <c:v>65</c:v>
                </c:pt>
                <c:pt idx="163">
                  <c:v>65</c:v>
                </c:pt>
                <c:pt idx="164">
                  <c:v>65</c:v>
                </c:pt>
                <c:pt idx="165">
                  <c:v>65</c:v>
                </c:pt>
                <c:pt idx="166">
                  <c:v>65</c:v>
                </c:pt>
                <c:pt idx="167">
                  <c:v>65</c:v>
                </c:pt>
                <c:pt idx="168">
                  <c:v>65</c:v>
                </c:pt>
                <c:pt idx="169">
                  <c:v>65</c:v>
                </c:pt>
                <c:pt idx="170">
                  <c:v>65</c:v>
                </c:pt>
                <c:pt idx="171">
                  <c:v>65</c:v>
                </c:pt>
                <c:pt idx="172">
                  <c:v>65</c:v>
                </c:pt>
                <c:pt idx="173">
                  <c:v>65</c:v>
                </c:pt>
                <c:pt idx="174">
                  <c:v>65</c:v>
                </c:pt>
                <c:pt idx="175">
                  <c:v>65</c:v>
                </c:pt>
                <c:pt idx="176">
                  <c:v>65</c:v>
                </c:pt>
                <c:pt idx="177">
                  <c:v>65</c:v>
                </c:pt>
                <c:pt idx="178">
                  <c:v>65</c:v>
                </c:pt>
                <c:pt idx="179">
                  <c:v>65</c:v>
                </c:pt>
                <c:pt idx="180">
                  <c:v>65</c:v>
                </c:pt>
                <c:pt idx="181">
                  <c:v>65</c:v>
                </c:pt>
                <c:pt idx="182">
                  <c:v>65</c:v>
                </c:pt>
                <c:pt idx="183">
                  <c:v>65</c:v>
                </c:pt>
                <c:pt idx="184">
                  <c:v>65</c:v>
                </c:pt>
                <c:pt idx="185">
                  <c:v>65</c:v>
                </c:pt>
                <c:pt idx="186">
                  <c:v>65</c:v>
                </c:pt>
                <c:pt idx="187">
                  <c:v>65</c:v>
                </c:pt>
                <c:pt idx="188">
                  <c:v>65</c:v>
                </c:pt>
                <c:pt idx="189">
                  <c:v>65</c:v>
                </c:pt>
                <c:pt idx="190">
                  <c:v>65</c:v>
                </c:pt>
                <c:pt idx="191">
                  <c:v>65</c:v>
                </c:pt>
                <c:pt idx="192">
                  <c:v>65</c:v>
                </c:pt>
                <c:pt idx="193">
                  <c:v>65</c:v>
                </c:pt>
                <c:pt idx="194">
                  <c:v>65</c:v>
                </c:pt>
                <c:pt idx="195">
                  <c:v>65</c:v>
                </c:pt>
                <c:pt idx="196">
                  <c:v>65</c:v>
                </c:pt>
                <c:pt idx="197">
                  <c:v>65</c:v>
                </c:pt>
                <c:pt idx="198">
                  <c:v>65</c:v>
                </c:pt>
                <c:pt idx="199">
                  <c:v>65</c:v>
                </c:pt>
                <c:pt idx="200">
                  <c:v>65</c:v>
                </c:pt>
                <c:pt idx="201">
                  <c:v>65</c:v>
                </c:pt>
                <c:pt idx="202">
                  <c:v>65</c:v>
                </c:pt>
                <c:pt idx="203">
                  <c:v>65</c:v>
                </c:pt>
                <c:pt idx="204">
                  <c:v>65</c:v>
                </c:pt>
                <c:pt idx="205">
                  <c:v>65</c:v>
                </c:pt>
                <c:pt idx="206">
                  <c:v>65</c:v>
                </c:pt>
                <c:pt idx="207">
                  <c:v>65</c:v>
                </c:pt>
                <c:pt idx="208">
                  <c:v>65</c:v>
                </c:pt>
                <c:pt idx="209">
                  <c:v>65</c:v>
                </c:pt>
                <c:pt idx="210">
                  <c:v>65</c:v>
                </c:pt>
                <c:pt idx="211">
                  <c:v>65</c:v>
                </c:pt>
                <c:pt idx="212">
                  <c:v>65</c:v>
                </c:pt>
                <c:pt idx="213">
                  <c:v>65</c:v>
                </c:pt>
                <c:pt idx="214">
                  <c:v>65</c:v>
                </c:pt>
                <c:pt idx="215">
                  <c:v>65</c:v>
                </c:pt>
                <c:pt idx="216">
                  <c:v>65</c:v>
                </c:pt>
                <c:pt idx="217">
                  <c:v>65</c:v>
                </c:pt>
                <c:pt idx="218">
                  <c:v>65</c:v>
                </c:pt>
                <c:pt idx="219">
                  <c:v>65</c:v>
                </c:pt>
                <c:pt idx="220">
                  <c:v>65</c:v>
                </c:pt>
                <c:pt idx="221">
                  <c:v>65</c:v>
                </c:pt>
                <c:pt idx="222">
                  <c:v>65</c:v>
                </c:pt>
                <c:pt idx="223">
                  <c:v>65</c:v>
                </c:pt>
                <c:pt idx="224">
                  <c:v>65</c:v>
                </c:pt>
                <c:pt idx="225">
                  <c:v>65</c:v>
                </c:pt>
                <c:pt idx="226">
                  <c:v>65</c:v>
                </c:pt>
                <c:pt idx="227">
                  <c:v>65</c:v>
                </c:pt>
                <c:pt idx="228">
                  <c:v>65</c:v>
                </c:pt>
                <c:pt idx="229">
                  <c:v>65</c:v>
                </c:pt>
                <c:pt idx="230">
                  <c:v>65</c:v>
                </c:pt>
                <c:pt idx="231">
                  <c:v>65</c:v>
                </c:pt>
                <c:pt idx="232">
                  <c:v>65</c:v>
                </c:pt>
                <c:pt idx="233">
                  <c:v>65</c:v>
                </c:pt>
                <c:pt idx="234">
                  <c:v>65</c:v>
                </c:pt>
                <c:pt idx="235">
                  <c:v>65</c:v>
                </c:pt>
                <c:pt idx="236">
                  <c:v>65</c:v>
                </c:pt>
                <c:pt idx="237">
                  <c:v>65</c:v>
                </c:pt>
                <c:pt idx="238">
                  <c:v>65</c:v>
                </c:pt>
                <c:pt idx="239">
                  <c:v>65</c:v>
                </c:pt>
                <c:pt idx="240">
                  <c:v>65</c:v>
                </c:pt>
                <c:pt idx="241">
                  <c:v>65</c:v>
                </c:pt>
                <c:pt idx="242">
                  <c:v>65</c:v>
                </c:pt>
                <c:pt idx="243">
                  <c:v>65</c:v>
                </c:pt>
                <c:pt idx="244">
                  <c:v>65</c:v>
                </c:pt>
                <c:pt idx="245">
                  <c:v>65</c:v>
                </c:pt>
                <c:pt idx="246">
                  <c:v>65</c:v>
                </c:pt>
                <c:pt idx="247">
                  <c:v>65</c:v>
                </c:pt>
                <c:pt idx="248">
                  <c:v>65</c:v>
                </c:pt>
                <c:pt idx="249">
                  <c:v>65</c:v>
                </c:pt>
                <c:pt idx="250">
                  <c:v>65</c:v>
                </c:pt>
                <c:pt idx="251">
                  <c:v>65</c:v>
                </c:pt>
                <c:pt idx="252">
                  <c:v>65</c:v>
                </c:pt>
                <c:pt idx="253">
                  <c:v>65</c:v>
                </c:pt>
                <c:pt idx="254">
                  <c:v>65</c:v>
                </c:pt>
                <c:pt idx="255">
                  <c:v>65</c:v>
                </c:pt>
                <c:pt idx="256">
                  <c:v>65</c:v>
                </c:pt>
                <c:pt idx="257">
                  <c:v>65</c:v>
                </c:pt>
                <c:pt idx="258">
                  <c:v>65</c:v>
                </c:pt>
                <c:pt idx="259">
                  <c:v>65</c:v>
                </c:pt>
                <c:pt idx="260">
                  <c:v>65</c:v>
                </c:pt>
                <c:pt idx="261">
                  <c:v>65</c:v>
                </c:pt>
                <c:pt idx="262">
                  <c:v>65</c:v>
                </c:pt>
                <c:pt idx="263">
                  <c:v>65</c:v>
                </c:pt>
                <c:pt idx="264">
                  <c:v>65</c:v>
                </c:pt>
                <c:pt idx="265">
                  <c:v>65</c:v>
                </c:pt>
                <c:pt idx="266">
                  <c:v>65</c:v>
                </c:pt>
                <c:pt idx="267">
                  <c:v>65</c:v>
                </c:pt>
                <c:pt idx="268">
                  <c:v>65</c:v>
                </c:pt>
                <c:pt idx="269">
                  <c:v>65</c:v>
                </c:pt>
                <c:pt idx="270">
                  <c:v>65</c:v>
                </c:pt>
                <c:pt idx="271">
                  <c:v>65</c:v>
                </c:pt>
                <c:pt idx="272">
                  <c:v>65</c:v>
                </c:pt>
                <c:pt idx="273">
                  <c:v>65</c:v>
                </c:pt>
                <c:pt idx="274">
                  <c:v>65</c:v>
                </c:pt>
                <c:pt idx="275">
                  <c:v>65</c:v>
                </c:pt>
                <c:pt idx="276">
                  <c:v>65</c:v>
                </c:pt>
                <c:pt idx="277">
                  <c:v>65</c:v>
                </c:pt>
                <c:pt idx="278">
                  <c:v>65</c:v>
                </c:pt>
                <c:pt idx="279">
                  <c:v>65</c:v>
                </c:pt>
                <c:pt idx="280">
                  <c:v>65</c:v>
                </c:pt>
                <c:pt idx="281">
                  <c:v>65</c:v>
                </c:pt>
                <c:pt idx="282">
                  <c:v>65</c:v>
                </c:pt>
                <c:pt idx="283">
                  <c:v>65</c:v>
                </c:pt>
                <c:pt idx="284">
                  <c:v>65</c:v>
                </c:pt>
                <c:pt idx="285">
                  <c:v>65</c:v>
                </c:pt>
                <c:pt idx="286">
                  <c:v>65</c:v>
                </c:pt>
                <c:pt idx="287">
                  <c:v>65</c:v>
                </c:pt>
                <c:pt idx="288">
                  <c:v>65</c:v>
                </c:pt>
                <c:pt idx="289">
                  <c:v>65</c:v>
                </c:pt>
                <c:pt idx="290">
                  <c:v>65</c:v>
                </c:pt>
                <c:pt idx="291">
                  <c:v>65</c:v>
                </c:pt>
                <c:pt idx="292">
                  <c:v>65</c:v>
                </c:pt>
                <c:pt idx="293">
                  <c:v>65</c:v>
                </c:pt>
                <c:pt idx="294">
                  <c:v>65</c:v>
                </c:pt>
                <c:pt idx="295">
                  <c:v>65</c:v>
                </c:pt>
                <c:pt idx="296">
                  <c:v>65</c:v>
                </c:pt>
                <c:pt idx="297">
                  <c:v>65</c:v>
                </c:pt>
                <c:pt idx="298">
                  <c:v>65</c:v>
                </c:pt>
                <c:pt idx="299">
                  <c:v>65</c:v>
                </c:pt>
                <c:pt idx="300">
                  <c:v>65</c:v>
                </c:pt>
                <c:pt idx="301">
                  <c:v>65</c:v>
                </c:pt>
                <c:pt idx="302">
                  <c:v>65</c:v>
                </c:pt>
                <c:pt idx="303">
                  <c:v>65</c:v>
                </c:pt>
                <c:pt idx="304">
                  <c:v>65</c:v>
                </c:pt>
                <c:pt idx="305">
                  <c:v>65</c:v>
                </c:pt>
                <c:pt idx="306">
                  <c:v>65</c:v>
                </c:pt>
                <c:pt idx="307">
                  <c:v>65</c:v>
                </c:pt>
                <c:pt idx="308">
                  <c:v>65</c:v>
                </c:pt>
                <c:pt idx="309">
                  <c:v>65</c:v>
                </c:pt>
                <c:pt idx="310">
                  <c:v>65</c:v>
                </c:pt>
                <c:pt idx="311">
                  <c:v>65</c:v>
                </c:pt>
                <c:pt idx="312">
                  <c:v>65</c:v>
                </c:pt>
                <c:pt idx="313">
                  <c:v>65</c:v>
                </c:pt>
                <c:pt idx="314">
                  <c:v>65</c:v>
                </c:pt>
                <c:pt idx="315">
                  <c:v>65</c:v>
                </c:pt>
                <c:pt idx="316">
                  <c:v>65</c:v>
                </c:pt>
                <c:pt idx="317">
                  <c:v>65</c:v>
                </c:pt>
                <c:pt idx="318">
                  <c:v>65</c:v>
                </c:pt>
                <c:pt idx="319">
                  <c:v>65</c:v>
                </c:pt>
                <c:pt idx="320">
                  <c:v>65</c:v>
                </c:pt>
                <c:pt idx="321">
                  <c:v>65</c:v>
                </c:pt>
                <c:pt idx="322">
                  <c:v>65</c:v>
                </c:pt>
                <c:pt idx="323">
                  <c:v>65</c:v>
                </c:pt>
                <c:pt idx="324">
                  <c:v>65</c:v>
                </c:pt>
                <c:pt idx="325">
                  <c:v>65</c:v>
                </c:pt>
                <c:pt idx="326">
                  <c:v>65</c:v>
                </c:pt>
                <c:pt idx="327">
                  <c:v>65</c:v>
                </c:pt>
                <c:pt idx="328">
                  <c:v>65</c:v>
                </c:pt>
                <c:pt idx="329">
                  <c:v>65</c:v>
                </c:pt>
                <c:pt idx="330">
                  <c:v>65</c:v>
                </c:pt>
                <c:pt idx="331">
                  <c:v>65</c:v>
                </c:pt>
                <c:pt idx="332">
                  <c:v>65</c:v>
                </c:pt>
                <c:pt idx="333">
                  <c:v>65</c:v>
                </c:pt>
                <c:pt idx="334">
                  <c:v>65</c:v>
                </c:pt>
                <c:pt idx="335">
                  <c:v>65</c:v>
                </c:pt>
                <c:pt idx="336">
                  <c:v>65</c:v>
                </c:pt>
                <c:pt idx="337">
                  <c:v>65</c:v>
                </c:pt>
                <c:pt idx="338">
                  <c:v>65</c:v>
                </c:pt>
                <c:pt idx="339">
                  <c:v>65</c:v>
                </c:pt>
                <c:pt idx="340">
                  <c:v>65</c:v>
                </c:pt>
                <c:pt idx="341">
                  <c:v>65</c:v>
                </c:pt>
                <c:pt idx="342">
                  <c:v>65</c:v>
                </c:pt>
                <c:pt idx="343">
                  <c:v>65</c:v>
                </c:pt>
                <c:pt idx="344">
                  <c:v>65</c:v>
                </c:pt>
                <c:pt idx="345">
                  <c:v>65</c:v>
                </c:pt>
                <c:pt idx="346">
                  <c:v>65</c:v>
                </c:pt>
                <c:pt idx="347">
                  <c:v>65</c:v>
                </c:pt>
                <c:pt idx="348">
                  <c:v>65</c:v>
                </c:pt>
                <c:pt idx="349">
                  <c:v>65</c:v>
                </c:pt>
                <c:pt idx="350">
                  <c:v>65</c:v>
                </c:pt>
                <c:pt idx="351">
                  <c:v>65</c:v>
                </c:pt>
                <c:pt idx="352">
                  <c:v>65</c:v>
                </c:pt>
                <c:pt idx="353">
                  <c:v>65</c:v>
                </c:pt>
                <c:pt idx="354">
                  <c:v>65</c:v>
                </c:pt>
                <c:pt idx="355">
                  <c:v>65</c:v>
                </c:pt>
                <c:pt idx="356">
                  <c:v>65</c:v>
                </c:pt>
                <c:pt idx="357">
                  <c:v>65</c:v>
                </c:pt>
                <c:pt idx="358">
                  <c:v>65</c:v>
                </c:pt>
                <c:pt idx="359">
                  <c:v>65</c:v>
                </c:pt>
                <c:pt idx="360">
                  <c:v>65</c:v>
                </c:pt>
                <c:pt idx="361">
                  <c:v>65</c:v>
                </c:pt>
                <c:pt idx="362">
                  <c:v>65</c:v>
                </c:pt>
                <c:pt idx="363">
                  <c:v>65</c:v>
                </c:pt>
                <c:pt idx="364">
                  <c:v>65</c:v>
                </c:pt>
              </c:numCache>
            </c:numRef>
          </c:val>
          <c:smooth val="0"/>
          <c:extLst>
            <c:ext xmlns:c16="http://schemas.microsoft.com/office/drawing/2014/chart" uri="{C3380CC4-5D6E-409C-BE32-E72D297353CC}">
              <c16:uniqueId val="{00000005-1169-46BA-85A8-47A0B0327BC4}"/>
            </c:ext>
          </c:extLst>
        </c:ser>
        <c:ser>
          <c:idx val="8"/>
          <c:order val="8"/>
          <c:tx>
            <c:strRef>
              <c:f>NightFilter!$Z$1</c:f>
              <c:strCache>
                <c:ptCount val="1"/>
                <c:pt idx="0">
                  <c:v>GermHigh</c:v>
                </c:pt>
              </c:strCache>
            </c:strRef>
          </c:tx>
          <c:spPr>
            <a:ln w="28575" cap="rnd">
              <a:solidFill>
                <a:srgbClr val="196B24">
                  <a:lumMod val="40000"/>
                  <a:lumOff val="60000"/>
                </a:srgbClr>
              </a:solidFill>
              <a:round/>
            </a:ln>
            <a:effectLst/>
          </c:spPr>
          <c:marker>
            <c:symbol val="none"/>
          </c:marker>
          <c:cat>
            <c:numRef>
              <c:f>NightFilter!$C$2:$C$366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NightFilter!$Z$2:$Z$366</c:f>
              <c:numCache>
                <c:formatCode>General</c:formatCode>
                <c:ptCount val="365"/>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pt idx="16">
                  <c:v>75</c:v>
                </c:pt>
                <c:pt idx="17">
                  <c:v>75</c:v>
                </c:pt>
                <c:pt idx="18">
                  <c:v>75</c:v>
                </c:pt>
                <c:pt idx="19">
                  <c:v>75</c:v>
                </c:pt>
                <c:pt idx="20">
                  <c:v>75</c:v>
                </c:pt>
                <c:pt idx="21">
                  <c:v>75</c:v>
                </c:pt>
                <c:pt idx="22">
                  <c:v>75</c:v>
                </c:pt>
                <c:pt idx="23">
                  <c:v>75</c:v>
                </c:pt>
                <c:pt idx="24">
                  <c:v>75</c:v>
                </c:pt>
                <c:pt idx="25">
                  <c:v>75</c:v>
                </c:pt>
                <c:pt idx="26">
                  <c:v>75</c:v>
                </c:pt>
                <c:pt idx="27">
                  <c:v>75</c:v>
                </c:pt>
                <c:pt idx="28">
                  <c:v>75</c:v>
                </c:pt>
                <c:pt idx="29">
                  <c:v>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pt idx="44">
                  <c:v>75</c:v>
                </c:pt>
                <c:pt idx="45">
                  <c:v>75</c:v>
                </c:pt>
                <c:pt idx="46">
                  <c:v>75</c:v>
                </c:pt>
                <c:pt idx="47">
                  <c:v>75</c:v>
                </c:pt>
                <c:pt idx="48">
                  <c:v>75</c:v>
                </c:pt>
                <c:pt idx="49">
                  <c:v>75</c:v>
                </c:pt>
                <c:pt idx="50">
                  <c:v>75</c:v>
                </c:pt>
                <c:pt idx="51">
                  <c:v>75</c:v>
                </c:pt>
                <c:pt idx="52">
                  <c:v>75</c:v>
                </c:pt>
                <c:pt idx="53">
                  <c:v>75</c:v>
                </c:pt>
                <c:pt idx="54">
                  <c:v>75</c:v>
                </c:pt>
                <c:pt idx="55">
                  <c:v>75</c:v>
                </c:pt>
                <c:pt idx="56">
                  <c:v>75</c:v>
                </c:pt>
                <c:pt idx="57">
                  <c:v>75</c:v>
                </c:pt>
                <c:pt idx="58">
                  <c:v>75</c:v>
                </c:pt>
                <c:pt idx="59">
                  <c:v>75</c:v>
                </c:pt>
                <c:pt idx="60">
                  <c:v>75</c:v>
                </c:pt>
                <c:pt idx="61">
                  <c:v>75</c:v>
                </c:pt>
                <c:pt idx="62">
                  <c:v>75</c:v>
                </c:pt>
                <c:pt idx="63">
                  <c:v>75</c:v>
                </c:pt>
                <c:pt idx="64">
                  <c:v>75</c:v>
                </c:pt>
                <c:pt idx="65">
                  <c:v>75</c:v>
                </c:pt>
                <c:pt idx="66">
                  <c:v>75</c:v>
                </c:pt>
                <c:pt idx="67">
                  <c:v>75</c:v>
                </c:pt>
                <c:pt idx="68">
                  <c:v>75</c:v>
                </c:pt>
                <c:pt idx="69">
                  <c:v>75</c:v>
                </c:pt>
                <c:pt idx="70">
                  <c:v>75</c:v>
                </c:pt>
                <c:pt idx="71">
                  <c:v>75</c:v>
                </c:pt>
                <c:pt idx="72">
                  <c:v>75</c:v>
                </c:pt>
                <c:pt idx="73">
                  <c:v>75</c:v>
                </c:pt>
                <c:pt idx="74">
                  <c:v>75</c:v>
                </c:pt>
                <c:pt idx="75">
                  <c:v>75</c:v>
                </c:pt>
                <c:pt idx="76">
                  <c:v>75</c:v>
                </c:pt>
                <c:pt idx="77">
                  <c:v>75</c:v>
                </c:pt>
                <c:pt idx="78">
                  <c:v>75</c:v>
                </c:pt>
                <c:pt idx="79">
                  <c:v>75</c:v>
                </c:pt>
                <c:pt idx="80">
                  <c:v>75</c:v>
                </c:pt>
                <c:pt idx="81">
                  <c:v>75</c:v>
                </c:pt>
                <c:pt idx="82">
                  <c:v>75</c:v>
                </c:pt>
                <c:pt idx="83">
                  <c:v>75</c:v>
                </c:pt>
                <c:pt idx="84">
                  <c:v>75</c:v>
                </c:pt>
                <c:pt idx="85">
                  <c:v>75</c:v>
                </c:pt>
                <c:pt idx="86">
                  <c:v>75</c:v>
                </c:pt>
                <c:pt idx="87">
                  <c:v>75</c:v>
                </c:pt>
                <c:pt idx="88">
                  <c:v>75</c:v>
                </c:pt>
                <c:pt idx="89">
                  <c:v>75</c:v>
                </c:pt>
                <c:pt idx="90">
                  <c:v>75</c:v>
                </c:pt>
                <c:pt idx="91">
                  <c:v>75</c:v>
                </c:pt>
                <c:pt idx="92">
                  <c:v>75</c:v>
                </c:pt>
                <c:pt idx="93">
                  <c:v>75</c:v>
                </c:pt>
                <c:pt idx="94">
                  <c:v>75</c:v>
                </c:pt>
                <c:pt idx="95">
                  <c:v>75</c:v>
                </c:pt>
                <c:pt idx="96">
                  <c:v>75</c:v>
                </c:pt>
                <c:pt idx="97">
                  <c:v>75</c:v>
                </c:pt>
                <c:pt idx="98">
                  <c:v>75</c:v>
                </c:pt>
                <c:pt idx="99">
                  <c:v>75</c:v>
                </c:pt>
                <c:pt idx="100">
                  <c:v>75</c:v>
                </c:pt>
                <c:pt idx="101">
                  <c:v>75</c:v>
                </c:pt>
                <c:pt idx="102">
                  <c:v>75</c:v>
                </c:pt>
                <c:pt idx="103">
                  <c:v>75</c:v>
                </c:pt>
                <c:pt idx="104">
                  <c:v>75</c:v>
                </c:pt>
                <c:pt idx="105">
                  <c:v>75</c:v>
                </c:pt>
                <c:pt idx="106">
                  <c:v>75</c:v>
                </c:pt>
                <c:pt idx="107">
                  <c:v>75</c:v>
                </c:pt>
                <c:pt idx="108">
                  <c:v>75</c:v>
                </c:pt>
                <c:pt idx="109">
                  <c:v>75</c:v>
                </c:pt>
                <c:pt idx="110">
                  <c:v>75</c:v>
                </c:pt>
                <c:pt idx="111">
                  <c:v>75</c:v>
                </c:pt>
                <c:pt idx="112">
                  <c:v>75</c:v>
                </c:pt>
                <c:pt idx="113">
                  <c:v>75</c:v>
                </c:pt>
                <c:pt idx="114">
                  <c:v>75</c:v>
                </c:pt>
                <c:pt idx="115">
                  <c:v>75</c:v>
                </c:pt>
                <c:pt idx="116">
                  <c:v>75</c:v>
                </c:pt>
                <c:pt idx="117">
                  <c:v>75</c:v>
                </c:pt>
                <c:pt idx="118">
                  <c:v>75</c:v>
                </c:pt>
                <c:pt idx="119">
                  <c:v>75</c:v>
                </c:pt>
                <c:pt idx="120">
                  <c:v>75</c:v>
                </c:pt>
                <c:pt idx="121">
                  <c:v>75</c:v>
                </c:pt>
                <c:pt idx="122">
                  <c:v>75</c:v>
                </c:pt>
                <c:pt idx="123">
                  <c:v>75</c:v>
                </c:pt>
                <c:pt idx="124">
                  <c:v>75</c:v>
                </c:pt>
                <c:pt idx="125">
                  <c:v>75</c:v>
                </c:pt>
                <c:pt idx="126">
                  <c:v>75</c:v>
                </c:pt>
                <c:pt idx="127">
                  <c:v>75</c:v>
                </c:pt>
                <c:pt idx="128">
                  <c:v>75</c:v>
                </c:pt>
                <c:pt idx="129">
                  <c:v>75</c:v>
                </c:pt>
                <c:pt idx="130">
                  <c:v>75</c:v>
                </c:pt>
                <c:pt idx="131">
                  <c:v>75</c:v>
                </c:pt>
                <c:pt idx="132">
                  <c:v>75</c:v>
                </c:pt>
                <c:pt idx="133">
                  <c:v>75</c:v>
                </c:pt>
                <c:pt idx="134">
                  <c:v>75</c:v>
                </c:pt>
                <c:pt idx="135">
                  <c:v>75</c:v>
                </c:pt>
                <c:pt idx="136">
                  <c:v>75</c:v>
                </c:pt>
                <c:pt idx="137">
                  <c:v>75</c:v>
                </c:pt>
                <c:pt idx="138">
                  <c:v>75</c:v>
                </c:pt>
                <c:pt idx="139">
                  <c:v>75</c:v>
                </c:pt>
                <c:pt idx="140">
                  <c:v>75</c:v>
                </c:pt>
                <c:pt idx="141">
                  <c:v>75</c:v>
                </c:pt>
                <c:pt idx="142">
                  <c:v>75</c:v>
                </c:pt>
                <c:pt idx="143">
                  <c:v>75</c:v>
                </c:pt>
                <c:pt idx="144">
                  <c:v>75</c:v>
                </c:pt>
                <c:pt idx="145">
                  <c:v>75</c:v>
                </c:pt>
                <c:pt idx="146">
                  <c:v>75</c:v>
                </c:pt>
                <c:pt idx="147">
                  <c:v>75</c:v>
                </c:pt>
                <c:pt idx="148">
                  <c:v>75</c:v>
                </c:pt>
                <c:pt idx="149">
                  <c:v>75</c:v>
                </c:pt>
                <c:pt idx="150">
                  <c:v>75</c:v>
                </c:pt>
                <c:pt idx="151">
                  <c:v>75</c:v>
                </c:pt>
                <c:pt idx="152">
                  <c:v>75</c:v>
                </c:pt>
                <c:pt idx="153">
                  <c:v>75</c:v>
                </c:pt>
                <c:pt idx="154">
                  <c:v>75</c:v>
                </c:pt>
                <c:pt idx="155">
                  <c:v>75</c:v>
                </c:pt>
                <c:pt idx="156">
                  <c:v>75</c:v>
                </c:pt>
                <c:pt idx="157">
                  <c:v>75</c:v>
                </c:pt>
                <c:pt idx="158">
                  <c:v>75</c:v>
                </c:pt>
                <c:pt idx="159">
                  <c:v>75</c:v>
                </c:pt>
                <c:pt idx="160">
                  <c:v>75</c:v>
                </c:pt>
                <c:pt idx="161">
                  <c:v>75</c:v>
                </c:pt>
                <c:pt idx="162">
                  <c:v>75</c:v>
                </c:pt>
                <c:pt idx="163">
                  <c:v>75</c:v>
                </c:pt>
                <c:pt idx="164">
                  <c:v>75</c:v>
                </c:pt>
                <c:pt idx="165">
                  <c:v>75</c:v>
                </c:pt>
                <c:pt idx="166">
                  <c:v>75</c:v>
                </c:pt>
                <c:pt idx="167">
                  <c:v>75</c:v>
                </c:pt>
                <c:pt idx="168">
                  <c:v>75</c:v>
                </c:pt>
                <c:pt idx="169">
                  <c:v>75</c:v>
                </c:pt>
                <c:pt idx="170">
                  <c:v>75</c:v>
                </c:pt>
                <c:pt idx="171">
                  <c:v>75</c:v>
                </c:pt>
                <c:pt idx="172">
                  <c:v>75</c:v>
                </c:pt>
                <c:pt idx="173">
                  <c:v>75</c:v>
                </c:pt>
                <c:pt idx="174">
                  <c:v>75</c:v>
                </c:pt>
                <c:pt idx="175">
                  <c:v>75</c:v>
                </c:pt>
                <c:pt idx="176">
                  <c:v>75</c:v>
                </c:pt>
                <c:pt idx="177">
                  <c:v>75</c:v>
                </c:pt>
                <c:pt idx="178">
                  <c:v>75</c:v>
                </c:pt>
                <c:pt idx="179">
                  <c:v>75</c:v>
                </c:pt>
                <c:pt idx="180">
                  <c:v>75</c:v>
                </c:pt>
                <c:pt idx="181">
                  <c:v>75</c:v>
                </c:pt>
                <c:pt idx="182">
                  <c:v>75</c:v>
                </c:pt>
                <c:pt idx="183">
                  <c:v>75</c:v>
                </c:pt>
                <c:pt idx="184">
                  <c:v>75</c:v>
                </c:pt>
                <c:pt idx="185">
                  <c:v>75</c:v>
                </c:pt>
                <c:pt idx="186">
                  <c:v>75</c:v>
                </c:pt>
                <c:pt idx="187">
                  <c:v>75</c:v>
                </c:pt>
                <c:pt idx="188">
                  <c:v>75</c:v>
                </c:pt>
                <c:pt idx="189">
                  <c:v>75</c:v>
                </c:pt>
                <c:pt idx="190">
                  <c:v>75</c:v>
                </c:pt>
                <c:pt idx="191">
                  <c:v>75</c:v>
                </c:pt>
                <c:pt idx="192">
                  <c:v>75</c:v>
                </c:pt>
                <c:pt idx="193">
                  <c:v>75</c:v>
                </c:pt>
                <c:pt idx="194">
                  <c:v>75</c:v>
                </c:pt>
                <c:pt idx="195">
                  <c:v>75</c:v>
                </c:pt>
                <c:pt idx="196">
                  <c:v>75</c:v>
                </c:pt>
                <c:pt idx="197">
                  <c:v>75</c:v>
                </c:pt>
                <c:pt idx="198">
                  <c:v>75</c:v>
                </c:pt>
                <c:pt idx="199">
                  <c:v>75</c:v>
                </c:pt>
                <c:pt idx="200">
                  <c:v>75</c:v>
                </c:pt>
                <c:pt idx="201">
                  <c:v>75</c:v>
                </c:pt>
                <c:pt idx="202">
                  <c:v>75</c:v>
                </c:pt>
                <c:pt idx="203">
                  <c:v>75</c:v>
                </c:pt>
                <c:pt idx="204">
                  <c:v>75</c:v>
                </c:pt>
                <c:pt idx="205">
                  <c:v>75</c:v>
                </c:pt>
                <c:pt idx="206">
                  <c:v>75</c:v>
                </c:pt>
                <c:pt idx="207">
                  <c:v>75</c:v>
                </c:pt>
                <c:pt idx="208">
                  <c:v>75</c:v>
                </c:pt>
                <c:pt idx="209">
                  <c:v>75</c:v>
                </c:pt>
                <c:pt idx="210">
                  <c:v>75</c:v>
                </c:pt>
                <c:pt idx="211">
                  <c:v>75</c:v>
                </c:pt>
                <c:pt idx="212">
                  <c:v>75</c:v>
                </c:pt>
                <c:pt idx="213">
                  <c:v>75</c:v>
                </c:pt>
                <c:pt idx="214">
                  <c:v>75</c:v>
                </c:pt>
                <c:pt idx="215">
                  <c:v>75</c:v>
                </c:pt>
                <c:pt idx="216">
                  <c:v>75</c:v>
                </c:pt>
                <c:pt idx="217">
                  <c:v>75</c:v>
                </c:pt>
                <c:pt idx="218">
                  <c:v>75</c:v>
                </c:pt>
                <c:pt idx="219">
                  <c:v>75</c:v>
                </c:pt>
                <c:pt idx="220">
                  <c:v>75</c:v>
                </c:pt>
                <c:pt idx="221">
                  <c:v>75</c:v>
                </c:pt>
                <c:pt idx="222">
                  <c:v>75</c:v>
                </c:pt>
                <c:pt idx="223">
                  <c:v>75</c:v>
                </c:pt>
                <c:pt idx="224">
                  <c:v>75</c:v>
                </c:pt>
                <c:pt idx="225">
                  <c:v>75</c:v>
                </c:pt>
                <c:pt idx="226">
                  <c:v>75</c:v>
                </c:pt>
                <c:pt idx="227">
                  <c:v>75</c:v>
                </c:pt>
                <c:pt idx="228">
                  <c:v>75</c:v>
                </c:pt>
                <c:pt idx="229">
                  <c:v>75</c:v>
                </c:pt>
                <c:pt idx="230">
                  <c:v>75</c:v>
                </c:pt>
                <c:pt idx="231">
                  <c:v>75</c:v>
                </c:pt>
                <c:pt idx="232">
                  <c:v>75</c:v>
                </c:pt>
                <c:pt idx="233">
                  <c:v>75</c:v>
                </c:pt>
                <c:pt idx="234">
                  <c:v>75</c:v>
                </c:pt>
                <c:pt idx="235">
                  <c:v>75</c:v>
                </c:pt>
                <c:pt idx="236">
                  <c:v>75</c:v>
                </c:pt>
                <c:pt idx="237">
                  <c:v>75</c:v>
                </c:pt>
                <c:pt idx="238">
                  <c:v>75</c:v>
                </c:pt>
                <c:pt idx="239">
                  <c:v>75</c:v>
                </c:pt>
                <c:pt idx="240">
                  <c:v>75</c:v>
                </c:pt>
                <c:pt idx="241">
                  <c:v>75</c:v>
                </c:pt>
                <c:pt idx="242">
                  <c:v>75</c:v>
                </c:pt>
                <c:pt idx="243">
                  <c:v>75</c:v>
                </c:pt>
                <c:pt idx="244">
                  <c:v>75</c:v>
                </c:pt>
                <c:pt idx="245">
                  <c:v>75</c:v>
                </c:pt>
                <c:pt idx="246">
                  <c:v>75</c:v>
                </c:pt>
                <c:pt idx="247">
                  <c:v>75</c:v>
                </c:pt>
                <c:pt idx="248">
                  <c:v>75</c:v>
                </c:pt>
                <c:pt idx="249">
                  <c:v>75</c:v>
                </c:pt>
                <c:pt idx="250">
                  <c:v>75</c:v>
                </c:pt>
                <c:pt idx="251">
                  <c:v>75</c:v>
                </c:pt>
                <c:pt idx="252">
                  <c:v>75</c:v>
                </c:pt>
                <c:pt idx="253">
                  <c:v>75</c:v>
                </c:pt>
                <c:pt idx="254">
                  <c:v>75</c:v>
                </c:pt>
                <c:pt idx="255">
                  <c:v>75</c:v>
                </c:pt>
                <c:pt idx="256">
                  <c:v>75</c:v>
                </c:pt>
                <c:pt idx="257">
                  <c:v>75</c:v>
                </c:pt>
                <c:pt idx="258">
                  <c:v>75</c:v>
                </c:pt>
                <c:pt idx="259">
                  <c:v>75</c:v>
                </c:pt>
                <c:pt idx="260">
                  <c:v>75</c:v>
                </c:pt>
                <c:pt idx="261">
                  <c:v>75</c:v>
                </c:pt>
                <c:pt idx="262">
                  <c:v>75</c:v>
                </c:pt>
                <c:pt idx="263">
                  <c:v>75</c:v>
                </c:pt>
                <c:pt idx="264">
                  <c:v>75</c:v>
                </c:pt>
                <c:pt idx="265">
                  <c:v>75</c:v>
                </c:pt>
                <c:pt idx="266">
                  <c:v>75</c:v>
                </c:pt>
                <c:pt idx="267">
                  <c:v>75</c:v>
                </c:pt>
                <c:pt idx="268">
                  <c:v>75</c:v>
                </c:pt>
                <c:pt idx="269">
                  <c:v>75</c:v>
                </c:pt>
                <c:pt idx="270">
                  <c:v>75</c:v>
                </c:pt>
                <c:pt idx="271">
                  <c:v>75</c:v>
                </c:pt>
                <c:pt idx="272">
                  <c:v>75</c:v>
                </c:pt>
                <c:pt idx="273">
                  <c:v>75</c:v>
                </c:pt>
                <c:pt idx="274">
                  <c:v>75</c:v>
                </c:pt>
                <c:pt idx="275">
                  <c:v>75</c:v>
                </c:pt>
                <c:pt idx="276">
                  <c:v>75</c:v>
                </c:pt>
                <c:pt idx="277">
                  <c:v>75</c:v>
                </c:pt>
                <c:pt idx="278">
                  <c:v>75</c:v>
                </c:pt>
                <c:pt idx="279">
                  <c:v>75</c:v>
                </c:pt>
                <c:pt idx="280">
                  <c:v>75</c:v>
                </c:pt>
                <c:pt idx="281">
                  <c:v>75</c:v>
                </c:pt>
                <c:pt idx="282">
                  <c:v>75</c:v>
                </c:pt>
                <c:pt idx="283">
                  <c:v>75</c:v>
                </c:pt>
                <c:pt idx="284">
                  <c:v>75</c:v>
                </c:pt>
                <c:pt idx="285">
                  <c:v>75</c:v>
                </c:pt>
                <c:pt idx="286">
                  <c:v>75</c:v>
                </c:pt>
                <c:pt idx="287">
                  <c:v>75</c:v>
                </c:pt>
                <c:pt idx="288">
                  <c:v>75</c:v>
                </c:pt>
                <c:pt idx="289">
                  <c:v>75</c:v>
                </c:pt>
                <c:pt idx="290">
                  <c:v>75</c:v>
                </c:pt>
                <c:pt idx="291">
                  <c:v>75</c:v>
                </c:pt>
                <c:pt idx="292">
                  <c:v>75</c:v>
                </c:pt>
                <c:pt idx="293">
                  <c:v>75</c:v>
                </c:pt>
                <c:pt idx="294">
                  <c:v>75</c:v>
                </c:pt>
                <c:pt idx="295">
                  <c:v>75</c:v>
                </c:pt>
                <c:pt idx="296">
                  <c:v>75</c:v>
                </c:pt>
                <c:pt idx="297">
                  <c:v>75</c:v>
                </c:pt>
                <c:pt idx="298">
                  <c:v>75</c:v>
                </c:pt>
                <c:pt idx="299">
                  <c:v>75</c:v>
                </c:pt>
                <c:pt idx="300">
                  <c:v>75</c:v>
                </c:pt>
                <c:pt idx="301">
                  <c:v>75</c:v>
                </c:pt>
                <c:pt idx="302">
                  <c:v>75</c:v>
                </c:pt>
                <c:pt idx="303">
                  <c:v>75</c:v>
                </c:pt>
                <c:pt idx="304">
                  <c:v>75</c:v>
                </c:pt>
                <c:pt idx="305">
                  <c:v>75</c:v>
                </c:pt>
                <c:pt idx="306">
                  <c:v>75</c:v>
                </c:pt>
                <c:pt idx="307">
                  <c:v>75</c:v>
                </c:pt>
                <c:pt idx="308">
                  <c:v>75</c:v>
                </c:pt>
                <c:pt idx="309">
                  <c:v>75</c:v>
                </c:pt>
                <c:pt idx="310">
                  <c:v>75</c:v>
                </c:pt>
                <c:pt idx="311">
                  <c:v>75</c:v>
                </c:pt>
                <c:pt idx="312">
                  <c:v>75</c:v>
                </c:pt>
                <c:pt idx="313">
                  <c:v>75</c:v>
                </c:pt>
                <c:pt idx="314">
                  <c:v>75</c:v>
                </c:pt>
                <c:pt idx="315">
                  <c:v>75</c:v>
                </c:pt>
                <c:pt idx="316">
                  <c:v>75</c:v>
                </c:pt>
                <c:pt idx="317">
                  <c:v>75</c:v>
                </c:pt>
                <c:pt idx="318">
                  <c:v>75</c:v>
                </c:pt>
                <c:pt idx="319">
                  <c:v>75</c:v>
                </c:pt>
                <c:pt idx="320">
                  <c:v>75</c:v>
                </c:pt>
                <c:pt idx="321">
                  <c:v>75</c:v>
                </c:pt>
                <c:pt idx="322">
                  <c:v>75</c:v>
                </c:pt>
                <c:pt idx="323">
                  <c:v>75</c:v>
                </c:pt>
                <c:pt idx="324">
                  <c:v>75</c:v>
                </c:pt>
                <c:pt idx="325">
                  <c:v>75</c:v>
                </c:pt>
                <c:pt idx="326">
                  <c:v>75</c:v>
                </c:pt>
                <c:pt idx="327">
                  <c:v>75</c:v>
                </c:pt>
                <c:pt idx="328">
                  <c:v>75</c:v>
                </c:pt>
                <c:pt idx="329">
                  <c:v>75</c:v>
                </c:pt>
                <c:pt idx="330">
                  <c:v>75</c:v>
                </c:pt>
                <c:pt idx="331">
                  <c:v>75</c:v>
                </c:pt>
                <c:pt idx="332">
                  <c:v>75</c:v>
                </c:pt>
                <c:pt idx="333">
                  <c:v>75</c:v>
                </c:pt>
                <c:pt idx="334">
                  <c:v>75</c:v>
                </c:pt>
                <c:pt idx="335">
                  <c:v>75</c:v>
                </c:pt>
                <c:pt idx="336">
                  <c:v>75</c:v>
                </c:pt>
                <c:pt idx="337">
                  <c:v>75</c:v>
                </c:pt>
                <c:pt idx="338">
                  <c:v>75</c:v>
                </c:pt>
                <c:pt idx="339">
                  <c:v>75</c:v>
                </c:pt>
                <c:pt idx="340">
                  <c:v>75</c:v>
                </c:pt>
                <c:pt idx="341">
                  <c:v>75</c:v>
                </c:pt>
                <c:pt idx="342">
                  <c:v>75</c:v>
                </c:pt>
                <c:pt idx="343">
                  <c:v>75</c:v>
                </c:pt>
                <c:pt idx="344">
                  <c:v>75</c:v>
                </c:pt>
                <c:pt idx="345">
                  <c:v>75</c:v>
                </c:pt>
                <c:pt idx="346">
                  <c:v>75</c:v>
                </c:pt>
                <c:pt idx="347">
                  <c:v>75</c:v>
                </c:pt>
                <c:pt idx="348">
                  <c:v>75</c:v>
                </c:pt>
                <c:pt idx="349">
                  <c:v>75</c:v>
                </c:pt>
                <c:pt idx="350">
                  <c:v>75</c:v>
                </c:pt>
                <c:pt idx="351">
                  <c:v>75</c:v>
                </c:pt>
                <c:pt idx="352">
                  <c:v>75</c:v>
                </c:pt>
                <c:pt idx="353">
                  <c:v>75</c:v>
                </c:pt>
                <c:pt idx="354">
                  <c:v>75</c:v>
                </c:pt>
                <c:pt idx="355">
                  <c:v>75</c:v>
                </c:pt>
                <c:pt idx="356">
                  <c:v>75</c:v>
                </c:pt>
                <c:pt idx="357">
                  <c:v>75</c:v>
                </c:pt>
                <c:pt idx="358">
                  <c:v>75</c:v>
                </c:pt>
                <c:pt idx="359">
                  <c:v>75</c:v>
                </c:pt>
                <c:pt idx="360">
                  <c:v>75</c:v>
                </c:pt>
                <c:pt idx="361">
                  <c:v>75</c:v>
                </c:pt>
                <c:pt idx="362">
                  <c:v>75</c:v>
                </c:pt>
                <c:pt idx="363">
                  <c:v>75</c:v>
                </c:pt>
                <c:pt idx="364">
                  <c:v>75</c:v>
                </c:pt>
              </c:numCache>
            </c:numRef>
          </c:val>
          <c:smooth val="0"/>
          <c:extLst>
            <c:ext xmlns:c16="http://schemas.microsoft.com/office/drawing/2014/chart" uri="{C3380CC4-5D6E-409C-BE32-E72D297353CC}">
              <c16:uniqueId val="{00000006-1169-46BA-85A8-47A0B0327BC4}"/>
            </c:ext>
          </c:extLst>
        </c:ser>
        <c:dLbls>
          <c:showLegendKey val="0"/>
          <c:showVal val="0"/>
          <c:showCatName val="0"/>
          <c:showSerName val="0"/>
          <c:showPercent val="0"/>
          <c:showBubbleSize val="0"/>
        </c:dLbls>
        <c:marker val="1"/>
        <c:smooth val="0"/>
        <c:axId val="2079463215"/>
        <c:axId val="2079469455"/>
        <c:extLst>
          <c:ext xmlns:c15="http://schemas.microsoft.com/office/drawing/2012/chart" uri="{02D57815-91ED-43cb-92C2-25804820EDAC}">
            <c15:filteredLineSeries>
              <c15:ser>
                <c:idx val="6"/>
                <c:order val="5"/>
                <c:tx>
                  <c:v>GermDiff</c:v>
                </c:tx>
                <c:spPr>
                  <a:ln w="28575" cap="rnd">
                    <a:solidFill>
                      <a:schemeClr val="accent1">
                        <a:lumMod val="60000"/>
                      </a:schemeClr>
                    </a:solidFill>
                    <a:round/>
                  </a:ln>
                  <a:effectLst>
                    <a:glow rad="1905000">
                      <a:schemeClr val="accent3">
                        <a:satMod val="175000"/>
                        <a:alpha val="40000"/>
                      </a:schemeClr>
                    </a:glow>
                  </a:effectLst>
                </c:spPr>
                <c:marker>
                  <c:symbol val="none"/>
                </c:marker>
                <c:cat>
                  <c:numRef>
                    <c:extLst>
                      <c:ext uri="{02D57815-91ED-43cb-92C2-25804820EDAC}">
                        <c15:formulaRef>
                          <c15:sqref>NightFilter!$C$2:$C$366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c:ext uri="{02D57815-91ED-43cb-92C2-25804820EDAC}">
                        <c15:formulaRef>
                          <c15:sqref>Input!$L$2</c15:sqref>
                        </c15:formulaRef>
                      </c:ext>
                    </c:extLst>
                    <c:numCache>
                      <c:formatCode>General</c:formatCode>
                      <c:ptCount val="1"/>
                      <c:pt idx="0">
                        <c:v>10</c:v>
                      </c:pt>
                    </c:numCache>
                  </c:numRef>
                </c:val>
                <c:smooth val="0"/>
                <c:extLst>
                  <c:ext xmlns:c16="http://schemas.microsoft.com/office/drawing/2014/chart" uri="{C3380CC4-5D6E-409C-BE32-E72D297353CC}">
                    <c16:uniqueId val="{00000007-1169-46BA-85A8-47A0B0327BC4}"/>
                  </c:ext>
                </c:extLst>
              </c15:ser>
            </c15:filteredLineSeries>
            <c15:filteredLineSeries>
              <c15:ser>
                <c:idx val="5"/>
                <c:order val="6"/>
                <c:tx>
                  <c:strRef>
                    <c:extLst xmlns:c15="http://schemas.microsoft.com/office/drawing/2012/chart">
                      <c:ext xmlns:c15="http://schemas.microsoft.com/office/drawing/2012/chart" uri="{02D57815-91ED-43cb-92C2-25804820EDAC}">
                        <c15:formulaRef>
                          <c15:sqref>Input!$I$2</c15:sqref>
                        </c15:formulaRef>
                      </c:ext>
                    </c:extLst>
                    <c:strCache>
                      <c:ptCount val="1"/>
                      <c:pt idx="0">
                        <c:v>Fescue</c:v>
                      </c:pt>
                    </c:strCache>
                  </c:strRef>
                </c:tx>
                <c:spPr>
                  <a:ln w="28575" cap="rnd">
                    <a:solidFill>
                      <a:schemeClr val="accent6"/>
                    </a:solidFill>
                    <a:round/>
                  </a:ln>
                  <a:effectLst>
                    <a:glow rad="1905000">
                      <a:schemeClr val="accent3">
                        <a:satMod val="175000"/>
                        <a:alpha val="40000"/>
                      </a:schemeClr>
                    </a:glow>
                  </a:effectLst>
                </c:spPr>
                <c:marker>
                  <c:symbol val="none"/>
                </c:marker>
                <c:cat>
                  <c:numRef>
                    <c:extLst xmlns:c15="http://schemas.microsoft.com/office/drawing/2012/chart">
                      <c:ext xmlns:c15="http://schemas.microsoft.com/office/drawing/2012/chart" uri="{02D57815-91ED-43cb-92C2-25804820EDAC}">
                        <c15:formulaRef>
                          <c15:sqref>NightFilter!$C$2:$C$366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Input!$J$2</c15:sqref>
                        </c15:formulaRef>
                      </c:ext>
                    </c:extLst>
                    <c:numCache>
                      <c:formatCode>General</c:formatCode>
                      <c:ptCount val="1"/>
                      <c:pt idx="0">
                        <c:v>65</c:v>
                      </c:pt>
                    </c:numCache>
                  </c:numRef>
                </c:val>
                <c:smooth val="0"/>
                <c:extLst xmlns:c15="http://schemas.microsoft.com/office/drawing/2012/chart">
                  <c:ext xmlns:c16="http://schemas.microsoft.com/office/drawing/2014/chart" uri="{C3380CC4-5D6E-409C-BE32-E72D297353CC}">
                    <c16:uniqueId val="{00000008-1169-46BA-85A8-47A0B0327BC4}"/>
                  </c:ext>
                </c:extLst>
              </c15:ser>
            </c15:filteredLineSeries>
          </c:ext>
        </c:extLst>
      </c:lineChart>
      <c:dateAx>
        <c:axId val="2079463215"/>
        <c:scaling>
          <c:orientation val="minMax"/>
        </c:scaling>
        <c:delete val="0"/>
        <c:axPos val="b"/>
        <c:numFmt formatCode="[$-409]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79469455"/>
        <c:crosses val="autoZero"/>
        <c:auto val="1"/>
        <c:lblOffset val="100"/>
        <c:baseTimeUnit val="days"/>
        <c:majorUnit val="1"/>
        <c:majorTimeUnit val="months"/>
      </c:dateAx>
      <c:valAx>
        <c:axId val="2079469455"/>
        <c:scaling>
          <c:orientation val="minMax"/>
        </c:scaling>
        <c:delete val="0"/>
        <c:axPos val="l"/>
        <c:majorGridlines>
          <c:spPr>
            <a:ln w="6350"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b="1">
                    <a:solidFill>
                      <a:schemeClr val="bg1"/>
                    </a:solidFill>
                  </a:rPr>
                  <a:t>Temperature</a:t>
                </a:r>
                <a:r>
                  <a:rPr lang="en-US" b="1" baseline="0">
                    <a:solidFill>
                      <a:schemeClr val="bg1"/>
                    </a:solidFill>
                  </a:rPr>
                  <a:t> (F)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79463215"/>
        <c:crosses val="autoZero"/>
        <c:crossBetween val="between"/>
      </c:valAx>
      <c:spPr>
        <a:noFill/>
        <a:ln>
          <a:noFill/>
        </a:ln>
        <a:effectLst/>
      </c:spPr>
    </c:plotArea>
    <c:legend>
      <c:legendPos val="t"/>
      <c:legendEntry>
        <c:idx val="0"/>
        <c:delete val="1"/>
      </c:legendEntry>
      <c:legendEntry>
        <c:idx val="3"/>
        <c:delete val="1"/>
      </c:legendEntry>
      <c:legendEntry>
        <c:idx val="4"/>
        <c:delete val="1"/>
      </c:legendEntry>
      <c:legendEntry>
        <c:idx val="6"/>
        <c:delete val="1"/>
      </c:legendEntry>
      <c:layout>
        <c:manualLayout>
          <c:xMode val="edge"/>
          <c:yMode val="edge"/>
          <c:x val="0.53018676675480814"/>
          <c:y val="0.1552270402819366"/>
          <c:w val="0.4661033109528413"/>
          <c:h val="5.281727108055155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54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chemeClr val="bg1"/>
                </a:solidFill>
              </a:rPr>
              <a:t>Relative Humidity</a:t>
            </a:r>
          </a:p>
        </c:rich>
      </c:tx>
      <c:layout>
        <c:manualLayout>
          <c:xMode val="edge"/>
          <c:yMode val="edge"/>
          <c:x val="0.30081683907158663"/>
          <c:y val="1.626016260162601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782049302660707E-2"/>
          <c:y val="0.13458485372255297"/>
          <c:w val="0.90052411095671869"/>
          <c:h val="0.7104628384866527"/>
        </c:manualLayout>
      </c:layout>
      <c:areaChart>
        <c:grouping val="stacked"/>
        <c:varyColors val="0"/>
        <c:ser>
          <c:idx val="3"/>
          <c:order val="3"/>
          <c:tx>
            <c:strRef>
              <c:f>NightFilter!$G$1</c:f>
              <c:strCache>
                <c:ptCount val="1"/>
                <c:pt idx="0">
                  <c:v>Base Tmpf</c:v>
                </c:pt>
              </c:strCache>
            </c:strRef>
          </c:tx>
          <c:spPr>
            <a:noFill/>
            <a:ln w="25400">
              <a:noFill/>
            </a:ln>
            <a:effectLst/>
          </c:spPr>
          <c:val>
            <c:numRef>
              <c:f>NightFilter!$P$2:$P$366</c:f>
              <c:numCache>
                <c:formatCode>General</c:formatCode>
                <c:ptCount val="365"/>
                <c:pt idx="0">
                  <c:v>45.251818</c:v>
                </c:pt>
                <c:pt idx="1">
                  <c:v>35.979999999999997</c:v>
                </c:pt>
                <c:pt idx="2">
                  <c:v>33.102727000000002</c:v>
                </c:pt>
                <c:pt idx="3">
                  <c:v>38.726363999999997</c:v>
                </c:pt>
                <c:pt idx="4">
                  <c:v>27.373636000000001</c:v>
                </c:pt>
                <c:pt idx="5">
                  <c:v>22.875454999999999</c:v>
                </c:pt>
                <c:pt idx="6">
                  <c:v>31.268181999999999</c:v>
                </c:pt>
                <c:pt idx="7">
                  <c:v>27.243635999999999</c:v>
                </c:pt>
                <c:pt idx="8">
                  <c:v>28.708182000000001</c:v>
                </c:pt>
                <c:pt idx="9">
                  <c:v>22.469090999999999</c:v>
                </c:pt>
                <c:pt idx="10">
                  <c:v>28.228182</c:v>
                </c:pt>
                <c:pt idx="11">
                  <c:v>50.943635999999998</c:v>
                </c:pt>
                <c:pt idx="12">
                  <c:v>32.882727000000003</c:v>
                </c:pt>
                <c:pt idx="13">
                  <c:v>16.824545000000001</c:v>
                </c:pt>
                <c:pt idx="14">
                  <c:v>32.362727</c:v>
                </c:pt>
                <c:pt idx="15">
                  <c:v>26.803636000000001</c:v>
                </c:pt>
                <c:pt idx="16">
                  <c:v>25.912727</c:v>
                </c:pt>
                <c:pt idx="17">
                  <c:v>26.252727</c:v>
                </c:pt>
                <c:pt idx="18">
                  <c:v>19.712727000000001</c:v>
                </c:pt>
                <c:pt idx="19">
                  <c:v>18.091818</c:v>
                </c:pt>
                <c:pt idx="20">
                  <c:v>15.083636</c:v>
                </c:pt>
                <c:pt idx="21">
                  <c:v>11.000909</c:v>
                </c:pt>
                <c:pt idx="22">
                  <c:v>19.645454999999998</c:v>
                </c:pt>
                <c:pt idx="23">
                  <c:v>16.900908999999999</c:v>
                </c:pt>
                <c:pt idx="24">
                  <c:v>21.39</c:v>
                </c:pt>
                <c:pt idx="25">
                  <c:v>17.534545000000001</c:v>
                </c:pt>
                <c:pt idx="26">
                  <c:v>14.985455</c:v>
                </c:pt>
                <c:pt idx="27">
                  <c:v>23.148181999999998</c:v>
                </c:pt>
                <c:pt idx="28">
                  <c:v>27.920909000000002</c:v>
                </c:pt>
                <c:pt idx="29">
                  <c:v>31.063635999999999</c:v>
                </c:pt>
                <c:pt idx="30">
                  <c:v>31.618182000000001</c:v>
                </c:pt>
                <c:pt idx="31">
                  <c:v>21.253636</c:v>
                </c:pt>
                <c:pt idx="32">
                  <c:v>16.901817999999999</c:v>
                </c:pt>
                <c:pt idx="33">
                  <c:v>27.257273000000001</c:v>
                </c:pt>
                <c:pt idx="34">
                  <c:v>18.373636000000001</c:v>
                </c:pt>
                <c:pt idx="35">
                  <c:v>11.731818000000001</c:v>
                </c:pt>
                <c:pt idx="36">
                  <c:v>23.46</c:v>
                </c:pt>
                <c:pt idx="37">
                  <c:v>38.918182000000002</c:v>
                </c:pt>
                <c:pt idx="38">
                  <c:v>19.253636</c:v>
                </c:pt>
                <c:pt idx="39">
                  <c:v>22.848182000000001</c:v>
                </c:pt>
                <c:pt idx="40">
                  <c:v>25.389091000000001</c:v>
                </c:pt>
                <c:pt idx="41">
                  <c:v>16.599091000000001</c:v>
                </c:pt>
                <c:pt idx="42">
                  <c:v>18.138000000000002</c:v>
                </c:pt>
                <c:pt idx="43">
                  <c:v>15.97</c:v>
                </c:pt>
                <c:pt idx="44">
                  <c:v>28.466363999999999</c:v>
                </c:pt>
                <c:pt idx="45">
                  <c:v>28.550909000000001</c:v>
                </c:pt>
                <c:pt idx="46">
                  <c:v>17.754545</c:v>
                </c:pt>
                <c:pt idx="47">
                  <c:v>8.735455</c:v>
                </c:pt>
                <c:pt idx="48">
                  <c:v>14.470909000000001</c:v>
                </c:pt>
                <c:pt idx="49">
                  <c:v>31.056363999999999</c:v>
                </c:pt>
                <c:pt idx="50">
                  <c:v>30.64</c:v>
                </c:pt>
                <c:pt idx="51">
                  <c:v>11.001818</c:v>
                </c:pt>
                <c:pt idx="52">
                  <c:v>45.78</c:v>
                </c:pt>
                <c:pt idx="53">
                  <c:v>32.971817999999999</c:v>
                </c:pt>
                <c:pt idx="54">
                  <c:v>32.32</c:v>
                </c:pt>
                <c:pt idx="55">
                  <c:v>30.022727</c:v>
                </c:pt>
                <c:pt idx="56">
                  <c:v>43.503636</c:v>
                </c:pt>
                <c:pt idx="57">
                  <c:v>36.883333</c:v>
                </c:pt>
                <c:pt idx="58">
                  <c:v>18.991817999999999</c:v>
                </c:pt>
                <c:pt idx="59">
                  <c:v>11.818182</c:v>
                </c:pt>
                <c:pt idx="60">
                  <c:v>5.7309089999999996</c:v>
                </c:pt>
                <c:pt idx="61">
                  <c:v>19.552727000000001</c:v>
                </c:pt>
                <c:pt idx="62">
                  <c:v>46.817273</c:v>
                </c:pt>
                <c:pt idx="63">
                  <c:v>17.826364000000002</c:v>
                </c:pt>
                <c:pt idx="64">
                  <c:v>31.773636</c:v>
                </c:pt>
                <c:pt idx="65">
                  <c:v>27.600909000000001</c:v>
                </c:pt>
                <c:pt idx="66">
                  <c:v>11.537273000000001</c:v>
                </c:pt>
                <c:pt idx="67">
                  <c:v>18.282727000000001</c:v>
                </c:pt>
                <c:pt idx="68">
                  <c:v>27.674544999999998</c:v>
                </c:pt>
                <c:pt idx="69">
                  <c:v>21.154544999999999</c:v>
                </c:pt>
                <c:pt idx="70">
                  <c:v>13.838182</c:v>
                </c:pt>
                <c:pt idx="71">
                  <c:v>42.633636000000003</c:v>
                </c:pt>
                <c:pt idx="72">
                  <c:v>39.135455</c:v>
                </c:pt>
                <c:pt idx="73">
                  <c:v>38.375455000000002</c:v>
                </c:pt>
                <c:pt idx="74">
                  <c:v>33.602727000000002</c:v>
                </c:pt>
                <c:pt idx="75">
                  <c:v>21.154</c:v>
                </c:pt>
                <c:pt idx="76">
                  <c:v>13.697272999999999</c:v>
                </c:pt>
                <c:pt idx="77">
                  <c:v>33.344544999999997</c:v>
                </c:pt>
                <c:pt idx="78">
                  <c:v>40.864545</c:v>
                </c:pt>
                <c:pt idx="79">
                  <c:v>29.071999999999999</c:v>
                </c:pt>
                <c:pt idx="80">
                  <c:v>6.9054549999999999</c:v>
                </c:pt>
                <c:pt idx="81">
                  <c:v>26.820909</c:v>
                </c:pt>
                <c:pt idx="82">
                  <c:v>30.392727000000001</c:v>
                </c:pt>
                <c:pt idx="83">
                  <c:v>32.563636000000002</c:v>
                </c:pt>
                <c:pt idx="84">
                  <c:v>28.274545</c:v>
                </c:pt>
                <c:pt idx="85">
                  <c:v>29.644545000000001</c:v>
                </c:pt>
                <c:pt idx="86">
                  <c:v>27.236363999999998</c:v>
                </c:pt>
                <c:pt idx="87">
                  <c:v>25.605454999999999</c:v>
                </c:pt>
                <c:pt idx="88">
                  <c:v>21.168182000000002</c:v>
                </c:pt>
                <c:pt idx="89">
                  <c:v>29.770909</c:v>
                </c:pt>
                <c:pt idx="90">
                  <c:v>30.338000000000001</c:v>
                </c:pt>
                <c:pt idx="91">
                  <c:v>49.515000000000001</c:v>
                </c:pt>
                <c:pt idx="92">
                  <c:v>40.033636000000001</c:v>
                </c:pt>
                <c:pt idx="93">
                  <c:v>38.941817999999998</c:v>
                </c:pt>
                <c:pt idx="94">
                  <c:v>23.905455</c:v>
                </c:pt>
                <c:pt idx="95">
                  <c:v>30.58</c:v>
                </c:pt>
                <c:pt idx="96">
                  <c:v>28.116364000000001</c:v>
                </c:pt>
                <c:pt idx="97">
                  <c:v>37.672727000000002</c:v>
                </c:pt>
                <c:pt idx="98">
                  <c:v>42.066364</c:v>
                </c:pt>
                <c:pt idx="99">
                  <c:v>31.7075</c:v>
                </c:pt>
                <c:pt idx="100">
                  <c:v>49.208888999999999</c:v>
                </c:pt>
                <c:pt idx="101">
                  <c:v>35.220908999999999</c:v>
                </c:pt>
                <c:pt idx="102">
                  <c:v>29.11</c:v>
                </c:pt>
                <c:pt idx="103">
                  <c:v>35.426364</c:v>
                </c:pt>
                <c:pt idx="104">
                  <c:v>42.25</c:v>
                </c:pt>
                <c:pt idx="105">
                  <c:v>38.815455</c:v>
                </c:pt>
                <c:pt idx="106">
                  <c:v>36.711818000000001</c:v>
                </c:pt>
                <c:pt idx="107">
                  <c:v>37.778182000000001</c:v>
                </c:pt>
                <c:pt idx="108">
                  <c:v>38.589091000000003</c:v>
                </c:pt>
                <c:pt idx="109">
                  <c:v>38.502727</c:v>
                </c:pt>
                <c:pt idx="110">
                  <c:v>44.251818</c:v>
                </c:pt>
                <c:pt idx="111">
                  <c:v>43.161817999999997</c:v>
                </c:pt>
                <c:pt idx="112">
                  <c:v>41.082726999999998</c:v>
                </c:pt>
                <c:pt idx="113">
                  <c:v>42.472307999999998</c:v>
                </c:pt>
                <c:pt idx="114">
                  <c:v>31.107272999999999</c:v>
                </c:pt>
                <c:pt idx="115">
                  <c:v>45.864545</c:v>
                </c:pt>
                <c:pt idx="116">
                  <c:v>26.108181999999999</c:v>
                </c:pt>
                <c:pt idx="117">
                  <c:v>40.493636000000002</c:v>
                </c:pt>
                <c:pt idx="118">
                  <c:v>46.029091000000001</c:v>
                </c:pt>
                <c:pt idx="119">
                  <c:v>46.862727</c:v>
                </c:pt>
                <c:pt idx="120">
                  <c:v>34.39</c:v>
                </c:pt>
                <c:pt idx="121">
                  <c:v>30.35</c:v>
                </c:pt>
                <c:pt idx="122">
                  <c:v>40.187272999999998</c:v>
                </c:pt>
                <c:pt idx="123">
                  <c:v>44.569091</c:v>
                </c:pt>
                <c:pt idx="124">
                  <c:v>43.647272999999998</c:v>
                </c:pt>
                <c:pt idx="125">
                  <c:v>36.531818000000001</c:v>
                </c:pt>
                <c:pt idx="126">
                  <c:v>43.404000000000003</c:v>
                </c:pt>
                <c:pt idx="127">
                  <c:v>49.798181999999997</c:v>
                </c:pt>
                <c:pt idx="128">
                  <c:v>56.342726999999996</c:v>
                </c:pt>
                <c:pt idx="129">
                  <c:v>46.452727000000003</c:v>
                </c:pt>
                <c:pt idx="130">
                  <c:v>46.486364000000002</c:v>
                </c:pt>
                <c:pt idx="131">
                  <c:v>53.763635999999998</c:v>
                </c:pt>
                <c:pt idx="132">
                  <c:v>54.637273</c:v>
                </c:pt>
                <c:pt idx="133">
                  <c:v>34.977272999999997</c:v>
                </c:pt>
                <c:pt idx="134">
                  <c:v>30.178182</c:v>
                </c:pt>
                <c:pt idx="135">
                  <c:v>29.17</c:v>
                </c:pt>
                <c:pt idx="136">
                  <c:v>27.230909</c:v>
                </c:pt>
                <c:pt idx="137">
                  <c:v>26.223635999999999</c:v>
                </c:pt>
                <c:pt idx="138">
                  <c:v>29.092727</c:v>
                </c:pt>
                <c:pt idx="139">
                  <c:v>30.58</c:v>
                </c:pt>
                <c:pt idx="140">
                  <c:v>26.939091000000001</c:v>
                </c:pt>
                <c:pt idx="141">
                  <c:v>26.904544999999999</c:v>
                </c:pt>
                <c:pt idx="142">
                  <c:v>36.973635999999999</c:v>
                </c:pt>
                <c:pt idx="143">
                  <c:v>27.573636</c:v>
                </c:pt>
                <c:pt idx="144">
                  <c:v>32.741818000000002</c:v>
                </c:pt>
                <c:pt idx="145">
                  <c:v>30.670909000000002</c:v>
                </c:pt>
                <c:pt idx="146">
                  <c:v>47.892727000000001</c:v>
                </c:pt>
                <c:pt idx="147">
                  <c:v>51.601818000000002</c:v>
                </c:pt>
                <c:pt idx="148">
                  <c:v>44.683636</c:v>
                </c:pt>
                <c:pt idx="149">
                  <c:v>31.47</c:v>
                </c:pt>
                <c:pt idx="150">
                  <c:v>29.66</c:v>
                </c:pt>
                <c:pt idx="151">
                  <c:v>31.616364000000001</c:v>
                </c:pt>
                <c:pt idx="152">
                  <c:v>43.61</c:v>
                </c:pt>
                <c:pt idx="153">
                  <c:v>45.616363999999997</c:v>
                </c:pt>
                <c:pt idx="154">
                  <c:v>32.797272999999997</c:v>
                </c:pt>
                <c:pt idx="155">
                  <c:v>31.002727</c:v>
                </c:pt>
                <c:pt idx="156">
                  <c:v>45.121817999999998</c:v>
                </c:pt>
                <c:pt idx="157">
                  <c:v>41.361818</c:v>
                </c:pt>
                <c:pt idx="158">
                  <c:v>42.875</c:v>
                </c:pt>
                <c:pt idx="159">
                  <c:v>38.434545</c:v>
                </c:pt>
                <c:pt idx="160">
                  <c:v>28.313635999999999</c:v>
                </c:pt>
                <c:pt idx="161">
                  <c:v>28.723635999999999</c:v>
                </c:pt>
                <c:pt idx="162">
                  <c:v>32.531818000000001</c:v>
                </c:pt>
                <c:pt idx="163">
                  <c:v>33.993636000000002</c:v>
                </c:pt>
                <c:pt idx="164">
                  <c:v>28.681818</c:v>
                </c:pt>
                <c:pt idx="165">
                  <c:v>43.299374999999998</c:v>
                </c:pt>
                <c:pt idx="166">
                  <c:v>53.751818</c:v>
                </c:pt>
                <c:pt idx="167">
                  <c:v>56.41</c:v>
                </c:pt>
                <c:pt idx="168">
                  <c:v>48.422727000000002</c:v>
                </c:pt>
                <c:pt idx="169">
                  <c:v>37.78</c:v>
                </c:pt>
                <c:pt idx="170">
                  <c:v>27.294544999999999</c:v>
                </c:pt>
                <c:pt idx="171">
                  <c:v>34.247273</c:v>
                </c:pt>
                <c:pt idx="172">
                  <c:v>47.274545000000003</c:v>
                </c:pt>
                <c:pt idx="173">
                  <c:v>39.150908999999999</c:v>
                </c:pt>
                <c:pt idx="174">
                  <c:v>34.436923</c:v>
                </c:pt>
                <c:pt idx="175">
                  <c:v>38.651817999999999</c:v>
                </c:pt>
                <c:pt idx="176">
                  <c:v>27.318182</c:v>
                </c:pt>
                <c:pt idx="177">
                  <c:v>28.271818</c:v>
                </c:pt>
                <c:pt idx="178">
                  <c:v>29.830908999999998</c:v>
                </c:pt>
                <c:pt idx="179">
                  <c:v>49.233635999999997</c:v>
                </c:pt>
                <c:pt idx="180">
                  <c:v>52.098461999999998</c:v>
                </c:pt>
                <c:pt idx="181">
                  <c:v>55.235455000000002</c:v>
                </c:pt>
                <c:pt idx="182">
                  <c:v>46.45</c:v>
                </c:pt>
                <c:pt idx="183">
                  <c:v>47.092726999999996</c:v>
                </c:pt>
                <c:pt idx="184">
                  <c:v>34.406364000000004</c:v>
                </c:pt>
                <c:pt idx="185">
                  <c:v>32.325454999999998</c:v>
                </c:pt>
                <c:pt idx="186">
                  <c:v>34.681818</c:v>
                </c:pt>
                <c:pt idx="187">
                  <c:v>38.74</c:v>
                </c:pt>
                <c:pt idx="188">
                  <c:v>30.159091</c:v>
                </c:pt>
                <c:pt idx="189">
                  <c:v>27.881817999999999</c:v>
                </c:pt>
                <c:pt idx="190">
                  <c:v>43.221817999999999</c:v>
                </c:pt>
                <c:pt idx="191">
                  <c:v>40.658332999999999</c:v>
                </c:pt>
                <c:pt idx="192">
                  <c:v>22.347273000000001</c:v>
                </c:pt>
                <c:pt idx="193">
                  <c:v>25.133635999999999</c:v>
                </c:pt>
                <c:pt idx="194">
                  <c:v>39.012726999999998</c:v>
                </c:pt>
                <c:pt idx="195">
                  <c:v>47.110908999999999</c:v>
                </c:pt>
                <c:pt idx="196">
                  <c:v>48.031818000000001</c:v>
                </c:pt>
                <c:pt idx="197">
                  <c:v>48.815455</c:v>
                </c:pt>
                <c:pt idx="198">
                  <c:v>43.867778000000001</c:v>
                </c:pt>
                <c:pt idx="199">
                  <c:v>42.57</c:v>
                </c:pt>
                <c:pt idx="200">
                  <c:v>39.737273000000002</c:v>
                </c:pt>
                <c:pt idx="201">
                  <c:v>38.834544999999999</c:v>
                </c:pt>
                <c:pt idx="202">
                  <c:v>30.074545000000001</c:v>
                </c:pt>
                <c:pt idx="203">
                  <c:v>21.200908999999999</c:v>
                </c:pt>
                <c:pt idx="204">
                  <c:v>35.560909000000002</c:v>
                </c:pt>
                <c:pt idx="205">
                  <c:v>56.44</c:v>
                </c:pt>
                <c:pt idx="206">
                  <c:v>71.967273000000006</c:v>
                </c:pt>
                <c:pt idx="207">
                  <c:v>56.497273</c:v>
                </c:pt>
                <c:pt idx="208">
                  <c:v>41.198182000000003</c:v>
                </c:pt>
                <c:pt idx="209">
                  <c:v>42.589091000000003</c:v>
                </c:pt>
                <c:pt idx="210">
                  <c:v>54.145454999999998</c:v>
                </c:pt>
                <c:pt idx="211">
                  <c:v>59.214545000000001</c:v>
                </c:pt>
                <c:pt idx="212">
                  <c:v>52.135455</c:v>
                </c:pt>
                <c:pt idx="213">
                  <c:v>57.073636</c:v>
                </c:pt>
                <c:pt idx="214">
                  <c:v>66.158181999999996</c:v>
                </c:pt>
                <c:pt idx="215">
                  <c:v>74.116364000000004</c:v>
                </c:pt>
                <c:pt idx="216">
                  <c:v>60.555455000000002</c:v>
                </c:pt>
                <c:pt idx="217">
                  <c:v>55.270909000000003</c:v>
                </c:pt>
                <c:pt idx="218">
                  <c:v>58.386364</c:v>
                </c:pt>
                <c:pt idx="219">
                  <c:v>35.08</c:v>
                </c:pt>
                <c:pt idx="220">
                  <c:v>46.592726999999996</c:v>
                </c:pt>
                <c:pt idx="221">
                  <c:v>59.3</c:v>
                </c:pt>
                <c:pt idx="222">
                  <c:v>47.936363999999998</c:v>
                </c:pt>
                <c:pt idx="223">
                  <c:v>37.655455000000003</c:v>
                </c:pt>
                <c:pt idx="224">
                  <c:v>38.575454999999998</c:v>
                </c:pt>
                <c:pt idx="225">
                  <c:v>51.776364000000001</c:v>
                </c:pt>
                <c:pt idx="226">
                  <c:v>77.627499999999998</c:v>
                </c:pt>
                <c:pt idx="227">
                  <c:v>39.037272999999999</c:v>
                </c:pt>
                <c:pt idx="228">
                  <c:v>23.755455000000001</c:v>
                </c:pt>
                <c:pt idx="229">
                  <c:v>18.293635999999999</c:v>
                </c:pt>
                <c:pt idx="230">
                  <c:v>8.7845449999999996</c:v>
                </c:pt>
                <c:pt idx="231">
                  <c:v>18.233636000000001</c:v>
                </c:pt>
                <c:pt idx="232">
                  <c:v>27.840909</c:v>
                </c:pt>
                <c:pt idx="233">
                  <c:v>51.328333000000001</c:v>
                </c:pt>
                <c:pt idx="234">
                  <c:v>58.802726999999997</c:v>
                </c:pt>
                <c:pt idx="235">
                  <c:v>63.45</c:v>
                </c:pt>
                <c:pt idx="236">
                  <c:v>48.915455000000001</c:v>
                </c:pt>
                <c:pt idx="237">
                  <c:v>47.11</c:v>
                </c:pt>
                <c:pt idx="238">
                  <c:v>39.970908999999999</c:v>
                </c:pt>
                <c:pt idx="239">
                  <c:v>42.966363999999999</c:v>
                </c:pt>
                <c:pt idx="240">
                  <c:v>45.540908999999999</c:v>
                </c:pt>
                <c:pt idx="241">
                  <c:v>35.18</c:v>
                </c:pt>
                <c:pt idx="242">
                  <c:v>29.491817999999999</c:v>
                </c:pt>
                <c:pt idx="243">
                  <c:v>18.41</c:v>
                </c:pt>
                <c:pt idx="244">
                  <c:v>17.139091000000001</c:v>
                </c:pt>
                <c:pt idx="245">
                  <c:v>17.542726999999999</c:v>
                </c:pt>
                <c:pt idx="246">
                  <c:v>39.985455000000002</c:v>
                </c:pt>
                <c:pt idx="247">
                  <c:v>56.810909000000002</c:v>
                </c:pt>
                <c:pt idx="248">
                  <c:v>37.636364</c:v>
                </c:pt>
                <c:pt idx="249">
                  <c:v>32.803635999999997</c:v>
                </c:pt>
                <c:pt idx="250">
                  <c:v>40.512726999999998</c:v>
                </c:pt>
                <c:pt idx="251">
                  <c:v>44.837273000000003</c:v>
                </c:pt>
                <c:pt idx="252">
                  <c:v>46.230908999999997</c:v>
                </c:pt>
                <c:pt idx="253">
                  <c:v>36.189090999999998</c:v>
                </c:pt>
                <c:pt idx="254">
                  <c:v>40.301817999999997</c:v>
                </c:pt>
                <c:pt idx="255">
                  <c:v>43.489091000000002</c:v>
                </c:pt>
                <c:pt idx="256">
                  <c:v>39.703636000000003</c:v>
                </c:pt>
                <c:pt idx="257">
                  <c:v>20.543635999999999</c:v>
                </c:pt>
                <c:pt idx="258">
                  <c:v>16.68</c:v>
                </c:pt>
                <c:pt idx="259">
                  <c:v>35.82</c:v>
                </c:pt>
                <c:pt idx="260">
                  <c:v>26.887273</c:v>
                </c:pt>
                <c:pt idx="261">
                  <c:v>17.833635999999998</c:v>
                </c:pt>
                <c:pt idx="262">
                  <c:v>59.975332999999999</c:v>
                </c:pt>
                <c:pt idx="263">
                  <c:v>40.406364000000004</c:v>
                </c:pt>
                <c:pt idx="264">
                  <c:v>39.056364000000002</c:v>
                </c:pt>
                <c:pt idx="265">
                  <c:v>40.827272999999998</c:v>
                </c:pt>
                <c:pt idx="266">
                  <c:v>20.535454999999999</c:v>
                </c:pt>
                <c:pt idx="267">
                  <c:v>10.441818</c:v>
                </c:pt>
                <c:pt idx="268">
                  <c:v>48.232726999999997</c:v>
                </c:pt>
                <c:pt idx="269">
                  <c:v>48.558182000000002</c:v>
                </c:pt>
                <c:pt idx="270">
                  <c:v>37.253636</c:v>
                </c:pt>
                <c:pt idx="271">
                  <c:v>51.219090999999999</c:v>
                </c:pt>
                <c:pt idx="272">
                  <c:v>57.54</c:v>
                </c:pt>
                <c:pt idx="273">
                  <c:v>24.982727000000001</c:v>
                </c:pt>
                <c:pt idx="274">
                  <c:v>9.5427269999999993</c:v>
                </c:pt>
                <c:pt idx="275">
                  <c:v>52.045454999999997</c:v>
                </c:pt>
                <c:pt idx="276">
                  <c:v>49.076363999999998</c:v>
                </c:pt>
                <c:pt idx="277">
                  <c:v>42.319000000000003</c:v>
                </c:pt>
                <c:pt idx="278">
                  <c:v>41.253636</c:v>
                </c:pt>
                <c:pt idx="279">
                  <c:v>40.005454999999998</c:v>
                </c:pt>
                <c:pt idx="280">
                  <c:v>40.384545000000003</c:v>
                </c:pt>
                <c:pt idx="281">
                  <c:v>42.131667</c:v>
                </c:pt>
                <c:pt idx="282">
                  <c:v>46.804544999999997</c:v>
                </c:pt>
                <c:pt idx="283">
                  <c:v>63.127273000000002</c:v>
                </c:pt>
                <c:pt idx="284">
                  <c:v>74.593636000000004</c:v>
                </c:pt>
                <c:pt idx="285">
                  <c:v>55.687691999999998</c:v>
                </c:pt>
                <c:pt idx="286">
                  <c:v>45.261817999999998</c:v>
                </c:pt>
                <c:pt idx="287">
                  <c:v>43.477272999999997</c:v>
                </c:pt>
                <c:pt idx="288">
                  <c:v>45.832726999999998</c:v>
                </c:pt>
                <c:pt idx="289">
                  <c:v>44.917273000000002</c:v>
                </c:pt>
                <c:pt idx="290">
                  <c:v>44.385455</c:v>
                </c:pt>
                <c:pt idx="291">
                  <c:v>42.834285999999999</c:v>
                </c:pt>
                <c:pt idx="292">
                  <c:v>38.67</c:v>
                </c:pt>
                <c:pt idx="293">
                  <c:v>29.093636</c:v>
                </c:pt>
                <c:pt idx="294">
                  <c:v>14.653846</c:v>
                </c:pt>
                <c:pt idx="295">
                  <c:v>54.512726999999998</c:v>
                </c:pt>
                <c:pt idx="296">
                  <c:v>36.871000000000002</c:v>
                </c:pt>
                <c:pt idx="297">
                  <c:v>30.376363999999999</c:v>
                </c:pt>
                <c:pt idx="298">
                  <c:v>51.269091000000003</c:v>
                </c:pt>
                <c:pt idx="299">
                  <c:v>30.098182000000001</c:v>
                </c:pt>
                <c:pt idx="300">
                  <c:v>36.653635999999999</c:v>
                </c:pt>
                <c:pt idx="301">
                  <c:v>26.484545000000001</c:v>
                </c:pt>
                <c:pt idx="302">
                  <c:v>59.66</c:v>
                </c:pt>
                <c:pt idx="303">
                  <c:v>27.265454999999999</c:v>
                </c:pt>
                <c:pt idx="304">
                  <c:v>13.370908999999999</c:v>
                </c:pt>
                <c:pt idx="305">
                  <c:v>18.605</c:v>
                </c:pt>
                <c:pt idx="306">
                  <c:v>24.708182000000001</c:v>
                </c:pt>
                <c:pt idx="307">
                  <c:v>14.192727</c:v>
                </c:pt>
                <c:pt idx="308">
                  <c:v>19.968181999999999</c:v>
                </c:pt>
                <c:pt idx="309">
                  <c:v>21.83</c:v>
                </c:pt>
                <c:pt idx="310">
                  <c:v>36.378182000000002</c:v>
                </c:pt>
                <c:pt idx="311">
                  <c:v>30.042726999999999</c:v>
                </c:pt>
                <c:pt idx="312">
                  <c:v>19.98</c:v>
                </c:pt>
                <c:pt idx="313">
                  <c:v>51.519091000000003</c:v>
                </c:pt>
                <c:pt idx="314">
                  <c:v>54.646363999999998</c:v>
                </c:pt>
                <c:pt idx="315">
                  <c:v>36.712727000000001</c:v>
                </c:pt>
                <c:pt idx="316">
                  <c:v>34.520000000000003</c:v>
                </c:pt>
                <c:pt idx="317">
                  <c:v>35.167273000000002</c:v>
                </c:pt>
                <c:pt idx="318">
                  <c:v>43.316249999999997</c:v>
                </c:pt>
                <c:pt idx="319">
                  <c:v>47.28</c:v>
                </c:pt>
                <c:pt idx="320">
                  <c:v>41.843333000000001</c:v>
                </c:pt>
                <c:pt idx="321">
                  <c:v>33.35</c:v>
                </c:pt>
                <c:pt idx="322">
                  <c:v>27.831817999999998</c:v>
                </c:pt>
                <c:pt idx="323">
                  <c:v>17.616364000000001</c:v>
                </c:pt>
                <c:pt idx="324">
                  <c:v>30.343636</c:v>
                </c:pt>
                <c:pt idx="325">
                  <c:v>22.050909000000001</c:v>
                </c:pt>
                <c:pt idx="326">
                  <c:v>22.182727</c:v>
                </c:pt>
                <c:pt idx="327">
                  <c:v>26.492726999999999</c:v>
                </c:pt>
                <c:pt idx="328">
                  <c:v>27.523</c:v>
                </c:pt>
                <c:pt idx="329">
                  <c:v>20.540908999999999</c:v>
                </c:pt>
                <c:pt idx="330">
                  <c:v>30.359090999999999</c:v>
                </c:pt>
                <c:pt idx="331">
                  <c:v>37.466363999999999</c:v>
                </c:pt>
                <c:pt idx="332">
                  <c:v>43.911817999999997</c:v>
                </c:pt>
                <c:pt idx="333">
                  <c:v>47.130909000000003</c:v>
                </c:pt>
                <c:pt idx="334">
                  <c:v>48.132727000000003</c:v>
                </c:pt>
                <c:pt idx="335">
                  <c:v>26.902726999999999</c:v>
                </c:pt>
                <c:pt idx="336">
                  <c:v>12.991250000000001</c:v>
                </c:pt>
                <c:pt idx="337">
                  <c:v>34.976363999999997</c:v>
                </c:pt>
                <c:pt idx="338">
                  <c:v>33.586364000000003</c:v>
                </c:pt>
                <c:pt idx="339">
                  <c:v>37.163635999999997</c:v>
                </c:pt>
                <c:pt idx="340">
                  <c:v>18.441666999999999</c:v>
                </c:pt>
                <c:pt idx="341">
                  <c:v>38.358181999999999</c:v>
                </c:pt>
                <c:pt idx="342">
                  <c:v>34.883000000000003</c:v>
                </c:pt>
                <c:pt idx="343">
                  <c:v>25.954545</c:v>
                </c:pt>
                <c:pt idx="344">
                  <c:v>28.975455</c:v>
                </c:pt>
                <c:pt idx="345">
                  <c:v>28.422726999999998</c:v>
                </c:pt>
                <c:pt idx="346">
                  <c:v>27.725455</c:v>
                </c:pt>
                <c:pt idx="347">
                  <c:v>22.182727</c:v>
                </c:pt>
                <c:pt idx="348">
                  <c:v>25.27</c:v>
                </c:pt>
                <c:pt idx="349">
                  <c:v>26.483636000000001</c:v>
                </c:pt>
                <c:pt idx="350">
                  <c:v>25.470908999999999</c:v>
                </c:pt>
                <c:pt idx="351">
                  <c:v>24.37</c:v>
                </c:pt>
                <c:pt idx="352">
                  <c:v>33.753636</c:v>
                </c:pt>
                <c:pt idx="353">
                  <c:v>30.234545000000001</c:v>
                </c:pt>
                <c:pt idx="354">
                  <c:v>40.759090999999998</c:v>
                </c:pt>
                <c:pt idx="355">
                  <c:v>53.04</c:v>
                </c:pt>
                <c:pt idx="356">
                  <c:v>53.261817999999998</c:v>
                </c:pt>
                <c:pt idx="357">
                  <c:v>35.298181999999997</c:v>
                </c:pt>
                <c:pt idx="358">
                  <c:v>18.058181999999999</c:v>
                </c:pt>
                <c:pt idx="359">
                  <c:v>28.430909</c:v>
                </c:pt>
                <c:pt idx="360">
                  <c:v>56.710909000000001</c:v>
                </c:pt>
                <c:pt idx="361">
                  <c:v>27.222726999999999</c:v>
                </c:pt>
                <c:pt idx="362">
                  <c:v>27.84</c:v>
                </c:pt>
                <c:pt idx="363">
                  <c:v>28.083635999999998</c:v>
                </c:pt>
                <c:pt idx="364">
                  <c:v>53.296363999999997</c:v>
                </c:pt>
              </c:numCache>
            </c:numRef>
          </c:val>
          <c:extLst>
            <c:ext xmlns:c16="http://schemas.microsoft.com/office/drawing/2014/chart" uri="{C3380CC4-5D6E-409C-BE32-E72D297353CC}">
              <c16:uniqueId val="{00000000-7825-41E9-B45E-C3D89407ACF3}"/>
            </c:ext>
          </c:extLst>
        </c:ser>
        <c:ser>
          <c:idx val="4"/>
          <c:order val="4"/>
          <c:tx>
            <c:v>Low and High Range (All Years)</c:v>
          </c:tx>
          <c:spPr>
            <a:solidFill>
              <a:srgbClr val="0E2841">
                <a:lumMod val="50000"/>
                <a:lumOff val="50000"/>
              </a:srgbClr>
            </a:solidFill>
            <a:ln w="25400">
              <a:noFill/>
            </a:ln>
            <a:effectLst/>
          </c:spPr>
          <c:val>
            <c:numRef>
              <c:f>NightFilter!$R$2:$R$366</c:f>
              <c:numCache>
                <c:formatCode>General</c:formatCode>
                <c:ptCount val="365"/>
                <c:pt idx="0">
                  <c:v>54.748182</c:v>
                </c:pt>
                <c:pt idx="1">
                  <c:v>60.104374999999997</c:v>
                </c:pt>
                <c:pt idx="2">
                  <c:v>66.897272999999998</c:v>
                </c:pt>
                <c:pt idx="3">
                  <c:v>61.273636000000003</c:v>
                </c:pt>
                <c:pt idx="4">
                  <c:v>72.626363999999995</c:v>
                </c:pt>
                <c:pt idx="5">
                  <c:v>77.124544999999998</c:v>
                </c:pt>
                <c:pt idx="6">
                  <c:v>68.731818000000004</c:v>
                </c:pt>
                <c:pt idx="7">
                  <c:v>72.756364000000005</c:v>
                </c:pt>
                <c:pt idx="8">
                  <c:v>71.291818000000006</c:v>
                </c:pt>
                <c:pt idx="9">
                  <c:v>76.212242000000003</c:v>
                </c:pt>
                <c:pt idx="10">
                  <c:v>71.771817999999996</c:v>
                </c:pt>
                <c:pt idx="11">
                  <c:v>48.356363999999999</c:v>
                </c:pt>
                <c:pt idx="12">
                  <c:v>67.117272999999997</c:v>
                </c:pt>
                <c:pt idx="13">
                  <c:v>83.175454999999999</c:v>
                </c:pt>
                <c:pt idx="14">
                  <c:v>67.079178000000013</c:v>
                </c:pt>
                <c:pt idx="15">
                  <c:v>73.140209999999996</c:v>
                </c:pt>
                <c:pt idx="16">
                  <c:v>74.087272999999996</c:v>
                </c:pt>
                <c:pt idx="17">
                  <c:v>73.747273000000007</c:v>
                </c:pt>
                <c:pt idx="18">
                  <c:v>80.287272999999999</c:v>
                </c:pt>
                <c:pt idx="19">
                  <c:v>81.908181999999996</c:v>
                </c:pt>
                <c:pt idx="20">
                  <c:v>84.916364000000002</c:v>
                </c:pt>
                <c:pt idx="21">
                  <c:v>88.999090999999993</c:v>
                </c:pt>
                <c:pt idx="22">
                  <c:v>80.354545000000002</c:v>
                </c:pt>
                <c:pt idx="23">
                  <c:v>83.099091000000001</c:v>
                </c:pt>
                <c:pt idx="24">
                  <c:v>78.61</c:v>
                </c:pt>
                <c:pt idx="25">
                  <c:v>81.71402599999999</c:v>
                </c:pt>
                <c:pt idx="26">
                  <c:v>84.960795000000005</c:v>
                </c:pt>
                <c:pt idx="27">
                  <c:v>76.851818000000009</c:v>
                </c:pt>
                <c:pt idx="28">
                  <c:v>70.835454999999996</c:v>
                </c:pt>
                <c:pt idx="29">
                  <c:v>68.936363999999998</c:v>
                </c:pt>
                <c:pt idx="30">
                  <c:v>68.339894999999999</c:v>
                </c:pt>
                <c:pt idx="31">
                  <c:v>78.746364</c:v>
                </c:pt>
                <c:pt idx="32">
                  <c:v>83.098182000000008</c:v>
                </c:pt>
                <c:pt idx="33">
                  <c:v>72.365454</c:v>
                </c:pt>
                <c:pt idx="34">
                  <c:v>66.305031</c:v>
                </c:pt>
                <c:pt idx="35">
                  <c:v>78.450287000000003</c:v>
                </c:pt>
                <c:pt idx="36">
                  <c:v>76.539999999999992</c:v>
                </c:pt>
                <c:pt idx="37">
                  <c:v>61.081817999999998</c:v>
                </c:pt>
                <c:pt idx="38">
                  <c:v>80.746364</c:v>
                </c:pt>
                <c:pt idx="39">
                  <c:v>77.151817999999992</c:v>
                </c:pt>
                <c:pt idx="40">
                  <c:v>74.610908999999992</c:v>
                </c:pt>
                <c:pt idx="41">
                  <c:v>82.449658999999997</c:v>
                </c:pt>
                <c:pt idx="42">
                  <c:v>81.593249999999998</c:v>
                </c:pt>
                <c:pt idx="43">
                  <c:v>84.03</c:v>
                </c:pt>
                <c:pt idx="44">
                  <c:v>71.533636000000001</c:v>
                </c:pt>
                <c:pt idx="45">
                  <c:v>71.449090999999996</c:v>
                </c:pt>
                <c:pt idx="46">
                  <c:v>81.919622000000004</c:v>
                </c:pt>
                <c:pt idx="47">
                  <c:v>83.458180999999996</c:v>
                </c:pt>
                <c:pt idx="48">
                  <c:v>83.231363999999999</c:v>
                </c:pt>
                <c:pt idx="49">
                  <c:v>68.054405000000003</c:v>
                </c:pt>
                <c:pt idx="50">
                  <c:v>69.272941000000003</c:v>
                </c:pt>
                <c:pt idx="51">
                  <c:v>88.422467999999995</c:v>
                </c:pt>
                <c:pt idx="52">
                  <c:v>50.659091000000004</c:v>
                </c:pt>
                <c:pt idx="53">
                  <c:v>67.028182000000001</c:v>
                </c:pt>
                <c:pt idx="54">
                  <c:v>67.244211000000007</c:v>
                </c:pt>
                <c:pt idx="55">
                  <c:v>66.789772999999997</c:v>
                </c:pt>
                <c:pt idx="56">
                  <c:v>45.062727999999993</c:v>
                </c:pt>
                <c:pt idx="57">
                  <c:v>60.050000000000004</c:v>
                </c:pt>
                <c:pt idx="58">
                  <c:v>80.26818200000001</c:v>
                </c:pt>
                <c:pt idx="59">
                  <c:v>86.510747000000009</c:v>
                </c:pt>
                <c:pt idx="60">
                  <c:v>93.216591000000008</c:v>
                </c:pt>
                <c:pt idx="61">
                  <c:v>72.283636999999999</c:v>
                </c:pt>
                <c:pt idx="62">
                  <c:v>50.107342000000003</c:v>
                </c:pt>
                <c:pt idx="63">
                  <c:v>78.270302999999998</c:v>
                </c:pt>
                <c:pt idx="64">
                  <c:v>66.823637000000005</c:v>
                </c:pt>
                <c:pt idx="65">
                  <c:v>72.399090999999999</c:v>
                </c:pt>
                <c:pt idx="66">
                  <c:v>88.462727000000001</c:v>
                </c:pt>
                <c:pt idx="67">
                  <c:v>77.759999999999991</c:v>
                </c:pt>
                <c:pt idx="68">
                  <c:v>65.843637000000001</c:v>
                </c:pt>
                <c:pt idx="69">
                  <c:v>74.055454999999995</c:v>
                </c:pt>
                <c:pt idx="70">
                  <c:v>81.002928999999995</c:v>
                </c:pt>
                <c:pt idx="71">
                  <c:v>51.727273000000004</c:v>
                </c:pt>
                <c:pt idx="72">
                  <c:v>55.302878</c:v>
                </c:pt>
                <c:pt idx="73">
                  <c:v>60.385345000000001</c:v>
                </c:pt>
                <c:pt idx="74">
                  <c:v>65.091756000000004</c:v>
                </c:pt>
                <c:pt idx="75">
                  <c:v>78.846000000000004</c:v>
                </c:pt>
                <c:pt idx="76">
                  <c:v>83.724031000000011</c:v>
                </c:pt>
                <c:pt idx="77">
                  <c:v>65.989899000000008</c:v>
                </c:pt>
                <c:pt idx="78">
                  <c:v>59.135455</c:v>
                </c:pt>
                <c:pt idx="79">
                  <c:v>65.633262999999999</c:v>
                </c:pt>
                <c:pt idx="80">
                  <c:v>84.511786000000001</c:v>
                </c:pt>
                <c:pt idx="81">
                  <c:v>63.364091000000002</c:v>
                </c:pt>
                <c:pt idx="82">
                  <c:v>56.551887999999998</c:v>
                </c:pt>
                <c:pt idx="83">
                  <c:v>63.784784999999999</c:v>
                </c:pt>
                <c:pt idx="84">
                  <c:v>71.354090999999997</c:v>
                </c:pt>
                <c:pt idx="85">
                  <c:v>67.209621999999996</c:v>
                </c:pt>
                <c:pt idx="86">
                  <c:v>71.434224</c:v>
                </c:pt>
                <c:pt idx="87">
                  <c:v>69.636449999999996</c:v>
                </c:pt>
                <c:pt idx="88">
                  <c:v>72.164125999999996</c:v>
                </c:pt>
                <c:pt idx="89">
                  <c:v>63.947091</c:v>
                </c:pt>
                <c:pt idx="90">
                  <c:v>63.852909000000004</c:v>
                </c:pt>
                <c:pt idx="91">
                  <c:v>39.376000000000005</c:v>
                </c:pt>
                <c:pt idx="92">
                  <c:v>55.194825999999992</c:v>
                </c:pt>
                <c:pt idx="93">
                  <c:v>60.245682000000002</c:v>
                </c:pt>
                <c:pt idx="94">
                  <c:v>74.484544999999997</c:v>
                </c:pt>
                <c:pt idx="95">
                  <c:v>67.706874999999997</c:v>
                </c:pt>
                <c:pt idx="96">
                  <c:v>62.561135999999991</c:v>
                </c:pt>
                <c:pt idx="97">
                  <c:v>52.994415999999994</c:v>
                </c:pt>
                <c:pt idx="98">
                  <c:v>52.170969000000007</c:v>
                </c:pt>
                <c:pt idx="99">
                  <c:v>60.269773000000001</c:v>
                </c:pt>
                <c:pt idx="100">
                  <c:v>35.884444000000002</c:v>
                </c:pt>
                <c:pt idx="101">
                  <c:v>60.666458999999996</c:v>
                </c:pt>
                <c:pt idx="102">
                  <c:v>66.274545000000003</c:v>
                </c:pt>
                <c:pt idx="103">
                  <c:v>59.148636000000003</c:v>
                </c:pt>
                <c:pt idx="104">
                  <c:v>53.507666999999998</c:v>
                </c:pt>
                <c:pt idx="105">
                  <c:v>59.206830999999994</c:v>
                </c:pt>
                <c:pt idx="106">
                  <c:v>56.611659999999993</c:v>
                </c:pt>
                <c:pt idx="107">
                  <c:v>55.096617999999992</c:v>
                </c:pt>
                <c:pt idx="108">
                  <c:v>53.62153399999999</c:v>
                </c:pt>
                <c:pt idx="109">
                  <c:v>49.433155000000006</c:v>
                </c:pt>
                <c:pt idx="110">
                  <c:v>55.051259000000002</c:v>
                </c:pt>
                <c:pt idx="111">
                  <c:v>54.692682000000005</c:v>
                </c:pt>
                <c:pt idx="112">
                  <c:v>50.936797000000006</c:v>
                </c:pt>
                <c:pt idx="113">
                  <c:v>50.786978000000005</c:v>
                </c:pt>
                <c:pt idx="114">
                  <c:v>47.471818000000006</c:v>
                </c:pt>
                <c:pt idx="115">
                  <c:v>39.838181999999996</c:v>
                </c:pt>
                <c:pt idx="116">
                  <c:v>64.248182</c:v>
                </c:pt>
                <c:pt idx="117">
                  <c:v>55.044577999999994</c:v>
                </c:pt>
                <c:pt idx="118">
                  <c:v>50.087337999999995</c:v>
                </c:pt>
                <c:pt idx="119">
                  <c:v>47.117860999999998</c:v>
                </c:pt>
                <c:pt idx="120">
                  <c:v>53.543750000000003</c:v>
                </c:pt>
                <c:pt idx="121">
                  <c:v>46.743636000000002</c:v>
                </c:pt>
                <c:pt idx="122">
                  <c:v>25.671726999999997</c:v>
                </c:pt>
                <c:pt idx="123">
                  <c:v>34.033908999999994</c:v>
                </c:pt>
                <c:pt idx="124">
                  <c:v>45.903283000000002</c:v>
                </c:pt>
                <c:pt idx="125">
                  <c:v>52.530181999999996</c:v>
                </c:pt>
                <c:pt idx="126">
                  <c:v>42.648499999999991</c:v>
                </c:pt>
                <c:pt idx="127">
                  <c:v>37.872726999999998</c:v>
                </c:pt>
                <c:pt idx="128">
                  <c:v>38.161484000000002</c:v>
                </c:pt>
                <c:pt idx="129">
                  <c:v>40.785454999999992</c:v>
                </c:pt>
                <c:pt idx="130">
                  <c:v>43.717165000000001</c:v>
                </c:pt>
                <c:pt idx="131">
                  <c:v>40.318469</c:v>
                </c:pt>
                <c:pt idx="132">
                  <c:v>39.683495999999998</c:v>
                </c:pt>
                <c:pt idx="133">
                  <c:v>48.213636000000008</c:v>
                </c:pt>
                <c:pt idx="134">
                  <c:v>62.375818000000002</c:v>
                </c:pt>
                <c:pt idx="135">
                  <c:v>63.946667000000005</c:v>
                </c:pt>
                <c:pt idx="136">
                  <c:v>67.312590999999998</c:v>
                </c:pt>
                <c:pt idx="137">
                  <c:v>68.756951999999998</c:v>
                </c:pt>
                <c:pt idx="138">
                  <c:v>62.63394000000001</c:v>
                </c:pt>
                <c:pt idx="139">
                  <c:v>51.368182000000004</c:v>
                </c:pt>
                <c:pt idx="140">
                  <c:v>50.982726999999997</c:v>
                </c:pt>
                <c:pt idx="141">
                  <c:v>60.698121999999998</c:v>
                </c:pt>
                <c:pt idx="142">
                  <c:v>53.769221000000002</c:v>
                </c:pt>
                <c:pt idx="143">
                  <c:v>59.108031000000004</c:v>
                </c:pt>
                <c:pt idx="144">
                  <c:v>54.989292999999996</c:v>
                </c:pt>
                <c:pt idx="145">
                  <c:v>57.860201999999994</c:v>
                </c:pt>
                <c:pt idx="146">
                  <c:v>36.649148000000004</c:v>
                </c:pt>
                <c:pt idx="147">
                  <c:v>25.889999999999993</c:v>
                </c:pt>
                <c:pt idx="148">
                  <c:v>43.915411999999996</c:v>
                </c:pt>
                <c:pt idx="149">
                  <c:v>63.015000000000001</c:v>
                </c:pt>
                <c:pt idx="150">
                  <c:v>55.769091000000003</c:v>
                </c:pt>
                <c:pt idx="151">
                  <c:v>46.926362999999995</c:v>
                </c:pt>
                <c:pt idx="152">
                  <c:v>42.793636000000006</c:v>
                </c:pt>
                <c:pt idx="153">
                  <c:v>40.894545000000001</c:v>
                </c:pt>
                <c:pt idx="154">
                  <c:v>51.053636000000004</c:v>
                </c:pt>
                <c:pt idx="155">
                  <c:v>47.049090999999997</c:v>
                </c:pt>
                <c:pt idx="156">
                  <c:v>43.195550000000004</c:v>
                </c:pt>
                <c:pt idx="157">
                  <c:v>36.321818000000007</c:v>
                </c:pt>
                <c:pt idx="158">
                  <c:v>40.050332999999995</c:v>
                </c:pt>
                <c:pt idx="159">
                  <c:v>44.454740999999999</c:v>
                </c:pt>
                <c:pt idx="160">
                  <c:v>58.329696999999996</c:v>
                </c:pt>
                <c:pt idx="161">
                  <c:v>64.368637000000007</c:v>
                </c:pt>
                <c:pt idx="162">
                  <c:v>63.650403999999995</c:v>
                </c:pt>
                <c:pt idx="163">
                  <c:v>62.093031000000003</c:v>
                </c:pt>
                <c:pt idx="164">
                  <c:v>70.752467999999993</c:v>
                </c:pt>
                <c:pt idx="165">
                  <c:v>42.768806999999995</c:v>
                </c:pt>
                <c:pt idx="166">
                  <c:v>33.920681999999999</c:v>
                </c:pt>
                <c:pt idx="167">
                  <c:v>25.801333</c:v>
                </c:pt>
                <c:pt idx="168">
                  <c:v>30.963940000000001</c:v>
                </c:pt>
                <c:pt idx="169">
                  <c:v>37.774545000000003</c:v>
                </c:pt>
                <c:pt idx="170">
                  <c:v>51.021287999999998</c:v>
                </c:pt>
                <c:pt idx="171">
                  <c:v>37.749091</c:v>
                </c:pt>
                <c:pt idx="172">
                  <c:v>27.22</c:v>
                </c:pt>
                <c:pt idx="173">
                  <c:v>39.784546000000006</c:v>
                </c:pt>
                <c:pt idx="174">
                  <c:v>56.936827000000001</c:v>
                </c:pt>
                <c:pt idx="175">
                  <c:v>55.498807000000006</c:v>
                </c:pt>
                <c:pt idx="176">
                  <c:v>66.950985000000003</c:v>
                </c:pt>
                <c:pt idx="177">
                  <c:v>66.025105000000011</c:v>
                </c:pt>
                <c:pt idx="178">
                  <c:v>57.697424000000005</c:v>
                </c:pt>
                <c:pt idx="179">
                  <c:v>40.547902000000001</c:v>
                </c:pt>
                <c:pt idx="180">
                  <c:v>36.778379999999999</c:v>
                </c:pt>
                <c:pt idx="181">
                  <c:v>28.750794999999997</c:v>
                </c:pt>
                <c:pt idx="182">
                  <c:v>44.306153999999992</c:v>
                </c:pt>
                <c:pt idx="183">
                  <c:v>40.701940000000008</c:v>
                </c:pt>
                <c:pt idx="184">
                  <c:v>51.016635999999998</c:v>
                </c:pt>
                <c:pt idx="185">
                  <c:v>50.302402000000008</c:v>
                </c:pt>
                <c:pt idx="186">
                  <c:v>59.190959999999997</c:v>
                </c:pt>
                <c:pt idx="187">
                  <c:v>57.300555999999993</c:v>
                </c:pt>
                <c:pt idx="188">
                  <c:v>68.895026999999999</c:v>
                </c:pt>
                <c:pt idx="189">
                  <c:v>67.409720000000007</c:v>
                </c:pt>
                <c:pt idx="190">
                  <c:v>48.404182000000006</c:v>
                </c:pt>
                <c:pt idx="191">
                  <c:v>49.520302999999998</c:v>
                </c:pt>
                <c:pt idx="192">
                  <c:v>73.117727000000002</c:v>
                </c:pt>
                <c:pt idx="193">
                  <c:v>72.717416999999998</c:v>
                </c:pt>
                <c:pt idx="194">
                  <c:v>55.231887999999998</c:v>
                </c:pt>
                <c:pt idx="195">
                  <c:v>47.973706</c:v>
                </c:pt>
                <c:pt idx="196">
                  <c:v>50.108181999999999</c:v>
                </c:pt>
                <c:pt idx="197">
                  <c:v>50.641211999999996</c:v>
                </c:pt>
                <c:pt idx="198">
                  <c:v>52.362222000000003</c:v>
                </c:pt>
                <c:pt idx="199">
                  <c:v>54.434999999999995</c:v>
                </c:pt>
                <c:pt idx="200">
                  <c:v>53.319394000000003</c:v>
                </c:pt>
                <c:pt idx="201">
                  <c:v>57.392122000000008</c:v>
                </c:pt>
                <c:pt idx="202">
                  <c:v>68.037034000000006</c:v>
                </c:pt>
                <c:pt idx="203">
                  <c:v>73.520043000000001</c:v>
                </c:pt>
                <c:pt idx="204">
                  <c:v>58.811758000000005</c:v>
                </c:pt>
                <c:pt idx="205">
                  <c:v>36.909999999999997</c:v>
                </c:pt>
                <c:pt idx="206">
                  <c:v>25.182727</c:v>
                </c:pt>
                <c:pt idx="207">
                  <c:v>42.393111999999995</c:v>
                </c:pt>
                <c:pt idx="208">
                  <c:v>54.859595999999996</c:v>
                </c:pt>
                <c:pt idx="209">
                  <c:v>54.18385</c:v>
                </c:pt>
                <c:pt idx="210">
                  <c:v>43.334545000000006</c:v>
                </c:pt>
                <c:pt idx="211">
                  <c:v>40.090455000000006</c:v>
                </c:pt>
                <c:pt idx="212">
                  <c:v>46.435973999999995</c:v>
                </c:pt>
                <c:pt idx="213">
                  <c:v>41.137614000000006</c:v>
                </c:pt>
                <c:pt idx="214">
                  <c:v>30.261193000000006</c:v>
                </c:pt>
                <c:pt idx="215">
                  <c:v>23.842582999999991</c:v>
                </c:pt>
                <c:pt idx="216">
                  <c:v>29.522322999999993</c:v>
                </c:pt>
                <c:pt idx="217">
                  <c:v>40.689646999999994</c:v>
                </c:pt>
                <c:pt idx="218">
                  <c:v>39.784847999999997</c:v>
                </c:pt>
                <c:pt idx="219">
                  <c:v>60.433333000000005</c:v>
                </c:pt>
                <c:pt idx="220">
                  <c:v>48.724546000000004</c:v>
                </c:pt>
                <c:pt idx="221">
                  <c:v>40.700000000000003</c:v>
                </c:pt>
                <c:pt idx="222">
                  <c:v>52.063636000000002</c:v>
                </c:pt>
                <c:pt idx="223">
                  <c:v>56.073877999999993</c:v>
                </c:pt>
                <c:pt idx="224">
                  <c:v>57.518712000000001</c:v>
                </c:pt>
                <c:pt idx="225">
                  <c:v>45.312207000000001</c:v>
                </c:pt>
                <c:pt idx="226">
                  <c:v>12.372500000000002</c:v>
                </c:pt>
                <c:pt idx="227">
                  <c:v>54.518394000000001</c:v>
                </c:pt>
                <c:pt idx="228">
                  <c:v>68.999212</c:v>
                </c:pt>
                <c:pt idx="229">
                  <c:v>81.075364000000008</c:v>
                </c:pt>
                <c:pt idx="230">
                  <c:v>88.924503000000001</c:v>
                </c:pt>
                <c:pt idx="231">
                  <c:v>79.940649999999991</c:v>
                </c:pt>
                <c:pt idx="232">
                  <c:v>68.134090999999998</c:v>
                </c:pt>
                <c:pt idx="233">
                  <c:v>44.045833999999999</c:v>
                </c:pt>
                <c:pt idx="234">
                  <c:v>41.197273000000003</c:v>
                </c:pt>
                <c:pt idx="235">
                  <c:v>35.495184999999992</c:v>
                </c:pt>
                <c:pt idx="236">
                  <c:v>47.393007000000004</c:v>
                </c:pt>
                <c:pt idx="237">
                  <c:v>51.477418999999998</c:v>
                </c:pt>
                <c:pt idx="238">
                  <c:v>55.640654000000005</c:v>
                </c:pt>
                <c:pt idx="239">
                  <c:v>47.997207000000003</c:v>
                </c:pt>
                <c:pt idx="240">
                  <c:v>44.303635999999997</c:v>
                </c:pt>
                <c:pt idx="241">
                  <c:v>56.117726999999995</c:v>
                </c:pt>
                <c:pt idx="242">
                  <c:v>66.110849000000002</c:v>
                </c:pt>
                <c:pt idx="243">
                  <c:v>72.900000000000006</c:v>
                </c:pt>
                <c:pt idx="244">
                  <c:v>79.90120300000001</c:v>
                </c:pt>
                <c:pt idx="245">
                  <c:v>82.039216999999994</c:v>
                </c:pt>
                <c:pt idx="246">
                  <c:v>58.112966</c:v>
                </c:pt>
                <c:pt idx="247">
                  <c:v>42.244972999999995</c:v>
                </c:pt>
                <c:pt idx="248">
                  <c:v>54.747386000000006</c:v>
                </c:pt>
                <c:pt idx="249">
                  <c:v>63.085739000000004</c:v>
                </c:pt>
                <c:pt idx="250">
                  <c:v>55.276773000000006</c:v>
                </c:pt>
                <c:pt idx="251">
                  <c:v>43.059091000000002</c:v>
                </c:pt>
                <c:pt idx="252">
                  <c:v>47.647553000000002</c:v>
                </c:pt>
                <c:pt idx="253">
                  <c:v>50.963985999999998</c:v>
                </c:pt>
                <c:pt idx="254">
                  <c:v>56.435404000000005</c:v>
                </c:pt>
                <c:pt idx="255">
                  <c:v>49.332273000000001</c:v>
                </c:pt>
                <c:pt idx="256">
                  <c:v>59.320454999999995</c:v>
                </c:pt>
                <c:pt idx="257">
                  <c:v>76.29727299999999</c:v>
                </c:pt>
                <c:pt idx="258">
                  <c:v>82.830556000000001</c:v>
                </c:pt>
                <c:pt idx="259">
                  <c:v>56.142727000000001</c:v>
                </c:pt>
                <c:pt idx="260">
                  <c:v>66.824030999999991</c:v>
                </c:pt>
                <c:pt idx="261">
                  <c:v>75.556364000000002</c:v>
                </c:pt>
                <c:pt idx="262">
                  <c:v>38.546267000000007</c:v>
                </c:pt>
                <c:pt idx="263">
                  <c:v>59.593635999999996</c:v>
                </c:pt>
                <c:pt idx="264">
                  <c:v>60.413635999999997</c:v>
                </c:pt>
                <c:pt idx="265">
                  <c:v>57.513881000000005</c:v>
                </c:pt>
                <c:pt idx="266">
                  <c:v>69.748663000000008</c:v>
                </c:pt>
                <c:pt idx="267">
                  <c:v>87.631307000000007</c:v>
                </c:pt>
                <c:pt idx="268">
                  <c:v>51.50594000000001</c:v>
                </c:pt>
                <c:pt idx="269">
                  <c:v>49.391048999999995</c:v>
                </c:pt>
                <c:pt idx="270">
                  <c:v>58.937273000000005</c:v>
                </c:pt>
                <c:pt idx="271">
                  <c:v>48.409798000000002</c:v>
                </c:pt>
                <c:pt idx="272">
                  <c:v>39.386923000000003</c:v>
                </c:pt>
                <c:pt idx="273">
                  <c:v>70.665650999999997</c:v>
                </c:pt>
                <c:pt idx="274">
                  <c:v>86.096772999999999</c:v>
                </c:pt>
                <c:pt idx="275">
                  <c:v>45.184545000000007</c:v>
                </c:pt>
                <c:pt idx="276">
                  <c:v>47.726363000000006</c:v>
                </c:pt>
                <c:pt idx="277">
                  <c:v>55.427922999999993</c:v>
                </c:pt>
                <c:pt idx="278">
                  <c:v>58.500209999999996</c:v>
                </c:pt>
                <c:pt idx="279">
                  <c:v>59.045496999999997</c:v>
                </c:pt>
                <c:pt idx="280">
                  <c:v>58.963312000000002</c:v>
                </c:pt>
                <c:pt idx="281">
                  <c:v>56.896110999999998</c:v>
                </c:pt>
                <c:pt idx="282">
                  <c:v>53.195455000000003</c:v>
                </c:pt>
                <c:pt idx="283">
                  <c:v>36.872726999999998</c:v>
                </c:pt>
                <c:pt idx="284">
                  <c:v>25.406363999999996</c:v>
                </c:pt>
                <c:pt idx="285">
                  <c:v>44.312308000000002</c:v>
                </c:pt>
                <c:pt idx="286">
                  <c:v>54.738182000000002</c:v>
                </c:pt>
                <c:pt idx="287">
                  <c:v>50.717272000000008</c:v>
                </c:pt>
                <c:pt idx="288">
                  <c:v>48.224415999999998</c:v>
                </c:pt>
                <c:pt idx="289">
                  <c:v>51.374869999999994</c:v>
                </c:pt>
                <c:pt idx="290">
                  <c:v>55.229930000000003</c:v>
                </c:pt>
                <c:pt idx="291">
                  <c:v>57.165714000000001</c:v>
                </c:pt>
                <c:pt idx="292">
                  <c:v>61.33</c:v>
                </c:pt>
                <c:pt idx="293">
                  <c:v>70.006839999999997</c:v>
                </c:pt>
                <c:pt idx="294">
                  <c:v>85.346153999999999</c:v>
                </c:pt>
                <c:pt idx="295">
                  <c:v>45.487273000000002</c:v>
                </c:pt>
                <c:pt idx="296">
                  <c:v>61.628999999999998</c:v>
                </c:pt>
                <c:pt idx="297">
                  <c:v>69.041255000000007</c:v>
                </c:pt>
                <c:pt idx="298">
                  <c:v>47.721435</c:v>
                </c:pt>
                <c:pt idx="299">
                  <c:v>69.695366000000007</c:v>
                </c:pt>
                <c:pt idx="300">
                  <c:v>62.407364000000008</c:v>
                </c:pt>
                <c:pt idx="301">
                  <c:v>73.515455000000003</c:v>
                </c:pt>
                <c:pt idx="302">
                  <c:v>40.340000000000003</c:v>
                </c:pt>
                <c:pt idx="303">
                  <c:v>72.734544999999997</c:v>
                </c:pt>
                <c:pt idx="304">
                  <c:v>86.191591000000003</c:v>
                </c:pt>
                <c:pt idx="305">
                  <c:v>81.394999999999996</c:v>
                </c:pt>
                <c:pt idx="306">
                  <c:v>75.291818000000006</c:v>
                </c:pt>
                <c:pt idx="307">
                  <c:v>85.778041999999999</c:v>
                </c:pt>
                <c:pt idx="308">
                  <c:v>77.766970000000001</c:v>
                </c:pt>
                <c:pt idx="309">
                  <c:v>75.199677000000008</c:v>
                </c:pt>
                <c:pt idx="310">
                  <c:v>62.430765000000001</c:v>
                </c:pt>
                <c:pt idx="311">
                  <c:v>68.986605999999995</c:v>
                </c:pt>
                <c:pt idx="312">
                  <c:v>80.02</c:v>
                </c:pt>
                <c:pt idx="313">
                  <c:v>48.480908999999997</c:v>
                </c:pt>
                <c:pt idx="314">
                  <c:v>44.773278999999995</c:v>
                </c:pt>
                <c:pt idx="315">
                  <c:v>63.287272999999999</c:v>
                </c:pt>
                <c:pt idx="316">
                  <c:v>64.41346200000001</c:v>
                </c:pt>
                <c:pt idx="317">
                  <c:v>63.589671000000003</c:v>
                </c:pt>
                <c:pt idx="318">
                  <c:v>56.683750000000003</c:v>
                </c:pt>
                <c:pt idx="319">
                  <c:v>52.361666999999997</c:v>
                </c:pt>
                <c:pt idx="320">
                  <c:v>49.519791999999995</c:v>
                </c:pt>
                <c:pt idx="321">
                  <c:v>58.823845999999996</c:v>
                </c:pt>
                <c:pt idx="322">
                  <c:v>72.168182000000002</c:v>
                </c:pt>
                <c:pt idx="323">
                  <c:v>82.383635999999996</c:v>
                </c:pt>
                <c:pt idx="324">
                  <c:v>69.656363999999996</c:v>
                </c:pt>
                <c:pt idx="325">
                  <c:v>77.949090999999996</c:v>
                </c:pt>
                <c:pt idx="326">
                  <c:v>77.817273</c:v>
                </c:pt>
                <c:pt idx="327">
                  <c:v>73.507272999999998</c:v>
                </c:pt>
                <c:pt idx="328">
                  <c:v>72.477000000000004</c:v>
                </c:pt>
                <c:pt idx="329">
                  <c:v>79.459091000000001</c:v>
                </c:pt>
                <c:pt idx="330">
                  <c:v>69.640908999999994</c:v>
                </c:pt>
                <c:pt idx="331">
                  <c:v>62.533636000000001</c:v>
                </c:pt>
                <c:pt idx="332">
                  <c:v>56.088182000000003</c:v>
                </c:pt>
                <c:pt idx="333">
                  <c:v>52.869090999999997</c:v>
                </c:pt>
                <c:pt idx="334">
                  <c:v>51.867272999999997</c:v>
                </c:pt>
                <c:pt idx="335">
                  <c:v>65.779939999999996</c:v>
                </c:pt>
                <c:pt idx="336">
                  <c:v>77.825416999999987</c:v>
                </c:pt>
                <c:pt idx="337">
                  <c:v>63.490909000000009</c:v>
                </c:pt>
                <c:pt idx="338">
                  <c:v>66.413635999999997</c:v>
                </c:pt>
                <c:pt idx="339">
                  <c:v>62.836364000000003</c:v>
                </c:pt>
                <c:pt idx="340">
                  <c:v>81.558333000000005</c:v>
                </c:pt>
                <c:pt idx="341">
                  <c:v>61.328997000000001</c:v>
                </c:pt>
                <c:pt idx="342">
                  <c:v>65.11699999999999</c:v>
                </c:pt>
                <c:pt idx="343">
                  <c:v>74.045455000000004</c:v>
                </c:pt>
                <c:pt idx="344">
                  <c:v>71.024545000000003</c:v>
                </c:pt>
                <c:pt idx="345">
                  <c:v>71.577273000000005</c:v>
                </c:pt>
                <c:pt idx="346">
                  <c:v>72.274545000000003</c:v>
                </c:pt>
                <c:pt idx="347">
                  <c:v>77.817273</c:v>
                </c:pt>
                <c:pt idx="348">
                  <c:v>74.73</c:v>
                </c:pt>
                <c:pt idx="349">
                  <c:v>73.516363999999996</c:v>
                </c:pt>
                <c:pt idx="350">
                  <c:v>74.529090999999994</c:v>
                </c:pt>
                <c:pt idx="351">
                  <c:v>75.63</c:v>
                </c:pt>
                <c:pt idx="352">
                  <c:v>66.246364</c:v>
                </c:pt>
                <c:pt idx="353">
                  <c:v>69.765455000000003</c:v>
                </c:pt>
                <c:pt idx="354">
                  <c:v>59.240909000000002</c:v>
                </c:pt>
                <c:pt idx="355">
                  <c:v>46.96</c:v>
                </c:pt>
                <c:pt idx="356">
                  <c:v>46.738182000000002</c:v>
                </c:pt>
                <c:pt idx="357">
                  <c:v>64.032330999999999</c:v>
                </c:pt>
                <c:pt idx="358">
                  <c:v>81.941817999999998</c:v>
                </c:pt>
                <c:pt idx="359">
                  <c:v>71.569091</c:v>
                </c:pt>
                <c:pt idx="360">
                  <c:v>43.289090999999999</c:v>
                </c:pt>
                <c:pt idx="361">
                  <c:v>72.777273000000008</c:v>
                </c:pt>
                <c:pt idx="362">
                  <c:v>72.16</c:v>
                </c:pt>
                <c:pt idx="363">
                  <c:v>71.370739</c:v>
                </c:pt>
                <c:pt idx="364">
                  <c:v>45.535809999999998</c:v>
                </c:pt>
              </c:numCache>
            </c:numRef>
          </c:val>
          <c:extLst>
            <c:ext xmlns:c16="http://schemas.microsoft.com/office/drawing/2014/chart" uri="{C3380CC4-5D6E-409C-BE32-E72D297353CC}">
              <c16:uniqueId val="{00000001-7825-41E9-B45E-C3D89407ACF3}"/>
            </c:ext>
          </c:extLst>
        </c:ser>
        <c:dLbls>
          <c:showLegendKey val="0"/>
          <c:showVal val="0"/>
          <c:showCatName val="0"/>
          <c:showSerName val="0"/>
          <c:showPercent val="0"/>
          <c:showBubbleSize val="0"/>
        </c:dLbls>
        <c:axId val="2079463215"/>
        <c:axId val="2079469455"/>
      </c:areaChart>
      <c:lineChart>
        <c:grouping val="standard"/>
        <c:varyColors val="0"/>
        <c:ser>
          <c:idx val="0"/>
          <c:order val="0"/>
          <c:tx>
            <c:v>Average (All Years)</c:v>
          </c:tx>
          <c:spPr>
            <a:ln w="28575" cap="rnd">
              <a:solidFill>
                <a:srgbClr val="A02B93">
                  <a:lumMod val="75000"/>
                </a:srgbClr>
              </a:solidFill>
              <a:round/>
            </a:ln>
            <a:effectLst/>
          </c:spPr>
          <c:marker>
            <c:symbol val="none"/>
          </c:marker>
          <c:cat>
            <c:numRef>
              <c:f>NightFilter!$C$2:$C$366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NightFilter!$S$2:$S$366</c:f>
              <c:numCache>
                <c:formatCode>General</c:formatCode>
                <c:ptCount val="365"/>
                <c:pt idx="0">
                  <c:v>74.639944600000007</c:v>
                </c:pt>
                <c:pt idx="1">
                  <c:v>77.740017600000002</c:v>
                </c:pt>
                <c:pt idx="2">
                  <c:v>74.298824699999997</c:v>
                </c:pt>
                <c:pt idx="3">
                  <c:v>70.624136399999998</c:v>
                </c:pt>
                <c:pt idx="4">
                  <c:v>66.999221899999995</c:v>
                </c:pt>
                <c:pt idx="5">
                  <c:v>74.636512400000001</c:v>
                </c:pt>
                <c:pt idx="6">
                  <c:v>77.223328699999996</c:v>
                </c:pt>
                <c:pt idx="7">
                  <c:v>79.094950800000007</c:v>
                </c:pt>
                <c:pt idx="8">
                  <c:v>71.019329799999994</c:v>
                </c:pt>
                <c:pt idx="9">
                  <c:v>62.836731899999997</c:v>
                </c:pt>
                <c:pt idx="10">
                  <c:v>71.665729900000002</c:v>
                </c:pt>
                <c:pt idx="11">
                  <c:v>79.145299199999997</c:v>
                </c:pt>
                <c:pt idx="12">
                  <c:v>65.689655299999998</c:v>
                </c:pt>
                <c:pt idx="13">
                  <c:v>55.750584500000002</c:v>
                </c:pt>
                <c:pt idx="14">
                  <c:v>66.506217800000002</c:v>
                </c:pt>
                <c:pt idx="15">
                  <c:v>65.609245400000006</c:v>
                </c:pt>
                <c:pt idx="16">
                  <c:v>68.017995200000001</c:v>
                </c:pt>
                <c:pt idx="17">
                  <c:v>83.315150399999993</c:v>
                </c:pt>
                <c:pt idx="18">
                  <c:v>77.974414400000001</c:v>
                </c:pt>
                <c:pt idx="19">
                  <c:v>73.1677404</c:v>
                </c:pt>
                <c:pt idx="20">
                  <c:v>71.225476400000005</c:v>
                </c:pt>
                <c:pt idx="21">
                  <c:v>64.666929800000005</c:v>
                </c:pt>
                <c:pt idx="22">
                  <c:v>71.399810900000006</c:v>
                </c:pt>
                <c:pt idx="23">
                  <c:v>74.765777900000003</c:v>
                </c:pt>
                <c:pt idx="24">
                  <c:v>71.107627500000007</c:v>
                </c:pt>
                <c:pt idx="25">
                  <c:v>68.919309600000005</c:v>
                </c:pt>
                <c:pt idx="26">
                  <c:v>65.743540800000005</c:v>
                </c:pt>
                <c:pt idx="27">
                  <c:v>69.085173499999996</c:v>
                </c:pt>
                <c:pt idx="28">
                  <c:v>75.516106500000006</c:v>
                </c:pt>
                <c:pt idx="29">
                  <c:v>67.338436099999996</c:v>
                </c:pt>
                <c:pt idx="30">
                  <c:v>71.236267499999997</c:v>
                </c:pt>
                <c:pt idx="31">
                  <c:v>68.549751700000002</c:v>
                </c:pt>
                <c:pt idx="32">
                  <c:v>61.1253922</c:v>
                </c:pt>
                <c:pt idx="33">
                  <c:v>60.301457800000001</c:v>
                </c:pt>
                <c:pt idx="34">
                  <c:v>51.9820694</c:v>
                </c:pt>
                <c:pt idx="35">
                  <c:v>57.952790100000001</c:v>
                </c:pt>
                <c:pt idx="36">
                  <c:v>67.499876599999993</c:v>
                </c:pt>
                <c:pt idx="37">
                  <c:v>65.003885299999993</c:v>
                </c:pt>
                <c:pt idx="38">
                  <c:v>57.570055199999999</c:v>
                </c:pt>
                <c:pt idx="39">
                  <c:v>56.514806299999996</c:v>
                </c:pt>
                <c:pt idx="40">
                  <c:v>59.632472999999997</c:v>
                </c:pt>
                <c:pt idx="41">
                  <c:v>54.545804500000003</c:v>
                </c:pt>
                <c:pt idx="42">
                  <c:v>50.487155299999998</c:v>
                </c:pt>
                <c:pt idx="43">
                  <c:v>56.070084899999998</c:v>
                </c:pt>
                <c:pt idx="44">
                  <c:v>55.729214300000002</c:v>
                </c:pt>
                <c:pt idx="45">
                  <c:v>63.918982999999997</c:v>
                </c:pt>
                <c:pt idx="46">
                  <c:v>60.924105099999998</c:v>
                </c:pt>
                <c:pt idx="47">
                  <c:v>58.409225499999998</c:v>
                </c:pt>
                <c:pt idx="48">
                  <c:v>55.996249200000001</c:v>
                </c:pt>
                <c:pt idx="49">
                  <c:v>63.203769399999999</c:v>
                </c:pt>
                <c:pt idx="50">
                  <c:v>68.292737000000002</c:v>
                </c:pt>
                <c:pt idx="51">
                  <c:v>61.3839866</c:v>
                </c:pt>
                <c:pt idx="52">
                  <c:v>71.570015299999994</c:v>
                </c:pt>
                <c:pt idx="53">
                  <c:v>74.698507800000002</c:v>
                </c:pt>
                <c:pt idx="54">
                  <c:v>67.846878000000004</c:v>
                </c:pt>
                <c:pt idx="55">
                  <c:v>63.046772799999999</c:v>
                </c:pt>
                <c:pt idx="56">
                  <c:v>61.122287900000003</c:v>
                </c:pt>
                <c:pt idx="57">
                  <c:v>63.478666599999997</c:v>
                </c:pt>
                <c:pt idx="58">
                  <c:v>65.524610600000003</c:v>
                </c:pt>
                <c:pt idx="59">
                  <c:v>58.1276838</c:v>
                </c:pt>
                <c:pt idx="60">
                  <c:v>55.787047700000002</c:v>
                </c:pt>
                <c:pt idx="61">
                  <c:v>60.010090900000002</c:v>
                </c:pt>
                <c:pt idx="62">
                  <c:v>67.642126899999994</c:v>
                </c:pt>
                <c:pt idx="63">
                  <c:v>61.461939299999997</c:v>
                </c:pt>
                <c:pt idx="64">
                  <c:v>68.566757300000006</c:v>
                </c:pt>
                <c:pt idx="65">
                  <c:v>70.417287000000002</c:v>
                </c:pt>
                <c:pt idx="66">
                  <c:v>63.002180199999998</c:v>
                </c:pt>
                <c:pt idx="67">
                  <c:v>62.322551500000003</c:v>
                </c:pt>
                <c:pt idx="68">
                  <c:v>68.815561099999996</c:v>
                </c:pt>
                <c:pt idx="69">
                  <c:v>67.761656799999997</c:v>
                </c:pt>
                <c:pt idx="70">
                  <c:v>66.022452900000005</c:v>
                </c:pt>
                <c:pt idx="71">
                  <c:v>69.046864799999994</c:v>
                </c:pt>
                <c:pt idx="72">
                  <c:v>71.362166900000005</c:v>
                </c:pt>
                <c:pt idx="73">
                  <c:v>71.038544000000002</c:v>
                </c:pt>
                <c:pt idx="74">
                  <c:v>69.229162799999997</c:v>
                </c:pt>
                <c:pt idx="75">
                  <c:v>61.243864600000002</c:v>
                </c:pt>
                <c:pt idx="76">
                  <c:v>64.333238199999997</c:v>
                </c:pt>
                <c:pt idx="77">
                  <c:v>76.263052599999995</c:v>
                </c:pt>
                <c:pt idx="78">
                  <c:v>78.715236399999995</c:v>
                </c:pt>
                <c:pt idx="79">
                  <c:v>72.643644100000003</c:v>
                </c:pt>
                <c:pt idx="80">
                  <c:v>62.2241328</c:v>
                </c:pt>
                <c:pt idx="81">
                  <c:v>66.798844299999999</c:v>
                </c:pt>
                <c:pt idx="82">
                  <c:v>70.326698500000006</c:v>
                </c:pt>
                <c:pt idx="83">
                  <c:v>67.071602799999994</c:v>
                </c:pt>
                <c:pt idx="84">
                  <c:v>64.649577899999997</c:v>
                </c:pt>
                <c:pt idx="85">
                  <c:v>66.596915899999999</c:v>
                </c:pt>
                <c:pt idx="86">
                  <c:v>68.896953800000006</c:v>
                </c:pt>
                <c:pt idx="87">
                  <c:v>67.577913199999998</c:v>
                </c:pt>
                <c:pt idx="88">
                  <c:v>64.671660500000002</c:v>
                </c:pt>
                <c:pt idx="89">
                  <c:v>65.925137899999996</c:v>
                </c:pt>
                <c:pt idx="90">
                  <c:v>66.587913999999998</c:v>
                </c:pt>
                <c:pt idx="91">
                  <c:v>65.110630400000005</c:v>
                </c:pt>
                <c:pt idx="92">
                  <c:v>70.158562500000002</c:v>
                </c:pt>
                <c:pt idx="93">
                  <c:v>71.512524900000003</c:v>
                </c:pt>
                <c:pt idx="94">
                  <c:v>66.627545600000005</c:v>
                </c:pt>
                <c:pt idx="95">
                  <c:v>63.439732499999998</c:v>
                </c:pt>
                <c:pt idx="96">
                  <c:v>59.1267864</c:v>
                </c:pt>
                <c:pt idx="97">
                  <c:v>64.789577899999998</c:v>
                </c:pt>
                <c:pt idx="98">
                  <c:v>66.785772300000005</c:v>
                </c:pt>
                <c:pt idx="99">
                  <c:v>66.405295499999994</c:v>
                </c:pt>
                <c:pt idx="100">
                  <c:v>69.472408444400003</c:v>
                </c:pt>
                <c:pt idx="101">
                  <c:v>70.773015444400002</c:v>
                </c:pt>
                <c:pt idx="102">
                  <c:v>71.729525666699999</c:v>
                </c:pt>
                <c:pt idx="103">
                  <c:v>72.957234777799997</c:v>
                </c:pt>
                <c:pt idx="104">
                  <c:v>73.659323444400002</c:v>
                </c:pt>
                <c:pt idx="105">
                  <c:v>67.957491300000001</c:v>
                </c:pt>
                <c:pt idx="106">
                  <c:v>67.178947300000004</c:v>
                </c:pt>
                <c:pt idx="107">
                  <c:v>64.915919700000003</c:v>
                </c:pt>
                <c:pt idx="108">
                  <c:v>65.879514900000004</c:v>
                </c:pt>
                <c:pt idx="109">
                  <c:v>63.177624600000001</c:v>
                </c:pt>
                <c:pt idx="110">
                  <c:v>65.227412000000001</c:v>
                </c:pt>
                <c:pt idx="111">
                  <c:v>64.470954500000005</c:v>
                </c:pt>
                <c:pt idx="112">
                  <c:v>67.152586299999996</c:v>
                </c:pt>
                <c:pt idx="113">
                  <c:v>61.248795800000003</c:v>
                </c:pt>
                <c:pt idx="114">
                  <c:v>59.1552729</c:v>
                </c:pt>
                <c:pt idx="115">
                  <c:v>63.756374999999998</c:v>
                </c:pt>
                <c:pt idx="116">
                  <c:v>69.839341599999997</c:v>
                </c:pt>
                <c:pt idx="117">
                  <c:v>74.210718299999996</c:v>
                </c:pt>
                <c:pt idx="118">
                  <c:v>74.734971900000005</c:v>
                </c:pt>
                <c:pt idx="119">
                  <c:v>70.612025299999999</c:v>
                </c:pt>
                <c:pt idx="120">
                  <c:v>65.894089300000005</c:v>
                </c:pt>
                <c:pt idx="121">
                  <c:v>58.907992399999998</c:v>
                </c:pt>
                <c:pt idx="122">
                  <c:v>54.7524455</c:v>
                </c:pt>
                <c:pt idx="123">
                  <c:v>57.716727300000002</c:v>
                </c:pt>
                <c:pt idx="124">
                  <c:v>60.809089200000003</c:v>
                </c:pt>
                <c:pt idx="125">
                  <c:v>58.881959600000002</c:v>
                </c:pt>
                <c:pt idx="126">
                  <c:v>60.0468318</c:v>
                </c:pt>
                <c:pt idx="127">
                  <c:v>66.168027300000006</c:v>
                </c:pt>
                <c:pt idx="128">
                  <c:v>71.125542300000006</c:v>
                </c:pt>
                <c:pt idx="129">
                  <c:v>71.869621300000006</c:v>
                </c:pt>
                <c:pt idx="130">
                  <c:v>73.023353</c:v>
                </c:pt>
                <c:pt idx="131">
                  <c:v>76.665888100000004</c:v>
                </c:pt>
                <c:pt idx="132">
                  <c:v>77.913652299999995</c:v>
                </c:pt>
                <c:pt idx="133">
                  <c:v>67.333935100000005</c:v>
                </c:pt>
                <c:pt idx="134">
                  <c:v>62.071775000000002</c:v>
                </c:pt>
                <c:pt idx="135">
                  <c:v>58.034121300000002</c:v>
                </c:pt>
                <c:pt idx="136">
                  <c:v>51.959053400000002</c:v>
                </c:pt>
                <c:pt idx="137">
                  <c:v>54.1467861</c:v>
                </c:pt>
                <c:pt idx="138">
                  <c:v>53.791121099999998</c:v>
                </c:pt>
                <c:pt idx="139">
                  <c:v>57.609636199999997</c:v>
                </c:pt>
                <c:pt idx="140">
                  <c:v>61.622999999999998</c:v>
                </c:pt>
                <c:pt idx="141">
                  <c:v>65.197161699999995</c:v>
                </c:pt>
                <c:pt idx="142">
                  <c:v>68.770785700000005</c:v>
                </c:pt>
                <c:pt idx="143">
                  <c:v>67.629530200000005</c:v>
                </c:pt>
                <c:pt idx="144">
                  <c:v>67.748214099999998</c:v>
                </c:pt>
                <c:pt idx="145">
                  <c:v>66.341181199999994</c:v>
                </c:pt>
                <c:pt idx="146">
                  <c:v>65.381314700000004</c:v>
                </c:pt>
                <c:pt idx="147">
                  <c:v>62.764460999999997</c:v>
                </c:pt>
                <c:pt idx="148">
                  <c:v>63.618037700000002</c:v>
                </c:pt>
                <c:pt idx="149">
                  <c:v>61.6955788</c:v>
                </c:pt>
                <c:pt idx="150">
                  <c:v>57.157160500000003</c:v>
                </c:pt>
                <c:pt idx="151">
                  <c:v>56.568005100000001</c:v>
                </c:pt>
                <c:pt idx="152">
                  <c:v>59.576457499999997</c:v>
                </c:pt>
                <c:pt idx="153">
                  <c:v>61.018636399999998</c:v>
                </c:pt>
                <c:pt idx="154">
                  <c:v>59.361098499999997</c:v>
                </c:pt>
                <c:pt idx="155">
                  <c:v>55.879727199999998</c:v>
                </c:pt>
                <c:pt idx="156">
                  <c:v>62.260322500000001</c:v>
                </c:pt>
                <c:pt idx="157">
                  <c:v>62.1540076</c:v>
                </c:pt>
                <c:pt idx="158">
                  <c:v>62.338468300000002</c:v>
                </c:pt>
                <c:pt idx="159">
                  <c:v>62.926841600000003</c:v>
                </c:pt>
                <c:pt idx="160">
                  <c:v>61.549990200000003</c:v>
                </c:pt>
                <c:pt idx="161">
                  <c:v>61.8336015</c:v>
                </c:pt>
                <c:pt idx="162">
                  <c:v>60.273419099999998</c:v>
                </c:pt>
                <c:pt idx="163">
                  <c:v>61.327575899999999</c:v>
                </c:pt>
                <c:pt idx="164">
                  <c:v>64.724619399999995</c:v>
                </c:pt>
                <c:pt idx="165">
                  <c:v>67.805517899999998</c:v>
                </c:pt>
                <c:pt idx="166">
                  <c:v>68.507403299999993</c:v>
                </c:pt>
                <c:pt idx="167">
                  <c:v>67.0903378</c:v>
                </c:pt>
                <c:pt idx="168">
                  <c:v>63.4224198</c:v>
                </c:pt>
                <c:pt idx="169">
                  <c:v>60.129636400000003</c:v>
                </c:pt>
                <c:pt idx="170">
                  <c:v>59.389370999999997</c:v>
                </c:pt>
                <c:pt idx="171">
                  <c:v>60.454151500000002</c:v>
                </c:pt>
                <c:pt idx="172">
                  <c:v>59.602727199999997</c:v>
                </c:pt>
                <c:pt idx="173">
                  <c:v>59.891590999999998</c:v>
                </c:pt>
                <c:pt idx="174">
                  <c:v>65.870629699999995</c:v>
                </c:pt>
                <c:pt idx="175">
                  <c:v>66.407813099999998</c:v>
                </c:pt>
                <c:pt idx="176">
                  <c:v>64.083847199999994</c:v>
                </c:pt>
                <c:pt idx="177">
                  <c:v>63.492981700000001</c:v>
                </c:pt>
                <c:pt idx="178">
                  <c:v>60.989287699999998</c:v>
                </c:pt>
                <c:pt idx="179">
                  <c:v>66.9682447</c:v>
                </c:pt>
                <c:pt idx="180">
                  <c:v>73.055116699999999</c:v>
                </c:pt>
                <c:pt idx="181">
                  <c:v>71.746713</c:v>
                </c:pt>
                <c:pt idx="182">
                  <c:v>70.489995300000004</c:v>
                </c:pt>
                <c:pt idx="183">
                  <c:v>69.230590500000005</c:v>
                </c:pt>
                <c:pt idx="184">
                  <c:v>68.574794699999998</c:v>
                </c:pt>
                <c:pt idx="185">
                  <c:v>64.450967500000004</c:v>
                </c:pt>
                <c:pt idx="186">
                  <c:v>64.084956399999996</c:v>
                </c:pt>
                <c:pt idx="187">
                  <c:v>67.075477199999995</c:v>
                </c:pt>
                <c:pt idx="188">
                  <c:v>71.694079500000001</c:v>
                </c:pt>
                <c:pt idx="189">
                  <c:v>72.170492499999995</c:v>
                </c:pt>
                <c:pt idx="190">
                  <c:v>72.393393599999996</c:v>
                </c:pt>
                <c:pt idx="191">
                  <c:v>68.428814500000001</c:v>
                </c:pt>
                <c:pt idx="192">
                  <c:v>64.319393000000005</c:v>
                </c:pt>
                <c:pt idx="193">
                  <c:v>64.187711199999995</c:v>
                </c:pt>
                <c:pt idx="194">
                  <c:v>68.018945099999996</c:v>
                </c:pt>
                <c:pt idx="195">
                  <c:v>68.353609199999994</c:v>
                </c:pt>
                <c:pt idx="196">
                  <c:v>72.616227800000004</c:v>
                </c:pt>
                <c:pt idx="197">
                  <c:v>76.489051599999996</c:v>
                </c:pt>
                <c:pt idx="198">
                  <c:v>74.353061699999998</c:v>
                </c:pt>
                <c:pt idx="199">
                  <c:v>75.704283799999999</c:v>
                </c:pt>
                <c:pt idx="200">
                  <c:v>73.915238200000005</c:v>
                </c:pt>
                <c:pt idx="201">
                  <c:v>70.520202299999994</c:v>
                </c:pt>
                <c:pt idx="202">
                  <c:v>67.375164400000003</c:v>
                </c:pt>
                <c:pt idx="203">
                  <c:v>70.527972000000005</c:v>
                </c:pt>
                <c:pt idx="204">
                  <c:v>68.445382600000002</c:v>
                </c:pt>
                <c:pt idx="205">
                  <c:v>76.813210100000006</c:v>
                </c:pt>
                <c:pt idx="206">
                  <c:v>82.029851399999998</c:v>
                </c:pt>
                <c:pt idx="207">
                  <c:v>80.600823300000002</c:v>
                </c:pt>
                <c:pt idx="208">
                  <c:v>76.002308900000003</c:v>
                </c:pt>
                <c:pt idx="209">
                  <c:v>75.239976200000001</c:v>
                </c:pt>
                <c:pt idx="210">
                  <c:v>76.219336600000005</c:v>
                </c:pt>
                <c:pt idx="211">
                  <c:v>77.093269599999999</c:v>
                </c:pt>
                <c:pt idx="212">
                  <c:v>80.648569800000004</c:v>
                </c:pt>
                <c:pt idx="213">
                  <c:v>83.344389300000003</c:v>
                </c:pt>
                <c:pt idx="214">
                  <c:v>84.417803699999993</c:v>
                </c:pt>
                <c:pt idx="215">
                  <c:v>83.990780400000006</c:v>
                </c:pt>
                <c:pt idx="216">
                  <c:v>81.107603699999999</c:v>
                </c:pt>
                <c:pt idx="217">
                  <c:v>81.093122600000001</c:v>
                </c:pt>
                <c:pt idx="218">
                  <c:v>78.107250800000003</c:v>
                </c:pt>
                <c:pt idx="219">
                  <c:v>79.565260499999994</c:v>
                </c:pt>
                <c:pt idx="220">
                  <c:v>80.921718100000007</c:v>
                </c:pt>
                <c:pt idx="221">
                  <c:v>80.721361299999998</c:v>
                </c:pt>
                <c:pt idx="222">
                  <c:v>78.787215000000003</c:v>
                </c:pt>
                <c:pt idx="223">
                  <c:v>76.961816400000004</c:v>
                </c:pt>
                <c:pt idx="224">
                  <c:v>80.323916999999994</c:v>
                </c:pt>
                <c:pt idx="225">
                  <c:v>84.354036199999996</c:v>
                </c:pt>
                <c:pt idx="226">
                  <c:v>81.716509900000005</c:v>
                </c:pt>
                <c:pt idx="227">
                  <c:v>80.1465125</c:v>
                </c:pt>
                <c:pt idx="228">
                  <c:v>75.0900161</c:v>
                </c:pt>
                <c:pt idx="229">
                  <c:v>74.865360999999993</c:v>
                </c:pt>
                <c:pt idx="230">
                  <c:v>74.478439800000004</c:v>
                </c:pt>
                <c:pt idx="231">
                  <c:v>74.124905999999996</c:v>
                </c:pt>
                <c:pt idx="232">
                  <c:v>77.883663299999995</c:v>
                </c:pt>
                <c:pt idx="233">
                  <c:v>80.724614799999998</c:v>
                </c:pt>
                <c:pt idx="234">
                  <c:v>82.199702400000007</c:v>
                </c:pt>
                <c:pt idx="235">
                  <c:v>81.440895600000005</c:v>
                </c:pt>
                <c:pt idx="236">
                  <c:v>80.238981999999993</c:v>
                </c:pt>
                <c:pt idx="237">
                  <c:v>79.057344200000003</c:v>
                </c:pt>
                <c:pt idx="238">
                  <c:v>74.515709700000002</c:v>
                </c:pt>
                <c:pt idx="239">
                  <c:v>75.042385300000007</c:v>
                </c:pt>
                <c:pt idx="240">
                  <c:v>72.547225900000001</c:v>
                </c:pt>
                <c:pt idx="241">
                  <c:v>75.436163699999994</c:v>
                </c:pt>
                <c:pt idx="242">
                  <c:v>73.618554099999997</c:v>
                </c:pt>
                <c:pt idx="243">
                  <c:v>67.208523400000004</c:v>
                </c:pt>
                <c:pt idx="244">
                  <c:v>63.160693000000002</c:v>
                </c:pt>
                <c:pt idx="245">
                  <c:v>62.814319500000003</c:v>
                </c:pt>
                <c:pt idx="246">
                  <c:v>71.984163300000006</c:v>
                </c:pt>
                <c:pt idx="247">
                  <c:v>78.657227800000001</c:v>
                </c:pt>
                <c:pt idx="248">
                  <c:v>76.848970800000004</c:v>
                </c:pt>
                <c:pt idx="249">
                  <c:v>75.583156000000002</c:v>
                </c:pt>
                <c:pt idx="250">
                  <c:v>75.365990699999998</c:v>
                </c:pt>
                <c:pt idx="251">
                  <c:v>72.061791799999995</c:v>
                </c:pt>
                <c:pt idx="252">
                  <c:v>69.703980799999997</c:v>
                </c:pt>
                <c:pt idx="253">
                  <c:v>68.314441700000003</c:v>
                </c:pt>
                <c:pt idx="254">
                  <c:v>73.750163499999999</c:v>
                </c:pt>
                <c:pt idx="255">
                  <c:v>72.569868400000004</c:v>
                </c:pt>
                <c:pt idx="256">
                  <c:v>69.201042400000006</c:v>
                </c:pt>
                <c:pt idx="257">
                  <c:v>69.850955799999994</c:v>
                </c:pt>
                <c:pt idx="258">
                  <c:v>68.603549099999995</c:v>
                </c:pt>
                <c:pt idx="259">
                  <c:v>71.677968000000007</c:v>
                </c:pt>
                <c:pt idx="260">
                  <c:v>76.465660900000003</c:v>
                </c:pt>
                <c:pt idx="261">
                  <c:v>74.624151100000006</c:v>
                </c:pt>
                <c:pt idx="262">
                  <c:v>83.482532899999995</c:v>
                </c:pt>
                <c:pt idx="263">
                  <c:v>75.245681599999998</c:v>
                </c:pt>
                <c:pt idx="264">
                  <c:v>69.0428225</c:v>
                </c:pt>
                <c:pt idx="265">
                  <c:v>71.6343186</c:v>
                </c:pt>
                <c:pt idx="266">
                  <c:v>70.237312000000003</c:v>
                </c:pt>
                <c:pt idx="267">
                  <c:v>69.7909243</c:v>
                </c:pt>
                <c:pt idx="268">
                  <c:v>71.194748200000006</c:v>
                </c:pt>
                <c:pt idx="269">
                  <c:v>77.789779199999998</c:v>
                </c:pt>
                <c:pt idx="270">
                  <c:v>74.760870999999995</c:v>
                </c:pt>
                <c:pt idx="271">
                  <c:v>80.726040800000007</c:v>
                </c:pt>
                <c:pt idx="272">
                  <c:v>83.338729200000003</c:v>
                </c:pt>
                <c:pt idx="273">
                  <c:v>75.484049799999994</c:v>
                </c:pt>
                <c:pt idx="274">
                  <c:v>71.088213699999997</c:v>
                </c:pt>
                <c:pt idx="275">
                  <c:v>77.310906900000006</c:v>
                </c:pt>
                <c:pt idx="276">
                  <c:v>75.219240400000004</c:v>
                </c:pt>
                <c:pt idx="277">
                  <c:v>71.3134321</c:v>
                </c:pt>
                <c:pt idx="278">
                  <c:v>74.312446499999993</c:v>
                </c:pt>
                <c:pt idx="279">
                  <c:v>72.526228500000002</c:v>
                </c:pt>
                <c:pt idx="280">
                  <c:v>77.394288900000006</c:v>
                </c:pt>
                <c:pt idx="281">
                  <c:v>79.083317699999995</c:v>
                </c:pt>
                <c:pt idx="282">
                  <c:v>87.692068699999993</c:v>
                </c:pt>
                <c:pt idx="283">
                  <c:v>88.469553500000004</c:v>
                </c:pt>
                <c:pt idx="284">
                  <c:v>87.683899199999999</c:v>
                </c:pt>
                <c:pt idx="285">
                  <c:v>86.717877900000005</c:v>
                </c:pt>
                <c:pt idx="286">
                  <c:v>81.017234999999999</c:v>
                </c:pt>
                <c:pt idx="287">
                  <c:v>77.749518899999998</c:v>
                </c:pt>
                <c:pt idx="288">
                  <c:v>76.937075699999994</c:v>
                </c:pt>
                <c:pt idx="289">
                  <c:v>75.747339600000004</c:v>
                </c:pt>
                <c:pt idx="290">
                  <c:v>76.996018599999999</c:v>
                </c:pt>
                <c:pt idx="291">
                  <c:v>78.873194799999993</c:v>
                </c:pt>
                <c:pt idx="292">
                  <c:v>83.114195199999997</c:v>
                </c:pt>
                <c:pt idx="293">
                  <c:v>77.918790299999998</c:v>
                </c:pt>
                <c:pt idx="294">
                  <c:v>76.377864000000002</c:v>
                </c:pt>
                <c:pt idx="295">
                  <c:v>82.395838800000007</c:v>
                </c:pt>
                <c:pt idx="296">
                  <c:v>79.757234499999996</c:v>
                </c:pt>
                <c:pt idx="297">
                  <c:v>73.194479900000005</c:v>
                </c:pt>
                <c:pt idx="298">
                  <c:v>77.385541900000007</c:v>
                </c:pt>
                <c:pt idx="299">
                  <c:v>78.354421900000006</c:v>
                </c:pt>
                <c:pt idx="300">
                  <c:v>78.396271799999994</c:v>
                </c:pt>
                <c:pt idx="301">
                  <c:v>82.190380399999995</c:v>
                </c:pt>
                <c:pt idx="302">
                  <c:v>82.402019600000003</c:v>
                </c:pt>
                <c:pt idx="303">
                  <c:v>76.362060099999994</c:v>
                </c:pt>
                <c:pt idx="304">
                  <c:v>76.502793199999999</c:v>
                </c:pt>
                <c:pt idx="305">
                  <c:v>74.321871700000003</c:v>
                </c:pt>
                <c:pt idx="306">
                  <c:v>77.453226599999994</c:v>
                </c:pt>
                <c:pt idx="307">
                  <c:v>69.778692399999997</c:v>
                </c:pt>
                <c:pt idx="308">
                  <c:v>71.911475999999993</c:v>
                </c:pt>
                <c:pt idx="309">
                  <c:v>72.707016800000005</c:v>
                </c:pt>
                <c:pt idx="310">
                  <c:v>74.689575300000001</c:v>
                </c:pt>
                <c:pt idx="311">
                  <c:v>74.431789699999996</c:v>
                </c:pt>
                <c:pt idx="312">
                  <c:v>71.270234700000003</c:v>
                </c:pt>
                <c:pt idx="313">
                  <c:v>79.344739777800001</c:v>
                </c:pt>
                <c:pt idx="314">
                  <c:v>79.778295999999997</c:v>
                </c:pt>
                <c:pt idx="315">
                  <c:v>77.392354900000001</c:v>
                </c:pt>
                <c:pt idx="316">
                  <c:v>75.630355199999997</c:v>
                </c:pt>
                <c:pt idx="317">
                  <c:v>72.3018134</c:v>
                </c:pt>
                <c:pt idx="318">
                  <c:v>72.863591600000007</c:v>
                </c:pt>
                <c:pt idx="319">
                  <c:v>73.495740100000006</c:v>
                </c:pt>
                <c:pt idx="320">
                  <c:v>73.026561200000003</c:v>
                </c:pt>
                <c:pt idx="321">
                  <c:v>70.375557000000001</c:v>
                </c:pt>
                <c:pt idx="322">
                  <c:v>66.1942193</c:v>
                </c:pt>
                <c:pt idx="323">
                  <c:v>68.100600099999994</c:v>
                </c:pt>
                <c:pt idx="324">
                  <c:v>73.733131</c:v>
                </c:pt>
                <c:pt idx="325">
                  <c:v>70.525251600000004</c:v>
                </c:pt>
                <c:pt idx="326">
                  <c:v>65.495620500000001</c:v>
                </c:pt>
                <c:pt idx="327">
                  <c:v>73.142437200000003</c:v>
                </c:pt>
                <c:pt idx="328">
                  <c:v>73.812608400000002</c:v>
                </c:pt>
                <c:pt idx="329">
                  <c:v>68.709076800000005</c:v>
                </c:pt>
                <c:pt idx="330">
                  <c:v>71.580639899999994</c:v>
                </c:pt>
                <c:pt idx="331">
                  <c:v>71.200840499999998</c:v>
                </c:pt>
                <c:pt idx="332">
                  <c:v>70.9233677</c:v>
                </c:pt>
                <c:pt idx="333">
                  <c:v>76.556113199999999</c:v>
                </c:pt>
                <c:pt idx="334">
                  <c:v>76.881377799999996</c:v>
                </c:pt>
                <c:pt idx="335">
                  <c:v>65.576977299999996</c:v>
                </c:pt>
                <c:pt idx="336">
                  <c:v>67.860856699999999</c:v>
                </c:pt>
                <c:pt idx="337">
                  <c:v>67.042111599999998</c:v>
                </c:pt>
                <c:pt idx="338">
                  <c:v>68.485410799999997</c:v>
                </c:pt>
                <c:pt idx="339">
                  <c:v>68.736275899999995</c:v>
                </c:pt>
                <c:pt idx="340">
                  <c:v>69.127952300000004</c:v>
                </c:pt>
                <c:pt idx="341">
                  <c:v>62.448050777799999</c:v>
                </c:pt>
                <c:pt idx="342">
                  <c:v>62.254138111099998</c:v>
                </c:pt>
                <c:pt idx="343">
                  <c:v>72.620401888900005</c:v>
                </c:pt>
                <c:pt idx="344">
                  <c:v>77.519703899999996</c:v>
                </c:pt>
                <c:pt idx="345">
                  <c:v>78.015016900000006</c:v>
                </c:pt>
                <c:pt idx="346">
                  <c:v>79.215061700000007</c:v>
                </c:pt>
                <c:pt idx="347">
                  <c:v>77.154916499999999</c:v>
                </c:pt>
                <c:pt idx="348">
                  <c:v>75.114906300000001</c:v>
                </c:pt>
                <c:pt idx="349">
                  <c:v>73.6491726</c:v>
                </c:pt>
                <c:pt idx="350">
                  <c:v>72.189694700000004</c:v>
                </c:pt>
                <c:pt idx="351">
                  <c:v>70.906471699999997</c:v>
                </c:pt>
                <c:pt idx="352">
                  <c:v>72.907858500000003</c:v>
                </c:pt>
                <c:pt idx="353">
                  <c:v>80.318515899999994</c:v>
                </c:pt>
                <c:pt idx="354">
                  <c:v>85.026640999999998</c:v>
                </c:pt>
                <c:pt idx="355">
                  <c:v>84.989378200000004</c:v>
                </c:pt>
                <c:pt idx="356">
                  <c:v>81.258697100000006</c:v>
                </c:pt>
                <c:pt idx="357">
                  <c:v>73.088289200000006</c:v>
                </c:pt>
                <c:pt idx="358">
                  <c:v>72.495314500000006</c:v>
                </c:pt>
                <c:pt idx="359">
                  <c:v>74.591668100000007</c:v>
                </c:pt>
                <c:pt idx="360">
                  <c:v>81.758634499999999</c:v>
                </c:pt>
                <c:pt idx="361">
                  <c:v>73.364885299999997</c:v>
                </c:pt>
                <c:pt idx="362">
                  <c:v>66.718354700000006</c:v>
                </c:pt>
                <c:pt idx="363">
                  <c:v>66.714760100000007</c:v>
                </c:pt>
                <c:pt idx="364">
                  <c:v>76.369456444400001</c:v>
                </c:pt>
              </c:numCache>
            </c:numRef>
          </c:val>
          <c:smooth val="0"/>
          <c:extLst>
            <c:ext xmlns:c16="http://schemas.microsoft.com/office/drawing/2014/chart" uri="{C3380CC4-5D6E-409C-BE32-E72D297353CC}">
              <c16:uniqueId val="{00000002-7825-41E9-B45E-C3D89407ACF3}"/>
            </c:ext>
          </c:extLst>
        </c:ser>
        <c:ser>
          <c:idx val="1"/>
          <c:order val="1"/>
          <c:tx>
            <c:strRef>
              <c:f>NightFilter!$E$1</c:f>
              <c:strCache>
                <c:ptCount val="1"/>
                <c:pt idx="0">
                  <c:v>max_tmpf</c:v>
                </c:pt>
              </c:strCache>
            </c:strRef>
          </c:tx>
          <c:spPr>
            <a:ln w="28575" cap="rnd">
              <a:solidFill>
                <a:srgbClr val="0E2841">
                  <a:lumMod val="50000"/>
                  <a:lumOff val="50000"/>
                </a:srgbClr>
              </a:solidFill>
              <a:round/>
            </a:ln>
            <a:effectLst/>
          </c:spPr>
          <c:marker>
            <c:symbol val="none"/>
          </c:marker>
          <c:cat>
            <c:numRef>
              <c:f>NightFilter!$C$2:$C$366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NightFilter!$O$2:$O$366</c:f>
              <c:numCache>
                <c:formatCode>General</c:formatCode>
                <c:ptCount val="365"/>
                <c:pt idx="0">
                  <c:v>100</c:v>
                </c:pt>
                <c:pt idx="1">
                  <c:v>96.084374999999994</c:v>
                </c:pt>
                <c:pt idx="2">
                  <c:v>100</c:v>
                </c:pt>
                <c:pt idx="3">
                  <c:v>100</c:v>
                </c:pt>
                <c:pt idx="4">
                  <c:v>100</c:v>
                </c:pt>
                <c:pt idx="5">
                  <c:v>100</c:v>
                </c:pt>
                <c:pt idx="6">
                  <c:v>100</c:v>
                </c:pt>
                <c:pt idx="7">
                  <c:v>100</c:v>
                </c:pt>
                <c:pt idx="8">
                  <c:v>100</c:v>
                </c:pt>
                <c:pt idx="9">
                  <c:v>98.681332999999995</c:v>
                </c:pt>
                <c:pt idx="10">
                  <c:v>100</c:v>
                </c:pt>
                <c:pt idx="11">
                  <c:v>99.3</c:v>
                </c:pt>
                <c:pt idx="12">
                  <c:v>100</c:v>
                </c:pt>
                <c:pt idx="13">
                  <c:v>100</c:v>
                </c:pt>
                <c:pt idx="14">
                  <c:v>99.441905000000006</c:v>
                </c:pt>
                <c:pt idx="15">
                  <c:v>99.943845999999994</c:v>
                </c:pt>
                <c:pt idx="16">
                  <c:v>100</c:v>
                </c:pt>
                <c:pt idx="17">
                  <c:v>100</c:v>
                </c:pt>
                <c:pt idx="18">
                  <c:v>100</c:v>
                </c:pt>
                <c:pt idx="19">
                  <c:v>100</c:v>
                </c:pt>
                <c:pt idx="20">
                  <c:v>100</c:v>
                </c:pt>
                <c:pt idx="21">
                  <c:v>100</c:v>
                </c:pt>
                <c:pt idx="22">
                  <c:v>100</c:v>
                </c:pt>
                <c:pt idx="23">
                  <c:v>100</c:v>
                </c:pt>
                <c:pt idx="24">
                  <c:v>100</c:v>
                </c:pt>
                <c:pt idx="25">
                  <c:v>99.248570999999998</c:v>
                </c:pt>
                <c:pt idx="26">
                  <c:v>99.946250000000006</c:v>
                </c:pt>
                <c:pt idx="27">
                  <c:v>100</c:v>
                </c:pt>
                <c:pt idx="28">
                  <c:v>98.756364000000005</c:v>
                </c:pt>
                <c:pt idx="29">
                  <c:v>100</c:v>
                </c:pt>
                <c:pt idx="30">
                  <c:v>99.958077000000003</c:v>
                </c:pt>
                <c:pt idx="31">
                  <c:v>100</c:v>
                </c:pt>
                <c:pt idx="32">
                  <c:v>100</c:v>
                </c:pt>
                <c:pt idx="33">
                  <c:v>99.622726999999998</c:v>
                </c:pt>
                <c:pt idx="34">
                  <c:v>84.678667000000004</c:v>
                </c:pt>
                <c:pt idx="35">
                  <c:v>90.182105000000007</c:v>
                </c:pt>
                <c:pt idx="36">
                  <c:v>100</c:v>
                </c:pt>
                <c:pt idx="37">
                  <c:v>100</c:v>
                </c:pt>
                <c:pt idx="38">
                  <c:v>100</c:v>
                </c:pt>
                <c:pt idx="39">
                  <c:v>100</c:v>
                </c:pt>
                <c:pt idx="40">
                  <c:v>100</c:v>
                </c:pt>
                <c:pt idx="41">
                  <c:v>99.048749999999998</c:v>
                </c:pt>
                <c:pt idx="42">
                  <c:v>99.731250000000003</c:v>
                </c:pt>
                <c:pt idx="43">
                  <c:v>100</c:v>
                </c:pt>
                <c:pt idx="44">
                  <c:v>100</c:v>
                </c:pt>
                <c:pt idx="45">
                  <c:v>100</c:v>
                </c:pt>
                <c:pt idx="46">
                  <c:v>99.674166999999997</c:v>
                </c:pt>
                <c:pt idx="47">
                  <c:v>92.193635999999998</c:v>
                </c:pt>
                <c:pt idx="48">
                  <c:v>97.702273000000005</c:v>
                </c:pt>
                <c:pt idx="49">
                  <c:v>99.110769000000005</c:v>
                </c:pt>
                <c:pt idx="50">
                  <c:v>99.912941000000004</c:v>
                </c:pt>
                <c:pt idx="51">
                  <c:v>99.424285999999995</c:v>
                </c:pt>
                <c:pt idx="52">
                  <c:v>96.439091000000005</c:v>
                </c:pt>
                <c:pt idx="53">
                  <c:v>100</c:v>
                </c:pt>
                <c:pt idx="54">
                  <c:v>99.564211</c:v>
                </c:pt>
                <c:pt idx="55">
                  <c:v>96.8125</c:v>
                </c:pt>
                <c:pt idx="56">
                  <c:v>88.566363999999993</c:v>
                </c:pt>
                <c:pt idx="57">
                  <c:v>96.933333000000005</c:v>
                </c:pt>
                <c:pt idx="58">
                  <c:v>99.26</c:v>
                </c:pt>
                <c:pt idx="59">
                  <c:v>98.328929000000002</c:v>
                </c:pt>
                <c:pt idx="60">
                  <c:v>98.947500000000005</c:v>
                </c:pt>
                <c:pt idx="61">
                  <c:v>91.836364000000003</c:v>
                </c:pt>
                <c:pt idx="62">
                  <c:v>96.924615000000003</c:v>
                </c:pt>
                <c:pt idx="63">
                  <c:v>96.096666999999997</c:v>
                </c:pt>
                <c:pt idx="64">
                  <c:v>98.597273000000001</c:v>
                </c:pt>
                <c:pt idx="65">
                  <c:v>100</c:v>
                </c:pt>
                <c:pt idx="66">
                  <c:v>100</c:v>
                </c:pt>
                <c:pt idx="67">
                  <c:v>96.042726999999999</c:v>
                </c:pt>
                <c:pt idx="68">
                  <c:v>93.518181999999996</c:v>
                </c:pt>
                <c:pt idx="69">
                  <c:v>95.21</c:v>
                </c:pt>
                <c:pt idx="70">
                  <c:v>94.841110999999998</c:v>
                </c:pt>
                <c:pt idx="71">
                  <c:v>94.360909000000007</c:v>
                </c:pt>
                <c:pt idx="72">
                  <c:v>94.438333</c:v>
                </c:pt>
                <c:pt idx="73">
                  <c:v>98.760800000000003</c:v>
                </c:pt>
                <c:pt idx="74">
                  <c:v>98.694483000000005</c:v>
                </c:pt>
                <c:pt idx="75">
                  <c:v>100</c:v>
                </c:pt>
                <c:pt idx="76">
                  <c:v>97.421304000000006</c:v>
                </c:pt>
                <c:pt idx="77">
                  <c:v>99.334444000000005</c:v>
                </c:pt>
                <c:pt idx="78">
                  <c:v>100</c:v>
                </c:pt>
                <c:pt idx="79">
                  <c:v>94.705263000000002</c:v>
                </c:pt>
                <c:pt idx="80">
                  <c:v>91.417241000000004</c:v>
                </c:pt>
                <c:pt idx="81">
                  <c:v>90.185000000000002</c:v>
                </c:pt>
                <c:pt idx="82">
                  <c:v>86.944614999999999</c:v>
                </c:pt>
                <c:pt idx="83">
                  <c:v>96.348421000000002</c:v>
                </c:pt>
                <c:pt idx="84">
                  <c:v>99.628636</c:v>
                </c:pt>
                <c:pt idx="85">
                  <c:v>96.854167000000004</c:v>
                </c:pt>
                <c:pt idx="86">
                  <c:v>98.670587999999995</c:v>
                </c:pt>
                <c:pt idx="87">
                  <c:v>95.241905000000003</c:v>
                </c:pt>
                <c:pt idx="88">
                  <c:v>93.332307999999998</c:v>
                </c:pt>
                <c:pt idx="89">
                  <c:v>93.718000000000004</c:v>
                </c:pt>
                <c:pt idx="90">
                  <c:v>94.190909000000005</c:v>
                </c:pt>
                <c:pt idx="91">
                  <c:v>88.891000000000005</c:v>
                </c:pt>
                <c:pt idx="92">
                  <c:v>95.228461999999993</c:v>
                </c:pt>
                <c:pt idx="93">
                  <c:v>99.1875</c:v>
                </c:pt>
                <c:pt idx="94">
                  <c:v>98.39</c:v>
                </c:pt>
                <c:pt idx="95">
                  <c:v>98.286874999999995</c:v>
                </c:pt>
                <c:pt idx="96">
                  <c:v>90.677499999999995</c:v>
                </c:pt>
                <c:pt idx="97">
                  <c:v>90.667142999999996</c:v>
                </c:pt>
                <c:pt idx="98">
                  <c:v>94.237333000000007</c:v>
                </c:pt>
                <c:pt idx="99">
                  <c:v>91.977272999999997</c:v>
                </c:pt>
                <c:pt idx="100">
                  <c:v>85.093333000000001</c:v>
                </c:pt>
                <c:pt idx="101">
                  <c:v>95.887367999999995</c:v>
                </c:pt>
                <c:pt idx="102">
                  <c:v>95.384545000000003</c:v>
                </c:pt>
                <c:pt idx="103">
                  <c:v>94.575000000000003</c:v>
                </c:pt>
                <c:pt idx="104">
                  <c:v>95.757666999999998</c:v>
                </c:pt>
                <c:pt idx="105">
                  <c:v>98.022285999999994</c:v>
                </c:pt>
                <c:pt idx="106">
                  <c:v>93.323477999999994</c:v>
                </c:pt>
                <c:pt idx="107">
                  <c:v>92.874799999999993</c:v>
                </c:pt>
                <c:pt idx="108">
                  <c:v>92.210624999999993</c:v>
                </c:pt>
                <c:pt idx="109">
                  <c:v>87.935882000000007</c:v>
                </c:pt>
                <c:pt idx="110">
                  <c:v>99.303077000000002</c:v>
                </c:pt>
                <c:pt idx="111">
                  <c:v>97.854500000000002</c:v>
                </c:pt>
                <c:pt idx="112">
                  <c:v>92.019524000000004</c:v>
                </c:pt>
                <c:pt idx="113">
                  <c:v>93.259286000000003</c:v>
                </c:pt>
                <c:pt idx="114">
                  <c:v>78.579091000000005</c:v>
                </c:pt>
                <c:pt idx="115">
                  <c:v>85.702726999999996</c:v>
                </c:pt>
                <c:pt idx="116">
                  <c:v>90.356363999999999</c:v>
                </c:pt>
                <c:pt idx="117">
                  <c:v>95.538213999999996</c:v>
                </c:pt>
                <c:pt idx="118">
                  <c:v>96.116428999999997</c:v>
                </c:pt>
                <c:pt idx="119">
                  <c:v>93.980587999999997</c:v>
                </c:pt>
                <c:pt idx="120">
                  <c:v>87.933750000000003</c:v>
                </c:pt>
                <c:pt idx="121">
                  <c:v>77.093636000000004</c:v>
                </c:pt>
                <c:pt idx="122">
                  <c:v>65.858999999999995</c:v>
                </c:pt>
                <c:pt idx="123">
                  <c:v>78.602999999999994</c:v>
                </c:pt>
                <c:pt idx="124">
                  <c:v>89.550556</c:v>
                </c:pt>
                <c:pt idx="125">
                  <c:v>89.061999999999998</c:v>
                </c:pt>
                <c:pt idx="126">
                  <c:v>86.052499999999995</c:v>
                </c:pt>
                <c:pt idx="127">
                  <c:v>87.670908999999995</c:v>
                </c:pt>
                <c:pt idx="128">
                  <c:v>94.504210999999998</c:v>
                </c:pt>
                <c:pt idx="129">
                  <c:v>87.238181999999995</c:v>
                </c:pt>
                <c:pt idx="130">
                  <c:v>90.203529000000003</c:v>
                </c:pt>
                <c:pt idx="131">
                  <c:v>94.082104999999999</c:v>
                </c:pt>
                <c:pt idx="132">
                  <c:v>94.320768999999999</c:v>
                </c:pt>
                <c:pt idx="133">
                  <c:v>83.190909000000005</c:v>
                </c:pt>
                <c:pt idx="134">
                  <c:v>92.554000000000002</c:v>
                </c:pt>
                <c:pt idx="135">
                  <c:v>93.116667000000007</c:v>
                </c:pt>
                <c:pt idx="136">
                  <c:v>94.543499999999995</c:v>
                </c:pt>
                <c:pt idx="137">
                  <c:v>94.980587999999997</c:v>
                </c:pt>
                <c:pt idx="138">
                  <c:v>91.726667000000006</c:v>
                </c:pt>
                <c:pt idx="139">
                  <c:v>81.948182000000003</c:v>
                </c:pt>
                <c:pt idx="140">
                  <c:v>77.921818000000002</c:v>
                </c:pt>
                <c:pt idx="141">
                  <c:v>87.602666999999997</c:v>
                </c:pt>
                <c:pt idx="142">
                  <c:v>90.742857000000001</c:v>
                </c:pt>
                <c:pt idx="143">
                  <c:v>86.681667000000004</c:v>
                </c:pt>
                <c:pt idx="144">
                  <c:v>87.731110999999999</c:v>
                </c:pt>
                <c:pt idx="145">
                  <c:v>88.531110999999996</c:v>
                </c:pt>
                <c:pt idx="146">
                  <c:v>84.541875000000005</c:v>
                </c:pt>
                <c:pt idx="147">
                  <c:v>77.491817999999995</c:v>
                </c:pt>
                <c:pt idx="148">
                  <c:v>88.599047999999996</c:v>
                </c:pt>
                <c:pt idx="149">
                  <c:v>94.484999999999999</c:v>
                </c:pt>
                <c:pt idx="150">
                  <c:v>85.429091</c:v>
                </c:pt>
                <c:pt idx="151">
                  <c:v>78.542726999999999</c:v>
                </c:pt>
                <c:pt idx="152">
                  <c:v>86.403636000000006</c:v>
                </c:pt>
                <c:pt idx="153">
                  <c:v>86.510908999999998</c:v>
                </c:pt>
                <c:pt idx="154">
                  <c:v>83.850909000000001</c:v>
                </c:pt>
                <c:pt idx="155">
                  <c:v>78.051817999999997</c:v>
                </c:pt>
                <c:pt idx="156">
                  <c:v>88.317368000000002</c:v>
                </c:pt>
                <c:pt idx="157">
                  <c:v>77.683636000000007</c:v>
                </c:pt>
                <c:pt idx="158">
                  <c:v>82.925332999999995</c:v>
                </c:pt>
                <c:pt idx="159">
                  <c:v>82.889285999999998</c:v>
                </c:pt>
                <c:pt idx="160">
                  <c:v>86.643332999999998</c:v>
                </c:pt>
                <c:pt idx="161">
                  <c:v>93.092273000000006</c:v>
                </c:pt>
                <c:pt idx="162">
                  <c:v>96.182221999999996</c:v>
                </c:pt>
                <c:pt idx="163">
                  <c:v>96.086667000000006</c:v>
                </c:pt>
                <c:pt idx="164">
                  <c:v>99.434286</c:v>
                </c:pt>
                <c:pt idx="165">
                  <c:v>86.068181999999993</c:v>
                </c:pt>
                <c:pt idx="166">
                  <c:v>87.672499999999999</c:v>
                </c:pt>
                <c:pt idx="167">
                  <c:v>82.211332999999996</c:v>
                </c:pt>
                <c:pt idx="168">
                  <c:v>79.386667000000003</c:v>
                </c:pt>
                <c:pt idx="169">
                  <c:v>75.554545000000005</c:v>
                </c:pt>
                <c:pt idx="170">
                  <c:v>78.315832999999998</c:v>
                </c:pt>
                <c:pt idx="171">
                  <c:v>71.996364</c:v>
                </c:pt>
                <c:pt idx="172">
                  <c:v>74.494545000000002</c:v>
                </c:pt>
                <c:pt idx="173">
                  <c:v>78.935455000000005</c:v>
                </c:pt>
                <c:pt idx="174">
                  <c:v>91.373750000000001</c:v>
                </c:pt>
                <c:pt idx="175">
                  <c:v>94.150625000000005</c:v>
                </c:pt>
                <c:pt idx="176">
                  <c:v>94.269166999999996</c:v>
                </c:pt>
                <c:pt idx="177">
                  <c:v>94.296923000000007</c:v>
                </c:pt>
                <c:pt idx="178">
                  <c:v>87.528333000000003</c:v>
                </c:pt>
                <c:pt idx="179">
                  <c:v>89.781537999999998</c:v>
                </c:pt>
                <c:pt idx="180">
                  <c:v>88.876841999999996</c:v>
                </c:pt>
                <c:pt idx="181">
                  <c:v>83.986249999999998</c:v>
                </c:pt>
                <c:pt idx="182">
                  <c:v>90.756153999999995</c:v>
                </c:pt>
                <c:pt idx="183">
                  <c:v>87.794667000000004</c:v>
                </c:pt>
                <c:pt idx="184">
                  <c:v>85.423000000000002</c:v>
                </c:pt>
                <c:pt idx="185">
                  <c:v>82.627857000000006</c:v>
                </c:pt>
                <c:pt idx="186">
                  <c:v>93.872777999999997</c:v>
                </c:pt>
                <c:pt idx="187">
                  <c:v>96.040555999999995</c:v>
                </c:pt>
                <c:pt idx="188">
                  <c:v>99.054118000000003</c:v>
                </c:pt>
                <c:pt idx="189">
                  <c:v>95.291538000000003</c:v>
                </c:pt>
                <c:pt idx="190">
                  <c:v>91.626000000000005</c:v>
                </c:pt>
                <c:pt idx="191">
                  <c:v>90.178635999999997</c:v>
                </c:pt>
                <c:pt idx="192">
                  <c:v>95.465000000000003</c:v>
                </c:pt>
                <c:pt idx="193">
                  <c:v>97.851052999999993</c:v>
                </c:pt>
                <c:pt idx="194">
                  <c:v>94.244614999999996</c:v>
                </c:pt>
                <c:pt idx="195">
                  <c:v>95.084614999999999</c:v>
                </c:pt>
                <c:pt idx="196">
                  <c:v>98.14</c:v>
                </c:pt>
                <c:pt idx="197">
                  <c:v>99.456666999999996</c:v>
                </c:pt>
                <c:pt idx="198">
                  <c:v>96.23</c:v>
                </c:pt>
                <c:pt idx="199">
                  <c:v>97.004999999999995</c:v>
                </c:pt>
                <c:pt idx="200">
                  <c:v>93.056667000000004</c:v>
                </c:pt>
                <c:pt idx="201">
                  <c:v>96.226667000000006</c:v>
                </c:pt>
                <c:pt idx="202">
                  <c:v>98.111579000000006</c:v>
                </c:pt>
                <c:pt idx="203">
                  <c:v>94.720951999999997</c:v>
                </c:pt>
                <c:pt idx="204">
                  <c:v>94.372667000000007</c:v>
                </c:pt>
                <c:pt idx="205">
                  <c:v>93.35</c:v>
                </c:pt>
                <c:pt idx="206">
                  <c:v>97.15</c:v>
                </c:pt>
                <c:pt idx="207">
                  <c:v>98.890384999999995</c:v>
                </c:pt>
                <c:pt idx="208">
                  <c:v>96.057777999999999</c:v>
                </c:pt>
                <c:pt idx="209">
                  <c:v>96.772941000000003</c:v>
                </c:pt>
                <c:pt idx="210">
                  <c:v>97.48</c:v>
                </c:pt>
                <c:pt idx="211">
                  <c:v>99.305000000000007</c:v>
                </c:pt>
                <c:pt idx="212">
                  <c:v>98.571428999999995</c:v>
                </c:pt>
                <c:pt idx="213">
                  <c:v>98.211250000000007</c:v>
                </c:pt>
                <c:pt idx="214">
                  <c:v>96.419375000000002</c:v>
                </c:pt>
                <c:pt idx="215">
                  <c:v>97.958946999999995</c:v>
                </c:pt>
                <c:pt idx="216">
                  <c:v>90.077777999999995</c:v>
                </c:pt>
                <c:pt idx="217">
                  <c:v>95.960555999999997</c:v>
                </c:pt>
                <c:pt idx="218">
                  <c:v>98.171211999999997</c:v>
                </c:pt>
                <c:pt idx="219">
                  <c:v>95.513333000000003</c:v>
                </c:pt>
                <c:pt idx="220">
                  <c:v>95.317273</c:v>
                </c:pt>
                <c:pt idx="221">
                  <c:v>100</c:v>
                </c:pt>
                <c:pt idx="222">
                  <c:v>100</c:v>
                </c:pt>
                <c:pt idx="223">
                  <c:v>93.729332999999997</c:v>
                </c:pt>
                <c:pt idx="224">
                  <c:v>96.094166999999999</c:v>
                </c:pt>
                <c:pt idx="225">
                  <c:v>97.088571000000002</c:v>
                </c:pt>
                <c:pt idx="226">
                  <c:v>90</c:v>
                </c:pt>
                <c:pt idx="227">
                  <c:v>93.555667</c:v>
                </c:pt>
                <c:pt idx="228">
                  <c:v>92.754666999999998</c:v>
                </c:pt>
                <c:pt idx="229">
                  <c:v>99.369</c:v>
                </c:pt>
                <c:pt idx="230">
                  <c:v>97.709047999999996</c:v>
                </c:pt>
                <c:pt idx="231">
                  <c:v>98.174285999999995</c:v>
                </c:pt>
                <c:pt idx="232">
                  <c:v>95.974999999999994</c:v>
                </c:pt>
                <c:pt idx="233">
                  <c:v>95.374167</c:v>
                </c:pt>
                <c:pt idx="234">
                  <c:v>100</c:v>
                </c:pt>
                <c:pt idx="235">
                  <c:v>98.945184999999995</c:v>
                </c:pt>
                <c:pt idx="236">
                  <c:v>96.308462000000006</c:v>
                </c:pt>
                <c:pt idx="237">
                  <c:v>98.587418999999997</c:v>
                </c:pt>
                <c:pt idx="238">
                  <c:v>95.611563000000004</c:v>
                </c:pt>
                <c:pt idx="239">
                  <c:v>90.963571000000002</c:v>
                </c:pt>
                <c:pt idx="240">
                  <c:v>89.844544999999997</c:v>
                </c:pt>
                <c:pt idx="241">
                  <c:v>91.297726999999995</c:v>
                </c:pt>
                <c:pt idx="242">
                  <c:v>95.602666999999997</c:v>
                </c:pt>
                <c:pt idx="243">
                  <c:v>91.31</c:v>
                </c:pt>
                <c:pt idx="244">
                  <c:v>97.040294000000003</c:v>
                </c:pt>
                <c:pt idx="245">
                  <c:v>99.581943999999993</c:v>
                </c:pt>
                <c:pt idx="246">
                  <c:v>98.098421000000002</c:v>
                </c:pt>
                <c:pt idx="247">
                  <c:v>99.055881999999997</c:v>
                </c:pt>
                <c:pt idx="248">
                  <c:v>92.383750000000006</c:v>
                </c:pt>
                <c:pt idx="249">
                  <c:v>95.889375000000001</c:v>
                </c:pt>
                <c:pt idx="250">
                  <c:v>95.789500000000004</c:v>
                </c:pt>
                <c:pt idx="251">
                  <c:v>87.896364000000005</c:v>
                </c:pt>
                <c:pt idx="252">
                  <c:v>93.878461999999999</c:v>
                </c:pt>
                <c:pt idx="253">
                  <c:v>87.153076999999996</c:v>
                </c:pt>
                <c:pt idx="254">
                  <c:v>96.737222000000003</c:v>
                </c:pt>
                <c:pt idx="255">
                  <c:v>92.821364000000003</c:v>
                </c:pt>
                <c:pt idx="256">
                  <c:v>99.024090999999999</c:v>
                </c:pt>
                <c:pt idx="257">
                  <c:v>96.840908999999996</c:v>
                </c:pt>
                <c:pt idx="258">
                  <c:v>99.510555999999994</c:v>
                </c:pt>
                <c:pt idx="259">
                  <c:v>91.962727000000001</c:v>
                </c:pt>
                <c:pt idx="260">
                  <c:v>93.711303999999998</c:v>
                </c:pt>
                <c:pt idx="261">
                  <c:v>93.39</c:v>
                </c:pt>
                <c:pt idx="262">
                  <c:v>98.521600000000007</c:v>
                </c:pt>
                <c:pt idx="263">
                  <c:v>100</c:v>
                </c:pt>
                <c:pt idx="264">
                  <c:v>99.47</c:v>
                </c:pt>
                <c:pt idx="265">
                  <c:v>98.341154000000003</c:v>
                </c:pt>
                <c:pt idx="266">
                  <c:v>90.284118000000007</c:v>
                </c:pt>
                <c:pt idx="267">
                  <c:v>98.073125000000005</c:v>
                </c:pt>
                <c:pt idx="268">
                  <c:v>99.738667000000007</c:v>
                </c:pt>
                <c:pt idx="269">
                  <c:v>97.949230999999997</c:v>
                </c:pt>
                <c:pt idx="270">
                  <c:v>96.190909000000005</c:v>
                </c:pt>
                <c:pt idx="271">
                  <c:v>99.628889000000001</c:v>
                </c:pt>
                <c:pt idx="272">
                  <c:v>96.926923000000002</c:v>
                </c:pt>
                <c:pt idx="273">
                  <c:v>95.648377999999994</c:v>
                </c:pt>
                <c:pt idx="274">
                  <c:v>95.639499999999998</c:v>
                </c:pt>
                <c:pt idx="275">
                  <c:v>97.23</c:v>
                </c:pt>
                <c:pt idx="276">
                  <c:v>96.802727000000004</c:v>
                </c:pt>
                <c:pt idx="277">
                  <c:v>97.746922999999995</c:v>
                </c:pt>
                <c:pt idx="278">
                  <c:v>99.753845999999996</c:v>
                </c:pt>
                <c:pt idx="279">
                  <c:v>99.050951999999995</c:v>
                </c:pt>
                <c:pt idx="280">
                  <c:v>99.347857000000005</c:v>
                </c:pt>
                <c:pt idx="281">
                  <c:v>99.027777999999998</c:v>
                </c:pt>
                <c:pt idx="282">
                  <c:v>100</c:v>
                </c:pt>
                <c:pt idx="283">
                  <c:v>100</c:v>
                </c:pt>
                <c:pt idx="284">
                  <c:v>100</c:v>
                </c:pt>
                <c:pt idx="285">
                  <c:v>100</c:v>
                </c:pt>
                <c:pt idx="286">
                  <c:v>100</c:v>
                </c:pt>
                <c:pt idx="287">
                  <c:v>94.194545000000005</c:v>
                </c:pt>
                <c:pt idx="288">
                  <c:v>94.057142999999996</c:v>
                </c:pt>
                <c:pt idx="289">
                  <c:v>96.292142999999996</c:v>
                </c:pt>
                <c:pt idx="290">
                  <c:v>99.615385000000003</c:v>
                </c:pt>
                <c:pt idx="291">
                  <c:v>100</c:v>
                </c:pt>
                <c:pt idx="292">
                  <c:v>100</c:v>
                </c:pt>
                <c:pt idx="293">
                  <c:v>99.100476</c:v>
                </c:pt>
                <c:pt idx="294">
                  <c:v>100</c:v>
                </c:pt>
                <c:pt idx="295">
                  <c:v>100</c:v>
                </c:pt>
                <c:pt idx="296">
                  <c:v>98.5</c:v>
                </c:pt>
                <c:pt idx="297">
                  <c:v>99.417619000000002</c:v>
                </c:pt>
                <c:pt idx="298">
                  <c:v>98.990526000000003</c:v>
                </c:pt>
                <c:pt idx="299">
                  <c:v>99.793548000000001</c:v>
                </c:pt>
                <c:pt idx="300">
                  <c:v>99.061000000000007</c:v>
                </c:pt>
                <c:pt idx="301">
                  <c:v>100</c:v>
                </c:pt>
                <c:pt idx="302">
                  <c:v>100</c:v>
                </c:pt>
                <c:pt idx="303">
                  <c:v>100</c:v>
                </c:pt>
                <c:pt idx="304">
                  <c:v>99.5625</c:v>
                </c:pt>
                <c:pt idx="305">
                  <c:v>100</c:v>
                </c:pt>
                <c:pt idx="306">
                  <c:v>100</c:v>
                </c:pt>
                <c:pt idx="307">
                  <c:v>99.970769000000004</c:v>
                </c:pt>
                <c:pt idx="308">
                  <c:v>97.735151999999999</c:v>
                </c:pt>
                <c:pt idx="309">
                  <c:v>97.029677000000007</c:v>
                </c:pt>
                <c:pt idx="310">
                  <c:v>98.808947000000003</c:v>
                </c:pt>
                <c:pt idx="311">
                  <c:v>99.029332999999994</c:v>
                </c:pt>
                <c:pt idx="312">
                  <c:v>100</c:v>
                </c:pt>
                <c:pt idx="313">
                  <c:v>100</c:v>
                </c:pt>
                <c:pt idx="314">
                  <c:v>99.419642999999994</c:v>
                </c:pt>
                <c:pt idx="315">
                  <c:v>100</c:v>
                </c:pt>
                <c:pt idx="316">
                  <c:v>98.933462000000006</c:v>
                </c:pt>
                <c:pt idx="317">
                  <c:v>98.756944000000004</c:v>
                </c:pt>
                <c:pt idx="318">
                  <c:v>100</c:v>
                </c:pt>
                <c:pt idx="319">
                  <c:v>99.641666999999998</c:v>
                </c:pt>
                <c:pt idx="320">
                  <c:v>91.363124999999997</c:v>
                </c:pt>
                <c:pt idx="321">
                  <c:v>92.173845999999998</c:v>
                </c:pt>
                <c:pt idx="322">
                  <c:v>100</c:v>
                </c:pt>
                <c:pt idx="323">
                  <c:v>100</c:v>
                </c:pt>
                <c:pt idx="324">
                  <c:v>100</c:v>
                </c:pt>
                <c:pt idx="325">
                  <c:v>100</c:v>
                </c:pt>
                <c:pt idx="326">
                  <c:v>100</c:v>
                </c:pt>
                <c:pt idx="327">
                  <c:v>100</c:v>
                </c:pt>
                <c:pt idx="328">
                  <c:v>100</c:v>
                </c:pt>
                <c:pt idx="329">
                  <c:v>100</c:v>
                </c:pt>
                <c:pt idx="330">
                  <c:v>100</c:v>
                </c:pt>
                <c:pt idx="331">
                  <c:v>100</c:v>
                </c:pt>
                <c:pt idx="332">
                  <c:v>100</c:v>
                </c:pt>
                <c:pt idx="333">
                  <c:v>100</c:v>
                </c:pt>
                <c:pt idx="334">
                  <c:v>100</c:v>
                </c:pt>
                <c:pt idx="335">
                  <c:v>92.682666999999995</c:v>
                </c:pt>
                <c:pt idx="336">
                  <c:v>90.816666999999995</c:v>
                </c:pt>
                <c:pt idx="337">
                  <c:v>98.467273000000006</c:v>
                </c:pt>
                <c:pt idx="338">
                  <c:v>100</c:v>
                </c:pt>
                <c:pt idx="339">
                  <c:v>100</c:v>
                </c:pt>
                <c:pt idx="340">
                  <c:v>100</c:v>
                </c:pt>
                <c:pt idx="341">
                  <c:v>99.687179</c:v>
                </c:pt>
                <c:pt idx="342">
                  <c:v>100</c:v>
                </c:pt>
                <c:pt idx="343">
                  <c:v>100</c:v>
                </c:pt>
                <c:pt idx="344">
                  <c:v>100</c:v>
                </c:pt>
                <c:pt idx="345">
                  <c:v>100</c:v>
                </c:pt>
                <c:pt idx="346">
                  <c:v>100</c:v>
                </c:pt>
                <c:pt idx="347">
                  <c:v>100</c:v>
                </c:pt>
                <c:pt idx="348">
                  <c:v>100</c:v>
                </c:pt>
                <c:pt idx="349">
                  <c:v>100</c:v>
                </c:pt>
                <c:pt idx="350">
                  <c:v>100</c:v>
                </c:pt>
                <c:pt idx="351">
                  <c:v>100</c:v>
                </c:pt>
                <c:pt idx="352">
                  <c:v>100</c:v>
                </c:pt>
                <c:pt idx="353">
                  <c:v>100</c:v>
                </c:pt>
                <c:pt idx="354">
                  <c:v>100</c:v>
                </c:pt>
                <c:pt idx="355">
                  <c:v>100</c:v>
                </c:pt>
                <c:pt idx="356">
                  <c:v>100</c:v>
                </c:pt>
                <c:pt idx="357">
                  <c:v>99.330512999999996</c:v>
                </c:pt>
                <c:pt idx="358">
                  <c:v>100</c:v>
                </c:pt>
                <c:pt idx="359">
                  <c:v>100</c:v>
                </c:pt>
                <c:pt idx="360">
                  <c:v>100</c:v>
                </c:pt>
                <c:pt idx="361">
                  <c:v>100</c:v>
                </c:pt>
                <c:pt idx="362">
                  <c:v>100</c:v>
                </c:pt>
                <c:pt idx="363">
                  <c:v>99.454374999999999</c:v>
                </c:pt>
                <c:pt idx="364">
                  <c:v>98.832173999999995</c:v>
                </c:pt>
              </c:numCache>
            </c:numRef>
          </c:val>
          <c:smooth val="0"/>
          <c:extLst>
            <c:ext xmlns:c16="http://schemas.microsoft.com/office/drawing/2014/chart" uri="{C3380CC4-5D6E-409C-BE32-E72D297353CC}">
              <c16:uniqueId val="{00000003-7825-41E9-B45E-C3D89407ACF3}"/>
            </c:ext>
          </c:extLst>
        </c:ser>
        <c:ser>
          <c:idx val="2"/>
          <c:order val="2"/>
          <c:tx>
            <c:strRef>
              <c:f>NightFilter!$F$1</c:f>
              <c:strCache>
                <c:ptCount val="1"/>
                <c:pt idx="0">
                  <c:v>min_tmpf</c:v>
                </c:pt>
              </c:strCache>
            </c:strRef>
          </c:tx>
          <c:spPr>
            <a:ln w="28575" cap="rnd">
              <a:solidFill>
                <a:srgbClr val="0E2841">
                  <a:lumMod val="50000"/>
                  <a:lumOff val="50000"/>
                </a:srgbClr>
              </a:solidFill>
              <a:round/>
            </a:ln>
            <a:effectLst/>
          </c:spPr>
          <c:marker>
            <c:symbol val="none"/>
          </c:marker>
          <c:cat>
            <c:numRef>
              <c:f>NightFilter!$C$2:$C$366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NightFilter!$P$2:$P$366</c:f>
              <c:numCache>
                <c:formatCode>General</c:formatCode>
                <c:ptCount val="365"/>
                <c:pt idx="0">
                  <c:v>45.251818</c:v>
                </c:pt>
                <c:pt idx="1">
                  <c:v>35.979999999999997</c:v>
                </c:pt>
                <c:pt idx="2">
                  <c:v>33.102727000000002</c:v>
                </c:pt>
                <c:pt idx="3">
                  <c:v>38.726363999999997</c:v>
                </c:pt>
                <c:pt idx="4">
                  <c:v>27.373636000000001</c:v>
                </c:pt>
                <c:pt idx="5">
                  <c:v>22.875454999999999</c:v>
                </c:pt>
                <c:pt idx="6">
                  <c:v>31.268181999999999</c:v>
                </c:pt>
                <c:pt idx="7">
                  <c:v>27.243635999999999</c:v>
                </c:pt>
                <c:pt idx="8">
                  <c:v>28.708182000000001</c:v>
                </c:pt>
                <c:pt idx="9">
                  <c:v>22.469090999999999</c:v>
                </c:pt>
                <c:pt idx="10">
                  <c:v>28.228182</c:v>
                </c:pt>
                <c:pt idx="11">
                  <c:v>50.943635999999998</c:v>
                </c:pt>
                <c:pt idx="12">
                  <c:v>32.882727000000003</c:v>
                </c:pt>
                <c:pt idx="13">
                  <c:v>16.824545000000001</c:v>
                </c:pt>
                <c:pt idx="14">
                  <c:v>32.362727</c:v>
                </c:pt>
                <c:pt idx="15">
                  <c:v>26.803636000000001</c:v>
                </c:pt>
                <c:pt idx="16">
                  <c:v>25.912727</c:v>
                </c:pt>
                <c:pt idx="17">
                  <c:v>26.252727</c:v>
                </c:pt>
                <c:pt idx="18">
                  <c:v>19.712727000000001</c:v>
                </c:pt>
                <c:pt idx="19">
                  <c:v>18.091818</c:v>
                </c:pt>
                <c:pt idx="20">
                  <c:v>15.083636</c:v>
                </c:pt>
                <c:pt idx="21">
                  <c:v>11.000909</c:v>
                </c:pt>
                <c:pt idx="22">
                  <c:v>19.645454999999998</c:v>
                </c:pt>
                <c:pt idx="23">
                  <c:v>16.900908999999999</c:v>
                </c:pt>
                <c:pt idx="24">
                  <c:v>21.39</c:v>
                </c:pt>
                <c:pt idx="25">
                  <c:v>17.534545000000001</c:v>
                </c:pt>
                <c:pt idx="26">
                  <c:v>14.985455</c:v>
                </c:pt>
                <c:pt idx="27">
                  <c:v>23.148181999999998</c:v>
                </c:pt>
                <c:pt idx="28">
                  <c:v>27.920909000000002</c:v>
                </c:pt>
                <c:pt idx="29">
                  <c:v>31.063635999999999</c:v>
                </c:pt>
                <c:pt idx="30">
                  <c:v>31.618182000000001</c:v>
                </c:pt>
                <c:pt idx="31">
                  <c:v>21.253636</c:v>
                </c:pt>
                <c:pt idx="32">
                  <c:v>16.901817999999999</c:v>
                </c:pt>
                <c:pt idx="33">
                  <c:v>27.257273000000001</c:v>
                </c:pt>
                <c:pt idx="34">
                  <c:v>18.373636000000001</c:v>
                </c:pt>
                <c:pt idx="35">
                  <c:v>11.731818000000001</c:v>
                </c:pt>
                <c:pt idx="36">
                  <c:v>23.46</c:v>
                </c:pt>
                <c:pt idx="37">
                  <c:v>38.918182000000002</c:v>
                </c:pt>
                <c:pt idx="38">
                  <c:v>19.253636</c:v>
                </c:pt>
                <c:pt idx="39">
                  <c:v>22.848182000000001</c:v>
                </c:pt>
                <c:pt idx="40">
                  <c:v>25.389091000000001</c:v>
                </c:pt>
                <c:pt idx="41">
                  <c:v>16.599091000000001</c:v>
                </c:pt>
                <c:pt idx="42">
                  <c:v>18.138000000000002</c:v>
                </c:pt>
                <c:pt idx="43">
                  <c:v>15.97</c:v>
                </c:pt>
                <c:pt idx="44">
                  <c:v>28.466363999999999</c:v>
                </c:pt>
                <c:pt idx="45">
                  <c:v>28.550909000000001</c:v>
                </c:pt>
                <c:pt idx="46">
                  <c:v>17.754545</c:v>
                </c:pt>
                <c:pt idx="47">
                  <c:v>8.735455</c:v>
                </c:pt>
                <c:pt idx="48">
                  <c:v>14.470909000000001</c:v>
                </c:pt>
                <c:pt idx="49">
                  <c:v>31.056363999999999</c:v>
                </c:pt>
                <c:pt idx="50">
                  <c:v>30.64</c:v>
                </c:pt>
                <c:pt idx="51">
                  <c:v>11.001818</c:v>
                </c:pt>
                <c:pt idx="52">
                  <c:v>45.78</c:v>
                </c:pt>
                <c:pt idx="53">
                  <c:v>32.971817999999999</c:v>
                </c:pt>
                <c:pt idx="54">
                  <c:v>32.32</c:v>
                </c:pt>
                <c:pt idx="55">
                  <c:v>30.022727</c:v>
                </c:pt>
                <c:pt idx="56">
                  <c:v>43.503636</c:v>
                </c:pt>
                <c:pt idx="57">
                  <c:v>36.883333</c:v>
                </c:pt>
                <c:pt idx="58">
                  <c:v>18.991817999999999</c:v>
                </c:pt>
                <c:pt idx="59">
                  <c:v>11.818182</c:v>
                </c:pt>
                <c:pt idx="60">
                  <c:v>5.7309089999999996</c:v>
                </c:pt>
                <c:pt idx="61">
                  <c:v>19.552727000000001</c:v>
                </c:pt>
                <c:pt idx="62">
                  <c:v>46.817273</c:v>
                </c:pt>
                <c:pt idx="63">
                  <c:v>17.826364000000002</c:v>
                </c:pt>
                <c:pt idx="64">
                  <c:v>31.773636</c:v>
                </c:pt>
                <c:pt idx="65">
                  <c:v>27.600909000000001</c:v>
                </c:pt>
                <c:pt idx="66">
                  <c:v>11.537273000000001</c:v>
                </c:pt>
                <c:pt idx="67">
                  <c:v>18.282727000000001</c:v>
                </c:pt>
                <c:pt idx="68">
                  <c:v>27.674544999999998</c:v>
                </c:pt>
                <c:pt idx="69">
                  <c:v>21.154544999999999</c:v>
                </c:pt>
                <c:pt idx="70">
                  <c:v>13.838182</c:v>
                </c:pt>
                <c:pt idx="71">
                  <c:v>42.633636000000003</c:v>
                </c:pt>
                <c:pt idx="72">
                  <c:v>39.135455</c:v>
                </c:pt>
                <c:pt idx="73">
                  <c:v>38.375455000000002</c:v>
                </c:pt>
                <c:pt idx="74">
                  <c:v>33.602727000000002</c:v>
                </c:pt>
                <c:pt idx="75">
                  <c:v>21.154</c:v>
                </c:pt>
                <c:pt idx="76">
                  <c:v>13.697272999999999</c:v>
                </c:pt>
                <c:pt idx="77">
                  <c:v>33.344544999999997</c:v>
                </c:pt>
                <c:pt idx="78">
                  <c:v>40.864545</c:v>
                </c:pt>
                <c:pt idx="79">
                  <c:v>29.071999999999999</c:v>
                </c:pt>
                <c:pt idx="80">
                  <c:v>6.9054549999999999</c:v>
                </c:pt>
                <c:pt idx="81">
                  <c:v>26.820909</c:v>
                </c:pt>
                <c:pt idx="82">
                  <c:v>30.392727000000001</c:v>
                </c:pt>
                <c:pt idx="83">
                  <c:v>32.563636000000002</c:v>
                </c:pt>
                <c:pt idx="84">
                  <c:v>28.274545</c:v>
                </c:pt>
                <c:pt idx="85">
                  <c:v>29.644545000000001</c:v>
                </c:pt>
                <c:pt idx="86">
                  <c:v>27.236363999999998</c:v>
                </c:pt>
                <c:pt idx="87">
                  <c:v>25.605454999999999</c:v>
                </c:pt>
                <c:pt idx="88">
                  <c:v>21.168182000000002</c:v>
                </c:pt>
                <c:pt idx="89">
                  <c:v>29.770909</c:v>
                </c:pt>
                <c:pt idx="90">
                  <c:v>30.338000000000001</c:v>
                </c:pt>
                <c:pt idx="91">
                  <c:v>49.515000000000001</c:v>
                </c:pt>
                <c:pt idx="92">
                  <c:v>40.033636000000001</c:v>
                </c:pt>
                <c:pt idx="93">
                  <c:v>38.941817999999998</c:v>
                </c:pt>
                <c:pt idx="94">
                  <c:v>23.905455</c:v>
                </c:pt>
                <c:pt idx="95">
                  <c:v>30.58</c:v>
                </c:pt>
                <c:pt idx="96">
                  <c:v>28.116364000000001</c:v>
                </c:pt>
                <c:pt idx="97">
                  <c:v>37.672727000000002</c:v>
                </c:pt>
                <c:pt idx="98">
                  <c:v>42.066364</c:v>
                </c:pt>
                <c:pt idx="99">
                  <c:v>31.7075</c:v>
                </c:pt>
                <c:pt idx="100">
                  <c:v>49.208888999999999</c:v>
                </c:pt>
                <c:pt idx="101">
                  <c:v>35.220908999999999</c:v>
                </c:pt>
                <c:pt idx="102">
                  <c:v>29.11</c:v>
                </c:pt>
                <c:pt idx="103">
                  <c:v>35.426364</c:v>
                </c:pt>
                <c:pt idx="104">
                  <c:v>42.25</c:v>
                </c:pt>
                <c:pt idx="105">
                  <c:v>38.815455</c:v>
                </c:pt>
                <c:pt idx="106">
                  <c:v>36.711818000000001</c:v>
                </c:pt>
                <c:pt idx="107">
                  <c:v>37.778182000000001</c:v>
                </c:pt>
                <c:pt idx="108">
                  <c:v>38.589091000000003</c:v>
                </c:pt>
                <c:pt idx="109">
                  <c:v>38.502727</c:v>
                </c:pt>
                <c:pt idx="110">
                  <c:v>44.251818</c:v>
                </c:pt>
                <c:pt idx="111">
                  <c:v>43.161817999999997</c:v>
                </c:pt>
                <c:pt idx="112">
                  <c:v>41.082726999999998</c:v>
                </c:pt>
                <c:pt idx="113">
                  <c:v>42.472307999999998</c:v>
                </c:pt>
                <c:pt idx="114">
                  <c:v>31.107272999999999</c:v>
                </c:pt>
                <c:pt idx="115">
                  <c:v>45.864545</c:v>
                </c:pt>
                <c:pt idx="116">
                  <c:v>26.108181999999999</c:v>
                </c:pt>
                <c:pt idx="117">
                  <c:v>40.493636000000002</c:v>
                </c:pt>
                <c:pt idx="118">
                  <c:v>46.029091000000001</c:v>
                </c:pt>
                <c:pt idx="119">
                  <c:v>46.862727</c:v>
                </c:pt>
                <c:pt idx="120">
                  <c:v>34.39</c:v>
                </c:pt>
                <c:pt idx="121">
                  <c:v>30.35</c:v>
                </c:pt>
                <c:pt idx="122">
                  <c:v>40.187272999999998</c:v>
                </c:pt>
                <c:pt idx="123">
                  <c:v>44.569091</c:v>
                </c:pt>
                <c:pt idx="124">
                  <c:v>43.647272999999998</c:v>
                </c:pt>
                <c:pt idx="125">
                  <c:v>36.531818000000001</c:v>
                </c:pt>
                <c:pt idx="126">
                  <c:v>43.404000000000003</c:v>
                </c:pt>
                <c:pt idx="127">
                  <c:v>49.798181999999997</c:v>
                </c:pt>
                <c:pt idx="128">
                  <c:v>56.342726999999996</c:v>
                </c:pt>
                <c:pt idx="129">
                  <c:v>46.452727000000003</c:v>
                </c:pt>
                <c:pt idx="130">
                  <c:v>46.486364000000002</c:v>
                </c:pt>
                <c:pt idx="131">
                  <c:v>53.763635999999998</c:v>
                </c:pt>
                <c:pt idx="132">
                  <c:v>54.637273</c:v>
                </c:pt>
                <c:pt idx="133">
                  <c:v>34.977272999999997</c:v>
                </c:pt>
                <c:pt idx="134">
                  <c:v>30.178182</c:v>
                </c:pt>
                <c:pt idx="135">
                  <c:v>29.17</c:v>
                </c:pt>
                <c:pt idx="136">
                  <c:v>27.230909</c:v>
                </c:pt>
                <c:pt idx="137">
                  <c:v>26.223635999999999</c:v>
                </c:pt>
                <c:pt idx="138">
                  <c:v>29.092727</c:v>
                </c:pt>
                <c:pt idx="139">
                  <c:v>30.58</c:v>
                </c:pt>
                <c:pt idx="140">
                  <c:v>26.939091000000001</c:v>
                </c:pt>
                <c:pt idx="141">
                  <c:v>26.904544999999999</c:v>
                </c:pt>
                <c:pt idx="142">
                  <c:v>36.973635999999999</c:v>
                </c:pt>
                <c:pt idx="143">
                  <c:v>27.573636</c:v>
                </c:pt>
                <c:pt idx="144">
                  <c:v>32.741818000000002</c:v>
                </c:pt>
                <c:pt idx="145">
                  <c:v>30.670909000000002</c:v>
                </c:pt>
                <c:pt idx="146">
                  <c:v>47.892727000000001</c:v>
                </c:pt>
                <c:pt idx="147">
                  <c:v>51.601818000000002</c:v>
                </c:pt>
                <c:pt idx="148">
                  <c:v>44.683636</c:v>
                </c:pt>
                <c:pt idx="149">
                  <c:v>31.47</c:v>
                </c:pt>
                <c:pt idx="150">
                  <c:v>29.66</c:v>
                </c:pt>
                <c:pt idx="151">
                  <c:v>31.616364000000001</c:v>
                </c:pt>
                <c:pt idx="152">
                  <c:v>43.61</c:v>
                </c:pt>
                <c:pt idx="153">
                  <c:v>45.616363999999997</c:v>
                </c:pt>
                <c:pt idx="154">
                  <c:v>32.797272999999997</c:v>
                </c:pt>
                <c:pt idx="155">
                  <c:v>31.002727</c:v>
                </c:pt>
                <c:pt idx="156">
                  <c:v>45.121817999999998</c:v>
                </c:pt>
                <c:pt idx="157">
                  <c:v>41.361818</c:v>
                </c:pt>
                <c:pt idx="158">
                  <c:v>42.875</c:v>
                </c:pt>
                <c:pt idx="159">
                  <c:v>38.434545</c:v>
                </c:pt>
                <c:pt idx="160">
                  <c:v>28.313635999999999</c:v>
                </c:pt>
                <c:pt idx="161">
                  <c:v>28.723635999999999</c:v>
                </c:pt>
                <c:pt idx="162">
                  <c:v>32.531818000000001</c:v>
                </c:pt>
                <c:pt idx="163">
                  <c:v>33.993636000000002</c:v>
                </c:pt>
                <c:pt idx="164">
                  <c:v>28.681818</c:v>
                </c:pt>
                <c:pt idx="165">
                  <c:v>43.299374999999998</c:v>
                </c:pt>
                <c:pt idx="166">
                  <c:v>53.751818</c:v>
                </c:pt>
                <c:pt idx="167">
                  <c:v>56.41</c:v>
                </c:pt>
                <c:pt idx="168">
                  <c:v>48.422727000000002</c:v>
                </c:pt>
                <c:pt idx="169">
                  <c:v>37.78</c:v>
                </c:pt>
                <c:pt idx="170">
                  <c:v>27.294544999999999</c:v>
                </c:pt>
                <c:pt idx="171">
                  <c:v>34.247273</c:v>
                </c:pt>
                <c:pt idx="172">
                  <c:v>47.274545000000003</c:v>
                </c:pt>
                <c:pt idx="173">
                  <c:v>39.150908999999999</c:v>
                </c:pt>
                <c:pt idx="174">
                  <c:v>34.436923</c:v>
                </c:pt>
                <c:pt idx="175">
                  <c:v>38.651817999999999</c:v>
                </c:pt>
                <c:pt idx="176">
                  <c:v>27.318182</c:v>
                </c:pt>
                <c:pt idx="177">
                  <c:v>28.271818</c:v>
                </c:pt>
                <c:pt idx="178">
                  <c:v>29.830908999999998</c:v>
                </c:pt>
                <c:pt idx="179">
                  <c:v>49.233635999999997</c:v>
                </c:pt>
                <c:pt idx="180">
                  <c:v>52.098461999999998</c:v>
                </c:pt>
                <c:pt idx="181">
                  <c:v>55.235455000000002</c:v>
                </c:pt>
                <c:pt idx="182">
                  <c:v>46.45</c:v>
                </c:pt>
                <c:pt idx="183">
                  <c:v>47.092726999999996</c:v>
                </c:pt>
                <c:pt idx="184">
                  <c:v>34.406364000000004</c:v>
                </c:pt>
                <c:pt idx="185">
                  <c:v>32.325454999999998</c:v>
                </c:pt>
                <c:pt idx="186">
                  <c:v>34.681818</c:v>
                </c:pt>
                <c:pt idx="187">
                  <c:v>38.74</c:v>
                </c:pt>
                <c:pt idx="188">
                  <c:v>30.159091</c:v>
                </c:pt>
                <c:pt idx="189">
                  <c:v>27.881817999999999</c:v>
                </c:pt>
                <c:pt idx="190">
                  <c:v>43.221817999999999</c:v>
                </c:pt>
                <c:pt idx="191">
                  <c:v>40.658332999999999</c:v>
                </c:pt>
                <c:pt idx="192">
                  <c:v>22.347273000000001</c:v>
                </c:pt>
                <c:pt idx="193">
                  <c:v>25.133635999999999</c:v>
                </c:pt>
                <c:pt idx="194">
                  <c:v>39.012726999999998</c:v>
                </c:pt>
                <c:pt idx="195">
                  <c:v>47.110908999999999</c:v>
                </c:pt>
                <c:pt idx="196">
                  <c:v>48.031818000000001</c:v>
                </c:pt>
                <c:pt idx="197">
                  <c:v>48.815455</c:v>
                </c:pt>
                <c:pt idx="198">
                  <c:v>43.867778000000001</c:v>
                </c:pt>
                <c:pt idx="199">
                  <c:v>42.57</c:v>
                </c:pt>
                <c:pt idx="200">
                  <c:v>39.737273000000002</c:v>
                </c:pt>
                <c:pt idx="201">
                  <c:v>38.834544999999999</c:v>
                </c:pt>
                <c:pt idx="202">
                  <c:v>30.074545000000001</c:v>
                </c:pt>
                <c:pt idx="203">
                  <c:v>21.200908999999999</c:v>
                </c:pt>
                <c:pt idx="204">
                  <c:v>35.560909000000002</c:v>
                </c:pt>
                <c:pt idx="205">
                  <c:v>56.44</c:v>
                </c:pt>
                <c:pt idx="206">
                  <c:v>71.967273000000006</c:v>
                </c:pt>
                <c:pt idx="207">
                  <c:v>56.497273</c:v>
                </c:pt>
                <c:pt idx="208">
                  <c:v>41.198182000000003</c:v>
                </c:pt>
                <c:pt idx="209">
                  <c:v>42.589091000000003</c:v>
                </c:pt>
                <c:pt idx="210">
                  <c:v>54.145454999999998</c:v>
                </c:pt>
                <c:pt idx="211">
                  <c:v>59.214545000000001</c:v>
                </c:pt>
                <c:pt idx="212">
                  <c:v>52.135455</c:v>
                </c:pt>
                <c:pt idx="213">
                  <c:v>57.073636</c:v>
                </c:pt>
                <c:pt idx="214">
                  <c:v>66.158181999999996</c:v>
                </c:pt>
                <c:pt idx="215">
                  <c:v>74.116364000000004</c:v>
                </c:pt>
                <c:pt idx="216">
                  <c:v>60.555455000000002</c:v>
                </c:pt>
                <c:pt idx="217">
                  <c:v>55.270909000000003</c:v>
                </c:pt>
                <c:pt idx="218">
                  <c:v>58.386364</c:v>
                </c:pt>
                <c:pt idx="219">
                  <c:v>35.08</c:v>
                </c:pt>
                <c:pt idx="220">
                  <c:v>46.592726999999996</c:v>
                </c:pt>
                <c:pt idx="221">
                  <c:v>59.3</c:v>
                </c:pt>
                <c:pt idx="222">
                  <c:v>47.936363999999998</c:v>
                </c:pt>
                <c:pt idx="223">
                  <c:v>37.655455000000003</c:v>
                </c:pt>
                <c:pt idx="224">
                  <c:v>38.575454999999998</c:v>
                </c:pt>
                <c:pt idx="225">
                  <c:v>51.776364000000001</c:v>
                </c:pt>
                <c:pt idx="226">
                  <c:v>77.627499999999998</c:v>
                </c:pt>
                <c:pt idx="227">
                  <c:v>39.037272999999999</c:v>
                </c:pt>
                <c:pt idx="228">
                  <c:v>23.755455000000001</c:v>
                </c:pt>
                <c:pt idx="229">
                  <c:v>18.293635999999999</c:v>
                </c:pt>
                <c:pt idx="230">
                  <c:v>8.7845449999999996</c:v>
                </c:pt>
                <c:pt idx="231">
                  <c:v>18.233636000000001</c:v>
                </c:pt>
                <c:pt idx="232">
                  <c:v>27.840909</c:v>
                </c:pt>
                <c:pt idx="233">
                  <c:v>51.328333000000001</c:v>
                </c:pt>
                <c:pt idx="234">
                  <c:v>58.802726999999997</c:v>
                </c:pt>
                <c:pt idx="235">
                  <c:v>63.45</c:v>
                </c:pt>
                <c:pt idx="236">
                  <c:v>48.915455000000001</c:v>
                </c:pt>
                <c:pt idx="237">
                  <c:v>47.11</c:v>
                </c:pt>
                <c:pt idx="238">
                  <c:v>39.970908999999999</c:v>
                </c:pt>
                <c:pt idx="239">
                  <c:v>42.966363999999999</c:v>
                </c:pt>
                <c:pt idx="240">
                  <c:v>45.540908999999999</c:v>
                </c:pt>
                <c:pt idx="241">
                  <c:v>35.18</c:v>
                </c:pt>
                <c:pt idx="242">
                  <c:v>29.491817999999999</c:v>
                </c:pt>
                <c:pt idx="243">
                  <c:v>18.41</c:v>
                </c:pt>
                <c:pt idx="244">
                  <c:v>17.139091000000001</c:v>
                </c:pt>
                <c:pt idx="245">
                  <c:v>17.542726999999999</c:v>
                </c:pt>
                <c:pt idx="246">
                  <c:v>39.985455000000002</c:v>
                </c:pt>
                <c:pt idx="247">
                  <c:v>56.810909000000002</c:v>
                </c:pt>
                <c:pt idx="248">
                  <c:v>37.636364</c:v>
                </c:pt>
                <c:pt idx="249">
                  <c:v>32.803635999999997</c:v>
                </c:pt>
                <c:pt idx="250">
                  <c:v>40.512726999999998</c:v>
                </c:pt>
                <c:pt idx="251">
                  <c:v>44.837273000000003</c:v>
                </c:pt>
                <c:pt idx="252">
                  <c:v>46.230908999999997</c:v>
                </c:pt>
                <c:pt idx="253">
                  <c:v>36.189090999999998</c:v>
                </c:pt>
                <c:pt idx="254">
                  <c:v>40.301817999999997</c:v>
                </c:pt>
                <c:pt idx="255">
                  <c:v>43.489091000000002</c:v>
                </c:pt>
                <c:pt idx="256">
                  <c:v>39.703636000000003</c:v>
                </c:pt>
                <c:pt idx="257">
                  <c:v>20.543635999999999</c:v>
                </c:pt>
                <c:pt idx="258">
                  <c:v>16.68</c:v>
                </c:pt>
                <c:pt idx="259">
                  <c:v>35.82</c:v>
                </c:pt>
                <c:pt idx="260">
                  <c:v>26.887273</c:v>
                </c:pt>
                <c:pt idx="261">
                  <c:v>17.833635999999998</c:v>
                </c:pt>
                <c:pt idx="262">
                  <c:v>59.975332999999999</c:v>
                </c:pt>
                <c:pt idx="263">
                  <c:v>40.406364000000004</c:v>
                </c:pt>
                <c:pt idx="264">
                  <c:v>39.056364000000002</c:v>
                </c:pt>
                <c:pt idx="265">
                  <c:v>40.827272999999998</c:v>
                </c:pt>
                <c:pt idx="266">
                  <c:v>20.535454999999999</c:v>
                </c:pt>
                <c:pt idx="267">
                  <c:v>10.441818</c:v>
                </c:pt>
                <c:pt idx="268">
                  <c:v>48.232726999999997</c:v>
                </c:pt>
                <c:pt idx="269">
                  <c:v>48.558182000000002</c:v>
                </c:pt>
                <c:pt idx="270">
                  <c:v>37.253636</c:v>
                </c:pt>
                <c:pt idx="271">
                  <c:v>51.219090999999999</c:v>
                </c:pt>
                <c:pt idx="272">
                  <c:v>57.54</c:v>
                </c:pt>
                <c:pt idx="273">
                  <c:v>24.982727000000001</c:v>
                </c:pt>
                <c:pt idx="274">
                  <c:v>9.5427269999999993</c:v>
                </c:pt>
                <c:pt idx="275">
                  <c:v>52.045454999999997</c:v>
                </c:pt>
                <c:pt idx="276">
                  <c:v>49.076363999999998</c:v>
                </c:pt>
                <c:pt idx="277">
                  <c:v>42.319000000000003</c:v>
                </c:pt>
                <c:pt idx="278">
                  <c:v>41.253636</c:v>
                </c:pt>
                <c:pt idx="279">
                  <c:v>40.005454999999998</c:v>
                </c:pt>
                <c:pt idx="280">
                  <c:v>40.384545000000003</c:v>
                </c:pt>
                <c:pt idx="281">
                  <c:v>42.131667</c:v>
                </c:pt>
                <c:pt idx="282">
                  <c:v>46.804544999999997</c:v>
                </c:pt>
                <c:pt idx="283">
                  <c:v>63.127273000000002</c:v>
                </c:pt>
                <c:pt idx="284">
                  <c:v>74.593636000000004</c:v>
                </c:pt>
                <c:pt idx="285">
                  <c:v>55.687691999999998</c:v>
                </c:pt>
                <c:pt idx="286">
                  <c:v>45.261817999999998</c:v>
                </c:pt>
                <c:pt idx="287">
                  <c:v>43.477272999999997</c:v>
                </c:pt>
                <c:pt idx="288">
                  <c:v>45.832726999999998</c:v>
                </c:pt>
                <c:pt idx="289">
                  <c:v>44.917273000000002</c:v>
                </c:pt>
                <c:pt idx="290">
                  <c:v>44.385455</c:v>
                </c:pt>
                <c:pt idx="291">
                  <c:v>42.834285999999999</c:v>
                </c:pt>
                <c:pt idx="292">
                  <c:v>38.67</c:v>
                </c:pt>
                <c:pt idx="293">
                  <c:v>29.093636</c:v>
                </c:pt>
                <c:pt idx="294">
                  <c:v>14.653846</c:v>
                </c:pt>
                <c:pt idx="295">
                  <c:v>54.512726999999998</c:v>
                </c:pt>
                <c:pt idx="296">
                  <c:v>36.871000000000002</c:v>
                </c:pt>
                <c:pt idx="297">
                  <c:v>30.376363999999999</c:v>
                </c:pt>
                <c:pt idx="298">
                  <c:v>51.269091000000003</c:v>
                </c:pt>
                <c:pt idx="299">
                  <c:v>30.098182000000001</c:v>
                </c:pt>
                <c:pt idx="300">
                  <c:v>36.653635999999999</c:v>
                </c:pt>
                <c:pt idx="301">
                  <c:v>26.484545000000001</c:v>
                </c:pt>
                <c:pt idx="302">
                  <c:v>59.66</c:v>
                </c:pt>
                <c:pt idx="303">
                  <c:v>27.265454999999999</c:v>
                </c:pt>
                <c:pt idx="304">
                  <c:v>13.370908999999999</c:v>
                </c:pt>
                <c:pt idx="305">
                  <c:v>18.605</c:v>
                </c:pt>
                <c:pt idx="306">
                  <c:v>24.708182000000001</c:v>
                </c:pt>
                <c:pt idx="307">
                  <c:v>14.192727</c:v>
                </c:pt>
                <c:pt idx="308">
                  <c:v>19.968181999999999</c:v>
                </c:pt>
                <c:pt idx="309">
                  <c:v>21.83</c:v>
                </c:pt>
                <c:pt idx="310">
                  <c:v>36.378182000000002</c:v>
                </c:pt>
                <c:pt idx="311">
                  <c:v>30.042726999999999</c:v>
                </c:pt>
                <c:pt idx="312">
                  <c:v>19.98</c:v>
                </c:pt>
                <c:pt idx="313">
                  <c:v>51.519091000000003</c:v>
                </c:pt>
                <c:pt idx="314">
                  <c:v>54.646363999999998</c:v>
                </c:pt>
                <c:pt idx="315">
                  <c:v>36.712727000000001</c:v>
                </c:pt>
                <c:pt idx="316">
                  <c:v>34.520000000000003</c:v>
                </c:pt>
                <c:pt idx="317">
                  <c:v>35.167273000000002</c:v>
                </c:pt>
                <c:pt idx="318">
                  <c:v>43.316249999999997</c:v>
                </c:pt>
                <c:pt idx="319">
                  <c:v>47.28</c:v>
                </c:pt>
                <c:pt idx="320">
                  <c:v>41.843333000000001</c:v>
                </c:pt>
                <c:pt idx="321">
                  <c:v>33.35</c:v>
                </c:pt>
                <c:pt idx="322">
                  <c:v>27.831817999999998</c:v>
                </c:pt>
                <c:pt idx="323">
                  <c:v>17.616364000000001</c:v>
                </c:pt>
                <c:pt idx="324">
                  <c:v>30.343636</c:v>
                </c:pt>
                <c:pt idx="325">
                  <c:v>22.050909000000001</c:v>
                </c:pt>
                <c:pt idx="326">
                  <c:v>22.182727</c:v>
                </c:pt>
                <c:pt idx="327">
                  <c:v>26.492726999999999</c:v>
                </c:pt>
                <c:pt idx="328">
                  <c:v>27.523</c:v>
                </c:pt>
                <c:pt idx="329">
                  <c:v>20.540908999999999</c:v>
                </c:pt>
                <c:pt idx="330">
                  <c:v>30.359090999999999</c:v>
                </c:pt>
                <c:pt idx="331">
                  <c:v>37.466363999999999</c:v>
                </c:pt>
                <c:pt idx="332">
                  <c:v>43.911817999999997</c:v>
                </c:pt>
                <c:pt idx="333">
                  <c:v>47.130909000000003</c:v>
                </c:pt>
                <c:pt idx="334">
                  <c:v>48.132727000000003</c:v>
                </c:pt>
                <c:pt idx="335">
                  <c:v>26.902726999999999</c:v>
                </c:pt>
                <c:pt idx="336">
                  <c:v>12.991250000000001</c:v>
                </c:pt>
                <c:pt idx="337">
                  <c:v>34.976363999999997</c:v>
                </c:pt>
                <c:pt idx="338">
                  <c:v>33.586364000000003</c:v>
                </c:pt>
                <c:pt idx="339">
                  <c:v>37.163635999999997</c:v>
                </c:pt>
                <c:pt idx="340">
                  <c:v>18.441666999999999</c:v>
                </c:pt>
                <c:pt idx="341">
                  <c:v>38.358181999999999</c:v>
                </c:pt>
                <c:pt idx="342">
                  <c:v>34.883000000000003</c:v>
                </c:pt>
                <c:pt idx="343">
                  <c:v>25.954545</c:v>
                </c:pt>
                <c:pt idx="344">
                  <c:v>28.975455</c:v>
                </c:pt>
                <c:pt idx="345">
                  <c:v>28.422726999999998</c:v>
                </c:pt>
                <c:pt idx="346">
                  <c:v>27.725455</c:v>
                </c:pt>
                <c:pt idx="347">
                  <c:v>22.182727</c:v>
                </c:pt>
                <c:pt idx="348">
                  <c:v>25.27</c:v>
                </c:pt>
                <c:pt idx="349">
                  <c:v>26.483636000000001</c:v>
                </c:pt>
                <c:pt idx="350">
                  <c:v>25.470908999999999</c:v>
                </c:pt>
                <c:pt idx="351">
                  <c:v>24.37</c:v>
                </c:pt>
                <c:pt idx="352">
                  <c:v>33.753636</c:v>
                </c:pt>
                <c:pt idx="353">
                  <c:v>30.234545000000001</c:v>
                </c:pt>
                <c:pt idx="354">
                  <c:v>40.759090999999998</c:v>
                </c:pt>
                <c:pt idx="355">
                  <c:v>53.04</c:v>
                </c:pt>
                <c:pt idx="356">
                  <c:v>53.261817999999998</c:v>
                </c:pt>
                <c:pt idx="357">
                  <c:v>35.298181999999997</c:v>
                </c:pt>
                <c:pt idx="358">
                  <c:v>18.058181999999999</c:v>
                </c:pt>
                <c:pt idx="359">
                  <c:v>28.430909</c:v>
                </c:pt>
                <c:pt idx="360">
                  <c:v>56.710909000000001</c:v>
                </c:pt>
                <c:pt idx="361">
                  <c:v>27.222726999999999</c:v>
                </c:pt>
                <c:pt idx="362">
                  <c:v>27.84</c:v>
                </c:pt>
                <c:pt idx="363">
                  <c:v>28.083635999999998</c:v>
                </c:pt>
                <c:pt idx="364">
                  <c:v>53.296363999999997</c:v>
                </c:pt>
              </c:numCache>
            </c:numRef>
          </c:val>
          <c:smooth val="0"/>
          <c:extLst>
            <c:ext xmlns:c16="http://schemas.microsoft.com/office/drawing/2014/chart" uri="{C3380CC4-5D6E-409C-BE32-E72D297353CC}">
              <c16:uniqueId val="{00000004-7825-41E9-B45E-C3D89407ACF3}"/>
            </c:ext>
          </c:extLst>
        </c:ser>
        <c:dLbls>
          <c:showLegendKey val="0"/>
          <c:showVal val="0"/>
          <c:showCatName val="0"/>
          <c:showSerName val="0"/>
          <c:showPercent val="0"/>
          <c:showBubbleSize val="0"/>
        </c:dLbls>
        <c:marker val="1"/>
        <c:smooth val="0"/>
        <c:axId val="2079463215"/>
        <c:axId val="2079469455"/>
        <c:extLst>
          <c:ext xmlns:c15="http://schemas.microsoft.com/office/drawing/2012/chart" uri="{02D57815-91ED-43cb-92C2-25804820EDAC}">
            <c15:filteredLineSeries>
              <c15:ser>
                <c:idx val="6"/>
                <c:order val="5"/>
                <c:tx>
                  <c:v>GermDiff</c:v>
                </c:tx>
                <c:spPr>
                  <a:ln w="28575" cap="rnd">
                    <a:solidFill>
                      <a:schemeClr val="accent1">
                        <a:lumMod val="60000"/>
                      </a:schemeClr>
                    </a:solidFill>
                    <a:round/>
                  </a:ln>
                  <a:effectLst>
                    <a:glow rad="1905000">
                      <a:schemeClr val="accent3">
                        <a:satMod val="175000"/>
                        <a:alpha val="40000"/>
                      </a:schemeClr>
                    </a:glow>
                  </a:effectLst>
                </c:spPr>
                <c:marker>
                  <c:symbol val="none"/>
                </c:marker>
                <c:cat>
                  <c:numRef>
                    <c:extLst>
                      <c:ext uri="{02D57815-91ED-43cb-92C2-25804820EDAC}">
                        <c15:formulaRef>
                          <c15:sqref>NightFilter!$C$2:$C$366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c:ext uri="{02D57815-91ED-43cb-92C2-25804820EDAC}">
                        <c15:formulaRef>
                          <c15:sqref>Input!$L$2</c15:sqref>
                        </c15:formulaRef>
                      </c:ext>
                    </c:extLst>
                    <c:numCache>
                      <c:formatCode>General</c:formatCode>
                      <c:ptCount val="1"/>
                      <c:pt idx="0">
                        <c:v>10</c:v>
                      </c:pt>
                    </c:numCache>
                  </c:numRef>
                </c:val>
                <c:smooth val="0"/>
                <c:extLst>
                  <c:ext xmlns:c16="http://schemas.microsoft.com/office/drawing/2014/chart" uri="{C3380CC4-5D6E-409C-BE32-E72D297353CC}">
                    <c16:uniqueId val="{00000005-7825-41E9-B45E-C3D89407ACF3}"/>
                  </c:ext>
                </c:extLst>
              </c15:ser>
            </c15:filteredLineSeries>
            <c15:filteredLineSeries>
              <c15:ser>
                <c:idx val="5"/>
                <c:order val="6"/>
                <c:tx>
                  <c:strRef>
                    <c:extLst xmlns:c15="http://schemas.microsoft.com/office/drawing/2012/chart">
                      <c:ext xmlns:c15="http://schemas.microsoft.com/office/drawing/2012/chart" uri="{02D57815-91ED-43cb-92C2-25804820EDAC}">
                        <c15:formulaRef>
                          <c15:sqref>Input!$I$2</c15:sqref>
                        </c15:formulaRef>
                      </c:ext>
                    </c:extLst>
                    <c:strCache>
                      <c:ptCount val="1"/>
                      <c:pt idx="0">
                        <c:v>Fescue</c:v>
                      </c:pt>
                    </c:strCache>
                  </c:strRef>
                </c:tx>
                <c:spPr>
                  <a:ln w="28575" cap="rnd">
                    <a:solidFill>
                      <a:schemeClr val="accent6"/>
                    </a:solidFill>
                    <a:round/>
                  </a:ln>
                  <a:effectLst>
                    <a:glow rad="1905000">
                      <a:schemeClr val="accent3">
                        <a:satMod val="175000"/>
                        <a:alpha val="40000"/>
                      </a:schemeClr>
                    </a:glow>
                  </a:effectLst>
                </c:spPr>
                <c:marker>
                  <c:symbol val="none"/>
                </c:marker>
                <c:cat>
                  <c:numRef>
                    <c:extLst xmlns:c15="http://schemas.microsoft.com/office/drawing/2012/chart">
                      <c:ext xmlns:c15="http://schemas.microsoft.com/office/drawing/2012/chart" uri="{02D57815-91ED-43cb-92C2-25804820EDAC}">
                        <c15:formulaRef>
                          <c15:sqref>NightFilter!$C$2:$C$366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Input!$J$2</c15:sqref>
                        </c15:formulaRef>
                      </c:ext>
                    </c:extLst>
                    <c:numCache>
                      <c:formatCode>General</c:formatCode>
                      <c:ptCount val="1"/>
                      <c:pt idx="0">
                        <c:v>65</c:v>
                      </c:pt>
                    </c:numCache>
                  </c:numRef>
                </c:val>
                <c:smooth val="0"/>
                <c:extLst xmlns:c15="http://schemas.microsoft.com/office/drawing/2012/chart">
                  <c:ext xmlns:c16="http://schemas.microsoft.com/office/drawing/2014/chart" uri="{C3380CC4-5D6E-409C-BE32-E72D297353CC}">
                    <c16:uniqueId val="{00000006-7825-41E9-B45E-C3D89407ACF3}"/>
                  </c:ext>
                </c:extLst>
              </c15:ser>
            </c15:filteredLineSeries>
            <c15:filteredLineSeries>
              <c15:ser>
                <c:idx val="7"/>
                <c:order val="7"/>
                <c:tx>
                  <c:v>Germination Range</c:v>
                </c:tx>
                <c:spPr>
                  <a:ln w="28575" cap="rnd">
                    <a:solidFill>
                      <a:schemeClr val="accent3">
                        <a:lumMod val="75000"/>
                      </a:schemeClr>
                    </a:solidFill>
                    <a:round/>
                  </a:ln>
                  <a:effectLst/>
                </c:spPr>
                <c:marker>
                  <c:symbol val="none"/>
                </c:marker>
                <c:cat>
                  <c:numRef>
                    <c:extLst xmlns:c15="http://schemas.microsoft.com/office/drawing/2012/chart">
                      <c:ext xmlns:c15="http://schemas.microsoft.com/office/drawing/2012/chart" uri="{02D57815-91ED-43cb-92C2-25804820EDAC}">
                        <c15:formulaRef>
                          <c15:sqref>NightFilter!$C$2:$C$366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DayFilter!$Y$2:$Y$366</c15:sqref>
                        </c15:formulaRef>
                      </c:ext>
                    </c:extLst>
                    <c:numCache>
                      <c:formatCode>General</c:formatCode>
                      <c:ptCount val="365"/>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pt idx="104">
                        <c:v>65</c:v>
                      </c:pt>
                      <c:pt idx="105">
                        <c:v>65</c:v>
                      </c:pt>
                      <c:pt idx="106">
                        <c:v>65</c:v>
                      </c:pt>
                      <c:pt idx="107">
                        <c:v>65</c:v>
                      </c:pt>
                      <c:pt idx="108">
                        <c:v>65</c:v>
                      </c:pt>
                      <c:pt idx="109">
                        <c:v>65</c:v>
                      </c:pt>
                      <c:pt idx="110">
                        <c:v>65</c:v>
                      </c:pt>
                      <c:pt idx="111">
                        <c:v>65</c:v>
                      </c:pt>
                      <c:pt idx="112">
                        <c:v>65</c:v>
                      </c:pt>
                      <c:pt idx="113">
                        <c:v>65</c:v>
                      </c:pt>
                      <c:pt idx="114">
                        <c:v>65</c:v>
                      </c:pt>
                      <c:pt idx="115">
                        <c:v>65</c:v>
                      </c:pt>
                      <c:pt idx="116">
                        <c:v>65</c:v>
                      </c:pt>
                      <c:pt idx="117">
                        <c:v>65</c:v>
                      </c:pt>
                      <c:pt idx="118">
                        <c:v>65</c:v>
                      </c:pt>
                      <c:pt idx="119">
                        <c:v>65</c:v>
                      </c:pt>
                      <c:pt idx="120">
                        <c:v>65</c:v>
                      </c:pt>
                      <c:pt idx="121">
                        <c:v>65</c:v>
                      </c:pt>
                      <c:pt idx="122">
                        <c:v>65</c:v>
                      </c:pt>
                      <c:pt idx="123">
                        <c:v>65</c:v>
                      </c:pt>
                      <c:pt idx="124">
                        <c:v>65</c:v>
                      </c:pt>
                      <c:pt idx="125">
                        <c:v>65</c:v>
                      </c:pt>
                      <c:pt idx="126">
                        <c:v>65</c:v>
                      </c:pt>
                      <c:pt idx="127">
                        <c:v>65</c:v>
                      </c:pt>
                      <c:pt idx="128">
                        <c:v>65</c:v>
                      </c:pt>
                      <c:pt idx="129">
                        <c:v>65</c:v>
                      </c:pt>
                      <c:pt idx="130">
                        <c:v>65</c:v>
                      </c:pt>
                      <c:pt idx="131">
                        <c:v>65</c:v>
                      </c:pt>
                      <c:pt idx="132">
                        <c:v>65</c:v>
                      </c:pt>
                      <c:pt idx="133">
                        <c:v>65</c:v>
                      </c:pt>
                      <c:pt idx="134">
                        <c:v>65</c:v>
                      </c:pt>
                      <c:pt idx="135">
                        <c:v>65</c:v>
                      </c:pt>
                      <c:pt idx="136">
                        <c:v>65</c:v>
                      </c:pt>
                      <c:pt idx="137">
                        <c:v>65</c:v>
                      </c:pt>
                      <c:pt idx="138">
                        <c:v>65</c:v>
                      </c:pt>
                      <c:pt idx="139">
                        <c:v>65</c:v>
                      </c:pt>
                      <c:pt idx="140">
                        <c:v>65</c:v>
                      </c:pt>
                      <c:pt idx="141">
                        <c:v>65</c:v>
                      </c:pt>
                      <c:pt idx="142">
                        <c:v>65</c:v>
                      </c:pt>
                      <c:pt idx="143">
                        <c:v>65</c:v>
                      </c:pt>
                      <c:pt idx="144">
                        <c:v>65</c:v>
                      </c:pt>
                      <c:pt idx="145">
                        <c:v>65</c:v>
                      </c:pt>
                      <c:pt idx="146">
                        <c:v>65</c:v>
                      </c:pt>
                      <c:pt idx="147">
                        <c:v>65</c:v>
                      </c:pt>
                      <c:pt idx="148">
                        <c:v>65</c:v>
                      </c:pt>
                      <c:pt idx="149">
                        <c:v>65</c:v>
                      </c:pt>
                      <c:pt idx="150">
                        <c:v>65</c:v>
                      </c:pt>
                      <c:pt idx="151">
                        <c:v>65</c:v>
                      </c:pt>
                      <c:pt idx="152">
                        <c:v>65</c:v>
                      </c:pt>
                      <c:pt idx="153">
                        <c:v>65</c:v>
                      </c:pt>
                      <c:pt idx="154">
                        <c:v>65</c:v>
                      </c:pt>
                      <c:pt idx="155">
                        <c:v>65</c:v>
                      </c:pt>
                      <c:pt idx="156">
                        <c:v>65</c:v>
                      </c:pt>
                      <c:pt idx="157">
                        <c:v>65</c:v>
                      </c:pt>
                      <c:pt idx="158">
                        <c:v>65</c:v>
                      </c:pt>
                      <c:pt idx="159">
                        <c:v>65</c:v>
                      </c:pt>
                      <c:pt idx="160">
                        <c:v>65</c:v>
                      </c:pt>
                      <c:pt idx="161">
                        <c:v>65</c:v>
                      </c:pt>
                      <c:pt idx="162">
                        <c:v>65</c:v>
                      </c:pt>
                      <c:pt idx="163">
                        <c:v>65</c:v>
                      </c:pt>
                      <c:pt idx="164">
                        <c:v>65</c:v>
                      </c:pt>
                      <c:pt idx="165">
                        <c:v>65</c:v>
                      </c:pt>
                      <c:pt idx="166">
                        <c:v>65</c:v>
                      </c:pt>
                      <c:pt idx="167">
                        <c:v>65</c:v>
                      </c:pt>
                      <c:pt idx="168">
                        <c:v>65</c:v>
                      </c:pt>
                      <c:pt idx="169">
                        <c:v>65</c:v>
                      </c:pt>
                      <c:pt idx="170">
                        <c:v>65</c:v>
                      </c:pt>
                      <c:pt idx="171">
                        <c:v>65</c:v>
                      </c:pt>
                      <c:pt idx="172">
                        <c:v>65</c:v>
                      </c:pt>
                      <c:pt idx="173">
                        <c:v>65</c:v>
                      </c:pt>
                      <c:pt idx="174">
                        <c:v>65</c:v>
                      </c:pt>
                      <c:pt idx="175">
                        <c:v>65</c:v>
                      </c:pt>
                      <c:pt idx="176">
                        <c:v>65</c:v>
                      </c:pt>
                      <c:pt idx="177">
                        <c:v>65</c:v>
                      </c:pt>
                      <c:pt idx="178">
                        <c:v>65</c:v>
                      </c:pt>
                      <c:pt idx="179">
                        <c:v>65</c:v>
                      </c:pt>
                      <c:pt idx="180">
                        <c:v>65</c:v>
                      </c:pt>
                      <c:pt idx="181">
                        <c:v>65</c:v>
                      </c:pt>
                      <c:pt idx="182">
                        <c:v>65</c:v>
                      </c:pt>
                      <c:pt idx="183">
                        <c:v>65</c:v>
                      </c:pt>
                      <c:pt idx="184">
                        <c:v>65</c:v>
                      </c:pt>
                      <c:pt idx="185">
                        <c:v>65</c:v>
                      </c:pt>
                      <c:pt idx="186">
                        <c:v>65</c:v>
                      </c:pt>
                      <c:pt idx="187">
                        <c:v>65</c:v>
                      </c:pt>
                      <c:pt idx="188">
                        <c:v>65</c:v>
                      </c:pt>
                      <c:pt idx="189">
                        <c:v>65</c:v>
                      </c:pt>
                      <c:pt idx="190">
                        <c:v>65</c:v>
                      </c:pt>
                      <c:pt idx="191">
                        <c:v>65</c:v>
                      </c:pt>
                      <c:pt idx="192">
                        <c:v>65</c:v>
                      </c:pt>
                      <c:pt idx="193">
                        <c:v>65</c:v>
                      </c:pt>
                      <c:pt idx="194">
                        <c:v>65</c:v>
                      </c:pt>
                      <c:pt idx="195">
                        <c:v>65</c:v>
                      </c:pt>
                      <c:pt idx="196">
                        <c:v>65</c:v>
                      </c:pt>
                      <c:pt idx="197">
                        <c:v>65</c:v>
                      </c:pt>
                      <c:pt idx="198">
                        <c:v>65</c:v>
                      </c:pt>
                      <c:pt idx="199">
                        <c:v>65</c:v>
                      </c:pt>
                      <c:pt idx="200">
                        <c:v>65</c:v>
                      </c:pt>
                      <c:pt idx="201">
                        <c:v>65</c:v>
                      </c:pt>
                      <c:pt idx="202">
                        <c:v>65</c:v>
                      </c:pt>
                      <c:pt idx="203">
                        <c:v>65</c:v>
                      </c:pt>
                      <c:pt idx="204">
                        <c:v>65</c:v>
                      </c:pt>
                      <c:pt idx="205">
                        <c:v>65</c:v>
                      </c:pt>
                      <c:pt idx="206">
                        <c:v>65</c:v>
                      </c:pt>
                      <c:pt idx="207">
                        <c:v>65</c:v>
                      </c:pt>
                      <c:pt idx="208">
                        <c:v>65</c:v>
                      </c:pt>
                      <c:pt idx="209">
                        <c:v>65</c:v>
                      </c:pt>
                      <c:pt idx="210">
                        <c:v>65</c:v>
                      </c:pt>
                      <c:pt idx="211">
                        <c:v>65</c:v>
                      </c:pt>
                      <c:pt idx="212">
                        <c:v>65</c:v>
                      </c:pt>
                      <c:pt idx="213">
                        <c:v>65</c:v>
                      </c:pt>
                      <c:pt idx="214">
                        <c:v>65</c:v>
                      </c:pt>
                      <c:pt idx="215">
                        <c:v>65</c:v>
                      </c:pt>
                      <c:pt idx="216">
                        <c:v>65</c:v>
                      </c:pt>
                      <c:pt idx="217">
                        <c:v>65</c:v>
                      </c:pt>
                      <c:pt idx="218">
                        <c:v>65</c:v>
                      </c:pt>
                      <c:pt idx="219">
                        <c:v>65</c:v>
                      </c:pt>
                      <c:pt idx="220">
                        <c:v>65</c:v>
                      </c:pt>
                      <c:pt idx="221">
                        <c:v>65</c:v>
                      </c:pt>
                      <c:pt idx="222">
                        <c:v>65</c:v>
                      </c:pt>
                      <c:pt idx="223">
                        <c:v>65</c:v>
                      </c:pt>
                      <c:pt idx="224">
                        <c:v>65</c:v>
                      </c:pt>
                      <c:pt idx="225">
                        <c:v>65</c:v>
                      </c:pt>
                      <c:pt idx="226">
                        <c:v>65</c:v>
                      </c:pt>
                      <c:pt idx="227">
                        <c:v>65</c:v>
                      </c:pt>
                      <c:pt idx="228">
                        <c:v>65</c:v>
                      </c:pt>
                      <c:pt idx="229">
                        <c:v>65</c:v>
                      </c:pt>
                      <c:pt idx="230">
                        <c:v>65</c:v>
                      </c:pt>
                      <c:pt idx="231">
                        <c:v>65</c:v>
                      </c:pt>
                      <c:pt idx="232">
                        <c:v>65</c:v>
                      </c:pt>
                      <c:pt idx="233">
                        <c:v>65</c:v>
                      </c:pt>
                      <c:pt idx="234">
                        <c:v>65</c:v>
                      </c:pt>
                      <c:pt idx="235">
                        <c:v>65</c:v>
                      </c:pt>
                      <c:pt idx="236">
                        <c:v>65</c:v>
                      </c:pt>
                      <c:pt idx="237">
                        <c:v>65</c:v>
                      </c:pt>
                      <c:pt idx="238">
                        <c:v>65</c:v>
                      </c:pt>
                      <c:pt idx="239">
                        <c:v>65</c:v>
                      </c:pt>
                      <c:pt idx="240">
                        <c:v>65</c:v>
                      </c:pt>
                      <c:pt idx="241">
                        <c:v>65</c:v>
                      </c:pt>
                      <c:pt idx="242">
                        <c:v>65</c:v>
                      </c:pt>
                      <c:pt idx="243">
                        <c:v>65</c:v>
                      </c:pt>
                      <c:pt idx="244">
                        <c:v>65</c:v>
                      </c:pt>
                      <c:pt idx="245">
                        <c:v>65</c:v>
                      </c:pt>
                      <c:pt idx="246">
                        <c:v>65</c:v>
                      </c:pt>
                      <c:pt idx="247">
                        <c:v>65</c:v>
                      </c:pt>
                      <c:pt idx="248">
                        <c:v>65</c:v>
                      </c:pt>
                      <c:pt idx="249">
                        <c:v>65</c:v>
                      </c:pt>
                      <c:pt idx="250">
                        <c:v>65</c:v>
                      </c:pt>
                      <c:pt idx="251">
                        <c:v>65</c:v>
                      </c:pt>
                      <c:pt idx="252">
                        <c:v>65</c:v>
                      </c:pt>
                      <c:pt idx="253">
                        <c:v>65</c:v>
                      </c:pt>
                      <c:pt idx="254">
                        <c:v>65</c:v>
                      </c:pt>
                      <c:pt idx="255">
                        <c:v>65</c:v>
                      </c:pt>
                      <c:pt idx="256">
                        <c:v>65</c:v>
                      </c:pt>
                      <c:pt idx="257">
                        <c:v>65</c:v>
                      </c:pt>
                      <c:pt idx="258">
                        <c:v>65</c:v>
                      </c:pt>
                      <c:pt idx="259">
                        <c:v>65</c:v>
                      </c:pt>
                      <c:pt idx="260">
                        <c:v>65</c:v>
                      </c:pt>
                      <c:pt idx="261">
                        <c:v>65</c:v>
                      </c:pt>
                      <c:pt idx="262">
                        <c:v>65</c:v>
                      </c:pt>
                      <c:pt idx="263">
                        <c:v>65</c:v>
                      </c:pt>
                      <c:pt idx="264">
                        <c:v>65</c:v>
                      </c:pt>
                      <c:pt idx="265">
                        <c:v>65</c:v>
                      </c:pt>
                      <c:pt idx="266">
                        <c:v>65</c:v>
                      </c:pt>
                      <c:pt idx="267">
                        <c:v>65</c:v>
                      </c:pt>
                      <c:pt idx="268">
                        <c:v>65</c:v>
                      </c:pt>
                      <c:pt idx="269">
                        <c:v>65</c:v>
                      </c:pt>
                      <c:pt idx="270">
                        <c:v>65</c:v>
                      </c:pt>
                      <c:pt idx="271">
                        <c:v>65</c:v>
                      </c:pt>
                      <c:pt idx="272">
                        <c:v>65</c:v>
                      </c:pt>
                      <c:pt idx="273">
                        <c:v>65</c:v>
                      </c:pt>
                      <c:pt idx="274">
                        <c:v>65</c:v>
                      </c:pt>
                      <c:pt idx="275">
                        <c:v>65</c:v>
                      </c:pt>
                      <c:pt idx="276">
                        <c:v>65</c:v>
                      </c:pt>
                      <c:pt idx="277">
                        <c:v>65</c:v>
                      </c:pt>
                      <c:pt idx="278">
                        <c:v>65</c:v>
                      </c:pt>
                      <c:pt idx="279">
                        <c:v>65</c:v>
                      </c:pt>
                      <c:pt idx="280">
                        <c:v>65</c:v>
                      </c:pt>
                      <c:pt idx="281">
                        <c:v>65</c:v>
                      </c:pt>
                      <c:pt idx="282">
                        <c:v>65</c:v>
                      </c:pt>
                      <c:pt idx="283">
                        <c:v>65</c:v>
                      </c:pt>
                      <c:pt idx="284">
                        <c:v>65</c:v>
                      </c:pt>
                      <c:pt idx="285">
                        <c:v>65</c:v>
                      </c:pt>
                      <c:pt idx="286">
                        <c:v>65</c:v>
                      </c:pt>
                      <c:pt idx="287">
                        <c:v>65</c:v>
                      </c:pt>
                      <c:pt idx="288">
                        <c:v>65</c:v>
                      </c:pt>
                      <c:pt idx="289">
                        <c:v>65</c:v>
                      </c:pt>
                      <c:pt idx="290">
                        <c:v>65</c:v>
                      </c:pt>
                      <c:pt idx="291">
                        <c:v>65</c:v>
                      </c:pt>
                      <c:pt idx="292">
                        <c:v>65</c:v>
                      </c:pt>
                      <c:pt idx="293">
                        <c:v>65</c:v>
                      </c:pt>
                      <c:pt idx="294">
                        <c:v>65</c:v>
                      </c:pt>
                      <c:pt idx="295">
                        <c:v>65</c:v>
                      </c:pt>
                      <c:pt idx="296">
                        <c:v>65</c:v>
                      </c:pt>
                      <c:pt idx="297">
                        <c:v>65</c:v>
                      </c:pt>
                      <c:pt idx="298">
                        <c:v>65</c:v>
                      </c:pt>
                      <c:pt idx="299">
                        <c:v>65</c:v>
                      </c:pt>
                      <c:pt idx="300">
                        <c:v>65</c:v>
                      </c:pt>
                      <c:pt idx="301">
                        <c:v>65</c:v>
                      </c:pt>
                      <c:pt idx="302">
                        <c:v>65</c:v>
                      </c:pt>
                      <c:pt idx="303">
                        <c:v>65</c:v>
                      </c:pt>
                      <c:pt idx="304">
                        <c:v>65</c:v>
                      </c:pt>
                      <c:pt idx="305">
                        <c:v>65</c:v>
                      </c:pt>
                      <c:pt idx="306">
                        <c:v>65</c:v>
                      </c:pt>
                      <c:pt idx="307">
                        <c:v>65</c:v>
                      </c:pt>
                      <c:pt idx="308">
                        <c:v>65</c:v>
                      </c:pt>
                      <c:pt idx="309">
                        <c:v>65</c:v>
                      </c:pt>
                      <c:pt idx="310">
                        <c:v>65</c:v>
                      </c:pt>
                      <c:pt idx="311">
                        <c:v>65</c:v>
                      </c:pt>
                      <c:pt idx="312">
                        <c:v>65</c:v>
                      </c:pt>
                      <c:pt idx="313">
                        <c:v>65</c:v>
                      </c:pt>
                      <c:pt idx="314">
                        <c:v>65</c:v>
                      </c:pt>
                      <c:pt idx="315">
                        <c:v>65</c:v>
                      </c:pt>
                      <c:pt idx="316">
                        <c:v>65</c:v>
                      </c:pt>
                      <c:pt idx="317">
                        <c:v>65</c:v>
                      </c:pt>
                      <c:pt idx="318">
                        <c:v>65</c:v>
                      </c:pt>
                      <c:pt idx="319">
                        <c:v>65</c:v>
                      </c:pt>
                      <c:pt idx="320">
                        <c:v>65</c:v>
                      </c:pt>
                      <c:pt idx="321">
                        <c:v>65</c:v>
                      </c:pt>
                      <c:pt idx="322">
                        <c:v>65</c:v>
                      </c:pt>
                      <c:pt idx="323">
                        <c:v>65</c:v>
                      </c:pt>
                      <c:pt idx="324">
                        <c:v>65</c:v>
                      </c:pt>
                      <c:pt idx="325">
                        <c:v>65</c:v>
                      </c:pt>
                      <c:pt idx="326">
                        <c:v>65</c:v>
                      </c:pt>
                      <c:pt idx="327">
                        <c:v>65</c:v>
                      </c:pt>
                      <c:pt idx="328">
                        <c:v>65</c:v>
                      </c:pt>
                      <c:pt idx="329">
                        <c:v>65</c:v>
                      </c:pt>
                      <c:pt idx="330">
                        <c:v>65</c:v>
                      </c:pt>
                      <c:pt idx="331">
                        <c:v>65</c:v>
                      </c:pt>
                      <c:pt idx="332">
                        <c:v>65</c:v>
                      </c:pt>
                      <c:pt idx="333">
                        <c:v>65</c:v>
                      </c:pt>
                      <c:pt idx="334">
                        <c:v>65</c:v>
                      </c:pt>
                      <c:pt idx="335">
                        <c:v>65</c:v>
                      </c:pt>
                      <c:pt idx="336">
                        <c:v>65</c:v>
                      </c:pt>
                      <c:pt idx="337">
                        <c:v>65</c:v>
                      </c:pt>
                      <c:pt idx="338">
                        <c:v>65</c:v>
                      </c:pt>
                      <c:pt idx="339">
                        <c:v>65</c:v>
                      </c:pt>
                      <c:pt idx="340">
                        <c:v>65</c:v>
                      </c:pt>
                      <c:pt idx="341">
                        <c:v>65</c:v>
                      </c:pt>
                      <c:pt idx="342">
                        <c:v>65</c:v>
                      </c:pt>
                      <c:pt idx="343">
                        <c:v>65</c:v>
                      </c:pt>
                      <c:pt idx="344">
                        <c:v>65</c:v>
                      </c:pt>
                      <c:pt idx="345">
                        <c:v>65</c:v>
                      </c:pt>
                      <c:pt idx="346">
                        <c:v>65</c:v>
                      </c:pt>
                      <c:pt idx="347">
                        <c:v>65</c:v>
                      </c:pt>
                      <c:pt idx="348">
                        <c:v>65</c:v>
                      </c:pt>
                      <c:pt idx="349">
                        <c:v>65</c:v>
                      </c:pt>
                      <c:pt idx="350">
                        <c:v>65</c:v>
                      </c:pt>
                      <c:pt idx="351">
                        <c:v>65</c:v>
                      </c:pt>
                      <c:pt idx="352">
                        <c:v>65</c:v>
                      </c:pt>
                      <c:pt idx="353">
                        <c:v>65</c:v>
                      </c:pt>
                      <c:pt idx="354">
                        <c:v>65</c:v>
                      </c:pt>
                      <c:pt idx="355">
                        <c:v>65</c:v>
                      </c:pt>
                      <c:pt idx="356">
                        <c:v>65</c:v>
                      </c:pt>
                      <c:pt idx="357">
                        <c:v>65</c:v>
                      </c:pt>
                      <c:pt idx="358">
                        <c:v>65</c:v>
                      </c:pt>
                      <c:pt idx="359">
                        <c:v>65</c:v>
                      </c:pt>
                      <c:pt idx="360">
                        <c:v>65</c:v>
                      </c:pt>
                      <c:pt idx="361">
                        <c:v>65</c:v>
                      </c:pt>
                      <c:pt idx="362">
                        <c:v>65</c:v>
                      </c:pt>
                      <c:pt idx="363">
                        <c:v>65</c:v>
                      </c:pt>
                      <c:pt idx="364">
                        <c:v>65</c:v>
                      </c:pt>
                    </c:numCache>
                  </c:numRef>
                </c:val>
                <c:smooth val="0"/>
                <c:extLst xmlns:c15="http://schemas.microsoft.com/office/drawing/2012/chart">
                  <c:ext xmlns:c16="http://schemas.microsoft.com/office/drawing/2014/chart" uri="{C3380CC4-5D6E-409C-BE32-E72D297353CC}">
                    <c16:uniqueId val="{00000007-7825-41E9-B45E-C3D89407ACF3}"/>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DayFilter!$Z$1</c15:sqref>
                        </c15:formulaRef>
                      </c:ext>
                    </c:extLst>
                    <c:strCache>
                      <c:ptCount val="1"/>
                      <c:pt idx="0">
                        <c:v>GermHigh</c:v>
                      </c:pt>
                    </c:strCache>
                  </c:strRef>
                </c:tx>
                <c:spPr>
                  <a:ln w="28575" cap="rnd">
                    <a:solidFill>
                      <a:schemeClr val="accent3">
                        <a:lumMod val="75000"/>
                      </a:schemeClr>
                    </a:solidFill>
                    <a:round/>
                  </a:ln>
                  <a:effectLst/>
                </c:spPr>
                <c:marker>
                  <c:symbol val="none"/>
                </c:marker>
                <c:cat>
                  <c:numRef>
                    <c:extLst xmlns:c15="http://schemas.microsoft.com/office/drawing/2012/chart">
                      <c:ext xmlns:c15="http://schemas.microsoft.com/office/drawing/2012/chart" uri="{02D57815-91ED-43cb-92C2-25804820EDAC}">
                        <c15:formulaRef>
                          <c15:sqref>NightFilter!$C$2:$C$366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DayFilter!$Z$2:$Z$366</c15:sqref>
                        </c15:formulaRef>
                      </c:ext>
                    </c:extLst>
                    <c:numCache>
                      <c:formatCode>General</c:formatCode>
                      <c:ptCount val="365"/>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pt idx="16">
                        <c:v>75</c:v>
                      </c:pt>
                      <c:pt idx="17">
                        <c:v>75</c:v>
                      </c:pt>
                      <c:pt idx="18">
                        <c:v>75</c:v>
                      </c:pt>
                      <c:pt idx="19">
                        <c:v>75</c:v>
                      </c:pt>
                      <c:pt idx="20">
                        <c:v>75</c:v>
                      </c:pt>
                      <c:pt idx="21">
                        <c:v>75</c:v>
                      </c:pt>
                      <c:pt idx="22">
                        <c:v>75</c:v>
                      </c:pt>
                      <c:pt idx="23">
                        <c:v>75</c:v>
                      </c:pt>
                      <c:pt idx="24">
                        <c:v>75</c:v>
                      </c:pt>
                      <c:pt idx="25">
                        <c:v>75</c:v>
                      </c:pt>
                      <c:pt idx="26">
                        <c:v>75</c:v>
                      </c:pt>
                      <c:pt idx="27">
                        <c:v>75</c:v>
                      </c:pt>
                      <c:pt idx="28">
                        <c:v>75</c:v>
                      </c:pt>
                      <c:pt idx="29">
                        <c:v>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pt idx="44">
                        <c:v>75</c:v>
                      </c:pt>
                      <c:pt idx="45">
                        <c:v>75</c:v>
                      </c:pt>
                      <c:pt idx="46">
                        <c:v>75</c:v>
                      </c:pt>
                      <c:pt idx="47">
                        <c:v>75</c:v>
                      </c:pt>
                      <c:pt idx="48">
                        <c:v>75</c:v>
                      </c:pt>
                      <c:pt idx="49">
                        <c:v>75</c:v>
                      </c:pt>
                      <c:pt idx="50">
                        <c:v>75</c:v>
                      </c:pt>
                      <c:pt idx="51">
                        <c:v>75</c:v>
                      </c:pt>
                      <c:pt idx="52">
                        <c:v>75</c:v>
                      </c:pt>
                      <c:pt idx="53">
                        <c:v>75</c:v>
                      </c:pt>
                      <c:pt idx="54">
                        <c:v>75</c:v>
                      </c:pt>
                      <c:pt idx="55">
                        <c:v>75</c:v>
                      </c:pt>
                      <c:pt idx="56">
                        <c:v>75</c:v>
                      </c:pt>
                      <c:pt idx="57">
                        <c:v>75</c:v>
                      </c:pt>
                      <c:pt idx="58">
                        <c:v>75</c:v>
                      </c:pt>
                      <c:pt idx="59">
                        <c:v>75</c:v>
                      </c:pt>
                      <c:pt idx="60">
                        <c:v>75</c:v>
                      </c:pt>
                      <c:pt idx="61">
                        <c:v>75</c:v>
                      </c:pt>
                      <c:pt idx="62">
                        <c:v>75</c:v>
                      </c:pt>
                      <c:pt idx="63">
                        <c:v>75</c:v>
                      </c:pt>
                      <c:pt idx="64">
                        <c:v>75</c:v>
                      </c:pt>
                      <c:pt idx="65">
                        <c:v>75</c:v>
                      </c:pt>
                      <c:pt idx="66">
                        <c:v>75</c:v>
                      </c:pt>
                      <c:pt idx="67">
                        <c:v>75</c:v>
                      </c:pt>
                      <c:pt idx="68">
                        <c:v>75</c:v>
                      </c:pt>
                      <c:pt idx="69">
                        <c:v>75</c:v>
                      </c:pt>
                      <c:pt idx="70">
                        <c:v>75</c:v>
                      </c:pt>
                      <c:pt idx="71">
                        <c:v>75</c:v>
                      </c:pt>
                      <c:pt idx="72">
                        <c:v>75</c:v>
                      </c:pt>
                      <c:pt idx="73">
                        <c:v>75</c:v>
                      </c:pt>
                      <c:pt idx="74">
                        <c:v>75</c:v>
                      </c:pt>
                      <c:pt idx="75">
                        <c:v>75</c:v>
                      </c:pt>
                      <c:pt idx="76">
                        <c:v>75</c:v>
                      </c:pt>
                      <c:pt idx="77">
                        <c:v>75</c:v>
                      </c:pt>
                      <c:pt idx="78">
                        <c:v>75</c:v>
                      </c:pt>
                      <c:pt idx="79">
                        <c:v>75</c:v>
                      </c:pt>
                      <c:pt idx="80">
                        <c:v>75</c:v>
                      </c:pt>
                      <c:pt idx="81">
                        <c:v>75</c:v>
                      </c:pt>
                      <c:pt idx="82">
                        <c:v>75</c:v>
                      </c:pt>
                      <c:pt idx="83">
                        <c:v>75</c:v>
                      </c:pt>
                      <c:pt idx="84">
                        <c:v>75</c:v>
                      </c:pt>
                      <c:pt idx="85">
                        <c:v>75</c:v>
                      </c:pt>
                      <c:pt idx="86">
                        <c:v>75</c:v>
                      </c:pt>
                      <c:pt idx="87">
                        <c:v>75</c:v>
                      </c:pt>
                      <c:pt idx="88">
                        <c:v>75</c:v>
                      </c:pt>
                      <c:pt idx="89">
                        <c:v>75</c:v>
                      </c:pt>
                      <c:pt idx="90">
                        <c:v>75</c:v>
                      </c:pt>
                      <c:pt idx="91">
                        <c:v>75</c:v>
                      </c:pt>
                      <c:pt idx="92">
                        <c:v>75</c:v>
                      </c:pt>
                      <c:pt idx="93">
                        <c:v>75</c:v>
                      </c:pt>
                      <c:pt idx="94">
                        <c:v>75</c:v>
                      </c:pt>
                      <c:pt idx="95">
                        <c:v>75</c:v>
                      </c:pt>
                      <c:pt idx="96">
                        <c:v>75</c:v>
                      </c:pt>
                      <c:pt idx="97">
                        <c:v>75</c:v>
                      </c:pt>
                      <c:pt idx="98">
                        <c:v>75</c:v>
                      </c:pt>
                      <c:pt idx="99">
                        <c:v>75</c:v>
                      </c:pt>
                      <c:pt idx="100">
                        <c:v>75</c:v>
                      </c:pt>
                      <c:pt idx="101">
                        <c:v>75</c:v>
                      </c:pt>
                      <c:pt idx="102">
                        <c:v>75</c:v>
                      </c:pt>
                      <c:pt idx="103">
                        <c:v>75</c:v>
                      </c:pt>
                      <c:pt idx="104">
                        <c:v>75</c:v>
                      </c:pt>
                      <c:pt idx="105">
                        <c:v>75</c:v>
                      </c:pt>
                      <c:pt idx="106">
                        <c:v>75</c:v>
                      </c:pt>
                      <c:pt idx="107">
                        <c:v>75</c:v>
                      </c:pt>
                      <c:pt idx="108">
                        <c:v>75</c:v>
                      </c:pt>
                      <c:pt idx="109">
                        <c:v>75</c:v>
                      </c:pt>
                      <c:pt idx="110">
                        <c:v>75</c:v>
                      </c:pt>
                      <c:pt idx="111">
                        <c:v>75</c:v>
                      </c:pt>
                      <c:pt idx="112">
                        <c:v>75</c:v>
                      </c:pt>
                      <c:pt idx="113">
                        <c:v>75</c:v>
                      </c:pt>
                      <c:pt idx="114">
                        <c:v>75</c:v>
                      </c:pt>
                      <c:pt idx="115">
                        <c:v>75</c:v>
                      </c:pt>
                      <c:pt idx="116">
                        <c:v>75</c:v>
                      </c:pt>
                      <c:pt idx="117">
                        <c:v>75</c:v>
                      </c:pt>
                      <c:pt idx="118">
                        <c:v>75</c:v>
                      </c:pt>
                      <c:pt idx="119">
                        <c:v>75</c:v>
                      </c:pt>
                      <c:pt idx="120">
                        <c:v>75</c:v>
                      </c:pt>
                      <c:pt idx="121">
                        <c:v>75</c:v>
                      </c:pt>
                      <c:pt idx="122">
                        <c:v>75</c:v>
                      </c:pt>
                      <c:pt idx="123">
                        <c:v>75</c:v>
                      </c:pt>
                      <c:pt idx="124">
                        <c:v>75</c:v>
                      </c:pt>
                      <c:pt idx="125">
                        <c:v>75</c:v>
                      </c:pt>
                      <c:pt idx="126">
                        <c:v>75</c:v>
                      </c:pt>
                      <c:pt idx="127">
                        <c:v>75</c:v>
                      </c:pt>
                      <c:pt idx="128">
                        <c:v>75</c:v>
                      </c:pt>
                      <c:pt idx="129">
                        <c:v>75</c:v>
                      </c:pt>
                      <c:pt idx="130">
                        <c:v>75</c:v>
                      </c:pt>
                      <c:pt idx="131">
                        <c:v>75</c:v>
                      </c:pt>
                      <c:pt idx="132">
                        <c:v>75</c:v>
                      </c:pt>
                      <c:pt idx="133">
                        <c:v>75</c:v>
                      </c:pt>
                      <c:pt idx="134">
                        <c:v>75</c:v>
                      </c:pt>
                      <c:pt idx="135">
                        <c:v>75</c:v>
                      </c:pt>
                      <c:pt idx="136">
                        <c:v>75</c:v>
                      </c:pt>
                      <c:pt idx="137">
                        <c:v>75</c:v>
                      </c:pt>
                      <c:pt idx="138">
                        <c:v>75</c:v>
                      </c:pt>
                      <c:pt idx="139">
                        <c:v>75</c:v>
                      </c:pt>
                      <c:pt idx="140">
                        <c:v>75</c:v>
                      </c:pt>
                      <c:pt idx="141">
                        <c:v>75</c:v>
                      </c:pt>
                      <c:pt idx="142">
                        <c:v>75</c:v>
                      </c:pt>
                      <c:pt idx="143">
                        <c:v>75</c:v>
                      </c:pt>
                      <c:pt idx="144">
                        <c:v>75</c:v>
                      </c:pt>
                      <c:pt idx="145">
                        <c:v>75</c:v>
                      </c:pt>
                      <c:pt idx="146">
                        <c:v>75</c:v>
                      </c:pt>
                      <c:pt idx="147">
                        <c:v>75</c:v>
                      </c:pt>
                      <c:pt idx="148">
                        <c:v>75</c:v>
                      </c:pt>
                      <c:pt idx="149">
                        <c:v>75</c:v>
                      </c:pt>
                      <c:pt idx="150">
                        <c:v>75</c:v>
                      </c:pt>
                      <c:pt idx="151">
                        <c:v>75</c:v>
                      </c:pt>
                      <c:pt idx="152">
                        <c:v>75</c:v>
                      </c:pt>
                      <c:pt idx="153">
                        <c:v>75</c:v>
                      </c:pt>
                      <c:pt idx="154">
                        <c:v>75</c:v>
                      </c:pt>
                      <c:pt idx="155">
                        <c:v>75</c:v>
                      </c:pt>
                      <c:pt idx="156">
                        <c:v>75</c:v>
                      </c:pt>
                      <c:pt idx="157">
                        <c:v>75</c:v>
                      </c:pt>
                      <c:pt idx="158">
                        <c:v>75</c:v>
                      </c:pt>
                      <c:pt idx="159">
                        <c:v>75</c:v>
                      </c:pt>
                      <c:pt idx="160">
                        <c:v>75</c:v>
                      </c:pt>
                      <c:pt idx="161">
                        <c:v>75</c:v>
                      </c:pt>
                      <c:pt idx="162">
                        <c:v>75</c:v>
                      </c:pt>
                      <c:pt idx="163">
                        <c:v>75</c:v>
                      </c:pt>
                      <c:pt idx="164">
                        <c:v>75</c:v>
                      </c:pt>
                      <c:pt idx="165">
                        <c:v>75</c:v>
                      </c:pt>
                      <c:pt idx="166">
                        <c:v>75</c:v>
                      </c:pt>
                      <c:pt idx="167">
                        <c:v>75</c:v>
                      </c:pt>
                      <c:pt idx="168">
                        <c:v>75</c:v>
                      </c:pt>
                      <c:pt idx="169">
                        <c:v>75</c:v>
                      </c:pt>
                      <c:pt idx="170">
                        <c:v>75</c:v>
                      </c:pt>
                      <c:pt idx="171">
                        <c:v>75</c:v>
                      </c:pt>
                      <c:pt idx="172">
                        <c:v>75</c:v>
                      </c:pt>
                      <c:pt idx="173">
                        <c:v>75</c:v>
                      </c:pt>
                      <c:pt idx="174">
                        <c:v>75</c:v>
                      </c:pt>
                      <c:pt idx="175">
                        <c:v>75</c:v>
                      </c:pt>
                      <c:pt idx="176">
                        <c:v>75</c:v>
                      </c:pt>
                      <c:pt idx="177">
                        <c:v>75</c:v>
                      </c:pt>
                      <c:pt idx="178">
                        <c:v>75</c:v>
                      </c:pt>
                      <c:pt idx="179">
                        <c:v>75</c:v>
                      </c:pt>
                      <c:pt idx="180">
                        <c:v>75</c:v>
                      </c:pt>
                      <c:pt idx="181">
                        <c:v>75</c:v>
                      </c:pt>
                      <c:pt idx="182">
                        <c:v>75</c:v>
                      </c:pt>
                      <c:pt idx="183">
                        <c:v>75</c:v>
                      </c:pt>
                      <c:pt idx="184">
                        <c:v>75</c:v>
                      </c:pt>
                      <c:pt idx="185">
                        <c:v>75</c:v>
                      </c:pt>
                      <c:pt idx="186">
                        <c:v>75</c:v>
                      </c:pt>
                      <c:pt idx="187">
                        <c:v>75</c:v>
                      </c:pt>
                      <c:pt idx="188">
                        <c:v>75</c:v>
                      </c:pt>
                      <c:pt idx="189">
                        <c:v>75</c:v>
                      </c:pt>
                      <c:pt idx="190">
                        <c:v>75</c:v>
                      </c:pt>
                      <c:pt idx="191">
                        <c:v>75</c:v>
                      </c:pt>
                      <c:pt idx="192">
                        <c:v>75</c:v>
                      </c:pt>
                      <c:pt idx="193">
                        <c:v>75</c:v>
                      </c:pt>
                      <c:pt idx="194">
                        <c:v>75</c:v>
                      </c:pt>
                      <c:pt idx="195">
                        <c:v>75</c:v>
                      </c:pt>
                      <c:pt idx="196">
                        <c:v>75</c:v>
                      </c:pt>
                      <c:pt idx="197">
                        <c:v>75</c:v>
                      </c:pt>
                      <c:pt idx="198">
                        <c:v>75</c:v>
                      </c:pt>
                      <c:pt idx="199">
                        <c:v>75</c:v>
                      </c:pt>
                      <c:pt idx="200">
                        <c:v>75</c:v>
                      </c:pt>
                      <c:pt idx="201">
                        <c:v>75</c:v>
                      </c:pt>
                      <c:pt idx="202">
                        <c:v>75</c:v>
                      </c:pt>
                      <c:pt idx="203">
                        <c:v>75</c:v>
                      </c:pt>
                      <c:pt idx="204">
                        <c:v>75</c:v>
                      </c:pt>
                      <c:pt idx="205">
                        <c:v>75</c:v>
                      </c:pt>
                      <c:pt idx="206">
                        <c:v>75</c:v>
                      </c:pt>
                      <c:pt idx="207">
                        <c:v>75</c:v>
                      </c:pt>
                      <c:pt idx="208">
                        <c:v>75</c:v>
                      </c:pt>
                      <c:pt idx="209">
                        <c:v>75</c:v>
                      </c:pt>
                      <c:pt idx="210">
                        <c:v>75</c:v>
                      </c:pt>
                      <c:pt idx="211">
                        <c:v>75</c:v>
                      </c:pt>
                      <c:pt idx="212">
                        <c:v>75</c:v>
                      </c:pt>
                      <c:pt idx="213">
                        <c:v>75</c:v>
                      </c:pt>
                      <c:pt idx="214">
                        <c:v>75</c:v>
                      </c:pt>
                      <c:pt idx="215">
                        <c:v>75</c:v>
                      </c:pt>
                      <c:pt idx="216">
                        <c:v>75</c:v>
                      </c:pt>
                      <c:pt idx="217">
                        <c:v>75</c:v>
                      </c:pt>
                      <c:pt idx="218">
                        <c:v>75</c:v>
                      </c:pt>
                      <c:pt idx="219">
                        <c:v>75</c:v>
                      </c:pt>
                      <c:pt idx="220">
                        <c:v>75</c:v>
                      </c:pt>
                      <c:pt idx="221">
                        <c:v>75</c:v>
                      </c:pt>
                      <c:pt idx="222">
                        <c:v>75</c:v>
                      </c:pt>
                      <c:pt idx="223">
                        <c:v>75</c:v>
                      </c:pt>
                      <c:pt idx="224">
                        <c:v>75</c:v>
                      </c:pt>
                      <c:pt idx="225">
                        <c:v>75</c:v>
                      </c:pt>
                      <c:pt idx="226">
                        <c:v>75</c:v>
                      </c:pt>
                      <c:pt idx="227">
                        <c:v>75</c:v>
                      </c:pt>
                      <c:pt idx="228">
                        <c:v>75</c:v>
                      </c:pt>
                      <c:pt idx="229">
                        <c:v>75</c:v>
                      </c:pt>
                      <c:pt idx="230">
                        <c:v>75</c:v>
                      </c:pt>
                      <c:pt idx="231">
                        <c:v>75</c:v>
                      </c:pt>
                      <c:pt idx="232">
                        <c:v>75</c:v>
                      </c:pt>
                      <c:pt idx="233">
                        <c:v>75</c:v>
                      </c:pt>
                      <c:pt idx="234">
                        <c:v>75</c:v>
                      </c:pt>
                      <c:pt idx="235">
                        <c:v>75</c:v>
                      </c:pt>
                      <c:pt idx="236">
                        <c:v>75</c:v>
                      </c:pt>
                      <c:pt idx="237">
                        <c:v>75</c:v>
                      </c:pt>
                      <c:pt idx="238">
                        <c:v>75</c:v>
                      </c:pt>
                      <c:pt idx="239">
                        <c:v>75</c:v>
                      </c:pt>
                      <c:pt idx="240">
                        <c:v>75</c:v>
                      </c:pt>
                      <c:pt idx="241">
                        <c:v>75</c:v>
                      </c:pt>
                      <c:pt idx="242">
                        <c:v>75</c:v>
                      </c:pt>
                      <c:pt idx="243">
                        <c:v>75</c:v>
                      </c:pt>
                      <c:pt idx="244">
                        <c:v>75</c:v>
                      </c:pt>
                      <c:pt idx="245">
                        <c:v>75</c:v>
                      </c:pt>
                      <c:pt idx="246">
                        <c:v>75</c:v>
                      </c:pt>
                      <c:pt idx="247">
                        <c:v>75</c:v>
                      </c:pt>
                      <c:pt idx="248">
                        <c:v>75</c:v>
                      </c:pt>
                      <c:pt idx="249">
                        <c:v>75</c:v>
                      </c:pt>
                      <c:pt idx="250">
                        <c:v>75</c:v>
                      </c:pt>
                      <c:pt idx="251">
                        <c:v>75</c:v>
                      </c:pt>
                      <c:pt idx="252">
                        <c:v>75</c:v>
                      </c:pt>
                      <c:pt idx="253">
                        <c:v>75</c:v>
                      </c:pt>
                      <c:pt idx="254">
                        <c:v>75</c:v>
                      </c:pt>
                      <c:pt idx="255">
                        <c:v>75</c:v>
                      </c:pt>
                      <c:pt idx="256">
                        <c:v>75</c:v>
                      </c:pt>
                      <c:pt idx="257">
                        <c:v>75</c:v>
                      </c:pt>
                      <c:pt idx="258">
                        <c:v>75</c:v>
                      </c:pt>
                      <c:pt idx="259">
                        <c:v>75</c:v>
                      </c:pt>
                      <c:pt idx="260">
                        <c:v>75</c:v>
                      </c:pt>
                      <c:pt idx="261">
                        <c:v>75</c:v>
                      </c:pt>
                      <c:pt idx="262">
                        <c:v>75</c:v>
                      </c:pt>
                      <c:pt idx="263">
                        <c:v>75</c:v>
                      </c:pt>
                      <c:pt idx="264">
                        <c:v>75</c:v>
                      </c:pt>
                      <c:pt idx="265">
                        <c:v>75</c:v>
                      </c:pt>
                      <c:pt idx="266">
                        <c:v>75</c:v>
                      </c:pt>
                      <c:pt idx="267">
                        <c:v>75</c:v>
                      </c:pt>
                      <c:pt idx="268">
                        <c:v>75</c:v>
                      </c:pt>
                      <c:pt idx="269">
                        <c:v>75</c:v>
                      </c:pt>
                      <c:pt idx="270">
                        <c:v>75</c:v>
                      </c:pt>
                      <c:pt idx="271">
                        <c:v>75</c:v>
                      </c:pt>
                      <c:pt idx="272">
                        <c:v>75</c:v>
                      </c:pt>
                      <c:pt idx="273">
                        <c:v>75</c:v>
                      </c:pt>
                      <c:pt idx="274">
                        <c:v>75</c:v>
                      </c:pt>
                      <c:pt idx="275">
                        <c:v>75</c:v>
                      </c:pt>
                      <c:pt idx="276">
                        <c:v>75</c:v>
                      </c:pt>
                      <c:pt idx="277">
                        <c:v>75</c:v>
                      </c:pt>
                      <c:pt idx="278">
                        <c:v>75</c:v>
                      </c:pt>
                      <c:pt idx="279">
                        <c:v>75</c:v>
                      </c:pt>
                      <c:pt idx="280">
                        <c:v>75</c:v>
                      </c:pt>
                      <c:pt idx="281">
                        <c:v>75</c:v>
                      </c:pt>
                      <c:pt idx="282">
                        <c:v>75</c:v>
                      </c:pt>
                      <c:pt idx="283">
                        <c:v>75</c:v>
                      </c:pt>
                      <c:pt idx="284">
                        <c:v>75</c:v>
                      </c:pt>
                      <c:pt idx="285">
                        <c:v>75</c:v>
                      </c:pt>
                      <c:pt idx="286">
                        <c:v>75</c:v>
                      </c:pt>
                      <c:pt idx="287">
                        <c:v>75</c:v>
                      </c:pt>
                      <c:pt idx="288">
                        <c:v>75</c:v>
                      </c:pt>
                      <c:pt idx="289">
                        <c:v>75</c:v>
                      </c:pt>
                      <c:pt idx="290">
                        <c:v>75</c:v>
                      </c:pt>
                      <c:pt idx="291">
                        <c:v>75</c:v>
                      </c:pt>
                      <c:pt idx="292">
                        <c:v>75</c:v>
                      </c:pt>
                      <c:pt idx="293">
                        <c:v>75</c:v>
                      </c:pt>
                      <c:pt idx="294">
                        <c:v>75</c:v>
                      </c:pt>
                      <c:pt idx="295">
                        <c:v>75</c:v>
                      </c:pt>
                      <c:pt idx="296">
                        <c:v>75</c:v>
                      </c:pt>
                      <c:pt idx="297">
                        <c:v>75</c:v>
                      </c:pt>
                      <c:pt idx="298">
                        <c:v>75</c:v>
                      </c:pt>
                      <c:pt idx="299">
                        <c:v>75</c:v>
                      </c:pt>
                      <c:pt idx="300">
                        <c:v>75</c:v>
                      </c:pt>
                      <c:pt idx="301">
                        <c:v>75</c:v>
                      </c:pt>
                      <c:pt idx="302">
                        <c:v>75</c:v>
                      </c:pt>
                      <c:pt idx="303">
                        <c:v>75</c:v>
                      </c:pt>
                      <c:pt idx="304">
                        <c:v>75</c:v>
                      </c:pt>
                      <c:pt idx="305">
                        <c:v>75</c:v>
                      </c:pt>
                      <c:pt idx="306">
                        <c:v>75</c:v>
                      </c:pt>
                      <c:pt idx="307">
                        <c:v>75</c:v>
                      </c:pt>
                      <c:pt idx="308">
                        <c:v>75</c:v>
                      </c:pt>
                      <c:pt idx="309">
                        <c:v>75</c:v>
                      </c:pt>
                      <c:pt idx="310">
                        <c:v>75</c:v>
                      </c:pt>
                      <c:pt idx="311">
                        <c:v>75</c:v>
                      </c:pt>
                      <c:pt idx="312">
                        <c:v>75</c:v>
                      </c:pt>
                      <c:pt idx="313">
                        <c:v>75</c:v>
                      </c:pt>
                      <c:pt idx="314">
                        <c:v>75</c:v>
                      </c:pt>
                      <c:pt idx="315">
                        <c:v>75</c:v>
                      </c:pt>
                      <c:pt idx="316">
                        <c:v>75</c:v>
                      </c:pt>
                      <c:pt idx="317">
                        <c:v>75</c:v>
                      </c:pt>
                      <c:pt idx="318">
                        <c:v>75</c:v>
                      </c:pt>
                      <c:pt idx="319">
                        <c:v>75</c:v>
                      </c:pt>
                      <c:pt idx="320">
                        <c:v>75</c:v>
                      </c:pt>
                      <c:pt idx="321">
                        <c:v>75</c:v>
                      </c:pt>
                      <c:pt idx="322">
                        <c:v>75</c:v>
                      </c:pt>
                      <c:pt idx="323">
                        <c:v>75</c:v>
                      </c:pt>
                      <c:pt idx="324">
                        <c:v>75</c:v>
                      </c:pt>
                      <c:pt idx="325">
                        <c:v>75</c:v>
                      </c:pt>
                      <c:pt idx="326">
                        <c:v>75</c:v>
                      </c:pt>
                      <c:pt idx="327">
                        <c:v>75</c:v>
                      </c:pt>
                      <c:pt idx="328">
                        <c:v>75</c:v>
                      </c:pt>
                      <c:pt idx="329">
                        <c:v>75</c:v>
                      </c:pt>
                      <c:pt idx="330">
                        <c:v>75</c:v>
                      </c:pt>
                      <c:pt idx="331">
                        <c:v>75</c:v>
                      </c:pt>
                      <c:pt idx="332">
                        <c:v>75</c:v>
                      </c:pt>
                      <c:pt idx="333">
                        <c:v>75</c:v>
                      </c:pt>
                      <c:pt idx="334">
                        <c:v>75</c:v>
                      </c:pt>
                      <c:pt idx="335">
                        <c:v>75</c:v>
                      </c:pt>
                      <c:pt idx="336">
                        <c:v>75</c:v>
                      </c:pt>
                      <c:pt idx="337">
                        <c:v>75</c:v>
                      </c:pt>
                      <c:pt idx="338">
                        <c:v>75</c:v>
                      </c:pt>
                      <c:pt idx="339">
                        <c:v>75</c:v>
                      </c:pt>
                      <c:pt idx="340">
                        <c:v>75</c:v>
                      </c:pt>
                      <c:pt idx="341">
                        <c:v>75</c:v>
                      </c:pt>
                      <c:pt idx="342">
                        <c:v>75</c:v>
                      </c:pt>
                      <c:pt idx="343">
                        <c:v>75</c:v>
                      </c:pt>
                      <c:pt idx="344">
                        <c:v>75</c:v>
                      </c:pt>
                      <c:pt idx="345">
                        <c:v>75</c:v>
                      </c:pt>
                      <c:pt idx="346">
                        <c:v>75</c:v>
                      </c:pt>
                      <c:pt idx="347">
                        <c:v>75</c:v>
                      </c:pt>
                      <c:pt idx="348">
                        <c:v>75</c:v>
                      </c:pt>
                      <c:pt idx="349">
                        <c:v>75</c:v>
                      </c:pt>
                      <c:pt idx="350">
                        <c:v>75</c:v>
                      </c:pt>
                      <c:pt idx="351">
                        <c:v>75</c:v>
                      </c:pt>
                      <c:pt idx="352">
                        <c:v>75</c:v>
                      </c:pt>
                      <c:pt idx="353">
                        <c:v>75</c:v>
                      </c:pt>
                      <c:pt idx="354">
                        <c:v>75</c:v>
                      </c:pt>
                      <c:pt idx="355">
                        <c:v>75</c:v>
                      </c:pt>
                      <c:pt idx="356">
                        <c:v>75</c:v>
                      </c:pt>
                      <c:pt idx="357">
                        <c:v>75</c:v>
                      </c:pt>
                      <c:pt idx="358">
                        <c:v>75</c:v>
                      </c:pt>
                      <c:pt idx="359">
                        <c:v>75</c:v>
                      </c:pt>
                      <c:pt idx="360">
                        <c:v>75</c:v>
                      </c:pt>
                      <c:pt idx="361">
                        <c:v>75</c:v>
                      </c:pt>
                      <c:pt idx="362">
                        <c:v>75</c:v>
                      </c:pt>
                      <c:pt idx="363">
                        <c:v>75</c:v>
                      </c:pt>
                      <c:pt idx="364">
                        <c:v>75</c:v>
                      </c:pt>
                    </c:numCache>
                  </c:numRef>
                </c:val>
                <c:smooth val="0"/>
                <c:extLst xmlns:c15="http://schemas.microsoft.com/office/drawing/2012/chart">
                  <c:ext xmlns:c16="http://schemas.microsoft.com/office/drawing/2014/chart" uri="{C3380CC4-5D6E-409C-BE32-E72D297353CC}">
                    <c16:uniqueId val="{00000008-7825-41E9-B45E-C3D89407ACF3}"/>
                  </c:ext>
                </c:extLst>
              </c15:ser>
            </c15:filteredLineSeries>
          </c:ext>
        </c:extLst>
      </c:lineChart>
      <c:dateAx>
        <c:axId val="2079463215"/>
        <c:scaling>
          <c:orientation val="minMax"/>
        </c:scaling>
        <c:delete val="0"/>
        <c:axPos val="b"/>
        <c:numFmt formatCode="[$-409]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79469455"/>
        <c:crosses val="autoZero"/>
        <c:auto val="1"/>
        <c:lblOffset val="100"/>
        <c:baseTimeUnit val="days"/>
      </c:dateAx>
      <c:valAx>
        <c:axId val="2079469455"/>
        <c:scaling>
          <c:orientation val="minMax"/>
        </c:scaling>
        <c:delete val="0"/>
        <c:axPos val="l"/>
        <c:majorGridlines>
          <c:spPr>
            <a:ln w="6350"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b="1" baseline="0">
                    <a:solidFill>
                      <a:schemeClr val="bg1"/>
                    </a:solidFill>
                  </a:rPr>
                  <a:t>Humidity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79463215"/>
        <c:crosses val="autoZero"/>
        <c:crossBetween val="between"/>
      </c:valAx>
      <c:spPr>
        <a:noFill/>
        <a:ln>
          <a:noFill/>
        </a:ln>
        <a:effectLst/>
      </c:spPr>
    </c:plotArea>
    <c:legend>
      <c:legendPos val="t"/>
      <c:legendEntry>
        <c:idx val="0"/>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54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chemeClr val="bg1"/>
                </a:solidFill>
              </a:rPr>
              <a:t>Average Wind Speed</a:t>
            </a:r>
          </a:p>
        </c:rich>
      </c:tx>
      <c:layout>
        <c:manualLayout>
          <c:xMode val="edge"/>
          <c:yMode val="edge"/>
          <c:x val="0.27153153153153153"/>
          <c:y val="1.21580547112462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8071524843178391E-2"/>
          <c:y val="0.13832866636351307"/>
          <c:w val="0.90615673040869893"/>
          <c:h val="0.71282610950226966"/>
        </c:manualLayout>
      </c:layout>
      <c:areaChart>
        <c:grouping val="stacked"/>
        <c:varyColors val="0"/>
        <c:ser>
          <c:idx val="3"/>
          <c:order val="3"/>
          <c:tx>
            <c:strRef>
              <c:f>NightFilter!$G$1</c:f>
              <c:strCache>
                <c:ptCount val="1"/>
                <c:pt idx="0">
                  <c:v>Base Tmpf</c:v>
                </c:pt>
              </c:strCache>
            </c:strRef>
          </c:tx>
          <c:spPr>
            <a:noFill/>
            <a:ln w="25400">
              <a:noFill/>
            </a:ln>
            <a:effectLst/>
          </c:spPr>
          <c:val>
            <c:numRef>
              <c:f>NightFilter!$U$2:$U$366</c:f>
              <c:numCache>
                <c:formatCode>General</c:formatCode>
                <c:ptCount val="365"/>
                <c:pt idx="0">
                  <c:v>0.52</c:v>
                </c:pt>
                <c:pt idx="1">
                  <c:v>0</c:v>
                </c:pt>
                <c:pt idx="2">
                  <c:v>0</c:v>
                </c:pt>
                <c:pt idx="3">
                  <c:v>0.272727</c:v>
                </c:pt>
                <c:pt idx="4">
                  <c:v>0.272727</c:v>
                </c:pt>
                <c:pt idx="5">
                  <c:v>0.25</c:v>
                </c:pt>
                <c:pt idx="6">
                  <c:v>0</c:v>
                </c:pt>
                <c:pt idx="7">
                  <c:v>0</c:v>
                </c:pt>
                <c:pt idx="8">
                  <c:v>0</c:v>
                </c:pt>
                <c:pt idx="9">
                  <c:v>0.272727</c:v>
                </c:pt>
                <c:pt idx="10">
                  <c:v>0</c:v>
                </c:pt>
                <c:pt idx="11">
                  <c:v>0</c:v>
                </c:pt>
                <c:pt idx="12">
                  <c:v>0.272727</c:v>
                </c:pt>
                <c:pt idx="13">
                  <c:v>0.72727299999999995</c:v>
                </c:pt>
                <c:pt idx="14">
                  <c:v>0.8</c:v>
                </c:pt>
                <c:pt idx="15">
                  <c:v>0.230769</c:v>
                </c:pt>
                <c:pt idx="16">
                  <c:v>0.36363600000000001</c:v>
                </c:pt>
                <c:pt idx="17">
                  <c:v>0.269231</c:v>
                </c:pt>
                <c:pt idx="18">
                  <c:v>0</c:v>
                </c:pt>
                <c:pt idx="19">
                  <c:v>0</c:v>
                </c:pt>
                <c:pt idx="20">
                  <c:v>0.272727</c:v>
                </c:pt>
                <c:pt idx="21">
                  <c:v>0</c:v>
                </c:pt>
                <c:pt idx="22">
                  <c:v>0.45454499999999998</c:v>
                </c:pt>
                <c:pt idx="23">
                  <c:v>0.61111099999999996</c:v>
                </c:pt>
                <c:pt idx="24">
                  <c:v>0.33333299999999999</c:v>
                </c:pt>
                <c:pt idx="25">
                  <c:v>0.45833299999999999</c:v>
                </c:pt>
                <c:pt idx="26">
                  <c:v>0.17647099999999999</c:v>
                </c:pt>
                <c:pt idx="27">
                  <c:v>0.461538</c:v>
                </c:pt>
                <c:pt idx="28">
                  <c:v>0</c:v>
                </c:pt>
                <c:pt idx="29">
                  <c:v>0.45454499999999998</c:v>
                </c:pt>
                <c:pt idx="30">
                  <c:v>0</c:v>
                </c:pt>
                <c:pt idx="31">
                  <c:v>0.272727</c:v>
                </c:pt>
                <c:pt idx="32">
                  <c:v>0</c:v>
                </c:pt>
                <c:pt idx="33">
                  <c:v>0.272727</c:v>
                </c:pt>
                <c:pt idx="34">
                  <c:v>0</c:v>
                </c:pt>
                <c:pt idx="35">
                  <c:v>0</c:v>
                </c:pt>
                <c:pt idx="36">
                  <c:v>0.54545500000000002</c:v>
                </c:pt>
                <c:pt idx="37">
                  <c:v>9.0909000000000004E-2</c:v>
                </c:pt>
                <c:pt idx="38">
                  <c:v>0.54545500000000002</c:v>
                </c:pt>
                <c:pt idx="39">
                  <c:v>0.54545500000000002</c:v>
                </c:pt>
                <c:pt idx="40">
                  <c:v>0</c:v>
                </c:pt>
                <c:pt idx="41">
                  <c:v>0.272727</c:v>
                </c:pt>
                <c:pt idx="42">
                  <c:v>0.272727</c:v>
                </c:pt>
                <c:pt idx="43">
                  <c:v>0</c:v>
                </c:pt>
                <c:pt idx="44">
                  <c:v>0</c:v>
                </c:pt>
                <c:pt idx="45">
                  <c:v>0</c:v>
                </c:pt>
                <c:pt idx="46">
                  <c:v>0</c:v>
                </c:pt>
                <c:pt idx="47">
                  <c:v>0</c:v>
                </c:pt>
                <c:pt idx="48">
                  <c:v>0</c:v>
                </c:pt>
                <c:pt idx="49">
                  <c:v>0</c:v>
                </c:pt>
                <c:pt idx="50">
                  <c:v>0</c:v>
                </c:pt>
                <c:pt idx="51">
                  <c:v>0.272727</c:v>
                </c:pt>
                <c:pt idx="52">
                  <c:v>0.36363600000000001</c:v>
                </c:pt>
                <c:pt idx="53">
                  <c:v>0</c:v>
                </c:pt>
                <c:pt idx="54">
                  <c:v>0.272727</c:v>
                </c:pt>
                <c:pt idx="55">
                  <c:v>0</c:v>
                </c:pt>
                <c:pt idx="56">
                  <c:v>0</c:v>
                </c:pt>
                <c:pt idx="57">
                  <c:v>0.16666700000000001</c:v>
                </c:pt>
                <c:pt idx="58">
                  <c:v>0.25</c:v>
                </c:pt>
                <c:pt idx="59">
                  <c:v>0.16666700000000001</c:v>
                </c:pt>
                <c:pt idx="60">
                  <c:v>0.272727</c:v>
                </c:pt>
                <c:pt idx="61">
                  <c:v>0.272727</c:v>
                </c:pt>
                <c:pt idx="62">
                  <c:v>0.36363600000000001</c:v>
                </c:pt>
                <c:pt idx="63">
                  <c:v>0.2</c:v>
                </c:pt>
                <c:pt idx="64">
                  <c:v>0</c:v>
                </c:pt>
                <c:pt idx="65">
                  <c:v>0</c:v>
                </c:pt>
                <c:pt idx="66">
                  <c:v>0</c:v>
                </c:pt>
                <c:pt idx="67">
                  <c:v>9.0909000000000004E-2</c:v>
                </c:pt>
                <c:pt idx="68">
                  <c:v>0</c:v>
                </c:pt>
                <c:pt idx="69">
                  <c:v>0.272727</c:v>
                </c:pt>
                <c:pt idx="70">
                  <c:v>0</c:v>
                </c:pt>
                <c:pt idx="71">
                  <c:v>0.55555600000000005</c:v>
                </c:pt>
                <c:pt idx="72">
                  <c:v>0.272727</c:v>
                </c:pt>
                <c:pt idx="73">
                  <c:v>0.272727</c:v>
                </c:pt>
                <c:pt idx="74">
                  <c:v>0.272727</c:v>
                </c:pt>
                <c:pt idx="75">
                  <c:v>0.36363600000000001</c:v>
                </c:pt>
                <c:pt idx="76">
                  <c:v>0.272727</c:v>
                </c:pt>
                <c:pt idx="77">
                  <c:v>0</c:v>
                </c:pt>
                <c:pt idx="78">
                  <c:v>0</c:v>
                </c:pt>
                <c:pt idx="79">
                  <c:v>0.69230800000000003</c:v>
                </c:pt>
                <c:pt idx="80">
                  <c:v>0.36363600000000001</c:v>
                </c:pt>
                <c:pt idx="81">
                  <c:v>1.3333330000000001</c:v>
                </c:pt>
                <c:pt idx="82">
                  <c:v>0</c:v>
                </c:pt>
                <c:pt idx="83">
                  <c:v>0</c:v>
                </c:pt>
                <c:pt idx="84">
                  <c:v>0</c:v>
                </c:pt>
                <c:pt idx="85">
                  <c:v>0.272727</c:v>
                </c:pt>
                <c:pt idx="86">
                  <c:v>0.272727</c:v>
                </c:pt>
                <c:pt idx="87">
                  <c:v>0</c:v>
                </c:pt>
                <c:pt idx="88">
                  <c:v>0.272727</c:v>
                </c:pt>
                <c:pt idx="89">
                  <c:v>0.63636400000000004</c:v>
                </c:pt>
                <c:pt idx="90">
                  <c:v>0.54545500000000002</c:v>
                </c:pt>
                <c:pt idx="91">
                  <c:v>0.63636400000000004</c:v>
                </c:pt>
                <c:pt idx="92">
                  <c:v>0.72727299999999995</c:v>
                </c:pt>
                <c:pt idx="93">
                  <c:v>1.142857</c:v>
                </c:pt>
                <c:pt idx="94">
                  <c:v>0.81818199999999996</c:v>
                </c:pt>
                <c:pt idx="95">
                  <c:v>0.72727299999999995</c:v>
                </c:pt>
                <c:pt idx="96">
                  <c:v>0.90909099999999998</c:v>
                </c:pt>
                <c:pt idx="97">
                  <c:v>0.81818199999999996</c:v>
                </c:pt>
                <c:pt idx="98">
                  <c:v>0.63636400000000004</c:v>
                </c:pt>
                <c:pt idx="99">
                  <c:v>0</c:v>
                </c:pt>
                <c:pt idx="100">
                  <c:v>0.72727299999999995</c:v>
                </c:pt>
                <c:pt idx="101">
                  <c:v>0.54545500000000002</c:v>
                </c:pt>
                <c:pt idx="102">
                  <c:v>1.0909089999999999</c:v>
                </c:pt>
                <c:pt idx="103">
                  <c:v>0.81818199999999996</c:v>
                </c:pt>
                <c:pt idx="104">
                  <c:v>1.2727269999999999</c:v>
                </c:pt>
                <c:pt idx="105">
                  <c:v>0</c:v>
                </c:pt>
                <c:pt idx="106">
                  <c:v>0.63636400000000004</c:v>
                </c:pt>
                <c:pt idx="107">
                  <c:v>0.90909099999999998</c:v>
                </c:pt>
                <c:pt idx="108">
                  <c:v>0.272727</c:v>
                </c:pt>
                <c:pt idx="109">
                  <c:v>0.63636400000000004</c:v>
                </c:pt>
                <c:pt idx="110">
                  <c:v>0.36363600000000001</c:v>
                </c:pt>
                <c:pt idx="111">
                  <c:v>1.181818</c:v>
                </c:pt>
                <c:pt idx="112">
                  <c:v>0.54545500000000002</c:v>
                </c:pt>
                <c:pt idx="113">
                  <c:v>1.2727269999999999</c:v>
                </c:pt>
                <c:pt idx="114">
                  <c:v>0.90909099999999998</c:v>
                </c:pt>
                <c:pt idx="115">
                  <c:v>1.181818</c:v>
                </c:pt>
                <c:pt idx="116">
                  <c:v>1.0909089999999999</c:v>
                </c:pt>
                <c:pt idx="117">
                  <c:v>1.181818</c:v>
                </c:pt>
                <c:pt idx="118">
                  <c:v>1.545455</c:v>
                </c:pt>
                <c:pt idx="119">
                  <c:v>1.2727269999999999</c:v>
                </c:pt>
                <c:pt idx="120">
                  <c:v>0.63636400000000004</c:v>
                </c:pt>
                <c:pt idx="121">
                  <c:v>1.0909089999999999</c:v>
                </c:pt>
                <c:pt idx="122">
                  <c:v>0.36363600000000001</c:v>
                </c:pt>
                <c:pt idx="123">
                  <c:v>0.63636400000000004</c:v>
                </c:pt>
                <c:pt idx="124">
                  <c:v>0.72727299999999995</c:v>
                </c:pt>
                <c:pt idx="125">
                  <c:v>1.0909089999999999</c:v>
                </c:pt>
                <c:pt idx="126">
                  <c:v>0.81818199999999996</c:v>
                </c:pt>
                <c:pt idx="127">
                  <c:v>0.90909099999999998</c:v>
                </c:pt>
                <c:pt idx="128">
                  <c:v>1.7272730000000001</c:v>
                </c:pt>
                <c:pt idx="129">
                  <c:v>1.6363639999999999</c:v>
                </c:pt>
                <c:pt idx="130">
                  <c:v>1.545455</c:v>
                </c:pt>
                <c:pt idx="131">
                  <c:v>1.181818</c:v>
                </c:pt>
                <c:pt idx="132">
                  <c:v>2</c:v>
                </c:pt>
                <c:pt idx="133">
                  <c:v>1.7272730000000001</c:v>
                </c:pt>
                <c:pt idx="134">
                  <c:v>1.2727269999999999</c:v>
                </c:pt>
                <c:pt idx="135">
                  <c:v>2</c:v>
                </c:pt>
                <c:pt idx="136">
                  <c:v>1</c:v>
                </c:pt>
                <c:pt idx="137">
                  <c:v>1.3636360000000001</c:v>
                </c:pt>
                <c:pt idx="138">
                  <c:v>1.3636360000000001</c:v>
                </c:pt>
                <c:pt idx="139">
                  <c:v>1.3636360000000001</c:v>
                </c:pt>
                <c:pt idx="140">
                  <c:v>0.90909099999999998</c:v>
                </c:pt>
                <c:pt idx="141">
                  <c:v>2.0909089999999999</c:v>
                </c:pt>
                <c:pt idx="142">
                  <c:v>1.5</c:v>
                </c:pt>
                <c:pt idx="143">
                  <c:v>1.454545</c:v>
                </c:pt>
                <c:pt idx="144">
                  <c:v>1.9090910000000001</c:v>
                </c:pt>
                <c:pt idx="145">
                  <c:v>1.0909089999999999</c:v>
                </c:pt>
                <c:pt idx="146">
                  <c:v>1</c:v>
                </c:pt>
                <c:pt idx="147">
                  <c:v>1.454545</c:v>
                </c:pt>
                <c:pt idx="148">
                  <c:v>1</c:v>
                </c:pt>
                <c:pt idx="149">
                  <c:v>1.454545</c:v>
                </c:pt>
                <c:pt idx="150">
                  <c:v>1.0909089999999999</c:v>
                </c:pt>
                <c:pt idx="151">
                  <c:v>1.9090910000000001</c:v>
                </c:pt>
                <c:pt idx="152">
                  <c:v>2.7272729999999998</c:v>
                </c:pt>
                <c:pt idx="153">
                  <c:v>1.7272730000000001</c:v>
                </c:pt>
                <c:pt idx="154">
                  <c:v>1.454545</c:v>
                </c:pt>
                <c:pt idx="155">
                  <c:v>1.6363639999999999</c:v>
                </c:pt>
                <c:pt idx="156">
                  <c:v>1.9</c:v>
                </c:pt>
                <c:pt idx="157">
                  <c:v>2</c:v>
                </c:pt>
                <c:pt idx="158">
                  <c:v>1.5333330000000001</c:v>
                </c:pt>
                <c:pt idx="159">
                  <c:v>1.0909089999999999</c:v>
                </c:pt>
                <c:pt idx="160">
                  <c:v>1.9090910000000001</c:v>
                </c:pt>
                <c:pt idx="161">
                  <c:v>1.181818</c:v>
                </c:pt>
                <c:pt idx="162">
                  <c:v>0.63636400000000004</c:v>
                </c:pt>
                <c:pt idx="163">
                  <c:v>1.0909089999999999</c:v>
                </c:pt>
                <c:pt idx="164">
                  <c:v>2.0909089999999999</c:v>
                </c:pt>
                <c:pt idx="165">
                  <c:v>2.230769</c:v>
                </c:pt>
                <c:pt idx="166">
                  <c:v>1.818182</c:v>
                </c:pt>
                <c:pt idx="167">
                  <c:v>1.818182</c:v>
                </c:pt>
                <c:pt idx="168">
                  <c:v>0.81818199999999996</c:v>
                </c:pt>
                <c:pt idx="169">
                  <c:v>0.63636400000000004</c:v>
                </c:pt>
                <c:pt idx="170">
                  <c:v>0.54545500000000002</c:v>
                </c:pt>
                <c:pt idx="171">
                  <c:v>1.818182</c:v>
                </c:pt>
                <c:pt idx="172">
                  <c:v>1.818182</c:v>
                </c:pt>
                <c:pt idx="173">
                  <c:v>1.818182</c:v>
                </c:pt>
                <c:pt idx="174">
                  <c:v>1.4375</c:v>
                </c:pt>
                <c:pt idx="175">
                  <c:v>1.3636360000000001</c:v>
                </c:pt>
                <c:pt idx="176">
                  <c:v>1.2727269999999999</c:v>
                </c:pt>
                <c:pt idx="177">
                  <c:v>0.81818199999999996</c:v>
                </c:pt>
                <c:pt idx="178">
                  <c:v>1.6363639999999999</c:v>
                </c:pt>
                <c:pt idx="179">
                  <c:v>1.2727269999999999</c:v>
                </c:pt>
                <c:pt idx="180">
                  <c:v>1.388889</c:v>
                </c:pt>
                <c:pt idx="181">
                  <c:v>1.5</c:v>
                </c:pt>
                <c:pt idx="182">
                  <c:v>1.7272730000000001</c:v>
                </c:pt>
                <c:pt idx="183">
                  <c:v>0.81818199999999996</c:v>
                </c:pt>
                <c:pt idx="184">
                  <c:v>1.9090910000000001</c:v>
                </c:pt>
                <c:pt idx="185">
                  <c:v>1.3636360000000001</c:v>
                </c:pt>
                <c:pt idx="186">
                  <c:v>1.3636360000000001</c:v>
                </c:pt>
                <c:pt idx="187">
                  <c:v>1.6363639999999999</c:v>
                </c:pt>
                <c:pt idx="188">
                  <c:v>1</c:v>
                </c:pt>
                <c:pt idx="189">
                  <c:v>1.3636360000000001</c:v>
                </c:pt>
                <c:pt idx="190">
                  <c:v>1.7272730000000001</c:v>
                </c:pt>
                <c:pt idx="191">
                  <c:v>1.0909089999999999</c:v>
                </c:pt>
                <c:pt idx="192">
                  <c:v>1.545455</c:v>
                </c:pt>
                <c:pt idx="193">
                  <c:v>1.454545</c:v>
                </c:pt>
                <c:pt idx="194">
                  <c:v>2</c:v>
                </c:pt>
                <c:pt idx="195">
                  <c:v>1.6363639999999999</c:v>
                </c:pt>
                <c:pt idx="196">
                  <c:v>1.7272730000000001</c:v>
                </c:pt>
                <c:pt idx="197">
                  <c:v>1.0909089999999999</c:v>
                </c:pt>
                <c:pt idx="198">
                  <c:v>1.4444440000000001</c:v>
                </c:pt>
                <c:pt idx="199">
                  <c:v>0.875</c:v>
                </c:pt>
                <c:pt idx="200">
                  <c:v>1.818182</c:v>
                </c:pt>
                <c:pt idx="201">
                  <c:v>1.181818</c:v>
                </c:pt>
                <c:pt idx="202">
                  <c:v>0.90909099999999998</c:v>
                </c:pt>
                <c:pt idx="203">
                  <c:v>1.1000000000000001</c:v>
                </c:pt>
                <c:pt idx="204">
                  <c:v>1.3636360000000001</c:v>
                </c:pt>
                <c:pt idx="205">
                  <c:v>0.8</c:v>
                </c:pt>
                <c:pt idx="206">
                  <c:v>1.818182</c:v>
                </c:pt>
                <c:pt idx="207">
                  <c:v>2.6666669999999999</c:v>
                </c:pt>
                <c:pt idx="208">
                  <c:v>2.3636360000000001</c:v>
                </c:pt>
                <c:pt idx="209">
                  <c:v>1.545455</c:v>
                </c:pt>
                <c:pt idx="210">
                  <c:v>1.545455</c:v>
                </c:pt>
                <c:pt idx="211">
                  <c:v>1.2727269999999999</c:v>
                </c:pt>
                <c:pt idx="212">
                  <c:v>2</c:v>
                </c:pt>
                <c:pt idx="213">
                  <c:v>1.6875</c:v>
                </c:pt>
                <c:pt idx="214">
                  <c:v>2.0909089999999999</c:v>
                </c:pt>
                <c:pt idx="215">
                  <c:v>1.9090910000000001</c:v>
                </c:pt>
                <c:pt idx="216">
                  <c:v>1.818182</c:v>
                </c:pt>
                <c:pt idx="217">
                  <c:v>1.454545</c:v>
                </c:pt>
                <c:pt idx="218">
                  <c:v>1.6363639999999999</c:v>
                </c:pt>
                <c:pt idx="219">
                  <c:v>0.90909099999999998</c:v>
                </c:pt>
                <c:pt idx="220">
                  <c:v>1.454545</c:v>
                </c:pt>
                <c:pt idx="221">
                  <c:v>2.0714290000000002</c:v>
                </c:pt>
                <c:pt idx="222">
                  <c:v>2</c:v>
                </c:pt>
                <c:pt idx="223">
                  <c:v>0.54545500000000002</c:v>
                </c:pt>
                <c:pt idx="224">
                  <c:v>1.7272730000000001</c:v>
                </c:pt>
                <c:pt idx="225">
                  <c:v>2.214286</c:v>
                </c:pt>
                <c:pt idx="226">
                  <c:v>2.8181820000000002</c:v>
                </c:pt>
                <c:pt idx="227">
                  <c:v>1.545455</c:v>
                </c:pt>
                <c:pt idx="228">
                  <c:v>1.2727269999999999</c:v>
                </c:pt>
                <c:pt idx="229">
                  <c:v>2</c:v>
                </c:pt>
                <c:pt idx="230">
                  <c:v>2</c:v>
                </c:pt>
                <c:pt idx="231">
                  <c:v>0.72727299999999995</c:v>
                </c:pt>
                <c:pt idx="232">
                  <c:v>1.5</c:v>
                </c:pt>
                <c:pt idx="233">
                  <c:v>1.0833330000000001</c:v>
                </c:pt>
                <c:pt idx="234">
                  <c:v>2.0952380000000002</c:v>
                </c:pt>
                <c:pt idx="235">
                  <c:v>1.454545</c:v>
                </c:pt>
                <c:pt idx="236">
                  <c:v>1</c:v>
                </c:pt>
                <c:pt idx="237">
                  <c:v>0.72727299999999995</c:v>
                </c:pt>
                <c:pt idx="238">
                  <c:v>0.81818199999999996</c:v>
                </c:pt>
                <c:pt idx="239">
                  <c:v>1.818182</c:v>
                </c:pt>
                <c:pt idx="240">
                  <c:v>0.77777799999999997</c:v>
                </c:pt>
                <c:pt idx="241">
                  <c:v>1.545455</c:v>
                </c:pt>
                <c:pt idx="242">
                  <c:v>0.8</c:v>
                </c:pt>
                <c:pt idx="243">
                  <c:v>0.90909099999999998</c:v>
                </c:pt>
                <c:pt idx="244">
                  <c:v>1.0909089999999999</c:v>
                </c:pt>
                <c:pt idx="245">
                  <c:v>0.81818199999999996</c:v>
                </c:pt>
                <c:pt idx="246">
                  <c:v>1</c:v>
                </c:pt>
                <c:pt idx="247">
                  <c:v>1.0909089999999999</c:v>
                </c:pt>
                <c:pt idx="248">
                  <c:v>0.63636400000000004</c:v>
                </c:pt>
                <c:pt idx="249">
                  <c:v>1.7272730000000001</c:v>
                </c:pt>
                <c:pt idx="250">
                  <c:v>0.75</c:v>
                </c:pt>
                <c:pt idx="251">
                  <c:v>0.81818199999999996</c:v>
                </c:pt>
                <c:pt idx="252">
                  <c:v>0.54545500000000002</c:v>
                </c:pt>
                <c:pt idx="253">
                  <c:v>1.0909089999999999</c:v>
                </c:pt>
                <c:pt idx="254">
                  <c:v>1.2727269999999999</c:v>
                </c:pt>
                <c:pt idx="255">
                  <c:v>0.90909099999999998</c:v>
                </c:pt>
                <c:pt idx="256">
                  <c:v>1.2727269999999999</c:v>
                </c:pt>
                <c:pt idx="257">
                  <c:v>1.1538459999999999</c:v>
                </c:pt>
                <c:pt idx="258">
                  <c:v>0.36363600000000001</c:v>
                </c:pt>
                <c:pt idx="259">
                  <c:v>1.0909089999999999</c:v>
                </c:pt>
                <c:pt idx="260">
                  <c:v>0.54545500000000002</c:v>
                </c:pt>
                <c:pt idx="261">
                  <c:v>1.181818</c:v>
                </c:pt>
                <c:pt idx="262">
                  <c:v>1.3636360000000001</c:v>
                </c:pt>
                <c:pt idx="263">
                  <c:v>0.72727299999999995</c:v>
                </c:pt>
                <c:pt idx="264">
                  <c:v>0.45454499999999998</c:v>
                </c:pt>
                <c:pt idx="265">
                  <c:v>0.36363600000000001</c:v>
                </c:pt>
                <c:pt idx="266">
                  <c:v>1.2727269999999999</c:v>
                </c:pt>
                <c:pt idx="267">
                  <c:v>1.3636360000000001</c:v>
                </c:pt>
                <c:pt idx="268">
                  <c:v>0.90909099999999998</c:v>
                </c:pt>
                <c:pt idx="269">
                  <c:v>0.272727</c:v>
                </c:pt>
                <c:pt idx="270">
                  <c:v>0.84615399999999996</c:v>
                </c:pt>
                <c:pt idx="271">
                  <c:v>1.3636360000000001</c:v>
                </c:pt>
                <c:pt idx="272">
                  <c:v>1.3157890000000001</c:v>
                </c:pt>
                <c:pt idx="273">
                  <c:v>0.272727</c:v>
                </c:pt>
                <c:pt idx="274">
                  <c:v>0.7</c:v>
                </c:pt>
                <c:pt idx="275">
                  <c:v>0.54545500000000002</c:v>
                </c:pt>
                <c:pt idx="276">
                  <c:v>0.54545500000000002</c:v>
                </c:pt>
                <c:pt idx="277">
                  <c:v>0.36363600000000001</c:v>
                </c:pt>
                <c:pt idx="278">
                  <c:v>0.90909099999999998</c:v>
                </c:pt>
                <c:pt idx="279">
                  <c:v>1.0909089999999999</c:v>
                </c:pt>
                <c:pt idx="280">
                  <c:v>1.2727269999999999</c:v>
                </c:pt>
                <c:pt idx="281">
                  <c:v>1.181818</c:v>
                </c:pt>
                <c:pt idx="282">
                  <c:v>1.3</c:v>
                </c:pt>
                <c:pt idx="283">
                  <c:v>0.66666700000000001</c:v>
                </c:pt>
                <c:pt idx="284">
                  <c:v>1.6363639999999999</c:v>
                </c:pt>
                <c:pt idx="285">
                  <c:v>1.0833330000000001</c:v>
                </c:pt>
                <c:pt idx="286">
                  <c:v>1.2727269999999999</c:v>
                </c:pt>
                <c:pt idx="287">
                  <c:v>0.272727</c:v>
                </c:pt>
                <c:pt idx="288">
                  <c:v>0</c:v>
                </c:pt>
                <c:pt idx="289">
                  <c:v>0.64285700000000001</c:v>
                </c:pt>
                <c:pt idx="290">
                  <c:v>0.90909099999999998</c:v>
                </c:pt>
                <c:pt idx="291">
                  <c:v>0.63636400000000004</c:v>
                </c:pt>
                <c:pt idx="292">
                  <c:v>0.272727</c:v>
                </c:pt>
                <c:pt idx="293">
                  <c:v>1.6</c:v>
                </c:pt>
                <c:pt idx="294">
                  <c:v>0.36363600000000001</c:v>
                </c:pt>
                <c:pt idx="295">
                  <c:v>0.54545500000000002</c:v>
                </c:pt>
                <c:pt idx="296">
                  <c:v>0.72727299999999995</c:v>
                </c:pt>
                <c:pt idx="297">
                  <c:v>0.54545500000000002</c:v>
                </c:pt>
                <c:pt idx="298">
                  <c:v>0.36363600000000001</c:v>
                </c:pt>
                <c:pt idx="299">
                  <c:v>0.63636400000000004</c:v>
                </c:pt>
                <c:pt idx="300">
                  <c:v>0.3</c:v>
                </c:pt>
                <c:pt idx="301">
                  <c:v>0.55555600000000005</c:v>
                </c:pt>
                <c:pt idx="302">
                  <c:v>0</c:v>
                </c:pt>
                <c:pt idx="303">
                  <c:v>0</c:v>
                </c:pt>
                <c:pt idx="304">
                  <c:v>0.83333299999999999</c:v>
                </c:pt>
                <c:pt idx="305">
                  <c:v>1.2727269999999999</c:v>
                </c:pt>
                <c:pt idx="306">
                  <c:v>1.2727269999999999</c:v>
                </c:pt>
                <c:pt idx="307">
                  <c:v>0.81818199999999996</c:v>
                </c:pt>
                <c:pt idx="308">
                  <c:v>0.45454499999999998</c:v>
                </c:pt>
                <c:pt idx="309">
                  <c:v>0</c:v>
                </c:pt>
                <c:pt idx="310">
                  <c:v>0.272727</c:v>
                </c:pt>
                <c:pt idx="311">
                  <c:v>0.63636400000000004</c:v>
                </c:pt>
                <c:pt idx="312">
                  <c:v>1.0909089999999999</c:v>
                </c:pt>
                <c:pt idx="313">
                  <c:v>0.54545500000000002</c:v>
                </c:pt>
                <c:pt idx="314">
                  <c:v>0</c:v>
                </c:pt>
                <c:pt idx="315">
                  <c:v>0.91666700000000001</c:v>
                </c:pt>
                <c:pt idx="316">
                  <c:v>0</c:v>
                </c:pt>
                <c:pt idx="317">
                  <c:v>0.54545500000000002</c:v>
                </c:pt>
                <c:pt idx="318">
                  <c:v>0.272727</c:v>
                </c:pt>
                <c:pt idx="319">
                  <c:v>0.54545500000000002</c:v>
                </c:pt>
                <c:pt idx="320">
                  <c:v>0.272727</c:v>
                </c:pt>
                <c:pt idx="321">
                  <c:v>0</c:v>
                </c:pt>
                <c:pt idx="322">
                  <c:v>0.272727</c:v>
                </c:pt>
                <c:pt idx="323">
                  <c:v>0</c:v>
                </c:pt>
                <c:pt idx="324">
                  <c:v>0.54545500000000002</c:v>
                </c:pt>
                <c:pt idx="325">
                  <c:v>0.461538</c:v>
                </c:pt>
                <c:pt idx="326">
                  <c:v>0</c:v>
                </c:pt>
                <c:pt idx="327">
                  <c:v>0.272727</c:v>
                </c:pt>
                <c:pt idx="328">
                  <c:v>0.272727</c:v>
                </c:pt>
                <c:pt idx="329">
                  <c:v>0.272727</c:v>
                </c:pt>
                <c:pt idx="330">
                  <c:v>0.63636400000000004</c:v>
                </c:pt>
                <c:pt idx="331">
                  <c:v>0</c:v>
                </c:pt>
                <c:pt idx="332">
                  <c:v>0.272727</c:v>
                </c:pt>
                <c:pt idx="333">
                  <c:v>0</c:v>
                </c:pt>
                <c:pt idx="334">
                  <c:v>0.81818199999999996</c:v>
                </c:pt>
                <c:pt idx="335">
                  <c:v>0.75</c:v>
                </c:pt>
                <c:pt idx="336">
                  <c:v>0.272727</c:v>
                </c:pt>
                <c:pt idx="337">
                  <c:v>0.272727</c:v>
                </c:pt>
                <c:pt idx="338">
                  <c:v>0</c:v>
                </c:pt>
                <c:pt idx="339">
                  <c:v>0.66666700000000001</c:v>
                </c:pt>
                <c:pt idx="340">
                  <c:v>0.272727</c:v>
                </c:pt>
                <c:pt idx="341">
                  <c:v>0.42857099999999998</c:v>
                </c:pt>
                <c:pt idx="342">
                  <c:v>0.90909099999999998</c:v>
                </c:pt>
                <c:pt idx="343">
                  <c:v>0.54545500000000002</c:v>
                </c:pt>
                <c:pt idx="344">
                  <c:v>0.75</c:v>
                </c:pt>
                <c:pt idx="345">
                  <c:v>0.54545500000000002</c:v>
                </c:pt>
                <c:pt idx="346">
                  <c:v>0.63636400000000004</c:v>
                </c:pt>
                <c:pt idx="347">
                  <c:v>0.68421100000000001</c:v>
                </c:pt>
                <c:pt idx="348">
                  <c:v>0</c:v>
                </c:pt>
                <c:pt idx="349">
                  <c:v>0</c:v>
                </c:pt>
                <c:pt idx="350">
                  <c:v>0</c:v>
                </c:pt>
                <c:pt idx="351">
                  <c:v>0.272727</c:v>
                </c:pt>
                <c:pt idx="352">
                  <c:v>0.66666700000000001</c:v>
                </c:pt>
                <c:pt idx="353">
                  <c:v>0.31578899999999999</c:v>
                </c:pt>
                <c:pt idx="354">
                  <c:v>0.33333299999999999</c:v>
                </c:pt>
                <c:pt idx="355">
                  <c:v>0.7</c:v>
                </c:pt>
                <c:pt idx="356">
                  <c:v>0</c:v>
                </c:pt>
                <c:pt idx="357">
                  <c:v>0.36363600000000001</c:v>
                </c:pt>
                <c:pt idx="358">
                  <c:v>0.63636400000000004</c:v>
                </c:pt>
                <c:pt idx="359">
                  <c:v>0.25</c:v>
                </c:pt>
                <c:pt idx="360">
                  <c:v>0</c:v>
                </c:pt>
                <c:pt idx="361">
                  <c:v>0.45454499999999998</c:v>
                </c:pt>
                <c:pt idx="362">
                  <c:v>0.72727299999999995</c:v>
                </c:pt>
                <c:pt idx="363">
                  <c:v>0.272727</c:v>
                </c:pt>
                <c:pt idx="364">
                  <c:v>0.81818199999999996</c:v>
                </c:pt>
              </c:numCache>
            </c:numRef>
          </c:val>
          <c:extLst>
            <c:ext xmlns:c16="http://schemas.microsoft.com/office/drawing/2014/chart" uri="{C3380CC4-5D6E-409C-BE32-E72D297353CC}">
              <c16:uniqueId val="{00000000-E971-4B19-8B14-7E214AB198B6}"/>
            </c:ext>
          </c:extLst>
        </c:ser>
        <c:ser>
          <c:idx val="4"/>
          <c:order val="4"/>
          <c:tx>
            <c:v>Low and High Range (All Years)</c:v>
          </c:tx>
          <c:spPr>
            <a:solidFill>
              <a:srgbClr val="A02B93">
                <a:lumMod val="60000"/>
                <a:lumOff val="40000"/>
              </a:srgbClr>
            </a:solidFill>
            <a:ln w="25400">
              <a:solidFill>
                <a:srgbClr val="A02B93">
                  <a:lumMod val="40000"/>
                  <a:lumOff val="60000"/>
                </a:srgbClr>
              </a:solidFill>
            </a:ln>
            <a:effectLst/>
          </c:spPr>
          <c:val>
            <c:numRef>
              <c:f>NightFilter!$W$2:$W$366</c:f>
              <c:numCache>
                <c:formatCode>General</c:formatCode>
                <c:ptCount val="365"/>
                <c:pt idx="0">
                  <c:v>7.3847620000000003</c:v>
                </c:pt>
                <c:pt idx="1">
                  <c:v>6.969697</c:v>
                </c:pt>
                <c:pt idx="2">
                  <c:v>6.6363640000000004</c:v>
                </c:pt>
                <c:pt idx="3">
                  <c:v>6.1818180000000007</c:v>
                </c:pt>
                <c:pt idx="4">
                  <c:v>11.727273</c:v>
                </c:pt>
                <c:pt idx="5">
                  <c:v>6.9880950000000004</c:v>
                </c:pt>
                <c:pt idx="6">
                  <c:v>8</c:v>
                </c:pt>
                <c:pt idx="7">
                  <c:v>6.2</c:v>
                </c:pt>
                <c:pt idx="8">
                  <c:v>5.8571429999999998</c:v>
                </c:pt>
                <c:pt idx="9">
                  <c:v>10.181818</c:v>
                </c:pt>
                <c:pt idx="10">
                  <c:v>7.3636359999999996</c:v>
                </c:pt>
                <c:pt idx="11">
                  <c:v>5.5</c:v>
                </c:pt>
                <c:pt idx="12">
                  <c:v>2.9090909999999996</c:v>
                </c:pt>
                <c:pt idx="13">
                  <c:v>12.454545</c:v>
                </c:pt>
                <c:pt idx="14">
                  <c:v>4.7454549999999998</c:v>
                </c:pt>
                <c:pt idx="15">
                  <c:v>3.9510489999999998</c:v>
                </c:pt>
                <c:pt idx="16">
                  <c:v>8.6363640000000004</c:v>
                </c:pt>
                <c:pt idx="17">
                  <c:v>6.8557690000000004</c:v>
                </c:pt>
                <c:pt idx="18">
                  <c:v>7.3928570000000002</c:v>
                </c:pt>
                <c:pt idx="19">
                  <c:v>7.6</c:v>
                </c:pt>
                <c:pt idx="20">
                  <c:v>5</c:v>
                </c:pt>
                <c:pt idx="21">
                  <c:v>9.9090910000000001</c:v>
                </c:pt>
                <c:pt idx="22">
                  <c:v>4.3454549999999994</c:v>
                </c:pt>
                <c:pt idx="23">
                  <c:v>2.6919190000000004</c:v>
                </c:pt>
                <c:pt idx="24">
                  <c:v>6.530303</c:v>
                </c:pt>
                <c:pt idx="25">
                  <c:v>7.8143940000000001</c:v>
                </c:pt>
                <c:pt idx="26">
                  <c:v>8.0053470000000004</c:v>
                </c:pt>
                <c:pt idx="27">
                  <c:v>13.356643999999999</c:v>
                </c:pt>
                <c:pt idx="28">
                  <c:v>4.1052629999999999</c:v>
                </c:pt>
                <c:pt idx="29">
                  <c:v>2.857955</c:v>
                </c:pt>
                <c:pt idx="30">
                  <c:v>4.8888889999999998</c:v>
                </c:pt>
                <c:pt idx="31">
                  <c:v>4.4331550000000002</c:v>
                </c:pt>
                <c:pt idx="32">
                  <c:v>4.5454549999999996</c:v>
                </c:pt>
                <c:pt idx="33">
                  <c:v>4.2727279999999999</c:v>
                </c:pt>
                <c:pt idx="34">
                  <c:v>9.0909089999999999</c:v>
                </c:pt>
                <c:pt idx="35">
                  <c:v>6.6363640000000004</c:v>
                </c:pt>
                <c:pt idx="36">
                  <c:v>3.8712120000000003</c:v>
                </c:pt>
                <c:pt idx="37">
                  <c:v>5.4545459999999997</c:v>
                </c:pt>
                <c:pt idx="38">
                  <c:v>4.4545449999999995</c:v>
                </c:pt>
                <c:pt idx="39">
                  <c:v>8.2727269999999997</c:v>
                </c:pt>
                <c:pt idx="40">
                  <c:v>8.0689659999999996</c:v>
                </c:pt>
                <c:pt idx="41">
                  <c:v>5.9090910000000001</c:v>
                </c:pt>
                <c:pt idx="42">
                  <c:v>5.3636370000000007</c:v>
                </c:pt>
                <c:pt idx="43">
                  <c:v>5.4545450000000004</c:v>
                </c:pt>
                <c:pt idx="44">
                  <c:v>15.538462000000001</c:v>
                </c:pt>
                <c:pt idx="45">
                  <c:v>4.0909089999999999</c:v>
                </c:pt>
                <c:pt idx="46">
                  <c:v>2.6190479999999998</c:v>
                </c:pt>
                <c:pt idx="47">
                  <c:v>9.7272730000000003</c:v>
                </c:pt>
                <c:pt idx="48">
                  <c:v>5.2727269999999997</c:v>
                </c:pt>
                <c:pt idx="49">
                  <c:v>4.4000000000000004</c:v>
                </c:pt>
                <c:pt idx="50">
                  <c:v>3.0625</c:v>
                </c:pt>
                <c:pt idx="51">
                  <c:v>7</c:v>
                </c:pt>
                <c:pt idx="52">
                  <c:v>5.7613640000000004</c:v>
                </c:pt>
                <c:pt idx="53">
                  <c:v>8.1111109999999993</c:v>
                </c:pt>
                <c:pt idx="54">
                  <c:v>2.9090909999999996</c:v>
                </c:pt>
                <c:pt idx="55">
                  <c:v>4.8181820000000002</c:v>
                </c:pt>
                <c:pt idx="56">
                  <c:v>1.7272730000000001</c:v>
                </c:pt>
                <c:pt idx="57">
                  <c:v>3.1969690000000002</c:v>
                </c:pt>
                <c:pt idx="58">
                  <c:v>5.8055560000000002</c:v>
                </c:pt>
                <c:pt idx="59">
                  <c:v>7.1333329999999995</c:v>
                </c:pt>
                <c:pt idx="60">
                  <c:v>7.5454550000000005</c:v>
                </c:pt>
                <c:pt idx="61">
                  <c:v>10.127273000000001</c:v>
                </c:pt>
                <c:pt idx="62">
                  <c:v>4.1030310000000005</c:v>
                </c:pt>
                <c:pt idx="63">
                  <c:v>3.7090909999999999</c:v>
                </c:pt>
                <c:pt idx="64">
                  <c:v>7.3636359999999996</c:v>
                </c:pt>
                <c:pt idx="65">
                  <c:v>4.5</c:v>
                </c:pt>
                <c:pt idx="66">
                  <c:v>5.8181820000000002</c:v>
                </c:pt>
                <c:pt idx="67">
                  <c:v>3.9090910000000001</c:v>
                </c:pt>
                <c:pt idx="68">
                  <c:v>3.545455</c:v>
                </c:pt>
                <c:pt idx="69">
                  <c:v>3.8181819999999997</c:v>
                </c:pt>
                <c:pt idx="70">
                  <c:v>5.2727269999999997</c:v>
                </c:pt>
                <c:pt idx="71">
                  <c:v>4.1944439999999998</c:v>
                </c:pt>
                <c:pt idx="72">
                  <c:v>3.8181819999999997</c:v>
                </c:pt>
                <c:pt idx="73">
                  <c:v>4.9772730000000003</c:v>
                </c:pt>
                <c:pt idx="74">
                  <c:v>4.7272730000000003</c:v>
                </c:pt>
                <c:pt idx="75">
                  <c:v>3.6988639999999999</c:v>
                </c:pt>
                <c:pt idx="76">
                  <c:v>5.4272730000000005</c:v>
                </c:pt>
                <c:pt idx="77">
                  <c:v>3.125</c:v>
                </c:pt>
                <c:pt idx="78">
                  <c:v>5.1666670000000003</c:v>
                </c:pt>
                <c:pt idx="79">
                  <c:v>4.676113</c:v>
                </c:pt>
                <c:pt idx="80">
                  <c:v>6.181819</c:v>
                </c:pt>
                <c:pt idx="81">
                  <c:v>3.5490200000000001</c:v>
                </c:pt>
                <c:pt idx="82">
                  <c:v>4.4000000000000004</c:v>
                </c:pt>
                <c:pt idx="83">
                  <c:v>4</c:v>
                </c:pt>
                <c:pt idx="84">
                  <c:v>4.4761899999999999</c:v>
                </c:pt>
                <c:pt idx="85">
                  <c:v>2.584416</c:v>
                </c:pt>
                <c:pt idx="86">
                  <c:v>4.2272730000000003</c:v>
                </c:pt>
                <c:pt idx="87">
                  <c:v>7.8571429999999998</c:v>
                </c:pt>
                <c:pt idx="88">
                  <c:v>5.584416</c:v>
                </c:pt>
                <c:pt idx="89">
                  <c:v>3.0909089999999999</c:v>
                </c:pt>
                <c:pt idx="90">
                  <c:v>4.8636359999999996</c:v>
                </c:pt>
                <c:pt idx="91">
                  <c:v>3.5636360000000002</c:v>
                </c:pt>
                <c:pt idx="92">
                  <c:v>3.8111890000000002</c:v>
                </c:pt>
                <c:pt idx="93">
                  <c:v>3.6904759999999994</c:v>
                </c:pt>
                <c:pt idx="94">
                  <c:v>4.9318179999999998</c:v>
                </c:pt>
                <c:pt idx="95">
                  <c:v>4.118881</c:v>
                </c:pt>
                <c:pt idx="96">
                  <c:v>3.4909090000000003</c:v>
                </c:pt>
                <c:pt idx="97">
                  <c:v>2</c:v>
                </c:pt>
                <c:pt idx="98">
                  <c:v>5.0969689999999996</c:v>
                </c:pt>
                <c:pt idx="99">
                  <c:v>4.25</c:v>
                </c:pt>
                <c:pt idx="100">
                  <c:v>3.6411479999999998</c:v>
                </c:pt>
                <c:pt idx="101">
                  <c:v>3.9045450000000002</c:v>
                </c:pt>
                <c:pt idx="102">
                  <c:v>2.045455</c:v>
                </c:pt>
                <c:pt idx="103">
                  <c:v>4.324675</c:v>
                </c:pt>
                <c:pt idx="104">
                  <c:v>2.7272730000000003</c:v>
                </c:pt>
                <c:pt idx="105">
                  <c:v>5.2571430000000001</c:v>
                </c:pt>
                <c:pt idx="106">
                  <c:v>5.407114</c:v>
                </c:pt>
                <c:pt idx="107">
                  <c:v>5.2337660000000001</c:v>
                </c:pt>
                <c:pt idx="108">
                  <c:v>4.9177490000000006</c:v>
                </c:pt>
                <c:pt idx="109">
                  <c:v>2.5454539999999999</c:v>
                </c:pt>
                <c:pt idx="110">
                  <c:v>2.7132869999999998</c:v>
                </c:pt>
                <c:pt idx="111">
                  <c:v>4.3181820000000002</c:v>
                </c:pt>
                <c:pt idx="112">
                  <c:v>11.371212</c:v>
                </c:pt>
                <c:pt idx="113">
                  <c:v>1.9580420000000001</c:v>
                </c:pt>
                <c:pt idx="114">
                  <c:v>1.8181819999999997</c:v>
                </c:pt>
                <c:pt idx="115">
                  <c:v>3.6931820000000002</c:v>
                </c:pt>
                <c:pt idx="116">
                  <c:v>3.9090910000000001</c:v>
                </c:pt>
                <c:pt idx="117">
                  <c:v>3.6396110000000004</c:v>
                </c:pt>
                <c:pt idx="118">
                  <c:v>8.6363629999999993</c:v>
                </c:pt>
                <c:pt idx="119">
                  <c:v>4.8181820000000002</c:v>
                </c:pt>
                <c:pt idx="120">
                  <c:v>5.2207789999999994</c:v>
                </c:pt>
                <c:pt idx="121">
                  <c:v>2.9924239999999998</c:v>
                </c:pt>
                <c:pt idx="122">
                  <c:v>3.181819</c:v>
                </c:pt>
                <c:pt idx="123">
                  <c:v>2.454545</c:v>
                </c:pt>
                <c:pt idx="124">
                  <c:v>3.2727270000000002</c:v>
                </c:pt>
                <c:pt idx="125">
                  <c:v>3.1948049999999997</c:v>
                </c:pt>
                <c:pt idx="126">
                  <c:v>2.3636359999999996</c:v>
                </c:pt>
                <c:pt idx="127">
                  <c:v>2.690909</c:v>
                </c:pt>
                <c:pt idx="128">
                  <c:v>2.062201</c:v>
                </c:pt>
                <c:pt idx="129">
                  <c:v>2.5454539999999999</c:v>
                </c:pt>
                <c:pt idx="130">
                  <c:v>5</c:v>
                </c:pt>
                <c:pt idx="131">
                  <c:v>6.3971290000000005</c:v>
                </c:pt>
                <c:pt idx="132">
                  <c:v>10.875</c:v>
                </c:pt>
                <c:pt idx="133">
                  <c:v>2.8181819999999993</c:v>
                </c:pt>
                <c:pt idx="134">
                  <c:v>4.0397730000000003</c:v>
                </c:pt>
                <c:pt idx="135">
                  <c:v>1.9090910000000001</c:v>
                </c:pt>
                <c:pt idx="136">
                  <c:v>4.5652169999999996</c:v>
                </c:pt>
                <c:pt idx="137">
                  <c:v>2.3422459999999998</c:v>
                </c:pt>
                <c:pt idx="138">
                  <c:v>2.236364</c:v>
                </c:pt>
                <c:pt idx="139">
                  <c:v>2.6363639999999999</c:v>
                </c:pt>
                <c:pt idx="140">
                  <c:v>3.3636359999999996</c:v>
                </c:pt>
                <c:pt idx="141">
                  <c:v>1.2937060000000002</c:v>
                </c:pt>
                <c:pt idx="142">
                  <c:v>2.5</c:v>
                </c:pt>
                <c:pt idx="143">
                  <c:v>2.8181819999999997</c:v>
                </c:pt>
                <c:pt idx="144">
                  <c:v>1.7575759999999998</c:v>
                </c:pt>
                <c:pt idx="145">
                  <c:v>3.0965910000000001</c:v>
                </c:pt>
                <c:pt idx="146">
                  <c:v>2.7272729999999998</c:v>
                </c:pt>
                <c:pt idx="147">
                  <c:v>3.0000000000000004</c:v>
                </c:pt>
                <c:pt idx="148">
                  <c:v>3</c:v>
                </c:pt>
                <c:pt idx="149">
                  <c:v>1.9090910000000001</c:v>
                </c:pt>
                <c:pt idx="150">
                  <c:v>2.8181820000000002</c:v>
                </c:pt>
                <c:pt idx="151">
                  <c:v>3.1818179999999998</c:v>
                </c:pt>
                <c:pt idx="152">
                  <c:v>2.0909090000000004</c:v>
                </c:pt>
                <c:pt idx="153">
                  <c:v>1.818182</c:v>
                </c:pt>
                <c:pt idx="154">
                  <c:v>2.8181819999999997</c:v>
                </c:pt>
                <c:pt idx="155">
                  <c:v>2.7272719999999997</c:v>
                </c:pt>
                <c:pt idx="156">
                  <c:v>2.1</c:v>
                </c:pt>
                <c:pt idx="157">
                  <c:v>2.3636359999999996</c:v>
                </c:pt>
                <c:pt idx="158">
                  <c:v>2.648485</c:v>
                </c:pt>
                <c:pt idx="159">
                  <c:v>3.9090910000000001</c:v>
                </c:pt>
                <c:pt idx="160">
                  <c:v>2.7272730000000003</c:v>
                </c:pt>
                <c:pt idx="161">
                  <c:v>4.2272730000000003</c:v>
                </c:pt>
                <c:pt idx="162">
                  <c:v>4.7525249999999994</c:v>
                </c:pt>
                <c:pt idx="163">
                  <c:v>3.7424239999999998</c:v>
                </c:pt>
                <c:pt idx="164">
                  <c:v>2.0090909999999997</c:v>
                </c:pt>
                <c:pt idx="165">
                  <c:v>2.1978019999999998</c:v>
                </c:pt>
                <c:pt idx="166">
                  <c:v>2.6193179999999998</c:v>
                </c:pt>
                <c:pt idx="167">
                  <c:v>2.3636359999999996</c:v>
                </c:pt>
                <c:pt idx="168">
                  <c:v>3.6818179999999998</c:v>
                </c:pt>
                <c:pt idx="169">
                  <c:v>3.7272719999999997</c:v>
                </c:pt>
                <c:pt idx="170">
                  <c:v>4.0909089999999999</c:v>
                </c:pt>
                <c:pt idx="171">
                  <c:v>3</c:v>
                </c:pt>
                <c:pt idx="172">
                  <c:v>2</c:v>
                </c:pt>
                <c:pt idx="173">
                  <c:v>3.4318179999999998</c:v>
                </c:pt>
                <c:pt idx="174">
                  <c:v>4.7364129999999998</c:v>
                </c:pt>
                <c:pt idx="175">
                  <c:v>2.5151520000000001</c:v>
                </c:pt>
                <c:pt idx="176">
                  <c:v>2.8939400000000006</c:v>
                </c:pt>
                <c:pt idx="177">
                  <c:v>3.8741259999999995</c:v>
                </c:pt>
                <c:pt idx="178">
                  <c:v>3.4469689999999997</c:v>
                </c:pt>
                <c:pt idx="179">
                  <c:v>3.9090910000000001</c:v>
                </c:pt>
                <c:pt idx="180">
                  <c:v>3.6111110000000002</c:v>
                </c:pt>
                <c:pt idx="181">
                  <c:v>3.4090910000000001</c:v>
                </c:pt>
                <c:pt idx="182">
                  <c:v>2.6363629999999993</c:v>
                </c:pt>
                <c:pt idx="183">
                  <c:v>6.0239229999999999</c:v>
                </c:pt>
                <c:pt idx="184">
                  <c:v>3.3290040000000003</c:v>
                </c:pt>
                <c:pt idx="185">
                  <c:v>3.0909090000000004</c:v>
                </c:pt>
                <c:pt idx="186">
                  <c:v>4.5292209999999997</c:v>
                </c:pt>
                <c:pt idx="187">
                  <c:v>2.5454539999999999</c:v>
                </c:pt>
                <c:pt idx="188">
                  <c:v>3.1818179999999998</c:v>
                </c:pt>
                <c:pt idx="189">
                  <c:v>3.5594410000000001</c:v>
                </c:pt>
                <c:pt idx="190">
                  <c:v>2.5454539999999994</c:v>
                </c:pt>
                <c:pt idx="191">
                  <c:v>5.6868689999999997</c:v>
                </c:pt>
                <c:pt idx="192">
                  <c:v>4.3295449999999995</c:v>
                </c:pt>
                <c:pt idx="193">
                  <c:v>2.2727279999999999</c:v>
                </c:pt>
                <c:pt idx="194">
                  <c:v>2.3076920000000003</c:v>
                </c:pt>
                <c:pt idx="195">
                  <c:v>5.6493500000000001</c:v>
                </c:pt>
                <c:pt idx="196">
                  <c:v>3.8111889999999997</c:v>
                </c:pt>
                <c:pt idx="197">
                  <c:v>6.0340910000000001</c:v>
                </c:pt>
                <c:pt idx="198">
                  <c:v>2.6180560000000002</c:v>
                </c:pt>
                <c:pt idx="199">
                  <c:v>4.625</c:v>
                </c:pt>
                <c:pt idx="200">
                  <c:v>3.5389609999999996</c:v>
                </c:pt>
                <c:pt idx="201">
                  <c:v>3.4431820000000002</c:v>
                </c:pt>
                <c:pt idx="202">
                  <c:v>5.7727269999999997</c:v>
                </c:pt>
                <c:pt idx="203">
                  <c:v>6.2076919999999998</c:v>
                </c:pt>
                <c:pt idx="204">
                  <c:v>3.8181819999999997</c:v>
                </c:pt>
                <c:pt idx="205">
                  <c:v>4.7</c:v>
                </c:pt>
                <c:pt idx="206">
                  <c:v>3.1193179999999998</c:v>
                </c:pt>
                <c:pt idx="207">
                  <c:v>1.6060599999999998</c:v>
                </c:pt>
                <c:pt idx="208">
                  <c:v>3.3863639999999999</c:v>
                </c:pt>
                <c:pt idx="209">
                  <c:v>4.4545449999999995</c:v>
                </c:pt>
                <c:pt idx="210">
                  <c:v>3.0656560000000002</c:v>
                </c:pt>
                <c:pt idx="211">
                  <c:v>2.6022730000000003</c:v>
                </c:pt>
                <c:pt idx="212">
                  <c:v>2.1500000000000004</c:v>
                </c:pt>
                <c:pt idx="213">
                  <c:v>4.5347220000000004</c:v>
                </c:pt>
                <c:pt idx="214">
                  <c:v>3.9090910000000001</c:v>
                </c:pt>
                <c:pt idx="215">
                  <c:v>2.8909089999999997</c:v>
                </c:pt>
                <c:pt idx="216">
                  <c:v>3.703557</c:v>
                </c:pt>
                <c:pt idx="217">
                  <c:v>3.3916090000000003</c:v>
                </c:pt>
                <c:pt idx="218">
                  <c:v>4.2097899999999999</c:v>
                </c:pt>
                <c:pt idx="219">
                  <c:v>5.1861470000000001</c:v>
                </c:pt>
                <c:pt idx="220">
                  <c:v>4.1287880000000001</c:v>
                </c:pt>
                <c:pt idx="221">
                  <c:v>2.628571</c:v>
                </c:pt>
                <c:pt idx="222">
                  <c:v>4.1818179999999998</c:v>
                </c:pt>
                <c:pt idx="223">
                  <c:v>8.4128779999999992</c:v>
                </c:pt>
                <c:pt idx="224">
                  <c:v>5.403162</c:v>
                </c:pt>
                <c:pt idx="225">
                  <c:v>5.1857140000000008</c:v>
                </c:pt>
                <c:pt idx="226">
                  <c:v>2.703557</c:v>
                </c:pt>
                <c:pt idx="227">
                  <c:v>4.1878779999999995</c:v>
                </c:pt>
                <c:pt idx="228">
                  <c:v>5.7272730000000003</c:v>
                </c:pt>
                <c:pt idx="229">
                  <c:v>6.0909089999999999</c:v>
                </c:pt>
                <c:pt idx="230">
                  <c:v>5.0909089999999999</c:v>
                </c:pt>
                <c:pt idx="231">
                  <c:v>5.2139029999999993</c:v>
                </c:pt>
                <c:pt idx="232">
                  <c:v>6.3636359999999996</c:v>
                </c:pt>
                <c:pt idx="233">
                  <c:v>7.3284320000000012</c:v>
                </c:pt>
                <c:pt idx="234">
                  <c:v>2.854762</c:v>
                </c:pt>
                <c:pt idx="235">
                  <c:v>4.7954550000000005</c:v>
                </c:pt>
                <c:pt idx="236">
                  <c:v>6.5</c:v>
                </c:pt>
                <c:pt idx="237">
                  <c:v>6.7727269999999997</c:v>
                </c:pt>
                <c:pt idx="238">
                  <c:v>5.9318179999999998</c:v>
                </c:pt>
                <c:pt idx="239">
                  <c:v>3.9510490000000003</c:v>
                </c:pt>
                <c:pt idx="240">
                  <c:v>5.3585860000000007</c:v>
                </c:pt>
                <c:pt idx="241">
                  <c:v>2.916083</c:v>
                </c:pt>
                <c:pt idx="242">
                  <c:v>4.7714290000000004</c:v>
                </c:pt>
                <c:pt idx="243">
                  <c:v>6.8242419999999999</c:v>
                </c:pt>
                <c:pt idx="244">
                  <c:v>5.1196169999999999</c:v>
                </c:pt>
                <c:pt idx="245">
                  <c:v>8.5454539999999994</c:v>
                </c:pt>
                <c:pt idx="246">
                  <c:v>6.2727269999999997</c:v>
                </c:pt>
                <c:pt idx="247">
                  <c:v>4.2727269999999997</c:v>
                </c:pt>
                <c:pt idx="248">
                  <c:v>9.9747469999999989</c:v>
                </c:pt>
                <c:pt idx="249">
                  <c:v>3.5227269999999997</c:v>
                </c:pt>
                <c:pt idx="250">
                  <c:v>5.21</c:v>
                </c:pt>
                <c:pt idx="251">
                  <c:v>5</c:v>
                </c:pt>
                <c:pt idx="252">
                  <c:v>6.9878780000000003</c:v>
                </c:pt>
                <c:pt idx="253">
                  <c:v>6.6737970000000004</c:v>
                </c:pt>
                <c:pt idx="254">
                  <c:v>5.9772730000000003</c:v>
                </c:pt>
                <c:pt idx="255">
                  <c:v>3.4545449999999995</c:v>
                </c:pt>
                <c:pt idx="256">
                  <c:v>2.7272730000000003</c:v>
                </c:pt>
                <c:pt idx="257">
                  <c:v>9.7552450000000004</c:v>
                </c:pt>
                <c:pt idx="258">
                  <c:v>7.2077930000000006</c:v>
                </c:pt>
                <c:pt idx="259">
                  <c:v>2.9090910000000001</c:v>
                </c:pt>
                <c:pt idx="260">
                  <c:v>5.2272719999999993</c:v>
                </c:pt>
                <c:pt idx="261">
                  <c:v>6.0909089999999999</c:v>
                </c:pt>
                <c:pt idx="262">
                  <c:v>4.2153109999999998</c:v>
                </c:pt>
                <c:pt idx="263">
                  <c:v>6.8282829999999999</c:v>
                </c:pt>
                <c:pt idx="264">
                  <c:v>4.3454549999999994</c:v>
                </c:pt>
                <c:pt idx="265">
                  <c:v>4.0979020000000004</c:v>
                </c:pt>
                <c:pt idx="266">
                  <c:v>5.9090910000000001</c:v>
                </c:pt>
                <c:pt idx="267">
                  <c:v>6.2132869999999993</c:v>
                </c:pt>
                <c:pt idx="268">
                  <c:v>6.1497330000000003</c:v>
                </c:pt>
                <c:pt idx="269">
                  <c:v>6.2772730000000001</c:v>
                </c:pt>
                <c:pt idx="270">
                  <c:v>2.3891400000000003</c:v>
                </c:pt>
                <c:pt idx="271">
                  <c:v>4.469697</c:v>
                </c:pt>
                <c:pt idx="272">
                  <c:v>2.4342109999999999</c:v>
                </c:pt>
                <c:pt idx="273">
                  <c:v>6.3383840000000005</c:v>
                </c:pt>
                <c:pt idx="274">
                  <c:v>5.75</c:v>
                </c:pt>
                <c:pt idx="275">
                  <c:v>4.8145450000000007</c:v>
                </c:pt>
                <c:pt idx="276">
                  <c:v>6.3116880000000002</c:v>
                </c:pt>
                <c:pt idx="277">
                  <c:v>4.181819</c:v>
                </c:pt>
                <c:pt idx="278">
                  <c:v>3.1464650000000001</c:v>
                </c:pt>
                <c:pt idx="279">
                  <c:v>3.9090910000000001</c:v>
                </c:pt>
                <c:pt idx="280">
                  <c:v>3.0349650000000006</c:v>
                </c:pt>
                <c:pt idx="281">
                  <c:v>6.4848490000000005</c:v>
                </c:pt>
                <c:pt idx="282">
                  <c:v>3.5750000000000002</c:v>
                </c:pt>
                <c:pt idx="283">
                  <c:v>4.3333329999999997</c:v>
                </c:pt>
                <c:pt idx="284">
                  <c:v>2.3969689999999999</c:v>
                </c:pt>
                <c:pt idx="285">
                  <c:v>3.8214289999999997</c:v>
                </c:pt>
                <c:pt idx="286">
                  <c:v>3.1558440000000001</c:v>
                </c:pt>
                <c:pt idx="287">
                  <c:v>5.0606059999999999</c:v>
                </c:pt>
                <c:pt idx="288">
                  <c:v>7.6190480000000003</c:v>
                </c:pt>
                <c:pt idx="289">
                  <c:v>3.827731</c:v>
                </c:pt>
                <c:pt idx="290">
                  <c:v>5.2673800000000002</c:v>
                </c:pt>
                <c:pt idx="291">
                  <c:v>5.3636359999999996</c:v>
                </c:pt>
                <c:pt idx="292">
                  <c:v>7.5272730000000001</c:v>
                </c:pt>
                <c:pt idx="293">
                  <c:v>6.3090910000000004</c:v>
                </c:pt>
                <c:pt idx="294">
                  <c:v>7.6363640000000004</c:v>
                </c:pt>
                <c:pt idx="295">
                  <c:v>4.685314</c:v>
                </c:pt>
                <c:pt idx="296">
                  <c:v>2.6727270000000001</c:v>
                </c:pt>
                <c:pt idx="297">
                  <c:v>5.6363629999999993</c:v>
                </c:pt>
                <c:pt idx="298">
                  <c:v>8.1919199999999996</c:v>
                </c:pt>
                <c:pt idx="299">
                  <c:v>3.7482510000000002</c:v>
                </c:pt>
                <c:pt idx="300">
                  <c:v>5.3875000000000002</c:v>
                </c:pt>
                <c:pt idx="301">
                  <c:v>9.171717000000001</c:v>
                </c:pt>
                <c:pt idx="302">
                  <c:v>6.7272730000000003</c:v>
                </c:pt>
                <c:pt idx="303">
                  <c:v>5.9090910000000001</c:v>
                </c:pt>
                <c:pt idx="304">
                  <c:v>4.5490200000000005</c:v>
                </c:pt>
                <c:pt idx="305">
                  <c:v>5.7272730000000003</c:v>
                </c:pt>
                <c:pt idx="306">
                  <c:v>5.4272730000000005</c:v>
                </c:pt>
                <c:pt idx="307">
                  <c:v>9.3636359999999996</c:v>
                </c:pt>
                <c:pt idx="308">
                  <c:v>6.7272730000000003</c:v>
                </c:pt>
                <c:pt idx="309">
                  <c:v>7.7419349999999998</c:v>
                </c:pt>
                <c:pt idx="310">
                  <c:v>6.4272730000000005</c:v>
                </c:pt>
                <c:pt idx="311">
                  <c:v>6.3636359999999996</c:v>
                </c:pt>
                <c:pt idx="312">
                  <c:v>6.6398599999999997</c:v>
                </c:pt>
                <c:pt idx="313">
                  <c:v>3.1468530000000001</c:v>
                </c:pt>
                <c:pt idx="314">
                  <c:v>7.7272730000000003</c:v>
                </c:pt>
                <c:pt idx="315">
                  <c:v>3.4833330000000005</c:v>
                </c:pt>
                <c:pt idx="316">
                  <c:v>6.038462</c:v>
                </c:pt>
                <c:pt idx="317">
                  <c:v>4.3776220000000006</c:v>
                </c:pt>
                <c:pt idx="318">
                  <c:v>5.7272730000000003</c:v>
                </c:pt>
                <c:pt idx="319">
                  <c:v>2.8989889999999998</c:v>
                </c:pt>
                <c:pt idx="320">
                  <c:v>3.7272729999999998</c:v>
                </c:pt>
                <c:pt idx="321">
                  <c:v>3.9090910000000001</c:v>
                </c:pt>
                <c:pt idx="322">
                  <c:v>6.4545460000000006</c:v>
                </c:pt>
                <c:pt idx="323">
                  <c:v>6.4545450000000004</c:v>
                </c:pt>
                <c:pt idx="324">
                  <c:v>2.9783550000000001</c:v>
                </c:pt>
                <c:pt idx="325">
                  <c:v>7.1748260000000004</c:v>
                </c:pt>
                <c:pt idx="326">
                  <c:v>6.0909089999999999</c:v>
                </c:pt>
                <c:pt idx="327">
                  <c:v>7.9090910000000001</c:v>
                </c:pt>
                <c:pt idx="328">
                  <c:v>8.5454550000000005</c:v>
                </c:pt>
                <c:pt idx="329">
                  <c:v>8.4545460000000006</c:v>
                </c:pt>
                <c:pt idx="330">
                  <c:v>11.245989</c:v>
                </c:pt>
                <c:pt idx="331">
                  <c:v>4.3636359999999996</c:v>
                </c:pt>
                <c:pt idx="332">
                  <c:v>8.8181820000000002</c:v>
                </c:pt>
                <c:pt idx="333">
                  <c:v>7.6666670000000003</c:v>
                </c:pt>
                <c:pt idx="334">
                  <c:v>4.0318179999999995</c:v>
                </c:pt>
                <c:pt idx="335">
                  <c:v>4.7954549999999996</c:v>
                </c:pt>
                <c:pt idx="336">
                  <c:v>6.6022730000000003</c:v>
                </c:pt>
                <c:pt idx="337">
                  <c:v>6.1818180000000007</c:v>
                </c:pt>
                <c:pt idx="338">
                  <c:v>4.0909089999999999</c:v>
                </c:pt>
                <c:pt idx="339">
                  <c:v>4.8850569999999998</c:v>
                </c:pt>
                <c:pt idx="340">
                  <c:v>6.0909089999999999</c:v>
                </c:pt>
                <c:pt idx="341">
                  <c:v>4.3896110000000004</c:v>
                </c:pt>
                <c:pt idx="342">
                  <c:v>8.1818179999999998</c:v>
                </c:pt>
                <c:pt idx="343">
                  <c:v>8.8181809999999992</c:v>
                </c:pt>
                <c:pt idx="344">
                  <c:v>14.75</c:v>
                </c:pt>
                <c:pt idx="345">
                  <c:v>4.3636359999999996</c:v>
                </c:pt>
                <c:pt idx="346">
                  <c:v>4.0909089999999999</c:v>
                </c:pt>
                <c:pt idx="347">
                  <c:v>5.6015029999999992</c:v>
                </c:pt>
                <c:pt idx="348">
                  <c:v>8.0384620000000009</c:v>
                </c:pt>
                <c:pt idx="349">
                  <c:v>4.4545450000000004</c:v>
                </c:pt>
                <c:pt idx="350">
                  <c:v>4.4705880000000002</c:v>
                </c:pt>
                <c:pt idx="351">
                  <c:v>7.1818180000000007</c:v>
                </c:pt>
                <c:pt idx="352">
                  <c:v>5.7878780000000001</c:v>
                </c:pt>
                <c:pt idx="353">
                  <c:v>4.4114840000000006</c:v>
                </c:pt>
                <c:pt idx="354">
                  <c:v>8.1666670000000003</c:v>
                </c:pt>
                <c:pt idx="355">
                  <c:v>8.223077</c:v>
                </c:pt>
                <c:pt idx="356">
                  <c:v>4.8333329999999997</c:v>
                </c:pt>
                <c:pt idx="357">
                  <c:v>3.7132869999999998</c:v>
                </c:pt>
                <c:pt idx="358">
                  <c:v>5.1818179999999998</c:v>
                </c:pt>
                <c:pt idx="359">
                  <c:v>4.75</c:v>
                </c:pt>
                <c:pt idx="360">
                  <c:v>2.8846150000000002</c:v>
                </c:pt>
                <c:pt idx="361">
                  <c:v>2.3333340000000002</c:v>
                </c:pt>
                <c:pt idx="362">
                  <c:v>6.0909089999999999</c:v>
                </c:pt>
                <c:pt idx="363">
                  <c:v>8.6363640000000004</c:v>
                </c:pt>
                <c:pt idx="364">
                  <c:v>8.064171</c:v>
                </c:pt>
              </c:numCache>
            </c:numRef>
          </c:val>
          <c:extLst>
            <c:ext xmlns:c16="http://schemas.microsoft.com/office/drawing/2014/chart" uri="{C3380CC4-5D6E-409C-BE32-E72D297353CC}">
              <c16:uniqueId val="{00000001-E971-4B19-8B14-7E214AB198B6}"/>
            </c:ext>
          </c:extLst>
        </c:ser>
        <c:dLbls>
          <c:showLegendKey val="0"/>
          <c:showVal val="0"/>
          <c:showCatName val="0"/>
          <c:showSerName val="0"/>
          <c:showPercent val="0"/>
          <c:showBubbleSize val="0"/>
        </c:dLbls>
        <c:axId val="2079463215"/>
        <c:axId val="2079469455"/>
      </c:areaChart>
      <c:lineChart>
        <c:grouping val="standard"/>
        <c:varyColors val="0"/>
        <c:ser>
          <c:idx val="0"/>
          <c:order val="0"/>
          <c:tx>
            <c:v>Average (All Years)</c:v>
          </c:tx>
          <c:spPr>
            <a:ln w="28575" cap="rnd">
              <a:solidFill>
                <a:srgbClr val="A02B93">
                  <a:lumMod val="50000"/>
                </a:srgbClr>
              </a:solidFill>
              <a:round/>
            </a:ln>
            <a:effectLst/>
          </c:spPr>
          <c:marker>
            <c:symbol val="none"/>
          </c:marker>
          <c:cat>
            <c:numRef>
              <c:f>NightFilter!$C$2:$C$366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NightFilter!$X$2:$X$366</c:f>
              <c:numCache>
                <c:formatCode>General</c:formatCode>
                <c:ptCount val="365"/>
                <c:pt idx="0">
                  <c:v>3.1698786999999999</c:v>
                </c:pt>
                <c:pt idx="1">
                  <c:v>2.2022075999999999</c:v>
                </c:pt>
                <c:pt idx="2">
                  <c:v>1.7292255000000001</c:v>
                </c:pt>
                <c:pt idx="3">
                  <c:v>2.7214347999999999</c:v>
                </c:pt>
                <c:pt idx="4">
                  <c:v>4.2343264999999999</c:v>
                </c:pt>
                <c:pt idx="5">
                  <c:v>4.1888246000000002</c:v>
                </c:pt>
                <c:pt idx="6">
                  <c:v>2.5632866999999999</c:v>
                </c:pt>
                <c:pt idx="7">
                  <c:v>2.3313587999999998</c:v>
                </c:pt>
                <c:pt idx="8">
                  <c:v>2.0801083</c:v>
                </c:pt>
                <c:pt idx="9">
                  <c:v>2.8984847999999999</c:v>
                </c:pt>
                <c:pt idx="10">
                  <c:v>2.2579150000000001</c:v>
                </c:pt>
                <c:pt idx="11">
                  <c:v>1.7863285</c:v>
                </c:pt>
                <c:pt idx="12">
                  <c:v>1.2441122</c:v>
                </c:pt>
                <c:pt idx="13">
                  <c:v>4.7989148000000004</c:v>
                </c:pt>
                <c:pt idx="14">
                  <c:v>2.6779628999999998</c:v>
                </c:pt>
                <c:pt idx="15">
                  <c:v>1.5256259000000001</c:v>
                </c:pt>
                <c:pt idx="16">
                  <c:v>3.0259092000000001</c:v>
                </c:pt>
                <c:pt idx="17">
                  <c:v>2.0590991000000001</c:v>
                </c:pt>
                <c:pt idx="18">
                  <c:v>1.6549663999999999</c:v>
                </c:pt>
                <c:pt idx="19">
                  <c:v>2.7505307999999999</c:v>
                </c:pt>
                <c:pt idx="20">
                  <c:v>2.2911944000000002</c:v>
                </c:pt>
                <c:pt idx="21">
                  <c:v>2.9409983</c:v>
                </c:pt>
                <c:pt idx="22">
                  <c:v>1.9756084</c:v>
                </c:pt>
                <c:pt idx="23">
                  <c:v>1.8767404000000001</c:v>
                </c:pt>
                <c:pt idx="24">
                  <c:v>2.0305319000000002</c:v>
                </c:pt>
                <c:pt idx="25">
                  <c:v>1.9919967999999999</c:v>
                </c:pt>
                <c:pt idx="26">
                  <c:v>2.9281809000000001</c:v>
                </c:pt>
                <c:pt idx="27">
                  <c:v>3.1167311</c:v>
                </c:pt>
                <c:pt idx="28">
                  <c:v>1.0241627</c:v>
                </c:pt>
                <c:pt idx="29">
                  <c:v>1.2992722999999999</c:v>
                </c:pt>
                <c:pt idx="30">
                  <c:v>1.6932195000000001</c:v>
                </c:pt>
                <c:pt idx="31">
                  <c:v>2.0801612999999999</c:v>
                </c:pt>
                <c:pt idx="32">
                  <c:v>2.0502392</c:v>
                </c:pt>
                <c:pt idx="33">
                  <c:v>2.0355249</c:v>
                </c:pt>
                <c:pt idx="34">
                  <c:v>2.6494639000000002</c:v>
                </c:pt>
                <c:pt idx="35">
                  <c:v>2.8794358</c:v>
                </c:pt>
                <c:pt idx="36">
                  <c:v>2.1091673000000002</c:v>
                </c:pt>
                <c:pt idx="37">
                  <c:v>1.5300866</c:v>
                </c:pt>
                <c:pt idx="38">
                  <c:v>2.5867391999999998</c:v>
                </c:pt>
                <c:pt idx="39">
                  <c:v>3.4565139999999999</c:v>
                </c:pt>
                <c:pt idx="40">
                  <c:v>2.4057981000000002</c:v>
                </c:pt>
                <c:pt idx="41">
                  <c:v>2.0632955000000002</c:v>
                </c:pt>
                <c:pt idx="42">
                  <c:v>2.0775758</c:v>
                </c:pt>
                <c:pt idx="43">
                  <c:v>1.9825254000000001</c:v>
                </c:pt>
                <c:pt idx="44">
                  <c:v>2.7335965999999998</c:v>
                </c:pt>
                <c:pt idx="45">
                  <c:v>1.5446158000000001</c:v>
                </c:pt>
                <c:pt idx="46">
                  <c:v>0.84902610000000001</c:v>
                </c:pt>
                <c:pt idx="47">
                  <c:v>1.682634</c:v>
                </c:pt>
                <c:pt idx="48">
                  <c:v>1.6723486000000001</c:v>
                </c:pt>
                <c:pt idx="49">
                  <c:v>1.4448951000000001</c:v>
                </c:pt>
                <c:pt idx="50">
                  <c:v>0.98361880000000002</c:v>
                </c:pt>
                <c:pt idx="51">
                  <c:v>3.0037874000000002</c:v>
                </c:pt>
                <c:pt idx="52">
                  <c:v>2.0856568000000002</c:v>
                </c:pt>
                <c:pt idx="53">
                  <c:v>2.1384596</c:v>
                </c:pt>
                <c:pt idx="54">
                  <c:v>1.669189</c:v>
                </c:pt>
                <c:pt idx="55">
                  <c:v>1.3526516</c:v>
                </c:pt>
                <c:pt idx="56">
                  <c:v>0.94696959999999997</c:v>
                </c:pt>
                <c:pt idx="57">
                  <c:v>1.3939393</c:v>
                </c:pt>
                <c:pt idx="58">
                  <c:v>2.2864206999999999</c:v>
                </c:pt>
                <c:pt idx="59">
                  <c:v>2.3904546999999998</c:v>
                </c:pt>
                <c:pt idx="60">
                  <c:v>3.2295455</c:v>
                </c:pt>
                <c:pt idx="61">
                  <c:v>3.7036362</c:v>
                </c:pt>
                <c:pt idx="62">
                  <c:v>1.8390242999999999</c:v>
                </c:pt>
                <c:pt idx="63">
                  <c:v>1.4472729</c:v>
                </c:pt>
                <c:pt idx="64">
                  <c:v>1.827456</c:v>
                </c:pt>
                <c:pt idx="65">
                  <c:v>1.9616439000000001</c:v>
                </c:pt>
                <c:pt idx="66">
                  <c:v>2.2639081000000001</c:v>
                </c:pt>
                <c:pt idx="67">
                  <c:v>1.9350506000000001</c:v>
                </c:pt>
                <c:pt idx="68">
                  <c:v>1.6530304</c:v>
                </c:pt>
                <c:pt idx="69">
                  <c:v>1.9591448</c:v>
                </c:pt>
                <c:pt idx="70">
                  <c:v>2.3096415000000001</c:v>
                </c:pt>
                <c:pt idx="71">
                  <c:v>1.9123739</c:v>
                </c:pt>
                <c:pt idx="72">
                  <c:v>1.6755477999999999</c:v>
                </c:pt>
                <c:pt idx="73">
                  <c:v>2.3516895</c:v>
                </c:pt>
                <c:pt idx="74">
                  <c:v>2.2563086999999999</c:v>
                </c:pt>
                <c:pt idx="75">
                  <c:v>1.9945329000000001</c:v>
                </c:pt>
                <c:pt idx="76">
                  <c:v>3.2825872999999999</c:v>
                </c:pt>
                <c:pt idx="77">
                  <c:v>1.8602531</c:v>
                </c:pt>
                <c:pt idx="78">
                  <c:v>1.9219697</c:v>
                </c:pt>
                <c:pt idx="79">
                  <c:v>2.4345666000000001</c:v>
                </c:pt>
                <c:pt idx="80">
                  <c:v>2.7619202</c:v>
                </c:pt>
                <c:pt idx="81">
                  <c:v>2.4920232000000002</c:v>
                </c:pt>
                <c:pt idx="82">
                  <c:v>2.0405494000000002</c:v>
                </c:pt>
                <c:pt idx="83">
                  <c:v>1.5081339</c:v>
                </c:pt>
                <c:pt idx="84">
                  <c:v>1.6294373</c:v>
                </c:pt>
                <c:pt idx="85">
                  <c:v>1.5568876</c:v>
                </c:pt>
                <c:pt idx="86">
                  <c:v>1.8637349000000001</c:v>
                </c:pt>
                <c:pt idx="87">
                  <c:v>2.4281385000000002</c:v>
                </c:pt>
                <c:pt idx="88">
                  <c:v>2.0850650000000002</c:v>
                </c:pt>
                <c:pt idx="89">
                  <c:v>2.0858224999999999</c:v>
                </c:pt>
                <c:pt idx="90">
                  <c:v>2.091119</c:v>
                </c:pt>
                <c:pt idx="91">
                  <c:v>1.6809091</c:v>
                </c:pt>
                <c:pt idx="92">
                  <c:v>2.4609295000000002</c:v>
                </c:pt>
                <c:pt idx="93">
                  <c:v>2.3426695</c:v>
                </c:pt>
                <c:pt idx="94">
                  <c:v>2.4590909000000001</c:v>
                </c:pt>
                <c:pt idx="95">
                  <c:v>1.9371316000000001</c:v>
                </c:pt>
                <c:pt idx="96">
                  <c:v>2.0725758000000001</c:v>
                </c:pt>
                <c:pt idx="97">
                  <c:v>1.6515583</c:v>
                </c:pt>
                <c:pt idx="98">
                  <c:v>2.1019047</c:v>
                </c:pt>
                <c:pt idx="99">
                  <c:v>2.1340908999999999</c:v>
                </c:pt>
                <c:pt idx="100">
                  <c:v>2.3216395556</c:v>
                </c:pt>
                <c:pt idx="101">
                  <c:v>2.4524204444</c:v>
                </c:pt>
                <c:pt idx="102">
                  <c:v>2.1744366667000001</c:v>
                </c:pt>
                <c:pt idx="103">
                  <c:v>2.8151262222</c:v>
                </c:pt>
                <c:pt idx="104">
                  <c:v>2.4495911111000002</c:v>
                </c:pt>
                <c:pt idx="105">
                  <c:v>2.2681876999999999</c:v>
                </c:pt>
                <c:pt idx="106">
                  <c:v>2.3246109000000001</c:v>
                </c:pt>
                <c:pt idx="107">
                  <c:v>2.7929599000000001</c:v>
                </c:pt>
                <c:pt idx="108">
                  <c:v>1.9082113000000001</c:v>
                </c:pt>
                <c:pt idx="109">
                  <c:v>1.8274866000000001</c:v>
                </c:pt>
                <c:pt idx="110">
                  <c:v>1.8970278</c:v>
                </c:pt>
                <c:pt idx="111">
                  <c:v>3.1518182000000001</c:v>
                </c:pt>
                <c:pt idx="112">
                  <c:v>3.4297287999999999</c:v>
                </c:pt>
                <c:pt idx="113">
                  <c:v>2.200949</c:v>
                </c:pt>
                <c:pt idx="114">
                  <c:v>2.0727272999999999</c:v>
                </c:pt>
                <c:pt idx="115">
                  <c:v>2.7196677999999999</c:v>
                </c:pt>
                <c:pt idx="116">
                  <c:v>2.4034965000000001</c:v>
                </c:pt>
                <c:pt idx="117">
                  <c:v>2.8274081</c:v>
                </c:pt>
                <c:pt idx="118">
                  <c:v>3.4303157999999998</c:v>
                </c:pt>
                <c:pt idx="119">
                  <c:v>3.1094841999999998</c:v>
                </c:pt>
                <c:pt idx="120">
                  <c:v>2.3674512999999999</c:v>
                </c:pt>
                <c:pt idx="121">
                  <c:v>2.2174242999999998</c:v>
                </c:pt>
                <c:pt idx="122">
                  <c:v>1.8536363</c:v>
                </c:pt>
                <c:pt idx="123">
                  <c:v>2.3245455000000002</c:v>
                </c:pt>
                <c:pt idx="124">
                  <c:v>2.1269931</c:v>
                </c:pt>
                <c:pt idx="125">
                  <c:v>2.2176623000000002</c:v>
                </c:pt>
                <c:pt idx="126">
                  <c:v>1.7628788</c:v>
                </c:pt>
                <c:pt idx="127">
                  <c:v>2.5145453999999998</c:v>
                </c:pt>
                <c:pt idx="128">
                  <c:v>2.7244019000000002</c:v>
                </c:pt>
                <c:pt idx="129">
                  <c:v>2.7212122000000001</c:v>
                </c:pt>
                <c:pt idx="130">
                  <c:v>2.9245990000000002</c:v>
                </c:pt>
                <c:pt idx="131">
                  <c:v>3.4645931999999999</c:v>
                </c:pt>
                <c:pt idx="132">
                  <c:v>4.3380128999999998</c:v>
                </c:pt>
                <c:pt idx="133">
                  <c:v>2.6166235000000002</c:v>
                </c:pt>
                <c:pt idx="134">
                  <c:v>2.3427652000000001</c:v>
                </c:pt>
                <c:pt idx="135">
                  <c:v>2.8522726999999999</c:v>
                </c:pt>
                <c:pt idx="136">
                  <c:v>2.6460670999999998</c:v>
                </c:pt>
                <c:pt idx="137">
                  <c:v>2.5524064000000002</c:v>
                </c:pt>
                <c:pt idx="138">
                  <c:v>2.4054544999999998</c:v>
                </c:pt>
                <c:pt idx="139">
                  <c:v>2.7454542000000002</c:v>
                </c:pt>
                <c:pt idx="140">
                  <c:v>2.6181817999999999</c:v>
                </c:pt>
                <c:pt idx="141">
                  <c:v>2.7802796000000001</c:v>
                </c:pt>
                <c:pt idx="142">
                  <c:v>2.9422077</c:v>
                </c:pt>
                <c:pt idx="143">
                  <c:v>2.7575758000000001</c:v>
                </c:pt>
                <c:pt idx="144">
                  <c:v>2.7722224</c:v>
                </c:pt>
                <c:pt idx="145">
                  <c:v>2.5422349</c:v>
                </c:pt>
                <c:pt idx="146">
                  <c:v>2.6392045</c:v>
                </c:pt>
                <c:pt idx="147">
                  <c:v>2.5753246999999999</c:v>
                </c:pt>
                <c:pt idx="148">
                  <c:v>2.5216451000000002</c:v>
                </c:pt>
                <c:pt idx="149">
                  <c:v>2.4269128000000002</c:v>
                </c:pt>
                <c:pt idx="150">
                  <c:v>2.4561495999999998</c:v>
                </c:pt>
                <c:pt idx="151">
                  <c:v>3.2687013999999999</c:v>
                </c:pt>
                <c:pt idx="152">
                  <c:v>3.5706294999999999</c:v>
                </c:pt>
                <c:pt idx="153">
                  <c:v>2.7818182</c:v>
                </c:pt>
                <c:pt idx="154">
                  <c:v>2.6333332</c:v>
                </c:pt>
                <c:pt idx="155">
                  <c:v>2.7909090999999999</c:v>
                </c:pt>
                <c:pt idx="156">
                  <c:v>3.1901063000000001</c:v>
                </c:pt>
                <c:pt idx="157">
                  <c:v>3.1477271999999998</c:v>
                </c:pt>
                <c:pt idx="158">
                  <c:v>3.0509521999999998</c:v>
                </c:pt>
                <c:pt idx="159">
                  <c:v>2.6746753999999999</c:v>
                </c:pt>
                <c:pt idx="160">
                  <c:v>2.7505185999999999</c:v>
                </c:pt>
                <c:pt idx="161">
                  <c:v>3.0266668000000001</c:v>
                </c:pt>
                <c:pt idx="162">
                  <c:v>2.6282828999999999</c:v>
                </c:pt>
                <c:pt idx="163">
                  <c:v>2.9703463000000001</c:v>
                </c:pt>
                <c:pt idx="164">
                  <c:v>3.1485281999999999</c:v>
                </c:pt>
                <c:pt idx="165">
                  <c:v>3.2897976</c:v>
                </c:pt>
                <c:pt idx="166">
                  <c:v>3.3187500000000001</c:v>
                </c:pt>
                <c:pt idx="167">
                  <c:v>3.0225000999999998</c:v>
                </c:pt>
                <c:pt idx="168">
                  <c:v>2.7493504999999998</c:v>
                </c:pt>
                <c:pt idx="169">
                  <c:v>3.0636363000000002</c:v>
                </c:pt>
                <c:pt idx="170">
                  <c:v>2.8194949999999999</c:v>
                </c:pt>
                <c:pt idx="171">
                  <c:v>3.2363635999999998</c:v>
                </c:pt>
                <c:pt idx="172">
                  <c:v>2.9818182000000002</c:v>
                </c:pt>
                <c:pt idx="173">
                  <c:v>3.2068181999999998</c:v>
                </c:pt>
                <c:pt idx="174">
                  <c:v>3.0530293999999998</c:v>
                </c:pt>
                <c:pt idx="175">
                  <c:v>2.8428613</c:v>
                </c:pt>
                <c:pt idx="176">
                  <c:v>2.8809524</c:v>
                </c:pt>
                <c:pt idx="177">
                  <c:v>2.7675730999999999</c:v>
                </c:pt>
                <c:pt idx="178">
                  <c:v>2.9772728000000002</c:v>
                </c:pt>
                <c:pt idx="179">
                  <c:v>3.2993009</c:v>
                </c:pt>
                <c:pt idx="180">
                  <c:v>3.2756311</c:v>
                </c:pt>
                <c:pt idx="181">
                  <c:v>3.0265149999999998</c:v>
                </c:pt>
                <c:pt idx="182">
                  <c:v>3.1291459000000001</c:v>
                </c:pt>
                <c:pt idx="183">
                  <c:v>3.4749215000000002</c:v>
                </c:pt>
                <c:pt idx="184">
                  <c:v>3.1830519000000002</c:v>
                </c:pt>
                <c:pt idx="185">
                  <c:v>2.7629869999999999</c:v>
                </c:pt>
                <c:pt idx="186">
                  <c:v>2.8200935999999999</c:v>
                </c:pt>
                <c:pt idx="187">
                  <c:v>2.8938828999999999</c:v>
                </c:pt>
                <c:pt idx="188">
                  <c:v>3.1380582000000001</c:v>
                </c:pt>
                <c:pt idx="189">
                  <c:v>2.8834008</c:v>
                </c:pt>
                <c:pt idx="190">
                  <c:v>3.1922727000000002</c:v>
                </c:pt>
                <c:pt idx="191">
                  <c:v>3.6405484000000001</c:v>
                </c:pt>
                <c:pt idx="192">
                  <c:v>3.3066559999999998</c:v>
                </c:pt>
                <c:pt idx="193">
                  <c:v>2.5101024999999999</c:v>
                </c:pt>
                <c:pt idx="194">
                  <c:v>2.9313750999999999</c:v>
                </c:pt>
                <c:pt idx="195">
                  <c:v>3.9988845999999998</c:v>
                </c:pt>
                <c:pt idx="196">
                  <c:v>3.3015194000000001</c:v>
                </c:pt>
                <c:pt idx="197">
                  <c:v>3.0350600999999999</c:v>
                </c:pt>
                <c:pt idx="198">
                  <c:v>2.7242549</c:v>
                </c:pt>
                <c:pt idx="199">
                  <c:v>2.7628156000000001</c:v>
                </c:pt>
                <c:pt idx="200">
                  <c:v>3.4392575000000001</c:v>
                </c:pt>
                <c:pt idx="201">
                  <c:v>2.9705344</c:v>
                </c:pt>
                <c:pt idx="202">
                  <c:v>2.7434531999999998</c:v>
                </c:pt>
                <c:pt idx="203">
                  <c:v>3.4398010000000001</c:v>
                </c:pt>
                <c:pt idx="204">
                  <c:v>3.2639393000000001</c:v>
                </c:pt>
                <c:pt idx="205">
                  <c:v>3.4502215000000001</c:v>
                </c:pt>
                <c:pt idx="206">
                  <c:v>3.2072348000000002</c:v>
                </c:pt>
                <c:pt idx="207">
                  <c:v>3.6515648000000001</c:v>
                </c:pt>
                <c:pt idx="208">
                  <c:v>3.4044083000000001</c:v>
                </c:pt>
                <c:pt idx="209">
                  <c:v>3.2730610000000002</c:v>
                </c:pt>
                <c:pt idx="210">
                  <c:v>3.1736124999999999</c:v>
                </c:pt>
                <c:pt idx="211">
                  <c:v>2.7702094000000002</c:v>
                </c:pt>
                <c:pt idx="212">
                  <c:v>3.0102880000000001</c:v>
                </c:pt>
                <c:pt idx="213">
                  <c:v>3.7615349</c:v>
                </c:pt>
                <c:pt idx="214">
                  <c:v>3.6327102999999998</c:v>
                </c:pt>
                <c:pt idx="215">
                  <c:v>3.1667440999999998</c:v>
                </c:pt>
                <c:pt idx="216">
                  <c:v>2.9355578000000002</c:v>
                </c:pt>
                <c:pt idx="217">
                  <c:v>3.7989834</c:v>
                </c:pt>
                <c:pt idx="218">
                  <c:v>3.9142155000000001</c:v>
                </c:pt>
                <c:pt idx="219">
                  <c:v>3.5736089</c:v>
                </c:pt>
                <c:pt idx="220">
                  <c:v>3.6309863</c:v>
                </c:pt>
                <c:pt idx="221">
                  <c:v>3.2029610000000002</c:v>
                </c:pt>
                <c:pt idx="222">
                  <c:v>4.1782442</c:v>
                </c:pt>
                <c:pt idx="223">
                  <c:v>4.9296141000000002</c:v>
                </c:pt>
                <c:pt idx="224">
                  <c:v>4.5952371000000003</c:v>
                </c:pt>
                <c:pt idx="225">
                  <c:v>4.2778235000000002</c:v>
                </c:pt>
                <c:pt idx="226">
                  <c:v>3.8434012000000002</c:v>
                </c:pt>
                <c:pt idx="227">
                  <c:v>3.6964394</c:v>
                </c:pt>
                <c:pt idx="228">
                  <c:v>3.4585861000000002</c:v>
                </c:pt>
                <c:pt idx="229">
                  <c:v>3.7695021999999998</c:v>
                </c:pt>
                <c:pt idx="230">
                  <c:v>3.8241089000000001</c:v>
                </c:pt>
                <c:pt idx="231">
                  <c:v>3.6020349</c:v>
                </c:pt>
                <c:pt idx="232">
                  <c:v>3.5464498999999998</c:v>
                </c:pt>
                <c:pt idx="233">
                  <c:v>4.0088984999999999</c:v>
                </c:pt>
                <c:pt idx="234">
                  <c:v>3.7005566999999999</c:v>
                </c:pt>
                <c:pt idx="235">
                  <c:v>3.6879783000000002</c:v>
                </c:pt>
                <c:pt idx="236">
                  <c:v>3.4267363</c:v>
                </c:pt>
                <c:pt idx="237">
                  <c:v>3.7855503000000001</c:v>
                </c:pt>
                <c:pt idx="238">
                  <c:v>3.3373300000000001</c:v>
                </c:pt>
                <c:pt idx="239">
                  <c:v>3.0537106000000001</c:v>
                </c:pt>
                <c:pt idx="240">
                  <c:v>2.6080809</c:v>
                </c:pt>
                <c:pt idx="241">
                  <c:v>2.760472</c:v>
                </c:pt>
                <c:pt idx="242">
                  <c:v>3.0888472999999999</c:v>
                </c:pt>
                <c:pt idx="243">
                  <c:v>4.2252549000000004</c:v>
                </c:pt>
                <c:pt idx="244">
                  <c:v>3.4770981000000001</c:v>
                </c:pt>
                <c:pt idx="245">
                  <c:v>4.1772117</c:v>
                </c:pt>
                <c:pt idx="246">
                  <c:v>3.0771929</c:v>
                </c:pt>
                <c:pt idx="247">
                  <c:v>3.3657618999999999</c:v>
                </c:pt>
                <c:pt idx="248">
                  <c:v>3.6726985000000001</c:v>
                </c:pt>
                <c:pt idx="249">
                  <c:v>3.0217703</c:v>
                </c:pt>
                <c:pt idx="250">
                  <c:v>3.0407443999999999</c:v>
                </c:pt>
                <c:pt idx="251">
                  <c:v>3.0225276000000001</c:v>
                </c:pt>
                <c:pt idx="252">
                  <c:v>3.3037529000000001</c:v>
                </c:pt>
                <c:pt idx="253">
                  <c:v>3.3116705</c:v>
                </c:pt>
                <c:pt idx="254">
                  <c:v>3.1657829</c:v>
                </c:pt>
                <c:pt idx="255">
                  <c:v>2.6158008000000001</c:v>
                </c:pt>
                <c:pt idx="256">
                  <c:v>2.6182827999999998</c:v>
                </c:pt>
                <c:pt idx="257">
                  <c:v>3.8499267000000001</c:v>
                </c:pt>
                <c:pt idx="258">
                  <c:v>3.3088744999999999</c:v>
                </c:pt>
                <c:pt idx="259">
                  <c:v>2.5160073000000001</c:v>
                </c:pt>
                <c:pt idx="260">
                  <c:v>2.5665350999999998</c:v>
                </c:pt>
                <c:pt idx="261">
                  <c:v>3.5514619000000001</c:v>
                </c:pt>
                <c:pt idx="262">
                  <c:v>3.5487807999999998</c:v>
                </c:pt>
                <c:pt idx="263">
                  <c:v>2.9295675000000001</c:v>
                </c:pt>
                <c:pt idx="264">
                  <c:v>2.5385664000000001</c:v>
                </c:pt>
                <c:pt idx="265">
                  <c:v>2.6115243000000001</c:v>
                </c:pt>
                <c:pt idx="266">
                  <c:v>2.5858466</c:v>
                </c:pt>
                <c:pt idx="267">
                  <c:v>3.3288663999999999</c:v>
                </c:pt>
                <c:pt idx="268">
                  <c:v>2.5729818</c:v>
                </c:pt>
                <c:pt idx="269">
                  <c:v>2.4318415</c:v>
                </c:pt>
                <c:pt idx="270">
                  <c:v>1.8320683</c:v>
                </c:pt>
                <c:pt idx="271">
                  <c:v>3.2489664</c:v>
                </c:pt>
                <c:pt idx="272">
                  <c:v>2.5613997999999998</c:v>
                </c:pt>
                <c:pt idx="273">
                  <c:v>2.4289516</c:v>
                </c:pt>
                <c:pt idx="274">
                  <c:v>2.6968182000000001</c:v>
                </c:pt>
                <c:pt idx="275">
                  <c:v>2.4268358000000001</c:v>
                </c:pt>
                <c:pt idx="276">
                  <c:v>2.2602598999999999</c:v>
                </c:pt>
                <c:pt idx="277">
                  <c:v>2.4286655000000001</c:v>
                </c:pt>
                <c:pt idx="278">
                  <c:v>2.6593756000000002</c:v>
                </c:pt>
                <c:pt idx="279">
                  <c:v>2.5892276000000001</c:v>
                </c:pt>
                <c:pt idx="280">
                  <c:v>2.4707137000000001</c:v>
                </c:pt>
                <c:pt idx="281">
                  <c:v>2.9924116000000001</c:v>
                </c:pt>
                <c:pt idx="282">
                  <c:v>3.1953073999999999</c:v>
                </c:pt>
                <c:pt idx="283">
                  <c:v>2.8655350999999998</c:v>
                </c:pt>
                <c:pt idx="284">
                  <c:v>2.9640970000000002</c:v>
                </c:pt>
                <c:pt idx="285">
                  <c:v>2.4136888000000001</c:v>
                </c:pt>
                <c:pt idx="286">
                  <c:v>2.5645752000000002</c:v>
                </c:pt>
                <c:pt idx="287">
                  <c:v>1.9081030000000001</c:v>
                </c:pt>
                <c:pt idx="288">
                  <c:v>2.4781935000000002</c:v>
                </c:pt>
                <c:pt idx="289">
                  <c:v>1.7992398999999999</c:v>
                </c:pt>
                <c:pt idx="290">
                  <c:v>3.1476527999999999</c:v>
                </c:pt>
                <c:pt idx="291">
                  <c:v>2.7293357999999999</c:v>
                </c:pt>
                <c:pt idx="292">
                  <c:v>3.0519569999999998</c:v>
                </c:pt>
                <c:pt idx="293">
                  <c:v>2.6741883</c:v>
                </c:pt>
                <c:pt idx="294">
                  <c:v>3.71577</c:v>
                </c:pt>
                <c:pt idx="295">
                  <c:v>2.4830662000000001</c:v>
                </c:pt>
                <c:pt idx="296">
                  <c:v>1.9129311</c:v>
                </c:pt>
                <c:pt idx="297">
                  <c:v>2.4892197</c:v>
                </c:pt>
                <c:pt idx="298">
                  <c:v>2.7846858000000001</c:v>
                </c:pt>
                <c:pt idx="299">
                  <c:v>2.3630442999999999</c:v>
                </c:pt>
                <c:pt idx="300">
                  <c:v>2.8611526</c:v>
                </c:pt>
                <c:pt idx="301">
                  <c:v>2.6738298</c:v>
                </c:pt>
                <c:pt idx="302">
                  <c:v>2.3985591999999998</c:v>
                </c:pt>
                <c:pt idx="303">
                  <c:v>2.8827786</c:v>
                </c:pt>
                <c:pt idx="304">
                  <c:v>2.8074992999999999</c:v>
                </c:pt>
                <c:pt idx="305">
                  <c:v>3.1542916999999999</c:v>
                </c:pt>
                <c:pt idx="306">
                  <c:v>2.8240913999999999</c:v>
                </c:pt>
                <c:pt idx="307">
                  <c:v>2.8255243000000001</c:v>
                </c:pt>
                <c:pt idx="308">
                  <c:v>2.7304784</c:v>
                </c:pt>
                <c:pt idx="309">
                  <c:v>2.5232844000000001</c:v>
                </c:pt>
                <c:pt idx="310">
                  <c:v>2.2825953000000001</c:v>
                </c:pt>
                <c:pt idx="311">
                  <c:v>3.2571987</c:v>
                </c:pt>
                <c:pt idx="312">
                  <c:v>3.4164165999999998</c:v>
                </c:pt>
                <c:pt idx="313">
                  <c:v>2.0846933333000002</c:v>
                </c:pt>
                <c:pt idx="314">
                  <c:v>2.4151660000000001</c:v>
                </c:pt>
                <c:pt idx="315">
                  <c:v>2.2378073000000001</c:v>
                </c:pt>
                <c:pt idx="316">
                  <c:v>2.7801916000000002</c:v>
                </c:pt>
                <c:pt idx="317">
                  <c:v>1.909227</c:v>
                </c:pt>
                <c:pt idx="318">
                  <c:v>2.5961585999999999</c:v>
                </c:pt>
                <c:pt idx="319">
                  <c:v>1.9084304999999999</c:v>
                </c:pt>
                <c:pt idx="320">
                  <c:v>1.6770833000000001</c:v>
                </c:pt>
                <c:pt idx="321">
                  <c:v>1.8452115</c:v>
                </c:pt>
                <c:pt idx="322">
                  <c:v>2.7755874999999999</c:v>
                </c:pt>
                <c:pt idx="323">
                  <c:v>2.8175419000000002</c:v>
                </c:pt>
                <c:pt idx="324">
                  <c:v>2.0490955999999998</c:v>
                </c:pt>
                <c:pt idx="325">
                  <c:v>1.9879336999999999</c:v>
                </c:pt>
                <c:pt idx="326">
                  <c:v>2.1333597000000002</c:v>
                </c:pt>
                <c:pt idx="327">
                  <c:v>2.7866380999999998</c:v>
                </c:pt>
                <c:pt idx="328">
                  <c:v>2.8619403000000001</c:v>
                </c:pt>
                <c:pt idx="329">
                  <c:v>3.3532728000000001</c:v>
                </c:pt>
                <c:pt idx="330">
                  <c:v>2.956852</c:v>
                </c:pt>
                <c:pt idx="331">
                  <c:v>1.8135444000000001</c:v>
                </c:pt>
                <c:pt idx="332">
                  <c:v>1.7860628000000001</c:v>
                </c:pt>
                <c:pt idx="333">
                  <c:v>2.5885239000000002</c:v>
                </c:pt>
                <c:pt idx="334">
                  <c:v>2.5490610999999999</c:v>
                </c:pt>
                <c:pt idx="335">
                  <c:v>2.9335779999999998</c:v>
                </c:pt>
                <c:pt idx="336">
                  <c:v>3.0944696999999999</c:v>
                </c:pt>
                <c:pt idx="337">
                  <c:v>1.8774024</c:v>
                </c:pt>
                <c:pt idx="338">
                  <c:v>2.0525120000000001</c:v>
                </c:pt>
                <c:pt idx="339">
                  <c:v>2.6582028000000002</c:v>
                </c:pt>
                <c:pt idx="340">
                  <c:v>2.5259554</c:v>
                </c:pt>
                <c:pt idx="341">
                  <c:v>2.5093128888999998</c:v>
                </c:pt>
                <c:pt idx="342">
                  <c:v>3.9112304444000001</c:v>
                </c:pt>
                <c:pt idx="343">
                  <c:v>3.2773991110999998</c:v>
                </c:pt>
                <c:pt idx="344">
                  <c:v>3.5868074999999999</c:v>
                </c:pt>
                <c:pt idx="345">
                  <c:v>2.5930352999999999</c:v>
                </c:pt>
                <c:pt idx="346">
                  <c:v>2.0018419999999999</c:v>
                </c:pt>
                <c:pt idx="347">
                  <c:v>2.2406288000000001</c:v>
                </c:pt>
                <c:pt idx="348">
                  <c:v>2.9502793</c:v>
                </c:pt>
                <c:pt idx="349">
                  <c:v>2.5077387999999998</c:v>
                </c:pt>
                <c:pt idx="350">
                  <c:v>2.4836388999999999</c:v>
                </c:pt>
                <c:pt idx="351">
                  <c:v>2.1949493000000002</c:v>
                </c:pt>
                <c:pt idx="352">
                  <c:v>2.5879539</c:v>
                </c:pt>
                <c:pt idx="353">
                  <c:v>2.1656525000000002</c:v>
                </c:pt>
                <c:pt idx="354">
                  <c:v>2.4984310999999999</c:v>
                </c:pt>
                <c:pt idx="355">
                  <c:v>3.199338</c:v>
                </c:pt>
                <c:pt idx="356">
                  <c:v>1.8518614</c:v>
                </c:pt>
                <c:pt idx="357">
                  <c:v>1.7831900000000001</c:v>
                </c:pt>
                <c:pt idx="358">
                  <c:v>2.4686387000000001</c:v>
                </c:pt>
                <c:pt idx="359">
                  <c:v>2.7309095999999999</c:v>
                </c:pt>
                <c:pt idx="360">
                  <c:v>1.0405827999999999</c:v>
                </c:pt>
                <c:pt idx="361">
                  <c:v>1.2988527000000001</c:v>
                </c:pt>
                <c:pt idx="362">
                  <c:v>1.9117327</c:v>
                </c:pt>
                <c:pt idx="363">
                  <c:v>3.5499687999999998</c:v>
                </c:pt>
                <c:pt idx="364">
                  <c:v>4.5831236666999997</c:v>
                </c:pt>
              </c:numCache>
            </c:numRef>
          </c:val>
          <c:smooth val="0"/>
          <c:extLst>
            <c:ext xmlns:c16="http://schemas.microsoft.com/office/drawing/2014/chart" uri="{C3380CC4-5D6E-409C-BE32-E72D297353CC}">
              <c16:uniqueId val="{00000002-E971-4B19-8B14-7E214AB198B6}"/>
            </c:ext>
          </c:extLst>
        </c:ser>
        <c:ser>
          <c:idx val="1"/>
          <c:order val="1"/>
          <c:tx>
            <c:strRef>
              <c:f>NightFilter!$E$1</c:f>
              <c:strCache>
                <c:ptCount val="1"/>
                <c:pt idx="0">
                  <c:v>max_tmpf</c:v>
                </c:pt>
              </c:strCache>
            </c:strRef>
          </c:tx>
          <c:spPr>
            <a:ln w="28575" cap="rnd">
              <a:solidFill>
                <a:srgbClr val="A02B93">
                  <a:lumMod val="60000"/>
                  <a:lumOff val="40000"/>
                </a:srgbClr>
              </a:solidFill>
              <a:round/>
            </a:ln>
            <a:effectLst/>
          </c:spPr>
          <c:marker>
            <c:symbol val="none"/>
          </c:marker>
          <c:cat>
            <c:numRef>
              <c:f>NightFilter!$C$2:$C$366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NightFilter!$T$2:$T$366</c:f>
              <c:numCache>
                <c:formatCode>General</c:formatCode>
                <c:ptCount val="365"/>
                <c:pt idx="0">
                  <c:v>7.9047619999999998</c:v>
                </c:pt>
                <c:pt idx="1">
                  <c:v>6.969697</c:v>
                </c:pt>
                <c:pt idx="2">
                  <c:v>6.6363640000000004</c:v>
                </c:pt>
                <c:pt idx="3">
                  <c:v>6.4545450000000004</c:v>
                </c:pt>
                <c:pt idx="4">
                  <c:v>12</c:v>
                </c:pt>
                <c:pt idx="5">
                  <c:v>7.2380950000000004</c:v>
                </c:pt>
                <c:pt idx="6">
                  <c:v>8</c:v>
                </c:pt>
                <c:pt idx="7">
                  <c:v>6.2</c:v>
                </c:pt>
                <c:pt idx="8">
                  <c:v>5.8571429999999998</c:v>
                </c:pt>
                <c:pt idx="9">
                  <c:v>10.454545</c:v>
                </c:pt>
                <c:pt idx="10">
                  <c:v>7.3636359999999996</c:v>
                </c:pt>
                <c:pt idx="11">
                  <c:v>5.5</c:v>
                </c:pt>
                <c:pt idx="12">
                  <c:v>3.1818179999999998</c:v>
                </c:pt>
                <c:pt idx="13">
                  <c:v>13.181818</c:v>
                </c:pt>
                <c:pt idx="14">
                  <c:v>5.5454549999999996</c:v>
                </c:pt>
                <c:pt idx="15">
                  <c:v>4.1818179999999998</c:v>
                </c:pt>
                <c:pt idx="16">
                  <c:v>9</c:v>
                </c:pt>
                <c:pt idx="17">
                  <c:v>7.125</c:v>
                </c:pt>
                <c:pt idx="18">
                  <c:v>7.3928570000000002</c:v>
                </c:pt>
                <c:pt idx="19">
                  <c:v>7.6</c:v>
                </c:pt>
                <c:pt idx="20">
                  <c:v>5.2727269999999997</c:v>
                </c:pt>
                <c:pt idx="21">
                  <c:v>9.9090910000000001</c:v>
                </c:pt>
                <c:pt idx="22">
                  <c:v>4.8</c:v>
                </c:pt>
                <c:pt idx="23">
                  <c:v>3.3030300000000001</c:v>
                </c:pt>
                <c:pt idx="24">
                  <c:v>6.8636359999999996</c:v>
                </c:pt>
                <c:pt idx="25">
                  <c:v>8.2727269999999997</c:v>
                </c:pt>
                <c:pt idx="26">
                  <c:v>8.1818179999999998</c:v>
                </c:pt>
                <c:pt idx="27">
                  <c:v>13.818182</c:v>
                </c:pt>
                <c:pt idx="28">
                  <c:v>4.1052629999999999</c:v>
                </c:pt>
                <c:pt idx="29">
                  <c:v>3.3125</c:v>
                </c:pt>
                <c:pt idx="30">
                  <c:v>4.8888889999999998</c:v>
                </c:pt>
                <c:pt idx="31">
                  <c:v>4.7058819999999999</c:v>
                </c:pt>
                <c:pt idx="32">
                  <c:v>4.5454549999999996</c:v>
                </c:pt>
                <c:pt idx="33">
                  <c:v>4.5454549999999996</c:v>
                </c:pt>
                <c:pt idx="34">
                  <c:v>9.0909089999999999</c:v>
                </c:pt>
                <c:pt idx="35">
                  <c:v>6.6363640000000004</c:v>
                </c:pt>
                <c:pt idx="36">
                  <c:v>4.4166670000000003</c:v>
                </c:pt>
                <c:pt idx="37">
                  <c:v>5.5454549999999996</c:v>
                </c:pt>
                <c:pt idx="38">
                  <c:v>5</c:v>
                </c:pt>
                <c:pt idx="39">
                  <c:v>8.8181820000000002</c:v>
                </c:pt>
                <c:pt idx="40">
                  <c:v>8.0689659999999996</c:v>
                </c:pt>
                <c:pt idx="41">
                  <c:v>6.1818179999999998</c:v>
                </c:pt>
                <c:pt idx="42">
                  <c:v>5.6363640000000004</c:v>
                </c:pt>
                <c:pt idx="43">
                  <c:v>5.4545450000000004</c:v>
                </c:pt>
                <c:pt idx="44">
                  <c:v>15.538462000000001</c:v>
                </c:pt>
                <c:pt idx="45">
                  <c:v>4.0909089999999999</c:v>
                </c:pt>
                <c:pt idx="46">
                  <c:v>2.6190479999999998</c:v>
                </c:pt>
                <c:pt idx="47">
                  <c:v>9.7272730000000003</c:v>
                </c:pt>
                <c:pt idx="48">
                  <c:v>5.2727269999999997</c:v>
                </c:pt>
                <c:pt idx="49">
                  <c:v>4.4000000000000004</c:v>
                </c:pt>
                <c:pt idx="50">
                  <c:v>3.0625</c:v>
                </c:pt>
                <c:pt idx="51">
                  <c:v>7.2727269999999997</c:v>
                </c:pt>
                <c:pt idx="52">
                  <c:v>6.125</c:v>
                </c:pt>
                <c:pt idx="53">
                  <c:v>8.1111109999999993</c:v>
                </c:pt>
                <c:pt idx="54">
                  <c:v>3.1818179999999998</c:v>
                </c:pt>
                <c:pt idx="55">
                  <c:v>4.8181820000000002</c:v>
                </c:pt>
                <c:pt idx="56">
                  <c:v>1.7272730000000001</c:v>
                </c:pt>
                <c:pt idx="57">
                  <c:v>3.3636360000000001</c:v>
                </c:pt>
                <c:pt idx="58">
                  <c:v>6.0555560000000002</c:v>
                </c:pt>
                <c:pt idx="59">
                  <c:v>7.3</c:v>
                </c:pt>
                <c:pt idx="60">
                  <c:v>7.8181820000000002</c:v>
                </c:pt>
                <c:pt idx="61">
                  <c:v>10.4</c:v>
                </c:pt>
                <c:pt idx="62">
                  <c:v>4.4666670000000002</c:v>
                </c:pt>
                <c:pt idx="63">
                  <c:v>3.9090910000000001</c:v>
                </c:pt>
                <c:pt idx="64">
                  <c:v>7.3636359999999996</c:v>
                </c:pt>
                <c:pt idx="65">
                  <c:v>4.5</c:v>
                </c:pt>
                <c:pt idx="66">
                  <c:v>5.8181820000000002</c:v>
                </c:pt>
                <c:pt idx="67">
                  <c:v>4</c:v>
                </c:pt>
                <c:pt idx="68">
                  <c:v>3.545455</c:v>
                </c:pt>
                <c:pt idx="69">
                  <c:v>4.0909089999999999</c:v>
                </c:pt>
                <c:pt idx="70">
                  <c:v>5.2727269999999997</c:v>
                </c:pt>
                <c:pt idx="71">
                  <c:v>4.75</c:v>
                </c:pt>
                <c:pt idx="72">
                  <c:v>4.0909089999999999</c:v>
                </c:pt>
                <c:pt idx="73">
                  <c:v>5.25</c:v>
                </c:pt>
                <c:pt idx="74">
                  <c:v>5</c:v>
                </c:pt>
                <c:pt idx="75">
                  <c:v>4.0625</c:v>
                </c:pt>
                <c:pt idx="76">
                  <c:v>5.7</c:v>
                </c:pt>
                <c:pt idx="77">
                  <c:v>3.125</c:v>
                </c:pt>
                <c:pt idx="78">
                  <c:v>5.1666670000000003</c:v>
                </c:pt>
                <c:pt idx="79">
                  <c:v>5.3684209999999997</c:v>
                </c:pt>
                <c:pt idx="80">
                  <c:v>6.5454549999999996</c:v>
                </c:pt>
                <c:pt idx="81">
                  <c:v>4.8823530000000002</c:v>
                </c:pt>
                <c:pt idx="82">
                  <c:v>4.4000000000000004</c:v>
                </c:pt>
                <c:pt idx="83">
                  <c:v>4</c:v>
                </c:pt>
                <c:pt idx="84">
                  <c:v>4.4761899999999999</c:v>
                </c:pt>
                <c:pt idx="85">
                  <c:v>2.8571430000000002</c:v>
                </c:pt>
                <c:pt idx="86">
                  <c:v>4.5</c:v>
                </c:pt>
                <c:pt idx="87">
                  <c:v>7.8571429999999998</c:v>
                </c:pt>
                <c:pt idx="88">
                  <c:v>5.8571429999999998</c:v>
                </c:pt>
                <c:pt idx="89">
                  <c:v>3.7272729999999998</c:v>
                </c:pt>
                <c:pt idx="90">
                  <c:v>5.4090910000000001</c:v>
                </c:pt>
                <c:pt idx="91">
                  <c:v>4.2</c:v>
                </c:pt>
                <c:pt idx="92">
                  <c:v>4.538462</c:v>
                </c:pt>
                <c:pt idx="93">
                  <c:v>4.8333329999999997</c:v>
                </c:pt>
                <c:pt idx="94">
                  <c:v>5.75</c:v>
                </c:pt>
                <c:pt idx="95">
                  <c:v>4.8461540000000003</c:v>
                </c:pt>
                <c:pt idx="96">
                  <c:v>4.4000000000000004</c:v>
                </c:pt>
                <c:pt idx="97">
                  <c:v>2.8181820000000002</c:v>
                </c:pt>
                <c:pt idx="98">
                  <c:v>5.733333</c:v>
                </c:pt>
                <c:pt idx="99">
                  <c:v>4.25</c:v>
                </c:pt>
                <c:pt idx="100">
                  <c:v>4.3684209999999997</c:v>
                </c:pt>
                <c:pt idx="101">
                  <c:v>4.45</c:v>
                </c:pt>
                <c:pt idx="102">
                  <c:v>3.1363639999999999</c:v>
                </c:pt>
                <c:pt idx="103">
                  <c:v>5.1428570000000002</c:v>
                </c:pt>
                <c:pt idx="104">
                  <c:v>4</c:v>
                </c:pt>
                <c:pt idx="105">
                  <c:v>5.2571430000000001</c:v>
                </c:pt>
                <c:pt idx="106">
                  <c:v>6.0434780000000003</c:v>
                </c:pt>
                <c:pt idx="107">
                  <c:v>6.1428570000000002</c:v>
                </c:pt>
                <c:pt idx="108">
                  <c:v>5.1904760000000003</c:v>
                </c:pt>
                <c:pt idx="109">
                  <c:v>3.1818179999999998</c:v>
                </c:pt>
                <c:pt idx="110">
                  <c:v>3.0769229999999999</c:v>
                </c:pt>
                <c:pt idx="111">
                  <c:v>5.5</c:v>
                </c:pt>
                <c:pt idx="112">
                  <c:v>11.916667</c:v>
                </c:pt>
                <c:pt idx="113">
                  <c:v>3.230769</c:v>
                </c:pt>
                <c:pt idx="114">
                  <c:v>2.7272729999999998</c:v>
                </c:pt>
                <c:pt idx="115">
                  <c:v>4.875</c:v>
                </c:pt>
                <c:pt idx="116">
                  <c:v>5</c:v>
                </c:pt>
                <c:pt idx="117">
                  <c:v>4.8214290000000002</c:v>
                </c:pt>
                <c:pt idx="118">
                  <c:v>10.181818</c:v>
                </c:pt>
                <c:pt idx="119">
                  <c:v>6.0909089999999999</c:v>
                </c:pt>
                <c:pt idx="120">
                  <c:v>5.8571429999999998</c:v>
                </c:pt>
                <c:pt idx="121">
                  <c:v>4.0833329999999997</c:v>
                </c:pt>
                <c:pt idx="122">
                  <c:v>3.545455</c:v>
                </c:pt>
                <c:pt idx="123">
                  <c:v>3.0909089999999999</c:v>
                </c:pt>
                <c:pt idx="124">
                  <c:v>4</c:v>
                </c:pt>
                <c:pt idx="125">
                  <c:v>4.2857139999999996</c:v>
                </c:pt>
                <c:pt idx="126">
                  <c:v>3.1818179999999998</c:v>
                </c:pt>
                <c:pt idx="127">
                  <c:v>3.6</c:v>
                </c:pt>
                <c:pt idx="128">
                  <c:v>3.7894739999999998</c:v>
                </c:pt>
                <c:pt idx="129">
                  <c:v>4.1818179999999998</c:v>
                </c:pt>
                <c:pt idx="130">
                  <c:v>6.5454549999999996</c:v>
                </c:pt>
                <c:pt idx="131">
                  <c:v>7.5789470000000003</c:v>
                </c:pt>
                <c:pt idx="132">
                  <c:v>12.875</c:v>
                </c:pt>
                <c:pt idx="133">
                  <c:v>4.5454549999999996</c:v>
                </c:pt>
                <c:pt idx="134">
                  <c:v>5.3125</c:v>
                </c:pt>
                <c:pt idx="135">
                  <c:v>3.9090910000000001</c:v>
                </c:pt>
                <c:pt idx="136">
                  <c:v>5.5652169999999996</c:v>
                </c:pt>
                <c:pt idx="137">
                  <c:v>3.7058819999999999</c:v>
                </c:pt>
                <c:pt idx="138">
                  <c:v>3.6</c:v>
                </c:pt>
                <c:pt idx="139">
                  <c:v>4</c:v>
                </c:pt>
                <c:pt idx="140">
                  <c:v>4.2727269999999997</c:v>
                </c:pt>
                <c:pt idx="141">
                  <c:v>3.3846150000000002</c:v>
                </c:pt>
                <c:pt idx="142">
                  <c:v>4</c:v>
                </c:pt>
                <c:pt idx="143">
                  <c:v>4.2727269999999997</c:v>
                </c:pt>
                <c:pt idx="144">
                  <c:v>3.6666669999999999</c:v>
                </c:pt>
                <c:pt idx="145">
                  <c:v>4.1875</c:v>
                </c:pt>
                <c:pt idx="146">
                  <c:v>3.7272729999999998</c:v>
                </c:pt>
                <c:pt idx="147">
                  <c:v>4.4545450000000004</c:v>
                </c:pt>
                <c:pt idx="148">
                  <c:v>4</c:v>
                </c:pt>
                <c:pt idx="149">
                  <c:v>3.3636360000000001</c:v>
                </c:pt>
                <c:pt idx="150">
                  <c:v>3.9090910000000001</c:v>
                </c:pt>
                <c:pt idx="151">
                  <c:v>5.0909089999999999</c:v>
                </c:pt>
                <c:pt idx="152">
                  <c:v>4.8181820000000002</c:v>
                </c:pt>
                <c:pt idx="153">
                  <c:v>3.545455</c:v>
                </c:pt>
                <c:pt idx="154">
                  <c:v>4.2727269999999997</c:v>
                </c:pt>
                <c:pt idx="155">
                  <c:v>4.3636359999999996</c:v>
                </c:pt>
                <c:pt idx="156">
                  <c:v>4</c:v>
                </c:pt>
                <c:pt idx="157">
                  <c:v>4.3636359999999996</c:v>
                </c:pt>
                <c:pt idx="158">
                  <c:v>4.1818179999999998</c:v>
                </c:pt>
                <c:pt idx="159">
                  <c:v>5</c:v>
                </c:pt>
                <c:pt idx="160">
                  <c:v>4.6363640000000004</c:v>
                </c:pt>
                <c:pt idx="161">
                  <c:v>5.4090910000000001</c:v>
                </c:pt>
                <c:pt idx="162">
                  <c:v>5.3888889999999998</c:v>
                </c:pt>
                <c:pt idx="163">
                  <c:v>4.8333329999999997</c:v>
                </c:pt>
                <c:pt idx="164">
                  <c:v>4.0999999999999996</c:v>
                </c:pt>
                <c:pt idx="165">
                  <c:v>4.4285709999999998</c:v>
                </c:pt>
                <c:pt idx="166">
                  <c:v>4.4375</c:v>
                </c:pt>
                <c:pt idx="167">
                  <c:v>4.1818179999999998</c:v>
                </c:pt>
                <c:pt idx="168">
                  <c:v>4.5</c:v>
                </c:pt>
                <c:pt idx="169">
                  <c:v>4.3636359999999996</c:v>
                </c:pt>
                <c:pt idx="170">
                  <c:v>4.6363640000000004</c:v>
                </c:pt>
                <c:pt idx="171">
                  <c:v>4.8181820000000002</c:v>
                </c:pt>
                <c:pt idx="172">
                  <c:v>3.8181820000000002</c:v>
                </c:pt>
                <c:pt idx="173">
                  <c:v>5.25</c:v>
                </c:pt>
                <c:pt idx="174">
                  <c:v>6.1739129999999998</c:v>
                </c:pt>
                <c:pt idx="175">
                  <c:v>3.8787880000000001</c:v>
                </c:pt>
                <c:pt idx="176">
                  <c:v>4.1666670000000003</c:v>
                </c:pt>
                <c:pt idx="177">
                  <c:v>4.6923079999999997</c:v>
                </c:pt>
                <c:pt idx="178">
                  <c:v>5.0833329999999997</c:v>
                </c:pt>
                <c:pt idx="179">
                  <c:v>5.1818179999999998</c:v>
                </c:pt>
                <c:pt idx="180">
                  <c:v>5</c:v>
                </c:pt>
                <c:pt idx="181">
                  <c:v>4.9090910000000001</c:v>
                </c:pt>
                <c:pt idx="182">
                  <c:v>4.3636359999999996</c:v>
                </c:pt>
                <c:pt idx="183">
                  <c:v>6.8421050000000001</c:v>
                </c:pt>
                <c:pt idx="184">
                  <c:v>5.2380950000000004</c:v>
                </c:pt>
                <c:pt idx="185">
                  <c:v>4.4545450000000004</c:v>
                </c:pt>
                <c:pt idx="186">
                  <c:v>5.8928570000000002</c:v>
                </c:pt>
                <c:pt idx="187">
                  <c:v>4.1818179999999998</c:v>
                </c:pt>
                <c:pt idx="188">
                  <c:v>4.1818179999999998</c:v>
                </c:pt>
                <c:pt idx="189">
                  <c:v>4.9230770000000001</c:v>
                </c:pt>
                <c:pt idx="190">
                  <c:v>4.2727269999999997</c:v>
                </c:pt>
                <c:pt idx="191">
                  <c:v>6.7777779999999996</c:v>
                </c:pt>
                <c:pt idx="192">
                  <c:v>5.875</c:v>
                </c:pt>
                <c:pt idx="193">
                  <c:v>3.7272729999999998</c:v>
                </c:pt>
                <c:pt idx="194">
                  <c:v>4.3076920000000003</c:v>
                </c:pt>
                <c:pt idx="195">
                  <c:v>7.2857139999999996</c:v>
                </c:pt>
                <c:pt idx="196">
                  <c:v>5.538462</c:v>
                </c:pt>
                <c:pt idx="197">
                  <c:v>7.125</c:v>
                </c:pt>
                <c:pt idx="198">
                  <c:v>4.0625</c:v>
                </c:pt>
                <c:pt idx="199">
                  <c:v>5.5</c:v>
                </c:pt>
                <c:pt idx="200">
                  <c:v>5.3571429999999998</c:v>
                </c:pt>
                <c:pt idx="201">
                  <c:v>4.625</c:v>
                </c:pt>
                <c:pt idx="202">
                  <c:v>6.6818179999999998</c:v>
                </c:pt>
                <c:pt idx="203">
                  <c:v>7.3076920000000003</c:v>
                </c:pt>
                <c:pt idx="204">
                  <c:v>5.1818179999999998</c:v>
                </c:pt>
                <c:pt idx="205">
                  <c:v>5.5</c:v>
                </c:pt>
                <c:pt idx="206">
                  <c:v>4.9375</c:v>
                </c:pt>
                <c:pt idx="207">
                  <c:v>4.2727269999999997</c:v>
                </c:pt>
                <c:pt idx="208">
                  <c:v>5.75</c:v>
                </c:pt>
                <c:pt idx="209">
                  <c:v>6</c:v>
                </c:pt>
                <c:pt idx="210">
                  <c:v>4.6111110000000002</c:v>
                </c:pt>
                <c:pt idx="211">
                  <c:v>3.875</c:v>
                </c:pt>
                <c:pt idx="212">
                  <c:v>4.1500000000000004</c:v>
                </c:pt>
                <c:pt idx="213">
                  <c:v>6.2222220000000004</c:v>
                </c:pt>
                <c:pt idx="214">
                  <c:v>6</c:v>
                </c:pt>
                <c:pt idx="215">
                  <c:v>4.8</c:v>
                </c:pt>
                <c:pt idx="216">
                  <c:v>5.5217390000000002</c:v>
                </c:pt>
                <c:pt idx="217">
                  <c:v>4.8461540000000003</c:v>
                </c:pt>
                <c:pt idx="218">
                  <c:v>5.8461540000000003</c:v>
                </c:pt>
                <c:pt idx="219">
                  <c:v>6.0952380000000002</c:v>
                </c:pt>
                <c:pt idx="220">
                  <c:v>5.5833329999999997</c:v>
                </c:pt>
                <c:pt idx="221">
                  <c:v>4.7</c:v>
                </c:pt>
                <c:pt idx="222">
                  <c:v>6.1818179999999998</c:v>
                </c:pt>
                <c:pt idx="223">
                  <c:v>8.9583329999999997</c:v>
                </c:pt>
                <c:pt idx="224">
                  <c:v>7.1304350000000003</c:v>
                </c:pt>
                <c:pt idx="225">
                  <c:v>7.4</c:v>
                </c:pt>
                <c:pt idx="226">
                  <c:v>5.5217390000000002</c:v>
                </c:pt>
                <c:pt idx="227">
                  <c:v>5.733333</c:v>
                </c:pt>
                <c:pt idx="228">
                  <c:v>7</c:v>
                </c:pt>
                <c:pt idx="229">
                  <c:v>8.0909089999999999</c:v>
                </c:pt>
                <c:pt idx="230">
                  <c:v>7.0909089999999999</c:v>
                </c:pt>
                <c:pt idx="231">
                  <c:v>5.9411759999999996</c:v>
                </c:pt>
                <c:pt idx="232">
                  <c:v>7.8636359999999996</c:v>
                </c:pt>
                <c:pt idx="233">
                  <c:v>8.4117650000000008</c:v>
                </c:pt>
                <c:pt idx="234">
                  <c:v>4.95</c:v>
                </c:pt>
                <c:pt idx="235">
                  <c:v>6.25</c:v>
                </c:pt>
                <c:pt idx="236">
                  <c:v>7.5</c:v>
                </c:pt>
                <c:pt idx="237">
                  <c:v>7.5</c:v>
                </c:pt>
                <c:pt idx="238">
                  <c:v>6.75</c:v>
                </c:pt>
                <c:pt idx="239">
                  <c:v>5.7692310000000004</c:v>
                </c:pt>
                <c:pt idx="240">
                  <c:v>6.1363640000000004</c:v>
                </c:pt>
                <c:pt idx="241">
                  <c:v>4.461538</c:v>
                </c:pt>
                <c:pt idx="242">
                  <c:v>5.5714290000000002</c:v>
                </c:pt>
                <c:pt idx="243">
                  <c:v>7.733333</c:v>
                </c:pt>
                <c:pt idx="244">
                  <c:v>6.2105259999999998</c:v>
                </c:pt>
                <c:pt idx="245">
                  <c:v>9.3636359999999996</c:v>
                </c:pt>
                <c:pt idx="246">
                  <c:v>7.2727269999999997</c:v>
                </c:pt>
                <c:pt idx="247">
                  <c:v>5.3636359999999996</c:v>
                </c:pt>
                <c:pt idx="248">
                  <c:v>10.611110999999999</c:v>
                </c:pt>
                <c:pt idx="249">
                  <c:v>5.25</c:v>
                </c:pt>
                <c:pt idx="250">
                  <c:v>5.96</c:v>
                </c:pt>
                <c:pt idx="251">
                  <c:v>5.8181820000000002</c:v>
                </c:pt>
                <c:pt idx="252">
                  <c:v>7.5333329999999998</c:v>
                </c:pt>
                <c:pt idx="253">
                  <c:v>7.7647060000000003</c:v>
                </c:pt>
                <c:pt idx="254">
                  <c:v>7.25</c:v>
                </c:pt>
                <c:pt idx="255">
                  <c:v>4.3636359999999996</c:v>
                </c:pt>
                <c:pt idx="256">
                  <c:v>4</c:v>
                </c:pt>
                <c:pt idx="257">
                  <c:v>10.909091</c:v>
                </c:pt>
                <c:pt idx="258">
                  <c:v>7.5714290000000002</c:v>
                </c:pt>
                <c:pt idx="259">
                  <c:v>4</c:v>
                </c:pt>
                <c:pt idx="260">
                  <c:v>5.7727269999999997</c:v>
                </c:pt>
                <c:pt idx="261">
                  <c:v>7.2727269999999997</c:v>
                </c:pt>
                <c:pt idx="262">
                  <c:v>5.5789470000000003</c:v>
                </c:pt>
                <c:pt idx="263">
                  <c:v>7.5555560000000002</c:v>
                </c:pt>
                <c:pt idx="264">
                  <c:v>4.8</c:v>
                </c:pt>
                <c:pt idx="265">
                  <c:v>4.461538</c:v>
                </c:pt>
                <c:pt idx="266">
                  <c:v>7.1818179999999998</c:v>
                </c:pt>
                <c:pt idx="267">
                  <c:v>7.5769229999999999</c:v>
                </c:pt>
                <c:pt idx="268">
                  <c:v>7.0588240000000004</c:v>
                </c:pt>
                <c:pt idx="269">
                  <c:v>6.55</c:v>
                </c:pt>
                <c:pt idx="270">
                  <c:v>3.2352940000000001</c:v>
                </c:pt>
                <c:pt idx="271">
                  <c:v>5.8333329999999997</c:v>
                </c:pt>
                <c:pt idx="272">
                  <c:v>3.75</c:v>
                </c:pt>
                <c:pt idx="273">
                  <c:v>6.6111110000000002</c:v>
                </c:pt>
                <c:pt idx="274">
                  <c:v>6.45</c:v>
                </c:pt>
                <c:pt idx="275">
                  <c:v>5.36</c:v>
                </c:pt>
                <c:pt idx="276">
                  <c:v>6.8571429999999998</c:v>
                </c:pt>
                <c:pt idx="277">
                  <c:v>4.5454549999999996</c:v>
                </c:pt>
                <c:pt idx="278">
                  <c:v>4.0555560000000002</c:v>
                </c:pt>
                <c:pt idx="279">
                  <c:v>5</c:v>
                </c:pt>
                <c:pt idx="280">
                  <c:v>4.3076920000000003</c:v>
                </c:pt>
                <c:pt idx="281">
                  <c:v>7.6666670000000003</c:v>
                </c:pt>
                <c:pt idx="282">
                  <c:v>4.875</c:v>
                </c:pt>
                <c:pt idx="283">
                  <c:v>5</c:v>
                </c:pt>
                <c:pt idx="284">
                  <c:v>4.0333329999999998</c:v>
                </c:pt>
                <c:pt idx="285">
                  <c:v>4.9047619999999998</c:v>
                </c:pt>
                <c:pt idx="286">
                  <c:v>4.4285709999999998</c:v>
                </c:pt>
                <c:pt idx="287">
                  <c:v>5.3333329999999997</c:v>
                </c:pt>
                <c:pt idx="288">
                  <c:v>7.6190480000000003</c:v>
                </c:pt>
                <c:pt idx="289">
                  <c:v>4.4705880000000002</c:v>
                </c:pt>
                <c:pt idx="290">
                  <c:v>6.1764710000000003</c:v>
                </c:pt>
                <c:pt idx="291">
                  <c:v>6</c:v>
                </c:pt>
                <c:pt idx="292">
                  <c:v>7.8</c:v>
                </c:pt>
                <c:pt idx="293">
                  <c:v>7.9090910000000001</c:v>
                </c:pt>
                <c:pt idx="294">
                  <c:v>8</c:v>
                </c:pt>
                <c:pt idx="295">
                  <c:v>5.2307689999999996</c:v>
                </c:pt>
                <c:pt idx="296">
                  <c:v>3.4</c:v>
                </c:pt>
                <c:pt idx="297">
                  <c:v>6.1818179999999998</c:v>
                </c:pt>
                <c:pt idx="298">
                  <c:v>8.5555559999999993</c:v>
                </c:pt>
                <c:pt idx="299">
                  <c:v>4.3846150000000002</c:v>
                </c:pt>
                <c:pt idx="300">
                  <c:v>5.6875</c:v>
                </c:pt>
                <c:pt idx="301">
                  <c:v>9.7272730000000003</c:v>
                </c:pt>
                <c:pt idx="302">
                  <c:v>6.7272730000000003</c:v>
                </c:pt>
                <c:pt idx="303">
                  <c:v>5.9090910000000001</c:v>
                </c:pt>
                <c:pt idx="304">
                  <c:v>5.3823530000000002</c:v>
                </c:pt>
                <c:pt idx="305">
                  <c:v>7</c:v>
                </c:pt>
                <c:pt idx="306">
                  <c:v>6.7</c:v>
                </c:pt>
                <c:pt idx="307">
                  <c:v>10.181818</c:v>
                </c:pt>
                <c:pt idx="308">
                  <c:v>7.1818179999999998</c:v>
                </c:pt>
                <c:pt idx="309">
                  <c:v>7.7419349999999998</c:v>
                </c:pt>
                <c:pt idx="310">
                  <c:v>6.7</c:v>
                </c:pt>
                <c:pt idx="311">
                  <c:v>7</c:v>
                </c:pt>
                <c:pt idx="312">
                  <c:v>7.7307689999999996</c:v>
                </c:pt>
                <c:pt idx="313">
                  <c:v>3.6923080000000001</c:v>
                </c:pt>
                <c:pt idx="314">
                  <c:v>7.7272730000000003</c:v>
                </c:pt>
                <c:pt idx="315">
                  <c:v>4.4000000000000004</c:v>
                </c:pt>
                <c:pt idx="316">
                  <c:v>6.038462</c:v>
                </c:pt>
                <c:pt idx="317">
                  <c:v>4.9230770000000001</c:v>
                </c:pt>
                <c:pt idx="318">
                  <c:v>6</c:v>
                </c:pt>
                <c:pt idx="319">
                  <c:v>3.4444439999999998</c:v>
                </c:pt>
                <c:pt idx="320">
                  <c:v>4</c:v>
                </c:pt>
                <c:pt idx="321">
                  <c:v>3.9090910000000001</c:v>
                </c:pt>
                <c:pt idx="322">
                  <c:v>6.7272730000000003</c:v>
                </c:pt>
                <c:pt idx="323">
                  <c:v>6.4545450000000004</c:v>
                </c:pt>
                <c:pt idx="324">
                  <c:v>3.5238100000000001</c:v>
                </c:pt>
                <c:pt idx="325">
                  <c:v>7.6363640000000004</c:v>
                </c:pt>
                <c:pt idx="326">
                  <c:v>6.0909089999999999</c:v>
                </c:pt>
                <c:pt idx="327">
                  <c:v>8.1818179999999998</c:v>
                </c:pt>
                <c:pt idx="328">
                  <c:v>8.8181820000000002</c:v>
                </c:pt>
                <c:pt idx="329">
                  <c:v>8.7272730000000003</c:v>
                </c:pt>
                <c:pt idx="330">
                  <c:v>11.882353</c:v>
                </c:pt>
                <c:pt idx="331">
                  <c:v>4.3636359999999996</c:v>
                </c:pt>
                <c:pt idx="332">
                  <c:v>9.0909089999999999</c:v>
                </c:pt>
                <c:pt idx="333">
                  <c:v>7.6666670000000003</c:v>
                </c:pt>
                <c:pt idx="334">
                  <c:v>4.8499999999999996</c:v>
                </c:pt>
                <c:pt idx="335">
                  <c:v>5.5454549999999996</c:v>
                </c:pt>
                <c:pt idx="336">
                  <c:v>6.875</c:v>
                </c:pt>
                <c:pt idx="337">
                  <c:v>6.4545450000000004</c:v>
                </c:pt>
                <c:pt idx="338">
                  <c:v>4.0909089999999999</c:v>
                </c:pt>
                <c:pt idx="339">
                  <c:v>5.5517240000000001</c:v>
                </c:pt>
                <c:pt idx="340">
                  <c:v>6.3636359999999996</c:v>
                </c:pt>
                <c:pt idx="341">
                  <c:v>4.8181820000000002</c:v>
                </c:pt>
                <c:pt idx="342">
                  <c:v>9.0909089999999999</c:v>
                </c:pt>
                <c:pt idx="343">
                  <c:v>9.3636359999999996</c:v>
                </c:pt>
                <c:pt idx="344">
                  <c:v>15.5</c:v>
                </c:pt>
                <c:pt idx="345">
                  <c:v>4.9090910000000001</c:v>
                </c:pt>
                <c:pt idx="346">
                  <c:v>4.7272730000000003</c:v>
                </c:pt>
                <c:pt idx="347">
                  <c:v>6.2857139999999996</c:v>
                </c:pt>
                <c:pt idx="348">
                  <c:v>8.0384620000000009</c:v>
                </c:pt>
                <c:pt idx="349">
                  <c:v>4.4545450000000004</c:v>
                </c:pt>
                <c:pt idx="350">
                  <c:v>4.4705880000000002</c:v>
                </c:pt>
                <c:pt idx="351">
                  <c:v>7.4545450000000004</c:v>
                </c:pt>
                <c:pt idx="352">
                  <c:v>6.4545450000000004</c:v>
                </c:pt>
                <c:pt idx="353">
                  <c:v>4.7272730000000003</c:v>
                </c:pt>
                <c:pt idx="354">
                  <c:v>8.5</c:v>
                </c:pt>
                <c:pt idx="355">
                  <c:v>8.9230769999999993</c:v>
                </c:pt>
                <c:pt idx="356">
                  <c:v>4.8333329999999997</c:v>
                </c:pt>
                <c:pt idx="357">
                  <c:v>4.0769229999999999</c:v>
                </c:pt>
                <c:pt idx="358">
                  <c:v>5.8181820000000002</c:v>
                </c:pt>
                <c:pt idx="359">
                  <c:v>5</c:v>
                </c:pt>
                <c:pt idx="360">
                  <c:v>2.8846150000000002</c:v>
                </c:pt>
                <c:pt idx="361">
                  <c:v>2.7878790000000002</c:v>
                </c:pt>
                <c:pt idx="362">
                  <c:v>6.8181820000000002</c:v>
                </c:pt>
                <c:pt idx="363">
                  <c:v>8.9090910000000001</c:v>
                </c:pt>
                <c:pt idx="364">
                  <c:v>8.8823530000000002</c:v>
                </c:pt>
              </c:numCache>
            </c:numRef>
          </c:val>
          <c:smooth val="0"/>
          <c:extLst>
            <c:ext xmlns:c16="http://schemas.microsoft.com/office/drawing/2014/chart" uri="{C3380CC4-5D6E-409C-BE32-E72D297353CC}">
              <c16:uniqueId val="{00000003-E971-4B19-8B14-7E214AB198B6}"/>
            </c:ext>
          </c:extLst>
        </c:ser>
        <c:ser>
          <c:idx val="2"/>
          <c:order val="2"/>
          <c:tx>
            <c:strRef>
              <c:f>NightFilter!$F$1</c:f>
              <c:strCache>
                <c:ptCount val="1"/>
                <c:pt idx="0">
                  <c:v>min_tmpf</c:v>
                </c:pt>
              </c:strCache>
            </c:strRef>
          </c:tx>
          <c:spPr>
            <a:ln w="28575" cap="rnd">
              <a:solidFill>
                <a:srgbClr val="A02B93">
                  <a:lumMod val="60000"/>
                  <a:lumOff val="40000"/>
                </a:srgbClr>
              </a:solidFill>
              <a:round/>
            </a:ln>
            <a:effectLst/>
          </c:spPr>
          <c:marker>
            <c:symbol val="none"/>
          </c:marker>
          <c:cat>
            <c:numRef>
              <c:f>NightFilter!$C$2:$C$366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NightFilter!$U$2:$U$366</c:f>
              <c:numCache>
                <c:formatCode>General</c:formatCode>
                <c:ptCount val="365"/>
                <c:pt idx="0">
                  <c:v>0.52</c:v>
                </c:pt>
                <c:pt idx="1">
                  <c:v>0</c:v>
                </c:pt>
                <c:pt idx="2">
                  <c:v>0</c:v>
                </c:pt>
                <c:pt idx="3">
                  <c:v>0.272727</c:v>
                </c:pt>
                <c:pt idx="4">
                  <c:v>0.272727</c:v>
                </c:pt>
                <c:pt idx="5">
                  <c:v>0.25</c:v>
                </c:pt>
                <c:pt idx="6">
                  <c:v>0</c:v>
                </c:pt>
                <c:pt idx="7">
                  <c:v>0</c:v>
                </c:pt>
                <c:pt idx="8">
                  <c:v>0</c:v>
                </c:pt>
                <c:pt idx="9">
                  <c:v>0.272727</c:v>
                </c:pt>
                <c:pt idx="10">
                  <c:v>0</c:v>
                </c:pt>
                <c:pt idx="11">
                  <c:v>0</c:v>
                </c:pt>
                <c:pt idx="12">
                  <c:v>0.272727</c:v>
                </c:pt>
                <c:pt idx="13">
                  <c:v>0.72727299999999995</c:v>
                </c:pt>
                <c:pt idx="14">
                  <c:v>0.8</c:v>
                </c:pt>
                <c:pt idx="15">
                  <c:v>0.230769</c:v>
                </c:pt>
                <c:pt idx="16">
                  <c:v>0.36363600000000001</c:v>
                </c:pt>
                <c:pt idx="17">
                  <c:v>0.269231</c:v>
                </c:pt>
                <c:pt idx="18">
                  <c:v>0</c:v>
                </c:pt>
                <c:pt idx="19">
                  <c:v>0</c:v>
                </c:pt>
                <c:pt idx="20">
                  <c:v>0.272727</c:v>
                </c:pt>
                <c:pt idx="21">
                  <c:v>0</c:v>
                </c:pt>
                <c:pt idx="22">
                  <c:v>0.45454499999999998</c:v>
                </c:pt>
                <c:pt idx="23">
                  <c:v>0.61111099999999996</c:v>
                </c:pt>
                <c:pt idx="24">
                  <c:v>0.33333299999999999</c:v>
                </c:pt>
                <c:pt idx="25">
                  <c:v>0.45833299999999999</c:v>
                </c:pt>
                <c:pt idx="26">
                  <c:v>0.17647099999999999</c:v>
                </c:pt>
                <c:pt idx="27">
                  <c:v>0.461538</c:v>
                </c:pt>
                <c:pt idx="28">
                  <c:v>0</c:v>
                </c:pt>
                <c:pt idx="29">
                  <c:v>0.45454499999999998</c:v>
                </c:pt>
                <c:pt idx="30">
                  <c:v>0</c:v>
                </c:pt>
                <c:pt idx="31">
                  <c:v>0.272727</c:v>
                </c:pt>
                <c:pt idx="32">
                  <c:v>0</c:v>
                </c:pt>
                <c:pt idx="33">
                  <c:v>0.272727</c:v>
                </c:pt>
                <c:pt idx="34">
                  <c:v>0</c:v>
                </c:pt>
                <c:pt idx="35">
                  <c:v>0</c:v>
                </c:pt>
                <c:pt idx="36">
                  <c:v>0.54545500000000002</c:v>
                </c:pt>
                <c:pt idx="37">
                  <c:v>9.0909000000000004E-2</c:v>
                </c:pt>
                <c:pt idx="38">
                  <c:v>0.54545500000000002</c:v>
                </c:pt>
                <c:pt idx="39">
                  <c:v>0.54545500000000002</c:v>
                </c:pt>
                <c:pt idx="40">
                  <c:v>0</c:v>
                </c:pt>
                <c:pt idx="41">
                  <c:v>0.272727</c:v>
                </c:pt>
                <c:pt idx="42">
                  <c:v>0.272727</c:v>
                </c:pt>
                <c:pt idx="43">
                  <c:v>0</c:v>
                </c:pt>
                <c:pt idx="44">
                  <c:v>0</c:v>
                </c:pt>
                <c:pt idx="45">
                  <c:v>0</c:v>
                </c:pt>
                <c:pt idx="46">
                  <c:v>0</c:v>
                </c:pt>
                <c:pt idx="47">
                  <c:v>0</c:v>
                </c:pt>
                <c:pt idx="48">
                  <c:v>0</c:v>
                </c:pt>
                <c:pt idx="49">
                  <c:v>0</c:v>
                </c:pt>
                <c:pt idx="50">
                  <c:v>0</c:v>
                </c:pt>
                <c:pt idx="51">
                  <c:v>0.272727</c:v>
                </c:pt>
                <c:pt idx="52">
                  <c:v>0.36363600000000001</c:v>
                </c:pt>
                <c:pt idx="53">
                  <c:v>0</c:v>
                </c:pt>
                <c:pt idx="54">
                  <c:v>0.272727</c:v>
                </c:pt>
                <c:pt idx="55">
                  <c:v>0</c:v>
                </c:pt>
                <c:pt idx="56">
                  <c:v>0</c:v>
                </c:pt>
                <c:pt idx="57">
                  <c:v>0.16666700000000001</c:v>
                </c:pt>
                <c:pt idx="58">
                  <c:v>0.25</c:v>
                </c:pt>
                <c:pt idx="59">
                  <c:v>0.16666700000000001</c:v>
                </c:pt>
                <c:pt idx="60">
                  <c:v>0.272727</c:v>
                </c:pt>
                <c:pt idx="61">
                  <c:v>0.272727</c:v>
                </c:pt>
                <c:pt idx="62">
                  <c:v>0.36363600000000001</c:v>
                </c:pt>
                <c:pt idx="63">
                  <c:v>0.2</c:v>
                </c:pt>
                <c:pt idx="64">
                  <c:v>0</c:v>
                </c:pt>
                <c:pt idx="65">
                  <c:v>0</c:v>
                </c:pt>
                <c:pt idx="66">
                  <c:v>0</c:v>
                </c:pt>
                <c:pt idx="67">
                  <c:v>9.0909000000000004E-2</c:v>
                </c:pt>
                <c:pt idx="68">
                  <c:v>0</c:v>
                </c:pt>
                <c:pt idx="69">
                  <c:v>0.272727</c:v>
                </c:pt>
                <c:pt idx="70">
                  <c:v>0</c:v>
                </c:pt>
                <c:pt idx="71">
                  <c:v>0.55555600000000005</c:v>
                </c:pt>
                <c:pt idx="72">
                  <c:v>0.272727</c:v>
                </c:pt>
                <c:pt idx="73">
                  <c:v>0.272727</c:v>
                </c:pt>
                <c:pt idx="74">
                  <c:v>0.272727</c:v>
                </c:pt>
                <c:pt idx="75">
                  <c:v>0.36363600000000001</c:v>
                </c:pt>
                <c:pt idx="76">
                  <c:v>0.272727</c:v>
                </c:pt>
                <c:pt idx="77">
                  <c:v>0</c:v>
                </c:pt>
                <c:pt idx="78">
                  <c:v>0</c:v>
                </c:pt>
                <c:pt idx="79">
                  <c:v>0.69230800000000003</c:v>
                </c:pt>
                <c:pt idx="80">
                  <c:v>0.36363600000000001</c:v>
                </c:pt>
                <c:pt idx="81">
                  <c:v>1.3333330000000001</c:v>
                </c:pt>
                <c:pt idx="82">
                  <c:v>0</c:v>
                </c:pt>
                <c:pt idx="83">
                  <c:v>0</c:v>
                </c:pt>
                <c:pt idx="84">
                  <c:v>0</c:v>
                </c:pt>
                <c:pt idx="85">
                  <c:v>0.272727</c:v>
                </c:pt>
                <c:pt idx="86">
                  <c:v>0.272727</c:v>
                </c:pt>
                <c:pt idx="87">
                  <c:v>0</c:v>
                </c:pt>
                <c:pt idx="88">
                  <c:v>0.272727</c:v>
                </c:pt>
                <c:pt idx="89">
                  <c:v>0.63636400000000004</c:v>
                </c:pt>
                <c:pt idx="90">
                  <c:v>0.54545500000000002</c:v>
                </c:pt>
                <c:pt idx="91">
                  <c:v>0.63636400000000004</c:v>
                </c:pt>
                <c:pt idx="92">
                  <c:v>0.72727299999999995</c:v>
                </c:pt>
                <c:pt idx="93">
                  <c:v>1.142857</c:v>
                </c:pt>
                <c:pt idx="94">
                  <c:v>0.81818199999999996</c:v>
                </c:pt>
                <c:pt idx="95">
                  <c:v>0.72727299999999995</c:v>
                </c:pt>
                <c:pt idx="96">
                  <c:v>0.90909099999999998</c:v>
                </c:pt>
                <c:pt idx="97">
                  <c:v>0.81818199999999996</c:v>
                </c:pt>
                <c:pt idx="98">
                  <c:v>0.63636400000000004</c:v>
                </c:pt>
                <c:pt idx="99">
                  <c:v>0</c:v>
                </c:pt>
                <c:pt idx="100">
                  <c:v>0.72727299999999995</c:v>
                </c:pt>
                <c:pt idx="101">
                  <c:v>0.54545500000000002</c:v>
                </c:pt>
                <c:pt idx="102">
                  <c:v>1.0909089999999999</c:v>
                </c:pt>
                <c:pt idx="103">
                  <c:v>0.81818199999999996</c:v>
                </c:pt>
                <c:pt idx="104">
                  <c:v>1.2727269999999999</c:v>
                </c:pt>
                <c:pt idx="105">
                  <c:v>0</c:v>
                </c:pt>
                <c:pt idx="106">
                  <c:v>0.63636400000000004</c:v>
                </c:pt>
                <c:pt idx="107">
                  <c:v>0.90909099999999998</c:v>
                </c:pt>
                <c:pt idx="108">
                  <c:v>0.272727</c:v>
                </c:pt>
                <c:pt idx="109">
                  <c:v>0.63636400000000004</c:v>
                </c:pt>
                <c:pt idx="110">
                  <c:v>0.36363600000000001</c:v>
                </c:pt>
                <c:pt idx="111">
                  <c:v>1.181818</c:v>
                </c:pt>
                <c:pt idx="112">
                  <c:v>0.54545500000000002</c:v>
                </c:pt>
                <c:pt idx="113">
                  <c:v>1.2727269999999999</c:v>
                </c:pt>
                <c:pt idx="114">
                  <c:v>0.90909099999999998</c:v>
                </c:pt>
                <c:pt idx="115">
                  <c:v>1.181818</c:v>
                </c:pt>
                <c:pt idx="116">
                  <c:v>1.0909089999999999</c:v>
                </c:pt>
                <c:pt idx="117">
                  <c:v>1.181818</c:v>
                </c:pt>
                <c:pt idx="118">
                  <c:v>1.545455</c:v>
                </c:pt>
                <c:pt idx="119">
                  <c:v>1.2727269999999999</c:v>
                </c:pt>
                <c:pt idx="120">
                  <c:v>0.63636400000000004</c:v>
                </c:pt>
                <c:pt idx="121">
                  <c:v>1.0909089999999999</c:v>
                </c:pt>
                <c:pt idx="122">
                  <c:v>0.36363600000000001</c:v>
                </c:pt>
                <c:pt idx="123">
                  <c:v>0.63636400000000004</c:v>
                </c:pt>
                <c:pt idx="124">
                  <c:v>0.72727299999999995</c:v>
                </c:pt>
                <c:pt idx="125">
                  <c:v>1.0909089999999999</c:v>
                </c:pt>
                <c:pt idx="126">
                  <c:v>0.81818199999999996</c:v>
                </c:pt>
                <c:pt idx="127">
                  <c:v>0.90909099999999998</c:v>
                </c:pt>
                <c:pt idx="128">
                  <c:v>1.7272730000000001</c:v>
                </c:pt>
                <c:pt idx="129">
                  <c:v>1.6363639999999999</c:v>
                </c:pt>
                <c:pt idx="130">
                  <c:v>1.545455</c:v>
                </c:pt>
                <c:pt idx="131">
                  <c:v>1.181818</c:v>
                </c:pt>
                <c:pt idx="132">
                  <c:v>2</c:v>
                </c:pt>
                <c:pt idx="133">
                  <c:v>1.7272730000000001</c:v>
                </c:pt>
                <c:pt idx="134">
                  <c:v>1.2727269999999999</c:v>
                </c:pt>
                <c:pt idx="135">
                  <c:v>2</c:v>
                </c:pt>
                <c:pt idx="136">
                  <c:v>1</c:v>
                </c:pt>
                <c:pt idx="137">
                  <c:v>1.3636360000000001</c:v>
                </c:pt>
                <c:pt idx="138">
                  <c:v>1.3636360000000001</c:v>
                </c:pt>
                <c:pt idx="139">
                  <c:v>1.3636360000000001</c:v>
                </c:pt>
                <c:pt idx="140">
                  <c:v>0.90909099999999998</c:v>
                </c:pt>
                <c:pt idx="141">
                  <c:v>2.0909089999999999</c:v>
                </c:pt>
                <c:pt idx="142">
                  <c:v>1.5</c:v>
                </c:pt>
                <c:pt idx="143">
                  <c:v>1.454545</c:v>
                </c:pt>
                <c:pt idx="144">
                  <c:v>1.9090910000000001</c:v>
                </c:pt>
                <c:pt idx="145">
                  <c:v>1.0909089999999999</c:v>
                </c:pt>
                <c:pt idx="146">
                  <c:v>1</c:v>
                </c:pt>
                <c:pt idx="147">
                  <c:v>1.454545</c:v>
                </c:pt>
                <c:pt idx="148">
                  <c:v>1</c:v>
                </c:pt>
                <c:pt idx="149">
                  <c:v>1.454545</c:v>
                </c:pt>
                <c:pt idx="150">
                  <c:v>1.0909089999999999</c:v>
                </c:pt>
                <c:pt idx="151">
                  <c:v>1.9090910000000001</c:v>
                </c:pt>
                <c:pt idx="152">
                  <c:v>2.7272729999999998</c:v>
                </c:pt>
                <c:pt idx="153">
                  <c:v>1.7272730000000001</c:v>
                </c:pt>
                <c:pt idx="154">
                  <c:v>1.454545</c:v>
                </c:pt>
                <c:pt idx="155">
                  <c:v>1.6363639999999999</c:v>
                </c:pt>
                <c:pt idx="156">
                  <c:v>1.9</c:v>
                </c:pt>
                <c:pt idx="157">
                  <c:v>2</c:v>
                </c:pt>
                <c:pt idx="158">
                  <c:v>1.5333330000000001</c:v>
                </c:pt>
                <c:pt idx="159">
                  <c:v>1.0909089999999999</c:v>
                </c:pt>
                <c:pt idx="160">
                  <c:v>1.9090910000000001</c:v>
                </c:pt>
                <c:pt idx="161">
                  <c:v>1.181818</c:v>
                </c:pt>
                <c:pt idx="162">
                  <c:v>0.63636400000000004</c:v>
                </c:pt>
                <c:pt idx="163">
                  <c:v>1.0909089999999999</c:v>
                </c:pt>
                <c:pt idx="164">
                  <c:v>2.0909089999999999</c:v>
                </c:pt>
                <c:pt idx="165">
                  <c:v>2.230769</c:v>
                </c:pt>
                <c:pt idx="166">
                  <c:v>1.818182</c:v>
                </c:pt>
                <c:pt idx="167">
                  <c:v>1.818182</c:v>
                </c:pt>
                <c:pt idx="168">
                  <c:v>0.81818199999999996</c:v>
                </c:pt>
                <c:pt idx="169">
                  <c:v>0.63636400000000004</c:v>
                </c:pt>
                <c:pt idx="170">
                  <c:v>0.54545500000000002</c:v>
                </c:pt>
                <c:pt idx="171">
                  <c:v>1.818182</c:v>
                </c:pt>
                <c:pt idx="172">
                  <c:v>1.818182</c:v>
                </c:pt>
                <c:pt idx="173">
                  <c:v>1.818182</c:v>
                </c:pt>
                <c:pt idx="174">
                  <c:v>1.4375</c:v>
                </c:pt>
                <c:pt idx="175">
                  <c:v>1.3636360000000001</c:v>
                </c:pt>
                <c:pt idx="176">
                  <c:v>1.2727269999999999</c:v>
                </c:pt>
                <c:pt idx="177">
                  <c:v>0.81818199999999996</c:v>
                </c:pt>
                <c:pt idx="178">
                  <c:v>1.6363639999999999</c:v>
                </c:pt>
                <c:pt idx="179">
                  <c:v>1.2727269999999999</c:v>
                </c:pt>
                <c:pt idx="180">
                  <c:v>1.388889</c:v>
                </c:pt>
                <c:pt idx="181">
                  <c:v>1.5</c:v>
                </c:pt>
                <c:pt idx="182">
                  <c:v>1.7272730000000001</c:v>
                </c:pt>
                <c:pt idx="183">
                  <c:v>0.81818199999999996</c:v>
                </c:pt>
                <c:pt idx="184">
                  <c:v>1.9090910000000001</c:v>
                </c:pt>
                <c:pt idx="185">
                  <c:v>1.3636360000000001</c:v>
                </c:pt>
                <c:pt idx="186">
                  <c:v>1.3636360000000001</c:v>
                </c:pt>
                <c:pt idx="187">
                  <c:v>1.6363639999999999</c:v>
                </c:pt>
                <c:pt idx="188">
                  <c:v>1</c:v>
                </c:pt>
                <c:pt idx="189">
                  <c:v>1.3636360000000001</c:v>
                </c:pt>
                <c:pt idx="190">
                  <c:v>1.7272730000000001</c:v>
                </c:pt>
                <c:pt idx="191">
                  <c:v>1.0909089999999999</c:v>
                </c:pt>
                <c:pt idx="192">
                  <c:v>1.545455</c:v>
                </c:pt>
                <c:pt idx="193">
                  <c:v>1.454545</c:v>
                </c:pt>
                <c:pt idx="194">
                  <c:v>2</c:v>
                </c:pt>
                <c:pt idx="195">
                  <c:v>1.6363639999999999</c:v>
                </c:pt>
                <c:pt idx="196">
                  <c:v>1.7272730000000001</c:v>
                </c:pt>
                <c:pt idx="197">
                  <c:v>1.0909089999999999</c:v>
                </c:pt>
                <c:pt idx="198">
                  <c:v>1.4444440000000001</c:v>
                </c:pt>
                <c:pt idx="199">
                  <c:v>0.875</c:v>
                </c:pt>
                <c:pt idx="200">
                  <c:v>1.818182</c:v>
                </c:pt>
                <c:pt idx="201">
                  <c:v>1.181818</c:v>
                </c:pt>
                <c:pt idx="202">
                  <c:v>0.90909099999999998</c:v>
                </c:pt>
                <c:pt idx="203">
                  <c:v>1.1000000000000001</c:v>
                </c:pt>
                <c:pt idx="204">
                  <c:v>1.3636360000000001</c:v>
                </c:pt>
                <c:pt idx="205">
                  <c:v>0.8</c:v>
                </c:pt>
                <c:pt idx="206">
                  <c:v>1.818182</c:v>
                </c:pt>
                <c:pt idx="207">
                  <c:v>2.6666669999999999</c:v>
                </c:pt>
                <c:pt idx="208">
                  <c:v>2.3636360000000001</c:v>
                </c:pt>
                <c:pt idx="209">
                  <c:v>1.545455</c:v>
                </c:pt>
                <c:pt idx="210">
                  <c:v>1.545455</c:v>
                </c:pt>
                <c:pt idx="211">
                  <c:v>1.2727269999999999</c:v>
                </c:pt>
                <c:pt idx="212">
                  <c:v>2</c:v>
                </c:pt>
                <c:pt idx="213">
                  <c:v>1.6875</c:v>
                </c:pt>
                <c:pt idx="214">
                  <c:v>2.0909089999999999</c:v>
                </c:pt>
                <c:pt idx="215">
                  <c:v>1.9090910000000001</c:v>
                </c:pt>
                <c:pt idx="216">
                  <c:v>1.818182</c:v>
                </c:pt>
                <c:pt idx="217">
                  <c:v>1.454545</c:v>
                </c:pt>
                <c:pt idx="218">
                  <c:v>1.6363639999999999</c:v>
                </c:pt>
                <c:pt idx="219">
                  <c:v>0.90909099999999998</c:v>
                </c:pt>
                <c:pt idx="220">
                  <c:v>1.454545</c:v>
                </c:pt>
                <c:pt idx="221">
                  <c:v>2.0714290000000002</c:v>
                </c:pt>
                <c:pt idx="222">
                  <c:v>2</c:v>
                </c:pt>
                <c:pt idx="223">
                  <c:v>0.54545500000000002</c:v>
                </c:pt>
                <c:pt idx="224">
                  <c:v>1.7272730000000001</c:v>
                </c:pt>
                <c:pt idx="225">
                  <c:v>2.214286</c:v>
                </c:pt>
                <c:pt idx="226">
                  <c:v>2.8181820000000002</c:v>
                </c:pt>
                <c:pt idx="227">
                  <c:v>1.545455</c:v>
                </c:pt>
                <c:pt idx="228">
                  <c:v>1.2727269999999999</c:v>
                </c:pt>
                <c:pt idx="229">
                  <c:v>2</c:v>
                </c:pt>
                <c:pt idx="230">
                  <c:v>2</c:v>
                </c:pt>
                <c:pt idx="231">
                  <c:v>0.72727299999999995</c:v>
                </c:pt>
                <c:pt idx="232">
                  <c:v>1.5</c:v>
                </c:pt>
                <c:pt idx="233">
                  <c:v>1.0833330000000001</c:v>
                </c:pt>
                <c:pt idx="234">
                  <c:v>2.0952380000000002</c:v>
                </c:pt>
                <c:pt idx="235">
                  <c:v>1.454545</c:v>
                </c:pt>
                <c:pt idx="236">
                  <c:v>1</c:v>
                </c:pt>
                <c:pt idx="237">
                  <c:v>0.72727299999999995</c:v>
                </c:pt>
                <c:pt idx="238">
                  <c:v>0.81818199999999996</c:v>
                </c:pt>
                <c:pt idx="239">
                  <c:v>1.818182</c:v>
                </c:pt>
                <c:pt idx="240">
                  <c:v>0.77777799999999997</c:v>
                </c:pt>
                <c:pt idx="241">
                  <c:v>1.545455</c:v>
                </c:pt>
                <c:pt idx="242">
                  <c:v>0.8</c:v>
                </c:pt>
                <c:pt idx="243">
                  <c:v>0.90909099999999998</c:v>
                </c:pt>
                <c:pt idx="244">
                  <c:v>1.0909089999999999</c:v>
                </c:pt>
                <c:pt idx="245">
                  <c:v>0.81818199999999996</c:v>
                </c:pt>
                <c:pt idx="246">
                  <c:v>1</c:v>
                </c:pt>
                <c:pt idx="247">
                  <c:v>1.0909089999999999</c:v>
                </c:pt>
                <c:pt idx="248">
                  <c:v>0.63636400000000004</c:v>
                </c:pt>
                <c:pt idx="249">
                  <c:v>1.7272730000000001</c:v>
                </c:pt>
                <c:pt idx="250">
                  <c:v>0.75</c:v>
                </c:pt>
                <c:pt idx="251">
                  <c:v>0.81818199999999996</c:v>
                </c:pt>
                <c:pt idx="252">
                  <c:v>0.54545500000000002</c:v>
                </c:pt>
                <c:pt idx="253">
                  <c:v>1.0909089999999999</c:v>
                </c:pt>
                <c:pt idx="254">
                  <c:v>1.2727269999999999</c:v>
                </c:pt>
                <c:pt idx="255">
                  <c:v>0.90909099999999998</c:v>
                </c:pt>
                <c:pt idx="256">
                  <c:v>1.2727269999999999</c:v>
                </c:pt>
                <c:pt idx="257">
                  <c:v>1.1538459999999999</c:v>
                </c:pt>
                <c:pt idx="258">
                  <c:v>0.36363600000000001</c:v>
                </c:pt>
                <c:pt idx="259">
                  <c:v>1.0909089999999999</c:v>
                </c:pt>
                <c:pt idx="260">
                  <c:v>0.54545500000000002</c:v>
                </c:pt>
                <c:pt idx="261">
                  <c:v>1.181818</c:v>
                </c:pt>
                <c:pt idx="262">
                  <c:v>1.3636360000000001</c:v>
                </c:pt>
                <c:pt idx="263">
                  <c:v>0.72727299999999995</c:v>
                </c:pt>
                <c:pt idx="264">
                  <c:v>0.45454499999999998</c:v>
                </c:pt>
                <c:pt idx="265">
                  <c:v>0.36363600000000001</c:v>
                </c:pt>
                <c:pt idx="266">
                  <c:v>1.2727269999999999</c:v>
                </c:pt>
                <c:pt idx="267">
                  <c:v>1.3636360000000001</c:v>
                </c:pt>
                <c:pt idx="268">
                  <c:v>0.90909099999999998</c:v>
                </c:pt>
                <c:pt idx="269">
                  <c:v>0.272727</c:v>
                </c:pt>
                <c:pt idx="270">
                  <c:v>0.84615399999999996</c:v>
                </c:pt>
                <c:pt idx="271">
                  <c:v>1.3636360000000001</c:v>
                </c:pt>
                <c:pt idx="272">
                  <c:v>1.3157890000000001</c:v>
                </c:pt>
                <c:pt idx="273">
                  <c:v>0.272727</c:v>
                </c:pt>
                <c:pt idx="274">
                  <c:v>0.7</c:v>
                </c:pt>
                <c:pt idx="275">
                  <c:v>0.54545500000000002</c:v>
                </c:pt>
                <c:pt idx="276">
                  <c:v>0.54545500000000002</c:v>
                </c:pt>
                <c:pt idx="277">
                  <c:v>0.36363600000000001</c:v>
                </c:pt>
                <c:pt idx="278">
                  <c:v>0.90909099999999998</c:v>
                </c:pt>
                <c:pt idx="279">
                  <c:v>1.0909089999999999</c:v>
                </c:pt>
                <c:pt idx="280">
                  <c:v>1.2727269999999999</c:v>
                </c:pt>
                <c:pt idx="281">
                  <c:v>1.181818</c:v>
                </c:pt>
                <c:pt idx="282">
                  <c:v>1.3</c:v>
                </c:pt>
                <c:pt idx="283">
                  <c:v>0.66666700000000001</c:v>
                </c:pt>
                <c:pt idx="284">
                  <c:v>1.6363639999999999</c:v>
                </c:pt>
                <c:pt idx="285">
                  <c:v>1.0833330000000001</c:v>
                </c:pt>
                <c:pt idx="286">
                  <c:v>1.2727269999999999</c:v>
                </c:pt>
                <c:pt idx="287">
                  <c:v>0.272727</c:v>
                </c:pt>
                <c:pt idx="288">
                  <c:v>0</c:v>
                </c:pt>
                <c:pt idx="289">
                  <c:v>0.64285700000000001</c:v>
                </c:pt>
                <c:pt idx="290">
                  <c:v>0.90909099999999998</c:v>
                </c:pt>
                <c:pt idx="291">
                  <c:v>0.63636400000000004</c:v>
                </c:pt>
                <c:pt idx="292">
                  <c:v>0.272727</c:v>
                </c:pt>
                <c:pt idx="293">
                  <c:v>1.6</c:v>
                </c:pt>
                <c:pt idx="294">
                  <c:v>0.36363600000000001</c:v>
                </c:pt>
                <c:pt idx="295">
                  <c:v>0.54545500000000002</c:v>
                </c:pt>
                <c:pt idx="296">
                  <c:v>0.72727299999999995</c:v>
                </c:pt>
                <c:pt idx="297">
                  <c:v>0.54545500000000002</c:v>
                </c:pt>
                <c:pt idx="298">
                  <c:v>0.36363600000000001</c:v>
                </c:pt>
                <c:pt idx="299">
                  <c:v>0.63636400000000004</c:v>
                </c:pt>
                <c:pt idx="300">
                  <c:v>0.3</c:v>
                </c:pt>
                <c:pt idx="301">
                  <c:v>0.55555600000000005</c:v>
                </c:pt>
                <c:pt idx="302">
                  <c:v>0</c:v>
                </c:pt>
                <c:pt idx="303">
                  <c:v>0</c:v>
                </c:pt>
                <c:pt idx="304">
                  <c:v>0.83333299999999999</c:v>
                </c:pt>
                <c:pt idx="305">
                  <c:v>1.2727269999999999</c:v>
                </c:pt>
                <c:pt idx="306">
                  <c:v>1.2727269999999999</c:v>
                </c:pt>
                <c:pt idx="307">
                  <c:v>0.81818199999999996</c:v>
                </c:pt>
                <c:pt idx="308">
                  <c:v>0.45454499999999998</c:v>
                </c:pt>
                <c:pt idx="309">
                  <c:v>0</c:v>
                </c:pt>
                <c:pt idx="310">
                  <c:v>0.272727</c:v>
                </c:pt>
                <c:pt idx="311">
                  <c:v>0.63636400000000004</c:v>
                </c:pt>
                <c:pt idx="312">
                  <c:v>1.0909089999999999</c:v>
                </c:pt>
                <c:pt idx="313">
                  <c:v>0.54545500000000002</c:v>
                </c:pt>
                <c:pt idx="314">
                  <c:v>0</c:v>
                </c:pt>
                <c:pt idx="315">
                  <c:v>0.91666700000000001</c:v>
                </c:pt>
                <c:pt idx="316">
                  <c:v>0</c:v>
                </c:pt>
                <c:pt idx="317">
                  <c:v>0.54545500000000002</c:v>
                </c:pt>
                <c:pt idx="318">
                  <c:v>0.272727</c:v>
                </c:pt>
                <c:pt idx="319">
                  <c:v>0.54545500000000002</c:v>
                </c:pt>
                <c:pt idx="320">
                  <c:v>0.272727</c:v>
                </c:pt>
                <c:pt idx="321">
                  <c:v>0</c:v>
                </c:pt>
                <c:pt idx="322">
                  <c:v>0.272727</c:v>
                </c:pt>
                <c:pt idx="323">
                  <c:v>0</c:v>
                </c:pt>
                <c:pt idx="324">
                  <c:v>0.54545500000000002</c:v>
                </c:pt>
                <c:pt idx="325">
                  <c:v>0.461538</c:v>
                </c:pt>
                <c:pt idx="326">
                  <c:v>0</c:v>
                </c:pt>
                <c:pt idx="327">
                  <c:v>0.272727</c:v>
                </c:pt>
                <c:pt idx="328">
                  <c:v>0.272727</c:v>
                </c:pt>
                <c:pt idx="329">
                  <c:v>0.272727</c:v>
                </c:pt>
                <c:pt idx="330">
                  <c:v>0.63636400000000004</c:v>
                </c:pt>
                <c:pt idx="331">
                  <c:v>0</c:v>
                </c:pt>
                <c:pt idx="332">
                  <c:v>0.272727</c:v>
                </c:pt>
                <c:pt idx="333">
                  <c:v>0</c:v>
                </c:pt>
                <c:pt idx="334">
                  <c:v>0.81818199999999996</c:v>
                </c:pt>
                <c:pt idx="335">
                  <c:v>0.75</c:v>
                </c:pt>
                <c:pt idx="336">
                  <c:v>0.272727</c:v>
                </c:pt>
                <c:pt idx="337">
                  <c:v>0.272727</c:v>
                </c:pt>
                <c:pt idx="338">
                  <c:v>0</c:v>
                </c:pt>
                <c:pt idx="339">
                  <c:v>0.66666700000000001</c:v>
                </c:pt>
                <c:pt idx="340">
                  <c:v>0.272727</c:v>
                </c:pt>
                <c:pt idx="341">
                  <c:v>0.42857099999999998</c:v>
                </c:pt>
                <c:pt idx="342">
                  <c:v>0.90909099999999998</c:v>
                </c:pt>
                <c:pt idx="343">
                  <c:v>0.54545500000000002</c:v>
                </c:pt>
                <c:pt idx="344">
                  <c:v>0.75</c:v>
                </c:pt>
                <c:pt idx="345">
                  <c:v>0.54545500000000002</c:v>
                </c:pt>
                <c:pt idx="346">
                  <c:v>0.63636400000000004</c:v>
                </c:pt>
                <c:pt idx="347">
                  <c:v>0.68421100000000001</c:v>
                </c:pt>
                <c:pt idx="348">
                  <c:v>0</c:v>
                </c:pt>
                <c:pt idx="349">
                  <c:v>0</c:v>
                </c:pt>
                <c:pt idx="350">
                  <c:v>0</c:v>
                </c:pt>
                <c:pt idx="351">
                  <c:v>0.272727</c:v>
                </c:pt>
                <c:pt idx="352">
                  <c:v>0.66666700000000001</c:v>
                </c:pt>
                <c:pt idx="353">
                  <c:v>0.31578899999999999</c:v>
                </c:pt>
                <c:pt idx="354">
                  <c:v>0.33333299999999999</c:v>
                </c:pt>
                <c:pt idx="355">
                  <c:v>0.7</c:v>
                </c:pt>
                <c:pt idx="356">
                  <c:v>0</c:v>
                </c:pt>
                <c:pt idx="357">
                  <c:v>0.36363600000000001</c:v>
                </c:pt>
                <c:pt idx="358">
                  <c:v>0.63636400000000004</c:v>
                </c:pt>
                <c:pt idx="359">
                  <c:v>0.25</c:v>
                </c:pt>
                <c:pt idx="360">
                  <c:v>0</c:v>
                </c:pt>
                <c:pt idx="361">
                  <c:v>0.45454499999999998</c:v>
                </c:pt>
                <c:pt idx="362">
                  <c:v>0.72727299999999995</c:v>
                </c:pt>
                <c:pt idx="363">
                  <c:v>0.272727</c:v>
                </c:pt>
                <c:pt idx="364">
                  <c:v>0.81818199999999996</c:v>
                </c:pt>
              </c:numCache>
            </c:numRef>
          </c:val>
          <c:smooth val="0"/>
          <c:extLst>
            <c:ext xmlns:c16="http://schemas.microsoft.com/office/drawing/2014/chart" uri="{C3380CC4-5D6E-409C-BE32-E72D297353CC}">
              <c16:uniqueId val="{00000004-E971-4B19-8B14-7E214AB198B6}"/>
            </c:ext>
          </c:extLst>
        </c:ser>
        <c:dLbls>
          <c:showLegendKey val="0"/>
          <c:showVal val="0"/>
          <c:showCatName val="0"/>
          <c:showSerName val="0"/>
          <c:showPercent val="0"/>
          <c:showBubbleSize val="0"/>
        </c:dLbls>
        <c:marker val="1"/>
        <c:smooth val="0"/>
        <c:axId val="2079463215"/>
        <c:axId val="2079469455"/>
        <c:extLst>
          <c:ext xmlns:c15="http://schemas.microsoft.com/office/drawing/2012/chart" uri="{02D57815-91ED-43cb-92C2-25804820EDAC}">
            <c15:filteredLineSeries>
              <c15:ser>
                <c:idx val="6"/>
                <c:order val="5"/>
                <c:tx>
                  <c:v>GermDiff</c:v>
                </c:tx>
                <c:spPr>
                  <a:ln w="28575" cap="rnd">
                    <a:solidFill>
                      <a:schemeClr val="accent1">
                        <a:lumMod val="60000"/>
                      </a:schemeClr>
                    </a:solidFill>
                    <a:round/>
                  </a:ln>
                  <a:effectLst>
                    <a:glow rad="1905000">
                      <a:schemeClr val="accent3">
                        <a:satMod val="175000"/>
                        <a:alpha val="40000"/>
                      </a:schemeClr>
                    </a:glow>
                  </a:effectLst>
                </c:spPr>
                <c:marker>
                  <c:symbol val="none"/>
                </c:marker>
                <c:cat>
                  <c:numRef>
                    <c:extLst>
                      <c:ext uri="{02D57815-91ED-43cb-92C2-25804820EDAC}">
                        <c15:formulaRef>
                          <c15:sqref>NightFilter!$C$2:$C$366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c:ext uri="{02D57815-91ED-43cb-92C2-25804820EDAC}">
                        <c15:formulaRef>
                          <c15:sqref>Input!$L$2</c15:sqref>
                        </c15:formulaRef>
                      </c:ext>
                    </c:extLst>
                    <c:numCache>
                      <c:formatCode>General</c:formatCode>
                      <c:ptCount val="1"/>
                      <c:pt idx="0">
                        <c:v>10</c:v>
                      </c:pt>
                    </c:numCache>
                  </c:numRef>
                </c:val>
                <c:smooth val="0"/>
                <c:extLst>
                  <c:ext xmlns:c16="http://schemas.microsoft.com/office/drawing/2014/chart" uri="{C3380CC4-5D6E-409C-BE32-E72D297353CC}">
                    <c16:uniqueId val="{00000005-E971-4B19-8B14-7E214AB198B6}"/>
                  </c:ext>
                </c:extLst>
              </c15:ser>
            </c15:filteredLineSeries>
            <c15:filteredLineSeries>
              <c15:ser>
                <c:idx val="5"/>
                <c:order val="6"/>
                <c:tx>
                  <c:strRef>
                    <c:extLst xmlns:c15="http://schemas.microsoft.com/office/drawing/2012/chart">
                      <c:ext xmlns:c15="http://schemas.microsoft.com/office/drawing/2012/chart" uri="{02D57815-91ED-43cb-92C2-25804820EDAC}">
                        <c15:formulaRef>
                          <c15:sqref>Input!$I$2</c15:sqref>
                        </c15:formulaRef>
                      </c:ext>
                    </c:extLst>
                    <c:strCache>
                      <c:ptCount val="1"/>
                      <c:pt idx="0">
                        <c:v>Fescue</c:v>
                      </c:pt>
                    </c:strCache>
                  </c:strRef>
                </c:tx>
                <c:spPr>
                  <a:ln w="28575" cap="rnd">
                    <a:solidFill>
                      <a:schemeClr val="accent6"/>
                    </a:solidFill>
                    <a:round/>
                  </a:ln>
                  <a:effectLst>
                    <a:glow rad="1905000">
                      <a:schemeClr val="accent3">
                        <a:satMod val="175000"/>
                        <a:alpha val="40000"/>
                      </a:schemeClr>
                    </a:glow>
                  </a:effectLst>
                </c:spPr>
                <c:marker>
                  <c:symbol val="none"/>
                </c:marker>
                <c:cat>
                  <c:numRef>
                    <c:extLst xmlns:c15="http://schemas.microsoft.com/office/drawing/2012/chart">
                      <c:ext xmlns:c15="http://schemas.microsoft.com/office/drawing/2012/chart" uri="{02D57815-91ED-43cb-92C2-25804820EDAC}">
                        <c15:formulaRef>
                          <c15:sqref>NightFilter!$C$2:$C$366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Input!$J$2</c15:sqref>
                        </c15:formulaRef>
                      </c:ext>
                    </c:extLst>
                    <c:numCache>
                      <c:formatCode>General</c:formatCode>
                      <c:ptCount val="1"/>
                      <c:pt idx="0">
                        <c:v>65</c:v>
                      </c:pt>
                    </c:numCache>
                  </c:numRef>
                </c:val>
                <c:smooth val="0"/>
                <c:extLst xmlns:c15="http://schemas.microsoft.com/office/drawing/2012/chart">
                  <c:ext xmlns:c16="http://schemas.microsoft.com/office/drawing/2014/chart" uri="{C3380CC4-5D6E-409C-BE32-E72D297353CC}">
                    <c16:uniqueId val="{00000006-E971-4B19-8B14-7E214AB198B6}"/>
                  </c:ext>
                </c:extLst>
              </c15:ser>
            </c15:filteredLineSeries>
            <c15:filteredLineSeries>
              <c15:ser>
                <c:idx val="7"/>
                <c:order val="7"/>
                <c:tx>
                  <c:v>Germination Range</c:v>
                </c:tx>
                <c:spPr>
                  <a:ln w="28575" cap="rnd">
                    <a:solidFill>
                      <a:schemeClr val="accent3">
                        <a:lumMod val="75000"/>
                      </a:schemeClr>
                    </a:solidFill>
                    <a:round/>
                  </a:ln>
                  <a:effectLst/>
                </c:spPr>
                <c:marker>
                  <c:symbol val="none"/>
                </c:marker>
                <c:cat>
                  <c:numRef>
                    <c:extLst xmlns:c15="http://schemas.microsoft.com/office/drawing/2012/chart">
                      <c:ext xmlns:c15="http://schemas.microsoft.com/office/drawing/2012/chart" uri="{02D57815-91ED-43cb-92C2-25804820EDAC}">
                        <c15:formulaRef>
                          <c15:sqref>NightFilter!$C$2:$C$366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DayFilter!$Y$2:$Y$366</c15:sqref>
                        </c15:formulaRef>
                      </c:ext>
                    </c:extLst>
                    <c:numCache>
                      <c:formatCode>General</c:formatCode>
                      <c:ptCount val="365"/>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pt idx="104">
                        <c:v>65</c:v>
                      </c:pt>
                      <c:pt idx="105">
                        <c:v>65</c:v>
                      </c:pt>
                      <c:pt idx="106">
                        <c:v>65</c:v>
                      </c:pt>
                      <c:pt idx="107">
                        <c:v>65</c:v>
                      </c:pt>
                      <c:pt idx="108">
                        <c:v>65</c:v>
                      </c:pt>
                      <c:pt idx="109">
                        <c:v>65</c:v>
                      </c:pt>
                      <c:pt idx="110">
                        <c:v>65</c:v>
                      </c:pt>
                      <c:pt idx="111">
                        <c:v>65</c:v>
                      </c:pt>
                      <c:pt idx="112">
                        <c:v>65</c:v>
                      </c:pt>
                      <c:pt idx="113">
                        <c:v>65</c:v>
                      </c:pt>
                      <c:pt idx="114">
                        <c:v>65</c:v>
                      </c:pt>
                      <c:pt idx="115">
                        <c:v>65</c:v>
                      </c:pt>
                      <c:pt idx="116">
                        <c:v>65</c:v>
                      </c:pt>
                      <c:pt idx="117">
                        <c:v>65</c:v>
                      </c:pt>
                      <c:pt idx="118">
                        <c:v>65</c:v>
                      </c:pt>
                      <c:pt idx="119">
                        <c:v>65</c:v>
                      </c:pt>
                      <c:pt idx="120">
                        <c:v>65</c:v>
                      </c:pt>
                      <c:pt idx="121">
                        <c:v>65</c:v>
                      </c:pt>
                      <c:pt idx="122">
                        <c:v>65</c:v>
                      </c:pt>
                      <c:pt idx="123">
                        <c:v>65</c:v>
                      </c:pt>
                      <c:pt idx="124">
                        <c:v>65</c:v>
                      </c:pt>
                      <c:pt idx="125">
                        <c:v>65</c:v>
                      </c:pt>
                      <c:pt idx="126">
                        <c:v>65</c:v>
                      </c:pt>
                      <c:pt idx="127">
                        <c:v>65</c:v>
                      </c:pt>
                      <c:pt idx="128">
                        <c:v>65</c:v>
                      </c:pt>
                      <c:pt idx="129">
                        <c:v>65</c:v>
                      </c:pt>
                      <c:pt idx="130">
                        <c:v>65</c:v>
                      </c:pt>
                      <c:pt idx="131">
                        <c:v>65</c:v>
                      </c:pt>
                      <c:pt idx="132">
                        <c:v>65</c:v>
                      </c:pt>
                      <c:pt idx="133">
                        <c:v>65</c:v>
                      </c:pt>
                      <c:pt idx="134">
                        <c:v>65</c:v>
                      </c:pt>
                      <c:pt idx="135">
                        <c:v>65</c:v>
                      </c:pt>
                      <c:pt idx="136">
                        <c:v>65</c:v>
                      </c:pt>
                      <c:pt idx="137">
                        <c:v>65</c:v>
                      </c:pt>
                      <c:pt idx="138">
                        <c:v>65</c:v>
                      </c:pt>
                      <c:pt idx="139">
                        <c:v>65</c:v>
                      </c:pt>
                      <c:pt idx="140">
                        <c:v>65</c:v>
                      </c:pt>
                      <c:pt idx="141">
                        <c:v>65</c:v>
                      </c:pt>
                      <c:pt idx="142">
                        <c:v>65</c:v>
                      </c:pt>
                      <c:pt idx="143">
                        <c:v>65</c:v>
                      </c:pt>
                      <c:pt idx="144">
                        <c:v>65</c:v>
                      </c:pt>
                      <c:pt idx="145">
                        <c:v>65</c:v>
                      </c:pt>
                      <c:pt idx="146">
                        <c:v>65</c:v>
                      </c:pt>
                      <c:pt idx="147">
                        <c:v>65</c:v>
                      </c:pt>
                      <c:pt idx="148">
                        <c:v>65</c:v>
                      </c:pt>
                      <c:pt idx="149">
                        <c:v>65</c:v>
                      </c:pt>
                      <c:pt idx="150">
                        <c:v>65</c:v>
                      </c:pt>
                      <c:pt idx="151">
                        <c:v>65</c:v>
                      </c:pt>
                      <c:pt idx="152">
                        <c:v>65</c:v>
                      </c:pt>
                      <c:pt idx="153">
                        <c:v>65</c:v>
                      </c:pt>
                      <c:pt idx="154">
                        <c:v>65</c:v>
                      </c:pt>
                      <c:pt idx="155">
                        <c:v>65</c:v>
                      </c:pt>
                      <c:pt idx="156">
                        <c:v>65</c:v>
                      </c:pt>
                      <c:pt idx="157">
                        <c:v>65</c:v>
                      </c:pt>
                      <c:pt idx="158">
                        <c:v>65</c:v>
                      </c:pt>
                      <c:pt idx="159">
                        <c:v>65</c:v>
                      </c:pt>
                      <c:pt idx="160">
                        <c:v>65</c:v>
                      </c:pt>
                      <c:pt idx="161">
                        <c:v>65</c:v>
                      </c:pt>
                      <c:pt idx="162">
                        <c:v>65</c:v>
                      </c:pt>
                      <c:pt idx="163">
                        <c:v>65</c:v>
                      </c:pt>
                      <c:pt idx="164">
                        <c:v>65</c:v>
                      </c:pt>
                      <c:pt idx="165">
                        <c:v>65</c:v>
                      </c:pt>
                      <c:pt idx="166">
                        <c:v>65</c:v>
                      </c:pt>
                      <c:pt idx="167">
                        <c:v>65</c:v>
                      </c:pt>
                      <c:pt idx="168">
                        <c:v>65</c:v>
                      </c:pt>
                      <c:pt idx="169">
                        <c:v>65</c:v>
                      </c:pt>
                      <c:pt idx="170">
                        <c:v>65</c:v>
                      </c:pt>
                      <c:pt idx="171">
                        <c:v>65</c:v>
                      </c:pt>
                      <c:pt idx="172">
                        <c:v>65</c:v>
                      </c:pt>
                      <c:pt idx="173">
                        <c:v>65</c:v>
                      </c:pt>
                      <c:pt idx="174">
                        <c:v>65</c:v>
                      </c:pt>
                      <c:pt idx="175">
                        <c:v>65</c:v>
                      </c:pt>
                      <c:pt idx="176">
                        <c:v>65</c:v>
                      </c:pt>
                      <c:pt idx="177">
                        <c:v>65</c:v>
                      </c:pt>
                      <c:pt idx="178">
                        <c:v>65</c:v>
                      </c:pt>
                      <c:pt idx="179">
                        <c:v>65</c:v>
                      </c:pt>
                      <c:pt idx="180">
                        <c:v>65</c:v>
                      </c:pt>
                      <c:pt idx="181">
                        <c:v>65</c:v>
                      </c:pt>
                      <c:pt idx="182">
                        <c:v>65</c:v>
                      </c:pt>
                      <c:pt idx="183">
                        <c:v>65</c:v>
                      </c:pt>
                      <c:pt idx="184">
                        <c:v>65</c:v>
                      </c:pt>
                      <c:pt idx="185">
                        <c:v>65</c:v>
                      </c:pt>
                      <c:pt idx="186">
                        <c:v>65</c:v>
                      </c:pt>
                      <c:pt idx="187">
                        <c:v>65</c:v>
                      </c:pt>
                      <c:pt idx="188">
                        <c:v>65</c:v>
                      </c:pt>
                      <c:pt idx="189">
                        <c:v>65</c:v>
                      </c:pt>
                      <c:pt idx="190">
                        <c:v>65</c:v>
                      </c:pt>
                      <c:pt idx="191">
                        <c:v>65</c:v>
                      </c:pt>
                      <c:pt idx="192">
                        <c:v>65</c:v>
                      </c:pt>
                      <c:pt idx="193">
                        <c:v>65</c:v>
                      </c:pt>
                      <c:pt idx="194">
                        <c:v>65</c:v>
                      </c:pt>
                      <c:pt idx="195">
                        <c:v>65</c:v>
                      </c:pt>
                      <c:pt idx="196">
                        <c:v>65</c:v>
                      </c:pt>
                      <c:pt idx="197">
                        <c:v>65</c:v>
                      </c:pt>
                      <c:pt idx="198">
                        <c:v>65</c:v>
                      </c:pt>
                      <c:pt idx="199">
                        <c:v>65</c:v>
                      </c:pt>
                      <c:pt idx="200">
                        <c:v>65</c:v>
                      </c:pt>
                      <c:pt idx="201">
                        <c:v>65</c:v>
                      </c:pt>
                      <c:pt idx="202">
                        <c:v>65</c:v>
                      </c:pt>
                      <c:pt idx="203">
                        <c:v>65</c:v>
                      </c:pt>
                      <c:pt idx="204">
                        <c:v>65</c:v>
                      </c:pt>
                      <c:pt idx="205">
                        <c:v>65</c:v>
                      </c:pt>
                      <c:pt idx="206">
                        <c:v>65</c:v>
                      </c:pt>
                      <c:pt idx="207">
                        <c:v>65</c:v>
                      </c:pt>
                      <c:pt idx="208">
                        <c:v>65</c:v>
                      </c:pt>
                      <c:pt idx="209">
                        <c:v>65</c:v>
                      </c:pt>
                      <c:pt idx="210">
                        <c:v>65</c:v>
                      </c:pt>
                      <c:pt idx="211">
                        <c:v>65</c:v>
                      </c:pt>
                      <c:pt idx="212">
                        <c:v>65</c:v>
                      </c:pt>
                      <c:pt idx="213">
                        <c:v>65</c:v>
                      </c:pt>
                      <c:pt idx="214">
                        <c:v>65</c:v>
                      </c:pt>
                      <c:pt idx="215">
                        <c:v>65</c:v>
                      </c:pt>
                      <c:pt idx="216">
                        <c:v>65</c:v>
                      </c:pt>
                      <c:pt idx="217">
                        <c:v>65</c:v>
                      </c:pt>
                      <c:pt idx="218">
                        <c:v>65</c:v>
                      </c:pt>
                      <c:pt idx="219">
                        <c:v>65</c:v>
                      </c:pt>
                      <c:pt idx="220">
                        <c:v>65</c:v>
                      </c:pt>
                      <c:pt idx="221">
                        <c:v>65</c:v>
                      </c:pt>
                      <c:pt idx="222">
                        <c:v>65</c:v>
                      </c:pt>
                      <c:pt idx="223">
                        <c:v>65</c:v>
                      </c:pt>
                      <c:pt idx="224">
                        <c:v>65</c:v>
                      </c:pt>
                      <c:pt idx="225">
                        <c:v>65</c:v>
                      </c:pt>
                      <c:pt idx="226">
                        <c:v>65</c:v>
                      </c:pt>
                      <c:pt idx="227">
                        <c:v>65</c:v>
                      </c:pt>
                      <c:pt idx="228">
                        <c:v>65</c:v>
                      </c:pt>
                      <c:pt idx="229">
                        <c:v>65</c:v>
                      </c:pt>
                      <c:pt idx="230">
                        <c:v>65</c:v>
                      </c:pt>
                      <c:pt idx="231">
                        <c:v>65</c:v>
                      </c:pt>
                      <c:pt idx="232">
                        <c:v>65</c:v>
                      </c:pt>
                      <c:pt idx="233">
                        <c:v>65</c:v>
                      </c:pt>
                      <c:pt idx="234">
                        <c:v>65</c:v>
                      </c:pt>
                      <c:pt idx="235">
                        <c:v>65</c:v>
                      </c:pt>
                      <c:pt idx="236">
                        <c:v>65</c:v>
                      </c:pt>
                      <c:pt idx="237">
                        <c:v>65</c:v>
                      </c:pt>
                      <c:pt idx="238">
                        <c:v>65</c:v>
                      </c:pt>
                      <c:pt idx="239">
                        <c:v>65</c:v>
                      </c:pt>
                      <c:pt idx="240">
                        <c:v>65</c:v>
                      </c:pt>
                      <c:pt idx="241">
                        <c:v>65</c:v>
                      </c:pt>
                      <c:pt idx="242">
                        <c:v>65</c:v>
                      </c:pt>
                      <c:pt idx="243">
                        <c:v>65</c:v>
                      </c:pt>
                      <c:pt idx="244">
                        <c:v>65</c:v>
                      </c:pt>
                      <c:pt idx="245">
                        <c:v>65</c:v>
                      </c:pt>
                      <c:pt idx="246">
                        <c:v>65</c:v>
                      </c:pt>
                      <c:pt idx="247">
                        <c:v>65</c:v>
                      </c:pt>
                      <c:pt idx="248">
                        <c:v>65</c:v>
                      </c:pt>
                      <c:pt idx="249">
                        <c:v>65</c:v>
                      </c:pt>
                      <c:pt idx="250">
                        <c:v>65</c:v>
                      </c:pt>
                      <c:pt idx="251">
                        <c:v>65</c:v>
                      </c:pt>
                      <c:pt idx="252">
                        <c:v>65</c:v>
                      </c:pt>
                      <c:pt idx="253">
                        <c:v>65</c:v>
                      </c:pt>
                      <c:pt idx="254">
                        <c:v>65</c:v>
                      </c:pt>
                      <c:pt idx="255">
                        <c:v>65</c:v>
                      </c:pt>
                      <c:pt idx="256">
                        <c:v>65</c:v>
                      </c:pt>
                      <c:pt idx="257">
                        <c:v>65</c:v>
                      </c:pt>
                      <c:pt idx="258">
                        <c:v>65</c:v>
                      </c:pt>
                      <c:pt idx="259">
                        <c:v>65</c:v>
                      </c:pt>
                      <c:pt idx="260">
                        <c:v>65</c:v>
                      </c:pt>
                      <c:pt idx="261">
                        <c:v>65</c:v>
                      </c:pt>
                      <c:pt idx="262">
                        <c:v>65</c:v>
                      </c:pt>
                      <c:pt idx="263">
                        <c:v>65</c:v>
                      </c:pt>
                      <c:pt idx="264">
                        <c:v>65</c:v>
                      </c:pt>
                      <c:pt idx="265">
                        <c:v>65</c:v>
                      </c:pt>
                      <c:pt idx="266">
                        <c:v>65</c:v>
                      </c:pt>
                      <c:pt idx="267">
                        <c:v>65</c:v>
                      </c:pt>
                      <c:pt idx="268">
                        <c:v>65</c:v>
                      </c:pt>
                      <c:pt idx="269">
                        <c:v>65</c:v>
                      </c:pt>
                      <c:pt idx="270">
                        <c:v>65</c:v>
                      </c:pt>
                      <c:pt idx="271">
                        <c:v>65</c:v>
                      </c:pt>
                      <c:pt idx="272">
                        <c:v>65</c:v>
                      </c:pt>
                      <c:pt idx="273">
                        <c:v>65</c:v>
                      </c:pt>
                      <c:pt idx="274">
                        <c:v>65</c:v>
                      </c:pt>
                      <c:pt idx="275">
                        <c:v>65</c:v>
                      </c:pt>
                      <c:pt idx="276">
                        <c:v>65</c:v>
                      </c:pt>
                      <c:pt idx="277">
                        <c:v>65</c:v>
                      </c:pt>
                      <c:pt idx="278">
                        <c:v>65</c:v>
                      </c:pt>
                      <c:pt idx="279">
                        <c:v>65</c:v>
                      </c:pt>
                      <c:pt idx="280">
                        <c:v>65</c:v>
                      </c:pt>
                      <c:pt idx="281">
                        <c:v>65</c:v>
                      </c:pt>
                      <c:pt idx="282">
                        <c:v>65</c:v>
                      </c:pt>
                      <c:pt idx="283">
                        <c:v>65</c:v>
                      </c:pt>
                      <c:pt idx="284">
                        <c:v>65</c:v>
                      </c:pt>
                      <c:pt idx="285">
                        <c:v>65</c:v>
                      </c:pt>
                      <c:pt idx="286">
                        <c:v>65</c:v>
                      </c:pt>
                      <c:pt idx="287">
                        <c:v>65</c:v>
                      </c:pt>
                      <c:pt idx="288">
                        <c:v>65</c:v>
                      </c:pt>
                      <c:pt idx="289">
                        <c:v>65</c:v>
                      </c:pt>
                      <c:pt idx="290">
                        <c:v>65</c:v>
                      </c:pt>
                      <c:pt idx="291">
                        <c:v>65</c:v>
                      </c:pt>
                      <c:pt idx="292">
                        <c:v>65</c:v>
                      </c:pt>
                      <c:pt idx="293">
                        <c:v>65</c:v>
                      </c:pt>
                      <c:pt idx="294">
                        <c:v>65</c:v>
                      </c:pt>
                      <c:pt idx="295">
                        <c:v>65</c:v>
                      </c:pt>
                      <c:pt idx="296">
                        <c:v>65</c:v>
                      </c:pt>
                      <c:pt idx="297">
                        <c:v>65</c:v>
                      </c:pt>
                      <c:pt idx="298">
                        <c:v>65</c:v>
                      </c:pt>
                      <c:pt idx="299">
                        <c:v>65</c:v>
                      </c:pt>
                      <c:pt idx="300">
                        <c:v>65</c:v>
                      </c:pt>
                      <c:pt idx="301">
                        <c:v>65</c:v>
                      </c:pt>
                      <c:pt idx="302">
                        <c:v>65</c:v>
                      </c:pt>
                      <c:pt idx="303">
                        <c:v>65</c:v>
                      </c:pt>
                      <c:pt idx="304">
                        <c:v>65</c:v>
                      </c:pt>
                      <c:pt idx="305">
                        <c:v>65</c:v>
                      </c:pt>
                      <c:pt idx="306">
                        <c:v>65</c:v>
                      </c:pt>
                      <c:pt idx="307">
                        <c:v>65</c:v>
                      </c:pt>
                      <c:pt idx="308">
                        <c:v>65</c:v>
                      </c:pt>
                      <c:pt idx="309">
                        <c:v>65</c:v>
                      </c:pt>
                      <c:pt idx="310">
                        <c:v>65</c:v>
                      </c:pt>
                      <c:pt idx="311">
                        <c:v>65</c:v>
                      </c:pt>
                      <c:pt idx="312">
                        <c:v>65</c:v>
                      </c:pt>
                      <c:pt idx="313">
                        <c:v>65</c:v>
                      </c:pt>
                      <c:pt idx="314">
                        <c:v>65</c:v>
                      </c:pt>
                      <c:pt idx="315">
                        <c:v>65</c:v>
                      </c:pt>
                      <c:pt idx="316">
                        <c:v>65</c:v>
                      </c:pt>
                      <c:pt idx="317">
                        <c:v>65</c:v>
                      </c:pt>
                      <c:pt idx="318">
                        <c:v>65</c:v>
                      </c:pt>
                      <c:pt idx="319">
                        <c:v>65</c:v>
                      </c:pt>
                      <c:pt idx="320">
                        <c:v>65</c:v>
                      </c:pt>
                      <c:pt idx="321">
                        <c:v>65</c:v>
                      </c:pt>
                      <c:pt idx="322">
                        <c:v>65</c:v>
                      </c:pt>
                      <c:pt idx="323">
                        <c:v>65</c:v>
                      </c:pt>
                      <c:pt idx="324">
                        <c:v>65</c:v>
                      </c:pt>
                      <c:pt idx="325">
                        <c:v>65</c:v>
                      </c:pt>
                      <c:pt idx="326">
                        <c:v>65</c:v>
                      </c:pt>
                      <c:pt idx="327">
                        <c:v>65</c:v>
                      </c:pt>
                      <c:pt idx="328">
                        <c:v>65</c:v>
                      </c:pt>
                      <c:pt idx="329">
                        <c:v>65</c:v>
                      </c:pt>
                      <c:pt idx="330">
                        <c:v>65</c:v>
                      </c:pt>
                      <c:pt idx="331">
                        <c:v>65</c:v>
                      </c:pt>
                      <c:pt idx="332">
                        <c:v>65</c:v>
                      </c:pt>
                      <c:pt idx="333">
                        <c:v>65</c:v>
                      </c:pt>
                      <c:pt idx="334">
                        <c:v>65</c:v>
                      </c:pt>
                      <c:pt idx="335">
                        <c:v>65</c:v>
                      </c:pt>
                      <c:pt idx="336">
                        <c:v>65</c:v>
                      </c:pt>
                      <c:pt idx="337">
                        <c:v>65</c:v>
                      </c:pt>
                      <c:pt idx="338">
                        <c:v>65</c:v>
                      </c:pt>
                      <c:pt idx="339">
                        <c:v>65</c:v>
                      </c:pt>
                      <c:pt idx="340">
                        <c:v>65</c:v>
                      </c:pt>
                      <c:pt idx="341">
                        <c:v>65</c:v>
                      </c:pt>
                      <c:pt idx="342">
                        <c:v>65</c:v>
                      </c:pt>
                      <c:pt idx="343">
                        <c:v>65</c:v>
                      </c:pt>
                      <c:pt idx="344">
                        <c:v>65</c:v>
                      </c:pt>
                      <c:pt idx="345">
                        <c:v>65</c:v>
                      </c:pt>
                      <c:pt idx="346">
                        <c:v>65</c:v>
                      </c:pt>
                      <c:pt idx="347">
                        <c:v>65</c:v>
                      </c:pt>
                      <c:pt idx="348">
                        <c:v>65</c:v>
                      </c:pt>
                      <c:pt idx="349">
                        <c:v>65</c:v>
                      </c:pt>
                      <c:pt idx="350">
                        <c:v>65</c:v>
                      </c:pt>
                      <c:pt idx="351">
                        <c:v>65</c:v>
                      </c:pt>
                      <c:pt idx="352">
                        <c:v>65</c:v>
                      </c:pt>
                      <c:pt idx="353">
                        <c:v>65</c:v>
                      </c:pt>
                      <c:pt idx="354">
                        <c:v>65</c:v>
                      </c:pt>
                      <c:pt idx="355">
                        <c:v>65</c:v>
                      </c:pt>
                      <c:pt idx="356">
                        <c:v>65</c:v>
                      </c:pt>
                      <c:pt idx="357">
                        <c:v>65</c:v>
                      </c:pt>
                      <c:pt idx="358">
                        <c:v>65</c:v>
                      </c:pt>
                      <c:pt idx="359">
                        <c:v>65</c:v>
                      </c:pt>
                      <c:pt idx="360">
                        <c:v>65</c:v>
                      </c:pt>
                      <c:pt idx="361">
                        <c:v>65</c:v>
                      </c:pt>
                      <c:pt idx="362">
                        <c:v>65</c:v>
                      </c:pt>
                      <c:pt idx="363">
                        <c:v>65</c:v>
                      </c:pt>
                      <c:pt idx="364">
                        <c:v>65</c:v>
                      </c:pt>
                    </c:numCache>
                  </c:numRef>
                </c:val>
                <c:smooth val="0"/>
                <c:extLst xmlns:c15="http://schemas.microsoft.com/office/drawing/2012/chart">
                  <c:ext xmlns:c16="http://schemas.microsoft.com/office/drawing/2014/chart" uri="{C3380CC4-5D6E-409C-BE32-E72D297353CC}">
                    <c16:uniqueId val="{00000007-E971-4B19-8B14-7E214AB198B6}"/>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DayFilter!$Z$1</c15:sqref>
                        </c15:formulaRef>
                      </c:ext>
                    </c:extLst>
                    <c:strCache>
                      <c:ptCount val="1"/>
                      <c:pt idx="0">
                        <c:v>GermHigh</c:v>
                      </c:pt>
                    </c:strCache>
                  </c:strRef>
                </c:tx>
                <c:spPr>
                  <a:ln w="28575" cap="rnd">
                    <a:solidFill>
                      <a:schemeClr val="accent3">
                        <a:lumMod val="75000"/>
                      </a:schemeClr>
                    </a:solidFill>
                    <a:round/>
                  </a:ln>
                  <a:effectLst/>
                </c:spPr>
                <c:marker>
                  <c:symbol val="none"/>
                </c:marker>
                <c:cat>
                  <c:numRef>
                    <c:extLst xmlns:c15="http://schemas.microsoft.com/office/drawing/2012/chart">
                      <c:ext xmlns:c15="http://schemas.microsoft.com/office/drawing/2012/chart" uri="{02D57815-91ED-43cb-92C2-25804820EDAC}">
                        <c15:formulaRef>
                          <c15:sqref>NightFilter!$C$2:$C$366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DayFilter!$Z$2:$Z$366</c15:sqref>
                        </c15:formulaRef>
                      </c:ext>
                    </c:extLst>
                    <c:numCache>
                      <c:formatCode>General</c:formatCode>
                      <c:ptCount val="365"/>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pt idx="16">
                        <c:v>75</c:v>
                      </c:pt>
                      <c:pt idx="17">
                        <c:v>75</c:v>
                      </c:pt>
                      <c:pt idx="18">
                        <c:v>75</c:v>
                      </c:pt>
                      <c:pt idx="19">
                        <c:v>75</c:v>
                      </c:pt>
                      <c:pt idx="20">
                        <c:v>75</c:v>
                      </c:pt>
                      <c:pt idx="21">
                        <c:v>75</c:v>
                      </c:pt>
                      <c:pt idx="22">
                        <c:v>75</c:v>
                      </c:pt>
                      <c:pt idx="23">
                        <c:v>75</c:v>
                      </c:pt>
                      <c:pt idx="24">
                        <c:v>75</c:v>
                      </c:pt>
                      <c:pt idx="25">
                        <c:v>75</c:v>
                      </c:pt>
                      <c:pt idx="26">
                        <c:v>75</c:v>
                      </c:pt>
                      <c:pt idx="27">
                        <c:v>75</c:v>
                      </c:pt>
                      <c:pt idx="28">
                        <c:v>75</c:v>
                      </c:pt>
                      <c:pt idx="29">
                        <c:v>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pt idx="44">
                        <c:v>75</c:v>
                      </c:pt>
                      <c:pt idx="45">
                        <c:v>75</c:v>
                      </c:pt>
                      <c:pt idx="46">
                        <c:v>75</c:v>
                      </c:pt>
                      <c:pt idx="47">
                        <c:v>75</c:v>
                      </c:pt>
                      <c:pt idx="48">
                        <c:v>75</c:v>
                      </c:pt>
                      <c:pt idx="49">
                        <c:v>75</c:v>
                      </c:pt>
                      <c:pt idx="50">
                        <c:v>75</c:v>
                      </c:pt>
                      <c:pt idx="51">
                        <c:v>75</c:v>
                      </c:pt>
                      <c:pt idx="52">
                        <c:v>75</c:v>
                      </c:pt>
                      <c:pt idx="53">
                        <c:v>75</c:v>
                      </c:pt>
                      <c:pt idx="54">
                        <c:v>75</c:v>
                      </c:pt>
                      <c:pt idx="55">
                        <c:v>75</c:v>
                      </c:pt>
                      <c:pt idx="56">
                        <c:v>75</c:v>
                      </c:pt>
                      <c:pt idx="57">
                        <c:v>75</c:v>
                      </c:pt>
                      <c:pt idx="58">
                        <c:v>75</c:v>
                      </c:pt>
                      <c:pt idx="59">
                        <c:v>75</c:v>
                      </c:pt>
                      <c:pt idx="60">
                        <c:v>75</c:v>
                      </c:pt>
                      <c:pt idx="61">
                        <c:v>75</c:v>
                      </c:pt>
                      <c:pt idx="62">
                        <c:v>75</c:v>
                      </c:pt>
                      <c:pt idx="63">
                        <c:v>75</c:v>
                      </c:pt>
                      <c:pt idx="64">
                        <c:v>75</c:v>
                      </c:pt>
                      <c:pt idx="65">
                        <c:v>75</c:v>
                      </c:pt>
                      <c:pt idx="66">
                        <c:v>75</c:v>
                      </c:pt>
                      <c:pt idx="67">
                        <c:v>75</c:v>
                      </c:pt>
                      <c:pt idx="68">
                        <c:v>75</c:v>
                      </c:pt>
                      <c:pt idx="69">
                        <c:v>75</c:v>
                      </c:pt>
                      <c:pt idx="70">
                        <c:v>75</c:v>
                      </c:pt>
                      <c:pt idx="71">
                        <c:v>75</c:v>
                      </c:pt>
                      <c:pt idx="72">
                        <c:v>75</c:v>
                      </c:pt>
                      <c:pt idx="73">
                        <c:v>75</c:v>
                      </c:pt>
                      <c:pt idx="74">
                        <c:v>75</c:v>
                      </c:pt>
                      <c:pt idx="75">
                        <c:v>75</c:v>
                      </c:pt>
                      <c:pt idx="76">
                        <c:v>75</c:v>
                      </c:pt>
                      <c:pt idx="77">
                        <c:v>75</c:v>
                      </c:pt>
                      <c:pt idx="78">
                        <c:v>75</c:v>
                      </c:pt>
                      <c:pt idx="79">
                        <c:v>75</c:v>
                      </c:pt>
                      <c:pt idx="80">
                        <c:v>75</c:v>
                      </c:pt>
                      <c:pt idx="81">
                        <c:v>75</c:v>
                      </c:pt>
                      <c:pt idx="82">
                        <c:v>75</c:v>
                      </c:pt>
                      <c:pt idx="83">
                        <c:v>75</c:v>
                      </c:pt>
                      <c:pt idx="84">
                        <c:v>75</c:v>
                      </c:pt>
                      <c:pt idx="85">
                        <c:v>75</c:v>
                      </c:pt>
                      <c:pt idx="86">
                        <c:v>75</c:v>
                      </c:pt>
                      <c:pt idx="87">
                        <c:v>75</c:v>
                      </c:pt>
                      <c:pt idx="88">
                        <c:v>75</c:v>
                      </c:pt>
                      <c:pt idx="89">
                        <c:v>75</c:v>
                      </c:pt>
                      <c:pt idx="90">
                        <c:v>75</c:v>
                      </c:pt>
                      <c:pt idx="91">
                        <c:v>75</c:v>
                      </c:pt>
                      <c:pt idx="92">
                        <c:v>75</c:v>
                      </c:pt>
                      <c:pt idx="93">
                        <c:v>75</c:v>
                      </c:pt>
                      <c:pt idx="94">
                        <c:v>75</c:v>
                      </c:pt>
                      <c:pt idx="95">
                        <c:v>75</c:v>
                      </c:pt>
                      <c:pt idx="96">
                        <c:v>75</c:v>
                      </c:pt>
                      <c:pt idx="97">
                        <c:v>75</c:v>
                      </c:pt>
                      <c:pt idx="98">
                        <c:v>75</c:v>
                      </c:pt>
                      <c:pt idx="99">
                        <c:v>75</c:v>
                      </c:pt>
                      <c:pt idx="100">
                        <c:v>75</c:v>
                      </c:pt>
                      <c:pt idx="101">
                        <c:v>75</c:v>
                      </c:pt>
                      <c:pt idx="102">
                        <c:v>75</c:v>
                      </c:pt>
                      <c:pt idx="103">
                        <c:v>75</c:v>
                      </c:pt>
                      <c:pt idx="104">
                        <c:v>75</c:v>
                      </c:pt>
                      <c:pt idx="105">
                        <c:v>75</c:v>
                      </c:pt>
                      <c:pt idx="106">
                        <c:v>75</c:v>
                      </c:pt>
                      <c:pt idx="107">
                        <c:v>75</c:v>
                      </c:pt>
                      <c:pt idx="108">
                        <c:v>75</c:v>
                      </c:pt>
                      <c:pt idx="109">
                        <c:v>75</c:v>
                      </c:pt>
                      <c:pt idx="110">
                        <c:v>75</c:v>
                      </c:pt>
                      <c:pt idx="111">
                        <c:v>75</c:v>
                      </c:pt>
                      <c:pt idx="112">
                        <c:v>75</c:v>
                      </c:pt>
                      <c:pt idx="113">
                        <c:v>75</c:v>
                      </c:pt>
                      <c:pt idx="114">
                        <c:v>75</c:v>
                      </c:pt>
                      <c:pt idx="115">
                        <c:v>75</c:v>
                      </c:pt>
                      <c:pt idx="116">
                        <c:v>75</c:v>
                      </c:pt>
                      <c:pt idx="117">
                        <c:v>75</c:v>
                      </c:pt>
                      <c:pt idx="118">
                        <c:v>75</c:v>
                      </c:pt>
                      <c:pt idx="119">
                        <c:v>75</c:v>
                      </c:pt>
                      <c:pt idx="120">
                        <c:v>75</c:v>
                      </c:pt>
                      <c:pt idx="121">
                        <c:v>75</c:v>
                      </c:pt>
                      <c:pt idx="122">
                        <c:v>75</c:v>
                      </c:pt>
                      <c:pt idx="123">
                        <c:v>75</c:v>
                      </c:pt>
                      <c:pt idx="124">
                        <c:v>75</c:v>
                      </c:pt>
                      <c:pt idx="125">
                        <c:v>75</c:v>
                      </c:pt>
                      <c:pt idx="126">
                        <c:v>75</c:v>
                      </c:pt>
                      <c:pt idx="127">
                        <c:v>75</c:v>
                      </c:pt>
                      <c:pt idx="128">
                        <c:v>75</c:v>
                      </c:pt>
                      <c:pt idx="129">
                        <c:v>75</c:v>
                      </c:pt>
                      <c:pt idx="130">
                        <c:v>75</c:v>
                      </c:pt>
                      <c:pt idx="131">
                        <c:v>75</c:v>
                      </c:pt>
                      <c:pt idx="132">
                        <c:v>75</c:v>
                      </c:pt>
                      <c:pt idx="133">
                        <c:v>75</c:v>
                      </c:pt>
                      <c:pt idx="134">
                        <c:v>75</c:v>
                      </c:pt>
                      <c:pt idx="135">
                        <c:v>75</c:v>
                      </c:pt>
                      <c:pt idx="136">
                        <c:v>75</c:v>
                      </c:pt>
                      <c:pt idx="137">
                        <c:v>75</c:v>
                      </c:pt>
                      <c:pt idx="138">
                        <c:v>75</c:v>
                      </c:pt>
                      <c:pt idx="139">
                        <c:v>75</c:v>
                      </c:pt>
                      <c:pt idx="140">
                        <c:v>75</c:v>
                      </c:pt>
                      <c:pt idx="141">
                        <c:v>75</c:v>
                      </c:pt>
                      <c:pt idx="142">
                        <c:v>75</c:v>
                      </c:pt>
                      <c:pt idx="143">
                        <c:v>75</c:v>
                      </c:pt>
                      <c:pt idx="144">
                        <c:v>75</c:v>
                      </c:pt>
                      <c:pt idx="145">
                        <c:v>75</c:v>
                      </c:pt>
                      <c:pt idx="146">
                        <c:v>75</c:v>
                      </c:pt>
                      <c:pt idx="147">
                        <c:v>75</c:v>
                      </c:pt>
                      <c:pt idx="148">
                        <c:v>75</c:v>
                      </c:pt>
                      <c:pt idx="149">
                        <c:v>75</c:v>
                      </c:pt>
                      <c:pt idx="150">
                        <c:v>75</c:v>
                      </c:pt>
                      <c:pt idx="151">
                        <c:v>75</c:v>
                      </c:pt>
                      <c:pt idx="152">
                        <c:v>75</c:v>
                      </c:pt>
                      <c:pt idx="153">
                        <c:v>75</c:v>
                      </c:pt>
                      <c:pt idx="154">
                        <c:v>75</c:v>
                      </c:pt>
                      <c:pt idx="155">
                        <c:v>75</c:v>
                      </c:pt>
                      <c:pt idx="156">
                        <c:v>75</c:v>
                      </c:pt>
                      <c:pt idx="157">
                        <c:v>75</c:v>
                      </c:pt>
                      <c:pt idx="158">
                        <c:v>75</c:v>
                      </c:pt>
                      <c:pt idx="159">
                        <c:v>75</c:v>
                      </c:pt>
                      <c:pt idx="160">
                        <c:v>75</c:v>
                      </c:pt>
                      <c:pt idx="161">
                        <c:v>75</c:v>
                      </c:pt>
                      <c:pt idx="162">
                        <c:v>75</c:v>
                      </c:pt>
                      <c:pt idx="163">
                        <c:v>75</c:v>
                      </c:pt>
                      <c:pt idx="164">
                        <c:v>75</c:v>
                      </c:pt>
                      <c:pt idx="165">
                        <c:v>75</c:v>
                      </c:pt>
                      <c:pt idx="166">
                        <c:v>75</c:v>
                      </c:pt>
                      <c:pt idx="167">
                        <c:v>75</c:v>
                      </c:pt>
                      <c:pt idx="168">
                        <c:v>75</c:v>
                      </c:pt>
                      <c:pt idx="169">
                        <c:v>75</c:v>
                      </c:pt>
                      <c:pt idx="170">
                        <c:v>75</c:v>
                      </c:pt>
                      <c:pt idx="171">
                        <c:v>75</c:v>
                      </c:pt>
                      <c:pt idx="172">
                        <c:v>75</c:v>
                      </c:pt>
                      <c:pt idx="173">
                        <c:v>75</c:v>
                      </c:pt>
                      <c:pt idx="174">
                        <c:v>75</c:v>
                      </c:pt>
                      <c:pt idx="175">
                        <c:v>75</c:v>
                      </c:pt>
                      <c:pt idx="176">
                        <c:v>75</c:v>
                      </c:pt>
                      <c:pt idx="177">
                        <c:v>75</c:v>
                      </c:pt>
                      <c:pt idx="178">
                        <c:v>75</c:v>
                      </c:pt>
                      <c:pt idx="179">
                        <c:v>75</c:v>
                      </c:pt>
                      <c:pt idx="180">
                        <c:v>75</c:v>
                      </c:pt>
                      <c:pt idx="181">
                        <c:v>75</c:v>
                      </c:pt>
                      <c:pt idx="182">
                        <c:v>75</c:v>
                      </c:pt>
                      <c:pt idx="183">
                        <c:v>75</c:v>
                      </c:pt>
                      <c:pt idx="184">
                        <c:v>75</c:v>
                      </c:pt>
                      <c:pt idx="185">
                        <c:v>75</c:v>
                      </c:pt>
                      <c:pt idx="186">
                        <c:v>75</c:v>
                      </c:pt>
                      <c:pt idx="187">
                        <c:v>75</c:v>
                      </c:pt>
                      <c:pt idx="188">
                        <c:v>75</c:v>
                      </c:pt>
                      <c:pt idx="189">
                        <c:v>75</c:v>
                      </c:pt>
                      <c:pt idx="190">
                        <c:v>75</c:v>
                      </c:pt>
                      <c:pt idx="191">
                        <c:v>75</c:v>
                      </c:pt>
                      <c:pt idx="192">
                        <c:v>75</c:v>
                      </c:pt>
                      <c:pt idx="193">
                        <c:v>75</c:v>
                      </c:pt>
                      <c:pt idx="194">
                        <c:v>75</c:v>
                      </c:pt>
                      <c:pt idx="195">
                        <c:v>75</c:v>
                      </c:pt>
                      <c:pt idx="196">
                        <c:v>75</c:v>
                      </c:pt>
                      <c:pt idx="197">
                        <c:v>75</c:v>
                      </c:pt>
                      <c:pt idx="198">
                        <c:v>75</c:v>
                      </c:pt>
                      <c:pt idx="199">
                        <c:v>75</c:v>
                      </c:pt>
                      <c:pt idx="200">
                        <c:v>75</c:v>
                      </c:pt>
                      <c:pt idx="201">
                        <c:v>75</c:v>
                      </c:pt>
                      <c:pt idx="202">
                        <c:v>75</c:v>
                      </c:pt>
                      <c:pt idx="203">
                        <c:v>75</c:v>
                      </c:pt>
                      <c:pt idx="204">
                        <c:v>75</c:v>
                      </c:pt>
                      <c:pt idx="205">
                        <c:v>75</c:v>
                      </c:pt>
                      <c:pt idx="206">
                        <c:v>75</c:v>
                      </c:pt>
                      <c:pt idx="207">
                        <c:v>75</c:v>
                      </c:pt>
                      <c:pt idx="208">
                        <c:v>75</c:v>
                      </c:pt>
                      <c:pt idx="209">
                        <c:v>75</c:v>
                      </c:pt>
                      <c:pt idx="210">
                        <c:v>75</c:v>
                      </c:pt>
                      <c:pt idx="211">
                        <c:v>75</c:v>
                      </c:pt>
                      <c:pt idx="212">
                        <c:v>75</c:v>
                      </c:pt>
                      <c:pt idx="213">
                        <c:v>75</c:v>
                      </c:pt>
                      <c:pt idx="214">
                        <c:v>75</c:v>
                      </c:pt>
                      <c:pt idx="215">
                        <c:v>75</c:v>
                      </c:pt>
                      <c:pt idx="216">
                        <c:v>75</c:v>
                      </c:pt>
                      <c:pt idx="217">
                        <c:v>75</c:v>
                      </c:pt>
                      <c:pt idx="218">
                        <c:v>75</c:v>
                      </c:pt>
                      <c:pt idx="219">
                        <c:v>75</c:v>
                      </c:pt>
                      <c:pt idx="220">
                        <c:v>75</c:v>
                      </c:pt>
                      <c:pt idx="221">
                        <c:v>75</c:v>
                      </c:pt>
                      <c:pt idx="222">
                        <c:v>75</c:v>
                      </c:pt>
                      <c:pt idx="223">
                        <c:v>75</c:v>
                      </c:pt>
                      <c:pt idx="224">
                        <c:v>75</c:v>
                      </c:pt>
                      <c:pt idx="225">
                        <c:v>75</c:v>
                      </c:pt>
                      <c:pt idx="226">
                        <c:v>75</c:v>
                      </c:pt>
                      <c:pt idx="227">
                        <c:v>75</c:v>
                      </c:pt>
                      <c:pt idx="228">
                        <c:v>75</c:v>
                      </c:pt>
                      <c:pt idx="229">
                        <c:v>75</c:v>
                      </c:pt>
                      <c:pt idx="230">
                        <c:v>75</c:v>
                      </c:pt>
                      <c:pt idx="231">
                        <c:v>75</c:v>
                      </c:pt>
                      <c:pt idx="232">
                        <c:v>75</c:v>
                      </c:pt>
                      <c:pt idx="233">
                        <c:v>75</c:v>
                      </c:pt>
                      <c:pt idx="234">
                        <c:v>75</c:v>
                      </c:pt>
                      <c:pt idx="235">
                        <c:v>75</c:v>
                      </c:pt>
                      <c:pt idx="236">
                        <c:v>75</c:v>
                      </c:pt>
                      <c:pt idx="237">
                        <c:v>75</c:v>
                      </c:pt>
                      <c:pt idx="238">
                        <c:v>75</c:v>
                      </c:pt>
                      <c:pt idx="239">
                        <c:v>75</c:v>
                      </c:pt>
                      <c:pt idx="240">
                        <c:v>75</c:v>
                      </c:pt>
                      <c:pt idx="241">
                        <c:v>75</c:v>
                      </c:pt>
                      <c:pt idx="242">
                        <c:v>75</c:v>
                      </c:pt>
                      <c:pt idx="243">
                        <c:v>75</c:v>
                      </c:pt>
                      <c:pt idx="244">
                        <c:v>75</c:v>
                      </c:pt>
                      <c:pt idx="245">
                        <c:v>75</c:v>
                      </c:pt>
                      <c:pt idx="246">
                        <c:v>75</c:v>
                      </c:pt>
                      <c:pt idx="247">
                        <c:v>75</c:v>
                      </c:pt>
                      <c:pt idx="248">
                        <c:v>75</c:v>
                      </c:pt>
                      <c:pt idx="249">
                        <c:v>75</c:v>
                      </c:pt>
                      <c:pt idx="250">
                        <c:v>75</c:v>
                      </c:pt>
                      <c:pt idx="251">
                        <c:v>75</c:v>
                      </c:pt>
                      <c:pt idx="252">
                        <c:v>75</c:v>
                      </c:pt>
                      <c:pt idx="253">
                        <c:v>75</c:v>
                      </c:pt>
                      <c:pt idx="254">
                        <c:v>75</c:v>
                      </c:pt>
                      <c:pt idx="255">
                        <c:v>75</c:v>
                      </c:pt>
                      <c:pt idx="256">
                        <c:v>75</c:v>
                      </c:pt>
                      <c:pt idx="257">
                        <c:v>75</c:v>
                      </c:pt>
                      <c:pt idx="258">
                        <c:v>75</c:v>
                      </c:pt>
                      <c:pt idx="259">
                        <c:v>75</c:v>
                      </c:pt>
                      <c:pt idx="260">
                        <c:v>75</c:v>
                      </c:pt>
                      <c:pt idx="261">
                        <c:v>75</c:v>
                      </c:pt>
                      <c:pt idx="262">
                        <c:v>75</c:v>
                      </c:pt>
                      <c:pt idx="263">
                        <c:v>75</c:v>
                      </c:pt>
                      <c:pt idx="264">
                        <c:v>75</c:v>
                      </c:pt>
                      <c:pt idx="265">
                        <c:v>75</c:v>
                      </c:pt>
                      <c:pt idx="266">
                        <c:v>75</c:v>
                      </c:pt>
                      <c:pt idx="267">
                        <c:v>75</c:v>
                      </c:pt>
                      <c:pt idx="268">
                        <c:v>75</c:v>
                      </c:pt>
                      <c:pt idx="269">
                        <c:v>75</c:v>
                      </c:pt>
                      <c:pt idx="270">
                        <c:v>75</c:v>
                      </c:pt>
                      <c:pt idx="271">
                        <c:v>75</c:v>
                      </c:pt>
                      <c:pt idx="272">
                        <c:v>75</c:v>
                      </c:pt>
                      <c:pt idx="273">
                        <c:v>75</c:v>
                      </c:pt>
                      <c:pt idx="274">
                        <c:v>75</c:v>
                      </c:pt>
                      <c:pt idx="275">
                        <c:v>75</c:v>
                      </c:pt>
                      <c:pt idx="276">
                        <c:v>75</c:v>
                      </c:pt>
                      <c:pt idx="277">
                        <c:v>75</c:v>
                      </c:pt>
                      <c:pt idx="278">
                        <c:v>75</c:v>
                      </c:pt>
                      <c:pt idx="279">
                        <c:v>75</c:v>
                      </c:pt>
                      <c:pt idx="280">
                        <c:v>75</c:v>
                      </c:pt>
                      <c:pt idx="281">
                        <c:v>75</c:v>
                      </c:pt>
                      <c:pt idx="282">
                        <c:v>75</c:v>
                      </c:pt>
                      <c:pt idx="283">
                        <c:v>75</c:v>
                      </c:pt>
                      <c:pt idx="284">
                        <c:v>75</c:v>
                      </c:pt>
                      <c:pt idx="285">
                        <c:v>75</c:v>
                      </c:pt>
                      <c:pt idx="286">
                        <c:v>75</c:v>
                      </c:pt>
                      <c:pt idx="287">
                        <c:v>75</c:v>
                      </c:pt>
                      <c:pt idx="288">
                        <c:v>75</c:v>
                      </c:pt>
                      <c:pt idx="289">
                        <c:v>75</c:v>
                      </c:pt>
                      <c:pt idx="290">
                        <c:v>75</c:v>
                      </c:pt>
                      <c:pt idx="291">
                        <c:v>75</c:v>
                      </c:pt>
                      <c:pt idx="292">
                        <c:v>75</c:v>
                      </c:pt>
                      <c:pt idx="293">
                        <c:v>75</c:v>
                      </c:pt>
                      <c:pt idx="294">
                        <c:v>75</c:v>
                      </c:pt>
                      <c:pt idx="295">
                        <c:v>75</c:v>
                      </c:pt>
                      <c:pt idx="296">
                        <c:v>75</c:v>
                      </c:pt>
                      <c:pt idx="297">
                        <c:v>75</c:v>
                      </c:pt>
                      <c:pt idx="298">
                        <c:v>75</c:v>
                      </c:pt>
                      <c:pt idx="299">
                        <c:v>75</c:v>
                      </c:pt>
                      <c:pt idx="300">
                        <c:v>75</c:v>
                      </c:pt>
                      <c:pt idx="301">
                        <c:v>75</c:v>
                      </c:pt>
                      <c:pt idx="302">
                        <c:v>75</c:v>
                      </c:pt>
                      <c:pt idx="303">
                        <c:v>75</c:v>
                      </c:pt>
                      <c:pt idx="304">
                        <c:v>75</c:v>
                      </c:pt>
                      <c:pt idx="305">
                        <c:v>75</c:v>
                      </c:pt>
                      <c:pt idx="306">
                        <c:v>75</c:v>
                      </c:pt>
                      <c:pt idx="307">
                        <c:v>75</c:v>
                      </c:pt>
                      <c:pt idx="308">
                        <c:v>75</c:v>
                      </c:pt>
                      <c:pt idx="309">
                        <c:v>75</c:v>
                      </c:pt>
                      <c:pt idx="310">
                        <c:v>75</c:v>
                      </c:pt>
                      <c:pt idx="311">
                        <c:v>75</c:v>
                      </c:pt>
                      <c:pt idx="312">
                        <c:v>75</c:v>
                      </c:pt>
                      <c:pt idx="313">
                        <c:v>75</c:v>
                      </c:pt>
                      <c:pt idx="314">
                        <c:v>75</c:v>
                      </c:pt>
                      <c:pt idx="315">
                        <c:v>75</c:v>
                      </c:pt>
                      <c:pt idx="316">
                        <c:v>75</c:v>
                      </c:pt>
                      <c:pt idx="317">
                        <c:v>75</c:v>
                      </c:pt>
                      <c:pt idx="318">
                        <c:v>75</c:v>
                      </c:pt>
                      <c:pt idx="319">
                        <c:v>75</c:v>
                      </c:pt>
                      <c:pt idx="320">
                        <c:v>75</c:v>
                      </c:pt>
                      <c:pt idx="321">
                        <c:v>75</c:v>
                      </c:pt>
                      <c:pt idx="322">
                        <c:v>75</c:v>
                      </c:pt>
                      <c:pt idx="323">
                        <c:v>75</c:v>
                      </c:pt>
                      <c:pt idx="324">
                        <c:v>75</c:v>
                      </c:pt>
                      <c:pt idx="325">
                        <c:v>75</c:v>
                      </c:pt>
                      <c:pt idx="326">
                        <c:v>75</c:v>
                      </c:pt>
                      <c:pt idx="327">
                        <c:v>75</c:v>
                      </c:pt>
                      <c:pt idx="328">
                        <c:v>75</c:v>
                      </c:pt>
                      <c:pt idx="329">
                        <c:v>75</c:v>
                      </c:pt>
                      <c:pt idx="330">
                        <c:v>75</c:v>
                      </c:pt>
                      <c:pt idx="331">
                        <c:v>75</c:v>
                      </c:pt>
                      <c:pt idx="332">
                        <c:v>75</c:v>
                      </c:pt>
                      <c:pt idx="333">
                        <c:v>75</c:v>
                      </c:pt>
                      <c:pt idx="334">
                        <c:v>75</c:v>
                      </c:pt>
                      <c:pt idx="335">
                        <c:v>75</c:v>
                      </c:pt>
                      <c:pt idx="336">
                        <c:v>75</c:v>
                      </c:pt>
                      <c:pt idx="337">
                        <c:v>75</c:v>
                      </c:pt>
                      <c:pt idx="338">
                        <c:v>75</c:v>
                      </c:pt>
                      <c:pt idx="339">
                        <c:v>75</c:v>
                      </c:pt>
                      <c:pt idx="340">
                        <c:v>75</c:v>
                      </c:pt>
                      <c:pt idx="341">
                        <c:v>75</c:v>
                      </c:pt>
                      <c:pt idx="342">
                        <c:v>75</c:v>
                      </c:pt>
                      <c:pt idx="343">
                        <c:v>75</c:v>
                      </c:pt>
                      <c:pt idx="344">
                        <c:v>75</c:v>
                      </c:pt>
                      <c:pt idx="345">
                        <c:v>75</c:v>
                      </c:pt>
                      <c:pt idx="346">
                        <c:v>75</c:v>
                      </c:pt>
                      <c:pt idx="347">
                        <c:v>75</c:v>
                      </c:pt>
                      <c:pt idx="348">
                        <c:v>75</c:v>
                      </c:pt>
                      <c:pt idx="349">
                        <c:v>75</c:v>
                      </c:pt>
                      <c:pt idx="350">
                        <c:v>75</c:v>
                      </c:pt>
                      <c:pt idx="351">
                        <c:v>75</c:v>
                      </c:pt>
                      <c:pt idx="352">
                        <c:v>75</c:v>
                      </c:pt>
                      <c:pt idx="353">
                        <c:v>75</c:v>
                      </c:pt>
                      <c:pt idx="354">
                        <c:v>75</c:v>
                      </c:pt>
                      <c:pt idx="355">
                        <c:v>75</c:v>
                      </c:pt>
                      <c:pt idx="356">
                        <c:v>75</c:v>
                      </c:pt>
                      <c:pt idx="357">
                        <c:v>75</c:v>
                      </c:pt>
                      <c:pt idx="358">
                        <c:v>75</c:v>
                      </c:pt>
                      <c:pt idx="359">
                        <c:v>75</c:v>
                      </c:pt>
                      <c:pt idx="360">
                        <c:v>75</c:v>
                      </c:pt>
                      <c:pt idx="361">
                        <c:v>75</c:v>
                      </c:pt>
                      <c:pt idx="362">
                        <c:v>75</c:v>
                      </c:pt>
                      <c:pt idx="363">
                        <c:v>75</c:v>
                      </c:pt>
                      <c:pt idx="364">
                        <c:v>75</c:v>
                      </c:pt>
                    </c:numCache>
                  </c:numRef>
                </c:val>
                <c:smooth val="0"/>
                <c:extLst xmlns:c15="http://schemas.microsoft.com/office/drawing/2012/chart">
                  <c:ext xmlns:c16="http://schemas.microsoft.com/office/drawing/2014/chart" uri="{C3380CC4-5D6E-409C-BE32-E72D297353CC}">
                    <c16:uniqueId val="{00000008-E971-4B19-8B14-7E214AB198B6}"/>
                  </c:ext>
                </c:extLst>
              </c15:ser>
            </c15:filteredLineSeries>
          </c:ext>
        </c:extLst>
      </c:lineChart>
      <c:dateAx>
        <c:axId val="2079463215"/>
        <c:scaling>
          <c:orientation val="minMax"/>
        </c:scaling>
        <c:delete val="0"/>
        <c:axPos val="b"/>
        <c:numFmt formatCode="[$-409]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79469455"/>
        <c:crosses val="autoZero"/>
        <c:auto val="1"/>
        <c:lblOffset val="100"/>
        <c:baseTimeUnit val="days"/>
      </c:dateAx>
      <c:valAx>
        <c:axId val="2079469455"/>
        <c:scaling>
          <c:orientation val="minMax"/>
        </c:scaling>
        <c:delete val="0"/>
        <c:axPos val="l"/>
        <c:majorGridlines>
          <c:spPr>
            <a:ln w="6350" cap="flat" cmpd="sng" algn="ctr">
              <a:solidFill>
                <a:schemeClr val="tx1">
                  <a:lumMod val="15000"/>
                  <a:lumOff val="85000"/>
                </a:schemeClr>
              </a:solidFill>
              <a:prstDash val="dash"/>
              <a:round/>
            </a:ln>
            <a:effectLst/>
          </c:spPr>
        </c:majorGridlines>
        <c:title>
          <c:tx>
            <c:rich>
              <a:bodyPr rot="-5400000" spcFirstLastPara="1" vertOverflow="ellipsis" vert="horz" wrap="square" anchor="b" anchorCtr="1"/>
              <a:lstStyle/>
              <a:p>
                <a:pPr>
                  <a:defRPr sz="1000" b="0" i="0" u="none" strike="noStrike" kern="1200" baseline="0">
                    <a:solidFill>
                      <a:schemeClr val="bg1"/>
                    </a:solidFill>
                    <a:latin typeface="+mn-lt"/>
                    <a:ea typeface="+mn-ea"/>
                    <a:cs typeface="+mn-cs"/>
                  </a:defRPr>
                </a:pPr>
                <a:r>
                  <a:rPr lang="en-US" b="1">
                    <a:solidFill>
                      <a:schemeClr val="bg1"/>
                    </a:solidFill>
                  </a:rPr>
                  <a:t>Wind Speed (knots)</a:t>
                </a:r>
                <a:endParaRPr lang="en-US" b="1" baseline="0">
                  <a:solidFill>
                    <a:schemeClr val="bg1"/>
                  </a:solidFill>
                </a:endParaRPr>
              </a:p>
            </c:rich>
          </c:tx>
          <c:overlay val="0"/>
          <c:spPr>
            <a:noFill/>
            <a:ln>
              <a:noFill/>
            </a:ln>
            <a:effectLst/>
          </c:spPr>
          <c:txPr>
            <a:bodyPr rot="-5400000" spcFirstLastPara="1" vertOverflow="ellipsis" vert="horz" wrap="square" anchor="b"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solidFill>
              <a:sysClr val="window" lastClr="FFFFFF"/>
            </a:solid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79463215"/>
        <c:crosses val="autoZero"/>
        <c:crossBetween val="between"/>
      </c:valAx>
      <c:spPr>
        <a:noFill/>
        <a:ln>
          <a:noFill/>
        </a:ln>
        <a:effectLst/>
      </c:spPr>
    </c:plotArea>
    <c:legend>
      <c:legendPos val="t"/>
      <c:legendEntry>
        <c:idx val="0"/>
        <c:delete val="1"/>
      </c:legendEntry>
      <c:legendEntry>
        <c:idx val="3"/>
        <c:delete val="1"/>
      </c:legendEntry>
      <c:legendEntry>
        <c:idx val="4"/>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54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b="1">
                <a:solidFill>
                  <a:schemeClr val="bg1"/>
                </a:solidFill>
              </a:rPr>
              <a:t>Average Dew Point</a:t>
            </a:r>
          </a:p>
        </c:rich>
      </c:tx>
      <c:layout>
        <c:manualLayout>
          <c:xMode val="edge"/>
          <c:yMode val="edge"/>
          <c:x val="0.30002605154343065"/>
          <c:y val="8.130083903106044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156085315928401E-2"/>
          <c:y val="0.12395337172824138"/>
          <c:w val="0.91102247377073897"/>
          <c:h val="0.71656991119963864"/>
        </c:manualLayout>
      </c:layout>
      <c:areaChart>
        <c:grouping val="stacked"/>
        <c:varyColors val="0"/>
        <c:ser>
          <c:idx val="3"/>
          <c:order val="3"/>
          <c:tx>
            <c:strRef>
              <c:f>DayFilter!$G$1</c:f>
              <c:strCache>
                <c:ptCount val="1"/>
                <c:pt idx="0">
                  <c:v>Base Tmpf</c:v>
                </c:pt>
              </c:strCache>
            </c:strRef>
          </c:tx>
          <c:spPr>
            <a:noFill/>
            <a:ln w="25400">
              <a:noFill/>
            </a:ln>
            <a:effectLst/>
          </c:spPr>
          <c:val>
            <c:numRef>
              <c:f>NightFilter!$K$2:$K$366</c:f>
              <c:numCache>
                <c:formatCode>General</c:formatCode>
                <c:ptCount val="365"/>
                <c:pt idx="0">
                  <c:v>19.190909000000001</c:v>
                </c:pt>
                <c:pt idx="1">
                  <c:v>13.927273</c:v>
                </c:pt>
                <c:pt idx="2">
                  <c:v>14.236364</c:v>
                </c:pt>
                <c:pt idx="3">
                  <c:v>10.223636000000001</c:v>
                </c:pt>
                <c:pt idx="4">
                  <c:v>9.2563639999999996</c:v>
                </c:pt>
                <c:pt idx="5">
                  <c:v>10.227273</c:v>
                </c:pt>
                <c:pt idx="6">
                  <c:v>8.6545450000000006</c:v>
                </c:pt>
                <c:pt idx="7">
                  <c:v>8.2727269999999997</c:v>
                </c:pt>
                <c:pt idx="8">
                  <c:v>4.0272730000000001</c:v>
                </c:pt>
                <c:pt idx="9">
                  <c:v>6.263636</c:v>
                </c:pt>
                <c:pt idx="10">
                  <c:v>9.3818180000000009</c:v>
                </c:pt>
                <c:pt idx="11">
                  <c:v>20.690909000000001</c:v>
                </c:pt>
                <c:pt idx="12">
                  <c:v>12.632726999999999</c:v>
                </c:pt>
                <c:pt idx="13">
                  <c:v>5.7909090000000001</c:v>
                </c:pt>
                <c:pt idx="14">
                  <c:v>16.681818</c:v>
                </c:pt>
                <c:pt idx="15">
                  <c:v>11.963635999999999</c:v>
                </c:pt>
                <c:pt idx="16">
                  <c:v>9.1727270000000001</c:v>
                </c:pt>
                <c:pt idx="17">
                  <c:v>7.8363639999999997</c:v>
                </c:pt>
                <c:pt idx="18">
                  <c:v>1.1727270000000001</c:v>
                </c:pt>
                <c:pt idx="19">
                  <c:v>4.9545450000000004</c:v>
                </c:pt>
                <c:pt idx="20">
                  <c:v>4.16</c:v>
                </c:pt>
                <c:pt idx="21">
                  <c:v>6.7909090000000001</c:v>
                </c:pt>
                <c:pt idx="22">
                  <c:v>8.9545449999999995</c:v>
                </c:pt>
                <c:pt idx="23">
                  <c:v>5.0727270000000004</c:v>
                </c:pt>
                <c:pt idx="24">
                  <c:v>4.7727269999999997</c:v>
                </c:pt>
                <c:pt idx="25">
                  <c:v>4.0454549999999996</c:v>
                </c:pt>
                <c:pt idx="26">
                  <c:v>2.0909089999999999</c:v>
                </c:pt>
                <c:pt idx="27">
                  <c:v>8.0909089999999999</c:v>
                </c:pt>
                <c:pt idx="28">
                  <c:v>9.8436360000000001</c:v>
                </c:pt>
                <c:pt idx="29">
                  <c:v>9.2418180000000003</c:v>
                </c:pt>
                <c:pt idx="30">
                  <c:v>8.1418180000000007</c:v>
                </c:pt>
                <c:pt idx="31">
                  <c:v>8.8090910000000004</c:v>
                </c:pt>
                <c:pt idx="32">
                  <c:v>3.4090910000000001</c:v>
                </c:pt>
                <c:pt idx="33">
                  <c:v>11.472727000000001</c:v>
                </c:pt>
                <c:pt idx="34">
                  <c:v>5.2909090000000001</c:v>
                </c:pt>
                <c:pt idx="35">
                  <c:v>4.5455000000000002E-2</c:v>
                </c:pt>
                <c:pt idx="36">
                  <c:v>11.650909</c:v>
                </c:pt>
                <c:pt idx="37">
                  <c:v>21.130908999999999</c:v>
                </c:pt>
                <c:pt idx="38">
                  <c:v>15.049091000000001</c:v>
                </c:pt>
                <c:pt idx="39">
                  <c:v>19.427273</c:v>
                </c:pt>
                <c:pt idx="40">
                  <c:v>12.772727</c:v>
                </c:pt>
                <c:pt idx="41">
                  <c:v>5.763636</c:v>
                </c:pt>
                <c:pt idx="42">
                  <c:v>10.618</c:v>
                </c:pt>
                <c:pt idx="43">
                  <c:v>7.8218180000000004</c:v>
                </c:pt>
                <c:pt idx="44">
                  <c:v>17.327273000000002</c:v>
                </c:pt>
                <c:pt idx="45">
                  <c:v>15.6</c:v>
                </c:pt>
                <c:pt idx="46">
                  <c:v>8.4545449999999995</c:v>
                </c:pt>
                <c:pt idx="47">
                  <c:v>-0.99090900000000004</c:v>
                </c:pt>
                <c:pt idx="48">
                  <c:v>0.15454499999999999</c:v>
                </c:pt>
                <c:pt idx="49">
                  <c:v>8.9727270000000008</c:v>
                </c:pt>
                <c:pt idx="50">
                  <c:v>11.109090999999999</c:v>
                </c:pt>
                <c:pt idx="51">
                  <c:v>-0.32727299999999998</c:v>
                </c:pt>
                <c:pt idx="52">
                  <c:v>29.185455000000001</c:v>
                </c:pt>
                <c:pt idx="53">
                  <c:v>21.409091</c:v>
                </c:pt>
                <c:pt idx="54">
                  <c:v>25.498182</c:v>
                </c:pt>
                <c:pt idx="55">
                  <c:v>21.994544999999999</c:v>
                </c:pt>
                <c:pt idx="56">
                  <c:v>23.972726999999999</c:v>
                </c:pt>
                <c:pt idx="57">
                  <c:v>20.216667000000001</c:v>
                </c:pt>
                <c:pt idx="58">
                  <c:v>6.2</c:v>
                </c:pt>
                <c:pt idx="59">
                  <c:v>-9.1545450000000006</c:v>
                </c:pt>
                <c:pt idx="60">
                  <c:v>-13.963635999999999</c:v>
                </c:pt>
                <c:pt idx="61">
                  <c:v>0.86</c:v>
                </c:pt>
                <c:pt idx="62">
                  <c:v>26.072727</c:v>
                </c:pt>
                <c:pt idx="63">
                  <c:v>7.3545449999999999</c:v>
                </c:pt>
                <c:pt idx="64">
                  <c:v>10.445455000000001</c:v>
                </c:pt>
                <c:pt idx="65">
                  <c:v>21.381817999999999</c:v>
                </c:pt>
                <c:pt idx="66">
                  <c:v>10.227273</c:v>
                </c:pt>
                <c:pt idx="67">
                  <c:v>13.636364</c:v>
                </c:pt>
                <c:pt idx="68">
                  <c:v>26.812726999999999</c:v>
                </c:pt>
                <c:pt idx="69">
                  <c:v>19.2</c:v>
                </c:pt>
                <c:pt idx="70">
                  <c:v>16.181818</c:v>
                </c:pt>
                <c:pt idx="71">
                  <c:v>36.054544999999997</c:v>
                </c:pt>
                <c:pt idx="72">
                  <c:v>33.799999999999997</c:v>
                </c:pt>
                <c:pt idx="73">
                  <c:v>34.754545</c:v>
                </c:pt>
                <c:pt idx="74">
                  <c:v>30.1</c:v>
                </c:pt>
                <c:pt idx="75">
                  <c:v>21.590909</c:v>
                </c:pt>
                <c:pt idx="76">
                  <c:v>11.7</c:v>
                </c:pt>
                <c:pt idx="77">
                  <c:v>30.945454999999999</c:v>
                </c:pt>
                <c:pt idx="78">
                  <c:v>30.2</c:v>
                </c:pt>
                <c:pt idx="79">
                  <c:v>19.940000000000001</c:v>
                </c:pt>
                <c:pt idx="80">
                  <c:v>-4.1818179999999998</c:v>
                </c:pt>
                <c:pt idx="81">
                  <c:v>20.8</c:v>
                </c:pt>
                <c:pt idx="82">
                  <c:v>29.663636</c:v>
                </c:pt>
                <c:pt idx="83">
                  <c:v>29.450908999999999</c:v>
                </c:pt>
                <c:pt idx="84">
                  <c:v>23.763636000000002</c:v>
                </c:pt>
                <c:pt idx="85">
                  <c:v>28.763636000000002</c:v>
                </c:pt>
                <c:pt idx="86">
                  <c:v>28.116364000000001</c:v>
                </c:pt>
                <c:pt idx="87">
                  <c:v>27.46</c:v>
                </c:pt>
                <c:pt idx="88">
                  <c:v>22.487272999999998</c:v>
                </c:pt>
                <c:pt idx="89">
                  <c:v>35.272727000000003</c:v>
                </c:pt>
                <c:pt idx="90">
                  <c:v>32.54</c:v>
                </c:pt>
                <c:pt idx="91">
                  <c:v>44.436363999999998</c:v>
                </c:pt>
                <c:pt idx="92">
                  <c:v>34.963636000000001</c:v>
                </c:pt>
                <c:pt idx="93">
                  <c:v>37.145454999999998</c:v>
                </c:pt>
                <c:pt idx="94">
                  <c:v>31.305454999999998</c:v>
                </c:pt>
                <c:pt idx="95">
                  <c:v>29.672726999999998</c:v>
                </c:pt>
                <c:pt idx="96">
                  <c:v>30.172726999999998</c:v>
                </c:pt>
                <c:pt idx="97">
                  <c:v>41.409090999999997</c:v>
                </c:pt>
                <c:pt idx="98">
                  <c:v>45.8</c:v>
                </c:pt>
                <c:pt idx="99">
                  <c:v>39.475000000000001</c:v>
                </c:pt>
                <c:pt idx="100">
                  <c:v>47.518182000000003</c:v>
                </c:pt>
                <c:pt idx="101">
                  <c:v>37.572727</c:v>
                </c:pt>
                <c:pt idx="102">
                  <c:v>35.527273000000001</c:v>
                </c:pt>
                <c:pt idx="103">
                  <c:v>35.072727</c:v>
                </c:pt>
                <c:pt idx="104">
                  <c:v>38.109090999999999</c:v>
                </c:pt>
                <c:pt idx="105">
                  <c:v>35.049999999999997</c:v>
                </c:pt>
                <c:pt idx="106">
                  <c:v>35.533332999999999</c:v>
                </c:pt>
                <c:pt idx="107">
                  <c:v>44.254545</c:v>
                </c:pt>
                <c:pt idx="108">
                  <c:v>40.227272999999997</c:v>
                </c:pt>
                <c:pt idx="109">
                  <c:v>37.009090999999998</c:v>
                </c:pt>
                <c:pt idx="110">
                  <c:v>38.636364</c:v>
                </c:pt>
                <c:pt idx="111">
                  <c:v>40.863636</c:v>
                </c:pt>
                <c:pt idx="112">
                  <c:v>47.118181999999997</c:v>
                </c:pt>
                <c:pt idx="113">
                  <c:v>52.363636</c:v>
                </c:pt>
                <c:pt idx="114">
                  <c:v>46.090909000000003</c:v>
                </c:pt>
                <c:pt idx="115">
                  <c:v>48.629091000000003</c:v>
                </c:pt>
                <c:pt idx="116">
                  <c:v>40.018182000000003</c:v>
                </c:pt>
                <c:pt idx="117">
                  <c:v>46.4</c:v>
                </c:pt>
                <c:pt idx="118">
                  <c:v>55.436363999999998</c:v>
                </c:pt>
                <c:pt idx="119">
                  <c:v>55.554544999999997</c:v>
                </c:pt>
                <c:pt idx="120">
                  <c:v>49.990909000000002</c:v>
                </c:pt>
                <c:pt idx="121">
                  <c:v>45.363636</c:v>
                </c:pt>
                <c:pt idx="122">
                  <c:v>44.55</c:v>
                </c:pt>
                <c:pt idx="123">
                  <c:v>48.570909</c:v>
                </c:pt>
                <c:pt idx="124">
                  <c:v>48.683636</c:v>
                </c:pt>
                <c:pt idx="125">
                  <c:v>48.490909000000002</c:v>
                </c:pt>
                <c:pt idx="126">
                  <c:v>48.75</c:v>
                </c:pt>
                <c:pt idx="127">
                  <c:v>53.1</c:v>
                </c:pt>
                <c:pt idx="128">
                  <c:v>51.354545000000002</c:v>
                </c:pt>
                <c:pt idx="129">
                  <c:v>47.241818000000002</c:v>
                </c:pt>
                <c:pt idx="130">
                  <c:v>48.483635999999997</c:v>
                </c:pt>
                <c:pt idx="131">
                  <c:v>50.703636000000003</c:v>
                </c:pt>
                <c:pt idx="132">
                  <c:v>50.796363999999997</c:v>
                </c:pt>
                <c:pt idx="133">
                  <c:v>41.490909000000002</c:v>
                </c:pt>
                <c:pt idx="134">
                  <c:v>34.670909000000002</c:v>
                </c:pt>
                <c:pt idx="135">
                  <c:v>35.632727000000003</c:v>
                </c:pt>
                <c:pt idx="136">
                  <c:v>39.163635999999997</c:v>
                </c:pt>
                <c:pt idx="137">
                  <c:v>39.221817999999999</c:v>
                </c:pt>
                <c:pt idx="138">
                  <c:v>40.576363999999998</c:v>
                </c:pt>
                <c:pt idx="139">
                  <c:v>40.318182</c:v>
                </c:pt>
                <c:pt idx="140">
                  <c:v>39.036363999999999</c:v>
                </c:pt>
                <c:pt idx="141">
                  <c:v>38.709091000000001</c:v>
                </c:pt>
                <c:pt idx="142">
                  <c:v>47.263635999999998</c:v>
                </c:pt>
                <c:pt idx="143">
                  <c:v>41.681818</c:v>
                </c:pt>
                <c:pt idx="144">
                  <c:v>45.745455</c:v>
                </c:pt>
                <c:pt idx="145">
                  <c:v>37.118181999999997</c:v>
                </c:pt>
                <c:pt idx="146">
                  <c:v>50.063636000000002</c:v>
                </c:pt>
                <c:pt idx="147">
                  <c:v>50.58</c:v>
                </c:pt>
                <c:pt idx="148">
                  <c:v>50.309091000000002</c:v>
                </c:pt>
                <c:pt idx="149">
                  <c:v>39.227272999999997</c:v>
                </c:pt>
                <c:pt idx="150">
                  <c:v>35.072727</c:v>
                </c:pt>
                <c:pt idx="151">
                  <c:v>38.645454999999998</c:v>
                </c:pt>
                <c:pt idx="152">
                  <c:v>48.363636</c:v>
                </c:pt>
                <c:pt idx="153">
                  <c:v>49.890909000000001</c:v>
                </c:pt>
                <c:pt idx="154">
                  <c:v>41.416364000000002</c:v>
                </c:pt>
                <c:pt idx="155">
                  <c:v>42.090909000000003</c:v>
                </c:pt>
                <c:pt idx="156">
                  <c:v>51.918182000000002</c:v>
                </c:pt>
                <c:pt idx="157">
                  <c:v>49.881818000000003</c:v>
                </c:pt>
                <c:pt idx="158">
                  <c:v>52.85</c:v>
                </c:pt>
                <c:pt idx="159">
                  <c:v>46.201999999999998</c:v>
                </c:pt>
                <c:pt idx="160">
                  <c:v>40.26</c:v>
                </c:pt>
                <c:pt idx="161">
                  <c:v>40.143636000000001</c:v>
                </c:pt>
                <c:pt idx="162">
                  <c:v>40.381818000000003</c:v>
                </c:pt>
                <c:pt idx="163">
                  <c:v>44.027273000000001</c:v>
                </c:pt>
                <c:pt idx="164">
                  <c:v>39.572727</c:v>
                </c:pt>
                <c:pt idx="165">
                  <c:v>50.274999999999999</c:v>
                </c:pt>
                <c:pt idx="166">
                  <c:v>52.536363999999999</c:v>
                </c:pt>
                <c:pt idx="167">
                  <c:v>52.3</c:v>
                </c:pt>
                <c:pt idx="168">
                  <c:v>52.136364</c:v>
                </c:pt>
                <c:pt idx="169">
                  <c:v>43.772727000000003</c:v>
                </c:pt>
                <c:pt idx="170">
                  <c:v>36.845455000000001</c:v>
                </c:pt>
                <c:pt idx="171">
                  <c:v>41.690908999999998</c:v>
                </c:pt>
                <c:pt idx="172">
                  <c:v>50.118181999999997</c:v>
                </c:pt>
                <c:pt idx="173">
                  <c:v>47.2</c:v>
                </c:pt>
                <c:pt idx="174">
                  <c:v>47.669231000000003</c:v>
                </c:pt>
                <c:pt idx="175">
                  <c:v>47.581817999999998</c:v>
                </c:pt>
                <c:pt idx="176">
                  <c:v>45.218181999999999</c:v>
                </c:pt>
                <c:pt idx="177">
                  <c:v>39.790908999999999</c:v>
                </c:pt>
                <c:pt idx="178">
                  <c:v>37.390909000000001</c:v>
                </c:pt>
                <c:pt idx="179">
                  <c:v>46.918182000000002</c:v>
                </c:pt>
                <c:pt idx="180">
                  <c:v>52.654544999999999</c:v>
                </c:pt>
                <c:pt idx="181">
                  <c:v>50.31</c:v>
                </c:pt>
                <c:pt idx="182">
                  <c:v>46.972726999999999</c:v>
                </c:pt>
                <c:pt idx="183">
                  <c:v>46.572727</c:v>
                </c:pt>
                <c:pt idx="184">
                  <c:v>42.5</c:v>
                </c:pt>
                <c:pt idx="185">
                  <c:v>43.518182000000003</c:v>
                </c:pt>
                <c:pt idx="186">
                  <c:v>37.527273000000001</c:v>
                </c:pt>
                <c:pt idx="187">
                  <c:v>42.745455</c:v>
                </c:pt>
                <c:pt idx="188">
                  <c:v>34.654544999999999</c:v>
                </c:pt>
                <c:pt idx="189">
                  <c:v>35.118181999999997</c:v>
                </c:pt>
                <c:pt idx="190">
                  <c:v>46.545454999999997</c:v>
                </c:pt>
                <c:pt idx="191">
                  <c:v>47.427273</c:v>
                </c:pt>
                <c:pt idx="192">
                  <c:v>35.785454999999999</c:v>
                </c:pt>
                <c:pt idx="193">
                  <c:v>32.212727000000001</c:v>
                </c:pt>
                <c:pt idx="194">
                  <c:v>40.105454999999999</c:v>
                </c:pt>
                <c:pt idx="195">
                  <c:v>42.525455000000001</c:v>
                </c:pt>
                <c:pt idx="196">
                  <c:v>46.090909000000003</c:v>
                </c:pt>
                <c:pt idx="197">
                  <c:v>44.409090999999997</c:v>
                </c:pt>
                <c:pt idx="198">
                  <c:v>42.354545000000002</c:v>
                </c:pt>
                <c:pt idx="199">
                  <c:v>40.662500000000001</c:v>
                </c:pt>
                <c:pt idx="200">
                  <c:v>37.772727000000003</c:v>
                </c:pt>
                <c:pt idx="201">
                  <c:v>35.654544999999999</c:v>
                </c:pt>
                <c:pt idx="202">
                  <c:v>28.945454999999999</c:v>
                </c:pt>
                <c:pt idx="203">
                  <c:v>18.963636000000001</c:v>
                </c:pt>
                <c:pt idx="204">
                  <c:v>23.581817999999998</c:v>
                </c:pt>
                <c:pt idx="205">
                  <c:v>48.35</c:v>
                </c:pt>
                <c:pt idx="206">
                  <c:v>50.006250000000001</c:v>
                </c:pt>
                <c:pt idx="207">
                  <c:v>48.061818000000002</c:v>
                </c:pt>
                <c:pt idx="208">
                  <c:v>38.454545000000003</c:v>
                </c:pt>
                <c:pt idx="209">
                  <c:v>38.987273000000002</c:v>
                </c:pt>
                <c:pt idx="210">
                  <c:v>42.763635999999998</c:v>
                </c:pt>
                <c:pt idx="211">
                  <c:v>45.94</c:v>
                </c:pt>
                <c:pt idx="212">
                  <c:v>40.981817999999997</c:v>
                </c:pt>
                <c:pt idx="213">
                  <c:v>45.618181999999997</c:v>
                </c:pt>
                <c:pt idx="214">
                  <c:v>50.232726999999997</c:v>
                </c:pt>
                <c:pt idx="215">
                  <c:v>49.818182</c:v>
                </c:pt>
                <c:pt idx="216">
                  <c:v>46.054544999999997</c:v>
                </c:pt>
                <c:pt idx="217">
                  <c:v>46.554544999999997</c:v>
                </c:pt>
                <c:pt idx="218">
                  <c:v>47.161538</c:v>
                </c:pt>
                <c:pt idx="219">
                  <c:v>33.154544999999999</c:v>
                </c:pt>
                <c:pt idx="220">
                  <c:v>34.799999999999997</c:v>
                </c:pt>
                <c:pt idx="221">
                  <c:v>41.236364000000002</c:v>
                </c:pt>
                <c:pt idx="222">
                  <c:v>42.4</c:v>
                </c:pt>
                <c:pt idx="223">
                  <c:v>33.945455000000003</c:v>
                </c:pt>
                <c:pt idx="224">
                  <c:v>30.581817999999998</c:v>
                </c:pt>
                <c:pt idx="225">
                  <c:v>37.272727000000003</c:v>
                </c:pt>
                <c:pt idx="226">
                  <c:v>45.65</c:v>
                </c:pt>
                <c:pt idx="227">
                  <c:v>38.858181999999999</c:v>
                </c:pt>
                <c:pt idx="228">
                  <c:v>27.263636000000002</c:v>
                </c:pt>
                <c:pt idx="229">
                  <c:v>20.327273000000002</c:v>
                </c:pt>
                <c:pt idx="230">
                  <c:v>11.423636</c:v>
                </c:pt>
                <c:pt idx="231">
                  <c:v>15.661818</c:v>
                </c:pt>
                <c:pt idx="232">
                  <c:v>24.481818000000001</c:v>
                </c:pt>
                <c:pt idx="233">
                  <c:v>32.981817999999997</c:v>
                </c:pt>
                <c:pt idx="234">
                  <c:v>35.445455000000003</c:v>
                </c:pt>
                <c:pt idx="235">
                  <c:v>41.083333000000003</c:v>
                </c:pt>
                <c:pt idx="236">
                  <c:v>38.490909000000002</c:v>
                </c:pt>
                <c:pt idx="237">
                  <c:v>36.927273</c:v>
                </c:pt>
                <c:pt idx="238">
                  <c:v>35.636364</c:v>
                </c:pt>
                <c:pt idx="239">
                  <c:v>34.190908999999998</c:v>
                </c:pt>
                <c:pt idx="240">
                  <c:v>36.754545</c:v>
                </c:pt>
                <c:pt idx="241">
                  <c:v>32.016364000000003</c:v>
                </c:pt>
                <c:pt idx="242">
                  <c:v>27.092727</c:v>
                </c:pt>
                <c:pt idx="243">
                  <c:v>19.689091000000001</c:v>
                </c:pt>
                <c:pt idx="244">
                  <c:v>16.110908999999999</c:v>
                </c:pt>
                <c:pt idx="245">
                  <c:v>15.445455000000001</c:v>
                </c:pt>
                <c:pt idx="246">
                  <c:v>30.794544999999999</c:v>
                </c:pt>
                <c:pt idx="247">
                  <c:v>38.870908999999997</c:v>
                </c:pt>
                <c:pt idx="248">
                  <c:v>34.181818</c:v>
                </c:pt>
                <c:pt idx="249">
                  <c:v>27.618182000000001</c:v>
                </c:pt>
                <c:pt idx="250">
                  <c:v>32.024999999999999</c:v>
                </c:pt>
                <c:pt idx="251">
                  <c:v>32.936363999999998</c:v>
                </c:pt>
                <c:pt idx="252">
                  <c:v>34.263635999999998</c:v>
                </c:pt>
                <c:pt idx="253">
                  <c:v>28.530909000000001</c:v>
                </c:pt>
                <c:pt idx="254">
                  <c:v>31.394545000000001</c:v>
                </c:pt>
                <c:pt idx="255">
                  <c:v>29.863636</c:v>
                </c:pt>
                <c:pt idx="256">
                  <c:v>29.087273</c:v>
                </c:pt>
                <c:pt idx="257">
                  <c:v>19.887273</c:v>
                </c:pt>
                <c:pt idx="258">
                  <c:v>11.665455</c:v>
                </c:pt>
                <c:pt idx="259">
                  <c:v>24.654544999999999</c:v>
                </c:pt>
                <c:pt idx="260">
                  <c:v>16.563635999999999</c:v>
                </c:pt>
                <c:pt idx="261">
                  <c:v>11.7</c:v>
                </c:pt>
                <c:pt idx="262">
                  <c:v>35.906666999999999</c:v>
                </c:pt>
                <c:pt idx="263">
                  <c:v>33.865454999999997</c:v>
                </c:pt>
                <c:pt idx="264">
                  <c:v>28.447272999999999</c:v>
                </c:pt>
                <c:pt idx="265">
                  <c:v>32.436363999999998</c:v>
                </c:pt>
                <c:pt idx="266">
                  <c:v>22.345455000000001</c:v>
                </c:pt>
                <c:pt idx="267">
                  <c:v>11.672727</c:v>
                </c:pt>
                <c:pt idx="268">
                  <c:v>30.890909000000001</c:v>
                </c:pt>
                <c:pt idx="269">
                  <c:v>34.681818</c:v>
                </c:pt>
                <c:pt idx="270">
                  <c:v>24.467272999999999</c:v>
                </c:pt>
                <c:pt idx="271">
                  <c:v>29.334544999999999</c:v>
                </c:pt>
                <c:pt idx="272">
                  <c:v>35.318182</c:v>
                </c:pt>
                <c:pt idx="273">
                  <c:v>19.763636000000002</c:v>
                </c:pt>
                <c:pt idx="274">
                  <c:v>2.8909090000000002</c:v>
                </c:pt>
                <c:pt idx="275">
                  <c:v>29.990908999999998</c:v>
                </c:pt>
                <c:pt idx="276">
                  <c:v>32.380000000000003</c:v>
                </c:pt>
                <c:pt idx="277">
                  <c:v>30.318182</c:v>
                </c:pt>
                <c:pt idx="278">
                  <c:v>26.954545</c:v>
                </c:pt>
                <c:pt idx="279">
                  <c:v>31.5</c:v>
                </c:pt>
                <c:pt idx="280">
                  <c:v>25.470908999999999</c:v>
                </c:pt>
                <c:pt idx="281">
                  <c:v>26.175000000000001</c:v>
                </c:pt>
                <c:pt idx="282">
                  <c:v>35.845455000000001</c:v>
                </c:pt>
                <c:pt idx="283">
                  <c:v>34.709091000000001</c:v>
                </c:pt>
                <c:pt idx="284">
                  <c:v>36.663635999999997</c:v>
                </c:pt>
                <c:pt idx="285">
                  <c:v>37.615385000000003</c:v>
                </c:pt>
                <c:pt idx="286">
                  <c:v>31.138182</c:v>
                </c:pt>
                <c:pt idx="287">
                  <c:v>31.972726999999999</c:v>
                </c:pt>
                <c:pt idx="288">
                  <c:v>35.581817999999998</c:v>
                </c:pt>
                <c:pt idx="289">
                  <c:v>32.966667000000001</c:v>
                </c:pt>
                <c:pt idx="290">
                  <c:v>25.5</c:v>
                </c:pt>
                <c:pt idx="291">
                  <c:v>22.242857000000001</c:v>
                </c:pt>
                <c:pt idx="292">
                  <c:v>32.35</c:v>
                </c:pt>
                <c:pt idx="293">
                  <c:v>14.754545</c:v>
                </c:pt>
                <c:pt idx="294">
                  <c:v>-0.21538499999999999</c:v>
                </c:pt>
                <c:pt idx="295">
                  <c:v>24.8125</c:v>
                </c:pt>
                <c:pt idx="296">
                  <c:v>31.393999999999998</c:v>
                </c:pt>
                <c:pt idx="297">
                  <c:v>15.427273</c:v>
                </c:pt>
                <c:pt idx="298">
                  <c:v>19.136364</c:v>
                </c:pt>
                <c:pt idx="299">
                  <c:v>17.209091000000001</c:v>
                </c:pt>
                <c:pt idx="300">
                  <c:v>15.809091</c:v>
                </c:pt>
                <c:pt idx="301">
                  <c:v>19.063635999999999</c:v>
                </c:pt>
                <c:pt idx="302">
                  <c:v>27.583333</c:v>
                </c:pt>
                <c:pt idx="303">
                  <c:v>10.536364000000001</c:v>
                </c:pt>
                <c:pt idx="304">
                  <c:v>1.490909</c:v>
                </c:pt>
                <c:pt idx="305">
                  <c:v>5.608333</c:v>
                </c:pt>
                <c:pt idx="306">
                  <c:v>11.9</c:v>
                </c:pt>
                <c:pt idx="307">
                  <c:v>10.618181999999999</c:v>
                </c:pt>
                <c:pt idx="308">
                  <c:v>6.9818179999999996</c:v>
                </c:pt>
                <c:pt idx="309">
                  <c:v>16.231999999999999</c:v>
                </c:pt>
                <c:pt idx="310">
                  <c:v>22.12</c:v>
                </c:pt>
                <c:pt idx="311">
                  <c:v>17.527273000000001</c:v>
                </c:pt>
                <c:pt idx="312">
                  <c:v>14.54</c:v>
                </c:pt>
                <c:pt idx="313">
                  <c:v>13.172727</c:v>
                </c:pt>
                <c:pt idx="314">
                  <c:v>22.2</c:v>
                </c:pt>
                <c:pt idx="315">
                  <c:v>17.554545000000001</c:v>
                </c:pt>
                <c:pt idx="316">
                  <c:v>14.544444</c:v>
                </c:pt>
                <c:pt idx="317">
                  <c:v>15.709091000000001</c:v>
                </c:pt>
                <c:pt idx="318">
                  <c:v>22.563635999999999</c:v>
                </c:pt>
                <c:pt idx="319">
                  <c:v>25.245455</c:v>
                </c:pt>
                <c:pt idx="320">
                  <c:v>23.6</c:v>
                </c:pt>
                <c:pt idx="321">
                  <c:v>22.290908999999999</c:v>
                </c:pt>
                <c:pt idx="322">
                  <c:v>21.16</c:v>
                </c:pt>
                <c:pt idx="323">
                  <c:v>10.536364000000001</c:v>
                </c:pt>
                <c:pt idx="324">
                  <c:v>18.590909</c:v>
                </c:pt>
                <c:pt idx="325">
                  <c:v>18.690909000000001</c:v>
                </c:pt>
                <c:pt idx="326">
                  <c:v>13.763636</c:v>
                </c:pt>
                <c:pt idx="327">
                  <c:v>12.922222</c:v>
                </c:pt>
                <c:pt idx="328">
                  <c:v>12.01</c:v>
                </c:pt>
                <c:pt idx="329">
                  <c:v>9.0910000000000001E-3</c:v>
                </c:pt>
                <c:pt idx="330">
                  <c:v>11.036364000000001</c:v>
                </c:pt>
                <c:pt idx="331">
                  <c:v>12.754545</c:v>
                </c:pt>
                <c:pt idx="332">
                  <c:v>21.781818000000001</c:v>
                </c:pt>
                <c:pt idx="333">
                  <c:v>23.2</c:v>
                </c:pt>
                <c:pt idx="334">
                  <c:v>25.709091000000001</c:v>
                </c:pt>
                <c:pt idx="335">
                  <c:v>19.462499999999999</c:v>
                </c:pt>
                <c:pt idx="336">
                  <c:v>4.0999999999999996</c:v>
                </c:pt>
                <c:pt idx="337">
                  <c:v>11.972727000000001</c:v>
                </c:pt>
                <c:pt idx="338">
                  <c:v>16.209091000000001</c:v>
                </c:pt>
                <c:pt idx="339">
                  <c:v>25.136364</c:v>
                </c:pt>
                <c:pt idx="340">
                  <c:v>17.801666999999998</c:v>
                </c:pt>
                <c:pt idx="341">
                  <c:v>18.672726999999998</c:v>
                </c:pt>
                <c:pt idx="342">
                  <c:v>19.072727</c:v>
                </c:pt>
                <c:pt idx="343">
                  <c:v>15.423636</c:v>
                </c:pt>
                <c:pt idx="344">
                  <c:v>13.590909</c:v>
                </c:pt>
                <c:pt idx="345">
                  <c:v>11.909091</c:v>
                </c:pt>
                <c:pt idx="346">
                  <c:v>10.683636</c:v>
                </c:pt>
                <c:pt idx="347">
                  <c:v>10.903636000000001</c:v>
                </c:pt>
                <c:pt idx="348">
                  <c:v>13.852727</c:v>
                </c:pt>
                <c:pt idx="349">
                  <c:v>16.338182</c:v>
                </c:pt>
                <c:pt idx="350">
                  <c:v>14.912727</c:v>
                </c:pt>
                <c:pt idx="351">
                  <c:v>14.458182000000001</c:v>
                </c:pt>
                <c:pt idx="352">
                  <c:v>19.881817999999999</c:v>
                </c:pt>
                <c:pt idx="353">
                  <c:v>19.763636000000002</c:v>
                </c:pt>
                <c:pt idx="354">
                  <c:v>20.563635999999999</c:v>
                </c:pt>
                <c:pt idx="355">
                  <c:v>21.8</c:v>
                </c:pt>
                <c:pt idx="356">
                  <c:v>24.687273000000001</c:v>
                </c:pt>
                <c:pt idx="357">
                  <c:v>15.407273</c:v>
                </c:pt>
                <c:pt idx="358">
                  <c:v>6.6618180000000002</c:v>
                </c:pt>
                <c:pt idx="359">
                  <c:v>14.305455</c:v>
                </c:pt>
                <c:pt idx="360">
                  <c:v>19.845455000000001</c:v>
                </c:pt>
                <c:pt idx="361">
                  <c:v>10.95</c:v>
                </c:pt>
                <c:pt idx="362">
                  <c:v>12.345454999999999</c:v>
                </c:pt>
                <c:pt idx="363">
                  <c:v>7.5818180000000002</c:v>
                </c:pt>
                <c:pt idx="364">
                  <c:v>19.910909</c:v>
                </c:pt>
              </c:numCache>
            </c:numRef>
          </c:val>
          <c:extLst>
            <c:ext xmlns:c16="http://schemas.microsoft.com/office/drawing/2014/chart" uri="{C3380CC4-5D6E-409C-BE32-E72D297353CC}">
              <c16:uniqueId val="{00000000-5393-4712-8E00-86141C4C1B20}"/>
            </c:ext>
          </c:extLst>
        </c:ser>
        <c:ser>
          <c:idx val="4"/>
          <c:order val="4"/>
          <c:tx>
            <c:v>Low and High Range (All Years)</c:v>
          </c:tx>
          <c:spPr>
            <a:solidFill>
              <a:srgbClr val="4EA72E">
                <a:lumMod val="75000"/>
              </a:srgbClr>
            </a:solidFill>
            <a:ln w="25400">
              <a:noFill/>
            </a:ln>
            <a:effectLst/>
          </c:spPr>
          <c:val>
            <c:numRef>
              <c:f>NightFilter!$M$2:$M$366</c:f>
              <c:numCache>
                <c:formatCode>General</c:formatCode>
                <c:ptCount val="365"/>
                <c:pt idx="0">
                  <c:v>32.653091000000003</c:v>
                </c:pt>
                <c:pt idx="1">
                  <c:v>35.206060000000001</c:v>
                </c:pt>
                <c:pt idx="2">
                  <c:v>35.934224</c:v>
                </c:pt>
                <c:pt idx="3">
                  <c:v>34.176364</c:v>
                </c:pt>
                <c:pt idx="4">
                  <c:v>35.407271999999999</c:v>
                </c:pt>
                <c:pt idx="5">
                  <c:v>37.127272000000005</c:v>
                </c:pt>
                <c:pt idx="6">
                  <c:v>44.313637</c:v>
                </c:pt>
                <c:pt idx="7">
                  <c:v>43.650751</c:v>
                </c:pt>
                <c:pt idx="8">
                  <c:v>47.910821999999996</c:v>
                </c:pt>
                <c:pt idx="9">
                  <c:v>45.228031000000001</c:v>
                </c:pt>
                <c:pt idx="10">
                  <c:v>46.121306999999995</c:v>
                </c:pt>
                <c:pt idx="11">
                  <c:v>32.629091000000003</c:v>
                </c:pt>
                <c:pt idx="12">
                  <c:v>36.556747000000001</c:v>
                </c:pt>
                <c:pt idx="13">
                  <c:v>45.171590999999999</c:v>
                </c:pt>
                <c:pt idx="14">
                  <c:v>34.484848999999997</c:v>
                </c:pt>
                <c:pt idx="15">
                  <c:v>34.613287</c:v>
                </c:pt>
                <c:pt idx="16">
                  <c:v>43.521023</c:v>
                </c:pt>
                <c:pt idx="17">
                  <c:v>46.155944000000005</c:v>
                </c:pt>
                <c:pt idx="18">
                  <c:v>54.679124999999999</c:v>
                </c:pt>
                <c:pt idx="19">
                  <c:v>48.247359999999993</c:v>
                </c:pt>
                <c:pt idx="20">
                  <c:v>43.734814999999998</c:v>
                </c:pt>
                <c:pt idx="21">
                  <c:v>41.879679000000003</c:v>
                </c:pt>
                <c:pt idx="22">
                  <c:v>44.531169000000006</c:v>
                </c:pt>
                <c:pt idx="23">
                  <c:v>50.703031000000003</c:v>
                </c:pt>
                <c:pt idx="24">
                  <c:v>48.176503999999994</c:v>
                </c:pt>
                <c:pt idx="25">
                  <c:v>48.344545000000004</c:v>
                </c:pt>
                <c:pt idx="26">
                  <c:v>56.121590999999995</c:v>
                </c:pt>
                <c:pt idx="27">
                  <c:v>50.364091000000002</c:v>
                </c:pt>
                <c:pt idx="28">
                  <c:v>41.116364000000004</c:v>
                </c:pt>
                <c:pt idx="29">
                  <c:v>36.847273000000001</c:v>
                </c:pt>
                <c:pt idx="30">
                  <c:v>45.024848999999996</c:v>
                </c:pt>
                <c:pt idx="31">
                  <c:v>41.746790999999995</c:v>
                </c:pt>
                <c:pt idx="32">
                  <c:v>41.254067000000006</c:v>
                </c:pt>
                <c:pt idx="33">
                  <c:v>39.542425000000001</c:v>
                </c:pt>
                <c:pt idx="34">
                  <c:v>40.715758000000001</c:v>
                </c:pt>
                <c:pt idx="35">
                  <c:v>45.581913</c:v>
                </c:pt>
                <c:pt idx="36">
                  <c:v>39.271818000000003</c:v>
                </c:pt>
                <c:pt idx="37">
                  <c:v>28.058564999999998</c:v>
                </c:pt>
                <c:pt idx="38">
                  <c:v>38.040908999999999</c:v>
                </c:pt>
                <c:pt idx="39">
                  <c:v>31.693596999999997</c:v>
                </c:pt>
                <c:pt idx="40">
                  <c:v>39.841065999999998</c:v>
                </c:pt>
                <c:pt idx="41">
                  <c:v>47.980114</c:v>
                </c:pt>
                <c:pt idx="42">
                  <c:v>45.113250000000001</c:v>
                </c:pt>
                <c:pt idx="43">
                  <c:v>46.043399000000001</c:v>
                </c:pt>
                <c:pt idx="44">
                  <c:v>37.072727</c:v>
                </c:pt>
                <c:pt idx="45">
                  <c:v>37.310476000000001</c:v>
                </c:pt>
                <c:pt idx="46">
                  <c:v>46.200693000000001</c:v>
                </c:pt>
                <c:pt idx="47">
                  <c:v>52.252447000000004</c:v>
                </c:pt>
                <c:pt idx="48">
                  <c:v>52.636122</c:v>
                </c:pt>
                <c:pt idx="49">
                  <c:v>43.359273000000002</c:v>
                </c:pt>
                <c:pt idx="50">
                  <c:v>38.260908999999998</c:v>
                </c:pt>
                <c:pt idx="51">
                  <c:v>52.927273</c:v>
                </c:pt>
                <c:pt idx="52">
                  <c:v>21.020794999999996</c:v>
                </c:pt>
                <c:pt idx="53">
                  <c:v>33.530908999999994</c:v>
                </c:pt>
                <c:pt idx="54">
                  <c:v>28.622871000000004</c:v>
                </c:pt>
                <c:pt idx="55">
                  <c:v>29.342955</c:v>
                </c:pt>
                <c:pt idx="56">
                  <c:v>26.845455000000001</c:v>
                </c:pt>
                <c:pt idx="57">
                  <c:v>30.765150999999996</c:v>
                </c:pt>
                <c:pt idx="58">
                  <c:v>45.745881999999995</c:v>
                </c:pt>
                <c:pt idx="59">
                  <c:v>66.005974000000009</c:v>
                </c:pt>
                <c:pt idx="60">
                  <c:v>73.369636</c:v>
                </c:pt>
                <c:pt idx="61">
                  <c:v>56.156364000000004</c:v>
                </c:pt>
                <c:pt idx="62">
                  <c:v>35.356504000000001</c:v>
                </c:pt>
                <c:pt idx="63">
                  <c:v>51.565455</c:v>
                </c:pt>
                <c:pt idx="64">
                  <c:v>46.443635999999998</c:v>
                </c:pt>
                <c:pt idx="65">
                  <c:v>34.301514999999995</c:v>
                </c:pt>
                <c:pt idx="66">
                  <c:v>49.451059999999998</c:v>
                </c:pt>
                <c:pt idx="67">
                  <c:v>40.552525000000003</c:v>
                </c:pt>
                <c:pt idx="68">
                  <c:v>31.802727999999998</c:v>
                </c:pt>
                <c:pt idx="69">
                  <c:v>37.590908999999996</c:v>
                </c:pt>
                <c:pt idx="70">
                  <c:v>40.803738000000003</c:v>
                </c:pt>
                <c:pt idx="71">
                  <c:v>22.470455000000001</c:v>
                </c:pt>
                <c:pt idx="72">
                  <c:v>23.858181999999999</c:v>
                </c:pt>
                <c:pt idx="73">
                  <c:v>30.820191999999999</c:v>
                </c:pt>
                <c:pt idx="74">
                  <c:v>35.906153999999994</c:v>
                </c:pt>
                <c:pt idx="75">
                  <c:v>44.585341</c:v>
                </c:pt>
                <c:pt idx="76">
                  <c:v>56.633912999999993</c:v>
                </c:pt>
                <c:pt idx="77">
                  <c:v>35.761604000000005</c:v>
                </c:pt>
                <c:pt idx="78">
                  <c:v>30.901818000000002</c:v>
                </c:pt>
                <c:pt idx="79">
                  <c:v>41.06</c:v>
                </c:pt>
                <c:pt idx="80">
                  <c:v>63.875151000000002</c:v>
                </c:pt>
                <c:pt idx="81">
                  <c:v>36.845455000000001</c:v>
                </c:pt>
                <c:pt idx="82">
                  <c:v>27.282518</c:v>
                </c:pt>
                <c:pt idx="83">
                  <c:v>29.614546000000001</c:v>
                </c:pt>
                <c:pt idx="84">
                  <c:v>36.218181999999999</c:v>
                </c:pt>
                <c:pt idx="85">
                  <c:v>33.317132999999998</c:v>
                </c:pt>
                <c:pt idx="86">
                  <c:v>31.401818000000002</c:v>
                </c:pt>
                <c:pt idx="87">
                  <c:v>33.420952</c:v>
                </c:pt>
                <c:pt idx="88">
                  <c:v>35.921059999999997</c:v>
                </c:pt>
                <c:pt idx="89">
                  <c:v>24.112606</c:v>
                </c:pt>
                <c:pt idx="90">
                  <c:v>25.928182</c:v>
                </c:pt>
                <c:pt idx="91">
                  <c:v>12.990909000000002</c:v>
                </c:pt>
                <c:pt idx="92">
                  <c:v>23.821363999999996</c:v>
                </c:pt>
                <c:pt idx="93">
                  <c:v>25.214545000000001</c:v>
                </c:pt>
                <c:pt idx="94">
                  <c:v>32.884545000000003</c:v>
                </c:pt>
                <c:pt idx="95">
                  <c:v>34.746023000000008</c:v>
                </c:pt>
                <c:pt idx="96">
                  <c:v>27.802273000000003</c:v>
                </c:pt>
                <c:pt idx="97">
                  <c:v>19.660000000000004</c:v>
                </c:pt>
                <c:pt idx="98">
                  <c:v>16.965455000000006</c:v>
                </c:pt>
                <c:pt idx="99">
                  <c:v>26.414090999999992</c:v>
                </c:pt>
                <c:pt idx="100">
                  <c:v>11.038181999999999</c:v>
                </c:pt>
                <c:pt idx="101">
                  <c:v>22.807273000000002</c:v>
                </c:pt>
                <c:pt idx="102">
                  <c:v>25.563636000000002</c:v>
                </c:pt>
                <c:pt idx="103">
                  <c:v>24.183636999999997</c:v>
                </c:pt>
                <c:pt idx="104">
                  <c:v>24.457576000000003</c:v>
                </c:pt>
                <c:pt idx="105">
                  <c:v>29.900286000000008</c:v>
                </c:pt>
                <c:pt idx="106">
                  <c:v>30.910145</c:v>
                </c:pt>
                <c:pt idx="107">
                  <c:v>18.981454999999997</c:v>
                </c:pt>
                <c:pt idx="108">
                  <c:v>22.172727000000002</c:v>
                </c:pt>
                <c:pt idx="109">
                  <c:v>30.155614999999997</c:v>
                </c:pt>
                <c:pt idx="110">
                  <c:v>28.396968999999999</c:v>
                </c:pt>
                <c:pt idx="111">
                  <c:v>25.711364000000003</c:v>
                </c:pt>
                <c:pt idx="112">
                  <c:v>18.331818000000005</c:v>
                </c:pt>
                <c:pt idx="113">
                  <c:v>9.581819000000003</c:v>
                </c:pt>
                <c:pt idx="114">
                  <c:v>15.199999999999996</c:v>
                </c:pt>
                <c:pt idx="115">
                  <c:v>12.378051999999997</c:v>
                </c:pt>
                <c:pt idx="116">
                  <c:v>25.509090999999991</c:v>
                </c:pt>
                <c:pt idx="117">
                  <c:v>22.939286000000003</c:v>
                </c:pt>
                <c:pt idx="118">
                  <c:v>10.427272000000002</c:v>
                </c:pt>
                <c:pt idx="119">
                  <c:v>10.569454999999998</c:v>
                </c:pt>
                <c:pt idx="120">
                  <c:v>11.773376999999996</c:v>
                </c:pt>
                <c:pt idx="121">
                  <c:v>13.936363999999998</c:v>
                </c:pt>
                <c:pt idx="122">
                  <c:v>14.172000000000004</c:v>
                </c:pt>
                <c:pt idx="123">
                  <c:v>14.489091000000002</c:v>
                </c:pt>
                <c:pt idx="124">
                  <c:v>14.426364</c:v>
                </c:pt>
                <c:pt idx="125">
                  <c:v>10.516233999999997</c:v>
                </c:pt>
                <c:pt idx="126">
                  <c:v>12.25</c:v>
                </c:pt>
                <c:pt idx="127">
                  <c:v>9.7999999999999972</c:v>
                </c:pt>
                <c:pt idx="128">
                  <c:v>14.418182000000002</c:v>
                </c:pt>
                <c:pt idx="129">
                  <c:v>16.739999999999995</c:v>
                </c:pt>
                <c:pt idx="130">
                  <c:v>13.998182</c:v>
                </c:pt>
                <c:pt idx="131">
                  <c:v>12.741819</c:v>
                </c:pt>
                <c:pt idx="132">
                  <c:v>16.209885999999997</c:v>
                </c:pt>
                <c:pt idx="133">
                  <c:v>20.609090999999999</c:v>
                </c:pt>
                <c:pt idx="134">
                  <c:v>29.338181999999996</c:v>
                </c:pt>
                <c:pt idx="135">
                  <c:v>31.067273</c:v>
                </c:pt>
                <c:pt idx="136">
                  <c:v>25.58181900000001</c:v>
                </c:pt>
                <c:pt idx="137">
                  <c:v>22.287272999999999</c:v>
                </c:pt>
                <c:pt idx="138">
                  <c:v>20.732727000000004</c:v>
                </c:pt>
                <c:pt idx="139">
                  <c:v>20.718181999999999</c:v>
                </c:pt>
                <c:pt idx="140">
                  <c:v>22.472726999999999</c:v>
                </c:pt>
                <c:pt idx="141">
                  <c:v>24.324241999999998</c:v>
                </c:pt>
                <c:pt idx="142">
                  <c:v>17.190908999999998</c:v>
                </c:pt>
                <c:pt idx="143">
                  <c:v>21.236364000000002</c:v>
                </c:pt>
                <c:pt idx="144">
                  <c:v>15.505454</c:v>
                </c:pt>
                <c:pt idx="145">
                  <c:v>26.837374000000004</c:v>
                </c:pt>
                <c:pt idx="146">
                  <c:v>13.381819</c:v>
                </c:pt>
                <c:pt idx="147">
                  <c:v>11.956364000000001</c:v>
                </c:pt>
                <c:pt idx="148">
                  <c:v>14.635670999999995</c:v>
                </c:pt>
                <c:pt idx="149">
                  <c:v>31.406059999999997</c:v>
                </c:pt>
                <c:pt idx="150">
                  <c:v>38.200000000000003</c:v>
                </c:pt>
                <c:pt idx="151">
                  <c:v>29.354545000000002</c:v>
                </c:pt>
                <c:pt idx="152">
                  <c:v>15.876363999999995</c:v>
                </c:pt>
                <c:pt idx="153">
                  <c:v>14.285455000000006</c:v>
                </c:pt>
                <c:pt idx="154">
                  <c:v>22.492726999999995</c:v>
                </c:pt>
                <c:pt idx="155">
                  <c:v>21.245455</c:v>
                </c:pt>
                <c:pt idx="156">
                  <c:v>11.148485000000001</c:v>
                </c:pt>
                <c:pt idx="157">
                  <c:v>12.299999999999997</c:v>
                </c:pt>
                <c:pt idx="158">
                  <c:v>7.75</c:v>
                </c:pt>
                <c:pt idx="159">
                  <c:v>16.481636000000002</c:v>
                </c:pt>
                <c:pt idx="160">
                  <c:v>23.084000000000003</c:v>
                </c:pt>
                <c:pt idx="161">
                  <c:v>26.764545999999996</c:v>
                </c:pt>
                <c:pt idx="162">
                  <c:v>28.310403999999998</c:v>
                </c:pt>
                <c:pt idx="163">
                  <c:v>25.133838000000004</c:v>
                </c:pt>
                <c:pt idx="164">
                  <c:v>29.895843999999997</c:v>
                </c:pt>
                <c:pt idx="165">
                  <c:v>15.267856999999999</c:v>
                </c:pt>
                <c:pt idx="166">
                  <c:v>11.618181</c:v>
                </c:pt>
                <c:pt idx="167">
                  <c:v>9.0545450000000045</c:v>
                </c:pt>
                <c:pt idx="168">
                  <c:v>9.2536360000000002</c:v>
                </c:pt>
                <c:pt idx="169">
                  <c:v>17.772727999999994</c:v>
                </c:pt>
                <c:pt idx="170">
                  <c:v>23.281818000000001</c:v>
                </c:pt>
                <c:pt idx="171">
                  <c:v>17.918182000000002</c:v>
                </c:pt>
                <c:pt idx="172">
                  <c:v>7.518182000000003</c:v>
                </c:pt>
                <c:pt idx="173">
                  <c:v>10.683636</c:v>
                </c:pt>
                <c:pt idx="174">
                  <c:v>11.518268999999997</c:v>
                </c:pt>
                <c:pt idx="175">
                  <c:v>12.111932000000003</c:v>
                </c:pt>
                <c:pt idx="176">
                  <c:v>14.226818000000002</c:v>
                </c:pt>
                <c:pt idx="177">
                  <c:v>20.174973000000001</c:v>
                </c:pt>
                <c:pt idx="178">
                  <c:v>21.127423999999998</c:v>
                </c:pt>
                <c:pt idx="179">
                  <c:v>10.189509999999999</c:v>
                </c:pt>
                <c:pt idx="180">
                  <c:v>5.6096660000000043</c:v>
                </c:pt>
                <c:pt idx="181">
                  <c:v>10.422726999999995</c:v>
                </c:pt>
                <c:pt idx="182">
                  <c:v>13.356363999999999</c:v>
                </c:pt>
                <c:pt idx="183">
                  <c:v>14.260606000000003</c:v>
                </c:pt>
                <c:pt idx="184">
                  <c:v>17.399999999999999</c:v>
                </c:pt>
                <c:pt idx="185">
                  <c:v>15.496362999999995</c:v>
                </c:pt>
                <c:pt idx="186">
                  <c:v>22.101818000000002</c:v>
                </c:pt>
                <c:pt idx="187">
                  <c:v>17.282322999999998</c:v>
                </c:pt>
                <c:pt idx="188">
                  <c:v>23.974867000000003</c:v>
                </c:pt>
                <c:pt idx="189">
                  <c:v>24.654545000000006</c:v>
                </c:pt>
                <c:pt idx="190">
                  <c:v>12.204545000000003</c:v>
                </c:pt>
                <c:pt idx="191">
                  <c:v>11.172727000000002</c:v>
                </c:pt>
                <c:pt idx="192">
                  <c:v>23.845795000000003</c:v>
                </c:pt>
                <c:pt idx="193">
                  <c:v>28.297798999999998</c:v>
                </c:pt>
                <c:pt idx="194">
                  <c:v>18.017622000000003</c:v>
                </c:pt>
                <c:pt idx="195">
                  <c:v>16.374544999999998</c:v>
                </c:pt>
                <c:pt idx="196">
                  <c:v>14.709090999999994</c:v>
                </c:pt>
                <c:pt idx="197">
                  <c:v>16.478409000000006</c:v>
                </c:pt>
                <c:pt idx="198">
                  <c:v>16.164204999999995</c:v>
                </c:pt>
                <c:pt idx="199">
                  <c:v>18.822499999999998</c:v>
                </c:pt>
                <c:pt idx="200">
                  <c:v>21.357272999999999</c:v>
                </c:pt>
                <c:pt idx="201">
                  <c:v>23.854026000000005</c:v>
                </c:pt>
                <c:pt idx="202">
                  <c:v>31.288830999999998</c:v>
                </c:pt>
                <c:pt idx="203">
                  <c:v>41.244056</c:v>
                </c:pt>
                <c:pt idx="204">
                  <c:v>34.054546000000002</c:v>
                </c:pt>
                <c:pt idx="205">
                  <c:v>10.111537999999996</c:v>
                </c:pt>
                <c:pt idx="206">
                  <c:v>10.484659000000001</c:v>
                </c:pt>
                <c:pt idx="207">
                  <c:v>11.372796999999998</c:v>
                </c:pt>
                <c:pt idx="208">
                  <c:v>19.406565999999998</c:v>
                </c:pt>
                <c:pt idx="209">
                  <c:v>17.542138999999999</c:v>
                </c:pt>
                <c:pt idx="210">
                  <c:v>13.247475000000001</c:v>
                </c:pt>
                <c:pt idx="211">
                  <c:v>12.095294000000003</c:v>
                </c:pt>
                <c:pt idx="212">
                  <c:v>16.948182000000003</c:v>
                </c:pt>
                <c:pt idx="213">
                  <c:v>12.611818</c:v>
                </c:pt>
                <c:pt idx="214">
                  <c:v>8.4797730000000016</c:v>
                </c:pt>
                <c:pt idx="215">
                  <c:v>7.2081340000000012</c:v>
                </c:pt>
                <c:pt idx="216">
                  <c:v>10.018182000000003</c:v>
                </c:pt>
                <c:pt idx="217">
                  <c:v>9.5947880000000012</c:v>
                </c:pt>
                <c:pt idx="218">
                  <c:v>7.5966439999999977</c:v>
                </c:pt>
                <c:pt idx="219">
                  <c:v>22.290455000000001</c:v>
                </c:pt>
                <c:pt idx="220">
                  <c:v>20.6</c:v>
                </c:pt>
                <c:pt idx="221">
                  <c:v>16.199635999999998</c:v>
                </c:pt>
                <c:pt idx="222">
                  <c:v>15.276923000000004</c:v>
                </c:pt>
                <c:pt idx="223">
                  <c:v>24.296211999999997</c:v>
                </c:pt>
                <c:pt idx="224">
                  <c:v>27.408182000000004</c:v>
                </c:pt>
                <c:pt idx="225">
                  <c:v>19.500605999999998</c:v>
                </c:pt>
                <c:pt idx="226">
                  <c:v>10.217826000000002</c:v>
                </c:pt>
                <c:pt idx="227">
                  <c:v>17.182485</c:v>
                </c:pt>
                <c:pt idx="228">
                  <c:v>27.999999999999996</c:v>
                </c:pt>
                <c:pt idx="229">
                  <c:v>36.355583999999993</c:v>
                </c:pt>
                <c:pt idx="230">
                  <c:v>45.671602</c:v>
                </c:pt>
                <c:pt idx="231">
                  <c:v>40.959610999999995</c:v>
                </c:pt>
                <c:pt idx="232">
                  <c:v>30.713420000000003</c:v>
                </c:pt>
                <c:pt idx="233">
                  <c:v>21.756644000000001</c:v>
                </c:pt>
                <c:pt idx="234">
                  <c:v>19.364069000000001</c:v>
                </c:pt>
                <c:pt idx="235">
                  <c:v>14.501852</c:v>
                </c:pt>
                <c:pt idx="236">
                  <c:v>16.297553000000001</c:v>
                </c:pt>
                <c:pt idx="237">
                  <c:v>16.092081999999998</c:v>
                </c:pt>
                <c:pt idx="238">
                  <c:v>16.694885999999997</c:v>
                </c:pt>
                <c:pt idx="239">
                  <c:v>19.201948000000002</c:v>
                </c:pt>
                <c:pt idx="240">
                  <c:v>13.187122000000002</c:v>
                </c:pt>
                <c:pt idx="241">
                  <c:v>20.753636</c:v>
                </c:pt>
                <c:pt idx="242">
                  <c:v>26.607273000000003</c:v>
                </c:pt>
                <c:pt idx="243">
                  <c:v>37.347273000000001</c:v>
                </c:pt>
                <c:pt idx="244">
                  <c:v>39.843636000000004</c:v>
                </c:pt>
                <c:pt idx="245">
                  <c:v>40.762878000000001</c:v>
                </c:pt>
                <c:pt idx="246">
                  <c:v>24.615980999999998</c:v>
                </c:pt>
                <c:pt idx="247">
                  <c:v>15.034973000000001</c:v>
                </c:pt>
                <c:pt idx="248">
                  <c:v>17.290908999999999</c:v>
                </c:pt>
                <c:pt idx="249">
                  <c:v>26.088067999999996</c:v>
                </c:pt>
                <c:pt idx="250">
                  <c:v>21.655951999999999</c:v>
                </c:pt>
                <c:pt idx="251">
                  <c:v>16.519350000000003</c:v>
                </c:pt>
                <c:pt idx="252">
                  <c:v>15.336364000000003</c:v>
                </c:pt>
                <c:pt idx="253">
                  <c:v>20.59986</c:v>
                </c:pt>
                <c:pt idx="254">
                  <c:v>20.861010999999998</c:v>
                </c:pt>
                <c:pt idx="255">
                  <c:v>24.936363999999998</c:v>
                </c:pt>
                <c:pt idx="256">
                  <c:v>29.217271999999998</c:v>
                </c:pt>
                <c:pt idx="257">
                  <c:v>30.319870000000002</c:v>
                </c:pt>
                <c:pt idx="258">
                  <c:v>38.317878</c:v>
                </c:pt>
                <c:pt idx="259">
                  <c:v>25.691609</c:v>
                </c:pt>
                <c:pt idx="260">
                  <c:v>34.494934999999998</c:v>
                </c:pt>
                <c:pt idx="261">
                  <c:v>39.265455000000003</c:v>
                </c:pt>
                <c:pt idx="262">
                  <c:v>17.404102000000002</c:v>
                </c:pt>
                <c:pt idx="263">
                  <c:v>21.510197000000005</c:v>
                </c:pt>
                <c:pt idx="264">
                  <c:v>27.267727000000004</c:v>
                </c:pt>
                <c:pt idx="265">
                  <c:v>23.159790000000001</c:v>
                </c:pt>
                <c:pt idx="266">
                  <c:v>33.001604</c:v>
                </c:pt>
                <c:pt idx="267">
                  <c:v>45.708523</c:v>
                </c:pt>
                <c:pt idx="268">
                  <c:v>20.227272999999997</c:v>
                </c:pt>
                <c:pt idx="269">
                  <c:v>15.641258999999998</c:v>
                </c:pt>
                <c:pt idx="270">
                  <c:v>25.637990000000002</c:v>
                </c:pt>
                <c:pt idx="271">
                  <c:v>23.865455000000004</c:v>
                </c:pt>
                <c:pt idx="272">
                  <c:v>16.642688</c:v>
                </c:pt>
                <c:pt idx="273">
                  <c:v>30.277444999999997</c:v>
                </c:pt>
                <c:pt idx="274">
                  <c:v>46.259090999999998</c:v>
                </c:pt>
                <c:pt idx="275">
                  <c:v>18.270996</c:v>
                </c:pt>
                <c:pt idx="276">
                  <c:v>14.084285999999999</c:v>
                </c:pt>
                <c:pt idx="277">
                  <c:v>20.197203000000002</c:v>
                </c:pt>
                <c:pt idx="278">
                  <c:v>23.380455000000001</c:v>
                </c:pt>
                <c:pt idx="279">
                  <c:v>16.985714000000002</c:v>
                </c:pt>
                <c:pt idx="280">
                  <c:v>25.811196000000002</c:v>
                </c:pt>
                <c:pt idx="281">
                  <c:v>24.670714</c:v>
                </c:pt>
                <c:pt idx="282">
                  <c:v>17.043433999999998</c:v>
                </c:pt>
                <c:pt idx="283">
                  <c:v>20.033766</c:v>
                </c:pt>
                <c:pt idx="284">
                  <c:v>18.311974000000006</c:v>
                </c:pt>
                <c:pt idx="285">
                  <c:v>13.246683999999995</c:v>
                </c:pt>
                <c:pt idx="286">
                  <c:v>22.141818000000001</c:v>
                </c:pt>
                <c:pt idx="287">
                  <c:v>18.593426999999998</c:v>
                </c:pt>
                <c:pt idx="288">
                  <c:v>12.899999999999999</c:v>
                </c:pt>
                <c:pt idx="289">
                  <c:v>15.556903999999996</c:v>
                </c:pt>
                <c:pt idx="290">
                  <c:v>26.953077</c:v>
                </c:pt>
                <c:pt idx="291">
                  <c:v>30.357143000000001</c:v>
                </c:pt>
                <c:pt idx="292">
                  <c:v>26.025861999999996</c:v>
                </c:pt>
                <c:pt idx="293">
                  <c:v>42.376705000000001</c:v>
                </c:pt>
                <c:pt idx="294">
                  <c:v>55.605039999999995</c:v>
                </c:pt>
                <c:pt idx="295">
                  <c:v>29.384721999999996</c:v>
                </c:pt>
                <c:pt idx="296">
                  <c:v>12.706000000000003</c:v>
                </c:pt>
                <c:pt idx="297">
                  <c:v>31.022727000000003</c:v>
                </c:pt>
                <c:pt idx="298">
                  <c:v>32.700302999999998</c:v>
                </c:pt>
                <c:pt idx="299">
                  <c:v>35.644908999999998</c:v>
                </c:pt>
                <c:pt idx="300">
                  <c:v>32.690908999999998</c:v>
                </c:pt>
                <c:pt idx="301">
                  <c:v>29.316364000000004</c:v>
                </c:pt>
                <c:pt idx="302">
                  <c:v>25.340805</c:v>
                </c:pt>
                <c:pt idx="303">
                  <c:v>43.772727000000003</c:v>
                </c:pt>
                <c:pt idx="304">
                  <c:v>52.171590999999999</c:v>
                </c:pt>
                <c:pt idx="305">
                  <c:v>47.954166999999998</c:v>
                </c:pt>
                <c:pt idx="306">
                  <c:v>37.063000000000002</c:v>
                </c:pt>
                <c:pt idx="307">
                  <c:v>36.10951</c:v>
                </c:pt>
                <c:pt idx="308">
                  <c:v>40.648708000000006</c:v>
                </c:pt>
                <c:pt idx="309">
                  <c:v>24.819613000000004</c:v>
                </c:pt>
                <c:pt idx="310">
                  <c:v>24.957894999999997</c:v>
                </c:pt>
                <c:pt idx="311">
                  <c:v>31.663976999999996</c:v>
                </c:pt>
                <c:pt idx="312">
                  <c:v>37.914545000000004</c:v>
                </c:pt>
                <c:pt idx="313">
                  <c:v>37.504545999999998</c:v>
                </c:pt>
                <c:pt idx="314">
                  <c:v>27.625000000000004</c:v>
                </c:pt>
                <c:pt idx="315">
                  <c:v>32.657359999999997</c:v>
                </c:pt>
                <c:pt idx="316">
                  <c:v>36.082478999999999</c:v>
                </c:pt>
                <c:pt idx="317">
                  <c:v>29.365909000000002</c:v>
                </c:pt>
                <c:pt idx="318">
                  <c:v>23.936364000000001</c:v>
                </c:pt>
                <c:pt idx="319">
                  <c:v>23.560101000000003</c:v>
                </c:pt>
                <c:pt idx="320">
                  <c:v>21.225000000000001</c:v>
                </c:pt>
                <c:pt idx="321">
                  <c:v>24.092424000000001</c:v>
                </c:pt>
                <c:pt idx="322">
                  <c:v>30.724374999999998</c:v>
                </c:pt>
                <c:pt idx="323">
                  <c:v>44.024506000000002</c:v>
                </c:pt>
                <c:pt idx="324">
                  <c:v>32.284091000000004</c:v>
                </c:pt>
                <c:pt idx="325">
                  <c:v>36.520201999999998</c:v>
                </c:pt>
                <c:pt idx="326">
                  <c:v>41.432793000000004</c:v>
                </c:pt>
                <c:pt idx="327">
                  <c:v>38.205556000000001</c:v>
                </c:pt>
                <c:pt idx="328">
                  <c:v>35.008182000000005</c:v>
                </c:pt>
                <c:pt idx="329">
                  <c:v>50.778908999999999</c:v>
                </c:pt>
                <c:pt idx="330">
                  <c:v>39.934006000000004</c:v>
                </c:pt>
                <c:pt idx="331">
                  <c:v>37.393731000000002</c:v>
                </c:pt>
                <c:pt idx="332">
                  <c:v>24.653475999999998</c:v>
                </c:pt>
                <c:pt idx="333">
                  <c:v>25.646666999999997</c:v>
                </c:pt>
                <c:pt idx="334">
                  <c:v>24.172727000000002</c:v>
                </c:pt>
                <c:pt idx="335">
                  <c:v>29.782955000000001</c:v>
                </c:pt>
                <c:pt idx="336">
                  <c:v>41.450908999999996</c:v>
                </c:pt>
                <c:pt idx="337">
                  <c:v>37.789090999999999</c:v>
                </c:pt>
                <c:pt idx="338">
                  <c:v>29.250909</c:v>
                </c:pt>
                <c:pt idx="339">
                  <c:v>16.409090999999997</c:v>
                </c:pt>
                <c:pt idx="340">
                  <c:v>27.808921000000002</c:v>
                </c:pt>
                <c:pt idx="341">
                  <c:v>27.937529000000001</c:v>
                </c:pt>
                <c:pt idx="342">
                  <c:v>29.101467</c:v>
                </c:pt>
                <c:pt idx="343">
                  <c:v>34.343030999999996</c:v>
                </c:pt>
                <c:pt idx="344">
                  <c:v>39.530090999999999</c:v>
                </c:pt>
                <c:pt idx="345">
                  <c:v>41.925139999999999</c:v>
                </c:pt>
                <c:pt idx="346">
                  <c:v>40.262793000000002</c:v>
                </c:pt>
                <c:pt idx="347">
                  <c:v>43.429697000000004</c:v>
                </c:pt>
                <c:pt idx="348">
                  <c:v>38.958810999999997</c:v>
                </c:pt>
                <c:pt idx="349">
                  <c:v>32.584545000000006</c:v>
                </c:pt>
                <c:pt idx="350">
                  <c:v>32.940213999999997</c:v>
                </c:pt>
                <c:pt idx="351">
                  <c:v>33.255150999999998</c:v>
                </c:pt>
                <c:pt idx="352">
                  <c:v>28.844108000000002</c:v>
                </c:pt>
                <c:pt idx="353">
                  <c:v>30.734258999999998</c:v>
                </c:pt>
                <c:pt idx="354">
                  <c:v>29.681819000000001</c:v>
                </c:pt>
                <c:pt idx="355">
                  <c:v>31.566666999999999</c:v>
                </c:pt>
                <c:pt idx="356">
                  <c:v>31.779394</c:v>
                </c:pt>
                <c:pt idx="357">
                  <c:v>30.942727000000001</c:v>
                </c:pt>
                <c:pt idx="358">
                  <c:v>45.501818</c:v>
                </c:pt>
                <c:pt idx="359">
                  <c:v>36.740698999999999</c:v>
                </c:pt>
                <c:pt idx="360">
                  <c:v>34.027622000000001</c:v>
                </c:pt>
                <c:pt idx="361">
                  <c:v>36.716667000000001</c:v>
                </c:pt>
                <c:pt idx="362">
                  <c:v>33.048294999999996</c:v>
                </c:pt>
                <c:pt idx="363">
                  <c:v>38.796753000000002</c:v>
                </c:pt>
                <c:pt idx="364">
                  <c:v>32.793439000000006</c:v>
                </c:pt>
              </c:numCache>
            </c:numRef>
          </c:val>
          <c:extLst>
            <c:ext xmlns:c16="http://schemas.microsoft.com/office/drawing/2014/chart" uri="{C3380CC4-5D6E-409C-BE32-E72D297353CC}">
              <c16:uniqueId val="{00000001-5393-4712-8E00-86141C4C1B20}"/>
            </c:ext>
          </c:extLst>
        </c:ser>
        <c:dLbls>
          <c:showLegendKey val="0"/>
          <c:showVal val="0"/>
          <c:showCatName val="0"/>
          <c:showSerName val="0"/>
          <c:showPercent val="0"/>
          <c:showBubbleSize val="0"/>
        </c:dLbls>
        <c:axId val="2079463215"/>
        <c:axId val="2079469455"/>
      </c:areaChart>
      <c:lineChart>
        <c:grouping val="standard"/>
        <c:varyColors val="0"/>
        <c:ser>
          <c:idx val="0"/>
          <c:order val="0"/>
          <c:tx>
            <c:v>Average (All Years)</c:v>
          </c:tx>
          <c:spPr>
            <a:ln w="28575" cap="rnd">
              <a:solidFill>
                <a:srgbClr val="A02B93">
                  <a:lumMod val="50000"/>
                </a:srgbClr>
              </a:solidFill>
              <a:round/>
            </a:ln>
            <a:effectLst/>
          </c:spPr>
          <c:marker>
            <c:symbol val="none"/>
          </c:marker>
          <c:cat>
            <c:numRef>
              <c:f>NightFilter!$C$2:$C$366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NightFilter!$N$2:$N$366</c:f>
              <c:numCache>
                <c:formatCode>General</c:formatCode>
                <c:ptCount val="365"/>
                <c:pt idx="0">
                  <c:v>34.476242900000003</c:v>
                </c:pt>
                <c:pt idx="1">
                  <c:v>34.120072499999999</c:v>
                </c:pt>
                <c:pt idx="2">
                  <c:v>32.075415999999997</c:v>
                </c:pt>
                <c:pt idx="3">
                  <c:v>30.232304800000001</c:v>
                </c:pt>
                <c:pt idx="4">
                  <c:v>30.402152699999998</c:v>
                </c:pt>
                <c:pt idx="5">
                  <c:v>34.844383200000003</c:v>
                </c:pt>
                <c:pt idx="6">
                  <c:v>37.020937000000004</c:v>
                </c:pt>
                <c:pt idx="7">
                  <c:v>38.827715699999999</c:v>
                </c:pt>
                <c:pt idx="8">
                  <c:v>35.116636900000003</c:v>
                </c:pt>
                <c:pt idx="9">
                  <c:v>30.894206199999999</c:v>
                </c:pt>
                <c:pt idx="10">
                  <c:v>31.4269015</c:v>
                </c:pt>
                <c:pt idx="11">
                  <c:v>33.949839900000001</c:v>
                </c:pt>
                <c:pt idx="12">
                  <c:v>29.398365800000001</c:v>
                </c:pt>
                <c:pt idx="13">
                  <c:v>27.532316699999999</c:v>
                </c:pt>
                <c:pt idx="14">
                  <c:v>30.616302999999998</c:v>
                </c:pt>
                <c:pt idx="15">
                  <c:v>30.197411800000001</c:v>
                </c:pt>
                <c:pt idx="16">
                  <c:v>32.736726699999998</c:v>
                </c:pt>
                <c:pt idx="17">
                  <c:v>39.028021899999999</c:v>
                </c:pt>
                <c:pt idx="18">
                  <c:v>35.456496799999996</c:v>
                </c:pt>
                <c:pt idx="19">
                  <c:v>36.291618100000001</c:v>
                </c:pt>
                <c:pt idx="20">
                  <c:v>33.183630899999997</c:v>
                </c:pt>
                <c:pt idx="21">
                  <c:v>31.526192500000001</c:v>
                </c:pt>
                <c:pt idx="22">
                  <c:v>35.278558500000003</c:v>
                </c:pt>
                <c:pt idx="23">
                  <c:v>36.362212900000003</c:v>
                </c:pt>
                <c:pt idx="24">
                  <c:v>34.836497799999997</c:v>
                </c:pt>
                <c:pt idx="25">
                  <c:v>33.0669647</c:v>
                </c:pt>
                <c:pt idx="26">
                  <c:v>33.5683425</c:v>
                </c:pt>
                <c:pt idx="27">
                  <c:v>33.826907200000001</c:v>
                </c:pt>
                <c:pt idx="28">
                  <c:v>35.796967899999999</c:v>
                </c:pt>
                <c:pt idx="29">
                  <c:v>33.012589400000003</c:v>
                </c:pt>
                <c:pt idx="30">
                  <c:v>34.414069599999998</c:v>
                </c:pt>
                <c:pt idx="31">
                  <c:v>32.888034500000003</c:v>
                </c:pt>
                <c:pt idx="32">
                  <c:v>29.163397199999999</c:v>
                </c:pt>
                <c:pt idx="33">
                  <c:v>29.724098000000001</c:v>
                </c:pt>
                <c:pt idx="34">
                  <c:v>26.294037299999999</c:v>
                </c:pt>
                <c:pt idx="35">
                  <c:v>28.987895900000002</c:v>
                </c:pt>
                <c:pt idx="36">
                  <c:v>33.989318799999999</c:v>
                </c:pt>
                <c:pt idx="37">
                  <c:v>35.406407600000001</c:v>
                </c:pt>
                <c:pt idx="38">
                  <c:v>33.6881068</c:v>
                </c:pt>
                <c:pt idx="39">
                  <c:v>33.763168</c:v>
                </c:pt>
                <c:pt idx="40">
                  <c:v>32.258998200000001</c:v>
                </c:pt>
                <c:pt idx="41">
                  <c:v>29.3459544</c:v>
                </c:pt>
                <c:pt idx="42">
                  <c:v>27.980197700000002</c:v>
                </c:pt>
                <c:pt idx="43">
                  <c:v>32.368716999999997</c:v>
                </c:pt>
                <c:pt idx="44">
                  <c:v>31.925517800000002</c:v>
                </c:pt>
                <c:pt idx="45">
                  <c:v>35.721830099999998</c:v>
                </c:pt>
                <c:pt idx="46">
                  <c:v>33.014902499999998</c:v>
                </c:pt>
                <c:pt idx="47">
                  <c:v>31.019638700000002</c:v>
                </c:pt>
                <c:pt idx="48">
                  <c:v>29.713657600000001</c:v>
                </c:pt>
                <c:pt idx="49">
                  <c:v>31.8963748</c:v>
                </c:pt>
                <c:pt idx="50">
                  <c:v>34.638069700000003</c:v>
                </c:pt>
                <c:pt idx="51">
                  <c:v>34.321548800000002</c:v>
                </c:pt>
                <c:pt idx="52">
                  <c:v>39.918700000000001</c:v>
                </c:pt>
                <c:pt idx="53">
                  <c:v>43.722449500000003</c:v>
                </c:pt>
                <c:pt idx="54">
                  <c:v>41.0196811</c:v>
                </c:pt>
                <c:pt idx="55">
                  <c:v>38.039568199999998</c:v>
                </c:pt>
                <c:pt idx="56">
                  <c:v>36.485681900000003</c:v>
                </c:pt>
                <c:pt idx="57">
                  <c:v>37.7312121</c:v>
                </c:pt>
                <c:pt idx="58">
                  <c:v>39.210632500000003</c:v>
                </c:pt>
                <c:pt idx="59">
                  <c:v>35.473024799999997</c:v>
                </c:pt>
                <c:pt idx="60">
                  <c:v>33.5641228</c:v>
                </c:pt>
                <c:pt idx="61">
                  <c:v>37.058000100000001</c:v>
                </c:pt>
                <c:pt idx="62">
                  <c:v>41.969790600000003</c:v>
                </c:pt>
                <c:pt idx="63">
                  <c:v>40.041212100000003</c:v>
                </c:pt>
                <c:pt idx="64">
                  <c:v>42.550631500000001</c:v>
                </c:pt>
                <c:pt idx="65">
                  <c:v>44.556138400000002</c:v>
                </c:pt>
                <c:pt idx="66">
                  <c:v>42.71893</c:v>
                </c:pt>
                <c:pt idx="67">
                  <c:v>42.213203900000003</c:v>
                </c:pt>
                <c:pt idx="68">
                  <c:v>45.949848600000003</c:v>
                </c:pt>
                <c:pt idx="69">
                  <c:v>45.093444900000001</c:v>
                </c:pt>
                <c:pt idx="70">
                  <c:v>44.753447000000001</c:v>
                </c:pt>
                <c:pt idx="71">
                  <c:v>47.124823300000003</c:v>
                </c:pt>
                <c:pt idx="72">
                  <c:v>48.3309383</c:v>
                </c:pt>
                <c:pt idx="73">
                  <c:v>49.096812700000001</c:v>
                </c:pt>
                <c:pt idx="74">
                  <c:v>47.882589899999999</c:v>
                </c:pt>
                <c:pt idx="75">
                  <c:v>43.302473599999999</c:v>
                </c:pt>
                <c:pt idx="76">
                  <c:v>44.065953700000001</c:v>
                </c:pt>
                <c:pt idx="77">
                  <c:v>50.069050500000003</c:v>
                </c:pt>
                <c:pt idx="78">
                  <c:v>51.001322999999999</c:v>
                </c:pt>
                <c:pt idx="79">
                  <c:v>48.191113299999998</c:v>
                </c:pt>
                <c:pt idx="80">
                  <c:v>44.328091200000003</c:v>
                </c:pt>
                <c:pt idx="81">
                  <c:v>46.948032099999999</c:v>
                </c:pt>
                <c:pt idx="82">
                  <c:v>49.303226100000003</c:v>
                </c:pt>
                <c:pt idx="83">
                  <c:v>48.656956999999998</c:v>
                </c:pt>
                <c:pt idx="84">
                  <c:v>47.362870000000001</c:v>
                </c:pt>
                <c:pt idx="85">
                  <c:v>46.880824400000002</c:v>
                </c:pt>
                <c:pt idx="86">
                  <c:v>48.265558800000001</c:v>
                </c:pt>
                <c:pt idx="87">
                  <c:v>48.093919700000001</c:v>
                </c:pt>
                <c:pt idx="88">
                  <c:v>46.696138900000001</c:v>
                </c:pt>
                <c:pt idx="89">
                  <c:v>47.888134999999998</c:v>
                </c:pt>
                <c:pt idx="90">
                  <c:v>49.096947499999999</c:v>
                </c:pt>
                <c:pt idx="91">
                  <c:v>49.6199516</c:v>
                </c:pt>
                <c:pt idx="92">
                  <c:v>52.033349700000002</c:v>
                </c:pt>
                <c:pt idx="93">
                  <c:v>53.476430100000002</c:v>
                </c:pt>
                <c:pt idx="94">
                  <c:v>51.301545400000002</c:v>
                </c:pt>
                <c:pt idx="95">
                  <c:v>49.350814</c:v>
                </c:pt>
                <c:pt idx="96">
                  <c:v>48.335681700000002</c:v>
                </c:pt>
                <c:pt idx="97">
                  <c:v>50.201013000000003</c:v>
                </c:pt>
                <c:pt idx="98">
                  <c:v>52.499527299999997</c:v>
                </c:pt>
                <c:pt idx="99">
                  <c:v>52.412772699999998</c:v>
                </c:pt>
                <c:pt idx="100">
                  <c:v>54.7817758889</c:v>
                </c:pt>
                <c:pt idx="101">
                  <c:v>54.216512444400003</c:v>
                </c:pt>
                <c:pt idx="102">
                  <c:v>53.165648888900002</c:v>
                </c:pt>
                <c:pt idx="103">
                  <c:v>53.3325008889</c:v>
                </c:pt>
                <c:pt idx="104">
                  <c:v>54.285318222199997</c:v>
                </c:pt>
                <c:pt idx="105">
                  <c:v>52.426776500000003</c:v>
                </c:pt>
                <c:pt idx="106">
                  <c:v>52.488356400000001</c:v>
                </c:pt>
                <c:pt idx="107">
                  <c:v>52.401379499999997</c:v>
                </c:pt>
                <c:pt idx="108">
                  <c:v>53.2872749</c:v>
                </c:pt>
                <c:pt idx="109">
                  <c:v>53.836288799999998</c:v>
                </c:pt>
                <c:pt idx="110">
                  <c:v>55.686116499999997</c:v>
                </c:pt>
                <c:pt idx="111">
                  <c:v>56.632727199999998</c:v>
                </c:pt>
                <c:pt idx="112">
                  <c:v>58.148394699999997</c:v>
                </c:pt>
                <c:pt idx="113">
                  <c:v>56.829140099999996</c:v>
                </c:pt>
                <c:pt idx="114">
                  <c:v>55.137999899999997</c:v>
                </c:pt>
                <c:pt idx="115">
                  <c:v>56.641084999999997</c:v>
                </c:pt>
                <c:pt idx="116">
                  <c:v>57.341614300000003</c:v>
                </c:pt>
                <c:pt idx="117">
                  <c:v>58.351152800000001</c:v>
                </c:pt>
                <c:pt idx="118">
                  <c:v>60.077016800000003</c:v>
                </c:pt>
                <c:pt idx="119">
                  <c:v>59.322412499999999</c:v>
                </c:pt>
                <c:pt idx="120">
                  <c:v>56.551027599999998</c:v>
                </c:pt>
                <c:pt idx="121">
                  <c:v>54.269272700000002</c:v>
                </c:pt>
                <c:pt idx="122">
                  <c:v>53.297109200000001</c:v>
                </c:pt>
                <c:pt idx="123">
                  <c:v>54.868545400000002</c:v>
                </c:pt>
                <c:pt idx="124">
                  <c:v>55.050571099999999</c:v>
                </c:pt>
                <c:pt idx="125">
                  <c:v>53.826120299999999</c:v>
                </c:pt>
                <c:pt idx="126">
                  <c:v>55.124924200000002</c:v>
                </c:pt>
                <c:pt idx="127">
                  <c:v>57.716545500000002</c:v>
                </c:pt>
                <c:pt idx="128">
                  <c:v>57.900847599999999</c:v>
                </c:pt>
                <c:pt idx="129">
                  <c:v>57.973454500000003</c:v>
                </c:pt>
                <c:pt idx="130">
                  <c:v>58.178705800000003</c:v>
                </c:pt>
                <c:pt idx="131">
                  <c:v>59.0839097</c:v>
                </c:pt>
                <c:pt idx="132">
                  <c:v>60.132273499999997</c:v>
                </c:pt>
                <c:pt idx="133">
                  <c:v>56.829168799999998</c:v>
                </c:pt>
                <c:pt idx="134">
                  <c:v>54.341818199999999</c:v>
                </c:pt>
                <c:pt idx="135">
                  <c:v>53.3954697</c:v>
                </c:pt>
                <c:pt idx="136">
                  <c:v>51.8224485</c:v>
                </c:pt>
                <c:pt idx="137">
                  <c:v>52.513978600000002</c:v>
                </c:pt>
                <c:pt idx="138">
                  <c:v>51.330969600000003</c:v>
                </c:pt>
                <c:pt idx="139">
                  <c:v>52.020545499999997</c:v>
                </c:pt>
                <c:pt idx="140">
                  <c:v>53.3138182</c:v>
                </c:pt>
                <c:pt idx="141">
                  <c:v>55.228508099999999</c:v>
                </c:pt>
                <c:pt idx="142">
                  <c:v>56.190224999999998</c:v>
                </c:pt>
                <c:pt idx="143">
                  <c:v>55.280863600000004</c:v>
                </c:pt>
                <c:pt idx="144">
                  <c:v>55.002303099999999</c:v>
                </c:pt>
                <c:pt idx="145">
                  <c:v>53.6867071</c:v>
                </c:pt>
                <c:pt idx="146">
                  <c:v>55.964602300000003</c:v>
                </c:pt>
                <c:pt idx="147">
                  <c:v>55.758103800000001</c:v>
                </c:pt>
                <c:pt idx="148">
                  <c:v>57.063762799999999</c:v>
                </c:pt>
                <c:pt idx="149">
                  <c:v>56.123554800000001</c:v>
                </c:pt>
                <c:pt idx="150">
                  <c:v>54.237336800000001</c:v>
                </c:pt>
                <c:pt idx="151">
                  <c:v>55.186389699999999</c:v>
                </c:pt>
                <c:pt idx="152">
                  <c:v>57.399364800000001</c:v>
                </c:pt>
                <c:pt idx="153">
                  <c:v>57.317454499999997</c:v>
                </c:pt>
                <c:pt idx="154">
                  <c:v>54.6801514</c:v>
                </c:pt>
                <c:pt idx="155">
                  <c:v>53.326727200000001</c:v>
                </c:pt>
                <c:pt idx="156">
                  <c:v>55.981279200000003</c:v>
                </c:pt>
                <c:pt idx="157">
                  <c:v>56.620939300000003</c:v>
                </c:pt>
                <c:pt idx="158">
                  <c:v>57.461090800000001</c:v>
                </c:pt>
                <c:pt idx="159">
                  <c:v>56.321303899999997</c:v>
                </c:pt>
                <c:pt idx="160">
                  <c:v>55.690281200000001</c:v>
                </c:pt>
                <c:pt idx="161">
                  <c:v>55.559757699999999</c:v>
                </c:pt>
                <c:pt idx="162">
                  <c:v>53.734737199999998</c:v>
                </c:pt>
                <c:pt idx="163">
                  <c:v>53.737254100000001</c:v>
                </c:pt>
                <c:pt idx="164">
                  <c:v>55.3998572</c:v>
                </c:pt>
                <c:pt idx="165">
                  <c:v>56.908009300000003</c:v>
                </c:pt>
                <c:pt idx="166">
                  <c:v>57.358386400000001</c:v>
                </c:pt>
                <c:pt idx="167">
                  <c:v>57.178280200000003</c:v>
                </c:pt>
                <c:pt idx="168">
                  <c:v>55.585298799999997</c:v>
                </c:pt>
                <c:pt idx="169">
                  <c:v>54.488909200000002</c:v>
                </c:pt>
                <c:pt idx="170">
                  <c:v>53.403732400000003</c:v>
                </c:pt>
                <c:pt idx="171">
                  <c:v>54.024090899999997</c:v>
                </c:pt>
                <c:pt idx="172">
                  <c:v>53.5505456</c:v>
                </c:pt>
                <c:pt idx="173">
                  <c:v>52.998424200000002</c:v>
                </c:pt>
                <c:pt idx="174">
                  <c:v>55.065127699999998</c:v>
                </c:pt>
                <c:pt idx="175">
                  <c:v>55.144978700000003</c:v>
                </c:pt>
                <c:pt idx="176">
                  <c:v>53.223433900000003</c:v>
                </c:pt>
                <c:pt idx="177">
                  <c:v>51.7782391</c:v>
                </c:pt>
                <c:pt idx="178">
                  <c:v>50.009030199999998</c:v>
                </c:pt>
                <c:pt idx="179">
                  <c:v>52.772041899999998</c:v>
                </c:pt>
                <c:pt idx="180">
                  <c:v>55.658798900000001</c:v>
                </c:pt>
                <c:pt idx="181">
                  <c:v>55.690386400000001</c:v>
                </c:pt>
                <c:pt idx="182">
                  <c:v>55.384088900000002</c:v>
                </c:pt>
                <c:pt idx="183">
                  <c:v>55.504384100000003</c:v>
                </c:pt>
                <c:pt idx="184">
                  <c:v>54.419421999999997</c:v>
                </c:pt>
                <c:pt idx="185">
                  <c:v>53.103194899999998</c:v>
                </c:pt>
                <c:pt idx="186">
                  <c:v>52.033746700000002</c:v>
                </c:pt>
                <c:pt idx="187">
                  <c:v>52.556769899999999</c:v>
                </c:pt>
                <c:pt idx="188">
                  <c:v>53.1025542</c:v>
                </c:pt>
                <c:pt idx="189">
                  <c:v>53.4035723</c:v>
                </c:pt>
                <c:pt idx="190">
                  <c:v>53.738291699999998</c:v>
                </c:pt>
                <c:pt idx="191">
                  <c:v>53.605868800000003</c:v>
                </c:pt>
                <c:pt idx="192">
                  <c:v>50.792157500000002</c:v>
                </c:pt>
                <c:pt idx="193">
                  <c:v>49.919862199999997</c:v>
                </c:pt>
                <c:pt idx="194">
                  <c:v>50.854928899999997</c:v>
                </c:pt>
                <c:pt idx="195">
                  <c:v>51.454375599999999</c:v>
                </c:pt>
                <c:pt idx="196">
                  <c:v>53.110925999999999</c:v>
                </c:pt>
                <c:pt idx="197">
                  <c:v>54.5717146</c:v>
                </c:pt>
                <c:pt idx="198">
                  <c:v>53.1974661</c:v>
                </c:pt>
                <c:pt idx="199">
                  <c:v>51.911515999999999</c:v>
                </c:pt>
                <c:pt idx="200">
                  <c:v>51.353440999999997</c:v>
                </c:pt>
                <c:pt idx="201">
                  <c:v>50.673850299999998</c:v>
                </c:pt>
                <c:pt idx="202">
                  <c:v>49.6065124</c:v>
                </c:pt>
                <c:pt idx="203">
                  <c:v>50.092373500000001</c:v>
                </c:pt>
                <c:pt idx="204">
                  <c:v>50.355329500000003</c:v>
                </c:pt>
                <c:pt idx="205">
                  <c:v>53.427819399999997</c:v>
                </c:pt>
                <c:pt idx="206">
                  <c:v>54.625042700000002</c:v>
                </c:pt>
                <c:pt idx="207">
                  <c:v>53.7082537</c:v>
                </c:pt>
                <c:pt idx="208">
                  <c:v>52.1367373</c:v>
                </c:pt>
                <c:pt idx="209">
                  <c:v>52.394767600000002</c:v>
                </c:pt>
                <c:pt idx="210">
                  <c:v>52.209879600000001</c:v>
                </c:pt>
                <c:pt idx="211">
                  <c:v>52.321525600000001</c:v>
                </c:pt>
                <c:pt idx="212">
                  <c:v>52.129742299999997</c:v>
                </c:pt>
                <c:pt idx="213">
                  <c:v>53.136959500000003</c:v>
                </c:pt>
                <c:pt idx="214">
                  <c:v>53.860706200000003</c:v>
                </c:pt>
                <c:pt idx="215">
                  <c:v>53.148213400000003</c:v>
                </c:pt>
                <c:pt idx="216">
                  <c:v>51.417681999999999</c:v>
                </c:pt>
                <c:pt idx="217">
                  <c:v>50.403469899999997</c:v>
                </c:pt>
                <c:pt idx="218">
                  <c:v>50.714554999999997</c:v>
                </c:pt>
                <c:pt idx="219">
                  <c:v>49.983195000000002</c:v>
                </c:pt>
                <c:pt idx="220">
                  <c:v>49.726520700000002</c:v>
                </c:pt>
                <c:pt idx="221">
                  <c:v>49.8731917</c:v>
                </c:pt>
                <c:pt idx="222">
                  <c:v>48.730837800000003</c:v>
                </c:pt>
                <c:pt idx="223">
                  <c:v>48.059522999999999</c:v>
                </c:pt>
                <c:pt idx="224">
                  <c:v>49.584897900000001</c:v>
                </c:pt>
                <c:pt idx="225">
                  <c:v>51.344469099999998</c:v>
                </c:pt>
                <c:pt idx="226">
                  <c:v>51.246451299999997</c:v>
                </c:pt>
                <c:pt idx="227">
                  <c:v>49.735912800000001</c:v>
                </c:pt>
                <c:pt idx="228">
                  <c:v>48.094614</c:v>
                </c:pt>
                <c:pt idx="229">
                  <c:v>46.707694799999999</c:v>
                </c:pt>
                <c:pt idx="230">
                  <c:v>45.519119500000002</c:v>
                </c:pt>
                <c:pt idx="231">
                  <c:v>46.074318900000002</c:v>
                </c:pt>
                <c:pt idx="232">
                  <c:v>46.880624599999997</c:v>
                </c:pt>
                <c:pt idx="233">
                  <c:v>48.508988299999999</c:v>
                </c:pt>
                <c:pt idx="234">
                  <c:v>49.776933200000002</c:v>
                </c:pt>
                <c:pt idx="235">
                  <c:v>49.226211200000002</c:v>
                </c:pt>
                <c:pt idx="236">
                  <c:v>47.485636200000002</c:v>
                </c:pt>
                <c:pt idx="237">
                  <c:v>46.888602200000001</c:v>
                </c:pt>
                <c:pt idx="238">
                  <c:v>46.467984800000004</c:v>
                </c:pt>
                <c:pt idx="239">
                  <c:v>46.762390500000002</c:v>
                </c:pt>
                <c:pt idx="240">
                  <c:v>46.569015200000003</c:v>
                </c:pt>
                <c:pt idx="241">
                  <c:v>46.995273699999998</c:v>
                </c:pt>
                <c:pt idx="242">
                  <c:v>45.042953400000002</c:v>
                </c:pt>
                <c:pt idx="243">
                  <c:v>42.563149299999999</c:v>
                </c:pt>
                <c:pt idx="244">
                  <c:v>40.550285199999998</c:v>
                </c:pt>
                <c:pt idx="245">
                  <c:v>40.7643542</c:v>
                </c:pt>
                <c:pt idx="246">
                  <c:v>44.111719200000003</c:v>
                </c:pt>
                <c:pt idx="247">
                  <c:v>46.644955099999997</c:v>
                </c:pt>
                <c:pt idx="248">
                  <c:v>46.148027800000001</c:v>
                </c:pt>
                <c:pt idx="249">
                  <c:v>46.026507799999997</c:v>
                </c:pt>
                <c:pt idx="250">
                  <c:v>46.151139200000003</c:v>
                </c:pt>
                <c:pt idx="251">
                  <c:v>44.443779200000002</c:v>
                </c:pt>
                <c:pt idx="252">
                  <c:v>44.019645699999998</c:v>
                </c:pt>
                <c:pt idx="253">
                  <c:v>42.911716599999998</c:v>
                </c:pt>
                <c:pt idx="254">
                  <c:v>43.451982999999998</c:v>
                </c:pt>
                <c:pt idx="255">
                  <c:v>43.243709899999999</c:v>
                </c:pt>
                <c:pt idx="256">
                  <c:v>41.916318099999998</c:v>
                </c:pt>
                <c:pt idx="257">
                  <c:v>40.222752200000002</c:v>
                </c:pt>
                <c:pt idx="258">
                  <c:v>38.614372400000001</c:v>
                </c:pt>
                <c:pt idx="259">
                  <c:v>39.903241600000001</c:v>
                </c:pt>
                <c:pt idx="260">
                  <c:v>41.456905900000002</c:v>
                </c:pt>
                <c:pt idx="261">
                  <c:v>41.931630499999997</c:v>
                </c:pt>
                <c:pt idx="262">
                  <c:v>46.131586599999999</c:v>
                </c:pt>
                <c:pt idx="263">
                  <c:v>44.184695599999998</c:v>
                </c:pt>
                <c:pt idx="264">
                  <c:v>41.1601049</c:v>
                </c:pt>
                <c:pt idx="265">
                  <c:v>42.235067100000002</c:v>
                </c:pt>
                <c:pt idx="266">
                  <c:v>42.574763599999997</c:v>
                </c:pt>
                <c:pt idx="267">
                  <c:v>40.465668200000003</c:v>
                </c:pt>
                <c:pt idx="268">
                  <c:v>41.087816799999999</c:v>
                </c:pt>
                <c:pt idx="269">
                  <c:v>43.388623000000003</c:v>
                </c:pt>
                <c:pt idx="270">
                  <c:v>41.265152800000003</c:v>
                </c:pt>
                <c:pt idx="271">
                  <c:v>43.916267599999998</c:v>
                </c:pt>
                <c:pt idx="272">
                  <c:v>44.892160699999998</c:v>
                </c:pt>
                <c:pt idx="273">
                  <c:v>41.087552500000001</c:v>
                </c:pt>
                <c:pt idx="274">
                  <c:v>37.434909099999999</c:v>
                </c:pt>
                <c:pt idx="275">
                  <c:v>41.308458000000002</c:v>
                </c:pt>
                <c:pt idx="276">
                  <c:v>40.075337699999999</c:v>
                </c:pt>
                <c:pt idx="277">
                  <c:v>38.871422299999999</c:v>
                </c:pt>
                <c:pt idx="278">
                  <c:v>39.355341199999998</c:v>
                </c:pt>
                <c:pt idx="279">
                  <c:v>39.562683100000001</c:v>
                </c:pt>
                <c:pt idx="280">
                  <c:v>41.434380699999998</c:v>
                </c:pt>
                <c:pt idx="281">
                  <c:v>42.3273972</c:v>
                </c:pt>
                <c:pt idx="282">
                  <c:v>45.780560199999996</c:v>
                </c:pt>
                <c:pt idx="283">
                  <c:v>46.9174243</c:v>
                </c:pt>
                <c:pt idx="284">
                  <c:v>45.999883099999998</c:v>
                </c:pt>
                <c:pt idx="285">
                  <c:v>46.586879099999997</c:v>
                </c:pt>
                <c:pt idx="286">
                  <c:v>43.4728463</c:v>
                </c:pt>
                <c:pt idx="287">
                  <c:v>42.860778000000003</c:v>
                </c:pt>
                <c:pt idx="288">
                  <c:v>42.024383299999997</c:v>
                </c:pt>
                <c:pt idx="289">
                  <c:v>40.9569543</c:v>
                </c:pt>
                <c:pt idx="290">
                  <c:v>43.140751000000002</c:v>
                </c:pt>
                <c:pt idx="291">
                  <c:v>43.624616699999997</c:v>
                </c:pt>
                <c:pt idx="292">
                  <c:v>44.843259400000001</c:v>
                </c:pt>
                <c:pt idx="293">
                  <c:v>41.810834900000003</c:v>
                </c:pt>
                <c:pt idx="294">
                  <c:v>40.860655700000002</c:v>
                </c:pt>
                <c:pt idx="295">
                  <c:v>41.877909000000002</c:v>
                </c:pt>
                <c:pt idx="296">
                  <c:v>39.415591399999997</c:v>
                </c:pt>
                <c:pt idx="297">
                  <c:v>36.377586399999998</c:v>
                </c:pt>
                <c:pt idx="298">
                  <c:v>38.7700149</c:v>
                </c:pt>
                <c:pt idx="299">
                  <c:v>38.935175000000001</c:v>
                </c:pt>
                <c:pt idx="300">
                  <c:v>37.561897700000003</c:v>
                </c:pt>
                <c:pt idx="301">
                  <c:v>39.331836000000003</c:v>
                </c:pt>
                <c:pt idx="302">
                  <c:v>39.285077899999997</c:v>
                </c:pt>
                <c:pt idx="303">
                  <c:v>38.069738399999999</c:v>
                </c:pt>
                <c:pt idx="304">
                  <c:v>36.511315600000003</c:v>
                </c:pt>
                <c:pt idx="305">
                  <c:v>36.632046899999999</c:v>
                </c:pt>
                <c:pt idx="306">
                  <c:v>37.161835199999999</c:v>
                </c:pt>
                <c:pt idx="307">
                  <c:v>31.811713399999999</c:v>
                </c:pt>
                <c:pt idx="308">
                  <c:v>30.849537399999999</c:v>
                </c:pt>
                <c:pt idx="309">
                  <c:v>30.826557099999999</c:v>
                </c:pt>
                <c:pt idx="310">
                  <c:v>33.199789500000001</c:v>
                </c:pt>
                <c:pt idx="311">
                  <c:v>35.000063099999998</c:v>
                </c:pt>
                <c:pt idx="312">
                  <c:v>36.313652300000001</c:v>
                </c:pt>
                <c:pt idx="313">
                  <c:v>36.098651888900001</c:v>
                </c:pt>
                <c:pt idx="314">
                  <c:v>37.002072800000001</c:v>
                </c:pt>
                <c:pt idx="315">
                  <c:v>36.299139400000001</c:v>
                </c:pt>
                <c:pt idx="316">
                  <c:v>35.734397000000001</c:v>
                </c:pt>
                <c:pt idx="317">
                  <c:v>34.836800799999999</c:v>
                </c:pt>
                <c:pt idx="318">
                  <c:v>35.887530300000002</c:v>
                </c:pt>
                <c:pt idx="319">
                  <c:v>37.029429800000003</c:v>
                </c:pt>
                <c:pt idx="320">
                  <c:v>36.104826000000003</c:v>
                </c:pt>
                <c:pt idx="321">
                  <c:v>34.616898599999999</c:v>
                </c:pt>
                <c:pt idx="322">
                  <c:v>34.099519399999998</c:v>
                </c:pt>
                <c:pt idx="323">
                  <c:v>35.1054107</c:v>
                </c:pt>
                <c:pt idx="324">
                  <c:v>36.943733999999999</c:v>
                </c:pt>
                <c:pt idx="325">
                  <c:v>35.155566100000001</c:v>
                </c:pt>
                <c:pt idx="326">
                  <c:v>31.9113425</c:v>
                </c:pt>
                <c:pt idx="327">
                  <c:v>33.423501999999999</c:v>
                </c:pt>
                <c:pt idx="328">
                  <c:v>33.604264000000001</c:v>
                </c:pt>
                <c:pt idx="329">
                  <c:v>31.520234299999998</c:v>
                </c:pt>
                <c:pt idx="330">
                  <c:v>34.093172899999999</c:v>
                </c:pt>
                <c:pt idx="331">
                  <c:v>33.287478800000002</c:v>
                </c:pt>
                <c:pt idx="332">
                  <c:v>32.801388299999999</c:v>
                </c:pt>
                <c:pt idx="333">
                  <c:v>37.356489500000002</c:v>
                </c:pt>
                <c:pt idx="334">
                  <c:v>38.306254500000001</c:v>
                </c:pt>
                <c:pt idx="335">
                  <c:v>34.963346000000001</c:v>
                </c:pt>
                <c:pt idx="336">
                  <c:v>32.625627600000001</c:v>
                </c:pt>
                <c:pt idx="337">
                  <c:v>31.0815454</c:v>
                </c:pt>
                <c:pt idx="338">
                  <c:v>31.1877575</c:v>
                </c:pt>
                <c:pt idx="339">
                  <c:v>32.019330799999999</c:v>
                </c:pt>
                <c:pt idx="340">
                  <c:v>31.7974493</c:v>
                </c:pt>
                <c:pt idx="341">
                  <c:v>29.1046267778</c:v>
                </c:pt>
                <c:pt idx="342">
                  <c:v>29.730836333300001</c:v>
                </c:pt>
                <c:pt idx="343">
                  <c:v>34.768639777799997</c:v>
                </c:pt>
                <c:pt idx="344">
                  <c:v>38.537770199999997</c:v>
                </c:pt>
                <c:pt idx="345">
                  <c:v>38.884278100000003</c:v>
                </c:pt>
                <c:pt idx="346">
                  <c:v>37.281003499999997</c:v>
                </c:pt>
                <c:pt idx="347">
                  <c:v>38.103293100000002</c:v>
                </c:pt>
                <c:pt idx="348">
                  <c:v>38.021707999999997</c:v>
                </c:pt>
                <c:pt idx="349">
                  <c:v>37.000987199999997</c:v>
                </c:pt>
                <c:pt idx="350">
                  <c:v>35.461649600000001</c:v>
                </c:pt>
                <c:pt idx="351">
                  <c:v>34.842675700000001</c:v>
                </c:pt>
                <c:pt idx="352">
                  <c:v>35.360725799999997</c:v>
                </c:pt>
                <c:pt idx="353">
                  <c:v>37.569490600000002</c:v>
                </c:pt>
                <c:pt idx="354">
                  <c:v>40.023223999999999</c:v>
                </c:pt>
                <c:pt idx="355">
                  <c:v>40.726586300000001</c:v>
                </c:pt>
                <c:pt idx="356">
                  <c:v>40.297541699999996</c:v>
                </c:pt>
                <c:pt idx="357">
                  <c:v>35.593452599999999</c:v>
                </c:pt>
                <c:pt idx="358">
                  <c:v>35.521461000000002</c:v>
                </c:pt>
                <c:pt idx="359">
                  <c:v>37.068039300000002</c:v>
                </c:pt>
                <c:pt idx="360">
                  <c:v>37.001659099999998</c:v>
                </c:pt>
                <c:pt idx="361">
                  <c:v>31.569538900000001</c:v>
                </c:pt>
                <c:pt idx="362">
                  <c:v>28.715257900000001</c:v>
                </c:pt>
                <c:pt idx="363">
                  <c:v>28.074607100000001</c:v>
                </c:pt>
                <c:pt idx="364">
                  <c:v>35.123220888900001</c:v>
                </c:pt>
              </c:numCache>
            </c:numRef>
          </c:val>
          <c:smooth val="0"/>
          <c:extLst>
            <c:ext xmlns:c16="http://schemas.microsoft.com/office/drawing/2014/chart" uri="{C3380CC4-5D6E-409C-BE32-E72D297353CC}">
              <c16:uniqueId val="{00000002-5393-4712-8E00-86141C4C1B20}"/>
            </c:ext>
          </c:extLst>
        </c:ser>
        <c:ser>
          <c:idx val="1"/>
          <c:order val="1"/>
          <c:tx>
            <c:strRef>
              <c:f>DayFilter!$E$1</c:f>
              <c:strCache>
                <c:ptCount val="1"/>
                <c:pt idx="0">
                  <c:v>max_tmpf</c:v>
                </c:pt>
              </c:strCache>
            </c:strRef>
          </c:tx>
          <c:spPr>
            <a:ln w="28575" cap="rnd">
              <a:solidFill>
                <a:srgbClr val="4EA72E">
                  <a:lumMod val="75000"/>
                </a:srgbClr>
              </a:solidFill>
              <a:round/>
            </a:ln>
            <a:effectLst/>
          </c:spPr>
          <c:marker>
            <c:symbol val="none"/>
          </c:marker>
          <c:cat>
            <c:numRef>
              <c:f>NightFilter!$C$2:$C$366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NightFilter!$J$2:$J$366</c:f>
              <c:numCache>
                <c:formatCode>General</c:formatCode>
                <c:ptCount val="365"/>
                <c:pt idx="0">
                  <c:v>51.844000000000001</c:v>
                </c:pt>
                <c:pt idx="1">
                  <c:v>49.133333</c:v>
                </c:pt>
                <c:pt idx="2">
                  <c:v>50.170588000000002</c:v>
                </c:pt>
                <c:pt idx="3">
                  <c:v>44.4</c:v>
                </c:pt>
                <c:pt idx="4">
                  <c:v>44.663635999999997</c:v>
                </c:pt>
                <c:pt idx="5">
                  <c:v>47.354545000000002</c:v>
                </c:pt>
                <c:pt idx="6">
                  <c:v>52.968181999999999</c:v>
                </c:pt>
                <c:pt idx="7">
                  <c:v>51.923478000000003</c:v>
                </c:pt>
                <c:pt idx="8">
                  <c:v>51.938094999999997</c:v>
                </c:pt>
                <c:pt idx="9">
                  <c:v>51.491667</c:v>
                </c:pt>
                <c:pt idx="10">
                  <c:v>55.503124999999997</c:v>
                </c:pt>
                <c:pt idx="11">
                  <c:v>53.32</c:v>
                </c:pt>
                <c:pt idx="12">
                  <c:v>49.189473999999997</c:v>
                </c:pt>
                <c:pt idx="13">
                  <c:v>50.962499999999999</c:v>
                </c:pt>
                <c:pt idx="14">
                  <c:v>51.166666999999997</c:v>
                </c:pt>
                <c:pt idx="15">
                  <c:v>46.576923000000001</c:v>
                </c:pt>
                <c:pt idx="16">
                  <c:v>52.693750000000001</c:v>
                </c:pt>
                <c:pt idx="17">
                  <c:v>53.992308000000001</c:v>
                </c:pt>
                <c:pt idx="18">
                  <c:v>55.851852000000001</c:v>
                </c:pt>
                <c:pt idx="19">
                  <c:v>53.201904999999996</c:v>
                </c:pt>
                <c:pt idx="20">
                  <c:v>47.894815000000001</c:v>
                </c:pt>
                <c:pt idx="21">
                  <c:v>48.670588000000002</c:v>
                </c:pt>
                <c:pt idx="22">
                  <c:v>53.485714000000002</c:v>
                </c:pt>
                <c:pt idx="23">
                  <c:v>55.775758000000003</c:v>
                </c:pt>
                <c:pt idx="24">
                  <c:v>52.949230999999997</c:v>
                </c:pt>
                <c:pt idx="25">
                  <c:v>52.39</c:v>
                </c:pt>
                <c:pt idx="26">
                  <c:v>58.212499999999999</c:v>
                </c:pt>
                <c:pt idx="27">
                  <c:v>58.454999999999998</c:v>
                </c:pt>
                <c:pt idx="28">
                  <c:v>50.96</c:v>
                </c:pt>
                <c:pt idx="29">
                  <c:v>46.089091000000003</c:v>
                </c:pt>
                <c:pt idx="30">
                  <c:v>53.166666999999997</c:v>
                </c:pt>
                <c:pt idx="31">
                  <c:v>50.555881999999997</c:v>
                </c:pt>
                <c:pt idx="32">
                  <c:v>44.663158000000003</c:v>
                </c:pt>
                <c:pt idx="33">
                  <c:v>51.015152</c:v>
                </c:pt>
                <c:pt idx="34">
                  <c:v>46.006667</c:v>
                </c:pt>
                <c:pt idx="35">
                  <c:v>45.627367999999997</c:v>
                </c:pt>
                <c:pt idx="36">
                  <c:v>50.922727000000002</c:v>
                </c:pt>
                <c:pt idx="37">
                  <c:v>49.189473999999997</c:v>
                </c:pt>
                <c:pt idx="38">
                  <c:v>53.09</c:v>
                </c:pt>
                <c:pt idx="39">
                  <c:v>51.120869999999996</c:v>
                </c:pt>
                <c:pt idx="40">
                  <c:v>52.613793000000001</c:v>
                </c:pt>
                <c:pt idx="41">
                  <c:v>53.743749999999999</c:v>
                </c:pt>
                <c:pt idx="42">
                  <c:v>55.731250000000003</c:v>
                </c:pt>
                <c:pt idx="43">
                  <c:v>53.865217000000001</c:v>
                </c:pt>
                <c:pt idx="44">
                  <c:v>54.4</c:v>
                </c:pt>
                <c:pt idx="45">
                  <c:v>52.910476000000003</c:v>
                </c:pt>
                <c:pt idx="46">
                  <c:v>54.655237999999997</c:v>
                </c:pt>
                <c:pt idx="47">
                  <c:v>51.261538000000002</c:v>
                </c:pt>
                <c:pt idx="48">
                  <c:v>52.790666999999999</c:v>
                </c:pt>
                <c:pt idx="49">
                  <c:v>52.332000000000001</c:v>
                </c:pt>
                <c:pt idx="50">
                  <c:v>49.37</c:v>
                </c:pt>
                <c:pt idx="51">
                  <c:v>52.6</c:v>
                </c:pt>
                <c:pt idx="52">
                  <c:v>50.206249999999997</c:v>
                </c:pt>
                <c:pt idx="53">
                  <c:v>54.94</c:v>
                </c:pt>
                <c:pt idx="54">
                  <c:v>54.121053000000003</c:v>
                </c:pt>
                <c:pt idx="55">
                  <c:v>51.337499999999999</c:v>
                </c:pt>
                <c:pt idx="56">
                  <c:v>50.818182</c:v>
                </c:pt>
                <c:pt idx="57">
                  <c:v>50.981817999999997</c:v>
                </c:pt>
                <c:pt idx="58">
                  <c:v>51.945881999999997</c:v>
                </c:pt>
                <c:pt idx="59">
                  <c:v>56.851429000000003</c:v>
                </c:pt>
                <c:pt idx="60">
                  <c:v>59.405999999999999</c:v>
                </c:pt>
                <c:pt idx="61">
                  <c:v>57.016364000000003</c:v>
                </c:pt>
                <c:pt idx="62">
                  <c:v>61.429231000000001</c:v>
                </c:pt>
                <c:pt idx="63">
                  <c:v>58.92</c:v>
                </c:pt>
                <c:pt idx="64">
                  <c:v>56.889091000000001</c:v>
                </c:pt>
                <c:pt idx="65">
                  <c:v>55.683332999999998</c:v>
                </c:pt>
                <c:pt idx="66">
                  <c:v>59.678333000000002</c:v>
                </c:pt>
                <c:pt idx="67">
                  <c:v>54.188889000000003</c:v>
                </c:pt>
                <c:pt idx="68">
                  <c:v>58.615454999999997</c:v>
                </c:pt>
                <c:pt idx="69">
                  <c:v>56.790908999999999</c:v>
                </c:pt>
                <c:pt idx="70">
                  <c:v>56.985556000000003</c:v>
                </c:pt>
                <c:pt idx="71">
                  <c:v>58.524999999999999</c:v>
                </c:pt>
                <c:pt idx="72">
                  <c:v>57.658181999999996</c:v>
                </c:pt>
                <c:pt idx="73">
                  <c:v>65.574736999999999</c:v>
                </c:pt>
                <c:pt idx="74">
                  <c:v>66.006153999999995</c:v>
                </c:pt>
                <c:pt idx="75">
                  <c:v>66.176249999999996</c:v>
                </c:pt>
                <c:pt idx="76">
                  <c:v>68.333912999999995</c:v>
                </c:pt>
                <c:pt idx="77">
                  <c:v>66.707059000000001</c:v>
                </c:pt>
                <c:pt idx="78">
                  <c:v>61.101818000000002</c:v>
                </c:pt>
                <c:pt idx="79">
                  <c:v>61</c:v>
                </c:pt>
                <c:pt idx="80">
                  <c:v>59.693333000000003</c:v>
                </c:pt>
                <c:pt idx="81">
                  <c:v>57.645454999999998</c:v>
                </c:pt>
                <c:pt idx="82">
                  <c:v>56.946154</c:v>
                </c:pt>
                <c:pt idx="83">
                  <c:v>59.065455</c:v>
                </c:pt>
                <c:pt idx="84">
                  <c:v>59.981817999999997</c:v>
                </c:pt>
                <c:pt idx="85">
                  <c:v>62.080768999999997</c:v>
                </c:pt>
                <c:pt idx="86">
                  <c:v>59.518182000000003</c:v>
                </c:pt>
                <c:pt idx="87">
                  <c:v>60.880952000000001</c:v>
                </c:pt>
                <c:pt idx="88">
                  <c:v>58.408332999999999</c:v>
                </c:pt>
                <c:pt idx="89">
                  <c:v>59.385333000000003</c:v>
                </c:pt>
                <c:pt idx="90">
                  <c:v>58.468181999999999</c:v>
                </c:pt>
                <c:pt idx="91">
                  <c:v>57.427273</c:v>
                </c:pt>
                <c:pt idx="92">
                  <c:v>58.784999999999997</c:v>
                </c:pt>
                <c:pt idx="93">
                  <c:v>62.36</c:v>
                </c:pt>
                <c:pt idx="94">
                  <c:v>64.19</c:v>
                </c:pt>
                <c:pt idx="95">
                  <c:v>64.418750000000003</c:v>
                </c:pt>
                <c:pt idx="96">
                  <c:v>57.975000000000001</c:v>
                </c:pt>
                <c:pt idx="97">
                  <c:v>61.069091</c:v>
                </c:pt>
                <c:pt idx="98">
                  <c:v>62.765455000000003</c:v>
                </c:pt>
                <c:pt idx="99">
                  <c:v>65.889090999999993</c:v>
                </c:pt>
                <c:pt idx="100">
                  <c:v>58.556364000000002</c:v>
                </c:pt>
                <c:pt idx="101">
                  <c:v>60.38</c:v>
                </c:pt>
                <c:pt idx="102">
                  <c:v>61.090909000000003</c:v>
                </c:pt>
                <c:pt idx="103">
                  <c:v>59.256363999999998</c:v>
                </c:pt>
                <c:pt idx="104">
                  <c:v>62.566667000000002</c:v>
                </c:pt>
                <c:pt idx="105">
                  <c:v>64.950286000000006</c:v>
                </c:pt>
                <c:pt idx="106">
                  <c:v>66.443477999999999</c:v>
                </c:pt>
                <c:pt idx="107">
                  <c:v>63.235999999999997</c:v>
                </c:pt>
                <c:pt idx="108">
                  <c:v>62.4</c:v>
                </c:pt>
                <c:pt idx="109">
                  <c:v>67.164705999999995</c:v>
                </c:pt>
                <c:pt idx="110">
                  <c:v>67.033332999999999</c:v>
                </c:pt>
                <c:pt idx="111">
                  <c:v>66.575000000000003</c:v>
                </c:pt>
                <c:pt idx="112">
                  <c:v>65.45</c:v>
                </c:pt>
                <c:pt idx="113">
                  <c:v>61.945455000000003</c:v>
                </c:pt>
                <c:pt idx="114">
                  <c:v>61.290908999999999</c:v>
                </c:pt>
                <c:pt idx="115">
                  <c:v>61.007142999999999</c:v>
                </c:pt>
                <c:pt idx="116">
                  <c:v>65.527272999999994</c:v>
                </c:pt>
                <c:pt idx="117">
                  <c:v>69.339286000000001</c:v>
                </c:pt>
                <c:pt idx="118">
                  <c:v>65.863636</c:v>
                </c:pt>
                <c:pt idx="119">
                  <c:v>66.123999999999995</c:v>
                </c:pt>
                <c:pt idx="120">
                  <c:v>61.764285999999998</c:v>
                </c:pt>
                <c:pt idx="121">
                  <c:v>59.3</c:v>
                </c:pt>
                <c:pt idx="122">
                  <c:v>58.722000000000001</c:v>
                </c:pt>
                <c:pt idx="123">
                  <c:v>63.06</c:v>
                </c:pt>
                <c:pt idx="124">
                  <c:v>63.11</c:v>
                </c:pt>
                <c:pt idx="125">
                  <c:v>59.007142999999999</c:v>
                </c:pt>
                <c:pt idx="126">
                  <c:v>61</c:v>
                </c:pt>
                <c:pt idx="127">
                  <c:v>62.9</c:v>
                </c:pt>
                <c:pt idx="128">
                  <c:v>65.772727000000003</c:v>
                </c:pt>
                <c:pt idx="129">
                  <c:v>63.981817999999997</c:v>
                </c:pt>
                <c:pt idx="130">
                  <c:v>62.481817999999997</c:v>
                </c:pt>
                <c:pt idx="131">
                  <c:v>63.445455000000003</c:v>
                </c:pt>
                <c:pt idx="132">
                  <c:v>67.006249999999994</c:v>
                </c:pt>
                <c:pt idx="133">
                  <c:v>62.1</c:v>
                </c:pt>
                <c:pt idx="134">
                  <c:v>64.009090999999998</c:v>
                </c:pt>
                <c:pt idx="135">
                  <c:v>66.7</c:v>
                </c:pt>
                <c:pt idx="136">
                  <c:v>64.745455000000007</c:v>
                </c:pt>
                <c:pt idx="137">
                  <c:v>61.509090999999998</c:v>
                </c:pt>
                <c:pt idx="138">
                  <c:v>61.309091000000002</c:v>
                </c:pt>
                <c:pt idx="139">
                  <c:v>61.036363999999999</c:v>
                </c:pt>
                <c:pt idx="140">
                  <c:v>61.509090999999998</c:v>
                </c:pt>
                <c:pt idx="141">
                  <c:v>63.033332999999999</c:v>
                </c:pt>
                <c:pt idx="142">
                  <c:v>64.454544999999996</c:v>
                </c:pt>
                <c:pt idx="143">
                  <c:v>62.918182000000002</c:v>
                </c:pt>
                <c:pt idx="144">
                  <c:v>61.250909</c:v>
                </c:pt>
                <c:pt idx="145">
                  <c:v>63.955556000000001</c:v>
                </c:pt>
                <c:pt idx="146">
                  <c:v>63.445455000000003</c:v>
                </c:pt>
                <c:pt idx="147">
                  <c:v>62.536363999999999</c:v>
                </c:pt>
                <c:pt idx="148">
                  <c:v>64.944761999999997</c:v>
                </c:pt>
                <c:pt idx="149">
                  <c:v>70.633332999999993</c:v>
                </c:pt>
                <c:pt idx="150">
                  <c:v>73.272727000000003</c:v>
                </c:pt>
                <c:pt idx="151">
                  <c:v>68</c:v>
                </c:pt>
                <c:pt idx="152">
                  <c:v>64.239999999999995</c:v>
                </c:pt>
                <c:pt idx="153">
                  <c:v>64.176364000000007</c:v>
                </c:pt>
                <c:pt idx="154">
                  <c:v>63.909090999999997</c:v>
                </c:pt>
                <c:pt idx="155">
                  <c:v>63.336364000000003</c:v>
                </c:pt>
                <c:pt idx="156">
                  <c:v>63.066667000000002</c:v>
                </c:pt>
                <c:pt idx="157">
                  <c:v>62.181818</c:v>
                </c:pt>
                <c:pt idx="158">
                  <c:v>60.6</c:v>
                </c:pt>
                <c:pt idx="159">
                  <c:v>62.683636</c:v>
                </c:pt>
                <c:pt idx="160">
                  <c:v>63.344000000000001</c:v>
                </c:pt>
                <c:pt idx="161">
                  <c:v>66.908181999999996</c:v>
                </c:pt>
                <c:pt idx="162">
                  <c:v>68.692222000000001</c:v>
                </c:pt>
                <c:pt idx="163">
                  <c:v>69.161111000000005</c:v>
                </c:pt>
                <c:pt idx="164">
                  <c:v>69.468570999999997</c:v>
                </c:pt>
                <c:pt idx="165">
                  <c:v>65.542856999999998</c:v>
                </c:pt>
                <c:pt idx="166">
                  <c:v>64.154544999999999</c:v>
                </c:pt>
                <c:pt idx="167">
                  <c:v>61.354545000000002</c:v>
                </c:pt>
                <c:pt idx="168">
                  <c:v>61.39</c:v>
                </c:pt>
                <c:pt idx="169">
                  <c:v>61.545454999999997</c:v>
                </c:pt>
                <c:pt idx="170">
                  <c:v>60.127273000000002</c:v>
                </c:pt>
                <c:pt idx="171">
                  <c:v>59.609090999999999</c:v>
                </c:pt>
                <c:pt idx="172">
                  <c:v>57.636364</c:v>
                </c:pt>
                <c:pt idx="173">
                  <c:v>57.883636000000003</c:v>
                </c:pt>
                <c:pt idx="174">
                  <c:v>59.1875</c:v>
                </c:pt>
                <c:pt idx="175">
                  <c:v>59.693750000000001</c:v>
                </c:pt>
                <c:pt idx="176">
                  <c:v>59.445</c:v>
                </c:pt>
                <c:pt idx="177">
                  <c:v>59.965882000000001</c:v>
                </c:pt>
                <c:pt idx="178">
                  <c:v>58.518332999999998</c:v>
                </c:pt>
                <c:pt idx="179">
                  <c:v>57.107692</c:v>
                </c:pt>
                <c:pt idx="180">
                  <c:v>58.264211000000003</c:v>
                </c:pt>
                <c:pt idx="181">
                  <c:v>60.732726999999997</c:v>
                </c:pt>
                <c:pt idx="182">
                  <c:v>60.329090999999998</c:v>
                </c:pt>
                <c:pt idx="183">
                  <c:v>60.833333000000003</c:v>
                </c:pt>
                <c:pt idx="184">
                  <c:v>59.9</c:v>
                </c:pt>
                <c:pt idx="185">
                  <c:v>59.014544999999998</c:v>
                </c:pt>
                <c:pt idx="186">
                  <c:v>59.629091000000003</c:v>
                </c:pt>
                <c:pt idx="187">
                  <c:v>60.027777999999998</c:v>
                </c:pt>
                <c:pt idx="188">
                  <c:v>58.629412000000002</c:v>
                </c:pt>
                <c:pt idx="189">
                  <c:v>59.772727000000003</c:v>
                </c:pt>
                <c:pt idx="190">
                  <c:v>58.75</c:v>
                </c:pt>
                <c:pt idx="191">
                  <c:v>58.6</c:v>
                </c:pt>
                <c:pt idx="192">
                  <c:v>59.631250000000001</c:v>
                </c:pt>
                <c:pt idx="193">
                  <c:v>60.510525999999999</c:v>
                </c:pt>
                <c:pt idx="194">
                  <c:v>58.123077000000002</c:v>
                </c:pt>
                <c:pt idx="195">
                  <c:v>58.9</c:v>
                </c:pt>
                <c:pt idx="196">
                  <c:v>60.8</c:v>
                </c:pt>
                <c:pt idx="197">
                  <c:v>60.887500000000003</c:v>
                </c:pt>
                <c:pt idx="198">
                  <c:v>58.518749999999997</c:v>
                </c:pt>
                <c:pt idx="199">
                  <c:v>59.484999999999999</c:v>
                </c:pt>
                <c:pt idx="200">
                  <c:v>59.13</c:v>
                </c:pt>
                <c:pt idx="201">
                  <c:v>59.508571000000003</c:v>
                </c:pt>
                <c:pt idx="202">
                  <c:v>60.234285999999997</c:v>
                </c:pt>
                <c:pt idx="203">
                  <c:v>60.207692000000002</c:v>
                </c:pt>
                <c:pt idx="204">
                  <c:v>57.636364</c:v>
                </c:pt>
                <c:pt idx="205">
                  <c:v>58.461537999999997</c:v>
                </c:pt>
                <c:pt idx="206">
                  <c:v>60.490909000000002</c:v>
                </c:pt>
                <c:pt idx="207">
                  <c:v>59.434615000000001</c:v>
                </c:pt>
                <c:pt idx="208">
                  <c:v>57.861111000000001</c:v>
                </c:pt>
                <c:pt idx="209">
                  <c:v>56.529412000000001</c:v>
                </c:pt>
                <c:pt idx="210">
                  <c:v>56.011111</c:v>
                </c:pt>
                <c:pt idx="211">
                  <c:v>58.035294</c:v>
                </c:pt>
                <c:pt idx="212">
                  <c:v>57.93</c:v>
                </c:pt>
                <c:pt idx="213">
                  <c:v>58.23</c:v>
                </c:pt>
                <c:pt idx="214">
                  <c:v>58.712499999999999</c:v>
                </c:pt>
                <c:pt idx="215">
                  <c:v>57.026316000000001</c:v>
                </c:pt>
                <c:pt idx="216">
                  <c:v>56.072727</c:v>
                </c:pt>
                <c:pt idx="217">
                  <c:v>56.149332999999999</c:v>
                </c:pt>
                <c:pt idx="218">
                  <c:v>54.758181999999998</c:v>
                </c:pt>
                <c:pt idx="219">
                  <c:v>55.445</c:v>
                </c:pt>
                <c:pt idx="220">
                  <c:v>55.4</c:v>
                </c:pt>
                <c:pt idx="221">
                  <c:v>57.436</c:v>
                </c:pt>
                <c:pt idx="222">
                  <c:v>57.676923000000002</c:v>
                </c:pt>
                <c:pt idx="223">
                  <c:v>58.241667</c:v>
                </c:pt>
                <c:pt idx="224">
                  <c:v>57.99</c:v>
                </c:pt>
                <c:pt idx="225">
                  <c:v>56.773333000000001</c:v>
                </c:pt>
                <c:pt idx="226">
                  <c:v>55.867826000000001</c:v>
                </c:pt>
                <c:pt idx="227">
                  <c:v>56.040666999999999</c:v>
                </c:pt>
                <c:pt idx="228">
                  <c:v>55.263635999999998</c:v>
                </c:pt>
                <c:pt idx="229">
                  <c:v>56.682856999999998</c:v>
                </c:pt>
                <c:pt idx="230">
                  <c:v>57.095238000000002</c:v>
                </c:pt>
                <c:pt idx="231">
                  <c:v>56.621428999999999</c:v>
                </c:pt>
                <c:pt idx="232">
                  <c:v>55.195238000000003</c:v>
                </c:pt>
                <c:pt idx="233">
                  <c:v>54.738461999999998</c:v>
                </c:pt>
                <c:pt idx="234">
                  <c:v>54.809524000000003</c:v>
                </c:pt>
                <c:pt idx="235">
                  <c:v>55.585185000000003</c:v>
                </c:pt>
                <c:pt idx="236">
                  <c:v>54.788462000000003</c:v>
                </c:pt>
                <c:pt idx="237">
                  <c:v>53.019354999999997</c:v>
                </c:pt>
                <c:pt idx="238">
                  <c:v>52.331249999999997</c:v>
                </c:pt>
                <c:pt idx="239">
                  <c:v>53.392856999999999</c:v>
                </c:pt>
                <c:pt idx="240">
                  <c:v>49.941667000000002</c:v>
                </c:pt>
                <c:pt idx="241">
                  <c:v>52.77</c:v>
                </c:pt>
                <c:pt idx="242">
                  <c:v>53.7</c:v>
                </c:pt>
                <c:pt idx="243">
                  <c:v>57.036363999999999</c:v>
                </c:pt>
                <c:pt idx="244">
                  <c:v>55.954545000000003</c:v>
                </c:pt>
                <c:pt idx="245">
                  <c:v>56.208333000000003</c:v>
                </c:pt>
                <c:pt idx="246">
                  <c:v>55.410525999999997</c:v>
                </c:pt>
                <c:pt idx="247">
                  <c:v>53.905881999999998</c:v>
                </c:pt>
                <c:pt idx="248">
                  <c:v>51.472726999999999</c:v>
                </c:pt>
                <c:pt idx="249">
                  <c:v>53.706249999999997</c:v>
                </c:pt>
                <c:pt idx="250">
                  <c:v>53.680951999999998</c:v>
                </c:pt>
                <c:pt idx="251">
                  <c:v>49.455714</c:v>
                </c:pt>
                <c:pt idx="252">
                  <c:v>49.6</c:v>
                </c:pt>
                <c:pt idx="253">
                  <c:v>49.130769000000001</c:v>
                </c:pt>
                <c:pt idx="254">
                  <c:v>52.255555999999999</c:v>
                </c:pt>
                <c:pt idx="255">
                  <c:v>54.8</c:v>
                </c:pt>
                <c:pt idx="256">
                  <c:v>58.304544999999997</c:v>
                </c:pt>
                <c:pt idx="257">
                  <c:v>50.207143000000002</c:v>
                </c:pt>
                <c:pt idx="258">
                  <c:v>49.983333000000002</c:v>
                </c:pt>
                <c:pt idx="259">
                  <c:v>50.346153999999999</c:v>
                </c:pt>
                <c:pt idx="260">
                  <c:v>51.058571000000001</c:v>
                </c:pt>
                <c:pt idx="261">
                  <c:v>50.965454999999999</c:v>
                </c:pt>
                <c:pt idx="262">
                  <c:v>53.310769000000001</c:v>
                </c:pt>
                <c:pt idx="263">
                  <c:v>55.375652000000002</c:v>
                </c:pt>
                <c:pt idx="264">
                  <c:v>55.715000000000003</c:v>
                </c:pt>
                <c:pt idx="265">
                  <c:v>55.596153999999999</c:v>
                </c:pt>
                <c:pt idx="266">
                  <c:v>55.347059000000002</c:v>
                </c:pt>
                <c:pt idx="267">
                  <c:v>57.381250000000001</c:v>
                </c:pt>
                <c:pt idx="268">
                  <c:v>51.118181999999997</c:v>
                </c:pt>
                <c:pt idx="269">
                  <c:v>50.323076999999998</c:v>
                </c:pt>
                <c:pt idx="270">
                  <c:v>50.105263000000001</c:v>
                </c:pt>
                <c:pt idx="271">
                  <c:v>53.2</c:v>
                </c:pt>
                <c:pt idx="272">
                  <c:v>51.96087</c:v>
                </c:pt>
                <c:pt idx="273">
                  <c:v>50.041080999999998</c:v>
                </c:pt>
                <c:pt idx="274">
                  <c:v>49.15</c:v>
                </c:pt>
                <c:pt idx="275">
                  <c:v>48.261904999999999</c:v>
                </c:pt>
                <c:pt idx="276">
                  <c:v>46.464286000000001</c:v>
                </c:pt>
                <c:pt idx="277">
                  <c:v>50.515385000000002</c:v>
                </c:pt>
                <c:pt idx="278">
                  <c:v>50.335000000000001</c:v>
                </c:pt>
                <c:pt idx="279">
                  <c:v>48.485714000000002</c:v>
                </c:pt>
                <c:pt idx="280">
                  <c:v>51.282105000000001</c:v>
                </c:pt>
                <c:pt idx="281">
                  <c:v>50.845714000000001</c:v>
                </c:pt>
                <c:pt idx="282">
                  <c:v>52.888888999999999</c:v>
                </c:pt>
                <c:pt idx="283">
                  <c:v>54.742857000000001</c:v>
                </c:pt>
                <c:pt idx="284">
                  <c:v>54.975610000000003</c:v>
                </c:pt>
                <c:pt idx="285">
                  <c:v>50.862068999999998</c:v>
                </c:pt>
                <c:pt idx="286">
                  <c:v>53.28</c:v>
                </c:pt>
                <c:pt idx="287">
                  <c:v>50.566153999999997</c:v>
                </c:pt>
                <c:pt idx="288">
                  <c:v>48.481817999999997</c:v>
                </c:pt>
                <c:pt idx="289">
                  <c:v>48.523570999999997</c:v>
                </c:pt>
                <c:pt idx="290">
                  <c:v>52.453077</c:v>
                </c:pt>
                <c:pt idx="291">
                  <c:v>52.6</c:v>
                </c:pt>
                <c:pt idx="292">
                  <c:v>58.375861999999998</c:v>
                </c:pt>
                <c:pt idx="293">
                  <c:v>57.131250000000001</c:v>
                </c:pt>
                <c:pt idx="294">
                  <c:v>55.389654999999998</c:v>
                </c:pt>
                <c:pt idx="295">
                  <c:v>54.197221999999996</c:v>
                </c:pt>
                <c:pt idx="296">
                  <c:v>44.1</c:v>
                </c:pt>
                <c:pt idx="297">
                  <c:v>46.45</c:v>
                </c:pt>
                <c:pt idx="298">
                  <c:v>51.836666999999998</c:v>
                </c:pt>
                <c:pt idx="299">
                  <c:v>52.853999999999999</c:v>
                </c:pt>
                <c:pt idx="300">
                  <c:v>48.5</c:v>
                </c:pt>
                <c:pt idx="301">
                  <c:v>48.38</c:v>
                </c:pt>
                <c:pt idx="302">
                  <c:v>52.924137999999999</c:v>
                </c:pt>
                <c:pt idx="303">
                  <c:v>54.309091000000002</c:v>
                </c:pt>
                <c:pt idx="304">
                  <c:v>53.662500000000001</c:v>
                </c:pt>
                <c:pt idx="305">
                  <c:v>53.5625</c:v>
                </c:pt>
                <c:pt idx="306">
                  <c:v>48.963000000000001</c:v>
                </c:pt>
                <c:pt idx="307">
                  <c:v>46.727691999999998</c:v>
                </c:pt>
                <c:pt idx="308">
                  <c:v>47.630526000000003</c:v>
                </c:pt>
                <c:pt idx="309">
                  <c:v>41.051613000000003</c:v>
                </c:pt>
                <c:pt idx="310">
                  <c:v>47.077894999999998</c:v>
                </c:pt>
                <c:pt idx="311">
                  <c:v>49.191249999999997</c:v>
                </c:pt>
                <c:pt idx="312">
                  <c:v>52.454545000000003</c:v>
                </c:pt>
                <c:pt idx="313">
                  <c:v>50.677273</c:v>
                </c:pt>
                <c:pt idx="314">
                  <c:v>49.825000000000003</c:v>
                </c:pt>
                <c:pt idx="315">
                  <c:v>50.211905000000002</c:v>
                </c:pt>
                <c:pt idx="316">
                  <c:v>50.626922999999998</c:v>
                </c:pt>
                <c:pt idx="317">
                  <c:v>45.075000000000003</c:v>
                </c:pt>
                <c:pt idx="318">
                  <c:v>46.5</c:v>
                </c:pt>
                <c:pt idx="319">
                  <c:v>48.805556000000003</c:v>
                </c:pt>
                <c:pt idx="320">
                  <c:v>44.825000000000003</c:v>
                </c:pt>
                <c:pt idx="321">
                  <c:v>46.383333</c:v>
                </c:pt>
                <c:pt idx="322">
                  <c:v>51.884374999999999</c:v>
                </c:pt>
                <c:pt idx="323">
                  <c:v>54.560870000000001</c:v>
                </c:pt>
                <c:pt idx="324">
                  <c:v>50.875</c:v>
                </c:pt>
                <c:pt idx="325">
                  <c:v>55.211111000000002</c:v>
                </c:pt>
                <c:pt idx="326">
                  <c:v>55.196429000000002</c:v>
                </c:pt>
                <c:pt idx="327">
                  <c:v>51.127777999999999</c:v>
                </c:pt>
                <c:pt idx="328">
                  <c:v>47.018182000000003</c:v>
                </c:pt>
                <c:pt idx="329">
                  <c:v>50.787999999999997</c:v>
                </c:pt>
                <c:pt idx="330">
                  <c:v>50.970370000000003</c:v>
                </c:pt>
                <c:pt idx="331">
                  <c:v>50.148276000000003</c:v>
                </c:pt>
                <c:pt idx="332">
                  <c:v>46.435293999999999</c:v>
                </c:pt>
                <c:pt idx="333">
                  <c:v>48.846666999999997</c:v>
                </c:pt>
                <c:pt idx="334">
                  <c:v>49.881818000000003</c:v>
                </c:pt>
                <c:pt idx="335">
                  <c:v>49.245455</c:v>
                </c:pt>
                <c:pt idx="336">
                  <c:v>45.550908999999997</c:v>
                </c:pt>
                <c:pt idx="337">
                  <c:v>49.761817999999998</c:v>
                </c:pt>
                <c:pt idx="338">
                  <c:v>45.46</c:v>
                </c:pt>
                <c:pt idx="339">
                  <c:v>41.545454999999997</c:v>
                </c:pt>
                <c:pt idx="340">
                  <c:v>45.610588</c:v>
                </c:pt>
                <c:pt idx="341">
                  <c:v>46.610256</c:v>
                </c:pt>
                <c:pt idx="342">
                  <c:v>48.174194</c:v>
                </c:pt>
                <c:pt idx="343">
                  <c:v>49.766666999999998</c:v>
                </c:pt>
                <c:pt idx="344">
                  <c:v>53.121000000000002</c:v>
                </c:pt>
                <c:pt idx="345">
                  <c:v>53.834231000000003</c:v>
                </c:pt>
                <c:pt idx="346">
                  <c:v>50.946429000000002</c:v>
                </c:pt>
                <c:pt idx="347">
                  <c:v>54.333333000000003</c:v>
                </c:pt>
                <c:pt idx="348">
                  <c:v>52.811537999999999</c:v>
                </c:pt>
                <c:pt idx="349">
                  <c:v>48.922727000000002</c:v>
                </c:pt>
                <c:pt idx="350">
                  <c:v>47.852941000000001</c:v>
                </c:pt>
                <c:pt idx="351">
                  <c:v>47.713332999999999</c:v>
                </c:pt>
                <c:pt idx="352">
                  <c:v>48.725926000000001</c:v>
                </c:pt>
                <c:pt idx="353">
                  <c:v>50.497895</c:v>
                </c:pt>
                <c:pt idx="354">
                  <c:v>50.245455</c:v>
                </c:pt>
                <c:pt idx="355">
                  <c:v>53.366667</c:v>
                </c:pt>
                <c:pt idx="356">
                  <c:v>56.466667000000001</c:v>
                </c:pt>
                <c:pt idx="357">
                  <c:v>46.35</c:v>
                </c:pt>
                <c:pt idx="358">
                  <c:v>52.163635999999997</c:v>
                </c:pt>
                <c:pt idx="359">
                  <c:v>51.046154000000001</c:v>
                </c:pt>
                <c:pt idx="360">
                  <c:v>53.873077000000002</c:v>
                </c:pt>
                <c:pt idx="361">
                  <c:v>47.666666999999997</c:v>
                </c:pt>
                <c:pt idx="362">
                  <c:v>45.393749999999997</c:v>
                </c:pt>
                <c:pt idx="363">
                  <c:v>46.378571000000001</c:v>
                </c:pt>
                <c:pt idx="364">
                  <c:v>52.704348000000003</c:v>
                </c:pt>
              </c:numCache>
            </c:numRef>
          </c:val>
          <c:smooth val="0"/>
          <c:extLst>
            <c:ext xmlns:c16="http://schemas.microsoft.com/office/drawing/2014/chart" uri="{C3380CC4-5D6E-409C-BE32-E72D297353CC}">
              <c16:uniqueId val="{00000003-5393-4712-8E00-86141C4C1B20}"/>
            </c:ext>
          </c:extLst>
        </c:ser>
        <c:ser>
          <c:idx val="2"/>
          <c:order val="2"/>
          <c:tx>
            <c:strRef>
              <c:f>DayFilter!$K$1</c:f>
              <c:strCache>
                <c:ptCount val="1"/>
                <c:pt idx="0">
                  <c:v>min_dwpf</c:v>
                </c:pt>
              </c:strCache>
            </c:strRef>
          </c:tx>
          <c:spPr>
            <a:ln w="28575" cap="rnd">
              <a:solidFill>
                <a:srgbClr val="4EA72E">
                  <a:lumMod val="75000"/>
                </a:srgbClr>
              </a:solidFill>
              <a:round/>
            </a:ln>
            <a:effectLst/>
          </c:spPr>
          <c:marker>
            <c:symbol val="none"/>
          </c:marker>
          <c:cat>
            <c:numRef>
              <c:f>NightFilter!$C$2:$C$366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NightFilter!$K$2:$K$366</c:f>
              <c:numCache>
                <c:formatCode>General</c:formatCode>
                <c:ptCount val="365"/>
                <c:pt idx="0">
                  <c:v>19.190909000000001</c:v>
                </c:pt>
                <c:pt idx="1">
                  <c:v>13.927273</c:v>
                </c:pt>
                <c:pt idx="2">
                  <c:v>14.236364</c:v>
                </c:pt>
                <c:pt idx="3">
                  <c:v>10.223636000000001</c:v>
                </c:pt>
                <c:pt idx="4">
                  <c:v>9.2563639999999996</c:v>
                </c:pt>
                <c:pt idx="5">
                  <c:v>10.227273</c:v>
                </c:pt>
                <c:pt idx="6">
                  <c:v>8.6545450000000006</c:v>
                </c:pt>
                <c:pt idx="7">
                  <c:v>8.2727269999999997</c:v>
                </c:pt>
                <c:pt idx="8">
                  <c:v>4.0272730000000001</c:v>
                </c:pt>
                <c:pt idx="9">
                  <c:v>6.263636</c:v>
                </c:pt>
                <c:pt idx="10">
                  <c:v>9.3818180000000009</c:v>
                </c:pt>
                <c:pt idx="11">
                  <c:v>20.690909000000001</c:v>
                </c:pt>
                <c:pt idx="12">
                  <c:v>12.632726999999999</c:v>
                </c:pt>
                <c:pt idx="13">
                  <c:v>5.7909090000000001</c:v>
                </c:pt>
                <c:pt idx="14">
                  <c:v>16.681818</c:v>
                </c:pt>
                <c:pt idx="15">
                  <c:v>11.963635999999999</c:v>
                </c:pt>
                <c:pt idx="16">
                  <c:v>9.1727270000000001</c:v>
                </c:pt>
                <c:pt idx="17">
                  <c:v>7.8363639999999997</c:v>
                </c:pt>
                <c:pt idx="18">
                  <c:v>1.1727270000000001</c:v>
                </c:pt>
                <c:pt idx="19">
                  <c:v>4.9545450000000004</c:v>
                </c:pt>
                <c:pt idx="20">
                  <c:v>4.16</c:v>
                </c:pt>
                <c:pt idx="21">
                  <c:v>6.7909090000000001</c:v>
                </c:pt>
                <c:pt idx="22">
                  <c:v>8.9545449999999995</c:v>
                </c:pt>
                <c:pt idx="23">
                  <c:v>5.0727270000000004</c:v>
                </c:pt>
                <c:pt idx="24">
                  <c:v>4.7727269999999997</c:v>
                </c:pt>
                <c:pt idx="25">
                  <c:v>4.0454549999999996</c:v>
                </c:pt>
                <c:pt idx="26">
                  <c:v>2.0909089999999999</c:v>
                </c:pt>
                <c:pt idx="27">
                  <c:v>8.0909089999999999</c:v>
                </c:pt>
                <c:pt idx="28">
                  <c:v>9.8436360000000001</c:v>
                </c:pt>
                <c:pt idx="29">
                  <c:v>9.2418180000000003</c:v>
                </c:pt>
                <c:pt idx="30">
                  <c:v>8.1418180000000007</c:v>
                </c:pt>
                <c:pt idx="31">
                  <c:v>8.8090910000000004</c:v>
                </c:pt>
                <c:pt idx="32">
                  <c:v>3.4090910000000001</c:v>
                </c:pt>
                <c:pt idx="33">
                  <c:v>11.472727000000001</c:v>
                </c:pt>
                <c:pt idx="34">
                  <c:v>5.2909090000000001</c:v>
                </c:pt>
                <c:pt idx="35">
                  <c:v>4.5455000000000002E-2</c:v>
                </c:pt>
                <c:pt idx="36">
                  <c:v>11.650909</c:v>
                </c:pt>
                <c:pt idx="37">
                  <c:v>21.130908999999999</c:v>
                </c:pt>
                <c:pt idx="38">
                  <c:v>15.049091000000001</c:v>
                </c:pt>
                <c:pt idx="39">
                  <c:v>19.427273</c:v>
                </c:pt>
                <c:pt idx="40">
                  <c:v>12.772727</c:v>
                </c:pt>
                <c:pt idx="41">
                  <c:v>5.763636</c:v>
                </c:pt>
                <c:pt idx="42">
                  <c:v>10.618</c:v>
                </c:pt>
                <c:pt idx="43">
                  <c:v>7.8218180000000004</c:v>
                </c:pt>
                <c:pt idx="44">
                  <c:v>17.327273000000002</c:v>
                </c:pt>
                <c:pt idx="45">
                  <c:v>15.6</c:v>
                </c:pt>
                <c:pt idx="46">
                  <c:v>8.4545449999999995</c:v>
                </c:pt>
                <c:pt idx="47">
                  <c:v>-0.99090900000000004</c:v>
                </c:pt>
                <c:pt idx="48">
                  <c:v>0.15454499999999999</c:v>
                </c:pt>
                <c:pt idx="49">
                  <c:v>8.9727270000000008</c:v>
                </c:pt>
                <c:pt idx="50">
                  <c:v>11.109090999999999</c:v>
                </c:pt>
                <c:pt idx="51">
                  <c:v>-0.32727299999999998</c:v>
                </c:pt>
                <c:pt idx="52">
                  <c:v>29.185455000000001</c:v>
                </c:pt>
                <c:pt idx="53">
                  <c:v>21.409091</c:v>
                </c:pt>
                <c:pt idx="54">
                  <c:v>25.498182</c:v>
                </c:pt>
                <c:pt idx="55">
                  <c:v>21.994544999999999</c:v>
                </c:pt>
                <c:pt idx="56">
                  <c:v>23.972726999999999</c:v>
                </c:pt>
                <c:pt idx="57">
                  <c:v>20.216667000000001</c:v>
                </c:pt>
                <c:pt idx="58">
                  <c:v>6.2</c:v>
                </c:pt>
                <c:pt idx="59">
                  <c:v>-9.1545450000000006</c:v>
                </c:pt>
                <c:pt idx="60">
                  <c:v>-13.963635999999999</c:v>
                </c:pt>
                <c:pt idx="61">
                  <c:v>0.86</c:v>
                </c:pt>
                <c:pt idx="62">
                  <c:v>26.072727</c:v>
                </c:pt>
                <c:pt idx="63">
                  <c:v>7.3545449999999999</c:v>
                </c:pt>
                <c:pt idx="64">
                  <c:v>10.445455000000001</c:v>
                </c:pt>
                <c:pt idx="65">
                  <c:v>21.381817999999999</c:v>
                </c:pt>
                <c:pt idx="66">
                  <c:v>10.227273</c:v>
                </c:pt>
                <c:pt idx="67">
                  <c:v>13.636364</c:v>
                </c:pt>
                <c:pt idx="68">
                  <c:v>26.812726999999999</c:v>
                </c:pt>
                <c:pt idx="69">
                  <c:v>19.2</c:v>
                </c:pt>
                <c:pt idx="70">
                  <c:v>16.181818</c:v>
                </c:pt>
                <c:pt idx="71">
                  <c:v>36.054544999999997</c:v>
                </c:pt>
                <c:pt idx="72">
                  <c:v>33.799999999999997</c:v>
                </c:pt>
                <c:pt idx="73">
                  <c:v>34.754545</c:v>
                </c:pt>
                <c:pt idx="74">
                  <c:v>30.1</c:v>
                </c:pt>
                <c:pt idx="75">
                  <c:v>21.590909</c:v>
                </c:pt>
                <c:pt idx="76">
                  <c:v>11.7</c:v>
                </c:pt>
                <c:pt idx="77">
                  <c:v>30.945454999999999</c:v>
                </c:pt>
                <c:pt idx="78">
                  <c:v>30.2</c:v>
                </c:pt>
                <c:pt idx="79">
                  <c:v>19.940000000000001</c:v>
                </c:pt>
                <c:pt idx="80">
                  <c:v>-4.1818179999999998</c:v>
                </c:pt>
                <c:pt idx="81">
                  <c:v>20.8</c:v>
                </c:pt>
                <c:pt idx="82">
                  <c:v>29.663636</c:v>
                </c:pt>
                <c:pt idx="83">
                  <c:v>29.450908999999999</c:v>
                </c:pt>
                <c:pt idx="84">
                  <c:v>23.763636000000002</c:v>
                </c:pt>
                <c:pt idx="85">
                  <c:v>28.763636000000002</c:v>
                </c:pt>
                <c:pt idx="86">
                  <c:v>28.116364000000001</c:v>
                </c:pt>
                <c:pt idx="87">
                  <c:v>27.46</c:v>
                </c:pt>
                <c:pt idx="88">
                  <c:v>22.487272999999998</c:v>
                </c:pt>
                <c:pt idx="89">
                  <c:v>35.272727000000003</c:v>
                </c:pt>
                <c:pt idx="90">
                  <c:v>32.54</c:v>
                </c:pt>
                <c:pt idx="91">
                  <c:v>44.436363999999998</c:v>
                </c:pt>
                <c:pt idx="92">
                  <c:v>34.963636000000001</c:v>
                </c:pt>
                <c:pt idx="93">
                  <c:v>37.145454999999998</c:v>
                </c:pt>
                <c:pt idx="94">
                  <c:v>31.305454999999998</c:v>
                </c:pt>
                <c:pt idx="95">
                  <c:v>29.672726999999998</c:v>
                </c:pt>
                <c:pt idx="96">
                  <c:v>30.172726999999998</c:v>
                </c:pt>
                <c:pt idx="97">
                  <c:v>41.409090999999997</c:v>
                </c:pt>
                <c:pt idx="98">
                  <c:v>45.8</c:v>
                </c:pt>
                <c:pt idx="99">
                  <c:v>39.475000000000001</c:v>
                </c:pt>
                <c:pt idx="100">
                  <c:v>47.518182000000003</c:v>
                </c:pt>
                <c:pt idx="101">
                  <c:v>37.572727</c:v>
                </c:pt>
                <c:pt idx="102">
                  <c:v>35.527273000000001</c:v>
                </c:pt>
                <c:pt idx="103">
                  <c:v>35.072727</c:v>
                </c:pt>
                <c:pt idx="104">
                  <c:v>38.109090999999999</c:v>
                </c:pt>
                <c:pt idx="105">
                  <c:v>35.049999999999997</c:v>
                </c:pt>
                <c:pt idx="106">
                  <c:v>35.533332999999999</c:v>
                </c:pt>
                <c:pt idx="107">
                  <c:v>44.254545</c:v>
                </c:pt>
                <c:pt idx="108">
                  <c:v>40.227272999999997</c:v>
                </c:pt>
                <c:pt idx="109">
                  <c:v>37.009090999999998</c:v>
                </c:pt>
                <c:pt idx="110">
                  <c:v>38.636364</c:v>
                </c:pt>
                <c:pt idx="111">
                  <c:v>40.863636</c:v>
                </c:pt>
                <c:pt idx="112">
                  <c:v>47.118181999999997</c:v>
                </c:pt>
                <c:pt idx="113">
                  <c:v>52.363636</c:v>
                </c:pt>
                <c:pt idx="114">
                  <c:v>46.090909000000003</c:v>
                </c:pt>
                <c:pt idx="115">
                  <c:v>48.629091000000003</c:v>
                </c:pt>
                <c:pt idx="116">
                  <c:v>40.018182000000003</c:v>
                </c:pt>
                <c:pt idx="117">
                  <c:v>46.4</c:v>
                </c:pt>
                <c:pt idx="118">
                  <c:v>55.436363999999998</c:v>
                </c:pt>
                <c:pt idx="119">
                  <c:v>55.554544999999997</c:v>
                </c:pt>
                <c:pt idx="120">
                  <c:v>49.990909000000002</c:v>
                </c:pt>
                <c:pt idx="121">
                  <c:v>45.363636</c:v>
                </c:pt>
                <c:pt idx="122">
                  <c:v>44.55</c:v>
                </c:pt>
                <c:pt idx="123">
                  <c:v>48.570909</c:v>
                </c:pt>
                <c:pt idx="124">
                  <c:v>48.683636</c:v>
                </c:pt>
                <c:pt idx="125">
                  <c:v>48.490909000000002</c:v>
                </c:pt>
                <c:pt idx="126">
                  <c:v>48.75</c:v>
                </c:pt>
                <c:pt idx="127">
                  <c:v>53.1</c:v>
                </c:pt>
                <c:pt idx="128">
                  <c:v>51.354545000000002</c:v>
                </c:pt>
                <c:pt idx="129">
                  <c:v>47.241818000000002</c:v>
                </c:pt>
                <c:pt idx="130">
                  <c:v>48.483635999999997</c:v>
                </c:pt>
                <c:pt idx="131">
                  <c:v>50.703636000000003</c:v>
                </c:pt>
                <c:pt idx="132">
                  <c:v>50.796363999999997</c:v>
                </c:pt>
                <c:pt idx="133">
                  <c:v>41.490909000000002</c:v>
                </c:pt>
                <c:pt idx="134">
                  <c:v>34.670909000000002</c:v>
                </c:pt>
                <c:pt idx="135">
                  <c:v>35.632727000000003</c:v>
                </c:pt>
                <c:pt idx="136">
                  <c:v>39.163635999999997</c:v>
                </c:pt>
                <c:pt idx="137">
                  <c:v>39.221817999999999</c:v>
                </c:pt>
                <c:pt idx="138">
                  <c:v>40.576363999999998</c:v>
                </c:pt>
                <c:pt idx="139">
                  <c:v>40.318182</c:v>
                </c:pt>
                <c:pt idx="140">
                  <c:v>39.036363999999999</c:v>
                </c:pt>
                <c:pt idx="141">
                  <c:v>38.709091000000001</c:v>
                </c:pt>
                <c:pt idx="142">
                  <c:v>47.263635999999998</c:v>
                </c:pt>
                <c:pt idx="143">
                  <c:v>41.681818</c:v>
                </c:pt>
                <c:pt idx="144">
                  <c:v>45.745455</c:v>
                </c:pt>
                <c:pt idx="145">
                  <c:v>37.118181999999997</c:v>
                </c:pt>
                <c:pt idx="146">
                  <c:v>50.063636000000002</c:v>
                </c:pt>
                <c:pt idx="147">
                  <c:v>50.58</c:v>
                </c:pt>
                <c:pt idx="148">
                  <c:v>50.309091000000002</c:v>
                </c:pt>
                <c:pt idx="149">
                  <c:v>39.227272999999997</c:v>
                </c:pt>
                <c:pt idx="150">
                  <c:v>35.072727</c:v>
                </c:pt>
                <c:pt idx="151">
                  <c:v>38.645454999999998</c:v>
                </c:pt>
                <c:pt idx="152">
                  <c:v>48.363636</c:v>
                </c:pt>
                <c:pt idx="153">
                  <c:v>49.890909000000001</c:v>
                </c:pt>
                <c:pt idx="154">
                  <c:v>41.416364000000002</c:v>
                </c:pt>
                <c:pt idx="155">
                  <c:v>42.090909000000003</c:v>
                </c:pt>
                <c:pt idx="156">
                  <c:v>51.918182000000002</c:v>
                </c:pt>
                <c:pt idx="157">
                  <c:v>49.881818000000003</c:v>
                </c:pt>
                <c:pt idx="158">
                  <c:v>52.85</c:v>
                </c:pt>
                <c:pt idx="159">
                  <c:v>46.201999999999998</c:v>
                </c:pt>
                <c:pt idx="160">
                  <c:v>40.26</c:v>
                </c:pt>
                <c:pt idx="161">
                  <c:v>40.143636000000001</c:v>
                </c:pt>
                <c:pt idx="162">
                  <c:v>40.381818000000003</c:v>
                </c:pt>
                <c:pt idx="163">
                  <c:v>44.027273000000001</c:v>
                </c:pt>
                <c:pt idx="164">
                  <c:v>39.572727</c:v>
                </c:pt>
                <c:pt idx="165">
                  <c:v>50.274999999999999</c:v>
                </c:pt>
                <c:pt idx="166">
                  <c:v>52.536363999999999</c:v>
                </c:pt>
                <c:pt idx="167">
                  <c:v>52.3</c:v>
                </c:pt>
                <c:pt idx="168">
                  <c:v>52.136364</c:v>
                </c:pt>
                <c:pt idx="169">
                  <c:v>43.772727000000003</c:v>
                </c:pt>
                <c:pt idx="170">
                  <c:v>36.845455000000001</c:v>
                </c:pt>
                <c:pt idx="171">
                  <c:v>41.690908999999998</c:v>
                </c:pt>
                <c:pt idx="172">
                  <c:v>50.118181999999997</c:v>
                </c:pt>
                <c:pt idx="173">
                  <c:v>47.2</c:v>
                </c:pt>
                <c:pt idx="174">
                  <c:v>47.669231000000003</c:v>
                </c:pt>
                <c:pt idx="175">
                  <c:v>47.581817999999998</c:v>
                </c:pt>
                <c:pt idx="176">
                  <c:v>45.218181999999999</c:v>
                </c:pt>
                <c:pt idx="177">
                  <c:v>39.790908999999999</c:v>
                </c:pt>
                <c:pt idx="178">
                  <c:v>37.390909000000001</c:v>
                </c:pt>
                <c:pt idx="179">
                  <c:v>46.918182000000002</c:v>
                </c:pt>
                <c:pt idx="180">
                  <c:v>52.654544999999999</c:v>
                </c:pt>
                <c:pt idx="181">
                  <c:v>50.31</c:v>
                </c:pt>
                <c:pt idx="182">
                  <c:v>46.972726999999999</c:v>
                </c:pt>
                <c:pt idx="183">
                  <c:v>46.572727</c:v>
                </c:pt>
                <c:pt idx="184">
                  <c:v>42.5</c:v>
                </c:pt>
                <c:pt idx="185">
                  <c:v>43.518182000000003</c:v>
                </c:pt>
                <c:pt idx="186">
                  <c:v>37.527273000000001</c:v>
                </c:pt>
                <c:pt idx="187">
                  <c:v>42.745455</c:v>
                </c:pt>
                <c:pt idx="188">
                  <c:v>34.654544999999999</c:v>
                </c:pt>
                <c:pt idx="189">
                  <c:v>35.118181999999997</c:v>
                </c:pt>
                <c:pt idx="190">
                  <c:v>46.545454999999997</c:v>
                </c:pt>
                <c:pt idx="191">
                  <c:v>47.427273</c:v>
                </c:pt>
                <c:pt idx="192">
                  <c:v>35.785454999999999</c:v>
                </c:pt>
                <c:pt idx="193">
                  <c:v>32.212727000000001</c:v>
                </c:pt>
                <c:pt idx="194">
                  <c:v>40.105454999999999</c:v>
                </c:pt>
                <c:pt idx="195">
                  <c:v>42.525455000000001</c:v>
                </c:pt>
                <c:pt idx="196">
                  <c:v>46.090909000000003</c:v>
                </c:pt>
                <c:pt idx="197">
                  <c:v>44.409090999999997</c:v>
                </c:pt>
                <c:pt idx="198">
                  <c:v>42.354545000000002</c:v>
                </c:pt>
                <c:pt idx="199">
                  <c:v>40.662500000000001</c:v>
                </c:pt>
                <c:pt idx="200">
                  <c:v>37.772727000000003</c:v>
                </c:pt>
                <c:pt idx="201">
                  <c:v>35.654544999999999</c:v>
                </c:pt>
                <c:pt idx="202">
                  <c:v>28.945454999999999</c:v>
                </c:pt>
                <c:pt idx="203">
                  <c:v>18.963636000000001</c:v>
                </c:pt>
                <c:pt idx="204">
                  <c:v>23.581817999999998</c:v>
                </c:pt>
                <c:pt idx="205">
                  <c:v>48.35</c:v>
                </c:pt>
                <c:pt idx="206">
                  <c:v>50.006250000000001</c:v>
                </c:pt>
                <c:pt idx="207">
                  <c:v>48.061818000000002</c:v>
                </c:pt>
                <c:pt idx="208">
                  <c:v>38.454545000000003</c:v>
                </c:pt>
                <c:pt idx="209">
                  <c:v>38.987273000000002</c:v>
                </c:pt>
                <c:pt idx="210">
                  <c:v>42.763635999999998</c:v>
                </c:pt>
                <c:pt idx="211">
                  <c:v>45.94</c:v>
                </c:pt>
                <c:pt idx="212">
                  <c:v>40.981817999999997</c:v>
                </c:pt>
                <c:pt idx="213">
                  <c:v>45.618181999999997</c:v>
                </c:pt>
                <c:pt idx="214">
                  <c:v>50.232726999999997</c:v>
                </c:pt>
                <c:pt idx="215">
                  <c:v>49.818182</c:v>
                </c:pt>
                <c:pt idx="216">
                  <c:v>46.054544999999997</c:v>
                </c:pt>
                <c:pt idx="217">
                  <c:v>46.554544999999997</c:v>
                </c:pt>
                <c:pt idx="218">
                  <c:v>47.161538</c:v>
                </c:pt>
                <c:pt idx="219">
                  <c:v>33.154544999999999</c:v>
                </c:pt>
                <c:pt idx="220">
                  <c:v>34.799999999999997</c:v>
                </c:pt>
                <c:pt idx="221">
                  <c:v>41.236364000000002</c:v>
                </c:pt>
                <c:pt idx="222">
                  <c:v>42.4</c:v>
                </c:pt>
                <c:pt idx="223">
                  <c:v>33.945455000000003</c:v>
                </c:pt>
                <c:pt idx="224">
                  <c:v>30.581817999999998</c:v>
                </c:pt>
                <c:pt idx="225">
                  <c:v>37.272727000000003</c:v>
                </c:pt>
                <c:pt idx="226">
                  <c:v>45.65</c:v>
                </c:pt>
                <c:pt idx="227">
                  <c:v>38.858181999999999</c:v>
                </c:pt>
                <c:pt idx="228">
                  <c:v>27.263636000000002</c:v>
                </c:pt>
                <c:pt idx="229">
                  <c:v>20.327273000000002</c:v>
                </c:pt>
                <c:pt idx="230">
                  <c:v>11.423636</c:v>
                </c:pt>
                <c:pt idx="231">
                  <c:v>15.661818</c:v>
                </c:pt>
                <c:pt idx="232">
                  <c:v>24.481818000000001</c:v>
                </c:pt>
                <c:pt idx="233">
                  <c:v>32.981817999999997</c:v>
                </c:pt>
                <c:pt idx="234">
                  <c:v>35.445455000000003</c:v>
                </c:pt>
                <c:pt idx="235">
                  <c:v>41.083333000000003</c:v>
                </c:pt>
                <c:pt idx="236">
                  <c:v>38.490909000000002</c:v>
                </c:pt>
                <c:pt idx="237">
                  <c:v>36.927273</c:v>
                </c:pt>
                <c:pt idx="238">
                  <c:v>35.636364</c:v>
                </c:pt>
                <c:pt idx="239">
                  <c:v>34.190908999999998</c:v>
                </c:pt>
                <c:pt idx="240">
                  <c:v>36.754545</c:v>
                </c:pt>
                <c:pt idx="241">
                  <c:v>32.016364000000003</c:v>
                </c:pt>
                <c:pt idx="242">
                  <c:v>27.092727</c:v>
                </c:pt>
                <c:pt idx="243">
                  <c:v>19.689091000000001</c:v>
                </c:pt>
                <c:pt idx="244">
                  <c:v>16.110908999999999</c:v>
                </c:pt>
                <c:pt idx="245">
                  <c:v>15.445455000000001</c:v>
                </c:pt>
                <c:pt idx="246">
                  <c:v>30.794544999999999</c:v>
                </c:pt>
                <c:pt idx="247">
                  <c:v>38.870908999999997</c:v>
                </c:pt>
                <c:pt idx="248">
                  <c:v>34.181818</c:v>
                </c:pt>
                <c:pt idx="249">
                  <c:v>27.618182000000001</c:v>
                </c:pt>
                <c:pt idx="250">
                  <c:v>32.024999999999999</c:v>
                </c:pt>
                <c:pt idx="251">
                  <c:v>32.936363999999998</c:v>
                </c:pt>
                <c:pt idx="252">
                  <c:v>34.263635999999998</c:v>
                </c:pt>
                <c:pt idx="253">
                  <c:v>28.530909000000001</c:v>
                </c:pt>
                <c:pt idx="254">
                  <c:v>31.394545000000001</c:v>
                </c:pt>
                <c:pt idx="255">
                  <c:v>29.863636</c:v>
                </c:pt>
                <c:pt idx="256">
                  <c:v>29.087273</c:v>
                </c:pt>
                <c:pt idx="257">
                  <c:v>19.887273</c:v>
                </c:pt>
                <c:pt idx="258">
                  <c:v>11.665455</c:v>
                </c:pt>
                <c:pt idx="259">
                  <c:v>24.654544999999999</c:v>
                </c:pt>
                <c:pt idx="260">
                  <c:v>16.563635999999999</c:v>
                </c:pt>
                <c:pt idx="261">
                  <c:v>11.7</c:v>
                </c:pt>
                <c:pt idx="262">
                  <c:v>35.906666999999999</c:v>
                </c:pt>
                <c:pt idx="263">
                  <c:v>33.865454999999997</c:v>
                </c:pt>
                <c:pt idx="264">
                  <c:v>28.447272999999999</c:v>
                </c:pt>
                <c:pt idx="265">
                  <c:v>32.436363999999998</c:v>
                </c:pt>
                <c:pt idx="266">
                  <c:v>22.345455000000001</c:v>
                </c:pt>
                <c:pt idx="267">
                  <c:v>11.672727</c:v>
                </c:pt>
                <c:pt idx="268">
                  <c:v>30.890909000000001</c:v>
                </c:pt>
                <c:pt idx="269">
                  <c:v>34.681818</c:v>
                </c:pt>
                <c:pt idx="270">
                  <c:v>24.467272999999999</c:v>
                </c:pt>
                <c:pt idx="271">
                  <c:v>29.334544999999999</c:v>
                </c:pt>
                <c:pt idx="272">
                  <c:v>35.318182</c:v>
                </c:pt>
                <c:pt idx="273">
                  <c:v>19.763636000000002</c:v>
                </c:pt>
                <c:pt idx="274">
                  <c:v>2.8909090000000002</c:v>
                </c:pt>
                <c:pt idx="275">
                  <c:v>29.990908999999998</c:v>
                </c:pt>
                <c:pt idx="276">
                  <c:v>32.380000000000003</c:v>
                </c:pt>
                <c:pt idx="277">
                  <c:v>30.318182</c:v>
                </c:pt>
                <c:pt idx="278">
                  <c:v>26.954545</c:v>
                </c:pt>
                <c:pt idx="279">
                  <c:v>31.5</c:v>
                </c:pt>
                <c:pt idx="280">
                  <c:v>25.470908999999999</c:v>
                </c:pt>
                <c:pt idx="281">
                  <c:v>26.175000000000001</c:v>
                </c:pt>
                <c:pt idx="282">
                  <c:v>35.845455000000001</c:v>
                </c:pt>
                <c:pt idx="283">
                  <c:v>34.709091000000001</c:v>
                </c:pt>
                <c:pt idx="284">
                  <c:v>36.663635999999997</c:v>
                </c:pt>
                <c:pt idx="285">
                  <c:v>37.615385000000003</c:v>
                </c:pt>
                <c:pt idx="286">
                  <c:v>31.138182</c:v>
                </c:pt>
                <c:pt idx="287">
                  <c:v>31.972726999999999</c:v>
                </c:pt>
                <c:pt idx="288">
                  <c:v>35.581817999999998</c:v>
                </c:pt>
                <c:pt idx="289">
                  <c:v>32.966667000000001</c:v>
                </c:pt>
                <c:pt idx="290">
                  <c:v>25.5</c:v>
                </c:pt>
                <c:pt idx="291">
                  <c:v>22.242857000000001</c:v>
                </c:pt>
                <c:pt idx="292">
                  <c:v>32.35</c:v>
                </c:pt>
                <c:pt idx="293">
                  <c:v>14.754545</c:v>
                </c:pt>
                <c:pt idx="294">
                  <c:v>-0.21538499999999999</c:v>
                </c:pt>
                <c:pt idx="295">
                  <c:v>24.8125</c:v>
                </c:pt>
                <c:pt idx="296">
                  <c:v>31.393999999999998</c:v>
                </c:pt>
                <c:pt idx="297">
                  <c:v>15.427273</c:v>
                </c:pt>
                <c:pt idx="298">
                  <c:v>19.136364</c:v>
                </c:pt>
                <c:pt idx="299">
                  <c:v>17.209091000000001</c:v>
                </c:pt>
                <c:pt idx="300">
                  <c:v>15.809091</c:v>
                </c:pt>
                <c:pt idx="301">
                  <c:v>19.063635999999999</c:v>
                </c:pt>
                <c:pt idx="302">
                  <c:v>27.583333</c:v>
                </c:pt>
                <c:pt idx="303">
                  <c:v>10.536364000000001</c:v>
                </c:pt>
                <c:pt idx="304">
                  <c:v>1.490909</c:v>
                </c:pt>
                <c:pt idx="305">
                  <c:v>5.608333</c:v>
                </c:pt>
                <c:pt idx="306">
                  <c:v>11.9</c:v>
                </c:pt>
                <c:pt idx="307">
                  <c:v>10.618181999999999</c:v>
                </c:pt>
                <c:pt idx="308">
                  <c:v>6.9818179999999996</c:v>
                </c:pt>
                <c:pt idx="309">
                  <c:v>16.231999999999999</c:v>
                </c:pt>
                <c:pt idx="310">
                  <c:v>22.12</c:v>
                </c:pt>
                <c:pt idx="311">
                  <c:v>17.527273000000001</c:v>
                </c:pt>
                <c:pt idx="312">
                  <c:v>14.54</c:v>
                </c:pt>
                <c:pt idx="313">
                  <c:v>13.172727</c:v>
                </c:pt>
                <c:pt idx="314">
                  <c:v>22.2</c:v>
                </c:pt>
                <c:pt idx="315">
                  <c:v>17.554545000000001</c:v>
                </c:pt>
                <c:pt idx="316">
                  <c:v>14.544444</c:v>
                </c:pt>
                <c:pt idx="317">
                  <c:v>15.709091000000001</c:v>
                </c:pt>
                <c:pt idx="318">
                  <c:v>22.563635999999999</c:v>
                </c:pt>
                <c:pt idx="319">
                  <c:v>25.245455</c:v>
                </c:pt>
                <c:pt idx="320">
                  <c:v>23.6</c:v>
                </c:pt>
                <c:pt idx="321">
                  <c:v>22.290908999999999</c:v>
                </c:pt>
                <c:pt idx="322">
                  <c:v>21.16</c:v>
                </c:pt>
                <c:pt idx="323">
                  <c:v>10.536364000000001</c:v>
                </c:pt>
                <c:pt idx="324">
                  <c:v>18.590909</c:v>
                </c:pt>
                <c:pt idx="325">
                  <c:v>18.690909000000001</c:v>
                </c:pt>
                <c:pt idx="326">
                  <c:v>13.763636</c:v>
                </c:pt>
                <c:pt idx="327">
                  <c:v>12.922222</c:v>
                </c:pt>
                <c:pt idx="328">
                  <c:v>12.01</c:v>
                </c:pt>
                <c:pt idx="329">
                  <c:v>9.0910000000000001E-3</c:v>
                </c:pt>
                <c:pt idx="330">
                  <c:v>11.036364000000001</c:v>
                </c:pt>
                <c:pt idx="331">
                  <c:v>12.754545</c:v>
                </c:pt>
                <c:pt idx="332">
                  <c:v>21.781818000000001</c:v>
                </c:pt>
                <c:pt idx="333">
                  <c:v>23.2</c:v>
                </c:pt>
                <c:pt idx="334">
                  <c:v>25.709091000000001</c:v>
                </c:pt>
                <c:pt idx="335">
                  <c:v>19.462499999999999</c:v>
                </c:pt>
                <c:pt idx="336">
                  <c:v>4.0999999999999996</c:v>
                </c:pt>
                <c:pt idx="337">
                  <c:v>11.972727000000001</c:v>
                </c:pt>
                <c:pt idx="338">
                  <c:v>16.209091000000001</c:v>
                </c:pt>
                <c:pt idx="339">
                  <c:v>25.136364</c:v>
                </c:pt>
                <c:pt idx="340">
                  <c:v>17.801666999999998</c:v>
                </c:pt>
                <c:pt idx="341">
                  <c:v>18.672726999999998</c:v>
                </c:pt>
                <c:pt idx="342">
                  <c:v>19.072727</c:v>
                </c:pt>
                <c:pt idx="343">
                  <c:v>15.423636</c:v>
                </c:pt>
                <c:pt idx="344">
                  <c:v>13.590909</c:v>
                </c:pt>
                <c:pt idx="345">
                  <c:v>11.909091</c:v>
                </c:pt>
                <c:pt idx="346">
                  <c:v>10.683636</c:v>
                </c:pt>
                <c:pt idx="347">
                  <c:v>10.903636000000001</c:v>
                </c:pt>
                <c:pt idx="348">
                  <c:v>13.852727</c:v>
                </c:pt>
                <c:pt idx="349">
                  <c:v>16.338182</c:v>
                </c:pt>
                <c:pt idx="350">
                  <c:v>14.912727</c:v>
                </c:pt>
                <c:pt idx="351">
                  <c:v>14.458182000000001</c:v>
                </c:pt>
                <c:pt idx="352">
                  <c:v>19.881817999999999</c:v>
                </c:pt>
                <c:pt idx="353">
                  <c:v>19.763636000000002</c:v>
                </c:pt>
                <c:pt idx="354">
                  <c:v>20.563635999999999</c:v>
                </c:pt>
                <c:pt idx="355">
                  <c:v>21.8</c:v>
                </c:pt>
                <c:pt idx="356">
                  <c:v>24.687273000000001</c:v>
                </c:pt>
                <c:pt idx="357">
                  <c:v>15.407273</c:v>
                </c:pt>
                <c:pt idx="358">
                  <c:v>6.6618180000000002</c:v>
                </c:pt>
                <c:pt idx="359">
                  <c:v>14.305455</c:v>
                </c:pt>
                <c:pt idx="360">
                  <c:v>19.845455000000001</c:v>
                </c:pt>
                <c:pt idx="361">
                  <c:v>10.95</c:v>
                </c:pt>
                <c:pt idx="362">
                  <c:v>12.345454999999999</c:v>
                </c:pt>
                <c:pt idx="363">
                  <c:v>7.5818180000000002</c:v>
                </c:pt>
                <c:pt idx="364">
                  <c:v>19.910909</c:v>
                </c:pt>
              </c:numCache>
            </c:numRef>
          </c:val>
          <c:smooth val="0"/>
          <c:extLst>
            <c:ext xmlns:c16="http://schemas.microsoft.com/office/drawing/2014/chart" uri="{C3380CC4-5D6E-409C-BE32-E72D297353CC}">
              <c16:uniqueId val="{00000004-5393-4712-8E00-86141C4C1B20}"/>
            </c:ext>
          </c:extLst>
        </c:ser>
        <c:ser>
          <c:idx val="9"/>
          <c:order val="9"/>
          <c:tx>
            <c:v>Average Air Temp</c:v>
          </c:tx>
          <c:spPr>
            <a:ln w="28575" cap="rnd">
              <a:solidFill>
                <a:sysClr val="window" lastClr="FFFFFF"/>
              </a:solidFill>
              <a:round/>
            </a:ln>
            <a:effectLst/>
          </c:spPr>
          <c:marker>
            <c:symbol val="none"/>
          </c:marker>
          <c:cat>
            <c:numRef>
              <c:f>NightFilter!$C$2:$C$366</c:f>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f>NightFilter!$I$2:$I$366</c:f>
              <c:numCache>
                <c:formatCode>General</c:formatCode>
                <c:ptCount val="365"/>
                <c:pt idx="0">
                  <c:v>43.473624600000001</c:v>
                </c:pt>
                <c:pt idx="1">
                  <c:v>41.601190199999998</c:v>
                </c:pt>
                <c:pt idx="2">
                  <c:v>41.298718200000003</c:v>
                </c:pt>
                <c:pt idx="3">
                  <c:v>41.044518699999998</c:v>
                </c:pt>
                <c:pt idx="4">
                  <c:v>43.102553800000003</c:v>
                </c:pt>
                <c:pt idx="5">
                  <c:v>45.8854021</c:v>
                </c:pt>
                <c:pt idx="6">
                  <c:v>46.921769099999999</c:v>
                </c:pt>
                <c:pt idx="7">
                  <c:v>46.782712400000001</c:v>
                </c:pt>
                <c:pt idx="8">
                  <c:v>46.0860178</c:v>
                </c:pt>
                <c:pt idx="9">
                  <c:v>46.300451500000001</c:v>
                </c:pt>
                <c:pt idx="10">
                  <c:v>42.750329999999998</c:v>
                </c:pt>
                <c:pt idx="11">
                  <c:v>41.055692999999998</c:v>
                </c:pt>
                <c:pt idx="12">
                  <c:v>42.196622499999997</c:v>
                </c:pt>
                <c:pt idx="13">
                  <c:v>46.829877799999998</c:v>
                </c:pt>
                <c:pt idx="14">
                  <c:v>43.862077900000003</c:v>
                </c:pt>
                <c:pt idx="15">
                  <c:v>43.460535499999999</c:v>
                </c:pt>
                <c:pt idx="16">
                  <c:v>46.099387100000001</c:v>
                </c:pt>
                <c:pt idx="17">
                  <c:v>45.426654399999997</c:v>
                </c:pt>
                <c:pt idx="18">
                  <c:v>43.6960446</c:v>
                </c:pt>
                <c:pt idx="19">
                  <c:v>46.947396699999999</c:v>
                </c:pt>
                <c:pt idx="20">
                  <c:v>46.909892900000003</c:v>
                </c:pt>
                <c:pt idx="21">
                  <c:v>49.069664899999999</c:v>
                </c:pt>
                <c:pt idx="22">
                  <c:v>47.8301862</c:v>
                </c:pt>
                <c:pt idx="23">
                  <c:v>47.486857800000003</c:v>
                </c:pt>
                <c:pt idx="24">
                  <c:v>46.6126316</c:v>
                </c:pt>
                <c:pt idx="25">
                  <c:v>45.897757200000001</c:v>
                </c:pt>
                <c:pt idx="26">
                  <c:v>48.565970200000002</c:v>
                </c:pt>
                <c:pt idx="27">
                  <c:v>47.203366199999998</c:v>
                </c:pt>
                <c:pt idx="28">
                  <c:v>45.353101799999997</c:v>
                </c:pt>
                <c:pt idx="29">
                  <c:v>45.052113400000003</c:v>
                </c:pt>
                <c:pt idx="30">
                  <c:v>45.4993719</c:v>
                </c:pt>
                <c:pt idx="31">
                  <c:v>45.6127325</c:v>
                </c:pt>
                <c:pt idx="32">
                  <c:v>45.240851900000003</c:v>
                </c:pt>
                <c:pt idx="33">
                  <c:v>45.631588399999998</c:v>
                </c:pt>
                <c:pt idx="34">
                  <c:v>45.654167899999997</c:v>
                </c:pt>
                <c:pt idx="35">
                  <c:v>48.1039709</c:v>
                </c:pt>
                <c:pt idx="36">
                  <c:v>47.9330462</c:v>
                </c:pt>
                <c:pt idx="37">
                  <c:v>48.735693599999998</c:v>
                </c:pt>
                <c:pt idx="38">
                  <c:v>52.320822100000001</c:v>
                </c:pt>
                <c:pt idx="39">
                  <c:v>53.334701000000003</c:v>
                </c:pt>
                <c:pt idx="40">
                  <c:v>48.752782400000001</c:v>
                </c:pt>
                <c:pt idx="41">
                  <c:v>48.451056700000002</c:v>
                </c:pt>
                <c:pt idx="42">
                  <c:v>50.0281704</c:v>
                </c:pt>
                <c:pt idx="43">
                  <c:v>50.841604799999999</c:v>
                </c:pt>
                <c:pt idx="44">
                  <c:v>50.640900700000003</c:v>
                </c:pt>
                <c:pt idx="45">
                  <c:v>49.452577300000002</c:v>
                </c:pt>
                <c:pt idx="46">
                  <c:v>48.5237488</c:v>
                </c:pt>
                <c:pt idx="47">
                  <c:v>49.272546599999998</c:v>
                </c:pt>
                <c:pt idx="48">
                  <c:v>48.494500100000003</c:v>
                </c:pt>
                <c:pt idx="49">
                  <c:v>46.817032500000003</c:v>
                </c:pt>
                <c:pt idx="50">
                  <c:v>46.682141899999998</c:v>
                </c:pt>
                <c:pt idx="51">
                  <c:v>51.546855000000001</c:v>
                </c:pt>
                <c:pt idx="52">
                  <c:v>51.670974999999999</c:v>
                </c:pt>
                <c:pt idx="53">
                  <c:v>53.122879500000003</c:v>
                </c:pt>
                <c:pt idx="54">
                  <c:v>53.6643355</c:v>
                </c:pt>
                <c:pt idx="55">
                  <c:v>51.918640099999998</c:v>
                </c:pt>
                <c:pt idx="56">
                  <c:v>50.508878799999998</c:v>
                </c:pt>
                <c:pt idx="57">
                  <c:v>51.479469700000003</c:v>
                </c:pt>
                <c:pt idx="58">
                  <c:v>53.090636600000003</c:v>
                </c:pt>
                <c:pt idx="59">
                  <c:v>54.638508600000002</c:v>
                </c:pt>
                <c:pt idx="60">
                  <c:v>55.896270399999999</c:v>
                </c:pt>
                <c:pt idx="61">
                  <c:v>56.235363599999999</c:v>
                </c:pt>
                <c:pt idx="62">
                  <c:v>54.834876700000002</c:v>
                </c:pt>
                <c:pt idx="63">
                  <c:v>56.375515100000001</c:v>
                </c:pt>
                <c:pt idx="64">
                  <c:v>56.200409299999997</c:v>
                </c:pt>
                <c:pt idx="65">
                  <c:v>56.050107500000003</c:v>
                </c:pt>
                <c:pt idx="66">
                  <c:v>59.752374099999997</c:v>
                </c:pt>
                <c:pt idx="67">
                  <c:v>59.5589242</c:v>
                </c:pt>
                <c:pt idx="68">
                  <c:v>58.639272699999999</c:v>
                </c:pt>
                <c:pt idx="69">
                  <c:v>58.749533599999999</c:v>
                </c:pt>
                <c:pt idx="70">
                  <c:v>59.491117500000001</c:v>
                </c:pt>
                <c:pt idx="71">
                  <c:v>59.750156500000003</c:v>
                </c:pt>
                <c:pt idx="72">
                  <c:v>58.849959200000001</c:v>
                </c:pt>
                <c:pt idx="73">
                  <c:v>60.471853400000001</c:v>
                </c:pt>
                <c:pt idx="74">
                  <c:v>60.433110300000003</c:v>
                </c:pt>
                <c:pt idx="75">
                  <c:v>60.007887599999997</c:v>
                </c:pt>
                <c:pt idx="76">
                  <c:v>60.994231300000003</c:v>
                </c:pt>
                <c:pt idx="77">
                  <c:v>60.327989700000003</c:v>
                </c:pt>
                <c:pt idx="78">
                  <c:v>58.865144399999998</c:v>
                </c:pt>
                <c:pt idx="79">
                  <c:v>58.885935000000003</c:v>
                </c:pt>
                <c:pt idx="80">
                  <c:v>61.405964599999997</c:v>
                </c:pt>
                <c:pt idx="81">
                  <c:v>61.350756599999997</c:v>
                </c:pt>
                <c:pt idx="82">
                  <c:v>61.762097199999999</c:v>
                </c:pt>
                <c:pt idx="83">
                  <c:v>61.411684200000003</c:v>
                </c:pt>
                <c:pt idx="84">
                  <c:v>61.486831299999999</c:v>
                </c:pt>
                <c:pt idx="85">
                  <c:v>60.896304200000003</c:v>
                </c:pt>
                <c:pt idx="86">
                  <c:v>60.810947300000002</c:v>
                </c:pt>
                <c:pt idx="87">
                  <c:v>61.600067299999999</c:v>
                </c:pt>
                <c:pt idx="88">
                  <c:v>61.609150700000001</c:v>
                </c:pt>
                <c:pt idx="89">
                  <c:v>62.860708500000001</c:v>
                </c:pt>
                <c:pt idx="90">
                  <c:v>62.329550699999999</c:v>
                </c:pt>
                <c:pt idx="91">
                  <c:v>63.091254599999999</c:v>
                </c:pt>
                <c:pt idx="92">
                  <c:v>63.459621499999997</c:v>
                </c:pt>
                <c:pt idx="93">
                  <c:v>64.193930800000004</c:v>
                </c:pt>
                <c:pt idx="94">
                  <c:v>64.611045300000001</c:v>
                </c:pt>
                <c:pt idx="95">
                  <c:v>64.658249299999994</c:v>
                </c:pt>
                <c:pt idx="96">
                  <c:v>65.202969600000003</c:v>
                </c:pt>
                <c:pt idx="97">
                  <c:v>64.305740200000002</c:v>
                </c:pt>
                <c:pt idx="98">
                  <c:v>65.330415599999995</c:v>
                </c:pt>
                <c:pt idx="99">
                  <c:v>65.606863599999997</c:v>
                </c:pt>
                <c:pt idx="100">
                  <c:v>66.207357666700005</c:v>
                </c:pt>
                <c:pt idx="101">
                  <c:v>65.728135222199995</c:v>
                </c:pt>
                <c:pt idx="102">
                  <c:v>64.478656111099994</c:v>
                </c:pt>
                <c:pt idx="103">
                  <c:v>63.422200222199997</c:v>
                </c:pt>
                <c:pt idx="104">
                  <c:v>64.381326111099995</c:v>
                </c:pt>
                <c:pt idx="105">
                  <c:v>64.879193999999998</c:v>
                </c:pt>
                <c:pt idx="106">
                  <c:v>65.720001600000003</c:v>
                </c:pt>
                <c:pt idx="107">
                  <c:v>66.266549400000002</c:v>
                </c:pt>
                <c:pt idx="108">
                  <c:v>66.586286999999999</c:v>
                </c:pt>
                <c:pt idx="109">
                  <c:v>68.195711299999999</c:v>
                </c:pt>
                <c:pt idx="110">
                  <c:v>69.258431200000004</c:v>
                </c:pt>
                <c:pt idx="111">
                  <c:v>70.637939599999996</c:v>
                </c:pt>
                <c:pt idx="112">
                  <c:v>71.165210099999996</c:v>
                </c:pt>
                <c:pt idx="113">
                  <c:v>72.407609500000007</c:v>
                </c:pt>
                <c:pt idx="114">
                  <c:v>71.878181900000001</c:v>
                </c:pt>
                <c:pt idx="115">
                  <c:v>71.261752099999995</c:v>
                </c:pt>
                <c:pt idx="116">
                  <c:v>69.745961199999996</c:v>
                </c:pt>
                <c:pt idx="117">
                  <c:v>68.610855700000002</c:v>
                </c:pt>
                <c:pt idx="118">
                  <c:v>69.719711799999999</c:v>
                </c:pt>
                <c:pt idx="119">
                  <c:v>70.536398199999994</c:v>
                </c:pt>
                <c:pt idx="120">
                  <c:v>70.101738600000004</c:v>
                </c:pt>
                <c:pt idx="121">
                  <c:v>70.983999999999995</c:v>
                </c:pt>
                <c:pt idx="122">
                  <c:v>71.799218100000004</c:v>
                </c:pt>
                <c:pt idx="123">
                  <c:v>72.193090900000001</c:v>
                </c:pt>
                <c:pt idx="124">
                  <c:v>70.951728900000006</c:v>
                </c:pt>
                <c:pt idx="125">
                  <c:v>70.609725499999996</c:v>
                </c:pt>
                <c:pt idx="126">
                  <c:v>71.137484900000004</c:v>
                </c:pt>
                <c:pt idx="127">
                  <c:v>70.7291819</c:v>
                </c:pt>
                <c:pt idx="128">
                  <c:v>68.931910700000003</c:v>
                </c:pt>
                <c:pt idx="129">
                  <c:v>68.4365454</c:v>
                </c:pt>
                <c:pt idx="130">
                  <c:v>68.151101600000004</c:v>
                </c:pt>
                <c:pt idx="131">
                  <c:v>67.548093199999997</c:v>
                </c:pt>
                <c:pt idx="132">
                  <c:v>68.2088234</c:v>
                </c:pt>
                <c:pt idx="133">
                  <c:v>69.380701299999998</c:v>
                </c:pt>
                <c:pt idx="134">
                  <c:v>70.097071900000003</c:v>
                </c:pt>
                <c:pt idx="135">
                  <c:v>71.253848599999998</c:v>
                </c:pt>
                <c:pt idx="136">
                  <c:v>72.957923100000002</c:v>
                </c:pt>
                <c:pt idx="137">
                  <c:v>72.170235300000002</c:v>
                </c:pt>
                <c:pt idx="138">
                  <c:v>71.284848699999998</c:v>
                </c:pt>
                <c:pt idx="139">
                  <c:v>70.0936363</c:v>
                </c:pt>
                <c:pt idx="140">
                  <c:v>69.503272699999997</c:v>
                </c:pt>
                <c:pt idx="141">
                  <c:v>69.395683000000005</c:v>
                </c:pt>
                <c:pt idx="142">
                  <c:v>68.825588800000006</c:v>
                </c:pt>
                <c:pt idx="143">
                  <c:v>68.333106099999995</c:v>
                </c:pt>
                <c:pt idx="144">
                  <c:v>68.137109100000004</c:v>
                </c:pt>
                <c:pt idx="145">
                  <c:v>68.230059299999994</c:v>
                </c:pt>
                <c:pt idx="146">
                  <c:v>69.279193300000003</c:v>
                </c:pt>
                <c:pt idx="147">
                  <c:v>70.051051999999999</c:v>
                </c:pt>
                <c:pt idx="148">
                  <c:v>71.173779699999997</c:v>
                </c:pt>
                <c:pt idx="149">
                  <c:v>71.549619300000003</c:v>
                </c:pt>
                <c:pt idx="150">
                  <c:v>72.443583000000004</c:v>
                </c:pt>
                <c:pt idx="151">
                  <c:v>73.451182000000003</c:v>
                </c:pt>
                <c:pt idx="152">
                  <c:v>73.976694899999998</c:v>
                </c:pt>
                <c:pt idx="153">
                  <c:v>72.736727200000004</c:v>
                </c:pt>
                <c:pt idx="154">
                  <c:v>71.522803100000004</c:v>
                </c:pt>
                <c:pt idx="155">
                  <c:v>71.670908999999995</c:v>
                </c:pt>
                <c:pt idx="156">
                  <c:v>71.372791699999993</c:v>
                </c:pt>
                <c:pt idx="157">
                  <c:v>71.5805151</c:v>
                </c:pt>
                <c:pt idx="158">
                  <c:v>72.273162200000002</c:v>
                </c:pt>
                <c:pt idx="159">
                  <c:v>71.247493599999999</c:v>
                </c:pt>
                <c:pt idx="160">
                  <c:v>71.462987400000003</c:v>
                </c:pt>
                <c:pt idx="161">
                  <c:v>71.066545399999995</c:v>
                </c:pt>
                <c:pt idx="162">
                  <c:v>70.123909100000006</c:v>
                </c:pt>
                <c:pt idx="163">
                  <c:v>70.172349299999993</c:v>
                </c:pt>
                <c:pt idx="164">
                  <c:v>70.349218199999996</c:v>
                </c:pt>
                <c:pt idx="165">
                  <c:v>69.827755999999994</c:v>
                </c:pt>
                <c:pt idx="166">
                  <c:v>69.373488600000002</c:v>
                </c:pt>
                <c:pt idx="167">
                  <c:v>69.478337100000005</c:v>
                </c:pt>
                <c:pt idx="168">
                  <c:v>69.640922000000003</c:v>
                </c:pt>
                <c:pt idx="169">
                  <c:v>70.164727400000004</c:v>
                </c:pt>
                <c:pt idx="170">
                  <c:v>70.215818100000007</c:v>
                </c:pt>
                <c:pt idx="171">
                  <c:v>69.826121099999995</c:v>
                </c:pt>
                <c:pt idx="172">
                  <c:v>69.265272800000005</c:v>
                </c:pt>
                <c:pt idx="173">
                  <c:v>69.227121199999999</c:v>
                </c:pt>
                <c:pt idx="174">
                  <c:v>68.758975000000007</c:v>
                </c:pt>
                <c:pt idx="175">
                  <c:v>68.3409032</c:v>
                </c:pt>
                <c:pt idx="176">
                  <c:v>68.323664100000002</c:v>
                </c:pt>
                <c:pt idx="177">
                  <c:v>67.122751399999999</c:v>
                </c:pt>
                <c:pt idx="178">
                  <c:v>66.461924300000007</c:v>
                </c:pt>
                <c:pt idx="179">
                  <c:v>65.685300600000005</c:v>
                </c:pt>
                <c:pt idx="180">
                  <c:v>65.7651343</c:v>
                </c:pt>
                <c:pt idx="181">
                  <c:v>66.1058333</c:v>
                </c:pt>
                <c:pt idx="182">
                  <c:v>66.646432899999994</c:v>
                </c:pt>
                <c:pt idx="183">
                  <c:v>67.262009300000003</c:v>
                </c:pt>
                <c:pt idx="184">
                  <c:v>66.998489300000003</c:v>
                </c:pt>
                <c:pt idx="185">
                  <c:v>67.358649400000004</c:v>
                </c:pt>
                <c:pt idx="186">
                  <c:v>66.442818799999998</c:v>
                </c:pt>
                <c:pt idx="187">
                  <c:v>65.876711999999998</c:v>
                </c:pt>
                <c:pt idx="188">
                  <c:v>64.442422300000004</c:v>
                </c:pt>
                <c:pt idx="189">
                  <c:v>64.265445900000003</c:v>
                </c:pt>
                <c:pt idx="190">
                  <c:v>64.247939299999999</c:v>
                </c:pt>
                <c:pt idx="191">
                  <c:v>65.715180399999994</c:v>
                </c:pt>
                <c:pt idx="192">
                  <c:v>65.917206199999995</c:v>
                </c:pt>
                <c:pt idx="193">
                  <c:v>65.311899600000004</c:v>
                </c:pt>
                <c:pt idx="194">
                  <c:v>63.439178400000003</c:v>
                </c:pt>
                <c:pt idx="195">
                  <c:v>63.475049800000001</c:v>
                </c:pt>
                <c:pt idx="196">
                  <c:v>63.141042400000003</c:v>
                </c:pt>
                <c:pt idx="197">
                  <c:v>63.181084499999997</c:v>
                </c:pt>
                <c:pt idx="198">
                  <c:v>62.732061899999998</c:v>
                </c:pt>
                <c:pt idx="199">
                  <c:v>60.750792400000002</c:v>
                </c:pt>
                <c:pt idx="200">
                  <c:v>61.001074500000001</c:v>
                </c:pt>
                <c:pt idx="201">
                  <c:v>62.035052499999999</c:v>
                </c:pt>
                <c:pt idx="202">
                  <c:v>62.483572600000002</c:v>
                </c:pt>
                <c:pt idx="203">
                  <c:v>62.474863300000003</c:v>
                </c:pt>
                <c:pt idx="204">
                  <c:v>63.517935600000001</c:v>
                </c:pt>
                <c:pt idx="205">
                  <c:v>61.806229799999997</c:v>
                </c:pt>
                <c:pt idx="206">
                  <c:v>60.733677</c:v>
                </c:pt>
                <c:pt idx="207">
                  <c:v>60.2051497</c:v>
                </c:pt>
                <c:pt idx="208">
                  <c:v>60.876653699999999</c:v>
                </c:pt>
                <c:pt idx="209">
                  <c:v>61.618283599999998</c:v>
                </c:pt>
                <c:pt idx="210">
                  <c:v>60.929423700000001</c:v>
                </c:pt>
                <c:pt idx="211">
                  <c:v>60.504011499999997</c:v>
                </c:pt>
                <c:pt idx="212">
                  <c:v>59.149858199999997</c:v>
                </c:pt>
                <c:pt idx="213">
                  <c:v>58.882468899999999</c:v>
                </c:pt>
                <c:pt idx="214">
                  <c:v>59.1263784</c:v>
                </c:pt>
                <c:pt idx="215">
                  <c:v>58.489306599999999</c:v>
                </c:pt>
                <c:pt idx="216">
                  <c:v>57.847850999999999</c:v>
                </c:pt>
                <c:pt idx="217">
                  <c:v>56.8019374</c:v>
                </c:pt>
                <c:pt idx="218">
                  <c:v>58.213757000000001</c:v>
                </c:pt>
                <c:pt idx="219">
                  <c:v>57.259573400000001</c:v>
                </c:pt>
                <c:pt idx="220">
                  <c:v>56.439081299999998</c:v>
                </c:pt>
                <c:pt idx="221">
                  <c:v>56.413286800000002</c:v>
                </c:pt>
                <c:pt idx="222">
                  <c:v>55.988618899999999</c:v>
                </c:pt>
                <c:pt idx="223">
                  <c:v>56.001281900000002</c:v>
                </c:pt>
                <c:pt idx="224">
                  <c:v>56.615483500000003</c:v>
                </c:pt>
                <c:pt idx="225">
                  <c:v>56.653708100000003</c:v>
                </c:pt>
                <c:pt idx="226">
                  <c:v>57.129918199999999</c:v>
                </c:pt>
                <c:pt idx="227">
                  <c:v>56.687290699999998</c:v>
                </c:pt>
                <c:pt idx="228">
                  <c:v>57.605650400000002</c:v>
                </c:pt>
                <c:pt idx="229">
                  <c:v>57.462858699999998</c:v>
                </c:pt>
                <c:pt idx="230">
                  <c:v>58.174761099999998</c:v>
                </c:pt>
                <c:pt idx="231">
                  <c:v>57.8398878</c:v>
                </c:pt>
                <c:pt idx="232">
                  <c:v>56.040234300000002</c:v>
                </c:pt>
                <c:pt idx="233">
                  <c:v>55.817139900000001</c:v>
                </c:pt>
                <c:pt idx="234">
                  <c:v>55.575169600000002</c:v>
                </c:pt>
                <c:pt idx="235">
                  <c:v>55.232104100000001</c:v>
                </c:pt>
                <c:pt idx="236">
                  <c:v>54.2179851</c:v>
                </c:pt>
                <c:pt idx="237">
                  <c:v>54.146635500000002</c:v>
                </c:pt>
                <c:pt idx="238">
                  <c:v>55.626497200000003</c:v>
                </c:pt>
                <c:pt idx="239">
                  <c:v>55.878159699999998</c:v>
                </c:pt>
                <c:pt idx="240">
                  <c:v>56.529164199999997</c:v>
                </c:pt>
                <c:pt idx="241">
                  <c:v>56.044328700000001</c:v>
                </c:pt>
                <c:pt idx="242">
                  <c:v>55.308909800000002</c:v>
                </c:pt>
                <c:pt idx="243">
                  <c:v>56.482373000000003</c:v>
                </c:pt>
                <c:pt idx="244">
                  <c:v>57.146474900000001</c:v>
                </c:pt>
                <c:pt idx="245">
                  <c:v>57.501052199999997</c:v>
                </c:pt>
                <c:pt idx="246">
                  <c:v>55.399556599999997</c:v>
                </c:pt>
                <c:pt idx="247">
                  <c:v>54.025590800000003</c:v>
                </c:pt>
                <c:pt idx="248">
                  <c:v>54.399565500000001</c:v>
                </c:pt>
                <c:pt idx="249">
                  <c:v>55.033256000000002</c:v>
                </c:pt>
                <c:pt idx="250">
                  <c:v>55.243841000000003</c:v>
                </c:pt>
                <c:pt idx="251">
                  <c:v>54.332031000000001</c:v>
                </c:pt>
                <c:pt idx="252">
                  <c:v>54.848356500000001</c:v>
                </c:pt>
                <c:pt idx="253">
                  <c:v>54.740654200000002</c:v>
                </c:pt>
                <c:pt idx="254">
                  <c:v>52.8121072</c:v>
                </c:pt>
                <c:pt idx="255">
                  <c:v>53.122030299999999</c:v>
                </c:pt>
                <c:pt idx="256">
                  <c:v>53.696343400000003</c:v>
                </c:pt>
                <c:pt idx="257">
                  <c:v>52.7810074</c:v>
                </c:pt>
                <c:pt idx="258">
                  <c:v>52.030546700000002</c:v>
                </c:pt>
                <c:pt idx="259">
                  <c:v>50.700232100000001</c:v>
                </c:pt>
                <c:pt idx="260">
                  <c:v>50.405884</c:v>
                </c:pt>
                <c:pt idx="261">
                  <c:v>52.258309199999999</c:v>
                </c:pt>
                <c:pt idx="262">
                  <c:v>51.888821</c:v>
                </c:pt>
                <c:pt idx="263">
                  <c:v>52.885906900000002</c:v>
                </c:pt>
                <c:pt idx="264">
                  <c:v>52.720599</c:v>
                </c:pt>
                <c:pt idx="265">
                  <c:v>53.114711900000003</c:v>
                </c:pt>
                <c:pt idx="266">
                  <c:v>54.633609399999997</c:v>
                </c:pt>
                <c:pt idx="267">
                  <c:v>54.011285899999997</c:v>
                </c:pt>
                <c:pt idx="268">
                  <c:v>52.778251099999999</c:v>
                </c:pt>
                <c:pt idx="269">
                  <c:v>50.934642400000001</c:v>
                </c:pt>
                <c:pt idx="270">
                  <c:v>50.286750900000001</c:v>
                </c:pt>
                <c:pt idx="271">
                  <c:v>50.730531800000001</c:v>
                </c:pt>
                <c:pt idx="272">
                  <c:v>50.3338684</c:v>
                </c:pt>
                <c:pt idx="273">
                  <c:v>50.247743700000001</c:v>
                </c:pt>
                <c:pt idx="274">
                  <c:v>49.9307272</c:v>
                </c:pt>
                <c:pt idx="275">
                  <c:v>49.3598201</c:v>
                </c:pt>
                <c:pt idx="276">
                  <c:v>48.4141817</c:v>
                </c:pt>
                <c:pt idx="277">
                  <c:v>49.283185600000003</c:v>
                </c:pt>
                <c:pt idx="278">
                  <c:v>48.882447499999998</c:v>
                </c:pt>
                <c:pt idx="279">
                  <c:v>49.6013728</c:v>
                </c:pt>
                <c:pt idx="280">
                  <c:v>50.006417200000001</c:v>
                </c:pt>
                <c:pt idx="281">
                  <c:v>50.491999900000003</c:v>
                </c:pt>
                <c:pt idx="282">
                  <c:v>50.047883599999999</c:v>
                </c:pt>
                <c:pt idx="283">
                  <c:v>50.6785389</c:v>
                </c:pt>
                <c:pt idx="284">
                  <c:v>49.932935000000001</c:v>
                </c:pt>
                <c:pt idx="285">
                  <c:v>51.034980599999997</c:v>
                </c:pt>
                <c:pt idx="286">
                  <c:v>50.0470811</c:v>
                </c:pt>
                <c:pt idx="287">
                  <c:v>50.5757385</c:v>
                </c:pt>
                <c:pt idx="288">
                  <c:v>50.474670199999998</c:v>
                </c:pt>
                <c:pt idx="289">
                  <c:v>49.756131699999997</c:v>
                </c:pt>
                <c:pt idx="290">
                  <c:v>51.617619099999999</c:v>
                </c:pt>
                <c:pt idx="291">
                  <c:v>51.543085400000002</c:v>
                </c:pt>
                <c:pt idx="292">
                  <c:v>50.909362999999999</c:v>
                </c:pt>
                <c:pt idx="293">
                  <c:v>51.036819899999998</c:v>
                </c:pt>
                <c:pt idx="294">
                  <c:v>51.4141087</c:v>
                </c:pt>
                <c:pt idx="295">
                  <c:v>48.965341100000003</c:v>
                </c:pt>
                <c:pt idx="296">
                  <c:v>46.383445100000003</c:v>
                </c:pt>
                <c:pt idx="297">
                  <c:v>46.454867999999998</c:v>
                </c:pt>
                <c:pt idx="298">
                  <c:v>47.241592400000002</c:v>
                </c:pt>
                <c:pt idx="299">
                  <c:v>46.933751399999998</c:v>
                </c:pt>
                <c:pt idx="300">
                  <c:v>45.930904099999999</c:v>
                </c:pt>
                <c:pt idx="301">
                  <c:v>46.243028600000002</c:v>
                </c:pt>
                <c:pt idx="302">
                  <c:v>45.673966499999999</c:v>
                </c:pt>
                <c:pt idx="303">
                  <c:v>47.112410400000002</c:v>
                </c:pt>
                <c:pt idx="304">
                  <c:v>46.8677019</c:v>
                </c:pt>
                <c:pt idx="305">
                  <c:v>48.304108800000002</c:v>
                </c:pt>
                <c:pt idx="306">
                  <c:v>46.582435199999999</c:v>
                </c:pt>
                <c:pt idx="307">
                  <c:v>44.721230599999998</c:v>
                </c:pt>
                <c:pt idx="308">
                  <c:v>42.588097300000001</c:v>
                </c:pt>
                <c:pt idx="309">
                  <c:v>41.183475100000003</c:v>
                </c:pt>
                <c:pt idx="310">
                  <c:v>42.711920900000003</c:v>
                </c:pt>
                <c:pt idx="311">
                  <c:v>44.725054700000001</c:v>
                </c:pt>
                <c:pt idx="312">
                  <c:v>47.735788300000003</c:v>
                </c:pt>
                <c:pt idx="313">
                  <c:v>43.8047891111</c:v>
                </c:pt>
                <c:pt idx="314">
                  <c:v>43.551144999999998</c:v>
                </c:pt>
                <c:pt idx="315">
                  <c:v>44.286539500000003</c:v>
                </c:pt>
                <c:pt idx="316">
                  <c:v>44.725801599999997</c:v>
                </c:pt>
                <c:pt idx="317">
                  <c:v>45.001621200000002</c:v>
                </c:pt>
                <c:pt idx="318">
                  <c:v>45.549356099999997</c:v>
                </c:pt>
                <c:pt idx="319">
                  <c:v>46.4940031</c:v>
                </c:pt>
                <c:pt idx="320">
                  <c:v>45.684934300000002</c:v>
                </c:pt>
                <c:pt idx="321">
                  <c:v>45.582169499999999</c:v>
                </c:pt>
                <c:pt idx="322">
                  <c:v>47.652045899999997</c:v>
                </c:pt>
                <c:pt idx="323">
                  <c:v>49.148345399999997</c:v>
                </c:pt>
                <c:pt idx="324">
                  <c:v>48.0476606</c:v>
                </c:pt>
                <c:pt idx="325">
                  <c:v>47.251972100000003</c:v>
                </c:pt>
                <c:pt idx="326">
                  <c:v>46.268263500000003</c:v>
                </c:pt>
                <c:pt idx="327">
                  <c:v>44.664659200000003</c:v>
                </c:pt>
                <c:pt idx="328">
                  <c:v>43.632512699999999</c:v>
                </c:pt>
                <c:pt idx="329">
                  <c:v>44.743509199999998</c:v>
                </c:pt>
                <c:pt idx="330">
                  <c:v>45.412986500000002</c:v>
                </c:pt>
                <c:pt idx="331">
                  <c:v>43.7216624</c:v>
                </c:pt>
                <c:pt idx="332">
                  <c:v>43.317919000000003</c:v>
                </c:pt>
                <c:pt idx="333">
                  <c:v>45.293505799999998</c:v>
                </c:pt>
                <c:pt idx="334">
                  <c:v>46.0878467</c:v>
                </c:pt>
                <c:pt idx="335">
                  <c:v>48.228026999999997</c:v>
                </c:pt>
                <c:pt idx="336">
                  <c:v>45.947666699999999</c:v>
                </c:pt>
                <c:pt idx="337">
                  <c:v>43.408012999999997</c:v>
                </c:pt>
                <c:pt idx="338">
                  <c:v>42.767458400000002</c:v>
                </c:pt>
                <c:pt idx="339">
                  <c:v>43.953293100000003</c:v>
                </c:pt>
                <c:pt idx="340">
                  <c:v>44.288350399999999</c:v>
                </c:pt>
                <c:pt idx="341">
                  <c:v>44.368561777799997</c:v>
                </c:pt>
                <c:pt idx="342">
                  <c:v>44.897402</c:v>
                </c:pt>
                <c:pt idx="343">
                  <c:v>45.580623666699999</c:v>
                </c:pt>
                <c:pt idx="344">
                  <c:v>47.275894100000002</c:v>
                </c:pt>
                <c:pt idx="345">
                  <c:v>47.610217599999999</c:v>
                </c:pt>
                <c:pt idx="346">
                  <c:v>45.404432</c:v>
                </c:pt>
                <c:pt idx="347">
                  <c:v>47.406459699999999</c:v>
                </c:pt>
                <c:pt idx="348">
                  <c:v>48.044319799999997</c:v>
                </c:pt>
                <c:pt idx="349">
                  <c:v>48.39226</c:v>
                </c:pt>
                <c:pt idx="350">
                  <c:v>47.243154699999998</c:v>
                </c:pt>
                <c:pt idx="351">
                  <c:v>46.571050399999997</c:v>
                </c:pt>
                <c:pt idx="352">
                  <c:v>46.3092848</c:v>
                </c:pt>
                <c:pt idx="353">
                  <c:v>45.488190400000001</c:v>
                </c:pt>
                <c:pt idx="354">
                  <c:v>45.416905800000002</c:v>
                </c:pt>
                <c:pt idx="355">
                  <c:v>46.024817599999999</c:v>
                </c:pt>
                <c:pt idx="356">
                  <c:v>46.274229400000003</c:v>
                </c:pt>
                <c:pt idx="357">
                  <c:v>45.146383</c:v>
                </c:pt>
                <c:pt idx="358">
                  <c:v>47.010625599999997</c:v>
                </c:pt>
                <c:pt idx="359">
                  <c:v>47.638485199999998</c:v>
                </c:pt>
                <c:pt idx="360">
                  <c:v>43.011544000000001</c:v>
                </c:pt>
                <c:pt idx="361">
                  <c:v>41.794729400000001</c:v>
                </c:pt>
                <c:pt idx="362">
                  <c:v>41.692275199999997</c:v>
                </c:pt>
                <c:pt idx="363">
                  <c:v>41.261308499999998</c:v>
                </c:pt>
                <c:pt idx="364">
                  <c:v>43.298904999999998</c:v>
                </c:pt>
              </c:numCache>
            </c:numRef>
          </c:val>
          <c:smooth val="0"/>
          <c:extLst>
            <c:ext xmlns:c16="http://schemas.microsoft.com/office/drawing/2014/chart" uri="{C3380CC4-5D6E-409C-BE32-E72D297353CC}">
              <c16:uniqueId val="{00000005-5393-4712-8E00-86141C4C1B20}"/>
            </c:ext>
          </c:extLst>
        </c:ser>
        <c:dLbls>
          <c:showLegendKey val="0"/>
          <c:showVal val="0"/>
          <c:showCatName val="0"/>
          <c:showSerName val="0"/>
          <c:showPercent val="0"/>
          <c:showBubbleSize val="0"/>
        </c:dLbls>
        <c:marker val="1"/>
        <c:smooth val="0"/>
        <c:axId val="2079463215"/>
        <c:axId val="2079469455"/>
        <c:extLst>
          <c:ext xmlns:c15="http://schemas.microsoft.com/office/drawing/2012/chart" uri="{02D57815-91ED-43cb-92C2-25804820EDAC}">
            <c15:filteredLineSeries>
              <c15:ser>
                <c:idx val="6"/>
                <c:order val="5"/>
                <c:tx>
                  <c:v>GermDiff</c:v>
                </c:tx>
                <c:spPr>
                  <a:ln w="28575" cap="rnd">
                    <a:solidFill>
                      <a:schemeClr val="accent1">
                        <a:lumMod val="60000"/>
                      </a:schemeClr>
                    </a:solidFill>
                    <a:round/>
                  </a:ln>
                  <a:effectLst>
                    <a:glow rad="1905000">
                      <a:schemeClr val="accent3">
                        <a:satMod val="175000"/>
                        <a:alpha val="40000"/>
                      </a:schemeClr>
                    </a:glow>
                  </a:effectLst>
                </c:spPr>
                <c:marker>
                  <c:symbol val="none"/>
                </c:marker>
                <c:cat>
                  <c:numRef>
                    <c:extLst>
                      <c:ext uri="{02D57815-91ED-43cb-92C2-25804820EDAC}">
                        <c15:formulaRef>
                          <c15:sqref>NightFilter!$C$2:$C$366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c:ext uri="{02D57815-91ED-43cb-92C2-25804820EDAC}">
                        <c15:formulaRef>
                          <c15:sqref>Input!$L$2</c15:sqref>
                        </c15:formulaRef>
                      </c:ext>
                    </c:extLst>
                    <c:numCache>
                      <c:formatCode>General</c:formatCode>
                      <c:ptCount val="1"/>
                      <c:pt idx="0">
                        <c:v>10</c:v>
                      </c:pt>
                    </c:numCache>
                  </c:numRef>
                </c:val>
                <c:smooth val="0"/>
                <c:extLst>
                  <c:ext xmlns:c16="http://schemas.microsoft.com/office/drawing/2014/chart" uri="{C3380CC4-5D6E-409C-BE32-E72D297353CC}">
                    <c16:uniqueId val="{00000006-5393-4712-8E00-86141C4C1B20}"/>
                  </c:ext>
                </c:extLst>
              </c15:ser>
            </c15:filteredLineSeries>
            <c15:filteredLineSeries>
              <c15:ser>
                <c:idx val="5"/>
                <c:order val="6"/>
                <c:tx>
                  <c:strRef>
                    <c:extLst xmlns:c15="http://schemas.microsoft.com/office/drawing/2012/chart">
                      <c:ext xmlns:c15="http://schemas.microsoft.com/office/drawing/2012/chart" uri="{02D57815-91ED-43cb-92C2-25804820EDAC}">
                        <c15:formulaRef>
                          <c15:sqref>Input!$I$2</c15:sqref>
                        </c15:formulaRef>
                      </c:ext>
                    </c:extLst>
                    <c:strCache>
                      <c:ptCount val="1"/>
                      <c:pt idx="0">
                        <c:v>Fescue</c:v>
                      </c:pt>
                    </c:strCache>
                  </c:strRef>
                </c:tx>
                <c:spPr>
                  <a:ln w="28575" cap="rnd">
                    <a:solidFill>
                      <a:schemeClr val="accent6"/>
                    </a:solidFill>
                    <a:round/>
                  </a:ln>
                  <a:effectLst>
                    <a:glow rad="1905000">
                      <a:schemeClr val="accent3">
                        <a:satMod val="175000"/>
                        <a:alpha val="40000"/>
                      </a:schemeClr>
                    </a:glow>
                  </a:effectLst>
                </c:spPr>
                <c:marker>
                  <c:symbol val="none"/>
                </c:marker>
                <c:cat>
                  <c:numRef>
                    <c:extLst xmlns:c15="http://schemas.microsoft.com/office/drawing/2012/chart">
                      <c:ext xmlns:c15="http://schemas.microsoft.com/office/drawing/2012/chart" uri="{02D57815-91ED-43cb-92C2-25804820EDAC}">
                        <c15:formulaRef>
                          <c15:sqref>NightFilter!$C$2:$C$366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Input!$J$2</c15:sqref>
                        </c15:formulaRef>
                      </c:ext>
                    </c:extLst>
                    <c:numCache>
                      <c:formatCode>General</c:formatCode>
                      <c:ptCount val="1"/>
                      <c:pt idx="0">
                        <c:v>65</c:v>
                      </c:pt>
                    </c:numCache>
                  </c:numRef>
                </c:val>
                <c:smooth val="0"/>
                <c:extLst xmlns:c15="http://schemas.microsoft.com/office/drawing/2012/chart">
                  <c:ext xmlns:c16="http://schemas.microsoft.com/office/drawing/2014/chart" uri="{C3380CC4-5D6E-409C-BE32-E72D297353CC}">
                    <c16:uniqueId val="{00000007-5393-4712-8E00-86141C4C1B20}"/>
                  </c:ext>
                </c:extLst>
              </c15:ser>
            </c15:filteredLineSeries>
            <c15:filteredLineSeries>
              <c15:ser>
                <c:idx val="7"/>
                <c:order val="7"/>
                <c:tx>
                  <c:v>Germination Range</c:v>
                </c:tx>
                <c:spPr>
                  <a:ln w="28575" cap="rnd">
                    <a:solidFill>
                      <a:schemeClr val="accent3">
                        <a:lumMod val="75000"/>
                      </a:schemeClr>
                    </a:solidFill>
                    <a:round/>
                  </a:ln>
                  <a:effectLst/>
                </c:spPr>
                <c:marker>
                  <c:symbol val="none"/>
                </c:marker>
                <c:cat>
                  <c:numRef>
                    <c:extLst xmlns:c15="http://schemas.microsoft.com/office/drawing/2012/chart">
                      <c:ext xmlns:c15="http://schemas.microsoft.com/office/drawing/2012/chart" uri="{02D57815-91ED-43cb-92C2-25804820EDAC}">
                        <c15:formulaRef>
                          <c15:sqref>NightFilter!$C$2:$C$366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DayFilter!$Y$2:$Y$366</c15:sqref>
                        </c15:formulaRef>
                      </c:ext>
                    </c:extLst>
                    <c:numCache>
                      <c:formatCode>General</c:formatCode>
                      <c:ptCount val="365"/>
                      <c:pt idx="0">
                        <c:v>65</c:v>
                      </c:pt>
                      <c:pt idx="1">
                        <c:v>65</c:v>
                      </c:pt>
                      <c:pt idx="2">
                        <c:v>65</c:v>
                      </c:pt>
                      <c:pt idx="3">
                        <c:v>65</c:v>
                      </c:pt>
                      <c:pt idx="4">
                        <c:v>65</c:v>
                      </c:pt>
                      <c:pt idx="5">
                        <c:v>65</c:v>
                      </c:pt>
                      <c:pt idx="6">
                        <c:v>65</c:v>
                      </c:pt>
                      <c:pt idx="7">
                        <c:v>65</c:v>
                      </c:pt>
                      <c:pt idx="8">
                        <c:v>65</c:v>
                      </c:pt>
                      <c:pt idx="9">
                        <c:v>65</c:v>
                      </c:pt>
                      <c:pt idx="10">
                        <c:v>65</c:v>
                      </c:pt>
                      <c:pt idx="11">
                        <c:v>65</c:v>
                      </c:pt>
                      <c:pt idx="12">
                        <c:v>65</c:v>
                      </c:pt>
                      <c:pt idx="13">
                        <c:v>65</c:v>
                      </c:pt>
                      <c:pt idx="14">
                        <c:v>65</c:v>
                      </c:pt>
                      <c:pt idx="15">
                        <c:v>65</c:v>
                      </c:pt>
                      <c:pt idx="16">
                        <c:v>65</c:v>
                      </c:pt>
                      <c:pt idx="17">
                        <c:v>65</c:v>
                      </c:pt>
                      <c:pt idx="18">
                        <c:v>65</c:v>
                      </c:pt>
                      <c:pt idx="19">
                        <c:v>65</c:v>
                      </c:pt>
                      <c:pt idx="20">
                        <c:v>65</c:v>
                      </c:pt>
                      <c:pt idx="21">
                        <c:v>65</c:v>
                      </c:pt>
                      <c:pt idx="22">
                        <c:v>65</c:v>
                      </c:pt>
                      <c:pt idx="23">
                        <c:v>65</c:v>
                      </c:pt>
                      <c:pt idx="24">
                        <c:v>65</c:v>
                      </c:pt>
                      <c:pt idx="25">
                        <c:v>65</c:v>
                      </c:pt>
                      <c:pt idx="26">
                        <c:v>65</c:v>
                      </c:pt>
                      <c:pt idx="27">
                        <c:v>65</c:v>
                      </c:pt>
                      <c:pt idx="28">
                        <c:v>65</c:v>
                      </c:pt>
                      <c:pt idx="29">
                        <c:v>65</c:v>
                      </c:pt>
                      <c:pt idx="30">
                        <c:v>65</c:v>
                      </c:pt>
                      <c:pt idx="31">
                        <c:v>65</c:v>
                      </c:pt>
                      <c:pt idx="32">
                        <c:v>65</c:v>
                      </c:pt>
                      <c:pt idx="33">
                        <c:v>65</c:v>
                      </c:pt>
                      <c:pt idx="34">
                        <c:v>65</c:v>
                      </c:pt>
                      <c:pt idx="35">
                        <c:v>65</c:v>
                      </c:pt>
                      <c:pt idx="36">
                        <c:v>65</c:v>
                      </c:pt>
                      <c:pt idx="37">
                        <c:v>65</c:v>
                      </c:pt>
                      <c:pt idx="38">
                        <c:v>65</c:v>
                      </c:pt>
                      <c:pt idx="39">
                        <c:v>65</c:v>
                      </c:pt>
                      <c:pt idx="40">
                        <c:v>65</c:v>
                      </c:pt>
                      <c:pt idx="41">
                        <c:v>65</c:v>
                      </c:pt>
                      <c:pt idx="42">
                        <c:v>65</c:v>
                      </c:pt>
                      <c:pt idx="43">
                        <c:v>65</c:v>
                      </c:pt>
                      <c:pt idx="44">
                        <c:v>65</c:v>
                      </c:pt>
                      <c:pt idx="45">
                        <c:v>65</c:v>
                      </c:pt>
                      <c:pt idx="46">
                        <c:v>65</c:v>
                      </c:pt>
                      <c:pt idx="47">
                        <c:v>65</c:v>
                      </c:pt>
                      <c:pt idx="48">
                        <c:v>65</c:v>
                      </c:pt>
                      <c:pt idx="49">
                        <c:v>65</c:v>
                      </c:pt>
                      <c:pt idx="50">
                        <c:v>65</c:v>
                      </c:pt>
                      <c:pt idx="51">
                        <c:v>65</c:v>
                      </c:pt>
                      <c:pt idx="52">
                        <c:v>65</c:v>
                      </c:pt>
                      <c:pt idx="53">
                        <c:v>65</c:v>
                      </c:pt>
                      <c:pt idx="54">
                        <c:v>65</c:v>
                      </c:pt>
                      <c:pt idx="55">
                        <c:v>65</c:v>
                      </c:pt>
                      <c:pt idx="56">
                        <c:v>65</c:v>
                      </c:pt>
                      <c:pt idx="57">
                        <c:v>65</c:v>
                      </c:pt>
                      <c:pt idx="58">
                        <c:v>65</c:v>
                      </c:pt>
                      <c:pt idx="59">
                        <c:v>65</c:v>
                      </c:pt>
                      <c:pt idx="60">
                        <c:v>65</c:v>
                      </c:pt>
                      <c:pt idx="61">
                        <c:v>65</c:v>
                      </c:pt>
                      <c:pt idx="62">
                        <c:v>65</c:v>
                      </c:pt>
                      <c:pt idx="63">
                        <c:v>65</c:v>
                      </c:pt>
                      <c:pt idx="64">
                        <c:v>65</c:v>
                      </c:pt>
                      <c:pt idx="65">
                        <c:v>65</c:v>
                      </c:pt>
                      <c:pt idx="66">
                        <c:v>65</c:v>
                      </c:pt>
                      <c:pt idx="67">
                        <c:v>65</c:v>
                      </c:pt>
                      <c:pt idx="68">
                        <c:v>65</c:v>
                      </c:pt>
                      <c:pt idx="69">
                        <c:v>65</c:v>
                      </c:pt>
                      <c:pt idx="70">
                        <c:v>65</c:v>
                      </c:pt>
                      <c:pt idx="71">
                        <c:v>65</c:v>
                      </c:pt>
                      <c:pt idx="72">
                        <c:v>65</c:v>
                      </c:pt>
                      <c:pt idx="73">
                        <c:v>65</c:v>
                      </c:pt>
                      <c:pt idx="74">
                        <c:v>65</c:v>
                      </c:pt>
                      <c:pt idx="75">
                        <c:v>65</c:v>
                      </c:pt>
                      <c:pt idx="76">
                        <c:v>65</c:v>
                      </c:pt>
                      <c:pt idx="77">
                        <c:v>65</c:v>
                      </c:pt>
                      <c:pt idx="78">
                        <c:v>65</c:v>
                      </c:pt>
                      <c:pt idx="79">
                        <c:v>65</c:v>
                      </c:pt>
                      <c:pt idx="80">
                        <c:v>65</c:v>
                      </c:pt>
                      <c:pt idx="81">
                        <c:v>65</c:v>
                      </c:pt>
                      <c:pt idx="82">
                        <c:v>65</c:v>
                      </c:pt>
                      <c:pt idx="83">
                        <c:v>65</c:v>
                      </c:pt>
                      <c:pt idx="84">
                        <c:v>65</c:v>
                      </c:pt>
                      <c:pt idx="85">
                        <c:v>65</c:v>
                      </c:pt>
                      <c:pt idx="86">
                        <c:v>65</c:v>
                      </c:pt>
                      <c:pt idx="87">
                        <c:v>65</c:v>
                      </c:pt>
                      <c:pt idx="88">
                        <c:v>65</c:v>
                      </c:pt>
                      <c:pt idx="89">
                        <c:v>65</c:v>
                      </c:pt>
                      <c:pt idx="90">
                        <c:v>65</c:v>
                      </c:pt>
                      <c:pt idx="91">
                        <c:v>65</c:v>
                      </c:pt>
                      <c:pt idx="92">
                        <c:v>65</c:v>
                      </c:pt>
                      <c:pt idx="93">
                        <c:v>65</c:v>
                      </c:pt>
                      <c:pt idx="94">
                        <c:v>65</c:v>
                      </c:pt>
                      <c:pt idx="95">
                        <c:v>65</c:v>
                      </c:pt>
                      <c:pt idx="96">
                        <c:v>65</c:v>
                      </c:pt>
                      <c:pt idx="97">
                        <c:v>65</c:v>
                      </c:pt>
                      <c:pt idx="98">
                        <c:v>65</c:v>
                      </c:pt>
                      <c:pt idx="99">
                        <c:v>65</c:v>
                      </c:pt>
                      <c:pt idx="100">
                        <c:v>65</c:v>
                      </c:pt>
                      <c:pt idx="101">
                        <c:v>65</c:v>
                      </c:pt>
                      <c:pt idx="102">
                        <c:v>65</c:v>
                      </c:pt>
                      <c:pt idx="103">
                        <c:v>65</c:v>
                      </c:pt>
                      <c:pt idx="104">
                        <c:v>65</c:v>
                      </c:pt>
                      <c:pt idx="105">
                        <c:v>65</c:v>
                      </c:pt>
                      <c:pt idx="106">
                        <c:v>65</c:v>
                      </c:pt>
                      <c:pt idx="107">
                        <c:v>65</c:v>
                      </c:pt>
                      <c:pt idx="108">
                        <c:v>65</c:v>
                      </c:pt>
                      <c:pt idx="109">
                        <c:v>65</c:v>
                      </c:pt>
                      <c:pt idx="110">
                        <c:v>65</c:v>
                      </c:pt>
                      <c:pt idx="111">
                        <c:v>65</c:v>
                      </c:pt>
                      <c:pt idx="112">
                        <c:v>65</c:v>
                      </c:pt>
                      <c:pt idx="113">
                        <c:v>65</c:v>
                      </c:pt>
                      <c:pt idx="114">
                        <c:v>65</c:v>
                      </c:pt>
                      <c:pt idx="115">
                        <c:v>65</c:v>
                      </c:pt>
                      <c:pt idx="116">
                        <c:v>65</c:v>
                      </c:pt>
                      <c:pt idx="117">
                        <c:v>65</c:v>
                      </c:pt>
                      <c:pt idx="118">
                        <c:v>65</c:v>
                      </c:pt>
                      <c:pt idx="119">
                        <c:v>65</c:v>
                      </c:pt>
                      <c:pt idx="120">
                        <c:v>65</c:v>
                      </c:pt>
                      <c:pt idx="121">
                        <c:v>65</c:v>
                      </c:pt>
                      <c:pt idx="122">
                        <c:v>65</c:v>
                      </c:pt>
                      <c:pt idx="123">
                        <c:v>65</c:v>
                      </c:pt>
                      <c:pt idx="124">
                        <c:v>65</c:v>
                      </c:pt>
                      <c:pt idx="125">
                        <c:v>65</c:v>
                      </c:pt>
                      <c:pt idx="126">
                        <c:v>65</c:v>
                      </c:pt>
                      <c:pt idx="127">
                        <c:v>65</c:v>
                      </c:pt>
                      <c:pt idx="128">
                        <c:v>65</c:v>
                      </c:pt>
                      <c:pt idx="129">
                        <c:v>65</c:v>
                      </c:pt>
                      <c:pt idx="130">
                        <c:v>65</c:v>
                      </c:pt>
                      <c:pt idx="131">
                        <c:v>65</c:v>
                      </c:pt>
                      <c:pt idx="132">
                        <c:v>65</c:v>
                      </c:pt>
                      <c:pt idx="133">
                        <c:v>65</c:v>
                      </c:pt>
                      <c:pt idx="134">
                        <c:v>65</c:v>
                      </c:pt>
                      <c:pt idx="135">
                        <c:v>65</c:v>
                      </c:pt>
                      <c:pt idx="136">
                        <c:v>65</c:v>
                      </c:pt>
                      <c:pt idx="137">
                        <c:v>65</c:v>
                      </c:pt>
                      <c:pt idx="138">
                        <c:v>65</c:v>
                      </c:pt>
                      <c:pt idx="139">
                        <c:v>65</c:v>
                      </c:pt>
                      <c:pt idx="140">
                        <c:v>65</c:v>
                      </c:pt>
                      <c:pt idx="141">
                        <c:v>65</c:v>
                      </c:pt>
                      <c:pt idx="142">
                        <c:v>65</c:v>
                      </c:pt>
                      <c:pt idx="143">
                        <c:v>65</c:v>
                      </c:pt>
                      <c:pt idx="144">
                        <c:v>65</c:v>
                      </c:pt>
                      <c:pt idx="145">
                        <c:v>65</c:v>
                      </c:pt>
                      <c:pt idx="146">
                        <c:v>65</c:v>
                      </c:pt>
                      <c:pt idx="147">
                        <c:v>65</c:v>
                      </c:pt>
                      <c:pt idx="148">
                        <c:v>65</c:v>
                      </c:pt>
                      <c:pt idx="149">
                        <c:v>65</c:v>
                      </c:pt>
                      <c:pt idx="150">
                        <c:v>65</c:v>
                      </c:pt>
                      <c:pt idx="151">
                        <c:v>65</c:v>
                      </c:pt>
                      <c:pt idx="152">
                        <c:v>65</c:v>
                      </c:pt>
                      <c:pt idx="153">
                        <c:v>65</c:v>
                      </c:pt>
                      <c:pt idx="154">
                        <c:v>65</c:v>
                      </c:pt>
                      <c:pt idx="155">
                        <c:v>65</c:v>
                      </c:pt>
                      <c:pt idx="156">
                        <c:v>65</c:v>
                      </c:pt>
                      <c:pt idx="157">
                        <c:v>65</c:v>
                      </c:pt>
                      <c:pt idx="158">
                        <c:v>65</c:v>
                      </c:pt>
                      <c:pt idx="159">
                        <c:v>65</c:v>
                      </c:pt>
                      <c:pt idx="160">
                        <c:v>65</c:v>
                      </c:pt>
                      <c:pt idx="161">
                        <c:v>65</c:v>
                      </c:pt>
                      <c:pt idx="162">
                        <c:v>65</c:v>
                      </c:pt>
                      <c:pt idx="163">
                        <c:v>65</c:v>
                      </c:pt>
                      <c:pt idx="164">
                        <c:v>65</c:v>
                      </c:pt>
                      <c:pt idx="165">
                        <c:v>65</c:v>
                      </c:pt>
                      <c:pt idx="166">
                        <c:v>65</c:v>
                      </c:pt>
                      <c:pt idx="167">
                        <c:v>65</c:v>
                      </c:pt>
                      <c:pt idx="168">
                        <c:v>65</c:v>
                      </c:pt>
                      <c:pt idx="169">
                        <c:v>65</c:v>
                      </c:pt>
                      <c:pt idx="170">
                        <c:v>65</c:v>
                      </c:pt>
                      <c:pt idx="171">
                        <c:v>65</c:v>
                      </c:pt>
                      <c:pt idx="172">
                        <c:v>65</c:v>
                      </c:pt>
                      <c:pt idx="173">
                        <c:v>65</c:v>
                      </c:pt>
                      <c:pt idx="174">
                        <c:v>65</c:v>
                      </c:pt>
                      <c:pt idx="175">
                        <c:v>65</c:v>
                      </c:pt>
                      <c:pt idx="176">
                        <c:v>65</c:v>
                      </c:pt>
                      <c:pt idx="177">
                        <c:v>65</c:v>
                      </c:pt>
                      <c:pt idx="178">
                        <c:v>65</c:v>
                      </c:pt>
                      <c:pt idx="179">
                        <c:v>65</c:v>
                      </c:pt>
                      <c:pt idx="180">
                        <c:v>65</c:v>
                      </c:pt>
                      <c:pt idx="181">
                        <c:v>65</c:v>
                      </c:pt>
                      <c:pt idx="182">
                        <c:v>65</c:v>
                      </c:pt>
                      <c:pt idx="183">
                        <c:v>65</c:v>
                      </c:pt>
                      <c:pt idx="184">
                        <c:v>65</c:v>
                      </c:pt>
                      <c:pt idx="185">
                        <c:v>65</c:v>
                      </c:pt>
                      <c:pt idx="186">
                        <c:v>65</c:v>
                      </c:pt>
                      <c:pt idx="187">
                        <c:v>65</c:v>
                      </c:pt>
                      <c:pt idx="188">
                        <c:v>65</c:v>
                      </c:pt>
                      <c:pt idx="189">
                        <c:v>65</c:v>
                      </c:pt>
                      <c:pt idx="190">
                        <c:v>65</c:v>
                      </c:pt>
                      <c:pt idx="191">
                        <c:v>65</c:v>
                      </c:pt>
                      <c:pt idx="192">
                        <c:v>65</c:v>
                      </c:pt>
                      <c:pt idx="193">
                        <c:v>65</c:v>
                      </c:pt>
                      <c:pt idx="194">
                        <c:v>65</c:v>
                      </c:pt>
                      <c:pt idx="195">
                        <c:v>65</c:v>
                      </c:pt>
                      <c:pt idx="196">
                        <c:v>65</c:v>
                      </c:pt>
                      <c:pt idx="197">
                        <c:v>65</c:v>
                      </c:pt>
                      <c:pt idx="198">
                        <c:v>65</c:v>
                      </c:pt>
                      <c:pt idx="199">
                        <c:v>65</c:v>
                      </c:pt>
                      <c:pt idx="200">
                        <c:v>65</c:v>
                      </c:pt>
                      <c:pt idx="201">
                        <c:v>65</c:v>
                      </c:pt>
                      <c:pt idx="202">
                        <c:v>65</c:v>
                      </c:pt>
                      <c:pt idx="203">
                        <c:v>65</c:v>
                      </c:pt>
                      <c:pt idx="204">
                        <c:v>65</c:v>
                      </c:pt>
                      <c:pt idx="205">
                        <c:v>65</c:v>
                      </c:pt>
                      <c:pt idx="206">
                        <c:v>65</c:v>
                      </c:pt>
                      <c:pt idx="207">
                        <c:v>65</c:v>
                      </c:pt>
                      <c:pt idx="208">
                        <c:v>65</c:v>
                      </c:pt>
                      <c:pt idx="209">
                        <c:v>65</c:v>
                      </c:pt>
                      <c:pt idx="210">
                        <c:v>65</c:v>
                      </c:pt>
                      <c:pt idx="211">
                        <c:v>65</c:v>
                      </c:pt>
                      <c:pt idx="212">
                        <c:v>65</c:v>
                      </c:pt>
                      <c:pt idx="213">
                        <c:v>65</c:v>
                      </c:pt>
                      <c:pt idx="214">
                        <c:v>65</c:v>
                      </c:pt>
                      <c:pt idx="215">
                        <c:v>65</c:v>
                      </c:pt>
                      <c:pt idx="216">
                        <c:v>65</c:v>
                      </c:pt>
                      <c:pt idx="217">
                        <c:v>65</c:v>
                      </c:pt>
                      <c:pt idx="218">
                        <c:v>65</c:v>
                      </c:pt>
                      <c:pt idx="219">
                        <c:v>65</c:v>
                      </c:pt>
                      <c:pt idx="220">
                        <c:v>65</c:v>
                      </c:pt>
                      <c:pt idx="221">
                        <c:v>65</c:v>
                      </c:pt>
                      <c:pt idx="222">
                        <c:v>65</c:v>
                      </c:pt>
                      <c:pt idx="223">
                        <c:v>65</c:v>
                      </c:pt>
                      <c:pt idx="224">
                        <c:v>65</c:v>
                      </c:pt>
                      <c:pt idx="225">
                        <c:v>65</c:v>
                      </c:pt>
                      <c:pt idx="226">
                        <c:v>65</c:v>
                      </c:pt>
                      <c:pt idx="227">
                        <c:v>65</c:v>
                      </c:pt>
                      <c:pt idx="228">
                        <c:v>65</c:v>
                      </c:pt>
                      <c:pt idx="229">
                        <c:v>65</c:v>
                      </c:pt>
                      <c:pt idx="230">
                        <c:v>65</c:v>
                      </c:pt>
                      <c:pt idx="231">
                        <c:v>65</c:v>
                      </c:pt>
                      <c:pt idx="232">
                        <c:v>65</c:v>
                      </c:pt>
                      <c:pt idx="233">
                        <c:v>65</c:v>
                      </c:pt>
                      <c:pt idx="234">
                        <c:v>65</c:v>
                      </c:pt>
                      <c:pt idx="235">
                        <c:v>65</c:v>
                      </c:pt>
                      <c:pt idx="236">
                        <c:v>65</c:v>
                      </c:pt>
                      <c:pt idx="237">
                        <c:v>65</c:v>
                      </c:pt>
                      <c:pt idx="238">
                        <c:v>65</c:v>
                      </c:pt>
                      <c:pt idx="239">
                        <c:v>65</c:v>
                      </c:pt>
                      <c:pt idx="240">
                        <c:v>65</c:v>
                      </c:pt>
                      <c:pt idx="241">
                        <c:v>65</c:v>
                      </c:pt>
                      <c:pt idx="242">
                        <c:v>65</c:v>
                      </c:pt>
                      <c:pt idx="243">
                        <c:v>65</c:v>
                      </c:pt>
                      <c:pt idx="244">
                        <c:v>65</c:v>
                      </c:pt>
                      <c:pt idx="245">
                        <c:v>65</c:v>
                      </c:pt>
                      <c:pt idx="246">
                        <c:v>65</c:v>
                      </c:pt>
                      <c:pt idx="247">
                        <c:v>65</c:v>
                      </c:pt>
                      <c:pt idx="248">
                        <c:v>65</c:v>
                      </c:pt>
                      <c:pt idx="249">
                        <c:v>65</c:v>
                      </c:pt>
                      <c:pt idx="250">
                        <c:v>65</c:v>
                      </c:pt>
                      <c:pt idx="251">
                        <c:v>65</c:v>
                      </c:pt>
                      <c:pt idx="252">
                        <c:v>65</c:v>
                      </c:pt>
                      <c:pt idx="253">
                        <c:v>65</c:v>
                      </c:pt>
                      <c:pt idx="254">
                        <c:v>65</c:v>
                      </c:pt>
                      <c:pt idx="255">
                        <c:v>65</c:v>
                      </c:pt>
                      <c:pt idx="256">
                        <c:v>65</c:v>
                      </c:pt>
                      <c:pt idx="257">
                        <c:v>65</c:v>
                      </c:pt>
                      <c:pt idx="258">
                        <c:v>65</c:v>
                      </c:pt>
                      <c:pt idx="259">
                        <c:v>65</c:v>
                      </c:pt>
                      <c:pt idx="260">
                        <c:v>65</c:v>
                      </c:pt>
                      <c:pt idx="261">
                        <c:v>65</c:v>
                      </c:pt>
                      <c:pt idx="262">
                        <c:v>65</c:v>
                      </c:pt>
                      <c:pt idx="263">
                        <c:v>65</c:v>
                      </c:pt>
                      <c:pt idx="264">
                        <c:v>65</c:v>
                      </c:pt>
                      <c:pt idx="265">
                        <c:v>65</c:v>
                      </c:pt>
                      <c:pt idx="266">
                        <c:v>65</c:v>
                      </c:pt>
                      <c:pt idx="267">
                        <c:v>65</c:v>
                      </c:pt>
                      <c:pt idx="268">
                        <c:v>65</c:v>
                      </c:pt>
                      <c:pt idx="269">
                        <c:v>65</c:v>
                      </c:pt>
                      <c:pt idx="270">
                        <c:v>65</c:v>
                      </c:pt>
                      <c:pt idx="271">
                        <c:v>65</c:v>
                      </c:pt>
                      <c:pt idx="272">
                        <c:v>65</c:v>
                      </c:pt>
                      <c:pt idx="273">
                        <c:v>65</c:v>
                      </c:pt>
                      <c:pt idx="274">
                        <c:v>65</c:v>
                      </c:pt>
                      <c:pt idx="275">
                        <c:v>65</c:v>
                      </c:pt>
                      <c:pt idx="276">
                        <c:v>65</c:v>
                      </c:pt>
                      <c:pt idx="277">
                        <c:v>65</c:v>
                      </c:pt>
                      <c:pt idx="278">
                        <c:v>65</c:v>
                      </c:pt>
                      <c:pt idx="279">
                        <c:v>65</c:v>
                      </c:pt>
                      <c:pt idx="280">
                        <c:v>65</c:v>
                      </c:pt>
                      <c:pt idx="281">
                        <c:v>65</c:v>
                      </c:pt>
                      <c:pt idx="282">
                        <c:v>65</c:v>
                      </c:pt>
                      <c:pt idx="283">
                        <c:v>65</c:v>
                      </c:pt>
                      <c:pt idx="284">
                        <c:v>65</c:v>
                      </c:pt>
                      <c:pt idx="285">
                        <c:v>65</c:v>
                      </c:pt>
                      <c:pt idx="286">
                        <c:v>65</c:v>
                      </c:pt>
                      <c:pt idx="287">
                        <c:v>65</c:v>
                      </c:pt>
                      <c:pt idx="288">
                        <c:v>65</c:v>
                      </c:pt>
                      <c:pt idx="289">
                        <c:v>65</c:v>
                      </c:pt>
                      <c:pt idx="290">
                        <c:v>65</c:v>
                      </c:pt>
                      <c:pt idx="291">
                        <c:v>65</c:v>
                      </c:pt>
                      <c:pt idx="292">
                        <c:v>65</c:v>
                      </c:pt>
                      <c:pt idx="293">
                        <c:v>65</c:v>
                      </c:pt>
                      <c:pt idx="294">
                        <c:v>65</c:v>
                      </c:pt>
                      <c:pt idx="295">
                        <c:v>65</c:v>
                      </c:pt>
                      <c:pt idx="296">
                        <c:v>65</c:v>
                      </c:pt>
                      <c:pt idx="297">
                        <c:v>65</c:v>
                      </c:pt>
                      <c:pt idx="298">
                        <c:v>65</c:v>
                      </c:pt>
                      <c:pt idx="299">
                        <c:v>65</c:v>
                      </c:pt>
                      <c:pt idx="300">
                        <c:v>65</c:v>
                      </c:pt>
                      <c:pt idx="301">
                        <c:v>65</c:v>
                      </c:pt>
                      <c:pt idx="302">
                        <c:v>65</c:v>
                      </c:pt>
                      <c:pt idx="303">
                        <c:v>65</c:v>
                      </c:pt>
                      <c:pt idx="304">
                        <c:v>65</c:v>
                      </c:pt>
                      <c:pt idx="305">
                        <c:v>65</c:v>
                      </c:pt>
                      <c:pt idx="306">
                        <c:v>65</c:v>
                      </c:pt>
                      <c:pt idx="307">
                        <c:v>65</c:v>
                      </c:pt>
                      <c:pt idx="308">
                        <c:v>65</c:v>
                      </c:pt>
                      <c:pt idx="309">
                        <c:v>65</c:v>
                      </c:pt>
                      <c:pt idx="310">
                        <c:v>65</c:v>
                      </c:pt>
                      <c:pt idx="311">
                        <c:v>65</c:v>
                      </c:pt>
                      <c:pt idx="312">
                        <c:v>65</c:v>
                      </c:pt>
                      <c:pt idx="313">
                        <c:v>65</c:v>
                      </c:pt>
                      <c:pt idx="314">
                        <c:v>65</c:v>
                      </c:pt>
                      <c:pt idx="315">
                        <c:v>65</c:v>
                      </c:pt>
                      <c:pt idx="316">
                        <c:v>65</c:v>
                      </c:pt>
                      <c:pt idx="317">
                        <c:v>65</c:v>
                      </c:pt>
                      <c:pt idx="318">
                        <c:v>65</c:v>
                      </c:pt>
                      <c:pt idx="319">
                        <c:v>65</c:v>
                      </c:pt>
                      <c:pt idx="320">
                        <c:v>65</c:v>
                      </c:pt>
                      <c:pt idx="321">
                        <c:v>65</c:v>
                      </c:pt>
                      <c:pt idx="322">
                        <c:v>65</c:v>
                      </c:pt>
                      <c:pt idx="323">
                        <c:v>65</c:v>
                      </c:pt>
                      <c:pt idx="324">
                        <c:v>65</c:v>
                      </c:pt>
                      <c:pt idx="325">
                        <c:v>65</c:v>
                      </c:pt>
                      <c:pt idx="326">
                        <c:v>65</c:v>
                      </c:pt>
                      <c:pt idx="327">
                        <c:v>65</c:v>
                      </c:pt>
                      <c:pt idx="328">
                        <c:v>65</c:v>
                      </c:pt>
                      <c:pt idx="329">
                        <c:v>65</c:v>
                      </c:pt>
                      <c:pt idx="330">
                        <c:v>65</c:v>
                      </c:pt>
                      <c:pt idx="331">
                        <c:v>65</c:v>
                      </c:pt>
                      <c:pt idx="332">
                        <c:v>65</c:v>
                      </c:pt>
                      <c:pt idx="333">
                        <c:v>65</c:v>
                      </c:pt>
                      <c:pt idx="334">
                        <c:v>65</c:v>
                      </c:pt>
                      <c:pt idx="335">
                        <c:v>65</c:v>
                      </c:pt>
                      <c:pt idx="336">
                        <c:v>65</c:v>
                      </c:pt>
                      <c:pt idx="337">
                        <c:v>65</c:v>
                      </c:pt>
                      <c:pt idx="338">
                        <c:v>65</c:v>
                      </c:pt>
                      <c:pt idx="339">
                        <c:v>65</c:v>
                      </c:pt>
                      <c:pt idx="340">
                        <c:v>65</c:v>
                      </c:pt>
                      <c:pt idx="341">
                        <c:v>65</c:v>
                      </c:pt>
                      <c:pt idx="342">
                        <c:v>65</c:v>
                      </c:pt>
                      <c:pt idx="343">
                        <c:v>65</c:v>
                      </c:pt>
                      <c:pt idx="344">
                        <c:v>65</c:v>
                      </c:pt>
                      <c:pt idx="345">
                        <c:v>65</c:v>
                      </c:pt>
                      <c:pt idx="346">
                        <c:v>65</c:v>
                      </c:pt>
                      <c:pt idx="347">
                        <c:v>65</c:v>
                      </c:pt>
                      <c:pt idx="348">
                        <c:v>65</c:v>
                      </c:pt>
                      <c:pt idx="349">
                        <c:v>65</c:v>
                      </c:pt>
                      <c:pt idx="350">
                        <c:v>65</c:v>
                      </c:pt>
                      <c:pt idx="351">
                        <c:v>65</c:v>
                      </c:pt>
                      <c:pt idx="352">
                        <c:v>65</c:v>
                      </c:pt>
                      <c:pt idx="353">
                        <c:v>65</c:v>
                      </c:pt>
                      <c:pt idx="354">
                        <c:v>65</c:v>
                      </c:pt>
                      <c:pt idx="355">
                        <c:v>65</c:v>
                      </c:pt>
                      <c:pt idx="356">
                        <c:v>65</c:v>
                      </c:pt>
                      <c:pt idx="357">
                        <c:v>65</c:v>
                      </c:pt>
                      <c:pt idx="358">
                        <c:v>65</c:v>
                      </c:pt>
                      <c:pt idx="359">
                        <c:v>65</c:v>
                      </c:pt>
                      <c:pt idx="360">
                        <c:v>65</c:v>
                      </c:pt>
                      <c:pt idx="361">
                        <c:v>65</c:v>
                      </c:pt>
                      <c:pt idx="362">
                        <c:v>65</c:v>
                      </c:pt>
                      <c:pt idx="363">
                        <c:v>65</c:v>
                      </c:pt>
                      <c:pt idx="364">
                        <c:v>65</c:v>
                      </c:pt>
                    </c:numCache>
                  </c:numRef>
                </c:val>
                <c:smooth val="0"/>
                <c:extLst xmlns:c15="http://schemas.microsoft.com/office/drawing/2012/chart">
                  <c:ext xmlns:c16="http://schemas.microsoft.com/office/drawing/2014/chart" uri="{C3380CC4-5D6E-409C-BE32-E72D297353CC}">
                    <c16:uniqueId val="{00000008-5393-4712-8E00-86141C4C1B20}"/>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DayFilter!$Z$1</c15:sqref>
                        </c15:formulaRef>
                      </c:ext>
                    </c:extLst>
                    <c:strCache>
                      <c:ptCount val="1"/>
                      <c:pt idx="0">
                        <c:v>GermHigh</c:v>
                      </c:pt>
                    </c:strCache>
                  </c:strRef>
                </c:tx>
                <c:spPr>
                  <a:ln w="28575" cap="rnd">
                    <a:solidFill>
                      <a:schemeClr val="accent3">
                        <a:lumMod val="75000"/>
                      </a:schemeClr>
                    </a:solidFill>
                    <a:round/>
                  </a:ln>
                  <a:effectLst/>
                </c:spPr>
                <c:marker>
                  <c:symbol val="none"/>
                </c:marker>
                <c:cat>
                  <c:numRef>
                    <c:extLst xmlns:c15="http://schemas.microsoft.com/office/drawing/2012/chart">
                      <c:ext xmlns:c15="http://schemas.microsoft.com/office/drawing/2012/chart" uri="{02D57815-91ED-43cb-92C2-25804820EDAC}">
                        <c15:formulaRef>
                          <c15:sqref>NightFilter!$C$2:$C$366</c15:sqref>
                        </c15:formulaRef>
                      </c:ext>
                    </c:extLst>
                    <c:numCache>
                      <c:formatCode>m/d/yyyy</c:formatCode>
                      <c:ptCount val="365"/>
                      <c:pt idx="0">
                        <c:v>44194</c:v>
                      </c:pt>
                      <c:pt idx="1">
                        <c:v>44193</c:v>
                      </c:pt>
                      <c:pt idx="2">
                        <c:v>44192</c:v>
                      </c:pt>
                      <c:pt idx="3">
                        <c:v>44191</c:v>
                      </c:pt>
                      <c:pt idx="4">
                        <c:v>44190</c:v>
                      </c:pt>
                      <c:pt idx="5">
                        <c:v>44189</c:v>
                      </c:pt>
                      <c:pt idx="6">
                        <c:v>44188</c:v>
                      </c:pt>
                      <c:pt idx="7">
                        <c:v>44187</c:v>
                      </c:pt>
                      <c:pt idx="8">
                        <c:v>44186</c:v>
                      </c:pt>
                      <c:pt idx="9">
                        <c:v>44185</c:v>
                      </c:pt>
                      <c:pt idx="10">
                        <c:v>44184</c:v>
                      </c:pt>
                      <c:pt idx="11">
                        <c:v>44183</c:v>
                      </c:pt>
                      <c:pt idx="12">
                        <c:v>44182</c:v>
                      </c:pt>
                      <c:pt idx="13">
                        <c:v>44181</c:v>
                      </c:pt>
                      <c:pt idx="14">
                        <c:v>44180</c:v>
                      </c:pt>
                      <c:pt idx="15">
                        <c:v>44179</c:v>
                      </c:pt>
                      <c:pt idx="16">
                        <c:v>44178</c:v>
                      </c:pt>
                      <c:pt idx="17">
                        <c:v>44177</c:v>
                      </c:pt>
                      <c:pt idx="18">
                        <c:v>44176</c:v>
                      </c:pt>
                      <c:pt idx="19">
                        <c:v>44175</c:v>
                      </c:pt>
                      <c:pt idx="20">
                        <c:v>44174</c:v>
                      </c:pt>
                      <c:pt idx="21">
                        <c:v>44173</c:v>
                      </c:pt>
                      <c:pt idx="22">
                        <c:v>44172</c:v>
                      </c:pt>
                      <c:pt idx="23">
                        <c:v>44171</c:v>
                      </c:pt>
                      <c:pt idx="24">
                        <c:v>44170</c:v>
                      </c:pt>
                      <c:pt idx="25">
                        <c:v>44169</c:v>
                      </c:pt>
                      <c:pt idx="26">
                        <c:v>44168</c:v>
                      </c:pt>
                      <c:pt idx="27">
                        <c:v>44167</c:v>
                      </c:pt>
                      <c:pt idx="28">
                        <c:v>44166</c:v>
                      </c:pt>
                      <c:pt idx="29">
                        <c:v>44165</c:v>
                      </c:pt>
                      <c:pt idx="30">
                        <c:v>44164</c:v>
                      </c:pt>
                      <c:pt idx="31">
                        <c:v>44163</c:v>
                      </c:pt>
                      <c:pt idx="32">
                        <c:v>44162</c:v>
                      </c:pt>
                      <c:pt idx="33">
                        <c:v>44161</c:v>
                      </c:pt>
                      <c:pt idx="34">
                        <c:v>44160</c:v>
                      </c:pt>
                      <c:pt idx="35">
                        <c:v>44159</c:v>
                      </c:pt>
                      <c:pt idx="36">
                        <c:v>44158</c:v>
                      </c:pt>
                      <c:pt idx="37">
                        <c:v>44157</c:v>
                      </c:pt>
                      <c:pt idx="38">
                        <c:v>44156</c:v>
                      </c:pt>
                      <c:pt idx="39">
                        <c:v>44155</c:v>
                      </c:pt>
                      <c:pt idx="40">
                        <c:v>44154</c:v>
                      </c:pt>
                      <c:pt idx="41">
                        <c:v>44153</c:v>
                      </c:pt>
                      <c:pt idx="42">
                        <c:v>44152</c:v>
                      </c:pt>
                      <c:pt idx="43">
                        <c:v>44151</c:v>
                      </c:pt>
                      <c:pt idx="44">
                        <c:v>44150</c:v>
                      </c:pt>
                      <c:pt idx="45">
                        <c:v>44149</c:v>
                      </c:pt>
                      <c:pt idx="46">
                        <c:v>44148</c:v>
                      </c:pt>
                      <c:pt idx="47">
                        <c:v>44147</c:v>
                      </c:pt>
                      <c:pt idx="48">
                        <c:v>44146</c:v>
                      </c:pt>
                      <c:pt idx="49">
                        <c:v>44145</c:v>
                      </c:pt>
                      <c:pt idx="50">
                        <c:v>44144</c:v>
                      </c:pt>
                      <c:pt idx="51">
                        <c:v>44143</c:v>
                      </c:pt>
                      <c:pt idx="52">
                        <c:v>44142</c:v>
                      </c:pt>
                      <c:pt idx="53">
                        <c:v>44141</c:v>
                      </c:pt>
                      <c:pt idx="54">
                        <c:v>44140</c:v>
                      </c:pt>
                      <c:pt idx="55">
                        <c:v>44139</c:v>
                      </c:pt>
                      <c:pt idx="56">
                        <c:v>44138</c:v>
                      </c:pt>
                      <c:pt idx="57">
                        <c:v>44137</c:v>
                      </c:pt>
                      <c:pt idx="58">
                        <c:v>44136</c:v>
                      </c:pt>
                      <c:pt idx="59">
                        <c:v>44135</c:v>
                      </c:pt>
                      <c:pt idx="60">
                        <c:v>44134</c:v>
                      </c:pt>
                      <c:pt idx="61">
                        <c:v>44133</c:v>
                      </c:pt>
                      <c:pt idx="62">
                        <c:v>44132</c:v>
                      </c:pt>
                      <c:pt idx="63">
                        <c:v>44131</c:v>
                      </c:pt>
                      <c:pt idx="64">
                        <c:v>44130</c:v>
                      </c:pt>
                      <c:pt idx="65">
                        <c:v>44129</c:v>
                      </c:pt>
                      <c:pt idx="66">
                        <c:v>44128</c:v>
                      </c:pt>
                      <c:pt idx="67">
                        <c:v>44127</c:v>
                      </c:pt>
                      <c:pt idx="68">
                        <c:v>44126</c:v>
                      </c:pt>
                      <c:pt idx="69">
                        <c:v>44125</c:v>
                      </c:pt>
                      <c:pt idx="70">
                        <c:v>44124</c:v>
                      </c:pt>
                      <c:pt idx="71">
                        <c:v>44123</c:v>
                      </c:pt>
                      <c:pt idx="72">
                        <c:v>44122</c:v>
                      </c:pt>
                      <c:pt idx="73">
                        <c:v>44121</c:v>
                      </c:pt>
                      <c:pt idx="74">
                        <c:v>44120</c:v>
                      </c:pt>
                      <c:pt idx="75">
                        <c:v>44119</c:v>
                      </c:pt>
                      <c:pt idx="76">
                        <c:v>44118</c:v>
                      </c:pt>
                      <c:pt idx="77">
                        <c:v>44117</c:v>
                      </c:pt>
                      <c:pt idx="78">
                        <c:v>44116</c:v>
                      </c:pt>
                      <c:pt idx="79">
                        <c:v>44115</c:v>
                      </c:pt>
                      <c:pt idx="80">
                        <c:v>44114</c:v>
                      </c:pt>
                      <c:pt idx="81">
                        <c:v>44113</c:v>
                      </c:pt>
                      <c:pt idx="82">
                        <c:v>44112</c:v>
                      </c:pt>
                      <c:pt idx="83">
                        <c:v>44111</c:v>
                      </c:pt>
                      <c:pt idx="84">
                        <c:v>44110</c:v>
                      </c:pt>
                      <c:pt idx="85">
                        <c:v>44109</c:v>
                      </c:pt>
                      <c:pt idx="86">
                        <c:v>44108</c:v>
                      </c:pt>
                      <c:pt idx="87">
                        <c:v>44107</c:v>
                      </c:pt>
                      <c:pt idx="88">
                        <c:v>44106</c:v>
                      </c:pt>
                      <c:pt idx="89">
                        <c:v>44105</c:v>
                      </c:pt>
                      <c:pt idx="90">
                        <c:v>44104</c:v>
                      </c:pt>
                      <c:pt idx="91">
                        <c:v>44103</c:v>
                      </c:pt>
                      <c:pt idx="92">
                        <c:v>44102</c:v>
                      </c:pt>
                      <c:pt idx="93">
                        <c:v>44101</c:v>
                      </c:pt>
                      <c:pt idx="94">
                        <c:v>44100</c:v>
                      </c:pt>
                      <c:pt idx="95">
                        <c:v>44099</c:v>
                      </c:pt>
                      <c:pt idx="96">
                        <c:v>44098</c:v>
                      </c:pt>
                      <c:pt idx="97">
                        <c:v>44097</c:v>
                      </c:pt>
                      <c:pt idx="98">
                        <c:v>44096</c:v>
                      </c:pt>
                      <c:pt idx="99">
                        <c:v>44095</c:v>
                      </c:pt>
                      <c:pt idx="100">
                        <c:v>44094</c:v>
                      </c:pt>
                      <c:pt idx="101">
                        <c:v>44093</c:v>
                      </c:pt>
                      <c:pt idx="102">
                        <c:v>44092</c:v>
                      </c:pt>
                      <c:pt idx="103">
                        <c:v>44091</c:v>
                      </c:pt>
                      <c:pt idx="104">
                        <c:v>44090</c:v>
                      </c:pt>
                      <c:pt idx="105">
                        <c:v>44089</c:v>
                      </c:pt>
                      <c:pt idx="106">
                        <c:v>44088</c:v>
                      </c:pt>
                      <c:pt idx="107">
                        <c:v>44087</c:v>
                      </c:pt>
                      <c:pt idx="108">
                        <c:v>44086</c:v>
                      </c:pt>
                      <c:pt idx="109">
                        <c:v>44085</c:v>
                      </c:pt>
                      <c:pt idx="110">
                        <c:v>44084</c:v>
                      </c:pt>
                      <c:pt idx="111">
                        <c:v>44083</c:v>
                      </c:pt>
                      <c:pt idx="112">
                        <c:v>44082</c:v>
                      </c:pt>
                      <c:pt idx="113">
                        <c:v>44081</c:v>
                      </c:pt>
                      <c:pt idx="114">
                        <c:v>44080</c:v>
                      </c:pt>
                      <c:pt idx="115">
                        <c:v>44079</c:v>
                      </c:pt>
                      <c:pt idx="116">
                        <c:v>44078</c:v>
                      </c:pt>
                      <c:pt idx="117">
                        <c:v>44077</c:v>
                      </c:pt>
                      <c:pt idx="118">
                        <c:v>44076</c:v>
                      </c:pt>
                      <c:pt idx="119">
                        <c:v>44075</c:v>
                      </c:pt>
                      <c:pt idx="120">
                        <c:v>44074</c:v>
                      </c:pt>
                      <c:pt idx="121">
                        <c:v>44073</c:v>
                      </c:pt>
                      <c:pt idx="122">
                        <c:v>44072</c:v>
                      </c:pt>
                      <c:pt idx="123">
                        <c:v>44071</c:v>
                      </c:pt>
                      <c:pt idx="124">
                        <c:v>44070</c:v>
                      </c:pt>
                      <c:pt idx="125">
                        <c:v>44069</c:v>
                      </c:pt>
                      <c:pt idx="126">
                        <c:v>44068</c:v>
                      </c:pt>
                      <c:pt idx="127">
                        <c:v>44067</c:v>
                      </c:pt>
                      <c:pt idx="128">
                        <c:v>44066</c:v>
                      </c:pt>
                      <c:pt idx="129">
                        <c:v>44065</c:v>
                      </c:pt>
                      <c:pt idx="130">
                        <c:v>44064</c:v>
                      </c:pt>
                      <c:pt idx="131">
                        <c:v>44063</c:v>
                      </c:pt>
                      <c:pt idx="132">
                        <c:v>44062</c:v>
                      </c:pt>
                      <c:pt idx="133">
                        <c:v>44061</c:v>
                      </c:pt>
                      <c:pt idx="134">
                        <c:v>44060</c:v>
                      </c:pt>
                      <c:pt idx="135">
                        <c:v>44059</c:v>
                      </c:pt>
                      <c:pt idx="136">
                        <c:v>44058</c:v>
                      </c:pt>
                      <c:pt idx="137">
                        <c:v>44057</c:v>
                      </c:pt>
                      <c:pt idx="138">
                        <c:v>44056</c:v>
                      </c:pt>
                      <c:pt idx="139">
                        <c:v>44055</c:v>
                      </c:pt>
                      <c:pt idx="140">
                        <c:v>44054</c:v>
                      </c:pt>
                      <c:pt idx="141">
                        <c:v>44053</c:v>
                      </c:pt>
                      <c:pt idx="142">
                        <c:v>44052</c:v>
                      </c:pt>
                      <c:pt idx="143">
                        <c:v>44051</c:v>
                      </c:pt>
                      <c:pt idx="144">
                        <c:v>44050</c:v>
                      </c:pt>
                      <c:pt idx="145">
                        <c:v>44049</c:v>
                      </c:pt>
                      <c:pt idx="146">
                        <c:v>44048</c:v>
                      </c:pt>
                      <c:pt idx="147">
                        <c:v>44047</c:v>
                      </c:pt>
                      <c:pt idx="148">
                        <c:v>44046</c:v>
                      </c:pt>
                      <c:pt idx="149">
                        <c:v>44045</c:v>
                      </c:pt>
                      <c:pt idx="150">
                        <c:v>44044</c:v>
                      </c:pt>
                      <c:pt idx="151">
                        <c:v>44043</c:v>
                      </c:pt>
                      <c:pt idx="152">
                        <c:v>44042</c:v>
                      </c:pt>
                      <c:pt idx="153">
                        <c:v>44041</c:v>
                      </c:pt>
                      <c:pt idx="154">
                        <c:v>44040</c:v>
                      </c:pt>
                      <c:pt idx="155">
                        <c:v>44039</c:v>
                      </c:pt>
                      <c:pt idx="156">
                        <c:v>44038</c:v>
                      </c:pt>
                      <c:pt idx="157">
                        <c:v>44037</c:v>
                      </c:pt>
                      <c:pt idx="158">
                        <c:v>44036</c:v>
                      </c:pt>
                      <c:pt idx="159">
                        <c:v>44035</c:v>
                      </c:pt>
                      <c:pt idx="160">
                        <c:v>44034</c:v>
                      </c:pt>
                      <c:pt idx="161">
                        <c:v>44033</c:v>
                      </c:pt>
                      <c:pt idx="162">
                        <c:v>44032</c:v>
                      </c:pt>
                      <c:pt idx="163">
                        <c:v>44031</c:v>
                      </c:pt>
                      <c:pt idx="164">
                        <c:v>44030</c:v>
                      </c:pt>
                      <c:pt idx="165">
                        <c:v>44029</c:v>
                      </c:pt>
                      <c:pt idx="166">
                        <c:v>44028</c:v>
                      </c:pt>
                      <c:pt idx="167">
                        <c:v>44027</c:v>
                      </c:pt>
                      <c:pt idx="168">
                        <c:v>44026</c:v>
                      </c:pt>
                      <c:pt idx="169">
                        <c:v>44025</c:v>
                      </c:pt>
                      <c:pt idx="170">
                        <c:v>44024</c:v>
                      </c:pt>
                      <c:pt idx="171">
                        <c:v>44023</c:v>
                      </c:pt>
                      <c:pt idx="172">
                        <c:v>44022</c:v>
                      </c:pt>
                      <c:pt idx="173">
                        <c:v>44021</c:v>
                      </c:pt>
                      <c:pt idx="174">
                        <c:v>44020</c:v>
                      </c:pt>
                      <c:pt idx="175">
                        <c:v>44019</c:v>
                      </c:pt>
                      <c:pt idx="176">
                        <c:v>44018</c:v>
                      </c:pt>
                      <c:pt idx="177">
                        <c:v>44017</c:v>
                      </c:pt>
                      <c:pt idx="178">
                        <c:v>44016</c:v>
                      </c:pt>
                      <c:pt idx="179">
                        <c:v>44015</c:v>
                      </c:pt>
                      <c:pt idx="180">
                        <c:v>44014</c:v>
                      </c:pt>
                      <c:pt idx="181">
                        <c:v>44013</c:v>
                      </c:pt>
                      <c:pt idx="182">
                        <c:v>44012</c:v>
                      </c:pt>
                      <c:pt idx="183">
                        <c:v>44011</c:v>
                      </c:pt>
                      <c:pt idx="184">
                        <c:v>44010</c:v>
                      </c:pt>
                      <c:pt idx="185">
                        <c:v>44009</c:v>
                      </c:pt>
                      <c:pt idx="186">
                        <c:v>44008</c:v>
                      </c:pt>
                      <c:pt idx="187">
                        <c:v>44007</c:v>
                      </c:pt>
                      <c:pt idx="188">
                        <c:v>44006</c:v>
                      </c:pt>
                      <c:pt idx="189">
                        <c:v>44005</c:v>
                      </c:pt>
                      <c:pt idx="190">
                        <c:v>44004</c:v>
                      </c:pt>
                      <c:pt idx="191">
                        <c:v>44003</c:v>
                      </c:pt>
                      <c:pt idx="192">
                        <c:v>44002</c:v>
                      </c:pt>
                      <c:pt idx="193">
                        <c:v>44001</c:v>
                      </c:pt>
                      <c:pt idx="194">
                        <c:v>44000</c:v>
                      </c:pt>
                      <c:pt idx="195">
                        <c:v>43999</c:v>
                      </c:pt>
                      <c:pt idx="196">
                        <c:v>43998</c:v>
                      </c:pt>
                      <c:pt idx="197">
                        <c:v>43997</c:v>
                      </c:pt>
                      <c:pt idx="198">
                        <c:v>43996</c:v>
                      </c:pt>
                      <c:pt idx="199">
                        <c:v>43995</c:v>
                      </c:pt>
                      <c:pt idx="200">
                        <c:v>43994</c:v>
                      </c:pt>
                      <c:pt idx="201">
                        <c:v>43993</c:v>
                      </c:pt>
                      <c:pt idx="202">
                        <c:v>43992</c:v>
                      </c:pt>
                      <c:pt idx="203">
                        <c:v>43991</c:v>
                      </c:pt>
                      <c:pt idx="204">
                        <c:v>43990</c:v>
                      </c:pt>
                      <c:pt idx="205">
                        <c:v>43989</c:v>
                      </c:pt>
                      <c:pt idx="206">
                        <c:v>43988</c:v>
                      </c:pt>
                      <c:pt idx="207">
                        <c:v>43987</c:v>
                      </c:pt>
                      <c:pt idx="208">
                        <c:v>43986</c:v>
                      </c:pt>
                      <c:pt idx="209">
                        <c:v>43985</c:v>
                      </c:pt>
                      <c:pt idx="210">
                        <c:v>43984</c:v>
                      </c:pt>
                      <c:pt idx="211">
                        <c:v>43983</c:v>
                      </c:pt>
                      <c:pt idx="212">
                        <c:v>43982</c:v>
                      </c:pt>
                      <c:pt idx="213">
                        <c:v>43981</c:v>
                      </c:pt>
                      <c:pt idx="214">
                        <c:v>43980</c:v>
                      </c:pt>
                      <c:pt idx="215">
                        <c:v>43979</c:v>
                      </c:pt>
                      <c:pt idx="216">
                        <c:v>43978</c:v>
                      </c:pt>
                      <c:pt idx="217">
                        <c:v>43977</c:v>
                      </c:pt>
                      <c:pt idx="218">
                        <c:v>43976</c:v>
                      </c:pt>
                      <c:pt idx="219">
                        <c:v>43975</c:v>
                      </c:pt>
                      <c:pt idx="220">
                        <c:v>43974</c:v>
                      </c:pt>
                      <c:pt idx="221">
                        <c:v>43973</c:v>
                      </c:pt>
                      <c:pt idx="222">
                        <c:v>43972</c:v>
                      </c:pt>
                      <c:pt idx="223">
                        <c:v>43971</c:v>
                      </c:pt>
                      <c:pt idx="224">
                        <c:v>43970</c:v>
                      </c:pt>
                      <c:pt idx="225">
                        <c:v>43969</c:v>
                      </c:pt>
                      <c:pt idx="226">
                        <c:v>43968</c:v>
                      </c:pt>
                      <c:pt idx="227">
                        <c:v>43967</c:v>
                      </c:pt>
                      <c:pt idx="228">
                        <c:v>43966</c:v>
                      </c:pt>
                      <c:pt idx="229">
                        <c:v>43965</c:v>
                      </c:pt>
                      <c:pt idx="230">
                        <c:v>43964</c:v>
                      </c:pt>
                      <c:pt idx="231">
                        <c:v>43963</c:v>
                      </c:pt>
                      <c:pt idx="232">
                        <c:v>43962</c:v>
                      </c:pt>
                      <c:pt idx="233">
                        <c:v>43961</c:v>
                      </c:pt>
                      <c:pt idx="234">
                        <c:v>43960</c:v>
                      </c:pt>
                      <c:pt idx="235">
                        <c:v>43959</c:v>
                      </c:pt>
                      <c:pt idx="236">
                        <c:v>43958</c:v>
                      </c:pt>
                      <c:pt idx="237">
                        <c:v>43957</c:v>
                      </c:pt>
                      <c:pt idx="238">
                        <c:v>43956</c:v>
                      </c:pt>
                      <c:pt idx="239">
                        <c:v>43955</c:v>
                      </c:pt>
                      <c:pt idx="240">
                        <c:v>43954</c:v>
                      </c:pt>
                      <c:pt idx="241">
                        <c:v>43953</c:v>
                      </c:pt>
                      <c:pt idx="242">
                        <c:v>43952</c:v>
                      </c:pt>
                      <c:pt idx="243">
                        <c:v>43951</c:v>
                      </c:pt>
                      <c:pt idx="244">
                        <c:v>43950</c:v>
                      </c:pt>
                      <c:pt idx="245">
                        <c:v>43949</c:v>
                      </c:pt>
                      <c:pt idx="246">
                        <c:v>43948</c:v>
                      </c:pt>
                      <c:pt idx="247">
                        <c:v>43947</c:v>
                      </c:pt>
                      <c:pt idx="248">
                        <c:v>43946</c:v>
                      </c:pt>
                      <c:pt idx="249">
                        <c:v>43945</c:v>
                      </c:pt>
                      <c:pt idx="250">
                        <c:v>43944</c:v>
                      </c:pt>
                      <c:pt idx="251">
                        <c:v>43943</c:v>
                      </c:pt>
                      <c:pt idx="252">
                        <c:v>43942</c:v>
                      </c:pt>
                      <c:pt idx="253">
                        <c:v>43941</c:v>
                      </c:pt>
                      <c:pt idx="254">
                        <c:v>43940</c:v>
                      </c:pt>
                      <c:pt idx="255">
                        <c:v>43939</c:v>
                      </c:pt>
                      <c:pt idx="256">
                        <c:v>43938</c:v>
                      </c:pt>
                      <c:pt idx="257">
                        <c:v>43937</c:v>
                      </c:pt>
                      <c:pt idx="258">
                        <c:v>43936</c:v>
                      </c:pt>
                      <c:pt idx="259">
                        <c:v>43935</c:v>
                      </c:pt>
                      <c:pt idx="260">
                        <c:v>43934</c:v>
                      </c:pt>
                      <c:pt idx="261">
                        <c:v>43933</c:v>
                      </c:pt>
                      <c:pt idx="262">
                        <c:v>43932</c:v>
                      </c:pt>
                      <c:pt idx="263">
                        <c:v>43931</c:v>
                      </c:pt>
                      <c:pt idx="264">
                        <c:v>43930</c:v>
                      </c:pt>
                      <c:pt idx="265">
                        <c:v>43929</c:v>
                      </c:pt>
                      <c:pt idx="266">
                        <c:v>43928</c:v>
                      </c:pt>
                      <c:pt idx="267">
                        <c:v>43927</c:v>
                      </c:pt>
                      <c:pt idx="268">
                        <c:v>43926</c:v>
                      </c:pt>
                      <c:pt idx="269">
                        <c:v>43925</c:v>
                      </c:pt>
                      <c:pt idx="270">
                        <c:v>43924</c:v>
                      </c:pt>
                      <c:pt idx="271">
                        <c:v>43923</c:v>
                      </c:pt>
                      <c:pt idx="272">
                        <c:v>43922</c:v>
                      </c:pt>
                      <c:pt idx="273">
                        <c:v>43921</c:v>
                      </c:pt>
                      <c:pt idx="274">
                        <c:v>43920</c:v>
                      </c:pt>
                      <c:pt idx="275">
                        <c:v>43919</c:v>
                      </c:pt>
                      <c:pt idx="276">
                        <c:v>43918</c:v>
                      </c:pt>
                      <c:pt idx="277">
                        <c:v>43917</c:v>
                      </c:pt>
                      <c:pt idx="278">
                        <c:v>43916</c:v>
                      </c:pt>
                      <c:pt idx="279">
                        <c:v>43915</c:v>
                      </c:pt>
                      <c:pt idx="280">
                        <c:v>43914</c:v>
                      </c:pt>
                      <c:pt idx="281">
                        <c:v>43913</c:v>
                      </c:pt>
                      <c:pt idx="282">
                        <c:v>43912</c:v>
                      </c:pt>
                      <c:pt idx="283">
                        <c:v>43911</c:v>
                      </c:pt>
                      <c:pt idx="284">
                        <c:v>43910</c:v>
                      </c:pt>
                      <c:pt idx="285">
                        <c:v>43909</c:v>
                      </c:pt>
                      <c:pt idx="286">
                        <c:v>43908</c:v>
                      </c:pt>
                      <c:pt idx="287">
                        <c:v>43907</c:v>
                      </c:pt>
                      <c:pt idx="288">
                        <c:v>43906</c:v>
                      </c:pt>
                      <c:pt idx="289">
                        <c:v>43905</c:v>
                      </c:pt>
                      <c:pt idx="290">
                        <c:v>43904</c:v>
                      </c:pt>
                      <c:pt idx="291">
                        <c:v>43903</c:v>
                      </c:pt>
                      <c:pt idx="292">
                        <c:v>43902</c:v>
                      </c:pt>
                      <c:pt idx="293">
                        <c:v>43901</c:v>
                      </c:pt>
                      <c:pt idx="294">
                        <c:v>43900</c:v>
                      </c:pt>
                      <c:pt idx="295">
                        <c:v>43899</c:v>
                      </c:pt>
                      <c:pt idx="296">
                        <c:v>43898</c:v>
                      </c:pt>
                      <c:pt idx="297">
                        <c:v>43897</c:v>
                      </c:pt>
                      <c:pt idx="298">
                        <c:v>43896</c:v>
                      </c:pt>
                      <c:pt idx="299">
                        <c:v>43895</c:v>
                      </c:pt>
                      <c:pt idx="300">
                        <c:v>43894</c:v>
                      </c:pt>
                      <c:pt idx="301">
                        <c:v>43893</c:v>
                      </c:pt>
                      <c:pt idx="302">
                        <c:v>43892</c:v>
                      </c:pt>
                      <c:pt idx="303">
                        <c:v>43891</c:v>
                      </c:pt>
                      <c:pt idx="304">
                        <c:v>43890</c:v>
                      </c:pt>
                      <c:pt idx="305">
                        <c:v>43889</c:v>
                      </c:pt>
                      <c:pt idx="306">
                        <c:v>43888</c:v>
                      </c:pt>
                      <c:pt idx="307">
                        <c:v>43887</c:v>
                      </c:pt>
                      <c:pt idx="308">
                        <c:v>43886</c:v>
                      </c:pt>
                      <c:pt idx="309">
                        <c:v>43885</c:v>
                      </c:pt>
                      <c:pt idx="310">
                        <c:v>43884</c:v>
                      </c:pt>
                      <c:pt idx="311">
                        <c:v>43883</c:v>
                      </c:pt>
                      <c:pt idx="312">
                        <c:v>43882</c:v>
                      </c:pt>
                      <c:pt idx="313">
                        <c:v>43881</c:v>
                      </c:pt>
                      <c:pt idx="314">
                        <c:v>43880</c:v>
                      </c:pt>
                      <c:pt idx="315">
                        <c:v>43879</c:v>
                      </c:pt>
                      <c:pt idx="316">
                        <c:v>43878</c:v>
                      </c:pt>
                      <c:pt idx="317">
                        <c:v>43877</c:v>
                      </c:pt>
                      <c:pt idx="318">
                        <c:v>43876</c:v>
                      </c:pt>
                      <c:pt idx="319">
                        <c:v>43875</c:v>
                      </c:pt>
                      <c:pt idx="320">
                        <c:v>43874</c:v>
                      </c:pt>
                      <c:pt idx="321">
                        <c:v>43873</c:v>
                      </c:pt>
                      <c:pt idx="322">
                        <c:v>43872</c:v>
                      </c:pt>
                      <c:pt idx="323">
                        <c:v>43871</c:v>
                      </c:pt>
                      <c:pt idx="324">
                        <c:v>43870</c:v>
                      </c:pt>
                      <c:pt idx="325">
                        <c:v>43869</c:v>
                      </c:pt>
                      <c:pt idx="326">
                        <c:v>43868</c:v>
                      </c:pt>
                      <c:pt idx="327">
                        <c:v>43867</c:v>
                      </c:pt>
                      <c:pt idx="328">
                        <c:v>43866</c:v>
                      </c:pt>
                      <c:pt idx="329">
                        <c:v>43865</c:v>
                      </c:pt>
                      <c:pt idx="330">
                        <c:v>43864</c:v>
                      </c:pt>
                      <c:pt idx="331">
                        <c:v>43863</c:v>
                      </c:pt>
                      <c:pt idx="332">
                        <c:v>43862</c:v>
                      </c:pt>
                      <c:pt idx="333">
                        <c:v>43861</c:v>
                      </c:pt>
                      <c:pt idx="334">
                        <c:v>43860</c:v>
                      </c:pt>
                      <c:pt idx="335">
                        <c:v>43859</c:v>
                      </c:pt>
                      <c:pt idx="336">
                        <c:v>43858</c:v>
                      </c:pt>
                      <c:pt idx="337">
                        <c:v>43857</c:v>
                      </c:pt>
                      <c:pt idx="338">
                        <c:v>43856</c:v>
                      </c:pt>
                      <c:pt idx="339">
                        <c:v>43855</c:v>
                      </c:pt>
                      <c:pt idx="340">
                        <c:v>43854</c:v>
                      </c:pt>
                      <c:pt idx="341">
                        <c:v>43853</c:v>
                      </c:pt>
                      <c:pt idx="342">
                        <c:v>43852</c:v>
                      </c:pt>
                      <c:pt idx="343">
                        <c:v>43851</c:v>
                      </c:pt>
                      <c:pt idx="344">
                        <c:v>43850</c:v>
                      </c:pt>
                      <c:pt idx="345">
                        <c:v>43849</c:v>
                      </c:pt>
                      <c:pt idx="346">
                        <c:v>43848</c:v>
                      </c:pt>
                      <c:pt idx="347">
                        <c:v>43847</c:v>
                      </c:pt>
                      <c:pt idx="348">
                        <c:v>43846</c:v>
                      </c:pt>
                      <c:pt idx="349">
                        <c:v>43845</c:v>
                      </c:pt>
                      <c:pt idx="350">
                        <c:v>43844</c:v>
                      </c:pt>
                      <c:pt idx="351">
                        <c:v>43843</c:v>
                      </c:pt>
                      <c:pt idx="352">
                        <c:v>43842</c:v>
                      </c:pt>
                      <c:pt idx="353">
                        <c:v>43841</c:v>
                      </c:pt>
                      <c:pt idx="354">
                        <c:v>43840</c:v>
                      </c:pt>
                      <c:pt idx="355">
                        <c:v>43839</c:v>
                      </c:pt>
                      <c:pt idx="356">
                        <c:v>43838</c:v>
                      </c:pt>
                      <c:pt idx="357">
                        <c:v>43837</c:v>
                      </c:pt>
                      <c:pt idx="358">
                        <c:v>43836</c:v>
                      </c:pt>
                      <c:pt idx="359">
                        <c:v>43835</c:v>
                      </c:pt>
                      <c:pt idx="360">
                        <c:v>43834</c:v>
                      </c:pt>
                      <c:pt idx="361">
                        <c:v>43833</c:v>
                      </c:pt>
                      <c:pt idx="362">
                        <c:v>43832</c:v>
                      </c:pt>
                      <c:pt idx="363">
                        <c:v>43831</c:v>
                      </c:pt>
                      <c:pt idx="364">
                        <c:v>44195</c:v>
                      </c:pt>
                    </c:numCache>
                  </c:numRef>
                </c:cat>
                <c:val>
                  <c:numRef>
                    <c:extLst xmlns:c15="http://schemas.microsoft.com/office/drawing/2012/chart">
                      <c:ext xmlns:c15="http://schemas.microsoft.com/office/drawing/2012/chart" uri="{02D57815-91ED-43cb-92C2-25804820EDAC}">
                        <c15:formulaRef>
                          <c15:sqref>DayFilter!$Z$2:$Z$366</c15:sqref>
                        </c15:formulaRef>
                      </c:ext>
                    </c:extLst>
                    <c:numCache>
                      <c:formatCode>General</c:formatCode>
                      <c:ptCount val="365"/>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pt idx="16">
                        <c:v>75</c:v>
                      </c:pt>
                      <c:pt idx="17">
                        <c:v>75</c:v>
                      </c:pt>
                      <c:pt idx="18">
                        <c:v>75</c:v>
                      </c:pt>
                      <c:pt idx="19">
                        <c:v>75</c:v>
                      </c:pt>
                      <c:pt idx="20">
                        <c:v>75</c:v>
                      </c:pt>
                      <c:pt idx="21">
                        <c:v>75</c:v>
                      </c:pt>
                      <c:pt idx="22">
                        <c:v>75</c:v>
                      </c:pt>
                      <c:pt idx="23">
                        <c:v>75</c:v>
                      </c:pt>
                      <c:pt idx="24">
                        <c:v>75</c:v>
                      </c:pt>
                      <c:pt idx="25">
                        <c:v>75</c:v>
                      </c:pt>
                      <c:pt idx="26">
                        <c:v>75</c:v>
                      </c:pt>
                      <c:pt idx="27">
                        <c:v>75</c:v>
                      </c:pt>
                      <c:pt idx="28">
                        <c:v>75</c:v>
                      </c:pt>
                      <c:pt idx="29">
                        <c:v>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pt idx="44">
                        <c:v>75</c:v>
                      </c:pt>
                      <c:pt idx="45">
                        <c:v>75</c:v>
                      </c:pt>
                      <c:pt idx="46">
                        <c:v>75</c:v>
                      </c:pt>
                      <c:pt idx="47">
                        <c:v>75</c:v>
                      </c:pt>
                      <c:pt idx="48">
                        <c:v>75</c:v>
                      </c:pt>
                      <c:pt idx="49">
                        <c:v>75</c:v>
                      </c:pt>
                      <c:pt idx="50">
                        <c:v>75</c:v>
                      </c:pt>
                      <c:pt idx="51">
                        <c:v>75</c:v>
                      </c:pt>
                      <c:pt idx="52">
                        <c:v>75</c:v>
                      </c:pt>
                      <c:pt idx="53">
                        <c:v>75</c:v>
                      </c:pt>
                      <c:pt idx="54">
                        <c:v>75</c:v>
                      </c:pt>
                      <c:pt idx="55">
                        <c:v>75</c:v>
                      </c:pt>
                      <c:pt idx="56">
                        <c:v>75</c:v>
                      </c:pt>
                      <c:pt idx="57">
                        <c:v>75</c:v>
                      </c:pt>
                      <c:pt idx="58">
                        <c:v>75</c:v>
                      </c:pt>
                      <c:pt idx="59">
                        <c:v>75</c:v>
                      </c:pt>
                      <c:pt idx="60">
                        <c:v>75</c:v>
                      </c:pt>
                      <c:pt idx="61">
                        <c:v>75</c:v>
                      </c:pt>
                      <c:pt idx="62">
                        <c:v>75</c:v>
                      </c:pt>
                      <c:pt idx="63">
                        <c:v>75</c:v>
                      </c:pt>
                      <c:pt idx="64">
                        <c:v>75</c:v>
                      </c:pt>
                      <c:pt idx="65">
                        <c:v>75</c:v>
                      </c:pt>
                      <c:pt idx="66">
                        <c:v>75</c:v>
                      </c:pt>
                      <c:pt idx="67">
                        <c:v>75</c:v>
                      </c:pt>
                      <c:pt idx="68">
                        <c:v>75</c:v>
                      </c:pt>
                      <c:pt idx="69">
                        <c:v>75</c:v>
                      </c:pt>
                      <c:pt idx="70">
                        <c:v>75</c:v>
                      </c:pt>
                      <c:pt idx="71">
                        <c:v>75</c:v>
                      </c:pt>
                      <c:pt idx="72">
                        <c:v>75</c:v>
                      </c:pt>
                      <c:pt idx="73">
                        <c:v>75</c:v>
                      </c:pt>
                      <c:pt idx="74">
                        <c:v>75</c:v>
                      </c:pt>
                      <c:pt idx="75">
                        <c:v>75</c:v>
                      </c:pt>
                      <c:pt idx="76">
                        <c:v>75</c:v>
                      </c:pt>
                      <c:pt idx="77">
                        <c:v>75</c:v>
                      </c:pt>
                      <c:pt idx="78">
                        <c:v>75</c:v>
                      </c:pt>
                      <c:pt idx="79">
                        <c:v>75</c:v>
                      </c:pt>
                      <c:pt idx="80">
                        <c:v>75</c:v>
                      </c:pt>
                      <c:pt idx="81">
                        <c:v>75</c:v>
                      </c:pt>
                      <c:pt idx="82">
                        <c:v>75</c:v>
                      </c:pt>
                      <c:pt idx="83">
                        <c:v>75</c:v>
                      </c:pt>
                      <c:pt idx="84">
                        <c:v>75</c:v>
                      </c:pt>
                      <c:pt idx="85">
                        <c:v>75</c:v>
                      </c:pt>
                      <c:pt idx="86">
                        <c:v>75</c:v>
                      </c:pt>
                      <c:pt idx="87">
                        <c:v>75</c:v>
                      </c:pt>
                      <c:pt idx="88">
                        <c:v>75</c:v>
                      </c:pt>
                      <c:pt idx="89">
                        <c:v>75</c:v>
                      </c:pt>
                      <c:pt idx="90">
                        <c:v>75</c:v>
                      </c:pt>
                      <c:pt idx="91">
                        <c:v>75</c:v>
                      </c:pt>
                      <c:pt idx="92">
                        <c:v>75</c:v>
                      </c:pt>
                      <c:pt idx="93">
                        <c:v>75</c:v>
                      </c:pt>
                      <c:pt idx="94">
                        <c:v>75</c:v>
                      </c:pt>
                      <c:pt idx="95">
                        <c:v>75</c:v>
                      </c:pt>
                      <c:pt idx="96">
                        <c:v>75</c:v>
                      </c:pt>
                      <c:pt idx="97">
                        <c:v>75</c:v>
                      </c:pt>
                      <c:pt idx="98">
                        <c:v>75</c:v>
                      </c:pt>
                      <c:pt idx="99">
                        <c:v>75</c:v>
                      </c:pt>
                      <c:pt idx="100">
                        <c:v>75</c:v>
                      </c:pt>
                      <c:pt idx="101">
                        <c:v>75</c:v>
                      </c:pt>
                      <c:pt idx="102">
                        <c:v>75</c:v>
                      </c:pt>
                      <c:pt idx="103">
                        <c:v>75</c:v>
                      </c:pt>
                      <c:pt idx="104">
                        <c:v>75</c:v>
                      </c:pt>
                      <c:pt idx="105">
                        <c:v>75</c:v>
                      </c:pt>
                      <c:pt idx="106">
                        <c:v>75</c:v>
                      </c:pt>
                      <c:pt idx="107">
                        <c:v>75</c:v>
                      </c:pt>
                      <c:pt idx="108">
                        <c:v>75</c:v>
                      </c:pt>
                      <c:pt idx="109">
                        <c:v>75</c:v>
                      </c:pt>
                      <c:pt idx="110">
                        <c:v>75</c:v>
                      </c:pt>
                      <c:pt idx="111">
                        <c:v>75</c:v>
                      </c:pt>
                      <c:pt idx="112">
                        <c:v>75</c:v>
                      </c:pt>
                      <c:pt idx="113">
                        <c:v>75</c:v>
                      </c:pt>
                      <c:pt idx="114">
                        <c:v>75</c:v>
                      </c:pt>
                      <c:pt idx="115">
                        <c:v>75</c:v>
                      </c:pt>
                      <c:pt idx="116">
                        <c:v>75</c:v>
                      </c:pt>
                      <c:pt idx="117">
                        <c:v>75</c:v>
                      </c:pt>
                      <c:pt idx="118">
                        <c:v>75</c:v>
                      </c:pt>
                      <c:pt idx="119">
                        <c:v>75</c:v>
                      </c:pt>
                      <c:pt idx="120">
                        <c:v>75</c:v>
                      </c:pt>
                      <c:pt idx="121">
                        <c:v>75</c:v>
                      </c:pt>
                      <c:pt idx="122">
                        <c:v>75</c:v>
                      </c:pt>
                      <c:pt idx="123">
                        <c:v>75</c:v>
                      </c:pt>
                      <c:pt idx="124">
                        <c:v>75</c:v>
                      </c:pt>
                      <c:pt idx="125">
                        <c:v>75</c:v>
                      </c:pt>
                      <c:pt idx="126">
                        <c:v>75</c:v>
                      </c:pt>
                      <c:pt idx="127">
                        <c:v>75</c:v>
                      </c:pt>
                      <c:pt idx="128">
                        <c:v>75</c:v>
                      </c:pt>
                      <c:pt idx="129">
                        <c:v>75</c:v>
                      </c:pt>
                      <c:pt idx="130">
                        <c:v>75</c:v>
                      </c:pt>
                      <c:pt idx="131">
                        <c:v>75</c:v>
                      </c:pt>
                      <c:pt idx="132">
                        <c:v>75</c:v>
                      </c:pt>
                      <c:pt idx="133">
                        <c:v>75</c:v>
                      </c:pt>
                      <c:pt idx="134">
                        <c:v>75</c:v>
                      </c:pt>
                      <c:pt idx="135">
                        <c:v>75</c:v>
                      </c:pt>
                      <c:pt idx="136">
                        <c:v>75</c:v>
                      </c:pt>
                      <c:pt idx="137">
                        <c:v>75</c:v>
                      </c:pt>
                      <c:pt idx="138">
                        <c:v>75</c:v>
                      </c:pt>
                      <c:pt idx="139">
                        <c:v>75</c:v>
                      </c:pt>
                      <c:pt idx="140">
                        <c:v>75</c:v>
                      </c:pt>
                      <c:pt idx="141">
                        <c:v>75</c:v>
                      </c:pt>
                      <c:pt idx="142">
                        <c:v>75</c:v>
                      </c:pt>
                      <c:pt idx="143">
                        <c:v>75</c:v>
                      </c:pt>
                      <c:pt idx="144">
                        <c:v>75</c:v>
                      </c:pt>
                      <c:pt idx="145">
                        <c:v>75</c:v>
                      </c:pt>
                      <c:pt idx="146">
                        <c:v>75</c:v>
                      </c:pt>
                      <c:pt idx="147">
                        <c:v>75</c:v>
                      </c:pt>
                      <c:pt idx="148">
                        <c:v>75</c:v>
                      </c:pt>
                      <c:pt idx="149">
                        <c:v>75</c:v>
                      </c:pt>
                      <c:pt idx="150">
                        <c:v>75</c:v>
                      </c:pt>
                      <c:pt idx="151">
                        <c:v>75</c:v>
                      </c:pt>
                      <c:pt idx="152">
                        <c:v>75</c:v>
                      </c:pt>
                      <c:pt idx="153">
                        <c:v>75</c:v>
                      </c:pt>
                      <c:pt idx="154">
                        <c:v>75</c:v>
                      </c:pt>
                      <c:pt idx="155">
                        <c:v>75</c:v>
                      </c:pt>
                      <c:pt idx="156">
                        <c:v>75</c:v>
                      </c:pt>
                      <c:pt idx="157">
                        <c:v>75</c:v>
                      </c:pt>
                      <c:pt idx="158">
                        <c:v>75</c:v>
                      </c:pt>
                      <c:pt idx="159">
                        <c:v>75</c:v>
                      </c:pt>
                      <c:pt idx="160">
                        <c:v>75</c:v>
                      </c:pt>
                      <c:pt idx="161">
                        <c:v>75</c:v>
                      </c:pt>
                      <c:pt idx="162">
                        <c:v>75</c:v>
                      </c:pt>
                      <c:pt idx="163">
                        <c:v>75</c:v>
                      </c:pt>
                      <c:pt idx="164">
                        <c:v>75</c:v>
                      </c:pt>
                      <c:pt idx="165">
                        <c:v>75</c:v>
                      </c:pt>
                      <c:pt idx="166">
                        <c:v>75</c:v>
                      </c:pt>
                      <c:pt idx="167">
                        <c:v>75</c:v>
                      </c:pt>
                      <c:pt idx="168">
                        <c:v>75</c:v>
                      </c:pt>
                      <c:pt idx="169">
                        <c:v>75</c:v>
                      </c:pt>
                      <c:pt idx="170">
                        <c:v>75</c:v>
                      </c:pt>
                      <c:pt idx="171">
                        <c:v>75</c:v>
                      </c:pt>
                      <c:pt idx="172">
                        <c:v>75</c:v>
                      </c:pt>
                      <c:pt idx="173">
                        <c:v>75</c:v>
                      </c:pt>
                      <c:pt idx="174">
                        <c:v>75</c:v>
                      </c:pt>
                      <c:pt idx="175">
                        <c:v>75</c:v>
                      </c:pt>
                      <c:pt idx="176">
                        <c:v>75</c:v>
                      </c:pt>
                      <c:pt idx="177">
                        <c:v>75</c:v>
                      </c:pt>
                      <c:pt idx="178">
                        <c:v>75</c:v>
                      </c:pt>
                      <c:pt idx="179">
                        <c:v>75</c:v>
                      </c:pt>
                      <c:pt idx="180">
                        <c:v>75</c:v>
                      </c:pt>
                      <c:pt idx="181">
                        <c:v>75</c:v>
                      </c:pt>
                      <c:pt idx="182">
                        <c:v>75</c:v>
                      </c:pt>
                      <c:pt idx="183">
                        <c:v>75</c:v>
                      </c:pt>
                      <c:pt idx="184">
                        <c:v>75</c:v>
                      </c:pt>
                      <c:pt idx="185">
                        <c:v>75</c:v>
                      </c:pt>
                      <c:pt idx="186">
                        <c:v>75</c:v>
                      </c:pt>
                      <c:pt idx="187">
                        <c:v>75</c:v>
                      </c:pt>
                      <c:pt idx="188">
                        <c:v>75</c:v>
                      </c:pt>
                      <c:pt idx="189">
                        <c:v>75</c:v>
                      </c:pt>
                      <c:pt idx="190">
                        <c:v>75</c:v>
                      </c:pt>
                      <c:pt idx="191">
                        <c:v>75</c:v>
                      </c:pt>
                      <c:pt idx="192">
                        <c:v>75</c:v>
                      </c:pt>
                      <c:pt idx="193">
                        <c:v>75</c:v>
                      </c:pt>
                      <c:pt idx="194">
                        <c:v>75</c:v>
                      </c:pt>
                      <c:pt idx="195">
                        <c:v>75</c:v>
                      </c:pt>
                      <c:pt idx="196">
                        <c:v>75</c:v>
                      </c:pt>
                      <c:pt idx="197">
                        <c:v>75</c:v>
                      </c:pt>
                      <c:pt idx="198">
                        <c:v>75</c:v>
                      </c:pt>
                      <c:pt idx="199">
                        <c:v>75</c:v>
                      </c:pt>
                      <c:pt idx="200">
                        <c:v>75</c:v>
                      </c:pt>
                      <c:pt idx="201">
                        <c:v>75</c:v>
                      </c:pt>
                      <c:pt idx="202">
                        <c:v>75</c:v>
                      </c:pt>
                      <c:pt idx="203">
                        <c:v>75</c:v>
                      </c:pt>
                      <c:pt idx="204">
                        <c:v>75</c:v>
                      </c:pt>
                      <c:pt idx="205">
                        <c:v>75</c:v>
                      </c:pt>
                      <c:pt idx="206">
                        <c:v>75</c:v>
                      </c:pt>
                      <c:pt idx="207">
                        <c:v>75</c:v>
                      </c:pt>
                      <c:pt idx="208">
                        <c:v>75</c:v>
                      </c:pt>
                      <c:pt idx="209">
                        <c:v>75</c:v>
                      </c:pt>
                      <c:pt idx="210">
                        <c:v>75</c:v>
                      </c:pt>
                      <c:pt idx="211">
                        <c:v>75</c:v>
                      </c:pt>
                      <c:pt idx="212">
                        <c:v>75</c:v>
                      </c:pt>
                      <c:pt idx="213">
                        <c:v>75</c:v>
                      </c:pt>
                      <c:pt idx="214">
                        <c:v>75</c:v>
                      </c:pt>
                      <c:pt idx="215">
                        <c:v>75</c:v>
                      </c:pt>
                      <c:pt idx="216">
                        <c:v>75</c:v>
                      </c:pt>
                      <c:pt idx="217">
                        <c:v>75</c:v>
                      </c:pt>
                      <c:pt idx="218">
                        <c:v>75</c:v>
                      </c:pt>
                      <c:pt idx="219">
                        <c:v>75</c:v>
                      </c:pt>
                      <c:pt idx="220">
                        <c:v>75</c:v>
                      </c:pt>
                      <c:pt idx="221">
                        <c:v>75</c:v>
                      </c:pt>
                      <c:pt idx="222">
                        <c:v>75</c:v>
                      </c:pt>
                      <c:pt idx="223">
                        <c:v>75</c:v>
                      </c:pt>
                      <c:pt idx="224">
                        <c:v>75</c:v>
                      </c:pt>
                      <c:pt idx="225">
                        <c:v>75</c:v>
                      </c:pt>
                      <c:pt idx="226">
                        <c:v>75</c:v>
                      </c:pt>
                      <c:pt idx="227">
                        <c:v>75</c:v>
                      </c:pt>
                      <c:pt idx="228">
                        <c:v>75</c:v>
                      </c:pt>
                      <c:pt idx="229">
                        <c:v>75</c:v>
                      </c:pt>
                      <c:pt idx="230">
                        <c:v>75</c:v>
                      </c:pt>
                      <c:pt idx="231">
                        <c:v>75</c:v>
                      </c:pt>
                      <c:pt idx="232">
                        <c:v>75</c:v>
                      </c:pt>
                      <c:pt idx="233">
                        <c:v>75</c:v>
                      </c:pt>
                      <c:pt idx="234">
                        <c:v>75</c:v>
                      </c:pt>
                      <c:pt idx="235">
                        <c:v>75</c:v>
                      </c:pt>
                      <c:pt idx="236">
                        <c:v>75</c:v>
                      </c:pt>
                      <c:pt idx="237">
                        <c:v>75</c:v>
                      </c:pt>
                      <c:pt idx="238">
                        <c:v>75</c:v>
                      </c:pt>
                      <c:pt idx="239">
                        <c:v>75</c:v>
                      </c:pt>
                      <c:pt idx="240">
                        <c:v>75</c:v>
                      </c:pt>
                      <c:pt idx="241">
                        <c:v>75</c:v>
                      </c:pt>
                      <c:pt idx="242">
                        <c:v>75</c:v>
                      </c:pt>
                      <c:pt idx="243">
                        <c:v>75</c:v>
                      </c:pt>
                      <c:pt idx="244">
                        <c:v>75</c:v>
                      </c:pt>
                      <c:pt idx="245">
                        <c:v>75</c:v>
                      </c:pt>
                      <c:pt idx="246">
                        <c:v>75</c:v>
                      </c:pt>
                      <c:pt idx="247">
                        <c:v>75</c:v>
                      </c:pt>
                      <c:pt idx="248">
                        <c:v>75</c:v>
                      </c:pt>
                      <c:pt idx="249">
                        <c:v>75</c:v>
                      </c:pt>
                      <c:pt idx="250">
                        <c:v>75</c:v>
                      </c:pt>
                      <c:pt idx="251">
                        <c:v>75</c:v>
                      </c:pt>
                      <c:pt idx="252">
                        <c:v>75</c:v>
                      </c:pt>
                      <c:pt idx="253">
                        <c:v>75</c:v>
                      </c:pt>
                      <c:pt idx="254">
                        <c:v>75</c:v>
                      </c:pt>
                      <c:pt idx="255">
                        <c:v>75</c:v>
                      </c:pt>
                      <c:pt idx="256">
                        <c:v>75</c:v>
                      </c:pt>
                      <c:pt idx="257">
                        <c:v>75</c:v>
                      </c:pt>
                      <c:pt idx="258">
                        <c:v>75</c:v>
                      </c:pt>
                      <c:pt idx="259">
                        <c:v>75</c:v>
                      </c:pt>
                      <c:pt idx="260">
                        <c:v>75</c:v>
                      </c:pt>
                      <c:pt idx="261">
                        <c:v>75</c:v>
                      </c:pt>
                      <c:pt idx="262">
                        <c:v>75</c:v>
                      </c:pt>
                      <c:pt idx="263">
                        <c:v>75</c:v>
                      </c:pt>
                      <c:pt idx="264">
                        <c:v>75</c:v>
                      </c:pt>
                      <c:pt idx="265">
                        <c:v>75</c:v>
                      </c:pt>
                      <c:pt idx="266">
                        <c:v>75</c:v>
                      </c:pt>
                      <c:pt idx="267">
                        <c:v>75</c:v>
                      </c:pt>
                      <c:pt idx="268">
                        <c:v>75</c:v>
                      </c:pt>
                      <c:pt idx="269">
                        <c:v>75</c:v>
                      </c:pt>
                      <c:pt idx="270">
                        <c:v>75</c:v>
                      </c:pt>
                      <c:pt idx="271">
                        <c:v>75</c:v>
                      </c:pt>
                      <c:pt idx="272">
                        <c:v>75</c:v>
                      </c:pt>
                      <c:pt idx="273">
                        <c:v>75</c:v>
                      </c:pt>
                      <c:pt idx="274">
                        <c:v>75</c:v>
                      </c:pt>
                      <c:pt idx="275">
                        <c:v>75</c:v>
                      </c:pt>
                      <c:pt idx="276">
                        <c:v>75</c:v>
                      </c:pt>
                      <c:pt idx="277">
                        <c:v>75</c:v>
                      </c:pt>
                      <c:pt idx="278">
                        <c:v>75</c:v>
                      </c:pt>
                      <c:pt idx="279">
                        <c:v>75</c:v>
                      </c:pt>
                      <c:pt idx="280">
                        <c:v>75</c:v>
                      </c:pt>
                      <c:pt idx="281">
                        <c:v>75</c:v>
                      </c:pt>
                      <c:pt idx="282">
                        <c:v>75</c:v>
                      </c:pt>
                      <c:pt idx="283">
                        <c:v>75</c:v>
                      </c:pt>
                      <c:pt idx="284">
                        <c:v>75</c:v>
                      </c:pt>
                      <c:pt idx="285">
                        <c:v>75</c:v>
                      </c:pt>
                      <c:pt idx="286">
                        <c:v>75</c:v>
                      </c:pt>
                      <c:pt idx="287">
                        <c:v>75</c:v>
                      </c:pt>
                      <c:pt idx="288">
                        <c:v>75</c:v>
                      </c:pt>
                      <c:pt idx="289">
                        <c:v>75</c:v>
                      </c:pt>
                      <c:pt idx="290">
                        <c:v>75</c:v>
                      </c:pt>
                      <c:pt idx="291">
                        <c:v>75</c:v>
                      </c:pt>
                      <c:pt idx="292">
                        <c:v>75</c:v>
                      </c:pt>
                      <c:pt idx="293">
                        <c:v>75</c:v>
                      </c:pt>
                      <c:pt idx="294">
                        <c:v>75</c:v>
                      </c:pt>
                      <c:pt idx="295">
                        <c:v>75</c:v>
                      </c:pt>
                      <c:pt idx="296">
                        <c:v>75</c:v>
                      </c:pt>
                      <c:pt idx="297">
                        <c:v>75</c:v>
                      </c:pt>
                      <c:pt idx="298">
                        <c:v>75</c:v>
                      </c:pt>
                      <c:pt idx="299">
                        <c:v>75</c:v>
                      </c:pt>
                      <c:pt idx="300">
                        <c:v>75</c:v>
                      </c:pt>
                      <c:pt idx="301">
                        <c:v>75</c:v>
                      </c:pt>
                      <c:pt idx="302">
                        <c:v>75</c:v>
                      </c:pt>
                      <c:pt idx="303">
                        <c:v>75</c:v>
                      </c:pt>
                      <c:pt idx="304">
                        <c:v>75</c:v>
                      </c:pt>
                      <c:pt idx="305">
                        <c:v>75</c:v>
                      </c:pt>
                      <c:pt idx="306">
                        <c:v>75</c:v>
                      </c:pt>
                      <c:pt idx="307">
                        <c:v>75</c:v>
                      </c:pt>
                      <c:pt idx="308">
                        <c:v>75</c:v>
                      </c:pt>
                      <c:pt idx="309">
                        <c:v>75</c:v>
                      </c:pt>
                      <c:pt idx="310">
                        <c:v>75</c:v>
                      </c:pt>
                      <c:pt idx="311">
                        <c:v>75</c:v>
                      </c:pt>
                      <c:pt idx="312">
                        <c:v>75</c:v>
                      </c:pt>
                      <c:pt idx="313">
                        <c:v>75</c:v>
                      </c:pt>
                      <c:pt idx="314">
                        <c:v>75</c:v>
                      </c:pt>
                      <c:pt idx="315">
                        <c:v>75</c:v>
                      </c:pt>
                      <c:pt idx="316">
                        <c:v>75</c:v>
                      </c:pt>
                      <c:pt idx="317">
                        <c:v>75</c:v>
                      </c:pt>
                      <c:pt idx="318">
                        <c:v>75</c:v>
                      </c:pt>
                      <c:pt idx="319">
                        <c:v>75</c:v>
                      </c:pt>
                      <c:pt idx="320">
                        <c:v>75</c:v>
                      </c:pt>
                      <c:pt idx="321">
                        <c:v>75</c:v>
                      </c:pt>
                      <c:pt idx="322">
                        <c:v>75</c:v>
                      </c:pt>
                      <c:pt idx="323">
                        <c:v>75</c:v>
                      </c:pt>
                      <c:pt idx="324">
                        <c:v>75</c:v>
                      </c:pt>
                      <c:pt idx="325">
                        <c:v>75</c:v>
                      </c:pt>
                      <c:pt idx="326">
                        <c:v>75</c:v>
                      </c:pt>
                      <c:pt idx="327">
                        <c:v>75</c:v>
                      </c:pt>
                      <c:pt idx="328">
                        <c:v>75</c:v>
                      </c:pt>
                      <c:pt idx="329">
                        <c:v>75</c:v>
                      </c:pt>
                      <c:pt idx="330">
                        <c:v>75</c:v>
                      </c:pt>
                      <c:pt idx="331">
                        <c:v>75</c:v>
                      </c:pt>
                      <c:pt idx="332">
                        <c:v>75</c:v>
                      </c:pt>
                      <c:pt idx="333">
                        <c:v>75</c:v>
                      </c:pt>
                      <c:pt idx="334">
                        <c:v>75</c:v>
                      </c:pt>
                      <c:pt idx="335">
                        <c:v>75</c:v>
                      </c:pt>
                      <c:pt idx="336">
                        <c:v>75</c:v>
                      </c:pt>
                      <c:pt idx="337">
                        <c:v>75</c:v>
                      </c:pt>
                      <c:pt idx="338">
                        <c:v>75</c:v>
                      </c:pt>
                      <c:pt idx="339">
                        <c:v>75</c:v>
                      </c:pt>
                      <c:pt idx="340">
                        <c:v>75</c:v>
                      </c:pt>
                      <c:pt idx="341">
                        <c:v>75</c:v>
                      </c:pt>
                      <c:pt idx="342">
                        <c:v>75</c:v>
                      </c:pt>
                      <c:pt idx="343">
                        <c:v>75</c:v>
                      </c:pt>
                      <c:pt idx="344">
                        <c:v>75</c:v>
                      </c:pt>
                      <c:pt idx="345">
                        <c:v>75</c:v>
                      </c:pt>
                      <c:pt idx="346">
                        <c:v>75</c:v>
                      </c:pt>
                      <c:pt idx="347">
                        <c:v>75</c:v>
                      </c:pt>
                      <c:pt idx="348">
                        <c:v>75</c:v>
                      </c:pt>
                      <c:pt idx="349">
                        <c:v>75</c:v>
                      </c:pt>
                      <c:pt idx="350">
                        <c:v>75</c:v>
                      </c:pt>
                      <c:pt idx="351">
                        <c:v>75</c:v>
                      </c:pt>
                      <c:pt idx="352">
                        <c:v>75</c:v>
                      </c:pt>
                      <c:pt idx="353">
                        <c:v>75</c:v>
                      </c:pt>
                      <c:pt idx="354">
                        <c:v>75</c:v>
                      </c:pt>
                      <c:pt idx="355">
                        <c:v>75</c:v>
                      </c:pt>
                      <c:pt idx="356">
                        <c:v>75</c:v>
                      </c:pt>
                      <c:pt idx="357">
                        <c:v>75</c:v>
                      </c:pt>
                      <c:pt idx="358">
                        <c:v>75</c:v>
                      </c:pt>
                      <c:pt idx="359">
                        <c:v>75</c:v>
                      </c:pt>
                      <c:pt idx="360">
                        <c:v>75</c:v>
                      </c:pt>
                      <c:pt idx="361">
                        <c:v>75</c:v>
                      </c:pt>
                      <c:pt idx="362">
                        <c:v>75</c:v>
                      </c:pt>
                      <c:pt idx="363">
                        <c:v>75</c:v>
                      </c:pt>
                      <c:pt idx="364">
                        <c:v>75</c:v>
                      </c:pt>
                    </c:numCache>
                  </c:numRef>
                </c:val>
                <c:smooth val="0"/>
                <c:extLst xmlns:c15="http://schemas.microsoft.com/office/drawing/2012/chart">
                  <c:ext xmlns:c16="http://schemas.microsoft.com/office/drawing/2014/chart" uri="{C3380CC4-5D6E-409C-BE32-E72D297353CC}">
                    <c16:uniqueId val="{00000009-5393-4712-8E00-86141C4C1B20}"/>
                  </c:ext>
                </c:extLst>
              </c15:ser>
            </c15:filteredLineSeries>
          </c:ext>
        </c:extLst>
      </c:lineChart>
      <c:dateAx>
        <c:axId val="2079463215"/>
        <c:scaling>
          <c:orientation val="minMax"/>
        </c:scaling>
        <c:delete val="0"/>
        <c:axPos val="b"/>
        <c:numFmt formatCode="[$-409]d\-mmm;@"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79469455"/>
        <c:crosses val="autoZero"/>
        <c:auto val="1"/>
        <c:lblOffset val="100"/>
        <c:baseTimeUnit val="days"/>
      </c:dateAx>
      <c:valAx>
        <c:axId val="2079469455"/>
        <c:scaling>
          <c:orientation val="minMax"/>
        </c:scaling>
        <c:delete val="0"/>
        <c:axPos val="l"/>
        <c:majorGridlines>
          <c:spPr>
            <a:ln w="6350" cap="flat" cmpd="sng" algn="ctr">
              <a:solidFill>
                <a:sysClr val="window" lastClr="FFFFFF"/>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b="1">
                    <a:solidFill>
                      <a:schemeClr val="bg1"/>
                    </a:solidFill>
                  </a:rPr>
                  <a:t>Temperature</a:t>
                </a:r>
                <a:r>
                  <a:rPr lang="en-US" b="1" baseline="0">
                    <a:solidFill>
                      <a:schemeClr val="bg1"/>
                    </a:solidFill>
                  </a:rPr>
                  <a:t> (F)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79463215"/>
        <c:crosses val="autoZero"/>
        <c:crossBetween val="between"/>
      </c:valAx>
      <c:spPr>
        <a:noFill/>
        <a:ln>
          <a:noFill/>
        </a:ln>
        <a:effectLst/>
      </c:spPr>
    </c:plotArea>
    <c:legend>
      <c:legendPos val="t"/>
      <c:legendEntry>
        <c:idx val="0"/>
        <c:delete val="1"/>
      </c:legendEntry>
      <c:legendEntry>
        <c:idx val="3"/>
        <c:delete val="1"/>
      </c:legendEntry>
      <c:legendEntry>
        <c:idx val="4"/>
        <c:delete val="1"/>
      </c:legendEntry>
      <c:layout>
        <c:manualLayout>
          <c:xMode val="edge"/>
          <c:yMode val="edge"/>
          <c:x val="7.3483432410010222E-2"/>
          <c:y val="0.13583353685216593"/>
          <c:w val="0.89999987672771242"/>
          <c:h val="6.859806305552239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54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3.xml"/><Relationship Id="rId7" Type="http://schemas.openxmlformats.org/officeDocument/2006/relationships/hyperlink" Target="#Info!A1"/><Relationship Id="rId12"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hyperlink" Target="#DashboardDay!A1"/><Relationship Id="rId5" Type="http://schemas.openxmlformats.org/officeDocument/2006/relationships/hyperlink" Target="#DashboardNight!A1"/><Relationship Id="rId10" Type="http://schemas.openxmlformats.org/officeDocument/2006/relationships/image" Target="../media/image4.png"/><Relationship Id="rId4" Type="http://schemas.openxmlformats.org/officeDocument/2006/relationships/chart" Target="../charts/chart4.xml"/><Relationship Id="rId9"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7.xml"/><Relationship Id="rId7" Type="http://schemas.openxmlformats.org/officeDocument/2006/relationships/hyperlink" Target="#Info!A1"/><Relationship Id="rId12" Type="http://schemas.openxmlformats.org/officeDocument/2006/relationships/image" Target="../media/image6.png"/><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1.png"/><Relationship Id="rId11" Type="http://schemas.openxmlformats.org/officeDocument/2006/relationships/hyperlink" Target="#Dashboard24hr!A1"/><Relationship Id="rId5" Type="http://schemas.openxmlformats.org/officeDocument/2006/relationships/hyperlink" Target="#DashboardNight!A1"/><Relationship Id="rId10" Type="http://schemas.openxmlformats.org/officeDocument/2006/relationships/image" Target="../media/image4.png"/><Relationship Id="rId4" Type="http://schemas.openxmlformats.org/officeDocument/2006/relationships/chart" Target="../charts/chart8.xml"/><Relationship Id="rId9"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chart" Target="../charts/chart11.xml"/><Relationship Id="rId7" Type="http://schemas.openxmlformats.org/officeDocument/2006/relationships/hyperlink" Target="#Info!A1"/><Relationship Id="rId12" Type="http://schemas.openxmlformats.org/officeDocument/2006/relationships/image" Target="../media/image6.png"/><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2.xml"/><Relationship Id="rId11" Type="http://schemas.openxmlformats.org/officeDocument/2006/relationships/hyperlink" Target="#Dashboard24hr!A1"/><Relationship Id="rId5" Type="http://schemas.openxmlformats.org/officeDocument/2006/relationships/image" Target="../media/image7.png"/><Relationship Id="rId10" Type="http://schemas.openxmlformats.org/officeDocument/2006/relationships/image" Target="../media/image4.png"/><Relationship Id="rId4" Type="http://schemas.openxmlformats.org/officeDocument/2006/relationships/hyperlink" Target="#DashboardDay!A1"/><Relationship Id="rId9"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hyperlink" Target="#DashboardNight!A1"/><Relationship Id="rId2" Type="http://schemas.openxmlformats.org/officeDocument/2006/relationships/image" Target="../media/image9.png"/><Relationship Id="rId1" Type="http://schemas.openxmlformats.org/officeDocument/2006/relationships/hyperlink" Target="#DashboardDay!A1"/><Relationship Id="rId6" Type="http://schemas.openxmlformats.org/officeDocument/2006/relationships/image" Target="../media/image11.png"/><Relationship Id="rId5" Type="http://schemas.openxmlformats.org/officeDocument/2006/relationships/hyperlink" Target="#Dashboard24hr!A1"/><Relationship Id="rId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600075</xdr:colOff>
      <xdr:row>20</xdr:row>
      <xdr:rowOff>180975</xdr:rowOff>
    </xdr:to>
    <xdr:graphicFrame macro="">
      <xdr:nvGraphicFramePr>
        <xdr:cNvPr id="2" name="Chart 7">
          <a:extLst>
            <a:ext uri="{FF2B5EF4-FFF2-40B4-BE49-F238E27FC236}">
              <a16:creationId xmlns:a16="http://schemas.microsoft.com/office/drawing/2014/main" id="{CAFCAE3F-DCF7-4F96-9BC7-4C4B8AC1DF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180974</xdr:rowOff>
    </xdr:from>
    <xdr:to>
      <xdr:col>7</xdr:col>
      <xdr:colOff>600075</xdr:colOff>
      <xdr:row>37</xdr:row>
      <xdr:rowOff>190499</xdr:rowOff>
    </xdr:to>
    <xdr:graphicFrame macro="">
      <xdr:nvGraphicFramePr>
        <xdr:cNvPr id="3" name="Chart 7">
          <a:extLst>
            <a:ext uri="{FF2B5EF4-FFF2-40B4-BE49-F238E27FC236}">
              <a16:creationId xmlns:a16="http://schemas.microsoft.com/office/drawing/2014/main" id="{2B81A341-DAAC-4D90-94A1-09C489930E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9525</xdr:colOff>
      <xdr:row>20</xdr:row>
      <xdr:rowOff>180975</xdr:rowOff>
    </xdr:from>
    <xdr:to>
      <xdr:col>15</xdr:col>
      <xdr:colOff>600074</xdr:colOff>
      <xdr:row>38</xdr:row>
      <xdr:rowOff>0</xdr:rowOff>
    </xdr:to>
    <xdr:graphicFrame macro="">
      <xdr:nvGraphicFramePr>
        <xdr:cNvPr id="4" name="Chart 7">
          <a:extLst>
            <a:ext uri="{FF2B5EF4-FFF2-40B4-BE49-F238E27FC236}">
              <a16:creationId xmlns:a16="http://schemas.microsoft.com/office/drawing/2014/main" id="{5DC97741-61FD-4980-BA63-EA1EBFF5B5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19050</xdr:colOff>
      <xdr:row>21</xdr:row>
      <xdr:rowOff>9525</xdr:rowOff>
    </xdr:from>
    <xdr:to>
      <xdr:col>24</xdr:col>
      <xdr:colOff>9525</xdr:colOff>
      <xdr:row>37</xdr:row>
      <xdr:rowOff>161925</xdr:rowOff>
    </xdr:to>
    <xdr:graphicFrame macro="">
      <xdr:nvGraphicFramePr>
        <xdr:cNvPr id="5" name="Chart 7">
          <a:extLst>
            <a:ext uri="{FF2B5EF4-FFF2-40B4-BE49-F238E27FC236}">
              <a16:creationId xmlns:a16="http://schemas.microsoft.com/office/drawing/2014/main" id="{172464A7-238A-4443-AAA5-42F781CAC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22</xdr:col>
      <xdr:colOff>19049</xdr:colOff>
      <xdr:row>14</xdr:row>
      <xdr:rowOff>57150</xdr:rowOff>
    </xdr:from>
    <xdr:to>
      <xdr:col>23</xdr:col>
      <xdr:colOff>333374</xdr:colOff>
      <xdr:row>19</xdr:row>
      <xdr:rowOff>28575</xdr:rowOff>
    </xdr:to>
    <xdr:pic>
      <xdr:nvPicPr>
        <xdr:cNvPr id="6" name="Picture 5">
          <a:hlinkClick xmlns:r="http://schemas.openxmlformats.org/officeDocument/2006/relationships" r:id="rId5"/>
          <a:extLst>
            <a:ext uri="{FF2B5EF4-FFF2-40B4-BE49-F238E27FC236}">
              <a16:creationId xmlns:a16="http://schemas.microsoft.com/office/drawing/2014/main" id="{E84FD7A7-0B49-48E0-98FA-851FEE7F59C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515974" y="2743200"/>
          <a:ext cx="923925" cy="923925"/>
        </a:xfrm>
        <a:prstGeom prst="rect">
          <a:avLst/>
        </a:prstGeom>
      </xdr:spPr>
    </xdr:pic>
    <xdr:clientData/>
  </xdr:twoCellAnchor>
  <xdr:twoCellAnchor editAs="oneCell">
    <xdr:from>
      <xdr:col>20</xdr:col>
      <xdr:colOff>476250</xdr:colOff>
      <xdr:row>6</xdr:row>
      <xdr:rowOff>38100</xdr:rowOff>
    </xdr:from>
    <xdr:to>
      <xdr:col>21</xdr:col>
      <xdr:colOff>457199</xdr:colOff>
      <xdr:row>9</xdr:row>
      <xdr:rowOff>47624</xdr:rowOff>
    </xdr:to>
    <xdr:pic>
      <xdr:nvPicPr>
        <xdr:cNvPr id="7" name="Picture 6">
          <a:hlinkClick xmlns:r="http://schemas.openxmlformats.org/officeDocument/2006/relationships" r:id="rId7"/>
          <a:extLst>
            <a:ext uri="{FF2B5EF4-FFF2-40B4-BE49-F238E27FC236}">
              <a16:creationId xmlns:a16="http://schemas.microsoft.com/office/drawing/2014/main" id="{816919B1-C1BA-450E-93B2-876EC15BE53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753975" y="1181100"/>
          <a:ext cx="590549" cy="590549"/>
        </a:xfrm>
        <a:prstGeom prst="rect">
          <a:avLst/>
        </a:prstGeom>
      </xdr:spPr>
    </xdr:pic>
    <xdr:clientData/>
  </xdr:twoCellAnchor>
  <xdr:twoCellAnchor editAs="oneCell">
    <xdr:from>
      <xdr:col>17</xdr:col>
      <xdr:colOff>9525</xdr:colOff>
      <xdr:row>9</xdr:row>
      <xdr:rowOff>9525</xdr:rowOff>
    </xdr:from>
    <xdr:to>
      <xdr:col>18</xdr:col>
      <xdr:colOff>129361</xdr:colOff>
      <xdr:row>12</xdr:row>
      <xdr:rowOff>167461</xdr:rowOff>
    </xdr:to>
    <xdr:pic>
      <xdr:nvPicPr>
        <xdr:cNvPr id="8" name="Picture 7">
          <a:extLst>
            <a:ext uri="{FF2B5EF4-FFF2-40B4-BE49-F238E27FC236}">
              <a16:creationId xmlns:a16="http://schemas.microsoft.com/office/drawing/2014/main" id="{CDDF5A65-47E4-49D7-B85D-3ACC77008EF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372725" y="1733550"/>
          <a:ext cx="729436" cy="729436"/>
        </a:xfrm>
        <a:prstGeom prst="rect">
          <a:avLst/>
        </a:prstGeom>
      </xdr:spPr>
    </xdr:pic>
    <xdr:clientData/>
  </xdr:twoCellAnchor>
  <xdr:twoCellAnchor editAs="oneCell">
    <xdr:from>
      <xdr:col>18</xdr:col>
      <xdr:colOff>0</xdr:colOff>
      <xdr:row>13</xdr:row>
      <xdr:rowOff>32716</xdr:rowOff>
    </xdr:from>
    <xdr:to>
      <xdr:col>20</xdr:col>
      <xdr:colOff>447675</xdr:colOff>
      <xdr:row>17</xdr:row>
      <xdr:rowOff>19050</xdr:rowOff>
    </xdr:to>
    <xdr:pic>
      <xdr:nvPicPr>
        <xdr:cNvPr id="9" name="Picture 8">
          <a:extLst>
            <a:ext uri="{FF2B5EF4-FFF2-40B4-BE49-F238E27FC236}">
              <a16:creationId xmlns:a16="http://schemas.microsoft.com/office/drawing/2014/main" id="{93C55092-58D6-4DDD-9A8B-F390947ADA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972800" y="2528266"/>
          <a:ext cx="1752600" cy="748334"/>
        </a:xfrm>
        <a:prstGeom prst="rect">
          <a:avLst/>
        </a:prstGeom>
      </xdr:spPr>
    </xdr:pic>
    <xdr:clientData/>
  </xdr:twoCellAnchor>
  <xdr:twoCellAnchor>
    <xdr:from>
      <xdr:col>16</xdr:col>
      <xdr:colOff>47624</xdr:colOff>
      <xdr:row>1</xdr:row>
      <xdr:rowOff>19050</xdr:rowOff>
    </xdr:from>
    <xdr:to>
      <xdr:col>25</xdr:col>
      <xdr:colOff>104774</xdr:colOff>
      <xdr:row>8</xdr:row>
      <xdr:rowOff>133350</xdr:rowOff>
    </xdr:to>
    <xdr:sp macro="" textlink="">
      <xdr:nvSpPr>
        <xdr:cNvPr id="10" name="Rectangle 9">
          <a:extLst>
            <a:ext uri="{FF2B5EF4-FFF2-40B4-BE49-F238E27FC236}">
              <a16:creationId xmlns:a16="http://schemas.microsoft.com/office/drawing/2014/main" id="{C4795108-A1AE-43B7-A475-1B55DAC55776}"/>
            </a:ext>
          </a:extLst>
        </xdr:cNvPr>
        <xdr:cNvSpPr/>
      </xdr:nvSpPr>
      <xdr:spPr>
        <a:xfrm>
          <a:off x="9801224" y="209550"/>
          <a:ext cx="5629275" cy="1447800"/>
        </a:xfrm>
        <a:prstGeom prst="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6600" b="1">
              <a:solidFill>
                <a:srgbClr val="FF5050"/>
              </a:solidFill>
              <a:effectLst>
                <a:glow rad="127000">
                  <a:srgbClr val="CC6600">
                    <a:alpha val="50000"/>
                  </a:srgbClr>
                </a:glow>
              </a:effectLst>
            </a:rPr>
            <a:t>24 Hour Day</a:t>
          </a:r>
        </a:p>
      </xdr:txBody>
    </xdr:sp>
    <xdr:clientData/>
  </xdr:twoCellAnchor>
  <xdr:twoCellAnchor>
    <xdr:from>
      <xdr:col>21</xdr:col>
      <xdr:colOff>114302</xdr:colOff>
      <xdr:row>14</xdr:row>
      <xdr:rowOff>1</xdr:rowOff>
    </xdr:from>
    <xdr:to>
      <xdr:col>22</xdr:col>
      <xdr:colOff>504827</xdr:colOff>
      <xdr:row>15</xdr:row>
      <xdr:rowOff>180976</xdr:rowOff>
    </xdr:to>
    <xdr:sp macro="" textlink="">
      <xdr:nvSpPr>
        <xdr:cNvPr id="11" name="Rectangle 10">
          <a:extLst>
            <a:ext uri="{FF2B5EF4-FFF2-40B4-BE49-F238E27FC236}">
              <a16:creationId xmlns:a16="http://schemas.microsoft.com/office/drawing/2014/main" id="{5AF6022E-16EC-70C0-08E4-D820AE48B39D}"/>
            </a:ext>
          </a:extLst>
        </xdr:cNvPr>
        <xdr:cNvSpPr/>
      </xdr:nvSpPr>
      <xdr:spPr>
        <a:xfrm rot="19118127">
          <a:off x="13001627" y="2686051"/>
          <a:ext cx="1000125" cy="3714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rPr>
            <a:t>Go to Night</a:t>
          </a:r>
        </a:p>
      </xdr:txBody>
    </xdr:sp>
    <xdr:clientData/>
  </xdr:twoCellAnchor>
  <xdr:twoCellAnchor editAs="oneCell">
    <xdr:from>
      <xdr:col>21</xdr:col>
      <xdr:colOff>447675</xdr:colOff>
      <xdr:row>7</xdr:row>
      <xdr:rowOff>9525</xdr:rowOff>
    </xdr:from>
    <xdr:to>
      <xdr:col>23</xdr:col>
      <xdr:colOff>504825</xdr:colOff>
      <xdr:row>13</xdr:row>
      <xdr:rowOff>123825</xdr:rowOff>
    </xdr:to>
    <xdr:pic>
      <xdr:nvPicPr>
        <xdr:cNvPr id="13" name="Picture 12">
          <a:hlinkClick xmlns:r="http://schemas.openxmlformats.org/officeDocument/2006/relationships" r:id="rId11"/>
          <a:extLst>
            <a:ext uri="{FF2B5EF4-FFF2-40B4-BE49-F238E27FC236}">
              <a16:creationId xmlns:a16="http://schemas.microsoft.com/office/drawing/2014/main" id="{5DBD42FE-908E-2841-E102-515C9B4C14BD}"/>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3335000" y="1343025"/>
          <a:ext cx="1276350" cy="1276350"/>
        </a:xfrm>
        <a:prstGeom prst="rect">
          <a:avLst/>
        </a:prstGeom>
      </xdr:spPr>
    </xdr:pic>
    <xdr:clientData/>
  </xdr:twoCellAnchor>
  <xdr:twoCellAnchor>
    <xdr:from>
      <xdr:col>23</xdr:col>
      <xdr:colOff>19050</xdr:colOff>
      <xdr:row>7</xdr:row>
      <xdr:rowOff>57151</xdr:rowOff>
    </xdr:from>
    <xdr:to>
      <xdr:col>24</xdr:col>
      <xdr:colOff>238125</xdr:colOff>
      <xdr:row>8</xdr:row>
      <xdr:rowOff>95251</xdr:rowOff>
    </xdr:to>
    <xdr:sp macro="" textlink="">
      <xdr:nvSpPr>
        <xdr:cNvPr id="14" name="Rectangle 13">
          <a:extLst>
            <a:ext uri="{FF2B5EF4-FFF2-40B4-BE49-F238E27FC236}">
              <a16:creationId xmlns:a16="http://schemas.microsoft.com/office/drawing/2014/main" id="{70D85659-1C31-3EAA-F03A-C91CE3491000}"/>
            </a:ext>
          </a:extLst>
        </xdr:cNvPr>
        <xdr:cNvSpPr/>
      </xdr:nvSpPr>
      <xdr:spPr>
        <a:xfrm rot="1152565">
          <a:off x="14125575" y="1390651"/>
          <a:ext cx="828675" cy="2286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accent2">
                  <a:lumMod val="75000"/>
                </a:schemeClr>
              </a:solidFill>
            </a:rPr>
            <a:t>Go to Day</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16</xdr:col>
      <xdr:colOff>600075</xdr:colOff>
      <xdr:row>20</xdr:row>
      <xdr:rowOff>180975</xdr:rowOff>
    </xdr:to>
    <xdr:graphicFrame macro="">
      <xdr:nvGraphicFramePr>
        <xdr:cNvPr id="2" name="Chart 7">
          <a:extLst>
            <a:ext uri="{FF2B5EF4-FFF2-40B4-BE49-F238E27FC236}">
              <a16:creationId xmlns:a16="http://schemas.microsoft.com/office/drawing/2014/main" id="{D5378028-D1AD-433D-8FAF-3CD958EA36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180974</xdr:rowOff>
    </xdr:from>
    <xdr:to>
      <xdr:col>7</xdr:col>
      <xdr:colOff>600075</xdr:colOff>
      <xdr:row>37</xdr:row>
      <xdr:rowOff>190499</xdr:rowOff>
    </xdr:to>
    <xdr:graphicFrame macro="">
      <xdr:nvGraphicFramePr>
        <xdr:cNvPr id="3" name="Chart 7">
          <a:extLst>
            <a:ext uri="{FF2B5EF4-FFF2-40B4-BE49-F238E27FC236}">
              <a16:creationId xmlns:a16="http://schemas.microsoft.com/office/drawing/2014/main" id="{6E297CEE-8D98-4F17-8CB0-F1754B37FC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9525</xdr:colOff>
      <xdr:row>20</xdr:row>
      <xdr:rowOff>180975</xdr:rowOff>
    </xdr:from>
    <xdr:to>
      <xdr:col>15</xdr:col>
      <xdr:colOff>600074</xdr:colOff>
      <xdr:row>38</xdr:row>
      <xdr:rowOff>0</xdr:rowOff>
    </xdr:to>
    <xdr:graphicFrame macro="">
      <xdr:nvGraphicFramePr>
        <xdr:cNvPr id="4" name="Chart 7">
          <a:extLst>
            <a:ext uri="{FF2B5EF4-FFF2-40B4-BE49-F238E27FC236}">
              <a16:creationId xmlns:a16="http://schemas.microsoft.com/office/drawing/2014/main" id="{9EB285FE-4858-49DD-801A-E0B449D134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19050</xdr:colOff>
      <xdr:row>21</xdr:row>
      <xdr:rowOff>9525</xdr:rowOff>
    </xdr:from>
    <xdr:to>
      <xdr:col>24</xdr:col>
      <xdr:colOff>9525</xdr:colOff>
      <xdr:row>37</xdr:row>
      <xdr:rowOff>161925</xdr:rowOff>
    </xdr:to>
    <xdr:graphicFrame macro="">
      <xdr:nvGraphicFramePr>
        <xdr:cNvPr id="6" name="Chart 7">
          <a:extLst>
            <a:ext uri="{FF2B5EF4-FFF2-40B4-BE49-F238E27FC236}">
              <a16:creationId xmlns:a16="http://schemas.microsoft.com/office/drawing/2014/main" id="{046AE67F-C9B1-471F-9752-44E8F389D4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22</xdr:col>
      <xdr:colOff>47624</xdr:colOff>
      <xdr:row>14</xdr:row>
      <xdr:rowOff>133350</xdr:rowOff>
    </xdr:from>
    <xdr:to>
      <xdr:col>23</xdr:col>
      <xdr:colOff>323849</xdr:colOff>
      <xdr:row>19</xdr:row>
      <xdr:rowOff>66675</xdr:rowOff>
    </xdr:to>
    <xdr:pic>
      <xdr:nvPicPr>
        <xdr:cNvPr id="8" name="Picture 7">
          <a:hlinkClick xmlns:r="http://schemas.openxmlformats.org/officeDocument/2006/relationships" r:id="rId5"/>
          <a:extLst>
            <a:ext uri="{FF2B5EF4-FFF2-40B4-BE49-F238E27FC236}">
              <a16:creationId xmlns:a16="http://schemas.microsoft.com/office/drawing/2014/main" id="{8FE678AE-A657-C783-4605-CAC555C4411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544549" y="2819400"/>
          <a:ext cx="885825" cy="885825"/>
        </a:xfrm>
        <a:prstGeom prst="rect">
          <a:avLst/>
        </a:prstGeom>
      </xdr:spPr>
    </xdr:pic>
    <xdr:clientData/>
  </xdr:twoCellAnchor>
  <xdr:twoCellAnchor editAs="oneCell">
    <xdr:from>
      <xdr:col>20</xdr:col>
      <xdr:colOff>523875</xdr:colOff>
      <xdr:row>6</xdr:row>
      <xdr:rowOff>57150</xdr:rowOff>
    </xdr:from>
    <xdr:to>
      <xdr:col>21</xdr:col>
      <xdr:colOff>504824</xdr:colOff>
      <xdr:row>9</xdr:row>
      <xdr:rowOff>66674</xdr:rowOff>
    </xdr:to>
    <xdr:pic>
      <xdr:nvPicPr>
        <xdr:cNvPr id="7" name="Picture 6">
          <a:hlinkClick xmlns:r="http://schemas.openxmlformats.org/officeDocument/2006/relationships" r:id="rId7"/>
          <a:extLst>
            <a:ext uri="{FF2B5EF4-FFF2-40B4-BE49-F238E27FC236}">
              <a16:creationId xmlns:a16="http://schemas.microsoft.com/office/drawing/2014/main" id="{89BC5185-F0FB-F4DA-D499-284B170C8F9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801600" y="1200150"/>
          <a:ext cx="590549" cy="590549"/>
        </a:xfrm>
        <a:prstGeom prst="rect">
          <a:avLst/>
        </a:prstGeom>
      </xdr:spPr>
    </xdr:pic>
    <xdr:clientData/>
  </xdr:twoCellAnchor>
  <xdr:twoCellAnchor editAs="oneCell">
    <xdr:from>
      <xdr:col>17</xdr:col>
      <xdr:colOff>9525</xdr:colOff>
      <xdr:row>9</xdr:row>
      <xdr:rowOff>9525</xdr:rowOff>
    </xdr:from>
    <xdr:to>
      <xdr:col>18</xdr:col>
      <xdr:colOff>129361</xdr:colOff>
      <xdr:row>12</xdr:row>
      <xdr:rowOff>167461</xdr:rowOff>
    </xdr:to>
    <xdr:pic>
      <xdr:nvPicPr>
        <xdr:cNvPr id="9" name="Picture 8">
          <a:extLst>
            <a:ext uri="{FF2B5EF4-FFF2-40B4-BE49-F238E27FC236}">
              <a16:creationId xmlns:a16="http://schemas.microsoft.com/office/drawing/2014/main" id="{2EDAF24B-08FA-3BC5-D391-936C44AA6347}"/>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372725" y="1733550"/>
          <a:ext cx="729436" cy="729436"/>
        </a:xfrm>
        <a:prstGeom prst="rect">
          <a:avLst/>
        </a:prstGeom>
      </xdr:spPr>
    </xdr:pic>
    <xdr:clientData/>
  </xdr:twoCellAnchor>
  <xdr:twoCellAnchor editAs="oneCell">
    <xdr:from>
      <xdr:col>18</xdr:col>
      <xdr:colOff>0</xdr:colOff>
      <xdr:row>13</xdr:row>
      <xdr:rowOff>32716</xdr:rowOff>
    </xdr:from>
    <xdr:to>
      <xdr:col>20</xdr:col>
      <xdr:colOff>447675</xdr:colOff>
      <xdr:row>17</xdr:row>
      <xdr:rowOff>19050</xdr:rowOff>
    </xdr:to>
    <xdr:pic>
      <xdr:nvPicPr>
        <xdr:cNvPr id="13" name="Picture 12">
          <a:extLst>
            <a:ext uri="{FF2B5EF4-FFF2-40B4-BE49-F238E27FC236}">
              <a16:creationId xmlns:a16="http://schemas.microsoft.com/office/drawing/2014/main" id="{E1E7E6CF-B59F-EE2E-430B-E2D4DA1FFFA7}"/>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972800" y="2528266"/>
          <a:ext cx="1752600" cy="748334"/>
        </a:xfrm>
        <a:prstGeom prst="rect">
          <a:avLst/>
        </a:prstGeom>
      </xdr:spPr>
    </xdr:pic>
    <xdr:clientData/>
  </xdr:twoCellAnchor>
  <xdr:twoCellAnchor>
    <xdr:from>
      <xdr:col>17</xdr:col>
      <xdr:colOff>123825</xdr:colOff>
      <xdr:row>0</xdr:row>
      <xdr:rowOff>0</xdr:rowOff>
    </xdr:from>
    <xdr:to>
      <xdr:col>23</xdr:col>
      <xdr:colOff>590550</xdr:colOff>
      <xdr:row>7</xdr:row>
      <xdr:rowOff>114300</xdr:rowOff>
    </xdr:to>
    <xdr:sp macro="" textlink="">
      <xdr:nvSpPr>
        <xdr:cNvPr id="18" name="Rectangle 17">
          <a:extLst>
            <a:ext uri="{FF2B5EF4-FFF2-40B4-BE49-F238E27FC236}">
              <a16:creationId xmlns:a16="http://schemas.microsoft.com/office/drawing/2014/main" id="{3A358B32-A8DD-208B-620D-EFF6ECCC739F}"/>
            </a:ext>
          </a:extLst>
        </xdr:cNvPr>
        <xdr:cNvSpPr/>
      </xdr:nvSpPr>
      <xdr:spPr>
        <a:xfrm>
          <a:off x="10487025" y="0"/>
          <a:ext cx="4210050" cy="1447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800" b="1">
              <a:solidFill>
                <a:srgbClr val="CC6600"/>
              </a:solidFill>
              <a:effectLst>
                <a:glow rad="127000">
                  <a:srgbClr val="FFFF00">
                    <a:alpha val="50000"/>
                  </a:srgbClr>
                </a:glow>
              </a:effectLst>
            </a:rPr>
            <a:t>Daytime</a:t>
          </a:r>
        </a:p>
      </xdr:txBody>
    </xdr:sp>
    <xdr:clientData/>
  </xdr:twoCellAnchor>
  <xdr:twoCellAnchor>
    <xdr:from>
      <xdr:col>21</xdr:col>
      <xdr:colOff>95250</xdr:colOff>
      <xdr:row>14</xdr:row>
      <xdr:rowOff>114301</xdr:rowOff>
    </xdr:from>
    <xdr:to>
      <xdr:col>22</xdr:col>
      <xdr:colOff>485775</xdr:colOff>
      <xdr:row>16</xdr:row>
      <xdr:rowOff>104776</xdr:rowOff>
    </xdr:to>
    <xdr:sp macro="" textlink="">
      <xdr:nvSpPr>
        <xdr:cNvPr id="22" name="Rectangle 21">
          <a:extLst>
            <a:ext uri="{FF2B5EF4-FFF2-40B4-BE49-F238E27FC236}">
              <a16:creationId xmlns:a16="http://schemas.microsoft.com/office/drawing/2014/main" id="{DD1EE64F-29A4-44D1-AFA1-27B269C24159}"/>
            </a:ext>
          </a:extLst>
        </xdr:cNvPr>
        <xdr:cNvSpPr/>
      </xdr:nvSpPr>
      <xdr:spPr>
        <a:xfrm rot="19118127">
          <a:off x="12982575" y="2800351"/>
          <a:ext cx="1000125" cy="371475"/>
        </a:xfrm>
        <a:prstGeom prst="rect">
          <a:avLst/>
        </a:prstGeom>
        <a:noFill/>
        <a:ln w="1905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Aptos Narrow" panose="02110004020202020204"/>
              <a:ea typeface="+mn-ea"/>
              <a:cs typeface="+mn-cs"/>
            </a:rPr>
            <a:t>Go to Night</a:t>
          </a:r>
        </a:p>
      </xdr:txBody>
    </xdr:sp>
    <xdr:clientData/>
  </xdr:twoCellAnchor>
  <xdr:twoCellAnchor editAs="oneCell">
    <xdr:from>
      <xdr:col>21</xdr:col>
      <xdr:colOff>552449</xdr:colOff>
      <xdr:row>7</xdr:row>
      <xdr:rowOff>152399</xdr:rowOff>
    </xdr:from>
    <xdr:to>
      <xdr:col>23</xdr:col>
      <xdr:colOff>424636</xdr:colOff>
      <xdr:row>13</xdr:row>
      <xdr:rowOff>81736</xdr:rowOff>
    </xdr:to>
    <xdr:pic>
      <xdr:nvPicPr>
        <xdr:cNvPr id="24" name="Picture 23">
          <a:hlinkClick xmlns:r="http://schemas.openxmlformats.org/officeDocument/2006/relationships" r:id="rId11"/>
          <a:extLst>
            <a:ext uri="{FF2B5EF4-FFF2-40B4-BE49-F238E27FC236}">
              <a16:creationId xmlns:a16="http://schemas.microsoft.com/office/drawing/2014/main" id="{E3E7BC56-83D3-40BC-34DD-D4297CBC0DB8}"/>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3439774" y="1485899"/>
          <a:ext cx="1091387" cy="1091387"/>
        </a:xfrm>
        <a:prstGeom prst="rect">
          <a:avLst/>
        </a:prstGeom>
      </xdr:spPr>
    </xdr:pic>
    <xdr:clientData/>
  </xdr:twoCellAnchor>
  <xdr:twoCellAnchor>
    <xdr:from>
      <xdr:col>22</xdr:col>
      <xdr:colOff>457200</xdr:colOff>
      <xdr:row>8</xdr:row>
      <xdr:rowOff>28574</xdr:rowOff>
    </xdr:from>
    <xdr:to>
      <xdr:col>24</xdr:col>
      <xdr:colOff>600075</xdr:colOff>
      <xdr:row>9</xdr:row>
      <xdr:rowOff>47624</xdr:rowOff>
    </xdr:to>
    <xdr:sp macro="" textlink="">
      <xdr:nvSpPr>
        <xdr:cNvPr id="25" name="Rectangle 24">
          <a:extLst>
            <a:ext uri="{FF2B5EF4-FFF2-40B4-BE49-F238E27FC236}">
              <a16:creationId xmlns:a16="http://schemas.microsoft.com/office/drawing/2014/main" id="{419B1025-3D0D-0A39-AB2A-9651ADA1B3ED}"/>
            </a:ext>
          </a:extLst>
        </xdr:cNvPr>
        <xdr:cNvSpPr/>
      </xdr:nvSpPr>
      <xdr:spPr>
        <a:xfrm rot="2035694">
          <a:off x="13954125" y="1552574"/>
          <a:ext cx="1362075" cy="2190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rgbClr val="7030A0"/>
              </a:solidFill>
            </a:rPr>
            <a:t>Go to 24hr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19050</xdr:rowOff>
    </xdr:from>
    <xdr:to>
      <xdr:col>17</xdr:col>
      <xdr:colOff>0</xdr:colOff>
      <xdr:row>21</xdr:row>
      <xdr:rowOff>76200</xdr:rowOff>
    </xdr:to>
    <xdr:graphicFrame macro="">
      <xdr:nvGraphicFramePr>
        <xdr:cNvPr id="7" name="Chart 7">
          <a:extLst>
            <a:ext uri="{FF2B5EF4-FFF2-40B4-BE49-F238E27FC236}">
              <a16:creationId xmlns:a16="http://schemas.microsoft.com/office/drawing/2014/main" id="{92945E76-4EE4-41BF-B080-16DFFDC2E3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21</xdr:row>
      <xdr:rowOff>95250</xdr:rowOff>
    </xdr:from>
    <xdr:to>
      <xdr:col>15</xdr:col>
      <xdr:colOff>600075</xdr:colOff>
      <xdr:row>37</xdr:row>
      <xdr:rowOff>171450</xdr:rowOff>
    </xdr:to>
    <xdr:graphicFrame macro="">
      <xdr:nvGraphicFramePr>
        <xdr:cNvPr id="10" name="Chart 7">
          <a:extLst>
            <a:ext uri="{FF2B5EF4-FFF2-40B4-BE49-F238E27FC236}">
              <a16:creationId xmlns:a16="http://schemas.microsoft.com/office/drawing/2014/main" id="{F0623A2D-0CC5-4CFB-B2F8-7EC4D461B6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38100</xdr:colOff>
      <xdr:row>21</xdr:row>
      <xdr:rowOff>85725</xdr:rowOff>
    </xdr:from>
    <xdr:to>
      <xdr:col>24</xdr:col>
      <xdr:colOff>9525</xdr:colOff>
      <xdr:row>37</xdr:row>
      <xdr:rowOff>171450</xdr:rowOff>
    </xdr:to>
    <xdr:graphicFrame macro="">
      <xdr:nvGraphicFramePr>
        <xdr:cNvPr id="11" name="Chart 7">
          <a:extLst>
            <a:ext uri="{FF2B5EF4-FFF2-40B4-BE49-F238E27FC236}">
              <a16:creationId xmlns:a16="http://schemas.microsoft.com/office/drawing/2014/main" id="{0A0E4B15-6FA0-4A37-9878-14E8F7748B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21</xdr:col>
      <xdr:colOff>476248</xdr:colOff>
      <xdr:row>7</xdr:row>
      <xdr:rowOff>133349</xdr:rowOff>
    </xdr:from>
    <xdr:to>
      <xdr:col>23</xdr:col>
      <xdr:colOff>495299</xdr:colOff>
      <xdr:row>14</xdr:row>
      <xdr:rowOff>19050</xdr:rowOff>
    </xdr:to>
    <xdr:pic>
      <xdr:nvPicPr>
        <xdr:cNvPr id="15" name="Picture 14">
          <a:hlinkClick xmlns:r="http://schemas.openxmlformats.org/officeDocument/2006/relationships" r:id="rId4"/>
          <a:extLst>
            <a:ext uri="{FF2B5EF4-FFF2-40B4-BE49-F238E27FC236}">
              <a16:creationId xmlns:a16="http://schemas.microsoft.com/office/drawing/2014/main" id="{1BE9FAA4-4699-B070-3891-98EF525B7F7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363573" y="1466849"/>
          <a:ext cx="1238251" cy="1238251"/>
        </a:xfrm>
        <a:prstGeom prst="rect">
          <a:avLst/>
        </a:prstGeom>
      </xdr:spPr>
    </xdr:pic>
    <xdr:clientData/>
  </xdr:twoCellAnchor>
  <xdr:twoCellAnchor>
    <xdr:from>
      <xdr:col>0</xdr:col>
      <xdr:colOff>0</xdr:colOff>
      <xdr:row>21</xdr:row>
      <xdr:rowOff>95250</xdr:rowOff>
    </xdr:from>
    <xdr:to>
      <xdr:col>7</xdr:col>
      <xdr:colOff>600074</xdr:colOff>
      <xdr:row>37</xdr:row>
      <xdr:rowOff>171449</xdr:rowOff>
    </xdr:to>
    <xdr:graphicFrame macro="">
      <xdr:nvGraphicFramePr>
        <xdr:cNvPr id="2" name="Chart 1">
          <a:extLst>
            <a:ext uri="{FF2B5EF4-FFF2-40B4-BE49-F238E27FC236}">
              <a16:creationId xmlns:a16="http://schemas.microsoft.com/office/drawing/2014/main" id="{F5D5FBFB-07F1-4787-BDDE-11F9401775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20</xdr:col>
      <xdr:colOff>523875</xdr:colOff>
      <xdr:row>6</xdr:row>
      <xdr:rowOff>95250</xdr:rowOff>
    </xdr:from>
    <xdr:to>
      <xdr:col>21</xdr:col>
      <xdr:colOff>457199</xdr:colOff>
      <xdr:row>9</xdr:row>
      <xdr:rowOff>57149</xdr:rowOff>
    </xdr:to>
    <xdr:pic>
      <xdr:nvPicPr>
        <xdr:cNvPr id="4" name="Picture 3">
          <a:hlinkClick xmlns:r="http://schemas.openxmlformats.org/officeDocument/2006/relationships" r:id="rId7"/>
          <a:extLst>
            <a:ext uri="{FF2B5EF4-FFF2-40B4-BE49-F238E27FC236}">
              <a16:creationId xmlns:a16="http://schemas.microsoft.com/office/drawing/2014/main" id="{9E9BBD2B-EAC1-1C04-86AF-7833A0242BD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2801600" y="1238250"/>
          <a:ext cx="542924" cy="542924"/>
        </a:xfrm>
        <a:prstGeom prst="rect">
          <a:avLst/>
        </a:prstGeom>
      </xdr:spPr>
    </xdr:pic>
    <xdr:clientData/>
  </xdr:twoCellAnchor>
  <xdr:twoCellAnchor editAs="oneCell">
    <xdr:from>
      <xdr:col>17</xdr:col>
      <xdr:colOff>19050</xdr:colOff>
      <xdr:row>9</xdr:row>
      <xdr:rowOff>9525</xdr:rowOff>
    </xdr:from>
    <xdr:to>
      <xdr:col>18</xdr:col>
      <xdr:colOff>138886</xdr:colOff>
      <xdr:row>12</xdr:row>
      <xdr:rowOff>167461</xdr:rowOff>
    </xdr:to>
    <xdr:pic>
      <xdr:nvPicPr>
        <xdr:cNvPr id="3" name="Picture 2">
          <a:extLst>
            <a:ext uri="{FF2B5EF4-FFF2-40B4-BE49-F238E27FC236}">
              <a16:creationId xmlns:a16="http://schemas.microsoft.com/office/drawing/2014/main" id="{75DC2AD0-222F-4F82-B35A-187F2A3DF65E}"/>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382250" y="1733550"/>
          <a:ext cx="729436" cy="729436"/>
        </a:xfrm>
        <a:prstGeom prst="rect">
          <a:avLst/>
        </a:prstGeom>
      </xdr:spPr>
    </xdr:pic>
    <xdr:clientData/>
  </xdr:twoCellAnchor>
  <xdr:twoCellAnchor editAs="oneCell">
    <xdr:from>
      <xdr:col>18</xdr:col>
      <xdr:colOff>19050</xdr:colOff>
      <xdr:row>13</xdr:row>
      <xdr:rowOff>23191</xdr:rowOff>
    </xdr:from>
    <xdr:to>
      <xdr:col>20</xdr:col>
      <xdr:colOff>466725</xdr:colOff>
      <xdr:row>17</xdr:row>
      <xdr:rowOff>9525</xdr:rowOff>
    </xdr:to>
    <xdr:pic>
      <xdr:nvPicPr>
        <xdr:cNvPr id="5" name="Picture 4">
          <a:extLst>
            <a:ext uri="{FF2B5EF4-FFF2-40B4-BE49-F238E27FC236}">
              <a16:creationId xmlns:a16="http://schemas.microsoft.com/office/drawing/2014/main" id="{BCB7F72A-6080-43A0-ABC8-A3626938BAC4}"/>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991850" y="2518741"/>
          <a:ext cx="1752600" cy="748334"/>
        </a:xfrm>
        <a:prstGeom prst="rect">
          <a:avLst/>
        </a:prstGeom>
      </xdr:spPr>
    </xdr:pic>
    <xdr:clientData/>
  </xdr:twoCellAnchor>
  <xdr:twoCellAnchor>
    <xdr:from>
      <xdr:col>16</xdr:col>
      <xdr:colOff>552450</xdr:colOff>
      <xdr:row>0</xdr:row>
      <xdr:rowOff>0</xdr:rowOff>
    </xdr:from>
    <xdr:to>
      <xdr:col>24</xdr:col>
      <xdr:colOff>361950</xdr:colOff>
      <xdr:row>7</xdr:row>
      <xdr:rowOff>114300</xdr:rowOff>
    </xdr:to>
    <xdr:sp macro="" textlink="">
      <xdr:nvSpPr>
        <xdr:cNvPr id="6" name="Rectangle 5">
          <a:extLst>
            <a:ext uri="{FF2B5EF4-FFF2-40B4-BE49-F238E27FC236}">
              <a16:creationId xmlns:a16="http://schemas.microsoft.com/office/drawing/2014/main" id="{7291D7DC-FB47-9879-DB6D-91174022EB4E}"/>
            </a:ext>
          </a:extLst>
        </xdr:cNvPr>
        <xdr:cNvSpPr/>
      </xdr:nvSpPr>
      <xdr:spPr>
        <a:xfrm>
          <a:off x="10306050" y="0"/>
          <a:ext cx="4772025" cy="1447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800" b="1">
              <a:solidFill>
                <a:schemeClr val="bg2">
                  <a:lumMod val="10000"/>
                </a:schemeClr>
              </a:solidFill>
              <a:effectLst>
                <a:glow rad="127000">
                  <a:schemeClr val="bg2">
                    <a:lumMod val="90000"/>
                    <a:alpha val="62000"/>
                  </a:schemeClr>
                </a:glow>
              </a:effectLst>
            </a:rPr>
            <a:t>Nighttime</a:t>
          </a:r>
        </a:p>
      </xdr:txBody>
    </xdr:sp>
    <xdr:clientData/>
  </xdr:twoCellAnchor>
  <xdr:twoCellAnchor>
    <xdr:from>
      <xdr:col>22</xdr:col>
      <xdr:colOff>561975</xdr:colOff>
      <xdr:row>7</xdr:row>
      <xdr:rowOff>152400</xdr:rowOff>
    </xdr:from>
    <xdr:to>
      <xdr:col>24</xdr:col>
      <xdr:colOff>171450</xdr:colOff>
      <xdr:row>8</xdr:row>
      <xdr:rowOff>190500</xdr:rowOff>
    </xdr:to>
    <xdr:sp macro="" textlink="">
      <xdr:nvSpPr>
        <xdr:cNvPr id="9" name="Rectangle 8">
          <a:extLst>
            <a:ext uri="{FF2B5EF4-FFF2-40B4-BE49-F238E27FC236}">
              <a16:creationId xmlns:a16="http://schemas.microsoft.com/office/drawing/2014/main" id="{50372CCD-76D6-48BF-9839-62850D5EC9C4}"/>
            </a:ext>
          </a:extLst>
        </xdr:cNvPr>
        <xdr:cNvSpPr/>
      </xdr:nvSpPr>
      <xdr:spPr>
        <a:xfrm rot="1152565">
          <a:off x="14058900" y="1485900"/>
          <a:ext cx="828675" cy="228600"/>
        </a:xfrm>
        <a:prstGeom prst="rect">
          <a:avLst/>
        </a:prstGeom>
        <a:noFill/>
        <a:ln w="1905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FFFF00"/>
              </a:solidFill>
              <a:effectLst/>
              <a:uLnTx/>
              <a:uFillTx/>
              <a:latin typeface="Aptos Narrow" panose="02110004020202020204"/>
              <a:ea typeface="+mn-ea"/>
              <a:cs typeface="+mn-cs"/>
            </a:rPr>
            <a:t>Go to Day</a:t>
          </a:r>
        </a:p>
      </xdr:txBody>
    </xdr:sp>
    <xdr:clientData/>
  </xdr:twoCellAnchor>
  <xdr:twoCellAnchor editAs="oneCell">
    <xdr:from>
      <xdr:col>21</xdr:col>
      <xdr:colOff>533399</xdr:colOff>
      <xdr:row>14</xdr:row>
      <xdr:rowOff>95249</xdr:rowOff>
    </xdr:from>
    <xdr:to>
      <xdr:col>23</xdr:col>
      <xdr:colOff>405586</xdr:colOff>
      <xdr:row>20</xdr:row>
      <xdr:rowOff>34111</xdr:rowOff>
    </xdr:to>
    <xdr:pic>
      <xdr:nvPicPr>
        <xdr:cNvPr id="13" name="Picture 12">
          <a:hlinkClick xmlns:r="http://schemas.openxmlformats.org/officeDocument/2006/relationships" r:id="rId11"/>
          <a:extLst>
            <a:ext uri="{FF2B5EF4-FFF2-40B4-BE49-F238E27FC236}">
              <a16:creationId xmlns:a16="http://schemas.microsoft.com/office/drawing/2014/main" id="{C9293C72-E44D-426C-1F4E-7D0C849A15A2}"/>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3420724" y="2781299"/>
          <a:ext cx="1091387" cy="1091387"/>
        </a:xfrm>
        <a:prstGeom prst="rect">
          <a:avLst/>
        </a:prstGeom>
      </xdr:spPr>
    </xdr:pic>
    <xdr:clientData/>
  </xdr:twoCellAnchor>
  <xdr:twoCellAnchor>
    <xdr:from>
      <xdr:col>21</xdr:col>
      <xdr:colOff>0</xdr:colOff>
      <xdr:row>13</xdr:row>
      <xdr:rowOff>142875</xdr:rowOff>
    </xdr:from>
    <xdr:to>
      <xdr:col>23</xdr:col>
      <xdr:colOff>142875</xdr:colOff>
      <xdr:row>14</xdr:row>
      <xdr:rowOff>171450</xdr:rowOff>
    </xdr:to>
    <xdr:sp macro="" textlink="">
      <xdr:nvSpPr>
        <xdr:cNvPr id="14" name="Rectangle 13">
          <a:extLst>
            <a:ext uri="{FF2B5EF4-FFF2-40B4-BE49-F238E27FC236}">
              <a16:creationId xmlns:a16="http://schemas.microsoft.com/office/drawing/2014/main" id="{46637C2A-4B18-4145-825E-8F8C91866ECA}"/>
            </a:ext>
          </a:extLst>
        </xdr:cNvPr>
        <xdr:cNvSpPr/>
      </xdr:nvSpPr>
      <xdr:spPr>
        <a:xfrm rot="19521050">
          <a:off x="12887325" y="2638425"/>
          <a:ext cx="1362075" cy="219075"/>
        </a:xfrm>
        <a:prstGeom prst="rect">
          <a:avLst/>
        </a:prstGeom>
        <a:noFill/>
        <a:ln w="19050" cap="flat" cmpd="sng" algn="ctr">
          <a:no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rgbClr val="7030A0"/>
              </a:solidFill>
              <a:effectLst/>
              <a:uLnTx/>
              <a:uFillTx/>
              <a:latin typeface="Aptos Narrow" panose="02110004020202020204"/>
              <a:ea typeface="+mn-ea"/>
              <a:cs typeface="+mn-cs"/>
            </a:rPr>
            <a:t>Go to 24hr</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104776</xdr:colOff>
      <xdr:row>1</xdr:row>
      <xdr:rowOff>142874</xdr:rowOff>
    </xdr:from>
    <xdr:to>
      <xdr:col>11</xdr:col>
      <xdr:colOff>504826</xdr:colOff>
      <xdr:row>6</xdr:row>
      <xdr:rowOff>57149</xdr:rowOff>
    </xdr:to>
    <xdr:pic>
      <xdr:nvPicPr>
        <xdr:cNvPr id="3" name="Picture 2">
          <a:hlinkClick xmlns:r="http://schemas.openxmlformats.org/officeDocument/2006/relationships" r:id="rId1"/>
          <a:extLst>
            <a:ext uri="{FF2B5EF4-FFF2-40B4-BE49-F238E27FC236}">
              <a16:creationId xmlns:a16="http://schemas.microsoft.com/office/drawing/2014/main" id="{A93634DC-EF27-49E1-1292-0515CC8916B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00776" y="476249"/>
          <a:ext cx="1009650" cy="1009650"/>
        </a:xfrm>
        <a:prstGeom prst="rect">
          <a:avLst/>
        </a:prstGeom>
      </xdr:spPr>
    </xdr:pic>
    <xdr:clientData/>
  </xdr:twoCellAnchor>
  <xdr:twoCellAnchor editAs="oneCell">
    <xdr:from>
      <xdr:col>12</xdr:col>
      <xdr:colOff>1</xdr:colOff>
      <xdr:row>2</xdr:row>
      <xdr:rowOff>142874</xdr:rowOff>
    </xdr:from>
    <xdr:to>
      <xdr:col>13</xdr:col>
      <xdr:colOff>5538</xdr:colOff>
      <xdr:row>5</xdr:row>
      <xdr:rowOff>186511</xdr:rowOff>
    </xdr:to>
    <xdr:pic>
      <xdr:nvPicPr>
        <xdr:cNvPr id="5" name="Picture 4">
          <a:hlinkClick xmlns:r="http://schemas.openxmlformats.org/officeDocument/2006/relationships" r:id="rId3"/>
          <a:extLst>
            <a:ext uri="{FF2B5EF4-FFF2-40B4-BE49-F238E27FC236}">
              <a16:creationId xmlns:a16="http://schemas.microsoft.com/office/drawing/2014/main" id="{441B3500-9399-0B02-A208-E968BD81AD6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315201" y="666749"/>
          <a:ext cx="615137" cy="615137"/>
        </a:xfrm>
        <a:prstGeom prst="rect">
          <a:avLst/>
        </a:prstGeom>
      </xdr:spPr>
    </xdr:pic>
    <xdr:clientData/>
  </xdr:twoCellAnchor>
  <xdr:twoCellAnchor editAs="oneCell">
    <xdr:from>
      <xdr:col>13</xdr:col>
      <xdr:colOff>161926</xdr:colOff>
      <xdr:row>2</xdr:row>
      <xdr:rowOff>81738</xdr:rowOff>
    </xdr:from>
    <xdr:to>
      <xdr:col>14</xdr:col>
      <xdr:colOff>323850</xdr:colOff>
      <xdr:row>5</xdr:row>
      <xdr:rowOff>281762</xdr:rowOff>
    </xdr:to>
    <xdr:pic>
      <xdr:nvPicPr>
        <xdr:cNvPr id="4" name="Picture 3">
          <a:hlinkClick xmlns:r="http://schemas.openxmlformats.org/officeDocument/2006/relationships" r:id="rId5"/>
          <a:extLst>
            <a:ext uri="{FF2B5EF4-FFF2-40B4-BE49-F238E27FC236}">
              <a16:creationId xmlns:a16="http://schemas.microsoft.com/office/drawing/2014/main" id="{F4A215D0-19EB-7F6F-4B4D-4C527B8C300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086726" y="605613"/>
          <a:ext cx="771524" cy="771524"/>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CB22AD9-5622-4DB0-AF1F-D41E485B7050}" autoFormatId="16" applyNumberFormats="0" applyBorderFormats="0" applyFontFormats="0" applyPatternFormats="0" applyAlignmentFormats="0" applyWidthHeightFormats="0">
  <queryTableRefresh nextId="25">
    <queryTableFields count="24">
      <queryTableField id="1" name="day_of_year" tableColumnId="1"/>
      <queryTableField id="2" name="time_period" tableColumnId="2"/>
      <queryTableField id="3" name="max_tmpf" tableColumnId="3"/>
      <queryTableField id="4" name="min_tmpf" tableColumnId="4"/>
      <queryTableField id="17" dataBound="0" tableColumnId="19"/>
      <queryTableField id="18" dataBound="0" tableColumnId="20"/>
      <queryTableField id="5" name="avg_tmpf" tableColumnId="5"/>
      <queryTableField id="6" name="max_dwpf" tableColumnId="6"/>
      <queryTableField id="7" name="min_dwpf" tableColumnId="7"/>
      <queryTableField id="19" dataBound="0" tableColumnId="21"/>
      <queryTableField id="20" dataBound="0" tableColumnId="22"/>
      <queryTableField id="8" name="avg_dwpf" tableColumnId="8"/>
      <queryTableField id="9" name="max_relh" tableColumnId="9"/>
      <queryTableField id="10" name="min_relh" tableColumnId="10"/>
      <queryTableField id="22" dataBound="0" tableColumnId="24"/>
      <queryTableField id="21" dataBound="0" tableColumnId="23"/>
      <queryTableField id="11" name="avg_relh" tableColumnId="11"/>
      <queryTableField id="12" name="max_wind_knt" tableColumnId="12"/>
      <queryTableField id="13" name="min_wind_knt" tableColumnId="13"/>
      <queryTableField id="23" dataBound="0" tableColumnId="25"/>
      <queryTableField id="24" dataBound="0" tableColumnId="26"/>
      <queryTableField id="14" name="avg_wind_knt" tableColumnId="14"/>
      <queryTableField id="15" name="most_frequent_sky" tableColumnId="15"/>
      <queryTableField id="16" name="least_frequent_sky"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7" xr16:uid="{27A718A6-EBC2-48F4-85BE-CA663D38ACC3}" autoFormatId="16" applyNumberFormats="0" applyBorderFormats="0" applyFontFormats="0" applyPatternFormats="0" applyAlignmentFormats="0" applyWidthHeightFormats="0">
  <queryTableRefresh nextId="17">
    <queryTableFields count="16">
      <queryTableField id="1" name="day_of_year" tableColumnId="1"/>
      <queryTableField id="2" name="time_period" tableColumnId="2"/>
      <queryTableField id="3" name="max_tmpf" tableColumnId="3"/>
      <queryTableField id="4" name="min_tmpf" tableColumnId="4"/>
      <queryTableField id="5" name="avg_tmpf" tableColumnId="5"/>
      <queryTableField id="6" name="max_dwpf" tableColumnId="6"/>
      <queryTableField id="7" name="min_dwpf" tableColumnId="7"/>
      <queryTableField id="8" name="avg_dwpf" tableColumnId="8"/>
      <queryTableField id="9" name="max_relh" tableColumnId="9"/>
      <queryTableField id="10" name="min_relh" tableColumnId="10"/>
      <queryTableField id="11" name="avg_relh" tableColumnId="11"/>
      <queryTableField id="12" name="max_wind_knt" tableColumnId="12"/>
      <queryTableField id="13" name="min_wind_knt" tableColumnId="13"/>
      <queryTableField id="14" name="avg_wind_knt" tableColumnId="14"/>
      <queryTableField id="15" name="most_frequent_sky" tableColumnId="15"/>
      <queryTableField id="16" name="least_frequent_sky" tableColumnId="1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92EF5D-6F93-4EBF-B5EE-D6E172738BA6}" name="weather_data_CLEAN" displayName="weather_data_CLEAN" ref="A1:X733" tableType="queryTable" totalsRowShown="0">
  <autoFilter ref="A1:X733" xr:uid="{E692EF5D-6F93-4EBF-B5EE-D6E172738BA6}"/>
  <tableColumns count="24">
    <tableColumn id="1" xr3:uid="{864DD6F8-C357-4D0E-B987-4453BC04077D}" uniqueName="1" name="day_of_year" queryTableFieldId="1" dataDxfId="15"/>
    <tableColumn id="2" xr3:uid="{C97C729E-1FD2-40B0-BA59-49994FFE1969}" uniqueName="2" name="time_period" queryTableFieldId="2" dataDxfId="14"/>
    <tableColumn id="3" xr3:uid="{A56F9635-26ED-4E0D-9082-59C550AE103F}" uniqueName="3" name="max_tmpf" queryTableFieldId="3"/>
    <tableColumn id="4" xr3:uid="{9BFE4895-B74A-4BF8-A4DA-C43B53F6625B}" uniqueName="4" name="min_tmpf" queryTableFieldId="4"/>
    <tableColumn id="19" xr3:uid="{FAAE1888-E8DC-42AF-B37B-9933010CF29B}" uniqueName="19" name="Base Tmpf" queryTableFieldId="17" dataDxfId="13">
      <calculatedColumnFormula>D2</calculatedColumnFormula>
    </tableColumn>
    <tableColumn id="20" xr3:uid="{B7188EBF-5E0A-4966-A861-75B185BC3B40}" uniqueName="20" name="Diff Tmpf" queryTableFieldId="18" dataDxfId="12">
      <calculatedColumnFormula>C2-D2</calculatedColumnFormula>
    </tableColumn>
    <tableColumn id="5" xr3:uid="{9EDE7151-F5CF-4610-ACF1-E3C8B2F9AFC3}" uniqueName="5" name="avg_tmpf" queryTableFieldId="5"/>
    <tableColumn id="6" xr3:uid="{96281507-F717-4448-9501-9FEAD3B3C4D8}" uniqueName="6" name="max_dwpf" queryTableFieldId="6"/>
    <tableColumn id="7" xr3:uid="{4D7A8EF6-6087-425A-A89A-C17D720B925D}" uniqueName="7" name="min_dwpf" queryTableFieldId="7"/>
    <tableColumn id="21" xr3:uid="{F761988E-C253-403A-8082-D22A63FFCF08}" uniqueName="21" name="Base Dwpf" queryTableFieldId="19" dataDxfId="11">
      <calculatedColumnFormula>I2</calculatedColumnFormula>
    </tableColumn>
    <tableColumn id="22" xr3:uid="{7C3F9E40-953B-48A9-B59F-611B44E23A40}" uniqueName="22" name="Diff Dwpf" queryTableFieldId="20" dataDxfId="10">
      <calculatedColumnFormula>H2-I2</calculatedColumnFormula>
    </tableColumn>
    <tableColumn id="8" xr3:uid="{BD399E47-932F-4AD9-BF2C-923BA75EAB5F}" uniqueName="8" name="avg_dwpf" queryTableFieldId="8"/>
    <tableColumn id="9" xr3:uid="{30BA36AA-5A42-49BD-AECB-48F47808D50B}" uniqueName="9" name="max_relh" queryTableFieldId="9"/>
    <tableColumn id="10" xr3:uid="{480B7C5E-888B-475C-9B68-CD4F700A95B2}" uniqueName="10" name="min_relh" queryTableFieldId="10"/>
    <tableColumn id="24" xr3:uid="{6D144C7E-6327-41B7-A2FC-F36BFE64F739}" uniqueName="24" name="Base Relh" queryTableFieldId="22" dataDxfId="9">
      <calculatedColumnFormula>N2</calculatedColumnFormula>
    </tableColumn>
    <tableColumn id="23" xr3:uid="{FCDB129B-003F-476D-95F8-B8C3CA985E7A}" uniqueName="23" name="Diff Relh" queryTableFieldId="21" dataDxfId="8">
      <calculatedColumnFormula>M2-N2</calculatedColumnFormula>
    </tableColumn>
    <tableColumn id="11" xr3:uid="{B3FC56E9-C90C-46FD-9B13-B648DBFE985C}" uniqueName="11" name="avg_relh" queryTableFieldId="11"/>
    <tableColumn id="12" xr3:uid="{FDF11AF1-2EC1-4DBC-AA29-26F9A6725F30}" uniqueName="12" name="max_wind_knt" queryTableFieldId="12"/>
    <tableColumn id="13" xr3:uid="{7BD9CECE-CC0A-47F5-8F50-985A7C2700BF}" uniqueName="13" name="min_wind_knt" queryTableFieldId="13"/>
    <tableColumn id="25" xr3:uid="{F96D828D-2D14-4812-BD22-91F0F3E9FA9A}" uniqueName="25" name="Base Wind" queryTableFieldId="23" dataDxfId="7">
      <calculatedColumnFormula>S2</calculatedColumnFormula>
    </tableColumn>
    <tableColumn id="26" xr3:uid="{0869F9C9-78F8-4ECC-AC85-A52E3A5230CD}" uniqueName="26" name="Diff Wind" queryTableFieldId="24" dataDxfId="6">
      <calculatedColumnFormula>+R2-S2</calculatedColumnFormula>
    </tableColumn>
    <tableColumn id="14" xr3:uid="{A4FCD385-3F6E-4873-8C91-47D4DFBB53AE}" uniqueName="14" name="avg_wind_knt" queryTableFieldId="14"/>
    <tableColumn id="15" xr3:uid="{A8750AAB-7EBB-4FB1-B4B0-43644A0697EF}" uniqueName="15" name="most_frequent_sky" queryTableFieldId="15" dataDxfId="5"/>
    <tableColumn id="16" xr3:uid="{9F91E0FA-0DEE-4C82-A43D-2A7A25C243F0}" uniqueName="16" name="least_frequent_sky" queryTableFieldId="16" dataDxfId="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C932F47-4652-4EA5-9AFD-B18B2A2D8441}" name="Table4" displayName="Table4" ref="A1:C13" totalsRowShown="0">
  <autoFilter ref="A1:C13" xr:uid="{DC932F47-4652-4EA5-9AFD-B18B2A2D8441}"/>
  <tableColumns count="3">
    <tableColumn id="1" xr3:uid="{C3AAFDD0-3581-425C-8FB4-51C2B9174FB1}" name="Grass"/>
    <tableColumn id="2" xr3:uid="{B2AE062D-F20A-49B1-8EAE-D975E2222F3E}" name="Germination Tmp Low"/>
    <tableColumn id="3" xr3:uid="{60112634-E66B-4FFA-B806-E9F50B24A9F1}" name="Germination Tmp High"/>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3B162D-45E2-4E62-A47E-14C693922610}" name="weather_data_CLEAN__7" displayName="weather_data_CLEAN__7" ref="A1:P733" tableType="queryTable" totalsRowShown="0">
  <autoFilter ref="A1:P733" xr:uid="{413B162D-45E2-4E62-A47E-14C693922610}"/>
  <tableColumns count="16">
    <tableColumn id="1" xr3:uid="{B0E7D159-514F-4E0B-AADE-74BE32E8C05A}" uniqueName="1" name="day_of_year" queryTableFieldId="1" dataDxfId="3"/>
    <tableColumn id="2" xr3:uid="{331C487B-C1FF-41DF-AE98-6E9268A8686D}" uniqueName="2" name="time_period" queryTableFieldId="2" dataDxfId="2"/>
    <tableColumn id="3" xr3:uid="{9B0CE080-FC44-4CB8-A3E5-E987C67EAA8C}" uniqueName="3" name="max_tmpf" queryTableFieldId="3"/>
    <tableColumn id="4" xr3:uid="{633955E1-0C6D-4902-972B-18A72F4AA799}" uniqueName="4" name="min_tmpf" queryTableFieldId="4"/>
    <tableColumn id="5" xr3:uid="{05025CE3-84BD-4E70-B537-DB7EADADDC03}" uniqueName="5" name="avg_tmpf" queryTableFieldId="5"/>
    <tableColumn id="6" xr3:uid="{1BA94D10-5C30-408D-A58E-A9961459D16B}" uniqueName="6" name="max_dwpf" queryTableFieldId="6"/>
    <tableColumn id="7" xr3:uid="{CB011291-3775-4445-8EF9-5E10FAE83791}" uniqueName="7" name="min_dwpf" queryTableFieldId="7"/>
    <tableColumn id="8" xr3:uid="{350A8612-32CB-4FD5-B03C-159C8AB806E6}" uniqueName="8" name="avg_dwpf" queryTableFieldId="8"/>
    <tableColumn id="9" xr3:uid="{1F7CDB06-1AA3-40AF-87FC-905794259171}" uniqueName="9" name="max_relh" queryTableFieldId="9"/>
    <tableColumn id="10" xr3:uid="{71A9343D-1A35-4401-85A8-BC6C9C8F385C}" uniqueName="10" name="min_relh" queryTableFieldId="10"/>
    <tableColumn id="11" xr3:uid="{FBD5F70E-3CF7-4BA0-A8DA-E10B48AE00D2}" uniqueName="11" name="avg_relh" queryTableFieldId="11"/>
    <tableColumn id="12" xr3:uid="{D1F352D6-436D-480C-ABC0-6A5B1CDE1AF0}" uniqueName="12" name="max_wind_knt" queryTableFieldId="12"/>
    <tableColumn id="13" xr3:uid="{D030A100-0470-4E6B-8742-9FF202463791}" uniqueName="13" name="min_wind_knt" queryTableFieldId="13"/>
    <tableColumn id="14" xr3:uid="{7F2A5617-1361-4547-A832-48EF20CC4393}" uniqueName="14" name="avg_wind_knt" queryTableFieldId="14"/>
    <tableColumn id="15" xr3:uid="{FF8E556B-82BD-4959-91C0-B925131C6092}" uniqueName="15" name="most_frequent_sky" queryTableFieldId="15" dataDxfId="1"/>
    <tableColumn id="16" xr3:uid="{E926ADD5-49B2-4A3C-A69F-2197FE174438}" uniqueName="16" name="least_frequent_sky" queryTableFieldId="1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A4AF3-33D2-4A66-98E8-38B913007C77}">
  <sheetPr codeName="Sheet1"/>
  <dimension ref="A1:X733"/>
  <sheetViews>
    <sheetView workbookViewId="0">
      <selection activeCell="P21" sqref="P21"/>
    </sheetView>
  </sheetViews>
  <sheetFormatPr defaultRowHeight="15" x14ac:dyDescent="0.25"/>
  <cols>
    <col min="1" max="1" width="13.85546875" bestFit="1" customWidth="1"/>
    <col min="2" max="2" width="14.140625" bestFit="1" customWidth="1"/>
    <col min="3" max="3" width="12.140625" bestFit="1" customWidth="1"/>
    <col min="4" max="4" width="11.85546875" bestFit="1" customWidth="1"/>
    <col min="5" max="5" width="12.5703125" bestFit="1" customWidth="1"/>
    <col min="6" max="6" width="11.7109375" bestFit="1" customWidth="1"/>
    <col min="7" max="7" width="12" bestFit="1" customWidth="1"/>
    <col min="8" max="8" width="12.28515625" bestFit="1" customWidth="1"/>
    <col min="9" max="9" width="12" bestFit="1" customWidth="1"/>
    <col min="10" max="10" width="12.7109375" bestFit="1" customWidth="1"/>
    <col min="11" max="11" width="11.85546875" bestFit="1" customWidth="1"/>
    <col min="12" max="12" width="12" bestFit="1" customWidth="1"/>
    <col min="13" max="13" width="11.42578125" bestFit="1" customWidth="1"/>
    <col min="14" max="14" width="11.140625" bestFit="1" customWidth="1"/>
    <col min="15" max="15" width="12.140625" bestFit="1" customWidth="1"/>
    <col min="16" max="16" width="11.28515625" bestFit="1" customWidth="1"/>
    <col min="17" max="17" width="12" bestFit="1" customWidth="1"/>
    <col min="18" max="18" width="16" bestFit="1" customWidth="1"/>
    <col min="19" max="19" width="15.7109375" bestFit="1" customWidth="1"/>
    <col min="20" max="20" width="12.7109375" bestFit="1" customWidth="1"/>
    <col min="21" max="21" width="11.85546875" bestFit="1" customWidth="1"/>
    <col min="22" max="22" width="15.140625" bestFit="1" customWidth="1"/>
    <col min="23" max="23" width="20.7109375" bestFit="1" customWidth="1"/>
    <col min="24" max="24" width="20.5703125" bestFit="1" customWidth="1"/>
  </cols>
  <sheetData>
    <row r="1" spans="1:24" x14ac:dyDescent="0.25">
      <c r="A1" t="s">
        <v>0</v>
      </c>
      <c r="B1" t="s">
        <v>1</v>
      </c>
      <c r="C1" t="s">
        <v>2</v>
      </c>
      <c r="D1" t="s">
        <v>3</v>
      </c>
      <c r="E1" t="s">
        <v>22</v>
      </c>
      <c r="F1" t="s">
        <v>23</v>
      </c>
      <c r="G1" t="s">
        <v>4</v>
      </c>
      <c r="H1" t="s">
        <v>5</v>
      </c>
      <c r="I1" t="s">
        <v>6</v>
      </c>
      <c r="J1" t="s">
        <v>24</v>
      </c>
      <c r="K1" t="s">
        <v>25</v>
      </c>
      <c r="L1" t="s">
        <v>7</v>
      </c>
      <c r="M1" t="s">
        <v>8</v>
      </c>
      <c r="N1" t="s">
        <v>9</v>
      </c>
      <c r="O1" t="s">
        <v>26</v>
      </c>
      <c r="P1" t="s">
        <v>27</v>
      </c>
      <c r="Q1" t="s">
        <v>10</v>
      </c>
      <c r="R1" t="s">
        <v>11</v>
      </c>
      <c r="S1" t="s">
        <v>12</v>
      </c>
      <c r="T1" t="s">
        <v>28</v>
      </c>
      <c r="U1" t="s">
        <v>29</v>
      </c>
      <c r="V1" t="s">
        <v>13</v>
      </c>
      <c r="W1" t="s">
        <v>14</v>
      </c>
      <c r="X1" t="s">
        <v>15</v>
      </c>
    </row>
    <row r="2" spans="1:24" x14ac:dyDescent="0.25">
      <c r="A2" s="1">
        <v>44194</v>
      </c>
      <c r="B2" t="s">
        <v>16</v>
      </c>
      <c r="C2">
        <v>52.576000000000001</v>
      </c>
      <c r="D2">
        <v>31.963636000000001</v>
      </c>
      <c r="E2">
        <f t="shared" ref="E2:E65" si="0">D2</f>
        <v>31.963636000000001</v>
      </c>
      <c r="F2">
        <f t="shared" ref="F2:F65" si="1">C2-D2</f>
        <v>20.612363999999999</v>
      </c>
      <c r="G2">
        <v>43.473624600000001</v>
      </c>
      <c r="H2">
        <v>51.844000000000001</v>
      </c>
      <c r="I2">
        <v>19.190909000000001</v>
      </c>
      <c r="J2">
        <f t="shared" ref="J2:J65" si="2">I2</f>
        <v>19.190909000000001</v>
      </c>
      <c r="K2">
        <f t="shared" ref="K2:K65" si="3">H2-I2</f>
        <v>32.653091000000003</v>
      </c>
      <c r="L2">
        <v>34.476242900000003</v>
      </c>
      <c r="M2">
        <v>100</v>
      </c>
      <c r="N2">
        <v>45.251818</v>
      </c>
      <c r="O2">
        <f t="shared" ref="O2:O65" si="4">N2</f>
        <v>45.251818</v>
      </c>
      <c r="P2">
        <f t="shared" ref="P2:P65" si="5">M2-N2</f>
        <v>54.748182</v>
      </c>
      <c r="Q2">
        <v>74.639944600000007</v>
      </c>
      <c r="R2">
        <v>7.9047619999999998</v>
      </c>
      <c r="S2">
        <v>0.52</v>
      </c>
      <c r="T2">
        <f t="shared" ref="T2:T65" si="6">S2</f>
        <v>0.52</v>
      </c>
      <c r="U2">
        <f t="shared" ref="U2:U65" si="7">+R2-S2</f>
        <v>7.3847620000000003</v>
      </c>
      <c r="V2">
        <v>3.1698786999999999</v>
      </c>
      <c r="W2" t="s">
        <v>17</v>
      </c>
      <c r="X2" t="s">
        <v>18</v>
      </c>
    </row>
    <row r="3" spans="1:24" x14ac:dyDescent="0.25">
      <c r="A3" s="1">
        <v>44194</v>
      </c>
      <c r="B3" t="s">
        <v>19</v>
      </c>
      <c r="C3">
        <v>67.361537999999996</v>
      </c>
      <c r="D3">
        <v>44.08</v>
      </c>
      <c r="E3">
        <f t="shared" si="0"/>
        <v>44.08</v>
      </c>
      <c r="F3">
        <f t="shared" si="1"/>
        <v>23.281537999999998</v>
      </c>
      <c r="G3">
        <v>53.5875579</v>
      </c>
      <c r="H3">
        <v>51.072972999999998</v>
      </c>
      <c r="I3">
        <v>19.192308000000001</v>
      </c>
      <c r="J3">
        <f t="shared" si="2"/>
        <v>19.192308000000001</v>
      </c>
      <c r="K3">
        <f t="shared" si="3"/>
        <v>31.880664999999997</v>
      </c>
      <c r="L3">
        <v>34.579533099999999</v>
      </c>
      <c r="M3">
        <v>96.468378000000001</v>
      </c>
      <c r="N3">
        <v>21.420769</v>
      </c>
      <c r="O3">
        <f t="shared" si="4"/>
        <v>21.420769</v>
      </c>
      <c r="P3">
        <f t="shared" si="5"/>
        <v>75.047608999999994</v>
      </c>
      <c r="Q3">
        <v>57.452485199999998</v>
      </c>
      <c r="R3">
        <v>12.6</v>
      </c>
      <c r="S3">
        <v>1.3076920000000001</v>
      </c>
      <c r="T3">
        <f t="shared" si="6"/>
        <v>1.3076920000000001</v>
      </c>
      <c r="U3">
        <f t="shared" si="7"/>
        <v>11.292308</v>
      </c>
      <c r="V3">
        <v>4.7484143999999997</v>
      </c>
      <c r="W3" t="s">
        <v>17</v>
      </c>
      <c r="X3" t="s">
        <v>20</v>
      </c>
    </row>
    <row r="4" spans="1:24" x14ac:dyDescent="0.25">
      <c r="A4" s="1">
        <v>44193</v>
      </c>
      <c r="B4" t="s">
        <v>16</v>
      </c>
      <c r="C4">
        <v>51.86</v>
      </c>
      <c r="D4">
        <v>32.909090999999997</v>
      </c>
      <c r="E4">
        <f t="shared" si="0"/>
        <v>32.909090999999997</v>
      </c>
      <c r="F4">
        <f t="shared" si="1"/>
        <v>18.950909000000003</v>
      </c>
      <c r="G4">
        <v>41.601190199999998</v>
      </c>
      <c r="H4">
        <v>49.133333</v>
      </c>
      <c r="I4">
        <v>13.927273</v>
      </c>
      <c r="J4">
        <f t="shared" si="2"/>
        <v>13.927273</v>
      </c>
      <c r="K4">
        <f t="shared" si="3"/>
        <v>35.206060000000001</v>
      </c>
      <c r="L4">
        <v>34.120072499999999</v>
      </c>
      <c r="M4">
        <v>96.084374999999994</v>
      </c>
      <c r="N4">
        <v>35.979999999999997</v>
      </c>
      <c r="O4">
        <f t="shared" si="4"/>
        <v>35.979999999999997</v>
      </c>
      <c r="P4">
        <f t="shared" si="5"/>
        <v>60.104374999999997</v>
      </c>
      <c r="Q4">
        <v>77.740017600000002</v>
      </c>
      <c r="R4">
        <v>6.969697</v>
      </c>
      <c r="S4">
        <v>0</v>
      </c>
      <c r="T4">
        <f t="shared" si="6"/>
        <v>0</v>
      </c>
      <c r="U4">
        <f t="shared" si="7"/>
        <v>6.969697</v>
      </c>
      <c r="V4">
        <v>2.2022075999999999</v>
      </c>
      <c r="W4" t="s">
        <v>17</v>
      </c>
      <c r="X4" t="s">
        <v>18</v>
      </c>
    </row>
    <row r="5" spans="1:24" x14ac:dyDescent="0.25">
      <c r="A5" s="1">
        <v>44193</v>
      </c>
      <c r="B5" t="s">
        <v>19</v>
      </c>
      <c r="C5">
        <v>66.438462000000001</v>
      </c>
      <c r="D5">
        <v>45.884614999999997</v>
      </c>
      <c r="E5">
        <f t="shared" si="0"/>
        <v>45.884614999999997</v>
      </c>
      <c r="F5">
        <f t="shared" si="1"/>
        <v>20.553847000000005</v>
      </c>
      <c r="G5">
        <v>52.611921000000002</v>
      </c>
      <c r="H5">
        <v>46.605556</v>
      </c>
      <c r="I5">
        <v>15.115385</v>
      </c>
      <c r="J5">
        <f t="shared" si="2"/>
        <v>15.115385</v>
      </c>
      <c r="K5">
        <f t="shared" si="3"/>
        <v>31.490171</v>
      </c>
      <c r="L5">
        <v>32.972786399999997</v>
      </c>
      <c r="M5">
        <v>86.958620999999994</v>
      </c>
      <c r="N5">
        <v>17.142308</v>
      </c>
      <c r="O5">
        <f t="shared" si="4"/>
        <v>17.142308</v>
      </c>
      <c r="P5">
        <f t="shared" si="5"/>
        <v>69.816312999999994</v>
      </c>
      <c r="Q5">
        <v>56.551700699999998</v>
      </c>
      <c r="R5">
        <v>7.6896550000000001</v>
      </c>
      <c r="S5">
        <v>1.6923079999999999</v>
      </c>
      <c r="T5">
        <f t="shared" si="6"/>
        <v>1.6923079999999999</v>
      </c>
      <c r="U5">
        <f t="shared" si="7"/>
        <v>5.9973470000000004</v>
      </c>
      <c r="V5">
        <v>3.3377246999999999</v>
      </c>
      <c r="W5" t="s">
        <v>17</v>
      </c>
      <c r="X5" t="s">
        <v>18</v>
      </c>
    </row>
    <row r="6" spans="1:24" x14ac:dyDescent="0.25">
      <c r="A6" s="1">
        <v>44192</v>
      </c>
      <c r="B6" t="s">
        <v>16</v>
      </c>
      <c r="C6">
        <v>50.908824000000003</v>
      </c>
      <c r="D6">
        <v>32.174545000000002</v>
      </c>
      <c r="E6">
        <f t="shared" si="0"/>
        <v>32.174545000000002</v>
      </c>
      <c r="F6">
        <f t="shared" si="1"/>
        <v>18.734279000000001</v>
      </c>
      <c r="G6">
        <v>41.298718200000003</v>
      </c>
      <c r="H6">
        <v>50.170588000000002</v>
      </c>
      <c r="I6">
        <v>14.236364</v>
      </c>
      <c r="J6">
        <f t="shared" si="2"/>
        <v>14.236364</v>
      </c>
      <c r="K6">
        <f t="shared" si="3"/>
        <v>35.934224</v>
      </c>
      <c r="L6">
        <v>32.075415999999997</v>
      </c>
      <c r="M6">
        <v>100</v>
      </c>
      <c r="N6">
        <v>33.102727000000002</v>
      </c>
      <c r="O6">
        <f t="shared" si="4"/>
        <v>33.102727000000002</v>
      </c>
      <c r="P6">
        <f t="shared" si="5"/>
        <v>66.897272999999998</v>
      </c>
      <c r="Q6">
        <v>74.298824699999997</v>
      </c>
      <c r="R6">
        <v>6.6363640000000004</v>
      </c>
      <c r="S6">
        <v>0</v>
      </c>
      <c r="T6">
        <f t="shared" si="6"/>
        <v>0</v>
      </c>
      <c r="U6">
        <f t="shared" si="7"/>
        <v>6.6363640000000004</v>
      </c>
      <c r="V6">
        <v>1.7292255000000001</v>
      </c>
      <c r="W6" t="s">
        <v>17</v>
      </c>
      <c r="X6" t="s">
        <v>21</v>
      </c>
    </row>
    <row r="7" spans="1:24" x14ac:dyDescent="0.25">
      <c r="A7" s="1">
        <v>44192</v>
      </c>
      <c r="B7" t="s">
        <v>19</v>
      </c>
      <c r="C7">
        <v>67.107692</v>
      </c>
      <c r="D7">
        <v>45.12</v>
      </c>
      <c r="E7">
        <f t="shared" si="0"/>
        <v>45.12</v>
      </c>
      <c r="F7">
        <f t="shared" si="1"/>
        <v>21.987692000000003</v>
      </c>
      <c r="G7">
        <v>52.397320000000001</v>
      </c>
      <c r="H7">
        <v>48.163158000000003</v>
      </c>
      <c r="I7">
        <v>11.807143</v>
      </c>
      <c r="J7">
        <f t="shared" si="2"/>
        <v>11.807143</v>
      </c>
      <c r="K7">
        <f t="shared" si="3"/>
        <v>36.356014999999999</v>
      </c>
      <c r="L7">
        <v>32.591497599999997</v>
      </c>
      <c r="M7">
        <v>78.530833000000001</v>
      </c>
      <c r="N7">
        <v>19.512308000000001</v>
      </c>
      <c r="O7">
        <f t="shared" si="4"/>
        <v>19.512308000000001</v>
      </c>
      <c r="P7">
        <f t="shared" si="5"/>
        <v>59.018524999999997</v>
      </c>
      <c r="Q7">
        <v>54.936734000000001</v>
      </c>
      <c r="R7">
        <v>16.857143000000001</v>
      </c>
      <c r="S7">
        <v>1</v>
      </c>
      <c r="T7">
        <f t="shared" si="6"/>
        <v>1</v>
      </c>
      <c r="U7">
        <f t="shared" si="7"/>
        <v>15.857143000000001</v>
      </c>
      <c r="V7">
        <v>4.1648323999999999</v>
      </c>
      <c r="W7" t="s">
        <v>17</v>
      </c>
      <c r="X7" t="s">
        <v>21</v>
      </c>
    </row>
    <row r="8" spans="1:24" x14ac:dyDescent="0.25">
      <c r="A8" s="1">
        <v>44191</v>
      </c>
      <c r="B8" t="s">
        <v>16</v>
      </c>
      <c r="C8">
        <v>50.458824</v>
      </c>
      <c r="D8">
        <v>35.632727000000003</v>
      </c>
      <c r="E8">
        <f t="shared" si="0"/>
        <v>35.632727000000003</v>
      </c>
      <c r="F8">
        <f t="shared" si="1"/>
        <v>14.826096999999997</v>
      </c>
      <c r="G8">
        <v>41.044518699999998</v>
      </c>
      <c r="H8">
        <v>44.4</v>
      </c>
      <c r="I8">
        <v>10.223636000000001</v>
      </c>
      <c r="J8">
        <f t="shared" si="2"/>
        <v>10.223636000000001</v>
      </c>
      <c r="K8">
        <f t="shared" si="3"/>
        <v>34.176364</v>
      </c>
      <c r="L8">
        <v>30.232304800000001</v>
      </c>
      <c r="M8">
        <v>100</v>
      </c>
      <c r="N8">
        <v>38.726363999999997</v>
      </c>
      <c r="O8">
        <f t="shared" si="4"/>
        <v>38.726363999999997</v>
      </c>
      <c r="P8">
        <f t="shared" si="5"/>
        <v>61.273636000000003</v>
      </c>
      <c r="Q8">
        <v>70.624136399999998</v>
      </c>
      <c r="R8">
        <v>6.4545450000000004</v>
      </c>
      <c r="S8">
        <v>0.272727</v>
      </c>
      <c r="T8">
        <f t="shared" si="6"/>
        <v>0.272727</v>
      </c>
      <c r="U8">
        <f t="shared" si="7"/>
        <v>6.1818180000000007</v>
      </c>
      <c r="V8">
        <v>2.7214347999999999</v>
      </c>
      <c r="W8" t="s">
        <v>17</v>
      </c>
      <c r="X8" t="s">
        <v>18</v>
      </c>
    </row>
    <row r="9" spans="1:24" x14ac:dyDescent="0.25">
      <c r="A9" s="1">
        <v>44191</v>
      </c>
      <c r="B9" t="s">
        <v>19</v>
      </c>
      <c r="C9">
        <v>62.715384999999998</v>
      </c>
      <c r="D9">
        <v>45.604348000000002</v>
      </c>
      <c r="E9">
        <f t="shared" si="0"/>
        <v>45.604348000000002</v>
      </c>
      <c r="F9">
        <f t="shared" si="1"/>
        <v>17.111036999999996</v>
      </c>
      <c r="G9">
        <v>53.294742499999998</v>
      </c>
      <c r="H9">
        <v>43.453845999999999</v>
      </c>
      <c r="I9">
        <v>3.3861539999999999</v>
      </c>
      <c r="J9">
        <f t="shared" si="2"/>
        <v>3.3861539999999999</v>
      </c>
      <c r="K9">
        <f t="shared" si="3"/>
        <v>40.067692000000001</v>
      </c>
      <c r="L9">
        <v>29.898880599999998</v>
      </c>
      <c r="M9">
        <v>80.370435000000001</v>
      </c>
      <c r="N9">
        <v>17.857692</v>
      </c>
      <c r="O9">
        <f t="shared" si="4"/>
        <v>17.857692</v>
      </c>
      <c r="P9">
        <f t="shared" si="5"/>
        <v>62.512743</v>
      </c>
      <c r="Q9">
        <v>47.908002500000002</v>
      </c>
      <c r="R9">
        <v>12</v>
      </c>
      <c r="S9">
        <v>1.3846149999999999</v>
      </c>
      <c r="T9">
        <f t="shared" si="6"/>
        <v>1.3846149999999999</v>
      </c>
      <c r="U9">
        <f t="shared" si="7"/>
        <v>10.615385</v>
      </c>
      <c r="V9">
        <v>4.9105685000000001</v>
      </c>
      <c r="W9" t="s">
        <v>17</v>
      </c>
      <c r="X9" t="s">
        <v>20</v>
      </c>
    </row>
    <row r="10" spans="1:24" x14ac:dyDescent="0.25">
      <c r="A10" s="1">
        <v>44190</v>
      </c>
      <c r="B10" t="s">
        <v>16</v>
      </c>
      <c r="C10">
        <v>47.290908999999999</v>
      </c>
      <c r="D10">
        <v>36.563636000000002</v>
      </c>
      <c r="E10">
        <f t="shared" si="0"/>
        <v>36.563636000000002</v>
      </c>
      <c r="F10">
        <f t="shared" si="1"/>
        <v>10.727272999999997</v>
      </c>
      <c r="G10">
        <v>43.102553800000003</v>
      </c>
      <c r="H10">
        <v>44.663635999999997</v>
      </c>
      <c r="I10">
        <v>9.2563639999999996</v>
      </c>
      <c r="J10">
        <f t="shared" si="2"/>
        <v>9.2563639999999996</v>
      </c>
      <c r="K10">
        <f t="shared" si="3"/>
        <v>35.407271999999999</v>
      </c>
      <c r="L10">
        <v>30.402152699999998</v>
      </c>
      <c r="M10">
        <v>100</v>
      </c>
      <c r="N10">
        <v>27.373636000000001</v>
      </c>
      <c r="O10">
        <f t="shared" si="4"/>
        <v>27.373636000000001</v>
      </c>
      <c r="P10">
        <f t="shared" si="5"/>
        <v>72.626363999999995</v>
      </c>
      <c r="Q10">
        <v>66.999221899999995</v>
      </c>
      <c r="R10">
        <v>12</v>
      </c>
      <c r="S10">
        <v>0.272727</v>
      </c>
      <c r="T10">
        <f t="shared" si="6"/>
        <v>0.272727</v>
      </c>
      <c r="U10">
        <f t="shared" si="7"/>
        <v>11.727273</v>
      </c>
      <c r="V10">
        <v>4.2343264999999999</v>
      </c>
      <c r="W10" t="s">
        <v>17</v>
      </c>
      <c r="X10" t="s">
        <v>18</v>
      </c>
    </row>
    <row r="11" spans="1:24" x14ac:dyDescent="0.25">
      <c r="A11" s="1">
        <v>44190</v>
      </c>
      <c r="B11" t="s">
        <v>19</v>
      </c>
      <c r="C11">
        <v>67.400000000000006</v>
      </c>
      <c r="D11">
        <v>42.929167</v>
      </c>
      <c r="E11">
        <f t="shared" si="0"/>
        <v>42.929167</v>
      </c>
      <c r="F11">
        <f t="shared" si="1"/>
        <v>24.470833000000006</v>
      </c>
      <c r="G11">
        <v>53.371685999999997</v>
      </c>
      <c r="H11">
        <v>44.023077000000001</v>
      </c>
      <c r="I11">
        <v>-0.98923099999999997</v>
      </c>
      <c r="J11">
        <f t="shared" si="2"/>
        <v>-0.98923099999999997</v>
      </c>
      <c r="K11">
        <f t="shared" si="3"/>
        <v>45.012307999999997</v>
      </c>
      <c r="L11">
        <v>28.397378199999999</v>
      </c>
      <c r="M11">
        <v>100</v>
      </c>
      <c r="N11">
        <v>13.381538000000001</v>
      </c>
      <c r="O11">
        <f t="shared" si="4"/>
        <v>13.381538000000001</v>
      </c>
      <c r="P11">
        <f t="shared" si="5"/>
        <v>86.618461999999994</v>
      </c>
      <c r="Q11">
        <v>46.946769099999997</v>
      </c>
      <c r="R11">
        <v>21.923076999999999</v>
      </c>
      <c r="S11">
        <v>0.6</v>
      </c>
      <c r="T11">
        <f t="shared" si="6"/>
        <v>0.6</v>
      </c>
      <c r="U11">
        <f t="shared" si="7"/>
        <v>21.323076999999998</v>
      </c>
      <c r="V11">
        <v>5.0785255999999999</v>
      </c>
      <c r="W11" t="s">
        <v>17</v>
      </c>
      <c r="X11" t="s">
        <v>18</v>
      </c>
    </row>
    <row r="12" spans="1:24" x14ac:dyDescent="0.25">
      <c r="A12" s="1">
        <v>44189</v>
      </c>
      <c r="B12" t="s">
        <v>16</v>
      </c>
      <c r="C12">
        <v>55.563636000000002</v>
      </c>
      <c r="D12">
        <v>35.281818000000001</v>
      </c>
      <c r="E12">
        <f t="shared" si="0"/>
        <v>35.281818000000001</v>
      </c>
      <c r="F12">
        <f t="shared" si="1"/>
        <v>20.281818000000001</v>
      </c>
      <c r="G12">
        <v>45.8854021</v>
      </c>
      <c r="H12">
        <v>47.354545000000002</v>
      </c>
      <c r="I12">
        <v>10.227273</v>
      </c>
      <c r="J12">
        <f t="shared" si="2"/>
        <v>10.227273</v>
      </c>
      <c r="K12">
        <f t="shared" si="3"/>
        <v>37.127272000000005</v>
      </c>
      <c r="L12">
        <v>34.844383200000003</v>
      </c>
      <c r="M12">
        <v>100</v>
      </c>
      <c r="N12">
        <v>22.875454999999999</v>
      </c>
      <c r="O12">
        <f t="shared" si="4"/>
        <v>22.875454999999999</v>
      </c>
      <c r="P12">
        <f t="shared" si="5"/>
        <v>77.124544999999998</v>
      </c>
      <c r="Q12">
        <v>74.636512400000001</v>
      </c>
      <c r="R12">
        <v>7.2380950000000004</v>
      </c>
      <c r="S12">
        <v>0.25</v>
      </c>
      <c r="T12">
        <f t="shared" si="6"/>
        <v>0.25</v>
      </c>
      <c r="U12">
        <f t="shared" si="7"/>
        <v>6.9880950000000004</v>
      </c>
      <c r="V12">
        <v>4.1888246000000002</v>
      </c>
      <c r="W12" t="s">
        <v>17</v>
      </c>
      <c r="X12" t="s">
        <v>18</v>
      </c>
    </row>
    <row r="13" spans="1:24" x14ac:dyDescent="0.25">
      <c r="A13" s="1">
        <v>44189</v>
      </c>
      <c r="B13" t="s">
        <v>19</v>
      </c>
      <c r="C13">
        <v>68.292308000000006</v>
      </c>
      <c r="D13">
        <v>47.656522000000002</v>
      </c>
      <c r="E13">
        <f t="shared" si="0"/>
        <v>47.656522000000002</v>
      </c>
      <c r="F13">
        <f t="shared" si="1"/>
        <v>20.635786000000003</v>
      </c>
      <c r="G13">
        <v>53.559212199999997</v>
      </c>
      <c r="H13">
        <v>49.136842000000001</v>
      </c>
      <c r="I13">
        <v>8.4533330000000007</v>
      </c>
      <c r="J13">
        <f t="shared" si="2"/>
        <v>8.4533330000000007</v>
      </c>
      <c r="K13">
        <f t="shared" si="3"/>
        <v>40.683509000000001</v>
      </c>
      <c r="L13">
        <v>32.624324100000003</v>
      </c>
      <c r="M13">
        <v>99.825216999999995</v>
      </c>
      <c r="N13">
        <v>20.014666999999999</v>
      </c>
      <c r="O13">
        <f t="shared" si="4"/>
        <v>20.014666999999999</v>
      </c>
      <c r="P13">
        <f t="shared" si="5"/>
        <v>79.810549999999992</v>
      </c>
      <c r="Q13">
        <v>56.3050718</v>
      </c>
      <c r="R13">
        <v>14.846154</v>
      </c>
      <c r="S13">
        <v>1.0769230000000001</v>
      </c>
      <c r="T13">
        <f t="shared" si="6"/>
        <v>1.0769230000000001</v>
      </c>
      <c r="U13">
        <f t="shared" si="7"/>
        <v>13.769231</v>
      </c>
      <c r="V13">
        <v>5.6228458000000003</v>
      </c>
      <c r="W13" t="s">
        <v>17</v>
      </c>
      <c r="X13" t="s">
        <v>20</v>
      </c>
    </row>
    <row r="14" spans="1:24" x14ac:dyDescent="0.25">
      <c r="A14" s="1">
        <v>44188</v>
      </c>
      <c r="B14" t="s">
        <v>16</v>
      </c>
      <c r="C14">
        <v>53.674545000000002</v>
      </c>
      <c r="D14">
        <v>39.872726999999998</v>
      </c>
      <c r="E14">
        <f t="shared" si="0"/>
        <v>39.872726999999998</v>
      </c>
      <c r="F14">
        <f t="shared" si="1"/>
        <v>13.801818000000004</v>
      </c>
      <c r="G14">
        <v>46.921769099999999</v>
      </c>
      <c r="H14">
        <v>52.968181999999999</v>
      </c>
      <c r="I14">
        <v>8.6545450000000006</v>
      </c>
      <c r="J14">
        <f t="shared" si="2"/>
        <v>8.6545450000000006</v>
      </c>
      <c r="K14">
        <f t="shared" si="3"/>
        <v>44.313637</v>
      </c>
      <c r="L14">
        <v>37.020937000000004</v>
      </c>
      <c r="M14">
        <v>100</v>
      </c>
      <c r="N14">
        <v>31.268181999999999</v>
      </c>
      <c r="O14">
        <f t="shared" si="4"/>
        <v>31.268181999999999</v>
      </c>
      <c r="P14">
        <f t="shared" si="5"/>
        <v>68.731818000000004</v>
      </c>
      <c r="Q14">
        <v>77.223328699999996</v>
      </c>
      <c r="R14">
        <v>8</v>
      </c>
      <c r="S14">
        <v>0</v>
      </c>
      <c r="T14">
        <f t="shared" si="6"/>
        <v>0</v>
      </c>
      <c r="U14">
        <f t="shared" si="7"/>
        <v>8</v>
      </c>
      <c r="V14">
        <v>2.5632866999999999</v>
      </c>
      <c r="W14" t="s">
        <v>17</v>
      </c>
      <c r="X14" t="s">
        <v>18</v>
      </c>
    </row>
    <row r="15" spans="1:24" x14ac:dyDescent="0.25">
      <c r="A15" s="1">
        <v>44188</v>
      </c>
      <c r="B15" t="s">
        <v>19</v>
      </c>
      <c r="C15">
        <v>65.030769000000006</v>
      </c>
      <c r="D15">
        <v>48.023529000000003</v>
      </c>
      <c r="E15">
        <f t="shared" si="0"/>
        <v>48.023529000000003</v>
      </c>
      <c r="F15">
        <f t="shared" si="1"/>
        <v>17.007240000000003</v>
      </c>
      <c r="G15">
        <v>57.066938399999998</v>
      </c>
      <c r="H15">
        <v>55.346429000000001</v>
      </c>
      <c r="I15">
        <v>3.276923</v>
      </c>
      <c r="J15">
        <f t="shared" si="2"/>
        <v>3.276923</v>
      </c>
      <c r="K15">
        <f t="shared" si="3"/>
        <v>52.069506000000004</v>
      </c>
      <c r="L15">
        <v>36.395819699999997</v>
      </c>
      <c r="M15">
        <v>99.748570999999998</v>
      </c>
      <c r="N15">
        <v>13.684615000000001</v>
      </c>
      <c r="O15">
        <f t="shared" si="4"/>
        <v>13.684615000000001</v>
      </c>
      <c r="P15">
        <f t="shared" si="5"/>
        <v>86.06395599999999</v>
      </c>
      <c r="Q15">
        <v>60.355234799999998</v>
      </c>
      <c r="R15">
        <v>9.6923080000000006</v>
      </c>
      <c r="S15">
        <v>1.769231</v>
      </c>
      <c r="T15">
        <f t="shared" si="6"/>
        <v>1.769231</v>
      </c>
      <c r="U15">
        <f t="shared" si="7"/>
        <v>7.923077000000001</v>
      </c>
      <c r="V15">
        <v>4.1876296999999996</v>
      </c>
      <c r="W15" t="s">
        <v>17</v>
      </c>
      <c r="X15" t="s">
        <v>21</v>
      </c>
    </row>
    <row r="16" spans="1:24" x14ac:dyDescent="0.25">
      <c r="A16" s="1">
        <v>44187</v>
      </c>
      <c r="B16" t="s">
        <v>16</v>
      </c>
      <c r="C16">
        <v>53.172727000000002</v>
      </c>
      <c r="D16">
        <v>39.536363999999999</v>
      </c>
      <c r="E16">
        <f t="shared" si="0"/>
        <v>39.536363999999999</v>
      </c>
      <c r="F16">
        <f t="shared" si="1"/>
        <v>13.636363000000003</v>
      </c>
      <c r="G16">
        <v>46.782712400000001</v>
      </c>
      <c r="H16">
        <v>51.923478000000003</v>
      </c>
      <c r="I16">
        <v>8.2727269999999997</v>
      </c>
      <c r="J16">
        <f t="shared" si="2"/>
        <v>8.2727269999999997</v>
      </c>
      <c r="K16">
        <f t="shared" si="3"/>
        <v>43.650751</v>
      </c>
      <c r="L16">
        <v>38.827715699999999</v>
      </c>
      <c r="M16">
        <v>100</v>
      </c>
      <c r="N16">
        <v>27.243635999999999</v>
      </c>
      <c r="O16">
        <f t="shared" si="4"/>
        <v>27.243635999999999</v>
      </c>
      <c r="P16">
        <f t="shared" si="5"/>
        <v>72.756364000000005</v>
      </c>
      <c r="Q16">
        <v>79.094950800000007</v>
      </c>
      <c r="R16">
        <v>6.2</v>
      </c>
      <c r="S16">
        <v>0</v>
      </c>
      <c r="T16">
        <f t="shared" si="6"/>
        <v>0</v>
      </c>
      <c r="U16">
        <f t="shared" si="7"/>
        <v>6.2</v>
      </c>
      <c r="V16">
        <v>2.3313587999999998</v>
      </c>
      <c r="W16" t="s">
        <v>17</v>
      </c>
      <c r="X16" t="s">
        <v>18</v>
      </c>
    </row>
    <row r="17" spans="1:24" x14ac:dyDescent="0.25">
      <c r="A17" s="1">
        <v>44187</v>
      </c>
      <c r="B17" t="s">
        <v>19</v>
      </c>
      <c r="C17">
        <v>65.856922999999995</v>
      </c>
      <c r="D17">
        <v>48.154285999999999</v>
      </c>
      <c r="E17">
        <f t="shared" si="0"/>
        <v>48.154285999999999</v>
      </c>
      <c r="F17">
        <f t="shared" si="1"/>
        <v>17.702636999999996</v>
      </c>
      <c r="G17">
        <v>55.837675699999998</v>
      </c>
      <c r="H17">
        <v>52.941378999999998</v>
      </c>
      <c r="I17">
        <v>6.5769229999999999</v>
      </c>
      <c r="J17">
        <f t="shared" si="2"/>
        <v>6.5769229999999999</v>
      </c>
      <c r="K17">
        <f t="shared" si="3"/>
        <v>46.364455999999997</v>
      </c>
      <c r="L17">
        <v>39.769718699999999</v>
      </c>
      <c r="M17">
        <v>100</v>
      </c>
      <c r="N17">
        <v>16.307691999999999</v>
      </c>
      <c r="O17">
        <f t="shared" si="4"/>
        <v>16.307691999999999</v>
      </c>
      <c r="P17">
        <f t="shared" si="5"/>
        <v>83.692307999999997</v>
      </c>
      <c r="Q17">
        <v>66.580043000000003</v>
      </c>
      <c r="R17">
        <v>7.3103449999999999</v>
      </c>
      <c r="S17">
        <v>1</v>
      </c>
      <c r="T17">
        <f t="shared" si="6"/>
        <v>1</v>
      </c>
      <c r="U17">
        <f t="shared" si="7"/>
        <v>6.3103449999999999</v>
      </c>
      <c r="V17">
        <v>3.4963270999999998</v>
      </c>
      <c r="W17" t="s">
        <v>17</v>
      </c>
      <c r="X17" t="s">
        <v>21</v>
      </c>
    </row>
    <row r="18" spans="1:24" x14ac:dyDescent="0.25">
      <c r="A18" s="1">
        <v>44186</v>
      </c>
      <c r="B18" t="s">
        <v>16</v>
      </c>
      <c r="C18">
        <v>53.861905</v>
      </c>
      <c r="D18">
        <v>33.981817999999997</v>
      </c>
      <c r="E18">
        <f t="shared" si="0"/>
        <v>33.981817999999997</v>
      </c>
      <c r="F18">
        <f t="shared" si="1"/>
        <v>19.880087000000003</v>
      </c>
      <c r="G18">
        <v>46.0860178</v>
      </c>
      <c r="H18">
        <v>51.938094999999997</v>
      </c>
      <c r="I18">
        <v>4.0272730000000001</v>
      </c>
      <c r="J18">
        <f t="shared" si="2"/>
        <v>4.0272730000000001</v>
      </c>
      <c r="K18">
        <f t="shared" si="3"/>
        <v>47.910821999999996</v>
      </c>
      <c r="L18">
        <v>35.116636900000003</v>
      </c>
      <c r="M18">
        <v>100</v>
      </c>
      <c r="N18">
        <v>28.708182000000001</v>
      </c>
      <c r="O18">
        <f t="shared" si="4"/>
        <v>28.708182000000001</v>
      </c>
      <c r="P18">
        <f t="shared" si="5"/>
        <v>71.291818000000006</v>
      </c>
      <c r="Q18">
        <v>71.019329799999994</v>
      </c>
      <c r="R18">
        <v>5.8571429999999998</v>
      </c>
      <c r="S18">
        <v>0</v>
      </c>
      <c r="T18">
        <f t="shared" si="6"/>
        <v>0</v>
      </c>
      <c r="U18">
        <f t="shared" si="7"/>
        <v>5.8571429999999998</v>
      </c>
      <c r="V18">
        <v>2.0801083</v>
      </c>
      <c r="W18" t="s">
        <v>17</v>
      </c>
      <c r="X18" t="s">
        <v>18</v>
      </c>
    </row>
    <row r="19" spans="1:24" x14ac:dyDescent="0.25">
      <c r="A19" s="1">
        <v>44186</v>
      </c>
      <c r="B19" t="s">
        <v>19</v>
      </c>
      <c r="C19">
        <v>67.746154000000004</v>
      </c>
      <c r="D19">
        <v>52.961537999999997</v>
      </c>
      <c r="E19">
        <f t="shared" si="0"/>
        <v>52.961537999999997</v>
      </c>
      <c r="F19">
        <f t="shared" si="1"/>
        <v>14.784616000000007</v>
      </c>
      <c r="G19">
        <v>58.0084284</v>
      </c>
      <c r="H19">
        <v>55.651817999999999</v>
      </c>
      <c r="I19">
        <v>2.276923</v>
      </c>
      <c r="J19">
        <f t="shared" si="2"/>
        <v>2.276923</v>
      </c>
      <c r="K19">
        <f t="shared" si="3"/>
        <v>53.374894999999995</v>
      </c>
      <c r="L19">
        <v>35.810507800000003</v>
      </c>
      <c r="M19">
        <v>99.830226999999994</v>
      </c>
      <c r="N19">
        <v>14.623077</v>
      </c>
      <c r="O19">
        <f t="shared" si="4"/>
        <v>14.623077</v>
      </c>
      <c r="P19">
        <f t="shared" si="5"/>
        <v>85.207149999999999</v>
      </c>
      <c r="Q19">
        <v>54.482965</v>
      </c>
      <c r="R19">
        <v>5.9166670000000003</v>
      </c>
      <c r="S19">
        <v>1.0769230000000001</v>
      </c>
      <c r="T19">
        <f t="shared" si="6"/>
        <v>1.0769230000000001</v>
      </c>
      <c r="U19">
        <f t="shared" si="7"/>
        <v>4.8397440000000005</v>
      </c>
      <c r="V19">
        <v>2.8611222000000001</v>
      </c>
      <c r="W19" t="s">
        <v>17</v>
      </c>
      <c r="X19" t="s">
        <v>18</v>
      </c>
    </row>
    <row r="20" spans="1:24" x14ac:dyDescent="0.25">
      <c r="A20" s="1">
        <v>44185</v>
      </c>
      <c r="B20" t="s">
        <v>16</v>
      </c>
      <c r="C20">
        <v>55.283332999999999</v>
      </c>
      <c r="D20">
        <v>37.127273000000002</v>
      </c>
      <c r="E20">
        <f t="shared" si="0"/>
        <v>37.127273000000002</v>
      </c>
      <c r="F20">
        <f t="shared" si="1"/>
        <v>18.156059999999997</v>
      </c>
      <c r="G20">
        <v>46.300451500000001</v>
      </c>
      <c r="H20">
        <v>51.491667</v>
      </c>
      <c r="I20">
        <v>6.263636</v>
      </c>
      <c r="J20">
        <f t="shared" si="2"/>
        <v>6.263636</v>
      </c>
      <c r="K20">
        <f t="shared" si="3"/>
        <v>45.228031000000001</v>
      </c>
      <c r="L20">
        <v>30.894206199999999</v>
      </c>
      <c r="M20">
        <v>98.681332999999995</v>
      </c>
      <c r="N20">
        <v>22.469090999999999</v>
      </c>
      <c r="O20">
        <f t="shared" si="4"/>
        <v>22.469090999999999</v>
      </c>
      <c r="P20">
        <f t="shared" si="5"/>
        <v>76.212242000000003</v>
      </c>
      <c r="Q20">
        <v>62.836731899999997</v>
      </c>
      <c r="R20">
        <v>10.454545</v>
      </c>
      <c r="S20">
        <v>0.272727</v>
      </c>
      <c r="T20">
        <f t="shared" si="6"/>
        <v>0.272727</v>
      </c>
      <c r="U20">
        <f t="shared" si="7"/>
        <v>10.181818</v>
      </c>
      <c r="V20">
        <v>2.8984847999999999</v>
      </c>
      <c r="W20" t="s">
        <v>17</v>
      </c>
      <c r="X20" t="s">
        <v>21</v>
      </c>
    </row>
    <row r="21" spans="1:24" x14ac:dyDescent="0.25">
      <c r="A21" s="1">
        <v>44185</v>
      </c>
      <c r="B21" t="s">
        <v>19</v>
      </c>
      <c r="C21">
        <v>64.184614999999994</v>
      </c>
      <c r="D21">
        <v>50.355384999999998</v>
      </c>
      <c r="E21">
        <f t="shared" si="0"/>
        <v>50.355384999999998</v>
      </c>
      <c r="F21">
        <f t="shared" si="1"/>
        <v>13.829229999999995</v>
      </c>
      <c r="G21">
        <v>58.379076900000001</v>
      </c>
      <c r="H21">
        <v>51.369230999999999</v>
      </c>
      <c r="I21">
        <v>-0.48461500000000002</v>
      </c>
      <c r="J21">
        <f t="shared" si="2"/>
        <v>-0.48461500000000002</v>
      </c>
      <c r="K21">
        <f t="shared" si="3"/>
        <v>51.853845999999997</v>
      </c>
      <c r="L21">
        <v>29.718153999999998</v>
      </c>
      <c r="M21">
        <v>84.658462</v>
      </c>
      <c r="N21">
        <v>11.310769000000001</v>
      </c>
      <c r="O21">
        <f t="shared" si="4"/>
        <v>11.310769000000001</v>
      </c>
      <c r="P21">
        <f t="shared" si="5"/>
        <v>73.347692999999992</v>
      </c>
      <c r="Q21">
        <v>42.702153799999998</v>
      </c>
      <c r="R21">
        <v>11.923076999999999</v>
      </c>
      <c r="S21">
        <v>0.92307700000000004</v>
      </c>
      <c r="T21">
        <f t="shared" si="6"/>
        <v>0.92307700000000004</v>
      </c>
      <c r="U21">
        <f t="shared" si="7"/>
        <v>11</v>
      </c>
      <c r="V21">
        <v>3.7846153999999999</v>
      </c>
      <c r="W21" t="s">
        <v>17</v>
      </c>
      <c r="X21" t="s">
        <v>21</v>
      </c>
    </row>
    <row r="22" spans="1:24" x14ac:dyDescent="0.25">
      <c r="A22" s="1">
        <v>44184</v>
      </c>
      <c r="B22" t="s">
        <v>16</v>
      </c>
      <c r="C22">
        <v>55.503124999999997</v>
      </c>
      <c r="D22">
        <v>37.372726999999998</v>
      </c>
      <c r="E22">
        <f t="shared" si="0"/>
        <v>37.372726999999998</v>
      </c>
      <c r="F22">
        <f t="shared" si="1"/>
        <v>18.130398</v>
      </c>
      <c r="G22">
        <v>42.750329999999998</v>
      </c>
      <c r="H22">
        <v>55.503124999999997</v>
      </c>
      <c r="I22">
        <v>9.3818180000000009</v>
      </c>
      <c r="J22">
        <f t="shared" si="2"/>
        <v>9.3818180000000009</v>
      </c>
      <c r="K22">
        <f t="shared" si="3"/>
        <v>46.121306999999995</v>
      </c>
      <c r="L22">
        <v>31.4269015</v>
      </c>
      <c r="M22">
        <v>100</v>
      </c>
      <c r="N22">
        <v>28.228182</v>
      </c>
      <c r="O22">
        <f t="shared" si="4"/>
        <v>28.228182</v>
      </c>
      <c r="P22">
        <f t="shared" si="5"/>
        <v>71.771817999999996</v>
      </c>
      <c r="Q22">
        <v>71.665729900000002</v>
      </c>
      <c r="R22">
        <v>7.3636359999999996</v>
      </c>
      <c r="S22">
        <v>0</v>
      </c>
      <c r="T22">
        <f t="shared" si="6"/>
        <v>0</v>
      </c>
      <c r="U22">
        <f t="shared" si="7"/>
        <v>7.3636359999999996</v>
      </c>
      <c r="V22">
        <v>2.2579150000000001</v>
      </c>
      <c r="W22" t="s">
        <v>17</v>
      </c>
      <c r="X22" t="s">
        <v>21</v>
      </c>
    </row>
    <row r="23" spans="1:24" x14ac:dyDescent="0.25">
      <c r="A23" s="1">
        <v>44184</v>
      </c>
      <c r="B23" t="s">
        <v>19</v>
      </c>
      <c r="C23">
        <v>63.484614999999998</v>
      </c>
      <c r="D23">
        <v>48.735385000000001</v>
      </c>
      <c r="E23">
        <f t="shared" si="0"/>
        <v>48.735385000000001</v>
      </c>
      <c r="F23">
        <f t="shared" si="1"/>
        <v>14.749229999999997</v>
      </c>
      <c r="G23">
        <v>56.247230799999997</v>
      </c>
      <c r="H23">
        <v>55.063333</v>
      </c>
      <c r="I23">
        <v>4.4846149999999998</v>
      </c>
      <c r="J23">
        <f t="shared" si="2"/>
        <v>4.4846149999999998</v>
      </c>
      <c r="K23">
        <f t="shared" si="3"/>
        <v>50.578718000000002</v>
      </c>
      <c r="L23">
        <v>30.347673799999999</v>
      </c>
      <c r="M23">
        <v>90.336428999999995</v>
      </c>
      <c r="N23">
        <v>12.916154000000001</v>
      </c>
      <c r="O23">
        <f t="shared" si="4"/>
        <v>12.916154000000001</v>
      </c>
      <c r="P23">
        <f t="shared" si="5"/>
        <v>77.42027499999999</v>
      </c>
      <c r="Q23">
        <v>48.309125600000002</v>
      </c>
      <c r="R23">
        <v>13.153846</v>
      </c>
      <c r="S23">
        <v>0.461538</v>
      </c>
      <c r="T23">
        <f t="shared" si="6"/>
        <v>0.461538</v>
      </c>
      <c r="U23">
        <f t="shared" si="7"/>
        <v>12.692308000000001</v>
      </c>
      <c r="V23">
        <v>4.0872161</v>
      </c>
      <c r="W23" t="s">
        <v>17</v>
      </c>
      <c r="X23" t="s">
        <v>20</v>
      </c>
    </row>
    <row r="24" spans="1:24" x14ac:dyDescent="0.25">
      <c r="A24" s="1">
        <v>44183</v>
      </c>
      <c r="B24" t="s">
        <v>16</v>
      </c>
      <c r="C24">
        <v>53.524999999999999</v>
      </c>
      <c r="D24">
        <v>33.727272999999997</v>
      </c>
      <c r="E24">
        <f t="shared" si="0"/>
        <v>33.727272999999997</v>
      </c>
      <c r="F24">
        <f t="shared" si="1"/>
        <v>19.797727000000002</v>
      </c>
      <c r="G24">
        <v>41.055692999999998</v>
      </c>
      <c r="H24">
        <v>53.32</v>
      </c>
      <c r="I24">
        <v>20.690909000000001</v>
      </c>
      <c r="J24">
        <f t="shared" si="2"/>
        <v>20.690909000000001</v>
      </c>
      <c r="K24">
        <f t="shared" si="3"/>
        <v>32.629091000000003</v>
      </c>
      <c r="L24">
        <v>33.949839900000001</v>
      </c>
      <c r="M24">
        <v>99.3</v>
      </c>
      <c r="N24">
        <v>50.943635999999998</v>
      </c>
      <c r="O24">
        <f t="shared" si="4"/>
        <v>50.943635999999998</v>
      </c>
      <c r="P24">
        <f t="shared" si="5"/>
        <v>48.356363999999999</v>
      </c>
      <c r="Q24">
        <v>79.145299199999997</v>
      </c>
      <c r="R24">
        <v>5.5</v>
      </c>
      <c r="S24">
        <v>0</v>
      </c>
      <c r="T24">
        <f t="shared" si="6"/>
        <v>0</v>
      </c>
      <c r="U24">
        <f t="shared" si="7"/>
        <v>5.5</v>
      </c>
      <c r="V24">
        <v>1.7863285</v>
      </c>
      <c r="W24" t="s">
        <v>17</v>
      </c>
      <c r="X24" t="s">
        <v>21</v>
      </c>
    </row>
    <row r="25" spans="1:24" x14ac:dyDescent="0.25">
      <c r="A25" s="1">
        <v>44183</v>
      </c>
      <c r="B25" t="s">
        <v>19</v>
      </c>
      <c r="C25">
        <v>60.607692</v>
      </c>
      <c r="D25">
        <v>51.869230999999999</v>
      </c>
      <c r="E25">
        <f t="shared" si="0"/>
        <v>51.869230999999999</v>
      </c>
      <c r="F25">
        <f t="shared" si="1"/>
        <v>8.7384610000000009</v>
      </c>
      <c r="G25">
        <v>54.727289599999999</v>
      </c>
      <c r="H25">
        <v>54.485714000000002</v>
      </c>
      <c r="I25">
        <v>9.8153849999999991</v>
      </c>
      <c r="J25">
        <f t="shared" si="2"/>
        <v>9.8153849999999991</v>
      </c>
      <c r="K25">
        <f t="shared" si="3"/>
        <v>44.670329000000002</v>
      </c>
      <c r="L25">
        <v>31.725457599999999</v>
      </c>
      <c r="M25">
        <v>85.986429000000001</v>
      </c>
      <c r="N25">
        <v>19.035385000000002</v>
      </c>
      <c r="O25">
        <f t="shared" si="4"/>
        <v>19.035385000000002</v>
      </c>
      <c r="P25">
        <f t="shared" si="5"/>
        <v>66.951043999999996</v>
      </c>
      <c r="Q25">
        <v>50.654668000000001</v>
      </c>
      <c r="R25">
        <v>9.1538459999999997</v>
      </c>
      <c r="S25">
        <v>0.84615399999999996</v>
      </c>
      <c r="T25">
        <f t="shared" si="6"/>
        <v>0.84615399999999996</v>
      </c>
      <c r="U25">
        <f t="shared" si="7"/>
        <v>8.3076919999999994</v>
      </c>
      <c r="V25">
        <v>3.1881569999999999</v>
      </c>
      <c r="W25" t="s">
        <v>17</v>
      </c>
      <c r="X25" t="s">
        <v>21</v>
      </c>
    </row>
    <row r="26" spans="1:24" x14ac:dyDescent="0.25">
      <c r="A26" s="1">
        <v>44182</v>
      </c>
      <c r="B26" t="s">
        <v>16</v>
      </c>
      <c r="C26">
        <v>56.938462000000001</v>
      </c>
      <c r="D26">
        <v>36.054544999999997</v>
      </c>
      <c r="E26">
        <f t="shared" si="0"/>
        <v>36.054544999999997</v>
      </c>
      <c r="F26">
        <f t="shared" si="1"/>
        <v>20.883917000000004</v>
      </c>
      <c r="G26">
        <v>42.196622499999997</v>
      </c>
      <c r="H26">
        <v>49.189473999999997</v>
      </c>
      <c r="I26">
        <v>12.632726999999999</v>
      </c>
      <c r="J26">
        <f t="shared" si="2"/>
        <v>12.632726999999999</v>
      </c>
      <c r="K26">
        <f t="shared" si="3"/>
        <v>36.556747000000001</v>
      </c>
      <c r="L26">
        <v>29.398365800000001</v>
      </c>
      <c r="M26">
        <v>100</v>
      </c>
      <c r="N26">
        <v>32.882727000000003</v>
      </c>
      <c r="O26">
        <f t="shared" si="4"/>
        <v>32.882727000000003</v>
      </c>
      <c r="P26">
        <f t="shared" si="5"/>
        <v>67.117272999999997</v>
      </c>
      <c r="Q26">
        <v>65.689655299999998</v>
      </c>
      <c r="R26">
        <v>3.1818179999999998</v>
      </c>
      <c r="S26">
        <v>0.272727</v>
      </c>
      <c r="T26">
        <f t="shared" si="6"/>
        <v>0.272727</v>
      </c>
      <c r="U26">
        <f t="shared" si="7"/>
        <v>2.9090909999999996</v>
      </c>
      <c r="V26">
        <v>1.2441122</v>
      </c>
      <c r="W26" t="s">
        <v>17</v>
      </c>
      <c r="X26" t="s">
        <v>21</v>
      </c>
    </row>
    <row r="27" spans="1:24" x14ac:dyDescent="0.25">
      <c r="A27" s="1">
        <v>44182</v>
      </c>
      <c r="B27" t="s">
        <v>19</v>
      </c>
      <c r="C27">
        <v>64.130769000000001</v>
      </c>
      <c r="D27">
        <v>46.869230999999999</v>
      </c>
      <c r="E27">
        <f t="shared" si="0"/>
        <v>46.869230999999999</v>
      </c>
      <c r="F27">
        <f t="shared" si="1"/>
        <v>17.261538000000002</v>
      </c>
      <c r="G27">
        <v>54.659066699999997</v>
      </c>
      <c r="H27">
        <v>50.329411999999998</v>
      </c>
      <c r="I27">
        <v>12.707692</v>
      </c>
      <c r="J27">
        <f t="shared" si="2"/>
        <v>12.707692</v>
      </c>
      <c r="K27">
        <f t="shared" si="3"/>
        <v>37.621719999999996</v>
      </c>
      <c r="L27">
        <v>27.429952199999999</v>
      </c>
      <c r="M27">
        <v>86.564117999999993</v>
      </c>
      <c r="N27">
        <v>17.608461999999999</v>
      </c>
      <c r="O27">
        <f t="shared" si="4"/>
        <v>17.608461999999999</v>
      </c>
      <c r="P27">
        <f t="shared" si="5"/>
        <v>68.955655999999991</v>
      </c>
      <c r="Q27">
        <v>43.179867799999997</v>
      </c>
      <c r="R27">
        <v>3.8461539999999999</v>
      </c>
      <c r="S27">
        <v>0.84615399999999996</v>
      </c>
      <c r="T27">
        <f t="shared" si="6"/>
        <v>0.84615399999999996</v>
      </c>
      <c r="U27">
        <f t="shared" si="7"/>
        <v>3</v>
      </c>
      <c r="V27">
        <v>2.6288299999999998</v>
      </c>
      <c r="W27" t="s">
        <v>17</v>
      </c>
      <c r="X27" t="s">
        <v>21</v>
      </c>
    </row>
    <row r="28" spans="1:24" x14ac:dyDescent="0.25">
      <c r="A28" s="1">
        <v>44181</v>
      </c>
      <c r="B28" t="s">
        <v>16</v>
      </c>
      <c r="C28">
        <v>51.981817999999997</v>
      </c>
      <c r="D28">
        <v>36.229090999999997</v>
      </c>
      <c r="E28">
        <f t="shared" si="0"/>
        <v>36.229090999999997</v>
      </c>
      <c r="F28">
        <f t="shared" si="1"/>
        <v>15.752727</v>
      </c>
      <c r="G28">
        <v>46.829877799999998</v>
      </c>
      <c r="H28">
        <v>50.962499999999999</v>
      </c>
      <c r="I28">
        <v>5.7909090000000001</v>
      </c>
      <c r="J28">
        <f t="shared" si="2"/>
        <v>5.7909090000000001</v>
      </c>
      <c r="K28">
        <f t="shared" si="3"/>
        <v>45.171590999999999</v>
      </c>
      <c r="L28">
        <v>27.532316699999999</v>
      </c>
      <c r="M28">
        <v>100</v>
      </c>
      <c r="N28">
        <v>16.824545000000001</v>
      </c>
      <c r="O28">
        <f t="shared" si="4"/>
        <v>16.824545000000001</v>
      </c>
      <c r="P28">
        <f t="shared" si="5"/>
        <v>83.175454999999999</v>
      </c>
      <c r="Q28">
        <v>55.750584500000002</v>
      </c>
      <c r="R28">
        <v>13.181818</v>
      </c>
      <c r="S28">
        <v>0.72727299999999995</v>
      </c>
      <c r="T28">
        <f t="shared" si="6"/>
        <v>0.72727299999999995</v>
      </c>
      <c r="U28">
        <f t="shared" si="7"/>
        <v>12.454545</v>
      </c>
      <c r="V28">
        <v>4.7989148000000004</v>
      </c>
      <c r="W28" t="s">
        <v>17</v>
      </c>
      <c r="X28" t="s">
        <v>20</v>
      </c>
    </row>
    <row r="29" spans="1:24" x14ac:dyDescent="0.25">
      <c r="A29" s="1">
        <v>44181</v>
      </c>
      <c r="B29" t="s">
        <v>19</v>
      </c>
      <c r="C29">
        <v>68.807692000000003</v>
      </c>
      <c r="D29">
        <v>52.470768999999997</v>
      </c>
      <c r="E29">
        <f t="shared" si="0"/>
        <v>52.470768999999997</v>
      </c>
      <c r="F29">
        <f t="shared" si="1"/>
        <v>16.336923000000006</v>
      </c>
      <c r="G29">
        <v>57.215650199999999</v>
      </c>
      <c r="H29">
        <v>55.197499999999998</v>
      </c>
      <c r="I29">
        <v>4.9000000000000004</v>
      </c>
      <c r="J29">
        <f t="shared" si="2"/>
        <v>4.9000000000000004</v>
      </c>
      <c r="K29">
        <f t="shared" si="3"/>
        <v>50.297499999999999</v>
      </c>
      <c r="L29">
        <v>27.404655999999999</v>
      </c>
      <c r="M29">
        <v>95.482749999999996</v>
      </c>
      <c r="N29">
        <v>13.36</v>
      </c>
      <c r="O29">
        <f t="shared" si="4"/>
        <v>13.36</v>
      </c>
      <c r="P29">
        <f t="shared" si="5"/>
        <v>82.122749999999996</v>
      </c>
      <c r="Q29">
        <v>42.9379548</v>
      </c>
      <c r="R29">
        <v>12.818182</v>
      </c>
      <c r="S29">
        <v>2.6153849999999998</v>
      </c>
      <c r="T29">
        <f t="shared" si="6"/>
        <v>2.6153849999999998</v>
      </c>
      <c r="U29">
        <f t="shared" si="7"/>
        <v>10.202797</v>
      </c>
      <c r="V29">
        <v>5.6385489</v>
      </c>
      <c r="W29" t="s">
        <v>17</v>
      </c>
      <c r="X29" t="s">
        <v>18</v>
      </c>
    </row>
    <row r="30" spans="1:24" x14ac:dyDescent="0.25">
      <c r="A30" s="1">
        <v>44180</v>
      </c>
      <c r="B30" t="s">
        <v>16</v>
      </c>
      <c r="C30">
        <v>51.323810000000002</v>
      </c>
      <c r="D30">
        <v>32.274545000000003</v>
      </c>
      <c r="E30">
        <f t="shared" si="0"/>
        <v>32.274545000000003</v>
      </c>
      <c r="F30">
        <f t="shared" si="1"/>
        <v>19.049264999999998</v>
      </c>
      <c r="G30">
        <v>43.862077900000003</v>
      </c>
      <c r="H30">
        <v>51.166666999999997</v>
      </c>
      <c r="I30">
        <v>16.681818</v>
      </c>
      <c r="J30">
        <f t="shared" si="2"/>
        <v>16.681818</v>
      </c>
      <c r="K30">
        <f t="shared" si="3"/>
        <v>34.484848999999997</v>
      </c>
      <c r="L30">
        <v>30.616302999999998</v>
      </c>
      <c r="M30">
        <v>99.441905000000006</v>
      </c>
      <c r="N30">
        <v>32.362727</v>
      </c>
      <c r="O30">
        <f t="shared" si="4"/>
        <v>32.362727</v>
      </c>
      <c r="P30">
        <f t="shared" si="5"/>
        <v>67.079178000000013</v>
      </c>
      <c r="Q30">
        <v>66.506217800000002</v>
      </c>
      <c r="R30">
        <v>5.5454549999999996</v>
      </c>
      <c r="S30">
        <v>0.8</v>
      </c>
      <c r="T30">
        <f t="shared" si="6"/>
        <v>0.8</v>
      </c>
      <c r="U30">
        <f t="shared" si="7"/>
        <v>4.7454549999999998</v>
      </c>
      <c r="V30">
        <v>2.6779628999999998</v>
      </c>
      <c r="W30" t="s">
        <v>17</v>
      </c>
      <c r="X30" t="s">
        <v>18</v>
      </c>
    </row>
    <row r="31" spans="1:24" x14ac:dyDescent="0.25">
      <c r="A31" s="1">
        <v>44180</v>
      </c>
      <c r="B31" t="s">
        <v>19</v>
      </c>
      <c r="C31">
        <v>65.038461999999996</v>
      </c>
      <c r="D31">
        <v>47.466154000000003</v>
      </c>
      <c r="E31">
        <f t="shared" si="0"/>
        <v>47.466154000000003</v>
      </c>
      <c r="F31">
        <f t="shared" si="1"/>
        <v>17.572307999999992</v>
      </c>
      <c r="G31">
        <v>55.415754700000001</v>
      </c>
      <c r="H31">
        <v>49.401538000000002</v>
      </c>
      <c r="I31">
        <v>15.764614999999999</v>
      </c>
      <c r="J31">
        <f t="shared" si="2"/>
        <v>15.764614999999999</v>
      </c>
      <c r="K31">
        <f t="shared" si="3"/>
        <v>33.636923000000003</v>
      </c>
      <c r="L31">
        <v>29.414223400000001</v>
      </c>
      <c r="M31">
        <v>94.252050999999994</v>
      </c>
      <c r="N31">
        <v>22.849231</v>
      </c>
      <c r="O31">
        <f t="shared" si="4"/>
        <v>22.849231</v>
      </c>
      <c r="P31">
        <f t="shared" si="5"/>
        <v>71.402819999999991</v>
      </c>
      <c r="Q31">
        <v>44.180298899999997</v>
      </c>
      <c r="R31">
        <v>9.1538459999999997</v>
      </c>
      <c r="S31">
        <v>2.714286</v>
      </c>
      <c r="T31">
        <f t="shared" si="6"/>
        <v>2.714286</v>
      </c>
      <c r="U31">
        <f t="shared" si="7"/>
        <v>6.4395600000000002</v>
      </c>
      <c r="V31">
        <v>4.4761537999999996</v>
      </c>
      <c r="W31" t="s">
        <v>17</v>
      </c>
      <c r="X31" t="s">
        <v>20</v>
      </c>
    </row>
    <row r="32" spans="1:24" x14ac:dyDescent="0.25">
      <c r="A32" s="1">
        <v>44179</v>
      </c>
      <c r="B32" t="s">
        <v>16</v>
      </c>
      <c r="C32">
        <v>50.17</v>
      </c>
      <c r="D32">
        <v>36.561818000000002</v>
      </c>
      <c r="E32">
        <f t="shared" si="0"/>
        <v>36.561818000000002</v>
      </c>
      <c r="F32">
        <f t="shared" si="1"/>
        <v>13.608181999999999</v>
      </c>
      <c r="G32">
        <v>43.460535499999999</v>
      </c>
      <c r="H32">
        <v>46.576923000000001</v>
      </c>
      <c r="I32">
        <v>11.963635999999999</v>
      </c>
      <c r="J32">
        <f t="shared" si="2"/>
        <v>11.963635999999999</v>
      </c>
      <c r="K32">
        <f t="shared" si="3"/>
        <v>34.613287</v>
      </c>
      <c r="L32">
        <v>30.197411800000001</v>
      </c>
      <c r="M32">
        <v>99.943845999999994</v>
      </c>
      <c r="N32">
        <v>26.803636000000001</v>
      </c>
      <c r="O32">
        <f t="shared" si="4"/>
        <v>26.803636000000001</v>
      </c>
      <c r="P32">
        <f t="shared" si="5"/>
        <v>73.140209999999996</v>
      </c>
      <c r="Q32">
        <v>65.609245400000006</v>
      </c>
      <c r="R32">
        <v>4.1818179999999998</v>
      </c>
      <c r="S32">
        <v>0.230769</v>
      </c>
      <c r="T32">
        <f t="shared" si="6"/>
        <v>0.230769</v>
      </c>
      <c r="U32">
        <f t="shared" si="7"/>
        <v>3.9510489999999998</v>
      </c>
      <c r="V32">
        <v>1.5256259000000001</v>
      </c>
      <c r="W32" t="s">
        <v>17</v>
      </c>
      <c r="X32" t="s">
        <v>21</v>
      </c>
    </row>
    <row r="33" spans="1:24" x14ac:dyDescent="0.25">
      <c r="A33" s="1">
        <v>44179</v>
      </c>
      <c r="B33" t="s">
        <v>19</v>
      </c>
      <c r="C33">
        <v>66.861537999999996</v>
      </c>
      <c r="D33">
        <v>46.169231000000003</v>
      </c>
      <c r="E33">
        <f t="shared" si="0"/>
        <v>46.169231000000003</v>
      </c>
      <c r="F33">
        <f t="shared" si="1"/>
        <v>20.692306999999992</v>
      </c>
      <c r="G33">
        <v>56.212314300000003</v>
      </c>
      <c r="H33">
        <v>48.730769000000002</v>
      </c>
      <c r="I33">
        <v>7.6769230000000004</v>
      </c>
      <c r="J33">
        <f t="shared" si="2"/>
        <v>7.6769230000000004</v>
      </c>
      <c r="K33">
        <f t="shared" si="3"/>
        <v>41.053846</v>
      </c>
      <c r="L33">
        <v>29.850323299999999</v>
      </c>
      <c r="M33">
        <v>80.306087000000005</v>
      </c>
      <c r="N33">
        <v>11.538462000000001</v>
      </c>
      <c r="O33">
        <f t="shared" si="4"/>
        <v>11.538462000000001</v>
      </c>
      <c r="P33">
        <f t="shared" si="5"/>
        <v>68.76762500000001</v>
      </c>
      <c r="Q33">
        <v>45.812548999999997</v>
      </c>
      <c r="R33">
        <v>8.1538459999999997</v>
      </c>
      <c r="S33">
        <v>0.92307700000000004</v>
      </c>
      <c r="T33">
        <f t="shared" si="6"/>
        <v>0.92307700000000004</v>
      </c>
      <c r="U33">
        <f t="shared" si="7"/>
        <v>7.2307689999999996</v>
      </c>
      <c r="V33">
        <v>4.0576366000000004</v>
      </c>
      <c r="W33" t="s">
        <v>17</v>
      </c>
      <c r="X33" t="s">
        <v>21</v>
      </c>
    </row>
    <row r="34" spans="1:24" x14ac:dyDescent="0.25">
      <c r="A34" s="1">
        <v>44178</v>
      </c>
      <c r="B34" t="s">
        <v>16</v>
      </c>
      <c r="C34">
        <v>52.693750000000001</v>
      </c>
      <c r="D34">
        <v>37.136364</v>
      </c>
      <c r="E34">
        <f t="shared" si="0"/>
        <v>37.136364</v>
      </c>
      <c r="F34">
        <f t="shared" si="1"/>
        <v>15.557386000000001</v>
      </c>
      <c r="G34">
        <v>46.099387100000001</v>
      </c>
      <c r="H34">
        <v>52.693750000000001</v>
      </c>
      <c r="I34">
        <v>9.1727270000000001</v>
      </c>
      <c r="J34">
        <f t="shared" si="2"/>
        <v>9.1727270000000001</v>
      </c>
      <c r="K34">
        <f t="shared" si="3"/>
        <v>43.521023</v>
      </c>
      <c r="L34">
        <v>32.736726699999998</v>
      </c>
      <c r="M34">
        <v>100</v>
      </c>
      <c r="N34">
        <v>25.912727</v>
      </c>
      <c r="O34">
        <f t="shared" si="4"/>
        <v>25.912727</v>
      </c>
      <c r="P34">
        <f t="shared" si="5"/>
        <v>74.087272999999996</v>
      </c>
      <c r="Q34">
        <v>68.017995200000001</v>
      </c>
      <c r="R34">
        <v>9</v>
      </c>
      <c r="S34">
        <v>0.36363600000000001</v>
      </c>
      <c r="T34">
        <f t="shared" si="6"/>
        <v>0.36363600000000001</v>
      </c>
      <c r="U34">
        <f t="shared" si="7"/>
        <v>8.6363640000000004</v>
      </c>
      <c r="V34">
        <v>3.0259092000000001</v>
      </c>
      <c r="W34" t="s">
        <v>17</v>
      </c>
      <c r="X34" t="s">
        <v>18</v>
      </c>
    </row>
    <row r="35" spans="1:24" x14ac:dyDescent="0.25">
      <c r="A35" s="1">
        <v>44178</v>
      </c>
      <c r="B35" t="s">
        <v>19</v>
      </c>
      <c r="C35">
        <v>65.315385000000006</v>
      </c>
      <c r="D35">
        <v>48.386153999999998</v>
      </c>
      <c r="E35">
        <f t="shared" si="0"/>
        <v>48.386153999999998</v>
      </c>
      <c r="F35">
        <f t="shared" si="1"/>
        <v>16.929231000000009</v>
      </c>
      <c r="G35">
        <v>55.5388473</v>
      </c>
      <c r="H35">
        <v>53.39</v>
      </c>
      <c r="I35">
        <v>9.1384620000000005</v>
      </c>
      <c r="J35">
        <f t="shared" si="2"/>
        <v>9.1384620000000005</v>
      </c>
      <c r="K35">
        <f t="shared" si="3"/>
        <v>44.251537999999996</v>
      </c>
      <c r="L35">
        <v>32.619326200000003</v>
      </c>
      <c r="M35">
        <v>100</v>
      </c>
      <c r="N35">
        <v>13.760769</v>
      </c>
      <c r="O35">
        <f t="shared" si="4"/>
        <v>13.760769</v>
      </c>
      <c r="P35">
        <f t="shared" si="5"/>
        <v>86.239231000000004</v>
      </c>
      <c r="Q35">
        <v>53.775017300000002</v>
      </c>
      <c r="R35">
        <v>13.909091</v>
      </c>
      <c r="S35">
        <v>0.92307700000000004</v>
      </c>
      <c r="T35">
        <f t="shared" si="6"/>
        <v>0.92307700000000004</v>
      </c>
      <c r="U35">
        <f t="shared" si="7"/>
        <v>12.986014000000001</v>
      </c>
      <c r="V35">
        <v>4.6174659</v>
      </c>
      <c r="W35" t="s">
        <v>17</v>
      </c>
      <c r="X35" t="s">
        <v>18</v>
      </c>
    </row>
    <row r="36" spans="1:24" x14ac:dyDescent="0.25">
      <c r="A36" s="1">
        <v>44177</v>
      </c>
      <c r="B36" t="s">
        <v>16</v>
      </c>
      <c r="C36">
        <v>54.003846000000003</v>
      </c>
      <c r="D36">
        <v>38.056249999999999</v>
      </c>
      <c r="E36">
        <f t="shared" si="0"/>
        <v>38.056249999999999</v>
      </c>
      <c r="F36">
        <f t="shared" si="1"/>
        <v>15.947596000000004</v>
      </c>
      <c r="G36">
        <v>45.426654399999997</v>
      </c>
      <c r="H36">
        <v>53.992308000000001</v>
      </c>
      <c r="I36">
        <v>7.8363639999999997</v>
      </c>
      <c r="J36">
        <f t="shared" si="2"/>
        <v>7.8363639999999997</v>
      </c>
      <c r="K36">
        <f t="shared" si="3"/>
        <v>46.155944000000005</v>
      </c>
      <c r="L36">
        <v>39.028021899999999</v>
      </c>
      <c r="M36">
        <v>100</v>
      </c>
      <c r="N36">
        <v>26.252727</v>
      </c>
      <c r="O36">
        <f t="shared" si="4"/>
        <v>26.252727</v>
      </c>
      <c r="P36">
        <f t="shared" si="5"/>
        <v>73.747273000000007</v>
      </c>
      <c r="Q36">
        <v>83.315150399999993</v>
      </c>
      <c r="R36">
        <v>7.125</v>
      </c>
      <c r="S36">
        <v>0.269231</v>
      </c>
      <c r="T36">
        <f t="shared" si="6"/>
        <v>0.269231</v>
      </c>
      <c r="U36">
        <f t="shared" si="7"/>
        <v>6.8557690000000004</v>
      </c>
      <c r="V36">
        <v>2.0590991000000001</v>
      </c>
      <c r="W36" t="s">
        <v>17</v>
      </c>
      <c r="X36" t="s">
        <v>21</v>
      </c>
    </row>
    <row r="37" spans="1:24" x14ac:dyDescent="0.25">
      <c r="A37" s="1">
        <v>44177</v>
      </c>
      <c r="B37" t="s">
        <v>19</v>
      </c>
      <c r="C37">
        <v>64.753845999999996</v>
      </c>
      <c r="D37">
        <v>42.586364000000003</v>
      </c>
      <c r="E37">
        <f t="shared" si="0"/>
        <v>42.586364000000003</v>
      </c>
      <c r="F37">
        <f t="shared" si="1"/>
        <v>22.167481999999993</v>
      </c>
      <c r="G37">
        <v>55.646178300000003</v>
      </c>
      <c r="H37">
        <v>53.854999999999997</v>
      </c>
      <c r="I37">
        <v>6.2</v>
      </c>
      <c r="J37">
        <f t="shared" si="2"/>
        <v>6.2</v>
      </c>
      <c r="K37">
        <f t="shared" si="3"/>
        <v>47.654999999999994</v>
      </c>
      <c r="L37">
        <v>37.551726799999997</v>
      </c>
      <c r="M37">
        <v>85.428182000000007</v>
      </c>
      <c r="N37">
        <v>11.836923000000001</v>
      </c>
      <c r="O37">
        <f t="shared" si="4"/>
        <v>11.836923000000001</v>
      </c>
      <c r="P37">
        <f t="shared" si="5"/>
        <v>73.591259000000008</v>
      </c>
      <c r="Q37">
        <v>61.739380300000001</v>
      </c>
      <c r="R37">
        <v>6.2857139999999996</v>
      </c>
      <c r="S37">
        <v>1.6363639999999999</v>
      </c>
      <c r="T37">
        <f t="shared" si="6"/>
        <v>1.6363639999999999</v>
      </c>
      <c r="U37">
        <f t="shared" si="7"/>
        <v>4.6493500000000001</v>
      </c>
      <c r="V37">
        <v>3.8443917999999999</v>
      </c>
      <c r="W37" t="s">
        <v>17</v>
      </c>
      <c r="X37" t="s">
        <v>21</v>
      </c>
    </row>
    <row r="38" spans="1:24" x14ac:dyDescent="0.25">
      <c r="A38" s="1">
        <v>44176</v>
      </c>
      <c r="B38" t="s">
        <v>16</v>
      </c>
      <c r="C38">
        <v>55.851852000000001</v>
      </c>
      <c r="D38">
        <v>35.136364</v>
      </c>
      <c r="E38">
        <f t="shared" si="0"/>
        <v>35.136364</v>
      </c>
      <c r="F38">
        <f t="shared" si="1"/>
        <v>20.715488000000001</v>
      </c>
      <c r="G38">
        <v>43.6960446</v>
      </c>
      <c r="H38">
        <v>55.851852000000001</v>
      </c>
      <c r="I38">
        <v>1.1727270000000001</v>
      </c>
      <c r="J38">
        <f t="shared" si="2"/>
        <v>1.1727270000000001</v>
      </c>
      <c r="K38">
        <f t="shared" si="3"/>
        <v>54.679124999999999</v>
      </c>
      <c r="L38">
        <v>35.456496799999996</v>
      </c>
      <c r="M38">
        <v>100</v>
      </c>
      <c r="N38">
        <v>19.712727000000001</v>
      </c>
      <c r="O38">
        <f t="shared" si="4"/>
        <v>19.712727000000001</v>
      </c>
      <c r="P38">
        <f t="shared" si="5"/>
        <v>80.287272999999999</v>
      </c>
      <c r="Q38">
        <v>77.974414400000001</v>
      </c>
      <c r="R38">
        <v>7.3928570000000002</v>
      </c>
      <c r="S38">
        <v>0</v>
      </c>
      <c r="T38">
        <f t="shared" si="6"/>
        <v>0</v>
      </c>
      <c r="U38">
        <f t="shared" si="7"/>
        <v>7.3928570000000002</v>
      </c>
      <c r="V38">
        <v>1.6549663999999999</v>
      </c>
      <c r="W38" t="s">
        <v>17</v>
      </c>
      <c r="X38" t="s">
        <v>20</v>
      </c>
    </row>
    <row r="39" spans="1:24" x14ac:dyDescent="0.25">
      <c r="A39" s="1">
        <v>44176</v>
      </c>
      <c r="B39" t="s">
        <v>19</v>
      </c>
      <c r="C39">
        <v>66.223077000000004</v>
      </c>
      <c r="D39">
        <v>42.831249999999997</v>
      </c>
      <c r="E39">
        <f t="shared" si="0"/>
        <v>42.831249999999997</v>
      </c>
      <c r="F39">
        <f t="shared" si="1"/>
        <v>23.391827000000006</v>
      </c>
      <c r="G39">
        <v>55.033907800000001</v>
      </c>
      <c r="H39">
        <v>56.281818000000001</v>
      </c>
      <c r="I39">
        <v>-5.7692310000000004</v>
      </c>
      <c r="J39">
        <f t="shared" si="2"/>
        <v>-5.7692310000000004</v>
      </c>
      <c r="K39">
        <f t="shared" si="3"/>
        <v>62.051048999999999</v>
      </c>
      <c r="L39">
        <v>35.022273499999997</v>
      </c>
      <c r="M39">
        <v>99.941765000000004</v>
      </c>
      <c r="N39">
        <v>7.6292309999999999</v>
      </c>
      <c r="O39">
        <f t="shared" si="4"/>
        <v>7.6292309999999999</v>
      </c>
      <c r="P39">
        <f t="shared" si="5"/>
        <v>92.312533999999999</v>
      </c>
      <c r="Q39">
        <v>59.832597700000001</v>
      </c>
      <c r="R39">
        <v>12.615385</v>
      </c>
      <c r="S39">
        <v>0.769231</v>
      </c>
      <c r="T39">
        <f t="shared" si="6"/>
        <v>0.769231</v>
      </c>
      <c r="U39">
        <f t="shared" si="7"/>
        <v>11.846154</v>
      </c>
      <c r="V39">
        <v>3.9847668000000001</v>
      </c>
      <c r="W39" t="s">
        <v>17</v>
      </c>
      <c r="X39" t="s">
        <v>20</v>
      </c>
    </row>
    <row r="40" spans="1:24" x14ac:dyDescent="0.25">
      <c r="A40" s="1">
        <v>44175</v>
      </c>
      <c r="B40" t="s">
        <v>16</v>
      </c>
      <c r="C40">
        <v>55.738095000000001</v>
      </c>
      <c r="D40">
        <v>40.94</v>
      </c>
      <c r="E40">
        <f t="shared" si="0"/>
        <v>40.94</v>
      </c>
      <c r="F40">
        <f t="shared" si="1"/>
        <v>14.798095000000004</v>
      </c>
      <c r="G40">
        <v>46.947396699999999</v>
      </c>
      <c r="H40">
        <v>53.201904999999996</v>
      </c>
      <c r="I40">
        <v>4.9545450000000004</v>
      </c>
      <c r="J40">
        <f t="shared" si="2"/>
        <v>4.9545450000000004</v>
      </c>
      <c r="K40">
        <f t="shared" si="3"/>
        <v>48.247359999999993</v>
      </c>
      <c r="L40">
        <v>36.291618100000001</v>
      </c>
      <c r="M40">
        <v>100</v>
      </c>
      <c r="N40">
        <v>18.091818</v>
      </c>
      <c r="O40">
        <f t="shared" si="4"/>
        <v>18.091818</v>
      </c>
      <c r="P40">
        <f t="shared" si="5"/>
        <v>81.908181999999996</v>
      </c>
      <c r="Q40">
        <v>73.1677404</v>
      </c>
      <c r="R40">
        <v>7.6</v>
      </c>
      <c r="S40">
        <v>0</v>
      </c>
      <c r="T40">
        <f t="shared" si="6"/>
        <v>0</v>
      </c>
      <c r="U40">
        <f t="shared" si="7"/>
        <v>7.6</v>
      </c>
      <c r="V40">
        <v>2.7505307999999999</v>
      </c>
      <c r="W40" t="s">
        <v>17</v>
      </c>
      <c r="X40" t="s">
        <v>21</v>
      </c>
    </row>
    <row r="41" spans="1:24" x14ac:dyDescent="0.25">
      <c r="A41" s="1">
        <v>44175</v>
      </c>
      <c r="B41" t="s">
        <v>19</v>
      </c>
      <c r="C41">
        <v>67.107692</v>
      </c>
      <c r="D41">
        <v>51.064515999999998</v>
      </c>
      <c r="E41">
        <f t="shared" si="0"/>
        <v>51.064515999999998</v>
      </c>
      <c r="F41">
        <f t="shared" si="1"/>
        <v>16.043176000000003</v>
      </c>
      <c r="G41">
        <v>57.787390000000002</v>
      </c>
      <c r="H41">
        <v>53.425333000000002</v>
      </c>
      <c r="I41">
        <v>1.261538</v>
      </c>
      <c r="J41">
        <f t="shared" si="2"/>
        <v>1.261538</v>
      </c>
      <c r="K41">
        <f t="shared" si="3"/>
        <v>52.163795</v>
      </c>
      <c r="L41">
        <v>34.913363799999999</v>
      </c>
      <c r="M41">
        <v>88.502903000000003</v>
      </c>
      <c r="N41">
        <v>8.3007690000000007</v>
      </c>
      <c r="O41">
        <f t="shared" si="4"/>
        <v>8.3007690000000007</v>
      </c>
      <c r="P41">
        <f t="shared" si="5"/>
        <v>80.202134000000001</v>
      </c>
      <c r="Q41">
        <v>54.044931300000002</v>
      </c>
      <c r="R41">
        <v>10.290323000000001</v>
      </c>
      <c r="S41">
        <v>2.2999999999999998</v>
      </c>
      <c r="T41">
        <f t="shared" si="6"/>
        <v>2.2999999999999998</v>
      </c>
      <c r="U41">
        <f t="shared" si="7"/>
        <v>7.990323000000001</v>
      </c>
      <c r="V41">
        <v>4.9744168000000002</v>
      </c>
      <c r="W41" t="s">
        <v>17</v>
      </c>
      <c r="X41" t="s">
        <v>18</v>
      </c>
    </row>
    <row r="42" spans="1:24" x14ac:dyDescent="0.25">
      <c r="A42" s="1">
        <v>44174</v>
      </c>
      <c r="B42" t="s">
        <v>16</v>
      </c>
      <c r="C42">
        <v>55.172727000000002</v>
      </c>
      <c r="D42">
        <v>40.309091000000002</v>
      </c>
      <c r="E42">
        <f t="shared" si="0"/>
        <v>40.309091000000002</v>
      </c>
      <c r="F42">
        <f t="shared" si="1"/>
        <v>14.863636</v>
      </c>
      <c r="G42">
        <v>46.909892900000003</v>
      </c>
      <c r="H42">
        <v>47.894815000000001</v>
      </c>
      <c r="I42">
        <v>4.16</v>
      </c>
      <c r="J42">
        <f t="shared" si="2"/>
        <v>4.16</v>
      </c>
      <c r="K42">
        <f t="shared" si="3"/>
        <v>43.734814999999998</v>
      </c>
      <c r="L42">
        <v>33.183630899999997</v>
      </c>
      <c r="M42">
        <v>100</v>
      </c>
      <c r="N42">
        <v>15.083636</v>
      </c>
      <c r="O42">
        <f t="shared" si="4"/>
        <v>15.083636</v>
      </c>
      <c r="P42">
        <f t="shared" si="5"/>
        <v>84.916364000000002</v>
      </c>
      <c r="Q42">
        <v>71.225476400000005</v>
      </c>
      <c r="R42">
        <v>5.2727269999999997</v>
      </c>
      <c r="S42">
        <v>0.272727</v>
      </c>
      <c r="T42">
        <f t="shared" si="6"/>
        <v>0.272727</v>
      </c>
      <c r="U42">
        <f t="shared" si="7"/>
        <v>5</v>
      </c>
      <c r="V42">
        <v>2.2911944000000002</v>
      </c>
      <c r="W42" t="s">
        <v>17</v>
      </c>
      <c r="X42" t="s">
        <v>21</v>
      </c>
    </row>
    <row r="43" spans="1:24" x14ac:dyDescent="0.25">
      <c r="A43" s="1">
        <v>44174</v>
      </c>
      <c r="B43" t="s">
        <v>19</v>
      </c>
      <c r="C43">
        <v>70.215384999999998</v>
      </c>
      <c r="D43">
        <v>49.052380999999997</v>
      </c>
      <c r="E43">
        <f t="shared" si="0"/>
        <v>49.052380999999997</v>
      </c>
      <c r="F43">
        <f t="shared" si="1"/>
        <v>21.163004000000001</v>
      </c>
      <c r="G43">
        <v>58.876776599999999</v>
      </c>
      <c r="H43">
        <v>45.046154000000001</v>
      </c>
      <c r="I43">
        <v>1.0769230000000001</v>
      </c>
      <c r="J43">
        <f t="shared" si="2"/>
        <v>1.0769230000000001</v>
      </c>
      <c r="K43">
        <f t="shared" si="3"/>
        <v>43.969231000000001</v>
      </c>
      <c r="L43">
        <v>31.771208699999999</v>
      </c>
      <c r="M43">
        <v>80.875714000000002</v>
      </c>
      <c r="N43">
        <v>8.1592310000000001</v>
      </c>
      <c r="O43">
        <f t="shared" si="4"/>
        <v>8.1592310000000001</v>
      </c>
      <c r="P43">
        <f t="shared" si="5"/>
        <v>72.716482999999997</v>
      </c>
      <c r="Q43">
        <v>48.2350329</v>
      </c>
      <c r="R43">
        <v>11.153846</v>
      </c>
      <c r="S43">
        <v>1.230769</v>
      </c>
      <c r="T43">
        <f t="shared" si="6"/>
        <v>1.230769</v>
      </c>
      <c r="U43">
        <f t="shared" si="7"/>
        <v>9.9230769999999993</v>
      </c>
      <c r="V43">
        <v>4.1340659999999998</v>
      </c>
      <c r="W43" t="s">
        <v>17</v>
      </c>
      <c r="X43" t="s">
        <v>20</v>
      </c>
    </row>
    <row r="44" spans="1:24" x14ac:dyDescent="0.25">
      <c r="A44" s="1">
        <v>44173</v>
      </c>
      <c r="B44" t="s">
        <v>16</v>
      </c>
      <c r="C44">
        <v>63.490909000000002</v>
      </c>
      <c r="D44">
        <v>37.681818</v>
      </c>
      <c r="E44">
        <f t="shared" si="0"/>
        <v>37.681818</v>
      </c>
      <c r="F44">
        <f t="shared" si="1"/>
        <v>25.809091000000002</v>
      </c>
      <c r="G44">
        <v>49.069664899999999</v>
      </c>
      <c r="H44">
        <v>48.670588000000002</v>
      </c>
      <c r="I44">
        <v>6.7909090000000001</v>
      </c>
      <c r="J44">
        <f t="shared" si="2"/>
        <v>6.7909090000000001</v>
      </c>
      <c r="K44">
        <f t="shared" si="3"/>
        <v>41.879679000000003</v>
      </c>
      <c r="L44">
        <v>31.526192500000001</v>
      </c>
      <c r="M44">
        <v>100</v>
      </c>
      <c r="N44">
        <v>11.000909</v>
      </c>
      <c r="O44">
        <f t="shared" si="4"/>
        <v>11.000909</v>
      </c>
      <c r="P44">
        <f t="shared" si="5"/>
        <v>88.999090999999993</v>
      </c>
      <c r="Q44">
        <v>64.666929800000005</v>
      </c>
      <c r="R44">
        <v>9.9090910000000001</v>
      </c>
      <c r="S44">
        <v>0</v>
      </c>
      <c r="T44">
        <f t="shared" si="6"/>
        <v>0</v>
      </c>
      <c r="U44">
        <f t="shared" si="7"/>
        <v>9.9090910000000001</v>
      </c>
      <c r="V44">
        <v>2.9409983</v>
      </c>
      <c r="W44" t="s">
        <v>17</v>
      </c>
      <c r="X44" t="s">
        <v>21</v>
      </c>
    </row>
    <row r="45" spans="1:24" x14ac:dyDescent="0.25">
      <c r="A45" s="1">
        <v>44173</v>
      </c>
      <c r="B45" t="s">
        <v>19</v>
      </c>
      <c r="C45">
        <v>70.946154000000007</v>
      </c>
      <c r="D45">
        <v>51.107692</v>
      </c>
      <c r="E45">
        <f t="shared" si="0"/>
        <v>51.107692</v>
      </c>
      <c r="F45">
        <f t="shared" si="1"/>
        <v>19.838462000000007</v>
      </c>
      <c r="G45">
        <v>60.325976199999999</v>
      </c>
      <c r="H45">
        <v>48.833333000000003</v>
      </c>
      <c r="I45">
        <v>4.8769229999999997</v>
      </c>
      <c r="J45">
        <f t="shared" si="2"/>
        <v>4.8769229999999997</v>
      </c>
      <c r="K45">
        <f t="shared" si="3"/>
        <v>43.956410000000005</v>
      </c>
      <c r="L45">
        <v>30.880190500000001</v>
      </c>
      <c r="M45">
        <v>89.72381</v>
      </c>
      <c r="N45">
        <v>7.4530770000000004</v>
      </c>
      <c r="O45">
        <f t="shared" si="4"/>
        <v>7.4530770000000004</v>
      </c>
      <c r="P45">
        <f t="shared" si="5"/>
        <v>82.270733000000007</v>
      </c>
      <c r="Q45">
        <v>45.412153000000004</v>
      </c>
      <c r="R45">
        <v>12.461537999999999</v>
      </c>
      <c r="S45">
        <v>2</v>
      </c>
      <c r="T45">
        <f t="shared" si="6"/>
        <v>2</v>
      </c>
      <c r="U45">
        <f t="shared" si="7"/>
        <v>10.461537999999999</v>
      </c>
      <c r="V45">
        <v>5.5473992000000001</v>
      </c>
      <c r="W45" t="s">
        <v>17</v>
      </c>
      <c r="X45" t="s">
        <v>18</v>
      </c>
    </row>
    <row r="46" spans="1:24" x14ac:dyDescent="0.25">
      <c r="A46" s="1">
        <v>44172</v>
      </c>
      <c r="B46" t="s">
        <v>16</v>
      </c>
      <c r="C46">
        <v>53.485714000000002</v>
      </c>
      <c r="D46">
        <v>38.336364000000003</v>
      </c>
      <c r="E46">
        <f t="shared" si="0"/>
        <v>38.336364000000003</v>
      </c>
      <c r="F46">
        <f t="shared" si="1"/>
        <v>15.149349999999998</v>
      </c>
      <c r="G46">
        <v>47.8301862</v>
      </c>
      <c r="H46">
        <v>53.485714000000002</v>
      </c>
      <c r="I46">
        <v>8.9545449999999995</v>
      </c>
      <c r="J46">
        <f t="shared" si="2"/>
        <v>8.9545449999999995</v>
      </c>
      <c r="K46">
        <f t="shared" si="3"/>
        <v>44.531169000000006</v>
      </c>
      <c r="L46">
        <v>35.278558500000003</v>
      </c>
      <c r="M46">
        <v>100</v>
      </c>
      <c r="N46">
        <v>19.645454999999998</v>
      </c>
      <c r="O46">
        <f t="shared" si="4"/>
        <v>19.645454999999998</v>
      </c>
      <c r="P46">
        <f t="shared" si="5"/>
        <v>80.354545000000002</v>
      </c>
      <c r="Q46">
        <v>71.399810900000006</v>
      </c>
      <c r="R46">
        <v>4.8</v>
      </c>
      <c r="S46">
        <v>0.45454499999999998</v>
      </c>
      <c r="T46">
        <f t="shared" si="6"/>
        <v>0.45454499999999998</v>
      </c>
      <c r="U46">
        <f t="shared" si="7"/>
        <v>4.3454549999999994</v>
      </c>
      <c r="V46">
        <v>1.9756084</v>
      </c>
      <c r="W46" t="s">
        <v>17</v>
      </c>
      <c r="X46" t="s">
        <v>20</v>
      </c>
    </row>
    <row r="47" spans="1:24" x14ac:dyDescent="0.25">
      <c r="A47" s="1">
        <v>44172</v>
      </c>
      <c r="B47" t="s">
        <v>19</v>
      </c>
      <c r="C47">
        <v>68.180000000000007</v>
      </c>
      <c r="D47">
        <v>49.703333000000001</v>
      </c>
      <c r="E47">
        <f t="shared" si="0"/>
        <v>49.703333000000001</v>
      </c>
      <c r="F47">
        <f t="shared" si="1"/>
        <v>18.476667000000006</v>
      </c>
      <c r="G47">
        <v>58.692636100000001</v>
      </c>
      <c r="H47">
        <v>56.82</v>
      </c>
      <c r="I47">
        <v>6.1692309999999999</v>
      </c>
      <c r="J47">
        <f t="shared" si="2"/>
        <v>6.1692309999999999</v>
      </c>
      <c r="K47">
        <f t="shared" si="3"/>
        <v>50.650768999999997</v>
      </c>
      <c r="L47">
        <v>35.182540400000001</v>
      </c>
      <c r="M47">
        <v>97.812332999999995</v>
      </c>
      <c r="N47">
        <v>9.6823080000000008</v>
      </c>
      <c r="O47">
        <f t="shared" si="4"/>
        <v>9.6823080000000008</v>
      </c>
      <c r="P47">
        <f t="shared" si="5"/>
        <v>88.130024999999989</v>
      </c>
      <c r="Q47">
        <v>55.508382400000002</v>
      </c>
      <c r="R47">
        <v>10.923076999999999</v>
      </c>
      <c r="S47">
        <v>1.5555559999999999</v>
      </c>
      <c r="T47">
        <f t="shared" si="6"/>
        <v>1.5555559999999999</v>
      </c>
      <c r="U47">
        <f t="shared" si="7"/>
        <v>9.367521</v>
      </c>
      <c r="V47">
        <v>3.7559217999999999</v>
      </c>
      <c r="W47" t="s">
        <v>17</v>
      </c>
      <c r="X47" t="s">
        <v>21</v>
      </c>
    </row>
    <row r="48" spans="1:24" x14ac:dyDescent="0.25">
      <c r="A48" s="1">
        <v>44171</v>
      </c>
      <c r="B48" t="s">
        <v>16</v>
      </c>
      <c r="C48">
        <v>55.775758000000003</v>
      </c>
      <c r="D48">
        <v>36.5</v>
      </c>
      <c r="E48">
        <f t="shared" si="0"/>
        <v>36.5</v>
      </c>
      <c r="F48">
        <f t="shared" si="1"/>
        <v>19.275758000000003</v>
      </c>
      <c r="G48">
        <v>47.486857800000003</v>
      </c>
      <c r="H48">
        <v>55.775758000000003</v>
      </c>
      <c r="I48">
        <v>5.0727270000000004</v>
      </c>
      <c r="J48">
        <f t="shared" si="2"/>
        <v>5.0727270000000004</v>
      </c>
      <c r="K48">
        <f t="shared" si="3"/>
        <v>50.703031000000003</v>
      </c>
      <c r="L48">
        <v>36.362212900000003</v>
      </c>
      <c r="M48">
        <v>100</v>
      </c>
      <c r="N48">
        <v>16.900908999999999</v>
      </c>
      <c r="O48">
        <f t="shared" si="4"/>
        <v>16.900908999999999</v>
      </c>
      <c r="P48">
        <f t="shared" si="5"/>
        <v>83.099091000000001</v>
      </c>
      <c r="Q48">
        <v>74.765777900000003</v>
      </c>
      <c r="R48">
        <v>3.3030300000000001</v>
      </c>
      <c r="S48">
        <v>0.61111099999999996</v>
      </c>
      <c r="T48">
        <f t="shared" si="6"/>
        <v>0.61111099999999996</v>
      </c>
      <c r="U48">
        <f t="shared" si="7"/>
        <v>2.6919190000000004</v>
      </c>
      <c r="V48">
        <v>1.8767404000000001</v>
      </c>
      <c r="W48" t="s">
        <v>17</v>
      </c>
      <c r="X48" t="s">
        <v>20</v>
      </c>
    </row>
    <row r="49" spans="1:24" x14ac:dyDescent="0.25">
      <c r="A49" s="1">
        <v>44171</v>
      </c>
      <c r="B49" t="s">
        <v>19</v>
      </c>
      <c r="C49">
        <v>66.252307999999999</v>
      </c>
      <c r="D49">
        <v>49.473913000000003</v>
      </c>
      <c r="E49">
        <f t="shared" si="0"/>
        <v>49.473913000000003</v>
      </c>
      <c r="F49">
        <f t="shared" si="1"/>
        <v>16.778394999999996</v>
      </c>
      <c r="G49">
        <v>57.937724699999997</v>
      </c>
      <c r="H49">
        <v>59.064999999999998</v>
      </c>
      <c r="I49">
        <v>-5.3845999999999998E-2</v>
      </c>
      <c r="J49">
        <f t="shared" si="2"/>
        <v>-5.3845999999999998E-2</v>
      </c>
      <c r="K49">
        <f t="shared" si="3"/>
        <v>59.118845999999998</v>
      </c>
      <c r="L49">
        <v>36.361608799999999</v>
      </c>
      <c r="M49">
        <v>100</v>
      </c>
      <c r="N49">
        <v>7.9915380000000003</v>
      </c>
      <c r="O49">
        <f t="shared" si="4"/>
        <v>7.9915380000000003</v>
      </c>
      <c r="P49">
        <f t="shared" si="5"/>
        <v>92.008461999999994</v>
      </c>
      <c r="Q49">
        <v>60.6581732</v>
      </c>
      <c r="R49">
        <v>7.1538459999999997</v>
      </c>
      <c r="S49">
        <v>1.769231</v>
      </c>
      <c r="T49">
        <f t="shared" si="6"/>
        <v>1.769231</v>
      </c>
      <c r="U49">
        <f t="shared" si="7"/>
        <v>5.3846150000000002</v>
      </c>
      <c r="V49">
        <v>3.5579969</v>
      </c>
      <c r="W49" t="s">
        <v>17</v>
      </c>
      <c r="X49" t="s">
        <v>20</v>
      </c>
    </row>
    <row r="50" spans="1:24" x14ac:dyDescent="0.25">
      <c r="A50" s="1">
        <v>44170</v>
      </c>
      <c r="B50" t="s">
        <v>16</v>
      </c>
      <c r="C50">
        <v>53.216923000000001</v>
      </c>
      <c r="D50">
        <v>33.218181999999999</v>
      </c>
      <c r="E50">
        <f t="shared" si="0"/>
        <v>33.218181999999999</v>
      </c>
      <c r="F50">
        <f t="shared" si="1"/>
        <v>19.998741000000003</v>
      </c>
      <c r="G50">
        <v>46.6126316</v>
      </c>
      <c r="H50">
        <v>52.949230999999997</v>
      </c>
      <c r="I50">
        <v>4.7727269999999997</v>
      </c>
      <c r="J50">
        <f t="shared" si="2"/>
        <v>4.7727269999999997</v>
      </c>
      <c r="K50">
        <f t="shared" si="3"/>
        <v>48.176503999999994</v>
      </c>
      <c r="L50">
        <v>34.836497799999997</v>
      </c>
      <c r="M50">
        <v>100</v>
      </c>
      <c r="N50">
        <v>21.39</v>
      </c>
      <c r="O50">
        <f t="shared" si="4"/>
        <v>21.39</v>
      </c>
      <c r="P50">
        <f t="shared" si="5"/>
        <v>78.61</v>
      </c>
      <c r="Q50">
        <v>71.107627500000007</v>
      </c>
      <c r="R50">
        <v>6.8636359999999996</v>
      </c>
      <c r="S50">
        <v>0.33333299999999999</v>
      </c>
      <c r="T50">
        <f t="shared" si="6"/>
        <v>0.33333299999999999</v>
      </c>
      <c r="U50">
        <f t="shared" si="7"/>
        <v>6.530303</v>
      </c>
      <c r="V50">
        <v>2.0305319000000002</v>
      </c>
      <c r="W50" t="s">
        <v>17</v>
      </c>
      <c r="X50" t="s">
        <v>20</v>
      </c>
    </row>
    <row r="51" spans="1:24" x14ac:dyDescent="0.25">
      <c r="A51" s="1">
        <v>44170</v>
      </c>
      <c r="B51" t="s">
        <v>19</v>
      </c>
      <c r="C51">
        <v>66.313845999999998</v>
      </c>
      <c r="D51">
        <v>50.09</v>
      </c>
      <c r="E51">
        <f t="shared" si="0"/>
        <v>50.09</v>
      </c>
      <c r="F51">
        <f t="shared" si="1"/>
        <v>16.223845999999995</v>
      </c>
      <c r="G51">
        <v>59.172741299999998</v>
      </c>
      <c r="H51">
        <v>54.255651999999998</v>
      </c>
      <c r="I51">
        <v>1.184615</v>
      </c>
      <c r="J51">
        <f t="shared" si="2"/>
        <v>1.184615</v>
      </c>
      <c r="K51">
        <f t="shared" si="3"/>
        <v>53.071036999999997</v>
      </c>
      <c r="L51">
        <v>31.5154402</v>
      </c>
      <c r="M51">
        <v>99.972250000000003</v>
      </c>
      <c r="N51">
        <v>9.1446149999999999</v>
      </c>
      <c r="O51">
        <f t="shared" si="4"/>
        <v>9.1446149999999999</v>
      </c>
      <c r="P51">
        <f t="shared" si="5"/>
        <v>90.827635000000001</v>
      </c>
      <c r="Q51">
        <v>49.239081400000003</v>
      </c>
      <c r="R51">
        <v>10.1</v>
      </c>
      <c r="S51">
        <v>1.538462</v>
      </c>
      <c r="T51">
        <f t="shared" si="6"/>
        <v>1.538462</v>
      </c>
      <c r="U51">
        <f t="shared" si="7"/>
        <v>8.5615379999999988</v>
      </c>
      <c r="V51">
        <v>3.9708041000000001</v>
      </c>
      <c r="W51" t="s">
        <v>17</v>
      </c>
      <c r="X51" t="s">
        <v>18</v>
      </c>
    </row>
    <row r="52" spans="1:24" x14ac:dyDescent="0.25">
      <c r="A52" s="1">
        <v>44169</v>
      </c>
      <c r="B52" t="s">
        <v>16</v>
      </c>
      <c r="C52">
        <v>53.072221999999996</v>
      </c>
      <c r="D52">
        <v>36.854545000000002</v>
      </c>
      <c r="E52">
        <f t="shared" si="0"/>
        <v>36.854545000000002</v>
      </c>
      <c r="F52">
        <f t="shared" si="1"/>
        <v>16.217676999999995</v>
      </c>
      <c r="G52">
        <v>45.897757200000001</v>
      </c>
      <c r="H52">
        <v>52.39</v>
      </c>
      <c r="I52">
        <v>4.0454549999999996</v>
      </c>
      <c r="J52">
        <f t="shared" si="2"/>
        <v>4.0454549999999996</v>
      </c>
      <c r="K52">
        <f t="shared" si="3"/>
        <v>48.344545000000004</v>
      </c>
      <c r="L52">
        <v>33.0669647</v>
      </c>
      <c r="M52">
        <v>99.248570999999998</v>
      </c>
      <c r="N52">
        <v>17.534545000000001</v>
      </c>
      <c r="O52">
        <f t="shared" si="4"/>
        <v>17.534545000000001</v>
      </c>
      <c r="P52">
        <f t="shared" si="5"/>
        <v>81.71402599999999</v>
      </c>
      <c r="Q52">
        <v>68.919309600000005</v>
      </c>
      <c r="R52">
        <v>8.2727269999999997</v>
      </c>
      <c r="S52">
        <v>0.45833299999999999</v>
      </c>
      <c r="T52">
        <f t="shared" si="6"/>
        <v>0.45833299999999999</v>
      </c>
      <c r="U52">
        <f t="shared" si="7"/>
        <v>7.8143940000000001</v>
      </c>
      <c r="V52">
        <v>1.9919967999999999</v>
      </c>
      <c r="W52" t="s">
        <v>17</v>
      </c>
      <c r="X52" t="s">
        <v>21</v>
      </c>
    </row>
    <row r="53" spans="1:24" x14ac:dyDescent="0.25">
      <c r="A53" s="1">
        <v>44169</v>
      </c>
      <c r="B53" t="s">
        <v>19</v>
      </c>
      <c r="C53">
        <v>71.730768999999995</v>
      </c>
      <c r="D53">
        <v>48.063158000000001</v>
      </c>
      <c r="E53">
        <f t="shared" si="0"/>
        <v>48.063158000000001</v>
      </c>
      <c r="F53">
        <f t="shared" si="1"/>
        <v>23.667610999999994</v>
      </c>
      <c r="G53">
        <v>58.806974199999999</v>
      </c>
      <c r="H53">
        <v>51.883077</v>
      </c>
      <c r="I53">
        <v>1.207692</v>
      </c>
      <c r="J53">
        <f t="shared" si="2"/>
        <v>1.207692</v>
      </c>
      <c r="K53">
        <f t="shared" si="3"/>
        <v>50.675384999999999</v>
      </c>
      <c r="L53">
        <v>31.582368599999999</v>
      </c>
      <c r="M53">
        <v>93.338420999999997</v>
      </c>
      <c r="N53">
        <v>11.087692000000001</v>
      </c>
      <c r="O53">
        <f t="shared" si="4"/>
        <v>11.087692000000001</v>
      </c>
      <c r="P53">
        <f t="shared" si="5"/>
        <v>82.250728999999993</v>
      </c>
      <c r="Q53">
        <v>49.161417100000001</v>
      </c>
      <c r="R53">
        <v>11.153846</v>
      </c>
      <c r="S53">
        <v>1.9230769999999999</v>
      </c>
      <c r="T53">
        <f t="shared" si="6"/>
        <v>1.9230769999999999</v>
      </c>
      <c r="U53">
        <f t="shared" si="7"/>
        <v>9.2307690000000004</v>
      </c>
      <c r="V53">
        <v>4.6262397999999996</v>
      </c>
      <c r="W53" t="s">
        <v>17</v>
      </c>
      <c r="X53" t="s">
        <v>21</v>
      </c>
    </row>
    <row r="54" spans="1:24" x14ac:dyDescent="0.25">
      <c r="A54" s="1">
        <v>44168</v>
      </c>
      <c r="B54" t="s">
        <v>16</v>
      </c>
      <c r="C54">
        <v>58.231667000000002</v>
      </c>
      <c r="D54">
        <v>38.256363999999998</v>
      </c>
      <c r="E54">
        <f t="shared" si="0"/>
        <v>38.256363999999998</v>
      </c>
      <c r="F54">
        <f t="shared" si="1"/>
        <v>19.975303000000004</v>
      </c>
      <c r="G54">
        <v>48.565970200000002</v>
      </c>
      <c r="H54">
        <v>58.212499999999999</v>
      </c>
      <c r="I54">
        <v>2.0909089999999999</v>
      </c>
      <c r="J54">
        <f t="shared" si="2"/>
        <v>2.0909089999999999</v>
      </c>
      <c r="K54">
        <f t="shared" si="3"/>
        <v>56.121590999999995</v>
      </c>
      <c r="L54">
        <v>33.5683425</v>
      </c>
      <c r="M54">
        <v>99.946250000000006</v>
      </c>
      <c r="N54">
        <v>14.985455</v>
      </c>
      <c r="O54">
        <f t="shared" si="4"/>
        <v>14.985455</v>
      </c>
      <c r="P54">
        <f t="shared" si="5"/>
        <v>84.960795000000005</v>
      </c>
      <c r="Q54">
        <v>65.743540800000005</v>
      </c>
      <c r="R54">
        <v>8.1818179999999998</v>
      </c>
      <c r="S54">
        <v>0.17647099999999999</v>
      </c>
      <c r="T54">
        <f t="shared" si="6"/>
        <v>0.17647099999999999</v>
      </c>
      <c r="U54">
        <f t="shared" si="7"/>
        <v>8.0053470000000004</v>
      </c>
      <c r="V54">
        <v>2.9281809000000001</v>
      </c>
      <c r="W54" t="s">
        <v>17</v>
      </c>
      <c r="X54" t="s">
        <v>21</v>
      </c>
    </row>
    <row r="55" spans="1:24" x14ac:dyDescent="0.25">
      <c r="A55" s="1">
        <v>44168</v>
      </c>
      <c r="B55" t="s">
        <v>19</v>
      </c>
      <c r="C55">
        <v>65.369230999999999</v>
      </c>
      <c r="D55">
        <v>52.821537999999997</v>
      </c>
      <c r="E55">
        <f t="shared" si="0"/>
        <v>52.821537999999997</v>
      </c>
      <c r="F55">
        <f t="shared" si="1"/>
        <v>12.547693000000002</v>
      </c>
      <c r="G55">
        <v>57.661677300000001</v>
      </c>
      <c r="H55">
        <v>56.278824</v>
      </c>
      <c r="I55">
        <v>-0.915385</v>
      </c>
      <c r="J55">
        <f t="shared" si="2"/>
        <v>-0.915385</v>
      </c>
      <c r="K55">
        <f t="shared" si="3"/>
        <v>57.194209000000001</v>
      </c>
      <c r="L55">
        <v>30.9340048</v>
      </c>
      <c r="M55">
        <v>100</v>
      </c>
      <c r="N55">
        <v>8.4584620000000008</v>
      </c>
      <c r="O55">
        <f t="shared" si="4"/>
        <v>8.4584620000000008</v>
      </c>
      <c r="P55">
        <f t="shared" si="5"/>
        <v>91.541538000000003</v>
      </c>
      <c r="Q55">
        <v>49.1942989</v>
      </c>
      <c r="R55">
        <v>10.384615</v>
      </c>
      <c r="S55">
        <v>1.6923079999999999</v>
      </c>
      <c r="T55">
        <f t="shared" si="6"/>
        <v>1.6923079999999999</v>
      </c>
      <c r="U55">
        <f t="shared" si="7"/>
        <v>8.6923069999999996</v>
      </c>
      <c r="V55">
        <v>5.2833851999999997</v>
      </c>
      <c r="W55" t="s">
        <v>17</v>
      </c>
      <c r="X55" t="s">
        <v>18</v>
      </c>
    </row>
    <row r="56" spans="1:24" x14ac:dyDescent="0.25">
      <c r="A56" s="1">
        <v>44167</v>
      </c>
      <c r="B56" t="s">
        <v>16</v>
      </c>
      <c r="C56">
        <v>58.454999999999998</v>
      </c>
      <c r="D56">
        <v>42.461818000000001</v>
      </c>
      <c r="E56">
        <f t="shared" si="0"/>
        <v>42.461818000000001</v>
      </c>
      <c r="F56">
        <f t="shared" si="1"/>
        <v>15.993181999999997</v>
      </c>
      <c r="G56">
        <v>47.203366199999998</v>
      </c>
      <c r="H56">
        <v>58.454999999999998</v>
      </c>
      <c r="I56">
        <v>8.0909089999999999</v>
      </c>
      <c r="J56">
        <f t="shared" si="2"/>
        <v>8.0909089999999999</v>
      </c>
      <c r="K56">
        <f t="shared" si="3"/>
        <v>50.364091000000002</v>
      </c>
      <c r="L56">
        <v>33.826907200000001</v>
      </c>
      <c r="M56">
        <v>100</v>
      </c>
      <c r="N56">
        <v>23.148181999999998</v>
      </c>
      <c r="O56">
        <f t="shared" si="4"/>
        <v>23.148181999999998</v>
      </c>
      <c r="P56">
        <f t="shared" si="5"/>
        <v>76.851818000000009</v>
      </c>
      <c r="Q56">
        <v>69.085173499999996</v>
      </c>
      <c r="R56">
        <v>13.818182</v>
      </c>
      <c r="S56">
        <v>0.461538</v>
      </c>
      <c r="T56">
        <f t="shared" si="6"/>
        <v>0.461538</v>
      </c>
      <c r="U56">
        <f t="shared" si="7"/>
        <v>13.356643999999999</v>
      </c>
      <c r="V56">
        <v>3.1167311</v>
      </c>
      <c r="W56" t="s">
        <v>17</v>
      </c>
      <c r="X56" t="s">
        <v>18</v>
      </c>
    </row>
    <row r="57" spans="1:24" x14ac:dyDescent="0.25">
      <c r="A57" s="1">
        <v>44167</v>
      </c>
      <c r="B57" t="s">
        <v>19</v>
      </c>
      <c r="C57">
        <v>65.161537999999993</v>
      </c>
      <c r="D57">
        <v>54.928570999999998</v>
      </c>
      <c r="E57">
        <f t="shared" si="0"/>
        <v>54.928570999999998</v>
      </c>
      <c r="F57">
        <f t="shared" si="1"/>
        <v>10.232966999999995</v>
      </c>
      <c r="G57">
        <v>59.579961300000001</v>
      </c>
      <c r="H57">
        <v>59.76</v>
      </c>
      <c r="I57">
        <v>11.453846</v>
      </c>
      <c r="J57">
        <f t="shared" si="2"/>
        <v>11.453846</v>
      </c>
      <c r="K57">
        <f t="shared" si="3"/>
        <v>48.306153999999999</v>
      </c>
      <c r="L57">
        <v>33.744625200000002</v>
      </c>
      <c r="M57">
        <v>93.253666999999993</v>
      </c>
      <c r="N57">
        <v>13.831538</v>
      </c>
      <c r="O57">
        <f t="shared" si="4"/>
        <v>13.831538</v>
      </c>
      <c r="P57">
        <f t="shared" si="5"/>
        <v>79.422128999999998</v>
      </c>
      <c r="Q57">
        <v>47.746195100000001</v>
      </c>
      <c r="R57">
        <v>22.5</v>
      </c>
      <c r="S57">
        <v>0.88888900000000004</v>
      </c>
      <c r="T57">
        <f t="shared" si="6"/>
        <v>0.88888900000000004</v>
      </c>
      <c r="U57">
        <f t="shared" si="7"/>
        <v>21.611111000000001</v>
      </c>
      <c r="V57">
        <v>5.6137606</v>
      </c>
      <c r="W57" t="s">
        <v>17</v>
      </c>
      <c r="X57" t="s">
        <v>21</v>
      </c>
    </row>
    <row r="58" spans="1:24" x14ac:dyDescent="0.25">
      <c r="A58" s="1">
        <v>44166</v>
      </c>
      <c r="B58" t="s">
        <v>16</v>
      </c>
      <c r="C58">
        <v>55.223157999999998</v>
      </c>
      <c r="D58">
        <v>40.409090999999997</v>
      </c>
      <c r="E58">
        <f t="shared" si="0"/>
        <v>40.409090999999997</v>
      </c>
      <c r="F58">
        <f t="shared" si="1"/>
        <v>14.814067000000001</v>
      </c>
      <c r="G58">
        <v>45.353101799999997</v>
      </c>
      <c r="H58">
        <v>50.96</v>
      </c>
      <c r="I58">
        <v>9.8436360000000001</v>
      </c>
      <c r="J58">
        <f t="shared" si="2"/>
        <v>9.8436360000000001</v>
      </c>
      <c r="K58">
        <f t="shared" si="3"/>
        <v>41.116364000000004</v>
      </c>
      <c r="L58">
        <v>35.796967899999999</v>
      </c>
      <c r="M58">
        <v>98.756364000000005</v>
      </c>
      <c r="N58">
        <v>27.920909000000002</v>
      </c>
      <c r="O58">
        <f t="shared" si="4"/>
        <v>27.920909000000002</v>
      </c>
      <c r="P58">
        <f t="shared" si="5"/>
        <v>70.835454999999996</v>
      </c>
      <c r="Q58">
        <v>75.516106500000006</v>
      </c>
      <c r="R58">
        <v>4.1052629999999999</v>
      </c>
      <c r="S58">
        <v>0</v>
      </c>
      <c r="T58">
        <f t="shared" si="6"/>
        <v>0</v>
      </c>
      <c r="U58">
        <f t="shared" si="7"/>
        <v>4.1052629999999999</v>
      </c>
      <c r="V58">
        <v>1.0241627</v>
      </c>
      <c r="W58" t="s">
        <v>17</v>
      </c>
      <c r="X58" t="s">
        <v>18</v>
      </c>
    </row>
    <row r="59" spans="1:24" x14ac:dyDescent="0.25">
      <c r="A59" s="1">
        <v>44166</v>
      </c>
      <c r="B59" t="s">
        <v>19</v>
      </c>
      <c r="C59">
        <v>65.561537999999999</v>
      </c>
      <c r="D59">
        <v>51.784615000000002</v>
      </c>
      <c r="E59">
        <f t="shared" si="0"/>
        <v>51.784615000000002</v>
      </c>
      <c r="F59">
        <f t="shared" si="1"/>
        <v>13.776922999999996</v>
      </c>
      <c r="G59">
        <v>59.249081099999998</v>
      </c>
      <c r="H59">
        <v>52.857838000000001</v>
      </c>
      <c r="I59">
        <v>5.6</v>
      </c>
      <c r="J59">
        <f t="shared" si="2"/>
        <v>5.6</v>
      </c>
      <c r="K59">
        <f t="shared" si="3"/>
        <v>47.257838</v>
      </c>
      <c r="L59">
        <v>33.558860799999998</v>
      </c>
      <c r="M59">
        <v>90.735135</v>
      </c>
      <c r="N59">
        <v>12.413845999999999</v>
      </c>
      <c r="O59">
        <f t="shared" si="4"/>
        <v>12.413845999999999</v>
      </c>
      <c r="P59">
        <f t="shared" si="5"/>
        <v>78.321289000000007</v>
      </c>
      <c r="Q59">
        <v>48.712128999999997</v>
      </c>
      <c r="R59">
        <v>5.0769229999999999</v>
      </c>
      <c r="S59">
        <v>1.0769230000000001</v>
      </c>
      <c r="T59">
        <f t="shared" si="6"/>
        <v>1.0769230000000001</v>
      </c>
      <c r="U59">
        <f t="shared" si="7"/>
        <v>4</v>
      </c>
      <c r="V59">
        <v>2.5927235</v>
      </c>
      <c r="W59" t="s">
        <v>17</v>
      </c>
      <c r="X59" t="s">
        <v>18</v>
      </c>
    </row>
    <row r="60" spans="1:24" x14ac:dyDescent="0.25">
      <c r="A60" s="1">
        <v>44165</v>
      </c>
      <c r="B60" t="s">
        <v>16</v>
      </c>
      <c r="C60">
        <v>53.043635999999999</v>
      </c>
      <c r="D60">
        <v>35.925454999999999</v>
      </c>
      <c r="E60">
        <f t="shared" si="0"/>
        <v>35.925454999999999</v>
      </c>
      <c r="F60">
        <f t="shared" si="1"/>
        <v>17.118181</v>
      </c>
      <c r="G60">
        <v>45.052113400000003</v>
      </c>
      <c r="H60">
        <v>46.089091000000003</v>
      </c>
      <c r="I60">
        <v>9.2418180000000003</v>
      </c>
      <c r="J60">
        <f t="shared" si="2"/>
        <v>9.2418180000000003</v>
      </c>
      <c r="K60">
        <f t="shared" si="3"/>
        <v>36.847273000000001</v>
      </c>
      <c r="L60">
        <v>33.012589400000003</v>
      </c>
      <c r="M60">
        <v>100</v>
      </c>
      <c r="N60">
        <v>31.063635999999999</v>
      </c>
      <c r="O60">
        <f t="shared" si="4"/>
        <v>31.063635999999999</v>
      </c>
      <c r="P60">
        <f t="shared" si="5"/>
        <v>68.936363999999998</v>
      </c>
      <c r="Q60">
        <v>67.338436099999996</v>
      </c>
      <c r="R60">
        <v>3.3125</v>
      </c>
      <c r="S60">
        <v>0.45454499999999998</v>
      </c>
      <c r="T60">
        <f t="shared" si="6"/>
        <v>0.45454499999999998</v>
      </c>
      <c r="U60">
        <f t="shared" si="7"/>
        <v>2.857955</v>
      </c>
      <c r="V60">
        <v>1.2992722999999999</v>
      </c>
      <c r="W60" t="s">
        <v>17</v>
      </c>
      <c r="X60" t="s">
        <v>20</v>
      </c>
    </row>
    <row r="61" spans="1:24" x14ac:dyDescent="0.25">
      <c r="A61" s="1">
        <v>44165</v>
      </c>
      <c r="B61" t="s">
        <v>19</v>
      </c>
      <c r="C61">
        <v>73.023077000000001</v>
      </c>
      <c r="D61">
        <v>51.3</v>
      </c>
      <c r="E61">
        <f t="shared" si="0"/>
        <v>51.3</v>
      </c>
      <c r="F61">
        <f t="shared" si="1"/>
        <v>21.723077000000004</v>
      </c>
      <c r="G61">
        <v>58.964571399999997</v>
      </c>
      <c r="H61">
        <v>48.912308000000003</v>
      </c>
      <c r="I61">
        <v>8.4816669999999998</v>
      </c>
      <c r="J61">
        <f t="shared" si="2"/>
        <v>8.4816669999999998</v>
      </c>
      <c r="K61">
        <f t="shared" si="3"/>
        <v>40.430641000000001</v>
      </c>
      <c r="L61">
        <v>31.402471599999998</v>
      </c>
      <c r="M61">
        <v>88.128095000000002</v>
      </c>
      <c r="N61">
        <v>14.221538000000001</v>
      </c>
      <c r="O61">
        <f t="shared" si="4"/>
        <v>14.221538000000001</v>
      </c>
      <c r="P61">
        <f t="shared" si="5"/>
        <v>73.906557000000006</v>
      </c>
      <c r="Q61">
        <v>46.209190999999997</v>
      </c>
      <c r="R61">
        <v>4.9230770000000001</v>
      </c>
      <c r="S61">
        <v>1.9230769999999999</v>
      </c>
      <c r="T61">
        <f t="shared" si="6"/>
        <v>1.9230769999999999</v>
      </c>
      <c r="U61">
        <f t="shared" si="7"/>
        <v>3</v>
      </c>
      <c r="V61">
        <v>3.3099913000000001</v>
      </c>
      <c r="W61" t="s">
        <v>17</v>
      </c>
      <c r="X61" t="s">
        <v>20</v>
      </c>
    </row>
    <row r="62" spans="1:24" x14ac:dyDescent="0.25">
      <c r="A62" s="1">
        <v>44164</v>
      </c>
      <c r="B62" t="s">
        <v>16</v>
      </c>
      <c r="C62">
        <v>55.285926000000003</v>
      </c>
      <c r="D62">
        <v>34.603636000000002</v>
      </c>
      <c r="E62">
        <f t="shared" si="0"/>
        <v>34.603636000000002</v>
      </c>
      <c r="F62">
        <f t="shared" si="1"/>
        <v>20.682290000000002</v>
      </c>
      <c r="G62">
        <v>45.4993719</v>
      </c>
      <c r="H62">
        <v>53.166666999999997</v>
      </c>
      <c r="I62">
        <v>8.1418180000000007</v>
      </c>
      <c r="J62">
        <f t="shared" si="2"/>
        <v>8.1418180000000007</v>
      </c>
      <c r="K62">
        <f t="shared" si="3"/>
        <v>45.024848999999996</v>
      </c>
      <c r="L62">
        <v>34.414069599999998</v>
      </c>
      <c r="M62">
        <v>99.958077000000003</v>
      </c>
      <c r="N62">
        <v>31.618182000000001</v>
      </c>
      <c r="O62">
        <f t="shared" si="4"/>
        <v>31.618182000000001</v>
      </c>
      <c r="P62">
        <f t="shared" si="5"/>
        <v>68.339894999999999</v>
      </c>
      <c r="Q62">
        <v>71.236267499999997</v>
      </c>
      <c r="R62">
        <v>4.8888889999999998</v>
      </c>
      <c r="S62">
        <v>0</v>
      </c>
      <c r="T62">
        <f t="shared" si="6"/>
        <v>0</v>
      </c>
      <c r="U62">
        <f t="shared" si="7"/>
        <v>4.8888889999999998</v>
      </c>
      <c r="V62">
        <v>1.6932195000000001</v>
      </c>
      <c r="W62" t="s">
        <v>17</v>
      </c>
      <c r="X62" t="s">
        <v>20</v>
      </c>
    </row>
    <row r="63" spans="1:24" x14ac:dyDescent="0.25">
      <c r="A63" s="1">
        <v>44164</v>
      </c>
      <c r="B63" t="s">
        <v>19</v>
      </c>
      <c r="C63">
        <v>72.692307999999997</v>
      </c>
      <c r="D63">
        <v>49.856000000000002</v>
      </c>
      <c r="E63">
        <f t="shared" si="0"/>
        <v>49.856000000000002</v>
      </c>
      <c r="F63">
        <f t="shared" si="1"/>
        <v>22.836307999999995</v>
      </c>
      <c r="G63">
        <v>58.508176300000002</v>
      </c>
      <c r="H63">
        <v>50.751303999999998</v>
      </c>
      <c r="I63">
        <v>7.0861539999999996</v>
      </c>
      <c r="J63">
        <f t="shared" si="2"/>
        <v>7.0861539999999996</v>
      </c>
      <c r="K63">
        <f t="shared" si="3"/>
        <v>43.665149999999997</v>
      </c>
      <c r="L63">
        <v>32.000126799999997</v>
      </c>
      <c r="M63">
        <v>85.763999999999996</v>
      </c>
      <c r="N63">
        <v>13.916923000000001</v>
      </c>
      <c r="O63">
        <f t="shared" si="4"/>
        <v>13.916923000000001</v>
      </c>
      <c r="P63">
        <f t="shared" si="5"/>
        <v>71.847076999999999</v>
      </c>
      <c r="Q63">
        <v>48.356504700000002</v>
      </c>
      <c r="R63">
        <v>6.086957</v>
      </c>
      <c r="S63">
        <v>0.64</v>
      </c>
      <c r="T63">
        <f t="shared" si="6"/>
        <v>0.64</v>
      </c>
      <c r="U63">
        <f t="shared" si="7"/>
        <v>5.4469570000000003</v>
      </c>
      <c r="V63">
        <v>3.5148410999999999</v>
      </c>
      <c r="W63" t="s">
        <v>17</v>
      </c>
      <c r="X63" t="s">
        <v>20</v>
      </c>
    </row>
    <row r="64" spans="1:24" x14ac:dyDescent="0.25">
      <c r="A64" s="1">
        <v>44163</v>
      </c>
      <c r="B64" t="s">
        <v>16</v>
      </c>
      <c r="C64">
        <v>50.555881999999997</v>
      </c>
      <c r="D64">
        <v>41.556522000000001</v>
      </c>
      <c r="E64">
        <f t="shared" si="0"/>
        <v>41.556522000000001</v>
      </c>
      <c r="F64">
        <f t="shared" si="1"/>
        <v>8.9993599999999958</v>
      </c>
      <c r="G64">
        <v>45.6127325</v>
      </c>
      <c r="H64">
        <v>50.555881999999997</v>
      </c>
      <c r="I64">
        <v>8.8090910000000004</v>
      </c>
      <c r="J64">
        <f t="shared" si="2"/>
        <v>8.8090910000000004</v>
      </c>
      <c r="K64">
        <f t="shared" si="3"/>
        <v>41.746790999999995</v>
      </c>
      <c r="L64">
        <v>32.888034500000003</v>
      </c>
      <c r="M64">
        <v>100</v>
      </c>
      <c r="N64">
        <v>21.253636</v>
      </c>
      <c r="O64">
        <f t="shared" si="4"/>
        <v>21.253636</v>
      </c>
      <c r="P64">
        <f t="shared" si="5"/>
        <v>78.746364</v>
      </c>
      <c r="Q64">
        <v>68.549751700000002</v>
      </c>
      <c r="R64">
        <v>4.7058819999999999</v>
      </c>
      <c r="S64">
        <v>0.272727</v>
      </c>
      <c r="T64">
        <f t="shared" si="6"/>
        <v>0.272727</v>
      </c>
      <c r="U64">
        <f t="shared" si="7"/>
        <v>4.4331550000000002</v>
      </c>
      <c r="V64">
        <v>2.0801612999999999</v>
      </c>
      <c r="W64" t="s">
        <v>17</v>
      </c>
      <c r="X64" t="s">
        <v>18</v>
      </c>
    </row>
    <row r="65" spans="1:24" x14ac:dyDescent="0.25">
      <c r="A65" s="1">
        <v>44163</v>
      </c>
      <c r="B65" t="s">
        <v>19</v>
      </c>
      <c r="C65">
        <v>69.546154000000001</v>
      </c>
      <c r="D65">
        <v>44.636842000000001</v>
      </c>
      <c r="E65">
        <f t="shared" si="0"/>
        <v>44.636842000000001</v>
      </c>
      <c r="F65">
        <f t="shared" si="1"/>
        <v>24.909312</v>
      </c>
      <c r="G65">
        <v>57.481372700000001</v>
      </c>
      <c r="H65">
        <v>53.919443999999999</v>
      </c>
      <c r="I65">
        <v>10.525</v>
      </c>
      <c r="J65">
        <f t="shared" si="2"/>
        <v>10.525</v>
      </c>
      <c r="K65">
        <f t="shared" si="3"/>
        <v>43.394444</v>
      </c>
      <c r="L65">
        <v>32.178616300000002</v>
      </c>
      <c r="M65">
        <v>97.625</v>
      </c>
      <c r="N65">
        <v>13.163333</v>
      </c>
      <c r="O65">
        <f t="shared" si="4"/>
        <v>13.163333</v>
      </c>
      <c r="P65">
        <f t="shared" si="5"/>
        <v>84.461667000000006</v>
      </c>
      <c r="Q65">
        <v>50.945027799999998</v>
      </c>
      <c r="R65">
        <v>7.6388889999999998</v>
      </c>
      <c r="S65">
        <v>2.2941180000000001</v>
      </c>
      <c r="T65">
        <f t="shared" si="6"/>
        <v>2.2941180000000001</v>
      </c>
      <c r="U65">
        <f t="shared" si="7"/>
        <v>5.3447709999999997</v>
      </c>
      <c r="V65">
        <v>4.4211008999999999</v>
      </c>
      <c r="W65" t="s">
        <v>17</v>
      </c>
      <c r="X65" t="s">
        <v>18</v>
      </c>
    </row>
    <row r="66" spans="1:24" x14ac:dyDescent="0.25">
      <c r="A66" s="1">
        <v>44162</v>
      </c>
      <c r="B66" t="s">
        <v>16</v>
      </c>
      <c r="C66">
        <v>49.2</v>
      </c>
      <c r="D66">
        <v>39.745455</v>
      </c>
      <c r="E66">
        <f t="shared" ref="E66:E129" si="8">D66</f>
        <v>39.745455</v>
      </c>
      <c r="F66">
        <f t="shared" ref="F66:F129" si="9">C66-D66</f>
        <v>9.4545450000000031</v>
      </c>
      <c r="G66">
        <v>45.240851900000003</v>
      </c>
      <c r="H66">
        <v>44.663158000000003</v>
      </c>
      <c r="I66">
        <v>3.4090910000000001</v>
      </c>
      <c r="J66">
        <f t="shared" ref="J66:J129" si="10">I66</f>
        <v>3.4090910000000001</v>
      </c>
      <c r="K66">
        <f t="shared" ref="K66:K129" si="11">H66-I66</f>
        <v>41.254067000000006</v>
      </c>
      <c r="L66">
        <v>29.163397199999999</v>
      </c>
      <c r="M66">
        <v>100</v>
      </c>
      <c r="N66">
        <v>16.901817999999999</v>
      </c>
      <c r="O66">
        <f t="shared" ref="O66:O129" si="12">N66</f>
        <v>16.901817999999999</v>
      </c>
      <c r="P66">
        <f t="shared" ref="P66:P129" si="13">M66-N66</f>
        <v>83.098182000000008</v>
      </c>
      <c r="Q66">
        <v>61.1253922</v>
      </c>
      <c r="R66">
        <v>4.5454549999999996</v>
      </c>
      <c r="S66">
        <v>0</v>
      </c>
      <c r="T66">
        <f t="shared" ref="T66:T129" si="14">S66</f>
        <v>0</v>
      </c>
      <c r="U66">
        <f t="shared" ref="U66:U129" si="15">+R66-S66</f>
        <v>4.5454549999999996</v>
      </c>
      <c r="V66">
        <v>2.0502392</v>
      </c>
      <c r="W66" t="s">
        <v>17</v>
      </c>
      <c r="X66" t="s">
        <v>20</v>
      </c>
    </row>
    <row r="67" spans="1:24" x14ac:dyDescent="0.25">
      <c r="A67" s="1">
        <v>44162</v>
      </c>
      <c r="B67" t="s">
        <v>19</v>
      </c>
      <c r="C67">
        <v>69.084614999999999</v>
      </c>
      <c r="D67">
        <v>43.771428999999998</v>
      </c>
      <c r="E67">
        <f t="shared" si="8"/>
        <v>43.771428999999998</v>
      </c>
      <c r="F67">
        <f t="shared" si="9"/>
        <v>25.313186000000002</v>
      </c>
      <c r="G67">
        <v>57.846884199999998</v>
      </c>
      <c r="H67">
        <v>49.73</v>
      </c>
      <c r="I67">
        <v>0.29230800000000001</v>
      </c>
      <c r="J67">
        <f t="shared" si="10"/>
        <v>0.29230800000000001</v>
      </c>
      <c r="K67">
        <f t="shared" si="11"/>
        <v>49.437691999999998</v>
      </c>
      <c r="L67">
        <v>28.5087513</v>
      </c>
      <c r="M67">
        <v>100</v>
      </c>
      <c r="N67">
        <v>10.534615000000001</v>
      </c>
      <c r="O67">
        <f t="shared" si="12"/>
        <v>10.534615000000001</v>
      </c>
      <c r="P67">
        <f t="shared" si="13"/>
        <v>89.465384999999998</v>
      </c>
      <c r="Q67">
        <v>45.491943599999999</v>
      </c>
      <c r="R67">
        <v>6.2857139999999996</v>
      </c>
      <c r="S67">
        <v>2.0769229999999999</v>
      </c>
      <c r="T67">
        <f t="shared" si="14"/>
        <v>2.0769229999999999</v>
      </c>
      <c r="U67">
        <f t="shared" si="15"/>
        <v>4.2087909999999997</v>
      </c>
      <c r="V67">
        <v>3.6644689000000001</v>
      </c>
      <c r="W67" t="s">
        <v>17</v>
      </c>
      <c r="X67" t="s">
        <v>18</v>
      </c>
    </row>
    <row r="68" spans="1:24" x14ac:dyDescent="0.25">
      <c r="A68" s="1">
        <v>44161</v>
      </c>
      <c r="B68" t="s">
        <v>16</v>
      </c>
      <c r="C68">
        <v>51.121212</v>
      </c>
      <c r="D68">
        <v>41.358181999999999</v>
      </c>
      <c r="E68">
        <f t="shared" si="8"/>
        <v>41.358181999999999</v>
      </c>
      <c r="F68">
        <f t="shared" si="9"/>
        <v>9.7630300000000005</v>
      </c>
      <c r="G68">
        <v>45.631588399999998</v>
      </c>
      <c r="H68">
        <v>51.015152</v>
      </c>
      <c r="I68">
        <v>11.472727000000001</v>
      </c>
      <c r="J68">
        <f t="shared" si="10"/>
        <v>11.472727000000001</v>
      </c>
      <c r="K68">
        <f t="shared" si="11"/>
        <v>39.542425000000001</v>
      </c>
      <c r="L68">
        <v>29.724098000000001</v>
      </c>
      <c r="M68">
        <v>99.622726999999998</v>
      </c>
      <c r="N68">
        <v>27.257273000000001</v>
      </c>
      <c r="O68">
        <f t="shared" si="12"/>
        <v>27.257273000000001</v>
      </c>
      <c r="P68">
        <f t="shared" si="13"/>
        <v>72.365454</v>
      </c>
      <c r="Q68">
        <v>60.301457800000001</v>
      </c>
      <c r="R68">
        <v>4.5454549999999996</v>
      </c>
      <c r="S68">
        <v>0.272727</v>
      </c>
      <c r="T68">
        <f t="shared" si="14"/>
        <v>0.272727</v>
      </c>
      <c r="U68">
        <f t="shared" si="15"/>
        <v>4.2727279999999999</v>
      </c>
      <c r="V68">
        <v>2.0355249</v>
      </c>
      <c r="W68" t="s">
        <v>17</v>
      </c>
      <c r="X68" t="s">
        <v>21</v>
      </c>
    </row>
    <row r="69" spans="1:24" x14ac:dyDescent="0.25">
      <c r="A69" s="1">
        <v>44161</v>
      </c>
      <c r="B69" t="s">
        <v>19</v>
      </c>
      <c r="C69">
        <v>72.216922999999994</v>
      </c>
      <c r="D69">
        <v>50</v>
      </c>
      <c r="E69">
        <f t="shared" si="8"/>
        <v>50</v>
      </c>
      <c r="F69">
        <f t="shared" si="9"/>
        <v>22.216922999999994</v>
      </c>
      <c r="G69">
        <v>58.6147353</v>
      </c>
      <c r="H69">
        <v>51.718519000000001</v>
      </c>
      <c r="I69">
        <v>8.4</v>
      </c>
      <c r="J69">
        <f t="shared" si="10"/>
        <v>8.4</v>
      </c>
      <c r="K69">
        <f t="shared" si="11"/>
        <v>43.318519000000002</v>
      </c>
      <c r="L69">
        <v>30.433567400000001</v>
      </c>
      <c r="M69">
        <v>88.602307999999994</v>
      </c>
      <c r="N69">
        <v>13.076923000000001</v>
      </c>
      <c r="O69">
        <f t="shared" si="12"/>
        <v>13.076923000000001</v>
      </c>
      <c r="P69">
        <f t="shared" si="13"/>
        <v>75.525385</v>
      </c>
      <c r="Q69">
        <v>47.277881299999997</v>
      </c>
      <c r="R69">
        <v>9</v>
      </c>
      <c r="S69">
        <v>1.6153850000000001</v>
      </c>
      <c r="T69">
        <f t="shared" si="14"/>
        <v>1.6153850000000001</v>
      </c>
      <c r="U69">
        <f t="shared" si="15"/>
        <v>7.3846150000000002</v>
      </c>
      <c r="V69">
        <v>4.9257385999999999</v>
      </c>
      <c r="W69" t="s">
        <v>17</v>
      </c>
      <c r="X69" t="s">
        <v>21</v>
      </c>
    </row>
    <row r="70" spans="1:24" x14ac:dyDescent="0.25">
      <c r="A70" s="1">
        <v>44160</v>
      </c>
      <c r="B70" t="s">
        <v>16</v>
      </c>
      <c r="C70">
        <v>50.76</v>
      </c>
      <c r="D70">
        <v>39.627273000000002</v>
      </c>
      <c r="E70">
        <f t="shared" si="8"/>
        <v>39.627273000000002</v>
      </c>
      <c r="F70">
        <f t="shared" si="9"/>
        <v>11.132726999999996</v>
      </c>
      <c r="G70">
        <v>45.654167899999997</v>
      </c>
      <c r="H70">
        <v>46.006667</v>
      </c>
      <c r="I70">
        <v>5.2909090000000001</v>
      </c>
      <c r="J70">
        <f t="shared" si="10"/>
        <v>5.2909090000000001</v>
      </c>
      <c r="K70">
        <f t="shared" si="11"/>
        <v>40.715758000000001</v>
      </c>
      <c r="L70">
        <v>26.294037299999999</v>
      </c>
      <c r="M70">
        <v>84.678667000000004</v>
      </c>
      <c r="N70">
        <v>18.373636000000001</v>
      </c>
      <c r="O70">
        <f t="shared" si="12"/>
        <v>18.373636000000001</v>
      </c>
      <c r="P70">
        <f t="shared" si="13"/>
        <v>66.305031</v>
      </c>
      <c r="Q70">
        <v>51.9820694</v>
      </c>
      <c r="R70">
        <v>9.0909089999999999</v>
      </c>
      <c r="S70">
        <v>0</v>
      </c>
      <c r="T70">
        <f t="shared" si="14"/>
        <v>0</v>
      </c>
      <c r="U70">
        <f t="shared" si="15"/>
        <v>9.0909089999999999</v>
      </c>
      <c r="V70">
        <v>2.6494639000000002</v>
      </c>
      <c r="W70" t="s">
        <v>17</v>
      </c>
      <c r="X70" t="s">
        <v>21</v>
      </c>
    </row>
    <row r="71" spans="1:24" x14ac:dyDescent="0.25">
      <c r="A71" s="1">
        <v>44160</v>
      </c>
      <c r="B71" t="s">
        <v>19</v>
      </c>
      <c r="C71">
        <v>70.690909000000005</v>
      </c>
      <c r="D71">
        <v>51.301175999999998</v>
      </c>
      <c r="E71">
        <f t="shared" si="8"/>
        <v>51.301175999999998</v>
      </c>
      <c r="F71">
        <f t="shared" si="9"/>
        <v>19.389733000000007</v>
      </c>
      <c r="G71">
        <v>62.043342299999999</v>
      </c>
      <c r="H71">
        <v>40.011764999999997</v>
      </c>
      <c r="I71">
        <v>0.16153799999999999</v>
      </c>
      <c r="J71">
        <f t="shared" si="10"/>
        <v>0.16153799999999999</v>
      </c>
      <c r="K71">
        <f t="shared" si="11"/>
        <v>39.850226999999997</v>
      </c>
      <c r="L71">
        <v>23.026205399999998</v>
      </c>
      <c r="M71">
        <v>66.678824000000006</v>
      </c>
      <c r="N71">
        <v>7.986923</v>
      </c>
      <c r="O71">
        <f t="shared" si="12"/>
        <v>7.986923</v>
      </c>
      <c r="P71">
        <f t="shared" si="13"/>
        <v>58.691901000000009</v>
      </c>
      <c r="Q71">
        <v>28.734894300000001</v>
      </c>
      <c r="R71">
        <v>9</v>
      </c>
      <c r="S71">
        <v>2.0769229999999999</v>
      </c>
      <c r="T71">
        <f t="shared" si="14"/>
        <v>2.0769229999999999</v>
      </c>
      <c r="U71">
        <f t="shared" si="15"/>
        <v>6.9230770000000001</v>
      </c>
      <c r="V71">
        <v>4.0540485000000004</v>
      </c>
      <c r="W71" t="s">
        <v>17</v>
      </c>
      <c r="X71" t="s">
        <v>20</v>
      </c>
    </row>
    <row r="72" spans="1:24" x14ac:dyDescent="0.25">
      <c r="A72" s="1">
        <v>44159</v>
      </c>
      <c r="B72" t="s">
        <v>16</v>
      </c>
      <c r="C72">
        <v>53.445455000000003</v>
      </c>
      <c r="D72">
        <v>43.636364</v>
      </c>
      <c r="E72">
        <f t="shared" si="8"/>
        <v>43.636364</v>
      </c>
      <c r="F72">
        <f t="shared" si="9"/>
        <v>9.8090910000000022</v>
      </c>
      <c r="G72">
        <v>48.1039709</v>
      </c>
      <c r="H72">
        <v>45.627367999999997</v>
      </c>
      <c r="I72">
        <v>4.5455000000000002E-2</v>
      </c>
      <c r="J72">
        <f t="shared" si="10"/>
        <v>4.5455000000000002E-2</v>
      </c>
      <c r="K72">
        <f t="shared" si="11"/>
        <v>45.581913</v>
      </c>
      <c r="L72">
        <v>28.987895900000002</v>
      </c>
      <c r="M72">
        <v>90.182105000000007</v>
      </c>
      <c r="N72">
        <v>11.731818000000001</v>
      </c>
      <c r="O72">
        <f t="shared" si="12"/>
        <v>11.731818000000001</v>
      </c>
      <c r="P72">
        <f t="shared" si="13"/>
        <v>78.450287000000003</v>
      </c>
      <c r="Q72">
        <v>57.952790100000001</v>
      </c>
      <c r="R72">
        <v>6.6363640000000004</v>
      </c>
      <c r="S72">
        <v>0</v>
      </c>
      <c r="T72">
        <f t="shared" si="14"/>
        <v>0</v>
      </c>
      <c r="U72">
        <f t="shared" si="15"/>
        <v>6.6363640000000004</v>
      </c>
      <c r="V72">
        <v>2.8794358</v>
      </c>
      <c r="W72" t="s">
        <v>17</v>
      </c>
      <c r="X72" t="s">
        <v>20</v>
      </c>
    </row>
    <row r="73" spans="1:24" x14ac:dyDescent="0.25">
      <c r="A73" s="1">
        <v>44159</v>
      </c>
      <c r="B73" t="s">
        <v>19</v>
      </c>
      <c r="C73">
        <v>72.807692000000003</v>
      </c>
      <c r="D73">
        <v>52.96</v>
      </c>
      <c r="E73">
        <f t="shared" si="8"/>
        <v>52.96</v>
      </c>
      <c r="F73">
        <f t="shared" si="9"/>
        <v>19.847692000000002</v>
      </c>
      <c r="G73">
        <v>62.456759499999997</v>
      </c>
      <c r="H73">
        <v>41.09375</v>
      </c>
      <c r="I73">
        <v>-1.969231</v>
      </c>
      <c r="J73">
        <f t="shared" si="10"/>
        <v>-1.969231</v>
      </c>
      <c r="K73">
        <f t="shared" si="11"/>
        <v>43.062981000000001</v>
      </c>
      <c r="L73">
        <v>26.481287200000001</v>
      </c>
      <c r="M73">
        <v>58.500714000000002</v>
      </c>
      <c r="N73">
        <v>7.235385</v>
      </c>
      <c r="O73">
        <f t="shared" si="12"/>
        <v>7.235385</v>
      </c>
      <c r="P73">
        <f t="shared" si="13"/>
        <v>51.265329000000001</v>
      </c>
      <c r="Q73">
        <v>34.706614799999997</v>
      </c>
      <c r="R73">
        <v>12.769231</v>
      </c>
      <c r="S73">
        <v>2.3076919999999999</v>
      </c>
      <c r="T73">
        <f t="shared" si="14"/>
        <v>2.3076919999999999</v>
      </c>
      <c r="U73">
        <f t="shared" si="15"/>
        <v>10.461539</v>
      </c>
      <c r="V73">
        <v>5.2604395999999998</v>
      </c>
      <c r="W73" t="s">
        <v>17</v>
      </c>
      <c r="X73" t="s">
        <v>20</v>
      </c>
    </row>
    <row r="74" spans="1:24" x14ac:dyDescent="0.25">
      <c r="A74" s="1">
        <v>44158</v>
      </c>
      <c r="B74" t="s">
        <v>16</v>
      </c>
      <c r="C74">
        <v>52.563636000000002</v>
      </c>
      <c r="D74">
        <v>41.541666999999997</v>
      </c>
      <c r="E74">
        <f t="shared" si="8"/>
        <v>41.541666999999997</v>
      </c>
      <c r="F74">
        <f t="shared" si="9"/>
        <v>11.021969000000006</v>
      </c>
      <c r="G74">
        <v>47.9330462</v>
      </c>
      <c r="H74">
        <v>50.922727000000002</v>
      </c>
      <c r="I74">
        <v>11.650909</v>
      </c>
      <c r="J74">
        <f t="shared" si="10"/>
        <v>11.650909</v>
      </c>
      <c r="K74">
        <f t="shared" si="11"/>
        <v>39.271818000000003</v>
      </c>
      <c r="L74">
        <v>33.989318799999999</v>
      </c>
      <c r="M74">
        <v>100</v>
      </c>
      <c r="N74">
        <v>23.46</v>
      </c>
      <c r="O74">
        <f t="shared" si="12"/>
        <v>23.46</v>
      </c>
      <c r="P74">
        <f t="shared" si="13"/>
        <v>76.539999999999992</v>
      </c>
      <c r="Q74">
        <v>67.499876599999993</v>
      </c>
      <c r="R74">
        <v>4.4166670000000003</v>
      </c>
      <c r="S74">
        <v>0.54545500000000002</v>
      </c>
      <c r="T74">
        <f t="shared" si="14"/>
        <v>0.54545500000000002</v>
      </c>
      <c r="U74">
        <f t="shared" si="15"/>
        <v>3.8712120000000003</v>
      </c>
      <c r="V74">
        <v>2.1091673000000002</v>
      </c>
      <c r="W74" t="s">
        <v>17</v>
      </c>
      <c r="X74" t="s">
        <v>20</v>
      </c>
    </row>
    <row r="75" spans="1:24" x14ac:dyDescent="0.25">
      <c r="A75" s="1">
        <v>44158</v>
      </c>
      <c r="B75" t="s">
        <v>19</v>
      </c>
      <c r="C75">
        <v>73.307692000000003</v>
      </c>
      <c r="D75">
        <v>57.576923000000001</v>
      </c>
      <c r="E75">
        <f t="shared" si="8"/>
        <v>57.576923000000001</v>
      </c>
      <c r="F75">
        <f t="shared" si="9"/>
        <v>15.730769000000002</v>
      </c>
      <c r="G75">
        <v>62.981667600000002</v>
      </c>
      <c r="H75">
        <v>53.156522000000002</v>
      </c>
      <c r="I75">
        <v>5.3230769999999996</v>
      </c>
      <c r="J75">
        <f t="shared" si="10"/>
        <v>5.3230769999999996</v>
      </c>
      <c r="K75">
        <f t="shared" si="11"/>
        <v>47.833445000000005</v>
      </c>
      <c r="L75">
        <v>32.160746199999998</v>
      </c>
      <c r="M75">
        <v>86.754783000000003</v>
      </c>
      <c r="N75">
        <v>8.5415379999999992</v>
      </c>
      <c r="O75">
        <f t="shared" si="12"/>
        <v>8.5415379999999992</v>
      </c>
      <c r="P75">
        <f t="shared" si="13"/>
        <v>78.213245000000001</v>
      </c>
      <c r="Q75">
        <v>43.029086800000002</v>
      </c>
      <c r="R75">
        <v>10.615385</v>
      </c>
      <c r="S75">
        <v>2.8260869999999998</v>
      </c>
      <c r="T75">
        <f t="shared" si="14"/>
        <v>2.8260869999999998</v>
      </c>
      <c r="U75">
        <f t="shared" si="15"/>
        <v>7.7892980000000005</v>
      </c>
      <c r="V75">
        <v>5.1673948999999997</v>
      </c>
      <c r="W75" t="s">
        <v>17</v>
      </c>
      <c r="X75" t="s">
        <v>20</v>
      </c>
    </row>
    <row r="76" spans="1:24" x14ac:dyDescent="0.25">
      <c r="A76" s="1">
        <v>44157</v>
      </c>
      <c r="B76" t="s">
        <v>16</v>
      </c>
      <c r="C76">
        <v>53.863636</v>
      </c>
      <c r="D76">
        <v>41.045454999999997</v>
      </c>
      <c r="E76">
        <f t="shared" si="8"/>
        <v>41.045454999999997</v>
      </c>
      <c r="F76">
        <f t="shared" si="9"/>
        <v>12.818181000000003</v>
      </c>
      <c r="G76">
        <v>48.735693599999998</v>
      </c>
      <c r="H76">
        <v>49.189473999999997</v>
      </c>
      <c r="I76">
        <v>21.130908999999999</v>
      </c>
      <c r="J76">
        <f t="shared" si="10"/>
        <v>21.130908999999999</v>
      </c>
      <c r="K76">
        <f t="shared" si="11"/>
        <v>28.058564999999998</v>
      </c>
      <c r="L76">
        <v>35.406407600000001</v>
      </c>
      <c r="M76">
        <v>100</v>
      </c>
      <c r="N76">
        <v>38.918182000000002</v>
      </c>
      <c r="O76">
        <f t="shared" si="12"/>
        <v>38.918182000000002</v>
      </c>
      <c r="P76">
        <f t="shared" si="13"/>
        <v>61.081817999999998</v>
      </c>
      <c r="Q76">
        <v>65.003885299999993</v>
      </c>
      <c r="R76">
        <v>5.5454549999999996</v>
      </c>
      <c r="S76">
        <v>9.0909000000000004E-2</v>
      </c>
      <c r="T76">
        <f t="shared" si="14"/>
        <v>9.0909000000000004E-2</v>
      </c>
      <c r="U76">
        <f t="shared" si="15"/>
        <v>5.4545459999999997</v>
      </c>
      <c r="V76">
        <v>1.5300866</v>
      </c>
      <c r="W76" t="s">
        <v>17</v>
      </c>
      <c r="X76" t="s">
        <v>21</v>
      </c>
    </row>
    <row r="77" spans="1:24" x14ac:dyDescent="0.25">
      <c r="A77" s="1">
        <v>44157</v>
      </c>
      <c r="B77" t="s">
        <v>19</v>
      </c>
      <c r="C77">
        <v>76.846153999999999</v>
      </c>
      <c r="D77">
        <v>52.672414000000003</v>
      </c>
      <c r="E77">
        <f t="shared" si="8"/>
        <v>52.672414000000003</v>
      </c>
      <c r="F77">
        <f t="shared" si="9"/>
        <v>24.173739999999995</v>
      </c>
      <c r="G77">
        <v>63.997173099999998</v>
      </c>
      <c r="H77">
        <v>51.277777999999998</v>
      </c>
      <c r="I77">
        <v>18.176922999999999</v>
      </c>
      <c r="J77">
        <f t="shared" si="10"/>
        <v>18.176922999999999</v>
      </c>
      <c r="K77">
        <f t="shared" si="11"/>
        <v>33.100854999999996</v>
      </c>
      <c r="L77">
        <v>32.884759099999997</v>
      </c>
      <c r="M77">
        <v>90.432413999999994</v>
      </c>
      <c r="N77">
        <v>21.619230999999999</v>
      </c>
      <c r="O77">
        <f t="shared" si="12"/>
        <v>21.619230999999999</v>
      </c>
      <c r="P77">
        <f t="shared" si="13"/>
        <v>68.813182999999995</v>
      </c>
      <c r="Q77">
        <v>40.5799892</v>
      </c>
      <c r="R77">
        <v>11</v>
      </c>
      <c r="S77">
        <v>1.896552</v>
      </c>
      <c r="T77">
        <f t="shared" si="14"/>
        <v>1.896552</v>
      </c>
      <c r="U77">
        <f t="shared" si="15"/>
        <v>9.1034480000000002</v>
      </c>
      <c r="V77">
        <v>4.4870910000000004</v>
      </c>
      <c r="W77" t="s">
        <v>17</v>
      </c>
      <c r="X77" t="s">
        <v>20</v>
      </c>
    </row>
    <row r="78" spans="1:24" x14ac:dyDescent="0.25">
      <c r="A78" s="1">
        <v>44156</v>
      </c>
      <c r="B78" t="s">
        <v>16</v>
      </c>
      <c r="C78">
        <v>60.609090999999999</v>
      </c>
      <c r="D78">
        <v>42.990909000000002</v>
      </c>
      <c r="E78">
        <f t="shared" si="8"/>
        <v>42.990909000000002</v>
      </c>
      <c r="F78">
        <f t="shared" si="9"/>
        <v>17.618181999999997</v>
      </c>
      <c r="G78">
        <v>52.320822100000001</v>
      </c>
      <c r="H78">
        <v>53.09</v>
      </c>
      <c r="I78">
        <v>15.049091000000001</v>
      </c>
      <c r="J78">
        <f t="shared" si="10"/>
        <v>15.049091000000001</v>
      </c>
      <c r="K78">
        <f t="shared" si="11"/>
        <v>38.040908999999999</v>
      </c>
      <c r="L78">
        <v>33.6881068</v>
      </c>
      <c r="M78">
        <v>100</v>
      </c>
      <c r="N78">
        <v>19.253636</v>
      </c>
      <c r="O78">
        <f t="shared" si="12"/>
        <v>19.253636</v>
      </c>
      <c r="P78">
        <f t="shared" si="13"/>
        <v>80.746364</v>
      </c>
      <c r="Q78">
        <v>57.570055199999999</v>
      </c>
      <c r="R78">
        <v>5</v>
      </c>
      <c r="S78">
        <v>0.54545500000000002</v>
      </c>
      <c r="T78">
        <f t="shared" si="14"/>
        <v>0.54545500000000002</v>
      </c>
      <c r="U78">
        <f t="shared" si="15"/>
        <v>4.4545449999999995</v>
      </c>
      <c r="V78">
        <v>2.5867391999999998</v>
      </c>
      <c r="W78" t="s">
        <v>17</v>
      </c>
      <c r="X78" t="s">
        <v>18</v>
      </c>
    </row>
    <row r="79" spans="1:24" x14ac:dyDescent="0.25">
      <c r="A79" s="1">
        <v>44156</v>
      </c>
      <c r="B79" t="s">
        <v>19</v>
      </c>
      <c r="C79">
        <v>82.976922999999999</v>
      </c>
      <c r="D79">
        <v>56.37</v>
      </c>
      <c r="E79">
        <f t="shared" si="8"/>
        <v>56.37</v>
      </c>
      <c r="F79">
        <f t="shared" si="9"/>
        <v>26.606923000000002</v>
      </c>
      <c r="G79">
        <v>66.432723999999993</v>
      </c>
      <c r="H79">
        <v>55.334482999999999</v>
      </c>
      <c r="I79">
        <v>13.564615</v>
      </c>
      <c r="J79">
        <f t="shared" si="10"/>
        <v>13.564615</v>
      </c>
      <c r="K79">
        <f t="shared" si="11"/>
        <v>41.769868000000002</v>
      </c>
      <c r="L79">
        <v>32.788444699999999</v>
      </c>
      <c r="M79">
        <v>92.270690000000002</v>
      </c>
      <c r="N79">
        <v>9.7884620000000009</v>
      </c>
      <c r="O79">
        <f t="shared" si="12"/>
        <v>9.7884620000000009</v>
      </c>
      <c r="P79">
        <f t="shared" si="13"/>
        <v>82.482228000000006</v>
      </c>
      <c r="Q79">
        <v>40.295534500000002</v>
      </c>
      <c r="R79">
        <v>6.6153849999999998</v>
      </c>
      <c r="S79">
        <v>1.6153850000000001</v>
      </c>
      <c r="T79">
        <f t="shared" si="14"/>
        <v>1.6153850000000001</v>
      </c>
      <c r="U79">
        <f t="shared" si="15"/>
        <v>5</v>
      </c>
      <c r="V79">
        <v>4.2629384000000003</v>
      </c>
      <c r="W79" t="s">
        <v>17</v>
      </c>
      <c r="X79" t="s">
        <v>20</v>
      </c>
    </row>
    <row r="80" spans="1:24" x14ac:dyDescent="0.25">
      <c r="A80" s="1">
        <v>44155</v>
      </c>
      <c r="B80" t="s">
        <v>16</v>
      </c>
      <c r="C80">
        <v>64.498182</v>
      </c>
      <c r="D80">
        <v>44.672727000000002</v>
      </c>
      <c r="E80">
        <f t="shared" si="8"/>
        <v>44.672727000000002</v>
      </c>
      <c r="F80">
        <f t="shared" si="9"/>
        <v>19.825454999999998</v>
      </c>
      <c r="G80">
        <v>53.334701000000003</v>
      </c>
      <c r="H80">
        <v>51.120869999999996</v>
      </c>
      <c r="I80">
        <v>19.427273</v>
      </c>
      <c r="J80">
        <f t="shared" si="10"/>
        <v>19.427273</v>
      </c>
      <c r="K80">
        <f t="shared" si="11"/>
        <v>31.693596999999997</v>
      </c>
      <c r="L80">
        <v>33.763168</v>
      </c>
      <c r="M80">
        <v>100</v>
      </c>
      <c r="N80">
        <v>22.848182000000001</v>
      </c>
      <c r="O80">
        <f t="shared" si="12"/>
        <v>22.848182000000001</v>
      </c>
      <c r="P80">
        <f t="shared" si="13"/>
        <v>77.151817999999992</v>
      </c>
      <c r="Q80">
        <v>56.514806299999996</v>
      </c>
      <c r="R80">
        <v>8.8181820000000002</v>
      </c>
      <c r="S80">
        <v>0.54545500000000002</v>
      </c>
      <c r="T80">
        <f t="shared" si="14"/>
        <v>0.54545500000000002</v>
      </c>
      <c r="U80">
        <f t="shared" si="15"/>
        <v>8.2727269999999997</v>
      </c>
      <c r="V80">
        <v>3.4565139999999999</v>
      </c>
      <c r="W80" t="s">
        <v>17</v>
      </c>
      <c r="X80" t="s">
        <v>20</v>
      </c>
    </row>
    <row r="81" spans="1:24" x14ac:dyDescent="0.25">
      <c r="A81" s="1">
        <v>44155</v>
      </c>
      <c r="B81" t="s">
        <v>19</v>
      </c>
      <c r="C81">
        <v>76.607692</v>
      </c>
      <c r="D81">
        <v>54.552940999999997</v>
      </c>
      <c r="E81">
        <f t="shared" si="8"/>
        <v>54.552940999999997</v>
      </c>
      <c r="F81">
        <f t="shared" si="9"/>
        <v>22.054751000000003</v>
      </c>
      <c r="G81">
        <v>66.280052699999999</v>
      </c>
      <c r="H81">
        <v>51.282353000000001</v>
      </c>
      <c r="I81">
        <v>10.761538</v>
      </c>
      <c r="J81">
        <f t="shared" si="10"/>
        <v>10.761538</v>
      </c>
      <c r="K81">
        <f t="shared" si="11"/>
        <v>40.520814999999999</v>
      </c>
      <c r="L81">
        <v>31.349331500000002</v>
      </c>
      <c r="M81">
        <v>89.908823999999996</v>
      </c>
      <c r="N81">
        <v>13.527692</v>
      </c>
      <c r="O81">
        <f t="shared" si="12"/>
        <v>13.527692</v>
      </c>
      <c r="P81">
        <f t="shared" si="13"/>
        <v>76.381131999999994</v>
      </c>
      <c r="Q81">
        <v>36.958580099999999</v>
      </c>
      <c r="R81">
        <v>12.071429</v>
      </c>
      <c r="S81">
        <v>1.6923079999999999</v>
      </c>
      <c r="T81">
        <f t="shared" si="14"/>
        <v>1.6923079999999999</v>
      </c>
      <c r="U81">
        <f t="shared" si="15"/>
        <v>10.379121</v>
      </c>
      <c r="V81">
        <v>5.5568014000000003</v>
      </c>
      <c r="W81" t="s">
        <v>17</v>
      </c>
      <c r="X81" t="s">
        <v>20</v>
      </c>
    </row>
    <row r="82" spans="1:24" x14ac:dyDescent="0.25">
      <c r="A82" s="1">
        <v>44154</v>
      </c>
      <c r="B82" t="s">
        <v>16</v>
      </c>
      <c r="C82">
        <v>53.594544999999997</v>
      </c>
      <c r="D82">
        <v>43.590909000000003</v>
      </c>
      <c r="E82">
        <f t="shared" si="8"/>
        <v>43.590909000000003</v>
      </c>
      <c r="F82">
        <f t="shared" si="9"/>
        <v>10.003635999999993</v>
      </c>
      <c r="G82">
        <v>48.752782400000001</v>
      </c>
      <c r="H82">
        <v>52.613793000000001</v>
      </c>
      <c r="I82">
        <v>12.772727</v>
      </c>
      <c r="J82">
        <f t="shared" si="10"/>
        <v>12.772727</v>
      </c>
      <c r="K82">
        <f t="shared" si="11"/>
        <v>39.841065999999998</v>
      </c>
      <c r="L82">
        <v>32.258998200000001</v>
      </c>
      <c r="M82">
        <v>100</v>
      </c>
      <c r="N82">
        <v>25.389091000000001</v>
      </c>
      <c r="O82">
        <f t="shared" si="12"/>
        <v>25.389091000000001</v>
      </c>
      <c r="P82">
        <f t="shared" si="13"/>
        <v>74.610908999999992</v>
      </c>
      <c r="Q82">
        <v>59.632472999999997</v>
      </c>
      <c r="R82">
        <v>8.0689659999999996</v>
      </c>
      <c r="S82">
        <v>0</v>
      </c>
      <c r="T82">
        <f t="shared" si="14"/>
        <v>0</v>
      </c>
      <c r="U82">
        <f t="shared" si="15"/>
        <v>8.0689659999999996</v>
      </c>
      <c r="V82">
        <v>2.4057981000000002</v>
      </c>
      <c r="W82" t="s">
        <v>17</v>
      </c>
      <c r="X82" t="s">
        <v>21</v>
      </c>
    </row>
    <row r="83" spans="1:24" x14ac:dyDescent="0.25">
      <c r="A83" s="1">
        <v>44154</v>
      </c>
      <c r="B83" t="s">
        <v>19</v>
      </c>
      <c r="C83">
        <v>73.375384999999994</v>
      </c>
      <c r="D83">
        <v>50.803846</v>
      </c>
      <c r="E83">
        <f t="shared" si="8"/>
        <v>50.803846</v>
      </c>
      <c r="F83">
        <f t="shared" si="9"/>
        <v>22.571538999999994</v>
      </c>
      <c r="G83">
        <v>62.738333400000002</v>
      </c>
      <c r="H83">
        <v>49.15</v>
      </c>
      <c r="I83">
        <v>13.830769</v>
      </c>
      <c r="J83">
        <f t="shared" si="10"/>
        <v>13.830769</v>
      </c>
      <c r="K83">
        <f t="shared" si="11"/>
        <v>35.319231000000002</v>
      </c>
      <c r="L83">
        <v>30.847461599999999</v>
      </c>
      <c r="M83">
        <v>94.996538000000001</v>
      </c>
      <c r="N83">
        <v>15.087692000000001</v>
      </c>
      <c r="O83">
        <f t="shared" si="12"/>
        <v>15.087692000000001</v>
      </c>
      <c r="P83">
        <f t="shared" si="13"/>
        <v>79.908845999999997</v>
      </c>
      <c r="Q83">
        <v>38.642147399999999</v>
      </c>
      <c r="R83">
        <v>8.8846150000000002</v>
      </c>
      <c r="S83">
        <v>2.6923080000000001</v>
      </c>
      <c r="T83">
        <f t="shared" si="14"/>
        <v>2.6923080000000001</v>
      </c>
      <c r="U83">
        <f t="shared" si="15"/>
        <v>6.1923069999999996</v>
      </c>
      <c r="V83">
        <v>4.8346153999999997</v>
      </c>
      <c r="W83" t="s">
        <v>17</v>
      </c>
      <c r="X83" t="s">
        <v>21</v>
      </c>
    </row>
    <row r="84" spans="1:24" x14ac:dyDescent="0.25">
      <c r="A84" s="1">
        <v>44153</v>
      </c>
      <c r="B84" t="s">
        <v>16</v>
      </c>
      <c r="C84">
        <v>56.006250000000001</v>
      </c>
      <c r="D84">
        <v>41.863636</v>
      </c>
      <c r="E84">
        <f t="shared" si="8"/>
        <v>41.863636</v>
      </c>
      <c r="F84">
        <f t="shared" si="9"/>
        <v>14.142614000000002</v>
      </c>
      <c r="G84">
        <v>48.451056700000002</v>
      </c>
      <c r="H84">
        <v>53.743749999999999</v>
      </c>
      <c r="I84">
        <v>5.763636</v>
      </c>
      <c r="J84">
        <f t="shared" si="10"/>
        <v>5.763636</v>
      </c>
      <c r="K84">
        <f t="shared" si="11"/>
        <v>47.980114</v>
      </c>
      <c r="L84">
        <v>29.3459544</v>
      </c>
      <c r="M84">
        <v>99.048749999999998</v>
      </c>
      <c r="N84">
        <v>16.599091000000001</v>
      </c>
      <c r="O84">
        <f t="shared" si="12"/>
        <v>16.599091000000001</v>
      </c>
      <c r="P84">
        <f t="shared" si="13"/>
        <v>82.449658999999997</v>
      </c>
      <c r="Q84">
        <v>54.545804500000003</v>
      </c>
      <c r="R84">
        <v>6.1818179999999998</v>
      </c>
      <c r="S84">
        <v>0.272727</v>
      </c>
      <c r="T84">
        <f t="shared" si="14"/>
        <v>0.272727</v>
      </c>
      <c r="U84">
        <f t="shared" si="15"/>
        <v>5.9090910000000001</v>
      </c>
      <c r="V84">
        <v>2.0632955000000002</v>
      </c>
      <c r="W84" t="s">
        <v>17</v>
      </c>
      <c r="X84" t="s">
        <v>21</v>
      </c>
    </row>
    <row r="85" spans="1:24" x14ac:dyDescent="0.25">
      <c r="A85" s="1">
        <v>44153</v>
      </c>
      <c r="B85" t="s">
        <v>19</v>
      </c>
      <c r="C85">
        <v>69.964614999999995</v>
      </c>
      <c r="D85">
        <v>61.123077000000002</v>
      </c>
      <c r="E85">
        <f t="shared" si="8"/>
        <v>61.123077000000002</v>
      </c>
      <c r="F85">
        <f t="shared" si="9"/>
        <v>8.8415379999999928</v>
      </c>
      <c r="G85">
        <v>64.563401600000006</v>
      </c>
      <c r="H85">
        <v>50.885714</v>
      </c>
      <c r="I85">
        <v>-2.046154</v>
      </c>
      <c r="J85">
        <f t="shared" si="10"/>
        <v>-2.046154</v>
      </c>
      <c r="K85">
        <f t="shared" si="11"/>
        <v>52.931868000000001</v>
      </c>
      <c r="L85">
        <v>26.5883419</v>
      </c>
      <c r="M85">
        <v>70.44</v>
      </c>
      <c r="N85">
        <v>6.6276919999999997</v>
      </c>
      <c r="O85">
        <f t="shared" si="12"/>
        <v>6.6276919999999997</v>
      </c>
      <c r="P85">
        <f t="shared" si="13"/>
        <v>63.812308000000002</v>
      </c>
      <c r="Q85">
        <v>32.712786800000003</v>
      </c>
      <c r="R85">
        <v>8.3333329999999997</v>
      </c>
      <c r="S85">
        <v>2.3846150000000002</v>
      </c>
      <c r="T85">
        <f t="shared" si="14"/>
        <v>2.3846150000000002</v>
      </c>
      <c r="U85">
        <f t="shared" si="15"/>
        <v>5.9487179999999995</v>
      </c>
      <c r="V85">
        <v>5.0218154000000004</v>
      </c>
      <c r="W85" t="s">
        <v>17</v>
      </c>
      <c r="X85" t="s">
        <v>20</v>
      </c>
    </row>
    <row r="86" spans="1:24" x14ac:dyDescent="0.25">
      <c r="A86" s="1">
        <v>44152</v>
      </c>
      <c r="B86" t="s">
        <v>16</v>
      </c>
      <c r="C86">
        <v>55.806249999999999</v>
      </c>
      <c r="D86">
        <v>44.354545000000002</v>
      </c>
      <c r="E86">
        <f t="shared" si="8"/>
        <v>44.354545000000002</v>
      </c>
      <c r="F86">
        <f t="shared" si="9"/>
        <v>11.451704999999997</v>
      </c>
      <c r="G86">
        <v>50.0281704</v>
      </c>
      <c r="H86">
        <v>55.731250000000003</v>
      </c>
      <c r="I86">
        <v>10.618</v>
      </c>
      <c r="J86">
        <f t="shared" si="10"/>
        <v>10.618</v>
      </c>
      <c r="K86">
        <f t="shared" si="11"/>
        <v>45.113250000000001</v>
      </c>
      <c r="L86">
        <v>27.980197700000002</v>
      </c>
      <c r="M86">
        <v>99.731250000000003</v>
      </c>
      <c r="N86">
        <v>18.138000000000002</v>
      </c>
      <c r="O86">
        <f t="shared" si="12"/>
        <v>18.138000000000002</v>
      </c>
      <c r="P86">
        <f t="shared" si="13"/>
        <v>81.593249999999998</v>
      </c>
      <c r="Q86">
        <v>50.487155299999998</v>
      </c>
      <c r="R86">
        <v>5.6363640000000004</v>
      </c>
      <c r="S86">
        <v>0.272727</v>
      </c>
      <c r="T86">
        <f t="shared" si="14"/>
        <v>0.272727</v>
      </c>
      <c r="U86">
        <f t="shared" si="15"/>
        <v>5.3636370000000007</v>
      </c>
      <c r="V86">
        <v>2.0775758</v>
      </c>
      <c r="W86" t="s">
        <v>17</v>
      </c>
      <c r="X86" t="s">
        <v>20</v>
      </c>
    </row>
    <row r="87" spans="1:24" x14ac:dyDescent="0.25">
      <c r="A87" s="1">
        <v>44152</v>
      </c>
      <c r="B87" t="s">
        <v>19</v>
      </c>
      <c r="C87">
        <v>74.208332999999996</v>
      </c>
      <c r="D87">
        <v>60.138461999999997</v>
      </c>
      <c r="E87">
        <f t="shared" si="8"/>
        <v>60.138461999999997</v>
      </c>
      <c r="F87">
        <f t="shared" si="9"/>
        <v>14.069870999999999</v>
      </c>
      <c r="G87">
        <v>65.581399099999999</v>
      </c>
      <c r="H87">
        <v>54.512500000000003</v>
      </c>
      <c r="I87">
        <v>7.6509090000000004</v>
      </c>
      <c r="J87">
        <f t="shared" si="10"/>
        <v>7.6509090000000004</v>
      </c>
      <c r="K87">
        <f t="shared" si="11"/>
        <v>46.861591000000004</v>
      </c>
      <c r="L87">
        <v>26.0830023</v>
      </c>
      <c r="M87">
        <v>80.064999999999998</v>
      </c>
      <c r="N87">
        <v>9.5745450000000005</v>
      </c>
      <c r="O87">
        <f t="shared" si="12"/>
        <v>9.5745450000000005</v>
      </c>
      <c r="P87">
        <f t="shared" si="13"/>
        <v>70.490454999999997</v>
      </c>
      <c r="Q87">
        <v>31.498154</v>
      </c>
      <c r="R87">
        <v>8.2727269999999997</v>
      </c>
      <c r="S87">
        <v>2.6153849999999998</v>
      </c>
      <c r="T87">
        <f t="shared" si="14"/>
        <v>2.6153849999999998</v>
      </c>
      <c r="U87">
        <f t="shared" si="15"/>
        <v>5.6573419999999999</v>
      </c>
      <c r="V87">
        <v>3.996051</v>
      </c>
      <c r="W87" t="s">
        <v>17</v>
      </c>
      <c r="X87" t="s">
        <v>20</v>
      </c>
    </row>
    <row r="88" spans="1:24" x14ac:dyDescent="0.25">
      <c r="A88" s="1">
        <v>44151</v>
      </c>
      <c r="B88" t="s">
        <v>16</v>
      </c>
      <c r="C88">
        <v>58.805556000000003</v>
      </c>
      <c r="D88">
        <v>43.890909000000001</v>
      </c>
      <c r="E88">
        <f t="shared" si="8"/>
        <v>43.890909000000001</v>
      </c>
      <c r="F88">
        <f t="shared" si="9"/>
        <v>14.914647000000002</v>
      </c>
      <c r="G88">
        <v>50.841604799999999</v>
      </c>
      <c r="H88">
        <v>53.865217000000001</v>
      </c>
      <c r="I88">
        <v>7.8218180000000004</v>
      </c>
      <c r="J88">
        <f t="shared" si="10"/>
        <v>7.8218180000000004</v>
      </c>
      <c r="K88">
        <f t="shared" si="11"/>
        <v>46.043399000000001</v>
      </c>
      <c r="L88">
        <v>32.368716999999997</v>
      </c>
      <c r="M88">
        <v>100</v>
      </c>
      <c r="N88">
        <v>15.97</v>
      </c>
      <c r="O88">
        <f t="shared" si="12"/>
        <v>15.97</v>
      </c>
      <c r="P88">
        <f t="shared" si="13"/>
        <v>84.03</v>
      </c>
      <c r="Q88">
        <v>56.070084899999998</v>
      </c>
      <c r="R88">
        <v>5.4545450000000004</v>
      </c>
      <c r="S88">
        <v>0</v>
      </c>
      <c r="T88">
        <f t="shared" si="14"/>
        <v>0</v>
      </c>
      <c r="U88">
        <f t="shared" si="15"/>
        <v>5.4545450000000004</v>
      </c>
      <c r="V88">
        <v>1.9825254000000001</v>
      </c>
      <c r="W88" t="s">
        <v>17</v>
      </c>
      <c r="X88" t="s">
        <v>21</v>
      </c>
    </row>
    <row r="89" spans="1:24" x14ac:dyDescent="0.25">
      <c r="A89" s="1">
        <v>44151</v>
      </c>
      <c r="B89" t="s">
        <v>19</v>
      </c>
      <c r="C89">
        <v>77.838462000000007</v>
      </c>
      <c r="D89">
        <v>61.012307999999997</v>
      </c>
      <c r="E89">
        <f t="shared" si="8"/>
        <v>61.012307999999997</v>
      </c>
      <c r="F89">
        <f t="shared" si="9"/>
        <v>16.82615400000001</v>
      </c>
      <c r="G89">
        <v>65.606007300000002</v>
      </c>
      <c r="H89">
        <v>55.390476</v>
      </c>
      <c r="I89">
        <v>4.1938459999999997</v>
      </c>
      <c r="J89">
        <f t="shared" si="10"/>
        <v>4.1938459999999997</v>
      </c>
      <c r="K89">
        <f t="shared" si="11"/>
        <v>51.196629999999999</v>
      </c>
      <c r="L89">
        <v>30.190640999999999</v>
      </c>
      <c r="M89">
        <v>82.347143000000003</v>
      </c>
      <c r="N89">
        <v>8.6807689999999997</v>
      </c>
      <c r="O89">
        <f t="shared" si="12"/>
        <v>8.6807689999999997</v>
      </c>
      <c r="P89">
        <f t="shared" si="13"/>
        <v>73.666374000000005</v>
      </c>
      <c r="Q89">
        <v>37.721916100000001</v>
      </c>
      <c r="R89">
        <v>6.7692310000000004</v>
      </c>
      <c r="S89">
        <v>2.2380949999999999</v>
      </c>
      <c r="T89">
        <f t="shared" si="14"/>
        <v>2.2380949999999999</v>
      </c>
      <c r="U89">
        <f t="shared" si="15"/>
        <v>4.5311360000000001</v>
      </c>
      <c r="V89">
        <v>4.2680587000000001</v>
      </c>
      <c r="W89" t="s">
        <v>17</v>
      </c>
      <c r="X89" t="s">
        <v>21</v>
      </c>
    </row>
    <row r="90" spans="1:24" x14ac:dyDescent="0.25">
      <c r="A90" s="1">
        <v>44150</v>
      </c>
      <c r="B90" t="s">
        <v>16</v>
      </c>
      <c r="C90">
        <v>55.063636000000002</v>
      </c>
      <c r="D90">
        <v>44.390909000000001</v>
      </c>
      <c r="E90">
        <f t="shared" si="8"/>
        <v>44.390909000000001</v>
      </c>
      <c r="F90">
        <f t="shared" si="9"/>
        <v>10.672727000000002</v>
      </c>
      <c r="G90">
        <v>50.640900700000003</v>
      </c>
      <c r="H90">
        <v>54.4</v>
      </c>
      <c r="I90">
        <v>17.327273000000002</v>
      </c>
      <c r="J90">
        <f t="shared" si="10"/>
        <v>17.327273000000002</v>
      </c>
      <c r="K90">
        <f t="shared" si="11"/>
        <v>37.072727</v>
      </c>
      <c r="L90">
        <v>31.925517800000002</v>
      </c>
      <c r="M90">
        <v>100</v>
      </c>
      <c r="N90">
        <v>28.466363999999999</v>
      </c>
      <c r="O90">
        <f t="shared" si="12"/>
        <v>28.466363999999999</v>
      </c>
      <c r="P90">
        <f t="shared" si="13"/>
        <v>71.533636000000001</v>
      </c>
      <c r="Q90">
        <v>55.729214300000002</v>
      </c>
      <c r="R90">
        <v>15.538462000000001</v>
      </c>
      <c r="S90">
        <v>0</v>
      </c>
      <c r="T90">
        <f t="shared" si="14"/>
        <v>0</v>
      </c>
      <c r="U90">
        <f t="shared" si="15"/>
        <v>15.538462000000001</v>
      </c>
      <c r="V90">
        <v>2.7335965999999998</v>
      </c>
      <c r="W90" t="s">
        <v>17</v>
      </c>
      <c r="X90" t="s">
        <v>21</v>
      </c>
    </row>
    <row r="91" spans="1:24" x14ac:dyDescent="0.25">
      <c r="A91" s="1">
        <v>44150</v>
      </c>
      <c r="B91" t="s">
        <v>19</v>
      </c>
      <c r="C91">
        <v>73.8</v>
      </c>
      <c r="D91">
        <v>54.721538000000002</v>
      </c>
      <c r="E91">
        <f t="shared" si="8"/>
        <v>54.721538000000002</v>
      </c>
      <c r="F91">
        <f t="shared" si="9"/>
        <v>19.078461999999995</v>
      </c>
      <c r="G91">
        <v>65.849968099999998</v>
      </c>
      <c r="H91">
        <v>58.031579000000001</v>
      </c>
      <c r="I91">
        <v>3.6507689999999999</v>
      </c>
      <c r="J91">
        <f t="shared" si="10"/>
        <v>3.6507689999999999</v>
      </c>
      <c r="K91">
        <f t="shared" si="11"/>
        <v>54.380810000000004</v>
      </c>
      <c r="L91">
        <v>27.285993000000001</v>
      </c>
      <c r="M91">
        <v>87.432631999999998</v>
      </c>
      <c r="N91">
        <v>11.763076999999999</v>
      </c>
      <c r="O91">
        <f t="shared" si="12"/>
        <v>11.763076999999999</v>
      </c>
      <c r="P91">
        <f t="shared" si="13"/>
        <v>75.669555000000003</v>
      </c>
      <c r="Q91">
        <v>31.139098400000002</v>
      </c>
      <c r="R91">
        <v>10.230769</v>
      </c>
      <c r="S91">
        <v>0.94736799999999999</v>
      </c>
      <c r="T91">
        <f t="shared" si="14"/>
        <v>0.94736799999999999</v>
      </c>
      <c r="U91">
        <f t="shared" si="15"/>
        <v>9.2834010000000013</v>
      </c>
      <c r="V91">
        <v>4.5782533000000001</v>
      </c>
      <c r="W91" t="s">
        <v>17</v>
      </c>
      <c r="X91" t="s">
        <v>20</v>
      </c>
    </row>
    <row r="92" spans="1:24" x14ac:dyDescent="0.25">
      <c r="A92" s="1">
        <v>44149</v>
      </c>
      <c r="B92" t="s">
        <v>16</v>
      </c>
      <c r="C92">
        <v>54.672381000000001</v>
      </c>
      <c r="D92">
        <v>45.4</v>
      </c>
      <c r="E92">
        <f t="shared" si="8"/>
        <v>45.4</v>
      </c>
      <c r="F92">
        <f t="shared" si="9"/>
        <v>9.2723810000000029</v>
      </c>
      <c r="G92">
        <v>49.452577300000002</v>
      </c>
      <c r="H92">
        <v>52.910476000000003</v>
      </c>
      <c r="I92">
        <v>15.6</v>
      </c>
      <c r="J92">
        <f t="shared" si="10"/>
        <v>15.6</v>
      </c>
      <c r="K92">
        <f t="shared" si="11"/>
        <v>37.310476000000001</v>
      </c>
      <c r="L92">
        <v>35.721830099999998</v>
      </c>
      <c r="M92">
        <v>100</v>
      </c>
      <c r="N92">
        <v>28.550909000000001</v>
      </c>
      <c r="O92">
        <f t="shared" si="12"/>
        <v>28.550909000000001</v>
      </c>
      <c r="P92">
        <f t="shared" si="13"/>
        <v>71.449090999999996</v>
      </c>
      <c r="Q92">
        <v>63.918982999999997</v>
      </c>
      <c r="R92">
        <v>4.0909089999999999</v>
      </c>
      <c r="S92">
        <v>0</v>
      </c>
      <c r="T92">
        <f t="shared" si="14"/>
        <v>0</v>
      </c>
      <c r="U92">
        <f t="shared" si="15"/>
        <v>4.0909089999999999</v>
      </c>
      <c r="V92">
        <v>1.5446158000000001</v>
      </c>
      <c r="W92" t="s">
        <v>17</v>
      </c>
      <c r="X92" t="s">
        <v>21</v>
      </c>
    </row>
    <row r="93" spans="1:24" x14ac:dyDescent="0.25">
      <c r="A93" s="1">
        <v>44149</v>
      </c>
      <c r="B93" t="s">
        <v>19</v>
      </c>
      <c r="C93">
        <v>74.584614999999999</v>
      </c>
      <c r="D93">
        <v>58.133333</v>
      </c>
      <c r="E93">
        <f t="shared" si="8"/>
        <v>58.133333</v>
      </c>
      <c r="F93">
        <f t="shared" si="9"/>
        <v>16.451281999999999</v>
      </c>
      <c r="G93">
        <v>63.826513400000003</v>
      </c>
      <c r="H93">
        <v>52.472380999999999</v>
      </c>
      <c r="I93">
        <v>13.307691999999999</v>
      </c>
      <c r="J93">
        <f t="shared" si="10"/>
        <v>13.307691999999999</v>
      </c>
      <c r="K93">
        <f t="shared" si="11"/>
        <v>39.164688999999996</v>
      </c>
      <c r="L93">
        <v>36.798585000000003</v>
      </c>
      <c r="M93">
        <v>79.825237999999999</v>
      </c>
      <c r="N93">
        <v>13.823077</v>
      </c>
      <c r="O93">
        <f t="shared" si="12"/>
        <v>13.823077</v>
      </c>
      <c r="P93">
        <f t="shared" si="13"/>
        <v>66.002161000000001</v>
      </c>
      <c r="Q93">
        <v>45.748878300000001</v>
      </c>
      <c r="R93">
        <v>9.4</v>
      </c>
      <c r="S93">
        <v>1.8461540000000001</v>
      </c>
      <c r="T93">
        <f t="shared" si="14"/>
        <v>1.8461540000000001</v>
      </c>
      <c r="U93">
        <f t="shared" si="15"/>
        <v>7.5538460000000001</v>
      </c>
      <c r="V93">
        <v>4.2134410999999998</v>
      </c>
      <c r="W93" t="s">
        <v>17</v>
      </c>
      <c r="X93" t="s">
        <v>21</v>
      </c>
    </row>
    <row r="94" spans="1:24" x14ac:dyDescent="0.25">
      <c r="A94" s="1">
        <v>44148</v>
      </c>
      <c r="B94" t="s">
        <v>16</v>
      </c>
      <c r="C94">
        <v>57.284762000000001</v>
      </c>
      <c r="D94">
        <v>40.954545000000003</v>
      </c>
      <c r="E94">
        <f t="shared" si="8"/>
        <v>40.954545000000003</v>
      </c>
      <c r="F94">
        <f t="shared" si="9"/>
        <v>16.330216999999998</v>
      </c>
      <c r="G94">
        <v>48.5237488</v>
      </c>
      <c r="H94">
        <v>54.655237999999997</v>
      </c>
      <c r="I94">
        <v>8.4545449999999995</v>
      </c>
      <c r="J94">
        <f t="shared" si="10"/>
        <v>8.4545449999999995</v>
      </c>
      <c r="K94">
        <f t="shared" si="11"/>
        <v>46.200693000000001</v>
      </c>
      <c r="L94">
        <v>33.014902499999998</v>
      </c>
      <c r="M94">
        <v>99.674166999999997</v>
      </c>
      <c r="N94">
        <v>17.754545</v>
      </c>
      <c r="O94">
        <f t="shared" si="12"/>
        <v>17.754545</v>
      </c>
      <c r="P94">
        <f t="shared" si="13"/>
        <v>81.919622000000004</v>
      </c>
      <c r="Q94">
        <v>60.924105099999998</v>
      </c>
      <c r="R94">
        <v>2.6190479999999998</v>
      </c>
      <c r="S94">
        <v>0</v>
      </c>
      <c r="T94">
        <f t="shared" si="14"/>
        <v>0</v>
      </c>
      <c r="U94">
        <f t="shared" si="15"/>
        <v>2.6190479999999998</v>
      </c>
      <c r="V94">
        <v>0.84902610000000001</v>
      </c>
      <c r="W94" t="s">
        <v>17</v>
      </c>
      <c r="X94" t="s">
        <v>21</v>
      </c>
    </row>
    <row r="95" spans="1:24" x14ac:dyDescent="0.25">
      <c r="A95" s="1">
        <v>44148</v>
      </c>
      <c r="B95" t="s">
        <v>19</v>
      </c>
      <c r="C95">
        <v>76.869230999999999</v>
      </c>
      <c r="D95">
        <v>58.615385000000003</v>
      </c>
      <c r="E95">
        <f t="shared" si="8"/>
        <v>58.615385000000003</v>
      </c>
      <c r="F95">
        <f t="shared" si="9"/>
        <v>18.253845999999996</v>
      </c>
      <c r="G95">
        <v>66.8189232</v>
      </c>
      <c r="H95">
        <v>53.933684</v>
      </c>
      <c r="I95">
        <v>1.5846150000000001</v>
      </c>
      <c r="J95">
        <f t="shared" si="10"/>
        <v>1.5846150000000001</v>
      </c>
      <c r="K95">
        <f t="shared" si="11"/>
        <v>52.349069</v>
      </c>
      <c r="L95">
        <v>29.9319837</v>
      </c>
      <c r="M95">
        <v>75.617367999999999</v>
      </c>
      <c r="N95">
        <v>6.763846</v>
      </c>
      <c r="O95">
        <f t="shared" si="12"/>
        <v>6.763846</v>
      </c>
      <c r="P95">
        <f t="shared" si="13"/>
        <v>68.853521999999998</v>
      </c>
      <c r="Q95">
        <v>33.028351999999998</v>
      </c>
      <c r="R95">
        <v>9.3846150000000002</v>
      </c>
      <c r="S95">
        <v>2</v>
      </c>
      <c r="T95">
        <f t="shared" si="14"/>
        <v>2</v>
      </c>
      <c r="U95">
        <f t="shared" si="15"/>
        <v>7.3846150000000002</v>
      </c>
      <c r="V95">
        <v>3.8469635000000002</v>
      </c>
      <c r="W95" t="s">
        <v>17</v>
      </c>
      <c r="X95" t="s">
        <v>20</v>
      </c>
    </row>
    <row r="96" spans="1:24" x14ac:dyDescent="0.25">
      <c r="A96" s="1">
        <v>44147</v>
      </c>
      <c r="B96" t="s">
        <v>16</v>
      </c>
      <c r="C96">
        <v>58.536363999999999</v>
      </c>
      <c r="D96">
        <v>39.409090999999997</v>
      </c>
      <c r="E96">
        <f t="shared" si="8"/>
        <v>39.409090999999997</v>
      </c>
      <c r="F96">
        <f t="shared" si="9"/>
        <v>19.127273000000002</v>
      </c>
      <c r="G96">
        <v>49.272546599999998</v>
      </c>
      <c r="H96">
        <v>51.261538000000002</v>
      </c>
      <c r="I96">
        <v>-0.99090900000000004</v>
      </c>
      <c r="J96">
        <f t="shared" si="10"/>
        <v>-0.99090900000000004</v>
      </c>
      <c r="K96">
        <f t="shared" si="11"/>
        <v>52.252447000000004</v>
      </c>
      <c r="L96">
        <v>31.019638700000002</v>
      </c>
      <c r="M96">
        <v>92.193635999999998</v>
      </c>
      <c r="N96">
        <v>8.735455</v>
      </c>
      <c r="O96">
        <f t="shared" si="12"/>
        <v>8.735455</v>
      </c>
      <c r="P96">
        <f t="shared" si="13"/>
        <v>83.458180999999996</v>
      </c>
      <c r="Q96">
        <v>58.409225499999998</v>
      </c>
      <c r="R96">
        <v>9.7272730000000003</v>
      </c>
      <c r="S96">
        <v>0</v>
      </c>
      <c r="T96">
        <f t="shared" si="14"/>
        <v>0</v>
      </c>
      <c r="U96">
        <f t="shared" si="15"/>
        <v>9.7272730000000003</v>
      </c>
      <c r="V96">
        <v>1.682634</v>
      </c>
      <c r="W96" t="s">
        <v>17</v>
      </c>
      <c r="X96" t="s">
        <v>20</v>
      </c>
    </row>
    <row r="97" spans="1:24" x14ac:dyDescent="0.25">
      <c r="A97" s="1">
        <v>44147</v>
      </c>
      <c r="B97" t="s">
        <v>19</v>
      </c>
      <c r="C97">
        <v>77.307692000000003</v>
      </c>
      <c r="D97">
        <v>55.792307999999998</v>
      </c>
      <c r="E97">
        <f t="shared" si="8"/>
        <v>55.792307999999998</v>
      </c>
      <c r="F97">
        <f t="shared" si="9"/>
        <v>21.515384000000005</v>
      </c>
      <c r="G97">
        <v>65.943515399999995</v>
      </c>
      <c r="H97">
        <v>50.9</v>
      </c>
      <c r="I97">
        <v>0.63076900000000002</v>
      </c>
      <c r="J97">
        <f t="shared" si="10"/>
        <v>0.63076900000000002</v>
      </c>
      <c r="K97">
        <f t="shared" si="11"/>
        <v>50.269230999999998</v>
      </c>
      <c r="L97">
        <v>29.316307599999998</v>
      </c>
      <c r="M97">
        <v>73.427999999999997</v>
      </c>
      <c r="N97">
        <v>7.5292310000000002</v>
      </c>
      <c r="O97">
        <f t="shared" si="12"/>
        <v>7.5292310000000002</v>
      </c>
      <c r="P97">
        <f t="shared" si="13"/>
        <v>65.898769000000001</v>
      </c>
      <c r="Q97">
        <v>32.744030700000003</v>
      </c>
      <c r="R97">
        <v>13.538462000000001</v>
      </c>
      <c r="S97">
        <v>2.3846150000000002</v>
      </c>
      <c r="T97">
        <f t="shared" si="14"/>
        <v>2.3846150000000002</v>
      </c>
      <c r="U97">
        <f t="shared" si="15"/>
        <v>11.153847000000001</v>
      </c>
      <c r="V97">
        <v>4.9476922999999999</v>
      </c>
      <c r="W97" t="s">
        <v>17</v>
      </c>
      <c r="X97" t="s">
        <v>20</v>
      </c>
    </row>
    <row r="98" spans="1:24" x14ac:dyDescent="0.25">
      <c r="A98" s="1">
        <v>44146</v>
      </c>
      <c r="B98" t="s">
        <v>16</v>
      </c>
      <c r="C98">
        <v>62.027273000000001</v>
      </c>
      <c r="D98">
        <v>36.354545000000002</v>
      </c>
      <c r="E98">
        <f t="shared" si="8"/>
        <v>36.354545000000002</v>
      </c>
      <c r="F98">
        <f t="shared" si="9"/>
        <v>25.672727999999999</v>
      </c>
      <c r="G98">
        <v>48.494500100000003</v>
      </c>
      <c r="H98">
        <v>52.790666999999999</v>
      </c>
      <c r="I98">
        <v>0.15454499999999999</v>
      </c>
      <c r="J98">
        <f t="shared" si="10"/>
        <v>0.15454499999999999</v>
      </c>
      <c r="K98">
        <f t="shared" si="11"/>
        <v>52.636122</v>
      </c>
      <c r="L98">
        <v>29.713657600000001</v>
      </c>
      <c r="M98">
        <v>97.702273000000005</v>
      </c>
      <c r="N98">
        <v>14.470909000000001</v>
      </c>
      <c r="O98">
        <f t="shared" si="12"/>
        <v>14.470909000000001</v>
      </c>
      <c r="P98">
        <f t="shared" si="13"/>
        <v>83.231363999999999</v>
      </c>
      <c r="Q98">
        <v>55.996249200000001</v>
      </c>
      <c r="R98">
        <v>5.2727269999999997</v>
      </c>
      <c r="S98">
        <v>0</v>
      </c>
      <c r="T98">
        <f t="shared" si="14"/>
        <v>0</v>
      </c>
      <c r="U98">
        <f t="shared" si="15"/>
        <v>5.2727269999999997</v>
      </c>
      <c r="V98">
        <v>1.6723486000000001</v>
      </c>
      <c r="W98" t="s">
        <v>17</v>
      </c>
      <c r="X98" t="s">
        <v>21</v>
      </c>
    </row>
    <row r="99" spans="1:24" x14ac:dyDescent="0.25">
      <c r="A99" s="1">
        <v>44146</v>
      </c>
      <c r="B99" t="s">
        <v>19</v>
      </c>
      <c r="C99">
        <v>81.146153999999996</v>
      </c>
      <c r="D99">
        <v>57.969231000000001</v>
      </c>
      <c r="E99">
        <f t="shared" si="8"/>
        <v>57.969231000000001</v>
      </c>
      <c r="F99">
        <f t="shared" si="9"/>
        <v>23.176922999999995</v>
      </c>
      <c r="G99">
        <v>67.005931700000005</v>
      </c>
      <c r="H99">
        <v>49.763333000000003</v>
      </c>
      <c r="I99">
        <v>-1.7846150000000001</v>
      </c>
      <c r="J99">
        <f t="shared" si="10"/>
        <v>-1.7846150000000001</v>
      </c>
      <c r="K99">
        <f t="shared" si="11"/>
        <v>51.547948000000005</v>
      </c>
      <c r="L99">
        <v>26.6763333</v>
      </c>
      <c r="M99">
        <v>68.280556000000004</v>
      </c>
      <c r="N99">
        <v>6.9084620000000001</v>
      </c>
      <c r="O99">
        <f t="shared" si="12"/>
        <v>6.9084620000000001</v>
      </c>
      <c r="P99">
        <f t="shared" si="13"/>
        <v>61.372094000000004</v>
      </c>
      <c r="Q99">
        <v>29.6427479</v>
      </c>
      <c r="R99">
        <v>8.3076919999999994</v>
      </c>
      <c r="S99">
        <v>2.0769229999999999</v>
      </c>
      <c r="T99">
        <f t="shared" si="14"/>
        <v>2.0769229999999999</v>
      </c>
      <c r="U99">
        <f t="shared" si="15"/>
        <v>6.2307689999999996</v>
      </c>
      <c r="V99">
        <v>4.3867520000000004</v>
      </c>
      <c r="W99" t="s">
        <v>17</v>
      </c>
      <c r="X99" t="s">
        <v>20</v>
      </c>
    </row>
    <row r="100" spans="1:24" x14ac:dyDescent="0.25">
      <c r="A100" s="1">
        <v>44145</v>
      </c>
      <c r="B100" t="s">
        <v>16</v>
      </c>
      <c r="C100">
        <v>57.78</v>
      </c>
      <c r="D100">
        <v>36.063636000000002</v>
      </c>
      <c r="E100">
        <f t="shared" si="8"/>
        <v>36.063636000000002</v>
      </c>
      <c r="F100">
        <f t="shared" si="9"/>
        <v>21.716363999999999</v>
      </c>
      <c r="G100">
        <v>46.817032500000003</v>
      </c>
      <c r="H100">
        <v>52.332000000000001</v>
      </c>
      <c r="I100">
        <v>8.9727270000000008</v>
      </c>
      <c r="J100">
        <f t="shared" si="10"/>
        <v>8.9727270000000008</v>
      </c>
      <c r="K100">
        <f t="shared" si="11"/>
        <v>43.359273000000002</v>
      </c>
      <c r="L100">
        <v>31.8963748</v>
      </c>
      <c r="M100">
        <v>99.110769000000005</v>
      </c>
      <c r="N100">
        <v>31.056363999999999</v>
      </c>
      <c r="O100">
        <f t="shared" si="12"/>
        <v>31.056363999999999</v>
      </c>
      <c r="P100">
        <f t="shared" si="13"/>
        <v>68.054405000000003</v>
      </c>
      <c r="Q100">
        <v>63.203769399999999</v>
      </c>
      <c r="R100">
        <v>4.4000000000000004</v>
      </c>
      <c r="S100">
        <v>0</v>
      </c>
      <c r="T100">
        <f t="shared" si="14"/>
        <v>0</v>
      </c>
      <c r="U100">
        <f t="shared" si="15"/>
        <v>4.4000000000000004</v>
      </c>
      <c r="V100">
        <v>1.4448951000000001</v>
      </c>
      <c r="W100" t="s">
        <v>17</v>
      </c>
      <c r="X100" t="s">
        <v>21</v>
      </c>
    </row>
    <row r="101" spans="1:24" x14ac:dyDescent="0.25">
      <c r="A101" s="1">
        <v>44145</v>
      </c>
      <c r="B101" t="s">
        <v>19</v>
      </c>
      <c r="C101">
        <v>78.276922999999996</v>
      </c>
      <c r="D101">
        <v>55.576923000000001</v>
      </c>
      <c r="E101">
        <f t="shared" si="8"/>
        <v>55.576923000000001</v>
      </c>
      <c r="F101">
        <f t="shared" si="9"/>
        <v>22.699999999999996</v>
      </c>
      <c r="G101">
        <v>64.944632499999997</v>
      </c>
      <c r="H101">
        <v>47.729412000000004</v>
      </c>
      <c r="I101">
        <v>2.4307690000000002</v>
      </c>
      <c r="J101">
        <f t="shared" si="10"/>
        <v>2.4307690000000002</v>
      </c>
      <c r="K101">
        <f t="shared" si="11"/>
        <v>45.298643000000006</v>
      </c>
      <c r="L101">
        <v>27.9842288</v>
      </c>
      <c r="M101">
        <v>72.605881999999994</v>
      </c>
      <c r="N101">
        <v>12.528461999999999</v>
      </c>
      <c r="O101">
        <f t="shared" si="12"/>
        <v>12.528461999999999</v>
      </c>
      <c r="P101">
        <f t="shared" si="13"/>
        <v>60.077419999999996</v>
      </c>
      <c r="Q101">
        <v>34.415459200000001</v>
      </c>
      <c r="R101">
        <v>6.3076920000000003</v>
      </c>
      <c r="S101">
        <v>1.823529</v>
      </c>
      <c r="T101">
        <f t="shared" si="14"/>
        <v>1.823529</v>
      </c>
      <c r="U101">
        <f t="shared" si="15"/>
        <v>4.4841630000000006</v>
      </c>
      <c r="V101">
        <v>3.8485616</v>
      </c>
      <c r="W101" t="s">
        <v>17</v>
      </c>
      <c r="X101" t="s">
        <v>21</v>
      </c>
    </row>
    <row r="102" spans="1:24" x14ac:dyDescent="0.25">
      <c r="A102" s="1">
        <v>44144</v>
      </c>
      <c r="B102" t="s">
        <v>16</v>
      </c>
      <c r="C102">
        <v>60.881818000000003</v>
      </c>
      <c r="D102">
        <v>38.318182</v>
      </c>
      <c r="E102">
        <f t="shared" si="8"/>
        <v>38.318182</v>
      </c>
      <c r="F102">
        <f t="shared" si="9"/>
        <v>22.563636000000002</v>
      </c>
      <c r="G102">
        <v>46.682141899999998</v>
      </c>
      <c r="H102">
        <v>49.37</v>
      </c>
      <c r="I102">
        <v>11.109090999999999</v>
      </c>
      <c r="J102">
        <f t="shared" si="10"/>
        <v>11.109090999999999</v>
      </c>
      <c r="K102">
        <f t="shared" si="11"/>
        <v>38.260908999999998</v>
      </c>
      <c r="L102">
        <v>34.638069700000003</v>
      </c>
      <c r="M102">
        <v>99.912941000000004</v>
      </c>
      <c r="N102">
        <v>30.64</v>
      </c>
      <c r="O102">
        <f t="shared" si="12"/>
        <v>30.64</v>
      </c>
      <c r="P102">
        <f t="shared" si="13"/>
        <v>69.272941000000003</v>
      </c>
      <c r="Q102">
        <v>68.292737000000002</v>
      </c>
      <c r="R102">
        <v>3.0625</v>
      </c>
      <c r="S102">
        <v>0</v>
      </c>
      <c r="T102">
        <f t="shared" si="14"/>
        <v>0</v>
      </c>
      <c r="U102">
        <f t="shared" si="15"/>
        <v>3.0625</v>
      </c>
      <c r="V102">
        <v>0.98361880000000002</v>
      </c>
      <c r="W102" t="s">
        <v>17</v>
      </c>
      <c r="X102" t="s">
        <v>21</v>
      </c>
    </row>
    <row r="103" spans="1:24" x14ac:dyDescent="0.25">
      <c r="A103" s="1">
        <v>44144</v>
      </c>
      <c r="B103" t="s">
        <v>19</v>
      </c>
      <c r="C103">
        <v>80.576922999999994</v>
      </c>
      <c r="D103">
        <v>51.630769000000001</v>
      </c>
      <c r="E103">
        <f t="shared" si="8"/>
        <v>51.630769000000001</v>
      </c>
      <c r="F103">
        <f t="shared" si="9"/>
        <v>28.946153999999993</v>
      </c>
      <c r="G103">
        <v>61.307951899999999</v>
      </c>
      <c r="H103">
        <v>53.158332999999999</v>
      </c>
      <c r="I103">
        <v>7.7538460000000002</v>
      </c>
      <c r="J103">
        <f t="shared" si="10"/>
        <v>7.7538460000000002</v>
      </c>
      <c r="K103">
        <f t="shared" si="11"/>
        <v>45.404486999999996</v>
      </c>
      <c r="L103">
        <v>33.782631700000003</v>
      </c>
      <c r="M103">
        <v>87.446667000000005</v>
      </c>
      <c r="N103">
        <v>13.31</v>
      </c>
      <c r="O103">
        <f t="shared" si="12"/>
        <v>13.31</v>
      </c>
      <c r="P103">
        <f t="shared" si="13"/>
        <v>74.136667000000003</v>
      </c>
      <c r="Q103">
        <v>47.9373395</v>
      </c>
      <c r="R103">
        <v>13.076923000000001</v>
      </c>
      <c r="S103">
        <v>1.6666669999999999</v>
      </c>
      <c r="T103">
        <f t="shared" si="14"/>
        <v>1.6666669999999999</v>
      </c>
      <c r="U103">
        <f t="shared" si="15"/>
        <v>11.410256</v>
      </c>
      <c r="V103">
        <v>4.4195045999999998</v>
      </c>
      <c r="W103" t="s">
        <v>17</v>
      </c>
      <c r="X103" t="s">
        <v>21</v>
      </c>
    </row>
    <row r="104" spans="1:24" x14ac:dyDescent="0.25">
      <c r="A104" s="1">
        <v>44143</v>
      </c>
      <c r="B104" t="s">
        <v>16</v>
      </c>
      <c r="C104">
        <v>58.427273</v>
      </c>
      <c r="D104">
        <v>46.457895000000001</v>
      </c>
      <c r="E104">
        <f t="shared" si="8"/>
        <v>46.457895000000001</v>
      </c>
      <c r="F104">
        <f t="shared" si="9"/>
        <v>11.969377999999999</v>
      </c>
      <c r="G104">
        <v>51.546855000000001</v>
      </c>
      <c r="H104">
        <v>52.6</v>
      </c>
      <c r="I104">
        <v>-0.32727299999999998</v>
      </c>
      <c r="J104">
        <f t="shared" si="10"/>
        <v>-0.32727299999999998</v>
      </c>
      <c r="K104">
        <f t="shared" si="11"/>
        <v>52.927273</v>
      </c>
      <c r="L104">
        <v>34.321548800000002</v>
      </c>
      <c r="M104">
        <v>99.424285999999995</v>
      </c>
      <c r="N104">
        <v>11.001818</v>
      </c>
      <c r="O104">
        <f t="shared" si="12"/>
        <v>11.001818</v>
      </c>
      <c r="P104">
        <f t="shared" si="13"/>
        <v>88.422467999999995</v>
      </c>
      <c r="Q104">
        <v>61.3839866</v>
      </c>
      <c r="R104">
        <v>7.2727269999999997</v>
      </c>
      <c r="S104">
        <v>0.272727</v>
      </c>
      <c r="T104">
        <f t="shared" si="14"/>
        <v>0.272727</v>
      </c>
      <c r="U104">
        <f t="shared" si="15"/>
        <v>7</v>
      </c>
      <c r="V104">
        <v>3.0037874000000002</v>
      </c>
      <c r="W104" t="s">
        <v>17</v>
      </c>
      <c r="X104" t="s">
        <v>21</v>
      </c>
    </row>
    <row r="105" spans="1:24" x14ac:dyDescent="0.25">
      <c r="A105" s="1">
        <v>44143</v>
      </c>
      <c r="B105" t="s">
        <v>19</v>
      </c>
      <c r="C105">
        <v>81.261538000000002</v>
      </c>
      <c r="D105">
        <v>49.663158000000003</v>
      </c>
      <c r="E105">
        <f t="shared" si="8"/>
        <v>49.663158000000003</v>
      </c>
      <c r="F105">
        <f t="shared" si="9"/>
        <v>31.598379999999999</v>
      </c>
      <c r="G105">
        <v>64.437735599999996</v>
      </c>
      <c r="H105">
        <v>55.1</v>
      </c>
      <c r="I105">
        <v>-4.9384620000000004</v>
      </c>
      <c r="J105">
        <f t="shared" si="10"/>
        <v>-4.9384620000000004</v>
      </c>
      <c r="K105">
        <f t="shared" si="11"/>
        <v>60.038462000000003</v>
      </c>
      <c r="L105">
        <v>33.7557264</v>
      </c>
      <c r="M105">
        <v>82.969048000000001</v>
      </c>
      <c r="N105">
        <v>5.29</v>
      </c>
      <c r="O105">
        <f t="shared" si="12"/>
        <v>5.29</v>
      </c>
      <c r="P105">
        <f t="shared" si="13"/>
        <v>77.679047999999995</v>
      </c>
      <c r="Q105">
        <v>45.812162299999997</v>
      </c>
      <c r="R105">
        <v>8.6923080000000006</v>
      </c>
      <c r="S105">
        <v>3.2380949999999999</v>
      </c>
      <c r="T105">
        <f t="shared" si="14"/>
        <v>3.2380949999999999</v>
      </c>
      <c r="U105">
        <f t="shared" si="15"/>
        <v>5.4542130000000011</v>
      </c>
      <c r="V105">
        <v>5.5777282000000001</v>
      </c>
      <c r="W105" t="s">
        <v>17</v>
      </c>
      <c r="X105" t="s">
        <v>21</v>
      </c>
    </row>
    <row r="106" spans="1:24" x14ac:dyDescent="0.25">
      <c r="A106" s="1">
        <v>44142</v>
      </c>
      <c r="B106" t="s">
        <v>16</v>
      </c>
      <c r="C106">
        <v>56.907142999999998</v>
      </c>
      <c r="D106">
        <v>44.476363999999997</v>
      </c>
      <c r="E106">
        <f t="shared" si="8"/>
        <v>44.476363999999997</v>
      </c>
      <c r="F106">
        <f t="shared" si="9"/>
        <v>12.430779000000001</v>
      </c>
      <c r="G106">
        <v>51.670974999999999</v>
      </c>
      <c r="H106">
        <v>50.206249999999997</v>
      </c>
      <c r="I106">
        <v>29.185455000000001</v>
      </c>
      <c r="J106">
        <f t="shared" si="10"/>
        <v>29.185455000000001</v>
      </c>
      <c r="K106">
        <f t="shared" si="11"/>
        <v>21.020794999999996</v>
      </c>
      <c r="L106">
        <v>39.918700000000001</v>
      </c>
      <c r="M106">
        <v>96.439091000000005</v>
      </c>
      <c r="N106">
        <v>45.78</v>
      </c>
      <c r="O106">
        <f t="shared" si="12"/>
        <v>45.78</v>
      </c>
      <c r="P106">
        <f t="shared" si="13"/>
        <v>50.659091000000004</v>
      </c>
      <c r="Q106">
        <v>71.570015299999994</v>
      </c>
      <c r="R106">
        <v>6.125</v>
      </c>
      <c r="S106">
        <v>0.36363600000000001</v>
      </c>
      <c r="T106">
        <f t="shared" si="14"/>
        <v>0.36363600000000001</v>
      </c>
      <c r="U106">
        <f t="shared" si="15"/>
        <v>5.7613640000000004</v>
      </c>
      <c r="V106">
        <v>2.0856568000000002</v>
      </c>
      <c r="W106" t="s">
        <v>17</v>
      </c>
      <c r="X106" t="s">
        <v>18</v>
      </c>
    </row>
    <row r="107" spans="1:24" x14ac:dyDescent="0.25">
      <c r="A107" s="1">
        <v>44142</v>
      </c>
      <c r="B107" t="s">
        <v>19</v>
      </c>
      <c r="C107">
        <v>77.838462000000007</v>
      </c>
      <c r="D107">
        <v>50.827272999999998</v>
      </c>
      <c r="E107">
        <f t="shared" si="8"/>
        <v>50.827272999999998</v>
      </c>
      <c r="F107">
        <f t="shared" si="9"/>
        <v>27.011189000000009</v>
      </c>
      <c r="G107">
        <v>65.733496400000007</v>
      </c>
      <c r="H107">
        <v>53.489189000000003</v>
      </c>
      <c r="I107">
        <v>23.776923</v>
      </c>
      <c r="J107">
        <f t="shared" si="10"/>
        <v>23.776923</v>
      </c>
      <c r="K107">
        <f t="shared" si="11"/>
        <v>29.712266000000003</v>
      </c>
      <c r="L107">
        <v>38.278546900000002</v>
      </c>
      <c r="M107">
        <v>87.630269999999996</v>
      </c>
      <c r="N107">
        <v>17.991537999999998</v>
      </c>
      <c r="O107">
        <f t="shared" si="12"/>
        <v>17.991537999999998</v>
      </c>
      <c r="P107">
        <f t="shared" si="13"/>
        <v>69.638732000000005</v>
      </c>
      <c r="Q107">
        <v>48.145692599999997</v>
      </c>
      <c r="R107">
        <v>11.783784000000001</v>
      </c>
      <c r="S107">
        <v>3.1538460000000001</v>
      </c>
      <c r="T107">
        <f t="shared" si="14"/>
        <v>3.1538460000000001</v>
      </c>
      <c r="U107">
        <f t="shared" si="15"/>
        <v>8.629938000000001</v>
      </c>
      <c r="V107">
        <v>6.1553208000000001</v>
      </c>
      <c r="W107" t="s">
        <v>17</v>
      </c>
      <c r="X107" t="s">
        <v>18</v>
      </c>
    </row>
    <row r="108" spans="1:24" x14ac:dyDescent="0.25">
      <c r="A108" s="1">
        <v>44141</v>
      </c>
      <c r="B108" t="s">
        <v>16</v>
      </c>
      <c r="C108">
        <v>57.838889000000002</v>
      </c>
      <c r="D108">
        <v>48.245455</v>
      </c>
      <c r="E108">
        <f t="shared" si="8"/>
        <v>48.245455</v>
      </c>
      <c r="F108">
        <f t="shared" si="9"/>
        <v>9.593434000000002</v>
      </c>
      <c r="G108">
        <v>53.122879500000003</v>
      </c>
      <c r="H108">
        <v>54.94</v>
      </c>
      <c r="I108">
        <v>21.409091</v>
      </c>
      <c r="J108">
        <f t="shared" si="10"/>
        <v>21.409091</v>
      </c>
      <c r="K108">
        <f t="shared" si="11"/>
        <v>33.530908999999994</v>
      </c>
      <c r="L108">
        <v>43.722449500000003</v>
      </c>
      <c r="M108">
        <v>100</v>
      </c>
      <c r="N108">
        <v>32.971817999999999</v>
      </c>
      <c r="O108">
        <f t="shared" si="12"/>
        <v>32.971817999999999</v>
      </c>
      <c r="P108">
        <f t="shared" si="13"/>
        <v>67.028182000000001</v>
      </c>
      <c r="Q108">
        <v>74.698507800000002</v>
      </c>
      <c r="R108">
        <v>8.1111109999999993</v>
      </c>
      <c r="S108">
        <v>0</v>
      </c>
      <c r="T108">
        <f t="shared" si="14"/>
        <v>0</v>
      </c>
      <c r="U108">
        <f t="shared" si="15"/>
        <v>8.1111109999999993</v>
      </c>
      <c r="V108">
        <v>2.1384596</v>
      </c>
      <c r="W108" t="s">
        <v>17</v>
      </c>
      <c r="X108" t="s">
        <v>21</v>
      </c>
    </row>
    <row r="109" spans="1:24" x14ac:dyDescent="0.25">
      <c r="A109" s="1">
        <v>44141</v>
      </c>
      <c r="B109" t="s">
        <v>19</v>
      </c>
      <c r="C109">
        <v>75.236923000000004</v>
      </c>
      <c r="D109">
        <v>60.06</v>
      </c>
      <c r="E109">
        <f t="shared" si="8"/>
        <v>60.06</v>
      </c>
      <c r="F109">
        <f t="shared" si="9"/>
        <v>15.176923000000002</v>
      </c>
      <c r="G109">
        <v>67.044758200000004</v>
      </c>
      <c r="H109">
        <v>56.864286</v>
      </c>
      <c r="I109">
        <v>19.618462000000001</v>
      </c>
      <c r="J109">
        <f t="shared" si="10"/>
        <v>19.618462000000001</v>
      </c>
      <c r="K109">
        <f t="shared" si="11"/>
        <v>37.245823999999999</v>
      </c>
      <c r="L109">
        <v>42.738919299999999</v>
      </c>
      <c r="M109">
        <v>86.391429000000002</v>
      </c>
      <c r="N109">
        <v>16.763076999999999</v>
      </c>
      <c r="O109">
        <f t="shared" si="12"/>
        <v>16.763076999999999</v>
      </c>
      <c r="P109">
        <f t="shared" si="13"/>
        <v>69.628352000000007</v>
      </c>
      <c r="Q109">
        <v>51.277583999999997</v>
      </c>
      <c r="R109">
        <v>8.7857140000000005</v>
      </c>
      <c r="S109">
        <v>2.1538460000000001</v>
      </c>
      <c r="T109">
        <f t="shared" si="14"/>
        <v>2.1538460000000001</v>
      </c>
      <c r="U109">
        <f t="shared" si="15"/>
        <v>6.6318680000000008</v>
      </c>
      <c r="V109">
        <v>5.1590292</v>
      </c>
      <c r="W109" t="s">
        <v>17</v>
      </c>
      <c r="X109" t="s">
        <v>21</v>
      </c>
    </row>
    <row r="110" spans="1:24" x14ac:dyDescent="0.25">
      <c r="A110" s="1">
        <v>44140</v>
      </c>
      <c r="B110" t="s">
        <v>16</v>
      </c>
      <c r="C110">
        <v>59.34</v>
      </c>
      <c r="D110">
        <v>47.027273000000001</v>
      </c>
      <c r="E110">
        <f t="shared" si="8"/>
        <v>47.027273000000001</v>
      </c>
      <c r="F110">
        <f t="shared" si="9"/>
        <v>12.312727000000002</v>
      </c>
      <c r="G110">
        <v>53.6643355</v>
      </c>
      <c r="H110">
        <v>54.121053000000003</v>
      </c>
      <c r="I110">
        <v>25.498182</v>
      </c>
      <c r="J110">
        <f t="shared" si="10"/>
        <v>25.498182</v>
      </c>
      <c r="K110">
        <f t="shared" si="11"/>
        <v>28.622871000000004</v>
      </c>
      <c r="L110">
        <v>41.0196811</v>
      </c>
      <c r="M110">
        <v>99.564211</v>
      </c>
      <c r="N110">
        <v>32.32</v>
      </c>
      <c r="O110">
        <f t="shared" si="12"/>
        <v>32.32</v>
      </c>
      <c r="P110">
        <f t="shared" si="13"/>
        <v>67.244211000000007</v>
      </c>
      <c r="Q110">
        <v>67.846878000000004</v>
      </c>
      <c r="R110">
        <v>3.1818179999999998</v>
      </c>
      <c r="S110">
        <v>0.272727</v>
      </c>
      <c r="T110">
        <f t="shared" si="14"/>
        <v>0.272727</v>
      </c>
      <c r="U110">
        <f t="shared" si="15"/>
        <v>2.9090909999999996</v>
      </c>
      <c r="V110">
        <v>1.669189</v>
      </c>
      <c r="W110" t="s">
        <v>17</v>
      </c>
      <c r="X110" t="s">
        <v>21</v>
      </c>
    </row>
    <row r="111" spans="1:24" x14ac:dyDescent="0.25">
      <c r="A111" s="1">
        <v>44140</v>
      </c>
      <c r="B111" t="s">
        <v>19</v>
      </c>
      <c r="C111">
        <v>80.184614999999994</v>
      </c>
      <c r="D111">
        <v>63.030768999999999</v>
      </c>
      <c r="E111">
        <f t="shared" si="8"/>
        <v>63.030768999999999</v>
      </c>
      <c r="F111">
        <f t="shared" si="9"/>
        <v>17.153845999999994</v>
      </c>
      <c r="G111">
        <v>69.420287299999998</v>
      </c>
      <c r="H111">
        <v>54.833333000000003</v>
      </c>
      <c r="I111">
        <v>21.253845999999999</v>
      </c>
      <c r="J111">
        <f t="shared" si="10"/>
        <v>21.253845999999999</v>
      </c>
      <c r="K111">
        <f t="shared" si="11"/>
        <v>33.579487</v>
      </c>
      <c r="L111">
        <v>38.934190100000002</v>
      </c>
      <c r="M111">
        <v>73.954667000000001</v>
      </c>
      <c r="N111">
        <v>17.273077000000001</v>
      </c>
      <c r="O111">
        <f t="shared" si="12"/>
        <v>17.273077000000001</v>
      </c>
      <c r="P111">
        <f t="shared" si="13"/>
        <v>56.68159</v>
      </c>
      <c r="Q111">
        <v>39.875169399999997</v>
      </c>
      <c r="R111">
        <v>6.3846150000000002</v>
      </c>
      <c r="S111">
        <v>1.769231</v>
      </c>
      <c r="T111">
        <f t="shared" si="14"/>
        <v>1.769231</v>
      </c>
      <c r="U111">
        <f t="shared" si="15"/>
        <v>4.6153840000000006</v>
      </c>
      <c r="V111">
        <v>4.2572248999999998</v>
      </c>
      <c r="W111" t="s">
        <v>17</v>
      </c>
      <c r="X111" t="s">
        <v>20</v>
      </c>
    </row>
    <row r="112" spans="1:24" x14ac:dyDescent="0.25">
      <c r="A112" s="1">
        <v>44139</v>
      </c>
      <c r="B112" t="s">
        <v>16</v>
      </c>
      <c r="C112">
        <v>62.436363999999998</v>
      </c>
      <c r="D112">
        <v>41.323636</v>
      </c>
      <c r="E112">
        <f t="shared" si="8"/>
        <v>41.323636</v>
      </c>
      <c r="F112">
        <f t="shared" si="9"/>
        <v>21.112727999999997</v>
      </c>
      <c r="G112">
        <v>51.918640099999998</v>
      </c>
      <c r="H112">
        <v>51.337499999999999</v>
      </c>
      <c r="I112">
        <v>21.994544999999999</v>
      </c>
      <c r="J112">
        <f t="shared" si="10"/>
        <v>21.994544999999999</v>
      </c>
      <c r="K112">
        <f t="shared" si="11"/>
        <v>29.342955</v>
      </c>
      <c r="L112">
        <v>38.039568199999998</v>
      </c>
      <c r="M112">
        <v>96.8125</v>
      </c>
      <c r="N112">
        <v>30.022727</v>
      </c>
      <c r="O112">
        <f t="shared" si="12"/>
        <v>30.022727</v>
      </c>
      <c r="P112">
        <f t="shared" si="13"/>
        <v>66.789772999999997</v>
      </c>
      <c r="Q112">
        <v>63.046772799999999</v>
      </c>
      <c r="R112">
        <v>4.8181820000000002</v>
      </c>
      <c r="S112">
        <v>0</v>
      </c>
      <c r="T112">
        <f t="shared" si="14"/>
        <v>0</v>
      </c>
      <c r="U112">
        <f t="shared" si="15"/>
        <v>4.8181820000000002</v>
      </c>
      <c r="V112">
        <v>1.3526516</v>
      </c>
      <c r="W112" t="s">
        <v>17</v>
      </c>
      <c r="X112" t="s">
        <v>20</v>
      </c>
    </row>
    <row r="113" spans="1:24" x14ac:dyDescent="0.25">
      <c r="A113" s="1">
        <v>44139</v>
      </c>
      <c r="B113" t="s">
        <v>19</v>
      </c>
      <c r="C113">
        <v>79.369230999999999</v>
      </c>
      <c r="D113">
        <v>58.132308000000002</v>
      </c>
      <c r="E113">
        <f t="shared" si="8"/>
        <v>58.132308000000002</v>
      </c>
      <c r="F113">
        <f t="shared" si="9"/>
        <v>21.236922999999997</v>
      </c>
      <c r="G113">
        <v>69.772307799999993</v>
      </c>
      <c r="H113">
        <v>52.663635999999997</v>
      </c>
      <c r="I113">
        <v>15.892308</v>
      </c>
      <c r="J113">
        <f t="shared" si="10"/>
        <v>15.892308</v>
      </c>
      <c r="K113">
        <f t="shared" si="11"/>
        <v>36.771327999999997</v>
      </c>
      <c r="L113">
        <v>34.550671299999998</v>
      </c>
      <c r="M113">
        <v>78.964090999999996</v>
      </c>
      <c r="N113">
        <v>11.433077000000001</v>
      </c>
      <c r="O113">
        <f t="shared" si="12"/>
        <v>11.433077000000001</v>
      </c>
      <c r="P113">
        <f t="shared" si="13"/>
        <v>67.531013999999999</v>
      </c>
      <c r="Q113">
        <v>34.423255300000001</v>
      </c>
      <c r="R113">
        <v>4.7692310000000004</v>
      </c>
      <c r="S113">
        <v>2.6153849999999998</v>
      </c>
      <c r="T113">
        <f t="shared" si="14"/>
        <v>2.6153849999999998</v>
      </c>
      <c r="U113">
        <f t="shared" si="15"/>
        <v>2.1538460000000006</v>
      </c>
      <c r="V113">
        <v>3.4475525</v>
      </c>
      <c r="W113" t="s">
        <v>17</v>
      </c>
      <c r="X113" t="s">
        <v>20</v>
      </c>
    </row>
    <row r="114" spans="1:24" x14ac:dyDescent="0.25">
      <c r="A114" s="1">
        <v>44138</v>
      </c>
      <c r="B114" t="s">
        <v>16</v>
      </c>
      <c r="C114">
        <v>61.945455000000003</v>
      </c>
      <c r="D114">
        <v>43.236364000000002</v>
      </c>
      <c r="E114">
        <f t="shared" si="8"/>
        <v>43.236364000000002</v>
      </c>
      <c r="F114">
        <f t="shared" si="9"/>
        <v>18.709091000000001</v>
      </c>
      <c r="G114">
        <v>50.508878799999998</v>
      </c>
      <c r="H114">
        <v>50.818182</v>
      </c>
      <c r="I114">
        <v>23.972726999999999</v>
      </c>
      <c r="J114">
        <f t="shared" si="10"/>
        <v>23.972726999999999</v>
      </c>
      <c r="K114">
        <f t="shared" si="11"/>
        <v>26.845455000000001</v>
      </c>
      <c r="L114">
        <v>36.485681900000003</v>
      </c>
      <c r="M114">
        <v>88.566363999999993</v>
      </c>
      <c r="N114">
        <v>43.503636</v>
      </c>
      <c r="O114">
        <f t="shared" si="12"/>
        <v>43.503636</v>
      </c>
      <c r="P114">
        <f t="shared" si="13"/>
        <v>45.062727999999993</v>
      </c>
      <c r="Q114">
        <v>61.122287900000003</v>
      </c>
      <c r="R114">
        <v>1.7272730000000001</v>
      </c>
      <c r="S114">
        <v>0</v>
      </c>
      <c r="T114">
        <f t="shared" si="14"/>
        <v>0</v>
      </c>
      <c r="U114">
        <f t="shared" si="15"/>
        <v>1.7272730000000001</v>
      </c>
      <c r="V114">
        <v>0.94696959999999997</v>
      </c>
      <c r="W114" t="s">
        <v>17</v>
      </c>
      <c r="X114" t="s">
        <v>20</v>
      </c>
    </row>
    <row r="115" spans="1:24" x14ac:dyDescent="0.25">
      <c r="A115" s="1">
        <v>44138</v>
      </c>
      <c r="B115" t="s">
        <v>19</v>
      </c>
      <c r="C115">
        <v>74.230768999999995</v>
      </c>
      <c r="D115">
        <v>56.218462000000002</v>
      </c>
      <c r="E115">
        <f t="shared" si="8"/>
        <v>56.218462000000002</v>
      </c>
      <c r="F115">
        <f t="shared" si="9"/>
        <v>18.012306999999993</v>
      </c>
      <c r="G115">
        <v>67.755807799999999</v>
      </c>
      <c r="H115">
        <v>48.338462</v>
      </c>
      <c r="I115">
        <v>15.332307999999999</v>
      </c>
      <c r="J115">
        <f t="shared" si="10"/>
        <v>15.332307999999999</v>
      </c>
      <c r="K115">
        <f t="shared" si="11"/>
        <v>33.006154000000002</v>
      </c>
      <c r="L115">
        <v>33.336525700000003</v>
      </c>
      <c r="M115">
        <v>57.669231000000003</v>
      </c>
      <c r="N115">
        <v>15.82</v>
      </c>
      <c r="O115">
        <f t="shared" si="12"/>
        <v>15.82</v>
      </c>
      <c r="P115">
        <f t="shared" si="13"/>
        <v>41.849231000000003</v>
      </c>
      <c r="Q115">
        <v>34.312596200000002</v>
      </c>
      <c r="R115">
        <v>6.3076920000000003</v>
      </c>
      <c r="S115">
        <v>2.25</v>
      </c>
      <c r="T115">
        <f t="shared" si="14"/>
        <v>2.25</v>
      </c>
      <c r="U115">
        <f t="shared" si="15"/>
        <v>4.0576920000000003</v>
      </c>
      <c r="V115">
        <v>3.8634615000000001</v>
      </c>
      <c r="W115" t="s">
        <v>17</v>
      </c>
      <c r="X115" t="s">
        <v>20</v>
      </c>
    </row>
    <row r="116" spans="1:24" x14ac:dyDescent="0.25">
      <c r="A116" s="1">
        <v>44137</v>
      </c>
      <c r="B116" t="s">
        <v>16</v>
      </c>
      <c r="C116">
        <v>60.8</v>
      </c>
      <c r="D116">
        <v>45.358333000000002</v>
      </c>
      <c r="E116">
        <f t="shared" si="8"/>
        <v>45.358333000000002</v>
      </c>
      <c r="F116">
        <f t="shared" si="9"/>
        <v>15.441666999999995</v>
      </c>
      <c r="G116">
        <v>51.479469700000003</v>
      </c>
      <c r="H116">
        <v>50.981817999999997</v>
      </c>
      <c r="I116">
        <v>20.216667000000001</v>
      </c>
      <c r="J116">
        <f t="shared" si="10"/>
        <v>20.216667000000001</v>
      </c>
      <c r="K116">
        <f t="shared" si="11"/>
        <v>30.765150999999996</v>
      </c>
      <c r="L116">
        <v>37.7312121</v>
      </c>
      <c r="M116">
        <v>96.933333000000005</v>
      </c>
      <c r="N116">
        <v>36.883333</v>
      </c>
      <c r="O116">
        <f t="shared" si="12"/>
        <v>36.883333</v>
      </c>
      <c r="P116">
        <f t="shared" si="13"/>
        <v>60.050000000000004</v>
      </c>
      <c r="Q116">
        <v>63.478666599999997</v>
      </c>
      <c r="R116">
        <v>3.3636360000000001</v>
      </c>
      <c r="S116">
        <v>0.16666700000000001</v>
      </c>
      <c r="T116">
        <f t="shared" si="14"/>
        <v>0.16666700000000001</v>
      </c>
      <c r="U116">
        <f t="shared" si="15"/>
        <v>3.1969690000000002</v>
      </c>
      <c r="V116">
        <v>1.3939393</v>
      </c>
      <c r="W116" t="s">
        <v>17</v>
      </c>
      <c r="X116" t="s">
        <v>20</v>
      </c>
    </row>
    <row r="117" spans="1:24" x14ac:dyDescent="0.25">
      <c r="A117" s="1">
        <v>44137</v>
      </c>
      <c r="B117" t="s">
        <v>19</v>
      </c>
      <c r="C117">
        <v>77.323076999999998</v>
      </c>
      <c r="D117">
        <v>55.130769000000001</v>
      </c>
      <c r="E117">
        <f t="shared" si="8"/>
        <v>55.130769000000001</v>
      </c>
      <c r="F117">
        <f t="shared" si="9"/>
        <v>22.192307999999997</v>
      </c>
      <c r="G117">
        <v>66.888364100000004</v>
      </c>
      <c r="H117">
        <v>48.753846000000003</v>
      </c>
      <c r="I117">
        <v>14.193333000000001</v>
      </c>
      <c r="J117">
        <f t="shared" si="10"/>
        <v>14.193333000000001</v>
      </c>
      <c r="K117">
        <f t="shared" si="11"/>
        <v>34.560513</v>
      </c>
      <c r="L117">
        <v>34.018842399999997</v>
      </c>
      <c r="M117">
        <v>61.707999999999998</v>
      </c>
      <c r="N117">
        <v>16.265999999999998</v>
      </c>
      <c r="O117">
        <f t="shared" si="12"/>
        <v>16.265999999999998</v>
      </c>
      <c r="P117">
        <f t="shared" si="13"/>
        <v>45.442</v>
      </c>
      <c r="Q117">
        <v>37.531432899999999</v>
      </c>
      <c r="R117">
        <v>10.857143000000001</v>
      </c>
      <c r="S117">
        <v>2.6153849999999998</v>
      </c>
      <c r="T117">
        <f t="shared" si="14"/>
        <v>2.6153849999999998</v>
      </c>
      <c r="U117">
        <f t="shared" si="15"/>
        <v>8.2417580000000008</v>
      </c>
      <c r="V117">
        <v>5.6303298000000002</v>
      </c>
      <c r="W117" t="s">
        <v>17</v>
      </c>
      <c r="X117" t="s">
        <v>20</v>
      </c>
    </row>
    <row r="118" spans="1:24" x14ac:dyDescent="0.25">
      <c r="A118" s="1">
        <v>44136</v>
      </c>
      <c r="B118" t="s">
        <v>16</v>
      </c>
      <c r="C118">
        <v>58.030768999999999</v>
      </c>
      <c r="D118">
        <v>47.863636</v>
      </c>
      <c r="E118">
        <f t="shared" si="8"/>
        <v>47.863636</v>
      </c>
      <c r="F118">
        <f t="shared" si="9"/>
        <v>10.167133</v>
      </c>
      <c r="G118">
        <v>53.090636600000003</v>
      </c>
      <c r="H118">
        <v>51.945881999999997</v>
      </c>
      <c r="I118">
        <v>6.2</v>
      </c>
      <c r="J118">
        <f t="shared" si="10"/>
        <v>6.2</v>
      </c>
      <c r="K118">
        <f t="shared" si="11"/>
        <v>45.745881999999995</v>
      </c>
      <c r="L118">
        <v>39.210632500000003</v>
      </c>
      <c r="M118">
        <v>99.26</v>
      </c>
      <c r="N118">
        <v>18.991817999999999</v>
      </c>
      <c r="O118">
        <f t="shared" si="12"/>
        <v>18.991817999999999</v>
      </c>
      <c r="P118">
        <f t="shared" si="13"/>
        <v>80.26818200000001</v>
      </c>
      <c r="Q118">
        <v>65.524610600000003</v>
      </c>
      <c r="R118">
        <v>6.0555560000000002</v>
      </c>
      <c r="S118">
        <v>0.25</v>
      </c>
      <c r="T118">
        <f t="shared" si="14"/>
        <v>0.25</v>
      </c>
      <c r="U118">
        <f t="shared" si="15"/>
        <v>5.8055560000000002</v>
      </c>
      <c r="V118">
        <v>2.2864206999999999</v>
      </c>
      <c r="W118" t="s">
        <v>17</v>
      </c>
      <c r="X118" t="s">
        <v>21</v>
      </c>
    </row>
    <row r="119" spans="1:24" x14ac:dyDescent="0.25">
      <c r="A119" s="1">
        <v>44136</v>
      </c>
      <c r="B119" t="s">
        <v>19</v>
      </c>
      <c r="C119">
        <v>78.446154000000007</v>
      </c>
      <c r="D119">
        <v>57.823999999999998</v>
      </c>
      <c r="E119">
        <f t="shared" si="8"/>
        <v>57.823999999999998</v>
      </c>
      <c r="F119">
        <f t="shared" si="9"/>
        <v>20.622154000000009</v>
      </c>
      <c r="G119">
        <v>66.278108900000007</v>
      </c>
      <c r="H119">
        <v>51.157142999999998</v>
      </c>
      <c r="I119">
        <v>-1.1769229999999999</v>
      </c>
      <c r="J119">
        <f t="shared" si="10"/>
        <v>-1.1769229999999999</v>
      </c>
      <c r="K119">
        <f t="shared" si="11"/>
        <v>52.334066</v>
      </c>
      <c r="L119">
        <v>37.2243973</v>
      </c>
      <c r="M119">
        <v>74.188000000000002</v>
      </c>
      <c r="N119">
        <v>7.5369229999999998</v>
      </c>
      <c r="O119">
        <f t="shared" si="12"/>
        <v>7.5369229999999998</v>
      </c>
      <c r="P119">
        <f t="shared" si="13"/>
        <v>66.651077000000001</v>
      </c>
      <c r="Q119">
        <v>46.2044055</v>
      </c>
      <c r="R119">
        <v>8.6315790000000003</v>
      </c>
      <c r="S119">
        <v>2.6923080000000001</v>
      </c>
      <c r="T119">
        <f t="shared" si="14"/>
        <v>2.6923080000000001</v>
      </c>
      <c r="U119">
        <f t="shared" si="15"/>
        <v>5.9392709999999997</v>
      </c>
      <c r="V119">
        <v>4.7838979000000004</v>
      </c>
      <c r="W119" t="s">
        <v>17</v>
      </c>
      <c r="X119" t="s">
        <v>21</v>
      </c>
    </row>
    <row r="120" spans="1:24" x14ac:dyDescent="0.25">
      <c r="A120" s="1">
        <v>44135</v>
      </c>
      <c r="B120" t="s">
        <v>16</v>
      </c>
      <c r="C120">
        <v>59.1</v>
      </c>
      <c r="D120">
        <v>47.036363999999999</v>
      </c>
      <c r="E120">
        <f t="shared" si="8"/>
        <v>47.036363999999999</v>
      </c>
      <c r="F120">
        <f t="shared" si="9"/>
        <v>12.063636000000002</v>
      </c>
      <c r="G120">
        <v>54.638508600000002</v>
      </c>
      <c r="H120">
        <v>56.851429000000003</v>
      </c>
      <c r="I120">
        <v>-9.1545450000000006</v>
      </c>
      <c r="J120">
        <f t="shared" si="10"/>
        <v>-9.1545450000000006</v>
      </c>
      <c r="K120">
        <f t="shared" si="11"/>
        <v>66.005974000000009</v>
      </c>
      <c r="L120">
        <v>35.473024799999997</v>
      </c>
      <c r="M120">
        <v>98.328929000000002</v>
      </c>
      <c r="N120">
        <v>11.818182</v>
      </c>
      <c r="O120">
        <f t="shared" si="12"/>
        <v>11.818182</v>
      </c>
      <c r="P120">
        <f t="shared" si="13"/>
        <v>86.510747000000009</v>
      </c>
      <c r="Q120">
        <v>58.1276838</v>
      </c>
      <c r="R120">
        <v>7.3</v>
      </c>
      <c r="S120">
        <v>0.16666700000000001</v>
      </c>
      <c r="T120">
        <f t="shared" si="14"/>
        <v>0.16666700000000001</v>
      </c>
      <c r="U120">
        <f t="shared" si="15"/>
        <v>7.1333329999999995</v>
      </c>
      <c r="V120">
        <v>2.3904546999999998</v>
      </c>
      <c r="W120" t="s">
        <v>17</v>
      </c>
      <c r="X120" t="s">
        <v>21</v>
      </c>
    </row>
    <row r="121" spans="1:24" x14ac:dyDescent="0.25">
      <c r="A121" s="1">
        <v>44135</v>
      </c>
      <c r="B121" t="s">
        <v>19</v>
      </c>
      <c r="C121">
        <v>75.338462000000007</v>
      </c>
      <c r="D121">
        <v>56.215237999999999</v>
      </c>
      <c r="E121">
        <f t="shared" si="8"/>
        <v>56.215237999999999</v>
      </c>
      <c r="F121">
        <f t="shared" si="9"/>
        <v>19.123224000000008</v>
      </c>
      <c r="G121">
        <v>67.165857599999995</v>
      </c>
      <c r="H121">
        <v>55.589333000000003</v>
      </c>
      <c r="I121">
        <v>-15.392308</v>
      </c>
      <c r="J121">
        <f t="shared" si="10"/>
        <v>-15.392308</v>
      </c>
      <c r="K121">
        <f t="shared" si="11"/>
        <v>70.981640999999996</v>
      </c>
      <c r="L121">
        <v>33.720594400000003</v>
      </c>
      <c r="M121">
        <v>86.932666999999995</v>
      </c>
      <c r="N121">
        <v>6.91</v>
      </c>
      <c r="O121">
        <f t="shared" si="12"/>
        <v>6.91</v>
      </c>
      <c r="P121">
        <f t="shared" si="13"/>
        <v>80.022666999999998</v>
      </c>
      <c r="Q121">
        <v>43.264349600000003</v>
      </c>
      <c r="R121">
        <v>7.5</v>
      </c>
      <c r="S121">
        <v>2.0666669999999998</v>
      </c>
      <c r="T121">
        <f t="shared" si="14"/>
        <v>2.0666669999999998</v>
      </c>
      <c r="U121">
        <f t="shared" si="15"/>
        <v>5.4333330000000002</v>
      </c>
      <c r="V121">
        <v>4.6501466000000002</v>
      </c>
      <c r="W121" t="s">
        <v>17</v>
      </c>
      <c r="X121" t="s">
        <v>20</v>
      </c>
    </row>
    <row r="122" spans="1:24" x14ac:dyDescent="0.25">
      <c r="A122" s="1">
        <v>44134</v>
      </c>
      <c r="B122" t="s">
        <v>16</v>
      </c>
      <c r="C122">
        <v>59.710999999999999</v>
      </c>
      <c r="D122">
        <v>50.118181999999997</v>
      </c>
      <c r="E122">
        <f t="shared" si="8"/>
        <v>50.118181999999997</v>
      </c>
      <c r="F122">
        <f t="shared" si="9"/>
        <v>9.5928180000000012</v>
      </c>
      <c r="G122">
        <v>55.896270399999999</v>
      </c>
      <c r="H122">
        <v>59.405999999999999</v>
      </c>
      <c r="I122">
        <v>-13.963635999999999</v>
      </c>
      <c r="J122">
        <f t="shared" si="10"/>
        <v>-13.963635999999999</v>
      </c>
      <c r="K122">
        <f t="shared" si="11"/>
        <v>73.369636</v>
      </c>
      <c r="L122">
        <v>33.5641228</v>
      </c>
      <c r="M122">
        <v>98.947500000000005</v>
      </c>
      <c r="N122">
        <v>5.7309089999999996</v>
      </c>
      <c r="O122">
        <f t="shared" si="12"/>
        <v>5.7309089999999996</v>
      </c>
      <c r="P122">
        <f t="shared" si="13"/>
        <v>93.216591000000008</v>
      </c>
      <c r="Q122">
        <v>55.787047700000002</v>
      </c>
      <c r="R122">
        <v>7.8181820000000002</v>
      </c>
      <c r="S122">
        <v>0.272727</v>
      </c>
      <c r="T122">
        <f t="shared" si="14"/>
        <v>0.272727</v>
      </c>
      <c r="U122">
        <f t="shared" si="15"/>
        <v>7.5454550000000005</v>
      </c>
      <c r="V122">
        <v>3.2295455</v>
      </c>
      <c r="W122" t="s">
        <v>17</v>
      </c>
      <c r="X122" t="s">
        <v>21</v>
      </c>
    </row>
    <row r="123" spans="1:24" x14ac:dyDescent="0.25">
      <c r="A123" s="1">
        <v>44134</v>
      </c>
      <c r="B123" t="s">
        <v>19</v>
      </c>
      <c r="C123">
        <v>74.378461999999999</v>
      </c>
      <c r="D123">
        <v>61.557895000000002</v>
      </c>
      <c r="E123">
        <f t="shared" si="8"/>
        <v>61.557895000000002</v>
      </c>
      <c r="F123">
        <f t="shared" si="9"/>
        <v>12.820566999999997</v>
      </c>
      <c r="G123">
        <v>67.949844900000002</v>
      </c>
      <c r="H123">
        <v>60.563158000000001</v>
      </c>
      <c r="I123">
        <v>-12.684615000000001</v>
      </c>
      <c r="J123">
        <f t="shared" si="10"/>
        <v>-12.684615000000001</v>
      </c>
      <c r="K123">
        <f t="shared" si="11"/>
        <v>73.247772999999995</v>
      </c>
      <c r="L123">
        <v>30.9027864</v>
      </c>
      <c r="M123">
        <v>90.419473999999994</v>
      </c>
      <c r="N123">
        <v>3.835385</v>
      </c>
      <c r="O123">
        <f t="shared" si="12"/>
        <v>3.835385</v>
      </c>
      <c r="P123">
        <f t="shared" si="13"/>
        <v>86.584088999999992</v>
      </c>
      <c r="Q123">
        <v>40.600881200000003</v>
      </c>
      <c r="R123">
        <v>11.615385</v>
      </c>
      <c r="S123">
        <v>2.538462</v>
      </c>
      <c r="T123">
        <f t="shared" si="14"/>
        <v>2.538462</v>
      </c>
      <c r="U123">
        <f t="shared" si="15"/>
        <v>9.0769230000000007</v>
      </c>
      <c r="V123">
        <v>5.6057901000000001</v>
      </c>
      <c r="W123" t="s">
        <v>17</v>
      </c>
      <c r="X123" t="s">
        <v>21</v>
      </c>
    </row>
    <row r="124" spans="1:24" x14ac:dyDescent="0.25">
      <c r="A124" s="1">
        <v>44133</v>
      </c>
      <c r="B124" t="s">
        <v>16</v>
      </c>
      <c r="C124">
        <v>66.829091000000005</v>
      </c>
      <c r="D124">
        <v>48.463636000000001</v>
      </c>
      <c r="E124">
        <f t="shared" si="8"/>
        <v>48.463636000000001</v>
      </c>
      <c r="F124">
        <f t="shared" si="9"/>
        <v>18.365455000000004</v>
      </c>
      <c r="G124">
        <v>56.235363599999999</v>
      </c>
      <c r="H124">
        <v>57.016364000000003</v>
      </c>
      <c r="I124">
        <v>0.86</v>
      </c>
      <c r="J124">
        <f t="shared" si="10"/>
        <v>0.86</v>
      </c>
      <c r="K124">
        <f t="shared" si="11"/>
        <v>56.156364000000004</v>
      </c>
      <c r="L124">
        <v>37.058000100000001</v>
      </c>
      <c r="M124">
        <v>91.836364000000003</v>
      </c>
      <c r="N124">
        <v>19.552727000000001</v>
      </c>
      <c r="O124">
        <f t="shared" si="12"/>
        <v>19.552727000000001</v>
      </c>
      <c r="P124">
        <f t="shared" si="13"/>
        <v>72.283636999999999</v>
      </c>
      <c r="Q124">
        <v>60.010090900000002</v>
      </c>
      <c r="R124">
        <v>10.4</v>
      </c>
      <c r="S124">
        <v>0.272727</v>
      </c>
      <c r="T124">
        <f t="shared" si="14"/>
        <v>0.272727</v>
      </c>
      <c r="U124">
        <f t="shared" si="15"/>
        <v>10.127273000000001</v>
      </c>
      <c r="V124">
        <v>3.7036362</v>
      </c>
      <c r="W124" t="s">
        <v>17</v>
      </c>
      <c r="X124" t="s">
        <v>20</v>
      </c>
    </row>
    <row r="125" spans="1:24" x14ac:dyDescent="0.25">
      <c r="A125" s="1">
        <v>44133</v>
      </c>
      <c r="B125" t="s">
        <v>19</v>
      </c>
      <c r="C125">
        <v>76.187691999999998</v>
      </c>
      <c r="D125">
        <v>60.253846000000003</v>
      </c>
      <c r="E125">
        <f t="shared" si="8"/>
        <v>60.253846000000003</v>
      </c>
      <c r="F125">
        <f t="shared" si="9"/>
        <v>15.933845999999996</v>
      </c>
      <c r="G125">
        <v>69.079460299999994</v>
      </c>
      <c r="H125">
        <v>52.773845999999999</v>
      </c>
      <c r="I125">
        <v>-15.338462</v>
      </c>
      <c r="J125">
        <f t="shared" si="10"/>
        <v>-15.338462</v>
      </c>
      <c r="K125">
        <f t="shared" si="11"/>
        <v>68.112307999999999</v>
      </c>
      <c r="L125">
        <v>31.002024299999999</v>
      </c>
      <c r="M125">
        <v>71.658332999999999</v>
      </c>
      <c r="N125">
        <v>4.4561539999999997</v>
      </c>
      <c r="O125">
        <f t="shared" si="12"/>
        <v>4.4561539999999997</v>
      </c>
      <c r="P125">
        <f t="shared" si="13"/>
        <v>67.202179000000001</v>
      </c>
      <c r="Q125">
        <v>35.698225600000001</v>
      </c>
      <c r="R125">
        <v>14.769231</v>
      </c>
      <c r="S125">
        <v>1.6153850000000001</v>
      </c>
      <c r="T125">
        <f t="shared" si="14"/>
        <v>1.6153850000000001</v>
      </c>
      <c r="U125">
        <f t="shared" si="15"/>
        <v>13.153846</v>
      </c>
      <c r="V125">
        <v>6.5257997999999997</v>
      </c>
      <c r="W125" t="s">
        <v>17</v>
      </c>
      <c r="X125" t="s">
        <v>20</v>
      </c>
    </row>
    <row r="126" spans="1:24" x14ac:dyDescent="0.25">
      <c r="A126" s="1">
        <v>44132</v>
      </c>
      <c r="B126" t="s">
        <v>16</v>
      </c>
      <c r="C126">
        <v>64.318181999999993</v>
      </c>
      <c r="D126">
        <v>43.245455</v>
      </c>
      <c r="E126">
        <f t="shared" si="8"/>
        <v>43.245455</v>
      </c>
      <c r="F126">
        <f t="shared" si="9"/>
        <v>21.072726999999993</v>
      </c>
      <c r="G126">
        <v>54.834876700000002</v>
      </c>
      <c r="H126">
        <v>61.429231000000001</v>
      </c>
      <c r="I126">
        <v>26.072727</v>
      </c>
      <c r="J126">
        <f t="shared" si="10"/>
        <v>26.072727</v>
      </c>
      <c r="K126">
        <f t="shared" si="11"/>
        <v>35.356504000000001</v>
      </c>
      <c r="L126">
        <v>41.969790600000003</v>
      </c>
      <c r="M126">
        <v>96.924615000000003</v>
      </c>
      <c r="N126">
        <v>46.817273</v>
      </c>
      <c r="O126">
        <f t="shared" si="12"/>
        <v>46.817273</v>
      </c>
      <c r="P126">
        <f t="shared" si="13"/>
        <v>50.107342000000003</v>
      </c>
      <c r="Q126">
        <v>67.642126899999994</v>
      </c>
      <c r="R126">
        <v>4.4666670000000002</v>
      </c>
      <c r="S126">
        <v>0.36363600000000001</v>
      </c>
      <c r="T126">
        <f t="shared" si="14"/>
        <v>0.36363600000000001</v>
      </c>
      <c r="U126">
        <f t="shared" si="15"/>
        <v>4.1030310000000005</v>
      </c>
      <c r="V126">
        <v>1.8390242999999999</v>
      </c>
      <c r="W126" t="s">
        <v>17</v>
      </c>
      <c r="X126" t="s">
        <v>20</v>
      </c>
    </row>
    <row r="127" spans="1:24" x14ac:dyDescent="0.25">
      <c r="A127" s="1">
        <v>44132</v>
      </c>
      <c r="B127" t="s">
        <v>19</v>
      </c>
      <c r="C127">
        <v>77.553845999999993</v>
      </c>
      <c r="D127">
        <v>61.007691999999999</v>
      </c>
      <c r="E127">
        <f t="shared" si="8"/>
        <v>61.007691999999999</v>
      </c>
      <c r="F127">
        <f t="shared" si="9"/>
        <v>16.546153999999994</v>
      </c>
      <c r="G127">
        <v>69.981691400000003</v>
      </c>
      <c r="H127">
        <v>55.838462</v>
      </c>
      <c r="I127">
        <v>11.06875</v>
      </c>
      <c r="J127">
        <f t="shared" si="10"/>
        <v>11.06875</v>
      </c>
      <c r="K127">
        <f t="shared" si="11"/>
        <v>44.769711999999998</v>
      </c>
      <c r="L127">
        <v>36.600628399999998</v>
      </c>
      <c r="M127">
        <v>64.082307999999998</v>
      </c>
      <c r="N127">
        <v>12.456875</v>
      </c>
      <c r="O127">
        <f t="shared" si="12"/>
        <v>12.456875</v>
      </c>
      <c r="P127">
        <f t="shared" si="13"/>
        <v>51.625433000000001</v>
      </c>
      <c r="Q127">
        <v>35.494181500000003</v>
      </c>
      <c r="R127">
        <v>14.230769</v>
      </c>
      <c r="S127">
        <v>3.3636360000000001</v>
      </c>
      <c r="T127">
        <f t="shared" si="14"/>
        <v>3.3636360000000001</v>
      </c>
      <c r="U127">
        <f t="shared" si="15"/>
        <v>10.867133000000001</v>
      </c>
      <c r="V127">
        <v>6.0061438000000003</v>
      </c>
      <c r="W127" t="s">
        <v>17</v>
      </c>
      <c r="X127" t="s">
        <v>20</v>
      </c>
    </row>
    <row r="128" spans="1:24" x14ac:dyDescent="0.25">
      <c r="A128" s="1">
        <v>44131</v>
      </c>
      <c r="B128" t="s">
        <v>16</v>
      </c>
      <c r="C128">
        <v>67.836364000000003</v>
      </c>
      <c r="D128">
        <v>47</v>
      </c>
      <c r="E128">
        <f t="shared" si="8"/>
        <v>47</v>
      </c>
      <c r="F128">
        <f t="shared" si="9"/>
        <v>20.836364000000003</v>
      </c>
      <c r="G128">
        <v>56.375515100000001</v>
      </c>
      <c r="H128">
        <v>58.92</v>
      </c>
      <c r="I128">
        <v>7.3545449999999999</v>
      </c>
      <c r="J128">
        <f t="shared" si="10"/>
        <v>7.3545449999999999</v>
      </c>
      <c r="K128">
        <f t="shared" si="11"/>
        <v>51.565455</v>
      </c>
      <c r="L128">
        <v>40.041212100000003</v>
      </c>
      <c r="M128">
        <v>96.096666999999997</v>
      </c>
      <c r="N128">
        <v>17.826364000000002</v>
      </c>
      <c r="O128">
        <f t="shared" si="12"/>
        <v>17.826364000000002</v>
      </c>
      <c r="P128">
        <f t="shared" si="13"/>
        <v>78.270302999999998</v>
      </c>
      <c r="Q128">
        <v>61.461939299999997</v>
      </c>
      <c r="R128">
        <v>3.9090910000000001</v>
      </c>
      <c r="S128">
        <v>0.2</v>
      </c>
      <c r="T128">
        <f t="shared" si="14"/>
        <v>0.2</v>
      </c>
      <c r="U128">
        <f t="shared" si="15"/>
        <v>3.7090909999999999</v>
      </c>
      <c r="V128">
        <v>1.4472729</v>
      </c>
      <c r="W128" t="s">
        <v>17</v>
      </c>
      <c r="X128" t="s">
        <v>20</v>
      </c>
    </row>
    <row r="129" spans="1:24" x14ac:dyDescent="0.25">
      <c r="A129" s="1">
        <v>44131</v>
      </c>
      <c r="B129" t="s">
        <v>19</v>
      </c>
      <c r="C129">
        <v>79.630769000000001</v>
      </c>
      <c r="D129">
        <v>60.378261000000002</v>
      </c>
      <c r="E129">
        <f t="shared" si="8"/>
        <v>60.378261000000002</v>
      </c>
      <c r="F129">
        <f t="shared" si="9"/>
        <v>19.252507999999999</v>
      </c>
      <c r="G129">
        <v>70.5753646</v>
      </c>
      <c r="H129">
        <v>56.452308000000002</v>
      </c>
      <c r="I129">
        <v>3.1076920000000001</v>
      </c>
      <c r="J129">
        <f t="shared" si="10"/>
        <v>3.1076920000000001</v>
      </c>
      <c r="K129">
        <f t="shared" si="11"/>
        <v>53.344616000000002</v>
      </c>
      <c r="L129">
        <v>35.423718999999998</v>
      </c>
      <c r="M129">
        <v>78.236521999999994</v>
      </c>
      <c r="N129">
        <v>8.7630769999999991</v>
      </c>
      <c r="O129">
        <f t="shared" si="12"/>
        <v>8.7630769999999991</v>
      </c>
      <c r="P129">
        <f t="shared" si="13"/>
        <v>69.473444999999998</v>
      </c>
      <c r="Q129">
        <v>37.134190799999999</v>
      </c>
      <c r="R129">
        <v>8.0769230000000007</v>
      </c>
      <c r="S129">
        <v>2.1538460000000001</v>
      </c>
      <c r="T129">
        <f t="shared" si="14"/>
        <v>2.1538460000000001</v>
      </c>
      <c r="U129">
        <f t="shared" si="15"/>
        <v>5.923077000000001</v>
      </c>
      <c r="V129">
        <v>4.1926420999999996</v>
      </c>
      <c r="W129" t="s">
        <v>17</v>
      </c>
      <c r="X129" t="s">
        <v>20</v>
      </c>
    </row>
    <row r="130" spans="1:24" x14ac:dyDescent="0.25">
      <c r="A130" s="1">
        <v>44130</v>
      </c>
      <c r="B130" t="s">
        <v>16</v>
      </c>
      <c r="C130">
        <v>57.846153999999999</v>
      </c>
      <c r="D130">
        <v>52.292856999999998</v>
      </c>
      <c r="E130">
        <f t="shared" ref="E130:E193" si="16">D130</f>
        <v>52.292856999999998</v>
      </c>
      <c r="F130">
        <f t="shared" ref="F130:F193" si="17">C130-D130</f>
        <v>5.5532970000000006</v>
      </c>
      <c r="G130">
        <v>56.200409299999997</v>
      </c>
      <c r="H130">
        <v>56.889091000000001</v>
      </c>
      <c r="I130">
        <v>10.445455000000001</v>
      </c>
      <c r="J130">
        <f t="shared" ref="J130:J193" si="18">I130</f>
        <v>10.445455000000001</v>
      </c>
      <c r="K130">
        <f t="shared" ref="K130:K193" si="19">H130-I130</f>
        <v>46.443635999999998</v>
      </c>
      <c r="L130">
        <v>42.550631500000001</v>
      </c>
      <c r="M130">
        <v>98.597273000000001</v>
      </c>
      <c r="N130">
        <v>31.773636</v>
      </c>
      <c r="O130">
        <f t="shared" ref="O130:O193" si="20">N130</f>
        <v>31.773636</v>
      </c>
      <c r="P130">
        <f t="shared" ref="P130:P193" si="21">M130-N130</f>
        <v>66.823637000000005</v>
      </c>
      <c r="Q130">
        <v>68.566757300000006</v>
      </c>
      <c r="R130">
        <v>7.3636359999999996</v>
      </c>
      <c r="S130">
        <v>0</v>
      </c>
      <c r="T130">
        <f t="shared" ref="T130:T193" si="22">S130</f>
        <v>0</v>
      </c>
      <c r="U130">
        <f t="shared" ref="U130:U193" si="23">+R130-S130</f>
        <v>7.3636359999999996</v>
      </c>
      <c r="V130">
        <v>1.827456</v>
      </c>
      <c r="W130" t="s">
        <v>17</v>
      </c>
      <c r="X130" t="s">
        <v>20</v>
      </c>
    </row>
    <row r="131" spans="1:24" x14ac:dyDescent="0.25">
      <c r="A131" s="1">
        <v>44130</v>
      </c>
      <c r="B131" t="s">
        <v>19</v>
      </c>
      <c r="C131">
        <v>77.223077000000004</v>
      </c>
      <c r="D131">
        <v>61.16</v>
      </c>
      <c r="E131">
        <f t="shared" si="16"/>
        <v>61.16</v>
      </c>
      <c r="F131">
        <f t="shared" si="17"/>
        <v>16.063077000000007</v>
      </c>
      <c r="G131">
        <v>69.734843100000006</v>
      </c>
      <c r="H131">
        <v>54.687691999999998</v>
      </c>
      <c r="I131">
        <v>-11.993333</v>
      </c>
      <c r="J131">
        <f t="shared" si="18"/>
        <v>-11.993333</v>
      </c>
      <c r="K131">
        <f t="shared" si="19"/>
        <v>66.681025000000005</v>
      </c>
      <c r="L131">
        <v>39.0038944</v>
      </c>
      <c r="M131">
        <v>64.490667000000002</v>
      </c>
      <c r="N131">
        <v>4.8526670000000003</v>
      </c>
      <c r="O131">
        <f t="shared" si="20"/>
        <v>4.8526670000000003</v>
      </c>
      <c r="P131">
        <f t="shared" si="21"/>
        <v>59.638000000000005</v>
      </c>
      <c r="Q131">
        <v>42.438150100000001</v>
      </c>
      <c r="R131">
        <v>19.8</v>
      </c>
      <c r="S131">
        <v>2.5</v>
      </c>
      <c r="T131">
        <f t="shared" si="22"/>
        <v>2.5</v>
      </c>
      <c r="U131">
        <f t="shared" si="23"/>
        <v>17.3</v>
      </c>
      <c r="V131">
        <v>5.7928205999999998</v>
      </c>
      <c r="W131" t="s">
        <v>17</v>
      </c>
      <c r="X131" t="s">
        <v>20</v>
      </c>
    </row>
    <row r="132" spans="1:24" x14ac:dyDescent="0.25">
      <c r="A132" s="1">
        <v>44129</v>
      </c>
      <c r="B132" t="s">
        <v>16</v>
      </c>
      <c r="C132">
        <v>58.715000000000003</v>
      </c>
      <c r="D132">
        <v>52.05</v>
      </c>
      <c r="E132">
        <f t="shared" si="16"/>
        <v>52.05</v>
      </c>
      <c r="F132">
        <f t="shared" si="17"/>
        <v>6.6650000000000063</v>
      </c>
      <c r="G132">
        <v>56.050107500000003</v>
      </c>
      <c r="H132">
        <v>55.683332999999998</v>
      </c>
      <c r="I132">
        <v>21.381817999999999</v>
      </c>
      <c r="J132">
        <f t="shared" si="18"/>
        <v>21.381817999999999</v>
      </c>
      <c r="K132">
        <f t="shared" si="19"/>
        <v>34.301514999999995</v>
      </c>
      <c r="L132">
        <v>44.556138400000002</v>
      </c>
      <c r="M132">
        <v>100</v>
      </c>
      <c r="N132">
        <v>27.600909000000001</v>
      </c>
      <c r="O132">
        <f t="shared" si="20"/>
        <v>27.600909000000001</v>
      </c>
      <c r="P132">
        <f t="shared" si="21"/>
        <v>72.399090999999999</v>
      </c>
      <c r="Q132">
        <v>70.417287000000002</v>
      </c>
      <c r="R132">
        <v>4.5</v>
      </c>
      <c r="S132">
        <v>0</v>
      </c>
      <c r="T132">
        <f t="shared" si="22"/>
        <v>0</v>
      </c>
      <c r="U132">
        <f t="shared" si="23"/>
        <v>4.5</v>
      </c>
      <c r="V132">
        <v>1.9616439000000001</v>
      </c>
      <c r="W132" t="s">
        <v>17</v>
      </c>
      <c r="X132" t="s">
        <v>20</v>
      </c>
    </row>
    <row r="133" spans="1:24" x14ac:dyDescent="0.25">
      <c r="A133" s="1">
        <v>44129</v>
      </c>
      <c r="B133" t="s">
        <v>19</v>
      </c>
      <c r="C133">
        <v>78.538461999999996</v>
      </c>
      <c r="D133">
        <v>56.408000000000001</v>
      </c>
      <c r="E133">
        <f t="shared" si="16"/>
        <v>56.408000000000001</v>
      </c>
      <c r="F133">
        <f t="shared" si="17"/>
        <v>22.130461999999994</v>
      </c>
      <c r="G133">
        <v>68.354884999999996</v>
      </c>
      <c r="H133">
        <v>56.986153999999999</v>
      </c>
      <c r="I133">
        <v>22.892308</v>
      </c>
      <c r="J133">
        <f t="shared" si="18"/>
        <v>22.892308</v>
      </c>
      <c r="K133">
        <f t="shared" si="19"/>
        <v>34.093845999999999</v>
      </c>
      <c r="L133">
        <v>43.291361600000002</v>
      </c>
      <c r="M133">
        <v>77.837999999999994</v>
      </c>
      <c r="N133">
        <v>15.966154</v>
      </c>
      <c r="O133">
        <f t="shared" si="20"/>
        <v>15.966154</v>
      </c>
      <c r="P133">
        <f t="shared" si="21"/>
        <v>61.871845999999991</v>
      </c>
      <c r="Q133">
        <v>51.060518299999998</v>
      </c>
      <c r="R133">
        <v>5.5714290000000002</v>
      </c>
      <c r="S133">
        <v>3</v>
      </c>
      <c r="T133">
        <f t="shared" si="22"/>
        <v>3</v>
      </c>
      <c r="U133">
        <f t="shared" si="23"/>
        <v>2.5714290000000002</v>
      </c>
      <c r="V133">
        <v>3.7126372999999999</v>
      </c>
      <c r="W133" t="s">
        <v>17</v>
      </c>
      <c r="X133" t="s">
        <v>20</v>
      </c>
    </row>
    <row r="134" spans="1:24" x14ac:dyDescent="0.25">
      <c r="A134" s="1">
        <v>44128</v>
      </c>
      <c r="B134" t="s">
        <v>16</v>
      </c>
      <c r="C134">
        <v>69.945454999999995</v>
      </c>
      <c r="D134">
        <v>52.036363999999999</v>
      </c>
      <c r="E134">
        <f t="shared" si="16"/>
        <v>52.036363999999999</v>
      </c>
      <c r="F134">
        <f t="shared" si="17"/>
        <v>17.909090999999997</v>
      </c>
      <c r="G134">
        <v>59.752374099999997</v>
      </c>
      <c r="H134">
        <v>59.678333000000002</v>
      </c>
      <c r="I134">
        <v>10.227273</v>
      </c>
      <c r="J134">
        <f t="shared" si="18"/>
        <v>10.227273</v>
      </c>
      <c r="K134">
        <f t="shared" si="19"/>
        <v>49.451059999999998</v>
      </c>
      <c r="L134">
        <v>42.71893</v>
      </c>
      <c r="M134">
        <v>100</v>
      </c>
      <c r="N134">
        <v>11.537273000000001</v>
      </c>
      <c r="O134">
        <f t="shared" si="20"/>
        <v>11.537273000000001</v>
      </c>
      <c r="P134">
        <f t="shared" si="21"/>
        <v>88.462727000000001</v>
      </c>
      <c r="Q134">
        <v>63.002180199999998</v>
      </c>
      <c r="R134">
        <v>5.8181820000000002</v>
      </c>
      <c r="S134">
        <v>0</v>
      </c>
      <c r="T134">
        <f t="shared" si="22"/>
        <v>0</v>
      </c>
      <c r="U134">
        <f t="shared" si="23"/>
        <v>5.8181820000000002</v>
      </c>
      <c r="V134">
        <v>2.2639081000000001</v>
      </c>
      <c r="W134" t="s">
        <v>17</v>
      </c>
      <c r="X134" t="s">
        <v>20</v>
      </c>
    </row>
    <row r="135" spans="1:24" x14ac:dyDescent="0.25">
      <c r="A135" s="1">
        <v>44128</v>
      </c>
      <c r="B135" t="s">
        <v>19</v>
      </c>
      <c r="C135">
        <v>83.461538000000004</v>
      </c>
      <c r="D135">
        <v>58.026667000000003</v>
      </c>
      <c r="E135">
        <f t="shared" si="16"/>
        <v>58.026667000000003</v>
      </c>
      <c r="F135">
        <f t="shared" si="17"/>
        <v>25.434871000000001</v>
      </c>
      <c r="G135">
        <v>70.481493400000005</v>
      </c>
      <c r="H135">
        <v>61.120606000000002</v>
      </c>
      <c r="I135">
        <v>14.415385000000001</v>
      </c>
      <c r="J135">
        <f t="shared" si="18"/>
        <v>14.415385000000001</v>
      </c>
      <c r="K135">
        <f t="shared" si="19"/>
        <v>46.705221000000002</v>
      </c>
      <c r="L135">
        <v>41.954456200000003</v>
      </c>
      <c r="M135">
        <v>94.476667000000006</v>
      </c>
      <c r="N135">
        <v>7.8223079999999996</v>
      </c>
      <c r="O135">
        <f t="shared" si="20"/>
        <v>7.8223079999999996</v>
      </c>
      <c r="P135">
        <f t="shared" si="21"/>
        <v>86.654358999999999</v>
      </c>
      <c r="Q135">
        <v>48.555111599999996</v>
      </c>
      <c r="R135">
        <v>11.533333000000001</v>
      </c>
      <c r="S135">
        <v>1.9230769999999999</v>
      </c>
      <c r="T135">
        <f t="shared" si="22"/>
        <v>1.9230769999999999</v>
      </c>
      <c r="U135">
        <f t="shared" si="23"/>
        <v>9.6102560000000015</v>
      </c>
      <c r="V135">
        <v>4.9277797000000003</v>
      </c>
      <c r="W135" t="s">
        <v>17</v>
      </c>
      <c r="X135" t="s">
        <v>18</v>
      </c>
    </row>
    <row r="136" spans="1:24" x14ac:dyDescent="0.25">
      <c r="A136" s="1">
        <v>44127</v>
      </c>
      <c r="B136" t="s">
        <v>16</v>
      </c>
      <c r="C136">
        <v>68.527272999999994</v>
      </c>
      <c r="D136">
        <v>54.227272999999997</v>
      </c>
      <c r="E136">
        <f t="shared" si="16"/>
        <v>54.227272999999997</v>
      </c>
      <c r="F136">
        <f t="shared" si="17"/>
        <v>14.299999999999997</v>
      </c>
      <c r="G136">
        <v>59.5589242</v>
      </c>
      <c r="H136">
        <v>54.188889000000003</v>
      </c>
      <c r="I136">
        <v>13.636364</v>
      </c>
      <c r="J136">
        <f t="shared" si="18"/>
        <v>13.636364</v>
      </c>
      <c r="K136">
        <f t="shared" si="19"/>
        <v>40.552525000000003</v>
      </c>
      <c r="L136">
        <v>42.213203900000003</v>
      </c>
      <c r="M136">
        <v>96.042726999999999</v>
      </c>
      <c r="N136">
        <v>18.282727000000001</v>
      </c>
      <c r="O136">
        <f t="shared" si="20"/>
        <v>18.282727000000001</v>
      </c>
      <c r="P136">
        <f t="shared" si="21"/>
        <v>77.759999999999991</v>
      </c>
      <c r="Q136">
        <v>62.322551500000003</v>
      </c>
      <c r="R136">
        <v>4</v>
      </c>
      <c r="S136">
        <v>9.0909000000000004E-2</v>
      </c>
      <c r="T136">
        <f t="shared" si="22"/>
        <v>9.0909000000000004E-2</v>
      </c>
      <c r="U136">
        <f t="shared" si="23"/>
        <v>3.9090910000000001</v>
      </c>
      <c r="V136">
        <v>1.9350506000000001</v>
      </c>
      <c r="W136" t="s">
        <v>17</v>
      </c>
      <c r="X136" t="s">
        <v>20</v>
      </c>
    </row>
    <row r="137" spans="1:24" x14ac:dyDescent="0.25">
      <c r="A137" s="1">
        <v>44127</v>
      </c>
      <c r="B137" t="s">
        <v>19</v>
      </c>
      <c r="C137">
        <v>89.269231000000005</v>
      </c>
      <c r="D137">
        <v>64.375</v>
      </c>
      <c r="E137">
        <f t="shared" si="16"/>
        <v>64.375</v>
      </c>
      <c r="F137">
        <f t="shared" si="17"/>
        <v>24.894231000000005</v>
      </c>
      <c r="G137">
        <v>72.988355799999994</v>
      </c>
      <c r="H137">
        <v>54.4</v>
      </c>
      <c r="I137">
        <v>8.2923080000000002</v>
      </c>
      <c r="J137">
        <f t="shared" si="18"/>
        <v>8.2923080000000002</v>
      </c>
      <c r="K137">
        <f t="shared" si="19"/>
        <v>46.107692</v>
      </c>
      <c r="L137">
        <v>38.382051099999998</v>
      </c>
      <c r="M137">
        <v>67.154375000000002</v>
      </c>
      <c r="N137">
        <v>6.5946150000000001</v>
      </c>
      <c r="O137">
        <f t="shared" si="20"/>
        <v>6.5946150000000001</v>
      </c>
      <c r="P137">
        <f t="shared" si="21"/>
        <v>60.559760000000004</v>
      </c>
      <c r="Q137">
        <v>40.024069099999998</v>
      </c>
      <c r="R137">
        <v>9.4615379999999991</v>
      </c>
      <c r="S137">
        <v>3.25</v>
      </c>
      <c r="T137">
        <f t="shared" si="22"/>
        <v>3.25</v>
      </c>
      <c r="U137">
        <f t="shared" si="23"/>
        <v>6.2115379999999991</v>
      </c>
      <c r="V137">
        <v>4.8207490000000002</v>
      </c>
      <c r="W137" t="s">
        <v>17</v>
      </c>
      <c r="X137" t="s">
        <v>20</v>
      </c>
    </row>
    <row r="138" spans="1:24" x14ac:dyDescent="0.25">
      <c r="A138" s="1">
        <v>44126</v>
      </c>
      <c r="B138" t="s">
        <v>16</v>
      </c>
      <c r="C138">
        <v>64.918182000000002</v>
      </c>
      <c r="D138">
        <v>55.058332999999998</v>
      </c>
      <c r="E138">
        <f t="shared" si="16"/>
        <v>55.058332999999998</v>
      </c>
      <c r="F138">
        <f t="shared" si="17"/>
        <v>9.8598490000000041</v>
      </c>
      <c r="G138">
        <v>58.639272699999999</v>
      </c>
      <c r="H138">
        <v>58.615454999999997</v>
      </c>
      <c r="I138">
        <v>26.812726999999999</v>
      </c>
      <c r="J138">
        <f t="shared" si="18"/>
        <v>26.812726999999999</v>
      </c>
      <c r="K138">
        <f t="shared" si="19"/>
        <v>31.802727999999998</v>
      </c>
      <c r="L138">
        <v>45.949848600000003</v>
      </c>
      <c r="M138">
        <v>93.518181999999996</v>
      </c>
      <c r="N138">
        <v>27.674544999999998</v>
      </c>
      <c r="O138">
        <f t="shared" si="20"/>
        <v>27.674544999999998</v>
      </c>
      <c r="P138">
        <f t="shared" si="21"/>
        <v>65.843637000000001</v>
      </c>
      <c r="Q138">
        <v>68.815561099999996</v>
      </c>
      <c r="R138">
        <v>3.545455</v>
      </c>
      <c r="S138">
        <v>0</v>
      </c>
      <c r="T138">
        <f t="shared" si="22"/>
        <v>0</v>
      </c>
      <c r="U138">
        <f t="shared" si="23"/>
        <v>3.545455</v>
      </c>
      <c r="V138">
        <v>1.6530304</v>
      </c>
      <c r="W138" t="s">
        <v>17</v>
      </c>
      <c r="X138" t="s">
        <v>21</v>
      </c>
    </row>
    <row r="139" spans="1:24" x14ac:dyDescent="0.25">
      <c r="A139" s="1">
        <v>44126</v>
      </c>
      <c r="B139" t="s">
        <v>19</v>
      </c>
      <c r="C139">
        <v>89.061537999999999</v>
      </c>
      <c r="D139">
        <v>60.216667000000001</v>
      </c>
      <c r="E139">
        <f t="shared" si="16"/>
        <v>60.216667000000001</v>
      </c>
      <c r="F139">
        <f t="shared" si="17"/>
        <v>28.844870999999998</v>
      </c>
      <c r="G139">
        <v>71.6300138</v>
      </c>
      <c r="H139">
        <v>56.62</v>
      </c>
      <c r="I139">
        <v>23.407692000000001</v>
      </c>
      <c r="J139">
        <f t="shared" si="18"/>
        <v>23.407692000000001</v>
      </c>
      <c r="K139">
        <f t="shared" si="19"/>
        <v>33.212307999999993</v>
      </c>
      <c r="L139">
        <v>42.947961999999997</v>
      </c>
      <c r="M139">
        <v>80.055000000000007</v>
      </c>
      <c r="N139">
        <v>10.763845999999999</v>
      </c>
      <c r="O139">
        <f t="shared" si="20"/>
        <v>10.763845999999999</v>
      </c>
      <c r="P139">
        <f t="shared" si="21"/>
        <v>69.291154000000006</v>
      </c>
      <c r="Q139">
        <v>48.144813499999998</v>
      </c>
      <c r="R139">
        <v>6.8461540000000003</v>
      </c>
      <c r="S139">
        <v>3</v>
      </c>
      <c r="T139">
        <f t="shared" si="22"/>
        <v>3</v>
      </c>
      <c r="U139">
        <f t="shared" si="23"/>
        <v>3.8461540000000003</v>
      </c>
      <c r="V139">
        <v>4.8373724999999999</v>
      </c>
      <c r="W139" t="s">
        <v>17</v>
      </c>
      <c r="X139" t="s">
        <v>21</v>
      </c>
    </row>
    <row r="140" spans="1:24" x14ac:dyDescent="0.25">
      <c r="A140" s="1">
        <v>44125</v>
      </c>
      <c r="B140" t="s">
        <v>16</v>
      </c>
      <c r="C140">
        <v>61.640909000000001</v>
      </c>
      <c r="D140">
        <v>56.009090999999998</v>
      </c>
      <c r="E140">
        <f t="shared" si="16"/>
        <v>56.009090999999998</v>
      </c>
      <c r="F140">
        <f t="shared" si="17"/>
        <v>5.6318180000000027</v>
      </c>
      <c r="G140">
        <v>58.749533599999999</v>
      </c>
      <c r="H140">
        <v>56.790908999999999</v>
      </c>
      <c r="I140">
        <v>19.2</v>
      </c>
      <c r="J140">
        <f t="shared" si="18"/>
        <v>19.2</v>
      </c>
      <c r="K140">
        <f t="shared" si="19"/>
        <v>37.590908999999996</v>
      </c>
      <c r="L140">
        <v>45.093444900000001</v>
      </c>
      <c r="M140">
        <v>95.21</v>
      </c>
      <c r="N140">
        <v>21.154544999999999</v>
      </c>
      <c r="O140">
        <f t="shared" si="20"/>
        <v>21.154544999999999</v>
      </c>
      <c r="P140">
        <f t="shared" si="21"/>
        <v>74.055454999999995</v>
      </c>
      <c r="Q140">
        <v>67.761656799999997</v>
      </c>
      <c r="R140">
        <v>4.0909089999999999</v>
      </c>
      <c r="S140">
        <v>0.272727</v>
      </c>
      <c r="T140">
        <f t="shared" si="22"/>
        <v>0.272727</v>
      </c>
      <c r="U140">
        <f t="shared" si="23"/>
        <v>3.8181819999999997</v>
      </c>
      <c r="V140">
        <v>1.9591448</v>
      </c>
      <c r="W140" t="s">
        <v>17</v>
      </c>
      <c r="X140" t="s">
        <v>21</v>
      </c>
    </row>
    <row r="141" spans="1:24" x14ac:dyDescent="0.25">
      <c r="A141" s="1">
        <v>44125</v>
      </c>
      <c r="B141" t="s">
        <v>19</v>
      </c>
      <c r="C141">
        <v>80.861537999999996</v>
      </c>
      <c r="D141">
        <v>61.911538</v>
      </c>
      <c r="E141">
        <f t="shared" si="16"/>
        <v>61.911538</v>
      </c>
      <c r="F141">
        <f t="shared" si="17"/>
        <v>18.949999999999996</v>
      </c>
      <c r="G141">
        <v>71.8134309</v>
      </c>
      <c r="H141">
        <v>59.923810000000003</v>
      </c>
      <c r="I141">
        <v>18.846153999999999</v>
      </c>
      <c r="J141">
        <f t="shared" si="18"/>
        <v>18.846153999999999</v>
      </c>
      <c r="K141">
        <f t="shared" si="19"/>
        <v>41.077656000000005</v>
      </c>
      <c r="L141">
        <v>42.767783700000003</v>
      </c>
      <c r="M141">
        <v>86.477307999999994</v>
      </c>
      <c r="N141">
        <v>11.557691999999999</v>
      </c>
      <c r="O141">
        <f t="shared" si="20"/>
        <v>11.557691999999999</v>
      </c>
      <c r="P141">
        <f t="shared" si="21"/>
        <v>74.919615999999991</v>
      </c>
      <c r="Q141">
        <v>47.814065399999997</v>
      </c>
      <c r="R141">
        <v>6.8823530000000002</v>
      </c>
      <c r="S141">
        <v>2.3076919999999999</v>
      </c>
      <c r="T141">
        <f t="shared" si="22"/>
        <v>2.3076919999999999</v>
      </c>
      <c r="U141">
        <f t="shared" si="23"/>
        <v>4.5746610000000008</v>
      </c>
      <c r="V141">
        <v>4.3409826000000002</v>
      </c>
      <c r="W141" t="s">
        <v>17</v>
      </c>
      <c r="X141" t="s">
        <v>21</v>
      </c>
    </row>
    <row r="142" spans="1:24" x14ac:dyDescent="0.25">
      <c r="A142" s="1">
        <v>44124</v>
      </c>
      <c r="B142" t="s">
        <v>16</v>
      </c>
      <c r="C142">
        <v>68.238181999999995</v>
      </c>
      <c r="D142">
        <v>55.545454999999997</v>
      </c>
      <c r="E142">
        <f t="shared" si="16"/>
        <v>55.545454999999997</v>
      </c>
      <c r="F142">
        <f t="shared" si="17"/>
        <v>12.692726999999998</v>
      </c>
      <c r="G142">
        <v>59.491117500000001</v>
      </c>
      <c r="H142">
        <v>56.985556000000003</v>
      </c>
      <c r="I142">
        <v>16.181818</v>
      </c>
      <c r="J142">
        <f t="shared" si="18"/>
        <v>16.181818</v>
      </c>
      <c r="K142">
        <f t="shared" si="19"/>
        <v>40.803738000000003</v>
      </c>
      <c r="L142">
        <v>44.753447000000001</v>
      </c>
      <c r="M142">
        <v>94.841110999999998</v>
      </c>
      <c r="N142">
        <v>13.838182</v>
      </c>
      <c r="O142">
        <f t="shared" si="20"/>
        <v>13.838182</v>
      </c>
      <c r="P142">
        <f t="shared" si="21"/>
        <v>81.002928999999995</v>
      </c>
      <c r="Q142">
        <v>66.022452900000005</v>
      </c>
      <c r="R142">
        <v>5.2727269999999997</v>
      </c>
      <c r="S142">
        <v>0</v>
      </c>
      <c r="T142">
        <f t="shared" si="22"/>
        <v>0</v>
      </c>
      <c r="U142">
        <f t="shared" si="23"/>
        <v>5.2727269999999997</v>
      </c>
      <c r="V142">
        <v>2.3096415000000001</v>
      </c>
      <c r="W142" t="s">
        <v>17</v>
      </c>
      <c r="X142" t="s">
        <v>21</v>
      </c>
    </row>
    <row r="143" spans="1:24" x14ac:dyDescent="0.25">
      <c r="A143" s="1">
        <v>44124</v>
      </c>
      <c r="B143" t="s">
        <v>19</v>
      </c>
      <c r="C143">
        <v>84.135384999999999</v>
      </c>
      <c r="D143">
        <v>66.827368000000007</v>
      </c>
      <c r="E143">
        <f t="shared" si="16"/>
        <v>66.827368000000007</v>
      </c>
      <c r="F143">
        <f t="shared" si="17"/>
        <v>17.308016999999992</v>
      </c>
      <c r="G143">
        <v>74.108473000000004</v>
      </c>
      <c r="H143">
        <v>57.606667000000002</v>
      </c>
      <c r="I143">
        <v>13.683077000000001</v>
      </c>
      <c r="J143">
        <f t="shared" si="18"/>
        <v>13.683077000000001</v>
      </c>
      <c r="K143">
        <f t="shared" si="19"/>
        <v>43.923590000000004</v>
      </c>
      <c r="L143">
        <v>42.080326499999998</v>
      </c>
      <c r="M143">
        <v>75.321579</v>
      </c>
      <c r="N143">
        <v>7.5</v>
      </c>
      <c r="O143">
        <f t="shared" si="20"/>
        <v>7.5</v>
      </c>
      <c r="P143">
        <f t="shared" si="21"/>
        <v>67.821579</v>
      </c>
      <c r="Q143">
        <v>41.446744600000002</v>
      </c>
      <c r="R143">
        <v>8.0769230000000007</v>
      </c>
      <c r="S143">
        <v>3.3076919999999999</v>
      </c>
      <c r="T143">
        <f t="shared" si="22"/>
        <v>3.3076919999999999</v>
      </c>
      <c r="U143">
        <f t="shared" si="23"/>
        <v>4.7692310000000013</v>
      </c>
      <c r="V143">
        <v>4.9435859000000004</v>
      </c>
      <c r="W143" t="s">
        <v>17</v>
      </c>
      <c r="X143" t="s">
        <v>21</v>
      </c>
    </row>
    <row r="144" spans="1:24" x14ac:dyDescent="0.25">
      <c r="A144" s="1">
        <v>44123</v>
      </c>
      <c r="B144" t="s">
        <v>16</v>
      </c>
      <c r="C144">
        <v>65.136364</v>
      </c>
      <c r="D144">
        <v>55.827272999999998</v>
      </c>
      <c r="E144">
        <f t="shared" si="16"/>
        <v>55.827272999999998</v>
      </c>
      <c r="F144">
        <f t="shared" si="17"/>
        <v>9.3090910000000022</v>
      </c>
      <c r="G144">
        <v>59.750156500000003</v>
      </c>
      <c r="H144">
        <v>58.524999999999999</v>
      </c>
      <c r="I144">
        <v>36.054544999999997</v>
      </c>
      <c r="J144">
        <f t="shared" si="18"/>
        <v>36.054544999999997</v>
      </c>
      <c r="K144">
        <f t="shared" si="19"/>
        <v>22.470455000000001</v>
      </c>
      <c r="L144">
        <v>47.124823300000003</v>
      </c>
      <c r="M144">
        <v>94.360909000000007</v>
      </c>
      <c r="N144">
        <v>42.633636000000003</v>
      </c>
      <c r="O144">
        <f t="shared" si="20"/>
        <v>42.633636000000003</v>
      </c>
      <c r="P144">
        <f t="shared" si="21"/>
        <v>51.727273000000004</v>
      </c>
      <c r="Q144">
        <v>69.046864799999994</v>
      </c>
      <c r="R144">
        <v>4.75</v>
      </c>
      <c r="S144">
        <v>0.55555600000000005</v>
      </c>
      <c r="T144">
        <f t="shared" si="22"/>
        <v>0.55555600000000005</v>
      </c>
      <c r="U144">
        <f t="shared" si="23"/>
        <v>4.1944439999999998</v>
      </c>
      <c r="V144">
        <v>1.9123739</v>
      </c>
      <c r="W144" t="s">
        <v>17</v>
      </c>
      <c r="X144" t="s">
        <v>20</v>
      </c>
    </row>
    <row r="145" spans="1:24" x14ac:dyDescent="0.25">
      <c r="A145" s="1">
        <v>44123</v>
      </c>
      <c r="B145" t="s">
        <v>19</v>
      </c>
      <c r="C145">
        <v>83.823076999999998</v>
      </c>
      <c r="D145">
        <v>62.605713999999999</v>
      </c>
      <c r="E145">
        <f t="shared" si="16"/>
        <v>62.605713999999999</v>
      </c>
      <c r="F145">
        <f t="shared" si="17"/>
        <v>21.217362999999999</v>
      </c>
      <c r="G145">
        <v>73.181058500000006</v>
      </c>
      <c r="H145">
        <v>58.257857000000001</v>
      </c>
      <c r="I145">
        <v>27.367692000000002</v>
      </c>
      <c r="J145">
        <f t="shared" si="18"/>
        <v>27.367692000000002</v>
      </c>
      <c r="K145">
        <f t="shared" si="19"/>
        <v>30.890165</v>
      </c>
      <c r="L145">
        <v>44.894862699999997</v>
      </c>
      <c r="M145">
        <v>88.217500000000001</v>
      </c>
      <c r="N145">
        <v>24.576153999999999</v>
      </c>
      <c r="O145">
        <f t="shared" si="20"/>
        <v>24.576153999999999</v>
      </c>
      <c r="P145">
        <f t="shared" si="21"/>
        <v>63.641345999999999</v>
      </c>
      <c r="Q145">
        <v>45.276855099999999</v>
      </c>
      <c r="R145">
        <v>7.6923079999999997</v>
      </c>
      <c r="S145">
        <v>1.8461540000000001</v>
      </c>
      <c r="T145">
        <f t="shared" si="22"/>
        <v>1.8461540000000001</v>
      </c>
      <c r="U145">
        <f t="shared" si="23"/>
        <v>5.8461539999999994</v>
      </c>
      <c r="V145">
        <v>4.8954944999999999</v>
      </c>
      <c r="W145" t="s">
        <v>17</v>
      </c>
      <c r="X145" t="s">
        <v>21</v>
      </c>
    </row>
    <row r="146" spans="1:24" x14ac:dyDescent="0.25">
      <c r="A146" s="1">
        <v>44122</v>
      </c>
      <c r="B146" t="s">
        <v>16</v>
      </c>
      <c r="C146">
        <v>66.727272999999997</v>
      </c>
      <c r="D146">
        <v>52.27</v>
      </c>
      <c r="E146">
        <f t="shared" si="16"/>
        <v>52.27</v>
      </c>
      <c r="F146">
        <f t="shared" si="17"/>
        <v>14.457272999999994</v>
      </c>
      <c r="G146">
        <v>58.849959200000001</v>
      </c>
      <c r="H146">
        <v>57.658181999999996</v>
      </c>
      <c r="I146">
        <v>33.799999999999997</v>
      </c>
      <c r="J146">
        <f t="shared" si="18"/>
        <v>33.799999999999997</v>
      </c>
      <c r="K146">
        <f t="shared" si="19"/>
        <v>23.858181999999999</v>
      </c>
      <c r="L146">
        <v>48.3309383</v>
      </c>
      <c r="M146">
        <v>94.438333</v>
      </c>
      <c r="N146">
        <v>39.135455</v>
      </c>
      <c r="O146">
        <f t="shared" si="20"/>
        <v>39.135455</v>
      </c>
      <c r="P146">
        <f t="shared" si="21"/>
        <v>55.302878</v>
      </c>
      <c r="Q146">
        <v>71.362166900000005</v>
      </c>
      <c r="R146">
        <v>4.0909089999999999</v>
      </c>
      <c r="S146">
        <v>0.272727</v>
      </c>
      <c r="T146">
        <f t="shared" si="22"/>
        <v>0.272727</v>
      </c>
      <c r="U146">
        <f t="shared" si="23"/>
        <v>3.8181819999999997</v>
      </c>
      <c r="V146">
        <v>1.6755477999999999</v>
      </c>
      <c r="W146" t="s">
        <v>17</v>
      </c>
      <c r="X146" t="s">
        <v>20</v>
      </c>
    </row>
    <row r="147" spans="1:24" x14ac:dyDescent="0.25">
      <c r="A147" s="1">
        <v>44122</v>
      </c>
      <c r="B147" t="s">
        <v>19</v>
      </c>
      <c r="C147">
        <v>84.446154000000007</v>
      </c>
      <c r="D147">
        <v>61.221600000000002</v>
      </c>
      <c r="E147">
        <f t="shared" si="16"/>
        <v>61.221600000000002</v>
      </c>
      <c r="F147">
        <f t="shared" si="17"/>
        <v>23.224554000000005</v>
      </c>
      <c r="G147">
        <v>71.615359100000006</v>
      </c>
      <c r="H147">
        <v>55.330768999999997</v>
      </c>
      <c r="I147">
        <v>27.976922999999999</v>
      </c>
      <c r="J147">
        <f t="shared" si="18"/>
        <v>27.976922999999999</v>
      </c>
      <c r="K147">
        <f t="shared" si="19"/>
        <v>27.353845999999997</v>
      </c>
      <c r="L147">
        <v>46.617638300000003</v>
      </c>
      <c r="M147">
        <v>82.202799999999996</v>
      </c>
      <c r="N147">
        <v>16.521538</v>
      </c>
      <c r="O147">
        <f t="shared" si="20"/>
        <v>16.521538</v>
      </c>
      <c r="P147">
        <f t="shared" si="21"/>
        <v>65.681262000000004</v>
      </c>
      <c r="Q147">
        <v>49.556747000000001</v>
      </c>
      <c r="R147">
        <v>8.5384620000000009</v>
      </c>
      <c r="S147">
        <v>2.6363639999999999</v>
      </c>
      <c r="T147">
        <f t="shared" si="22"/>
        <v>2.6363639999999999</v>
      </c>
      <c r="U147">
        <f t="shared" si="23"/>
        <v>5.9020980000000005</v>
      </c>
      <c r="V147">
        <v>4.6787134000000004</v>
      </c>
      <c r="W147" t="s">
        <v>17</v>
      </c>
      <c r="X147" t="s">
        <v>20</v>
      </c>
    </row>
    <row r="148" spans="1:24" x14ac:dyDescent="0.25">
      <c r="A148" s="1">
        <v>44121</v>
      </c>
      <c r="B148" t="s">
        <v>16</v>
      </c>
      <c r="C148">
        <v>67.718181999999999</v>
      </c>
      <c r="D148">
        <v>54.03125</v>
      </c>
      <c r="E148">
        <f t="shared" si="16"/>
        <v>54.03125</v>
      </c>
      <c r="F148">
        <f t="shared" si="17"/>
        <v>13.686931999999999</v>
      </c>
      <c r="G148">
        <v>60.471853400000001</v>
      </c>
      <c r="H148">
        <v>65.574736999999999</v>
      </c>
      <c r="I148">
        <v>34.754545</v>
      </c>
      <c r="J148">
        <f t="shared" si="18"/>
        <v>34.754545</v>
      </c>
      <c r="K148">
        <f t="shared" si="19"/>
        <v>30.820191999999999</v>
      </c>
      <c r="L148">
        <v>49.096812700000001</v>
      </c>
      <c r="M148">
        <v>98.760800000000003</v>
      </c>
      <c r="N148">
        <v>38.375455000000002</v>
      </c>
      <c r="O148">
        <f t="shared" si="20"/>
        <v>38.375455000000002</v>
      </c>
      <c r="P148">
        <f t="shared" si="21"/>
        <v>60.385345000000001</v>
      </c>
      <c r="Q148">
        <v>71.038544000000002</v>
      </c>
      <c r="R148">
        <v>5.25</v>
      </c>
      <c r="S148">
        <v>0.272727</v>
      </c>
      <c r="T148">
        <f t="shared" si="22"/>
        <v>0.272727</v>
      </c>
      <c r="U148">
        <f t="shared" si="23"/>
        <v>4.9772730000000003</v>
      </c>
      <c r="V148">
        <v>2.3516895</v>
      </c>
      <c r="W148" t="s">
        <v>17</v>
      </c>
      <c r="X148" t="s">
        <v>20</v>
      </c>
    </row>
    <row r="149" spans="1:24" x14ac:dyDescent="0.25">
      <c r="A149" s="1">
        <v>44121</v>
      </c>
      <c r="B149" t="s">
        <v>19</v>
      </c>
      <c r="C149">
        <v>84.053845999999993</v>
      </c>
      <c r="D149">
        <v>60.44</v>
      </c>
      <c r="E149">
        <f t="shared" si="16"/>
        <v>60.44</v>
      </c>
      <c r="F149">
        <f t="shared" si="17"/>
        <v>23.613845999999995</v>
      </c>
      <c r="G149">
        <v>72.901114300000003</v>
      </c>
      <c r="H149">
        <v>65.526154000000005</v>
      </c>
      <c r="I149">
        <v>32.146154000000003</v>
      </c>
      <c r="J149">
        <f t="shared" si="18"/>
        <v>32.146154000000003</v>
      </c>
      <c r="K149">
        <f t="shared" si="19"/>
        <v>33.380000000000003</v>
      </c>
      <c r="L149">
        <v>46.811843699999997</v>
      </c>
      <c r="M149">
        <v>89.378518999999997</v>
      </c>
      <c r="N149">
        <v>21.188462000000001</v>
      </c>
      <c r="O149">
        <f t="shared" si="20"/>
        <v>21.188462000000001</v>
      </c>
      <c r="P149">
        <f t="shared" si="21"/>
        <v>68.190056999999996</v>
      </c>
      <c r="Q149">
        <v>49.847353099999999</v>
      </c>
      <c r="R149">
        <v>8.8461540000000003</v>
      </c>
      <c r="S149">
        <v>3.3076919999999999</v>
      </c>
      <c r="T149">
        <f t="shared" si="22"/>
        <v>3.3076919999999999</v>
      </c>
      <c r="U149">
        <f t="shared" si="23"/>
        <v>5.5384620000000009</v>
      </c>
      <c r="V149">
        <v>5.0952957000000003</v>
      </c>
      <c r="W149" t="s">
        <v>17</v>
      </c>
      <c r="X149" t="s">
        <v>20</v>
      </c>
    </row>
    <row r="150" spans="1:24" x14ac:dyDescent="0.25">
      <c r="A150" s="1">
        <v>44120</v>
      </c>
      <c r="B150" t="s">
        <v>16</v>
      </c>
      <c r="C150">
        <v>66.553845999999993</v>
      </c>
      <c r="D150">
        <v>54.772727000000003</v>
      </c>
      <c r="E150">
        <f t="shared" si="16"/>
        <v>54.772727000000003</v>
      </c>
      <c r="F150">
        <f t="shared" si="17"/>
        <v>11.78111899999999</v>
      </c>
      <c r="G150">
        <v>60.433110300000003</v>
      </c>
      <c r="H150">
        <v>66.006153999999995</v>
      </c>
      <c r="I150">
        <v>30.1</v>
      </c>
      <c r="J150">
        <f t="shared" si="18"/>
        <v>30.1</v>
      </c>
      <c r="K150">
        <f t="shared" si="19"/>
        <v>35.906153999999994</v>
      </c>
      <c r="L150">
        <v>47.882589899999999</v>
      </c>
      <c r="M150">
        <v>98.694483000000005</v>
      </c>
      <c r="N150">
        <v>33.602727000000002</v>
      </c>
      <c r="O150">
        <f t="shared" si="20"/>
        <v>33.602727000000002</v>
      </c>
      <c r="P150">
        <f t="shared" si="21"/>
        <v>65.091756000000004</v>
      </c>
      <c r="Q150">
        <v>69.229162799999997</v>
      </c>
      <c r="R150">
        <v>5</v>
      </c>
      <c r="S150">
        <v>0.272727</v>
      </c>
      <c r="T150">
        <f t="shared" si="22"/>
        <v>0.272727</v>
      </c>
      <c r="U150">
        <f t="shared" si="23"/>
        <v>4.7272730000000003</v>
      </c>
      <c r="V150">
        <v>2.2563086999999999</v>
      </c>
      <c r="W150" t="s">
        <v>17</v>
      </c>
      <c r="X150" t="s">
        <v>20</v>
      </c>
    </row>
    <row r="151" spans="1:24" x14ac:dyDescent="0.25">
      <c r="A151" s="1">
        <v>44120</v>
      </c>
      <c r="B151" t="s">
        <v>19</v>
      </c>
      <c r="C151">
        <v>87.461538000000004</v>
      </c>
      <c r="D151">
        <v>65.966667000000001</v>
      </c>
      <c r="E151">
        <f t="shared" si="16"/>
        <v>65.966667000000001</v>
      </c>
      <c r="F151">
        <f t="shared" si="17"/>
        <v>21.494871000000003</v>
      </c>
      <c r="G151">
        <v>73.717745899999997</v>
      </c>
      <c r="H151">
        <v>65.689524000000006</v>
      </c>
      <c r="I151">
        <v>24.576923000000001</v>
      </c>
      <c r="J151">
        <f t="shared" si="18"/>
        <v>24.576923000000001</v>
      </c>
      <c r="K151">
        <f t="shared" si="19"/>
        <v>41.112601000000005</v>
      </c>
      <c r="L151">
        <v>44.484017199999997</v>
      </c>
      <c r="M151">
        <v>84.942857000000004</v>
      </c>
      <c r="N151">
        <v>15.103077000000001</v>
      </c>
      <c r="O151">
        <f t="shared" si="20"/>
        <v>15.103077000000001</v>
      </c>
      <c r="P151">
        <f t="shared" si="21"/>
        <v>69.839780000000005</v>
      </c>
      <c r="Q151">
        <v>45.370797699999997</v>
      </c>
      <c r="R151">
        <v>6.7692310000000004</v>
      </c>
      <c r="S151">
        <v>2.6666669999999999</v>
      </c>
      <c r="T151">
        <f t="shared" si="22"/>
        <v>2.6666669999999999</v>
      </c>
      <c r="U151">
        <f t="shared" si="23"/>
        <v>4.102564000000001</v>
      </c>
      <c r="V151">
        <v>4.4323766000000004</v>
      </c>
      <c r="W151" t="s">
        <v>17</v>
      </c>
      <c r="X151" t="s">
        <v>21</v>
      </c>
    </row>
    <row r="152" spans="1:24" x14ac:dyDescent="0.25">
      <c r="A152" s="1">
        <v>44119</v>
      </c>
      <c r="B152" t="s">
        <v>16</v>
      </c>
      <c r="C152">
        <v>66.2</v>
      </c>
      <c r="D152">
        <v>51.990909000000002</v>
      </c>
      <c r="E152">
        <f t="shared" si="16"/>
        <v>51.990909000000002</v>
      </c>
      <c r="F152">
        <f t="shared" si="17"/>
        <v>14.209091000000001</v>
      </c>
      <c r="G152">
        <v>60.007887599999997</v>
      </c>
      <c r="H152">
        <v>66.176249999999996</v>
      </c>
      <c r="I152">
        <v>21.590909</v>
      </c>
      <c r="J152">
        <f t="shared" si="18"/>
        <v>21.590909</v>
      </c>
      <c r="K152">
        <f t="shared" si="19"/>
        <v>44.585341</v>
      </c>
      <c r="L152">
        <v>43.302473599999999</v>
      </c>
      <c r="M152">
        <v>100</v>
      </c>
      <c r="N152">
        <v>21.154</v>
      </c>
      <c r="O152">
        <f t="shared" si="20"/>
        <v>21.154</v>
      </c>
      <c r="P152">
        <f t="shared" si="21"/>
        <v>78.846000000000004</v>
      </c>
      <c r="Q152">
        <v>61.243864600000002</v>
      </c>
      <c r="R152">
        <v>4.0625</v>
      </c>
      <c r="S152">
        <v>0.36363600000000001</v>
      </c>
      <c r="T152">
        <f t="shared" si="22"/>
        <v>0.36363600000000001</v>
      </c>
      <c r="U152">
        <f t="shared" si="23"/>
        <v>3.6988639999999999</v>
      </c>
      <c r="V152">
        <v>1.9945329000000001</v>
      </c>
      <c r="W152" t="s">
        <v>17</v>
      </c>
      <c r="X152" t="s">
        <v>20</v>
      </c>
    </row>
    <row r="153" spans="1:24" x14ac:dyDescent="0.25">
      <c r="A153" s="1">
        <v>44119</v>
      </c>
      <c r="B153" t="s">
        <v>19</v>
      </c>
      <c r="C153">
        <v>85.446154000000007</v>
      </c>
      <c r="D153">
        <v>59.081142999999997</v>
      </c>
      <c r="E153">
        <f t="shared" si="16"/>
        <v>59.081142999999997</v>
      </c>
      <c r="F153">
        <f t="shared" si="17"/>
        <v>26.36501100000001</v>
      </c>
      <c r="G153">
        <v>74.288233899999994</v>
      </c>
      <c r="H153">
        <v>66.946667000000005</v>
      </c>
      <c r="I153">
        <v>9.2692309999999996</v>
      </c>
      <c r="J153">
        <f t="shared" si="18"/>
        <v>9.2692309999999996</v>
      </c>
      <c r="K153">
        <f t="shared" si="19"/>
        <v>57.677436000000007</v>
      </c>
      <c r="L153">
        <v>41.1074506</v>
      </c>
      <c r="M153">
        <v>87.519713999999993</v>
      </c>
      <c r="N153">
        <v>10.533077</v>
      </c>
      <c r="O153">
        <f t="shared" si="20"/>
        <v>10.533077</v>
      </c>
      <c r="P153">
        <f t="shared" si="21"/>
        <v>76.986636999999988</v>
      </c>
      <c r="Q153">
        <v>42.683309899999998</v>
      </c>
      <c r="R153">
        <v>9.4615379999999991</v>
      </c>
      <c r="S153">
        <v>2.5428570000000001</v>
      </c>
      <c r="T153">
        <f t="shared" si="22"/>
        <v>2.5428570000000001</v>
      </c>
      <c r="U153">
        <f t="shared" si="23"/>
        <v>6.9186809999999994</v>
      </c>
      <c r="V153">
        <v>4.5981318</v>
      </c>
      <c r="W153" t="s">
        <v>17</v>
      </c>
      <c r="X153" t="s">
        <v>21</v>
      </c>
    </row>
    <row r="154" spans="1:24" x14ac:dyDescent="0.25">
      <c r="A154" s="1">
        <v>44118</v>
      </c>
      <c r="B154" t="s">
        <v>16</v>
      </c>
      <c r="C154">
        <v>69.126957000000004</v>
      </c>
      <c r="D154">
        <v>52.684615000000001</v>
      </c>
      <c r="E154">
        <f t="shared" si="16"/>
        <v>52.684615000000001</v>
      </c>
      <c r="F154">
        <f t="shared" si="17"/>
        <v>16.442342000000004</v>
      </c>
      <c r="G154">
        <v>60.994231300000003</v>
      </c>
      <c r="H154">
        <v>68.333912999999995</v>
      </c>
      <c r="I154">
        <v>11.7</v>
      </c>
      <c r="J154">
        <f t="shared" si="18"/>
        <v>11.7</v>
      </c>
      <c r="K154">
        <f t="shared" si="19"/>
        <v>56.633912999999993</v>
      </c>
      <c r="L154">
        <v>44.065953700000001</v>
      </c>
      <c r="M154">
        <v>97.421304000000006</v>
      </c>
      <c r="N154">
        <v>13.697272999999999</v>
      </c>
      <c r="O154">
        <f t="shared" si="20"/>
        <v>13.697272999999999</v>
      </c>
      <c r="P154">
        <f t="shared" si="21"/>
        <v>83.724031000000011</v>
      </c>
      <c r="Q154">
        <v>64.333238199999997</v>
      </c>
      <c r="R154">
        <v>5.7</v>
      </c>
      <c r="S154">
        <v>0.272727</v>
      </c>
      <c r="T154">
        <f t="shared" si="22"/>
        <v>0.272727</v>
      </c>
      <c r="U154">
        <f t="shared" si="23"/>
        <v>5.4272730000000005</v>
      </c>
      <c r="V154">
        <v>3.2825872999999999</v>
      </c>
      <c r="W154" t="s">
        <v>17</v>
      </c>
      <c r="X154" t="s">
        <v>21</v>
      </c>
    </row>
    <row r="155" spans="1:24" x14ac:dyDescent="0.25">
      <c r="A155" s="1">
        <v>44118</v>
      </c>
      <c r="B155" t="s">
        <v>19</v>
      </c>
      <c r="C155">
        <v>85.630769000000001</v>
      </c>
      <c r="D155">
        <v>62.54</v>
      </c>
      <c r="E155">
        <f t="shared" si="16"/>
        <v>62.54</v>
      </c>
      <c r="F155">
        <f t="shared" si="17"/>
        <v>23.090769000000002</v>
      </c>
      <c r="G155">
        <v>74.666234399999993</v>
      </c>
      <c r="H155">
        <v>68.260952000000003</v>
      </c>
      <c r="I155">
        <v>8.8461540000000003</v>
      </c>
      <c r="J155">
        <f t="shared" si="18"/>
        <v>8.8461540000000003</v>
      </c>
      <c r="K155">
        <f t="shared" si="19"/>
        <v>59.414798000000005</v>
      </c>
      <c r="L155">
        <v>39.726984999999999</v>
      </c>
      <c r="M155">
        <v>90.617599999999996</v>
      </c>
      <c r="N155">
        <v>6.9130770000000004</v>
      </c>
      <c r="O155">
        <f t="shared" si="20"/>
        <v>6.9130770000000004</v>
      </c>
      <c r="P155">
        <f t="shared" si="21"/>
        <v>83.704522999999995</v>
      </c>
      <c r="Q155">
        <v>41.709181200000003</v>
      </c>
      <c r="R155">
        <v>14.076923000000001</v>
      </c>
      <c r="S155">
        <v>3.0833330000000001</v>
      </c>
      <c r="T155">
        <f t="shared" si="22"/>
        <v>3.0833330000000001</v>
      </c>
      <c r="U155">
        <f t="shared" si="23"/>
        <v>10.993590000000001</v>
      </c>
      <c r="V155">
        <v>6.2393514999999997</v>
      </c>
      <c r="W155" t="s">
        <v>17</v>
      </c>
      <c r="X155" t="s">
        <v>18</v>
      </c>
    </row>
    <row r="156" spans="1:24" x14ac:dyDescent="0.25">
      <c r="A156" s="1">
        <v>44117</v>
      </c>
      <c r="B156" t="s">
        <v>16</v>
      </c>
      <c r="C156">
        <v>71.205882000000003</v>
      </c>
      <c r="D156">
        <v>56.105454999999999</v>
      </c>
      <c r="E156">
        <f t="shared" si="16"/>
        <v>56.105454999999999</v>
      </c>
      <c r="F156">
        <f t="shared" si="17"/>
        <v>15.100427000000003</v>
      </c>
      <c r="G156">
        <v>60.327989700000003</v>
      </c>
      <c r="H156">
        <v>66.707059000000001</v>
      </c>
      <c r="I156">
        <v>30.945454999999999</v>
      </c>
      <c r="J156">
        <f t="shared" si="18"/>
        <v>30.945454999999999</v>
      </c>
      <c r="K156">
        <f t="shared" si="19"/>
        <v>35.761604000000005</v>
      </c>
      <c r="L156">
        <v>50.069050500000003</v>
      </c>
      <c r="M156">
        <v>99.334444000000005</v>
      </c>
      <c r="N156">
        <v>33.344544999999997</v>
      </c>
      <c r="O156">
        <f t="shared" si="20"/>
        <v>33.344544999999997</v>
      </c>
      <c r="P156">
        <f t="shared" si="21"/>
        <v>65.989899000000008</v>
      </c>
      <c r="Q156">
        <v>76.263052599999995</v>
      </c>
      <c r="R156">
        <v>3.125</v>
      </c>
      <c r="S156">
        <v>0</v>
      </c>
      <c r="T156">
        <f t="shared" si="22"/>
        <v>0</v>
      </c>
      <c r="U156">
        <f t="shared" si="23"/>
        <v>3.125</v>
      </c>
      <c r="V156">
        <v>1.8602531</v>
      </c>
      <c r="W156" t="s">
        <v>17</v>
      </c>
      <c r="X156" t="s">
        <v>20</v>
      </c>
    </row>
    <row r="157" spans="1:24" x14ac:dyDescent="0.25">
      <c r="A157" s="1">
        <v>44117</v>
      </c>
      <c r="B157" t="s">
        <v>19</v>
      </c>
      <c r="C157">
        <v>85.307692000000003</v>
      </c>
      <c r="D157">
        <v>61.6</v>
      </c>
      <c r="E157">
        <f t="shared" si="16"/>
        <v>61.6</v>
      </c>
      <c r="F157">
        <f t="shared" si="17"/>
        <v>23.707692000000002</v>
      </c>
      <c r="G157">
        <v>72.6044895</v>
      </c>
      <c r="H157">
        <v>63.790768999999997</v>
      </c>
      <c r="I157">
        <v>24.161538</v>
      </c>
      <c r="J157">
        <f t="shared" si="18"/>
        <v>24.161538</v>
      </c>
      <c r="K157">
        <f t="shared" si="19"/>
        <v>39.629230999999997</v>
      </c>
      <c r="L157">
        <v>47.6515275</v>
      </c>
      <c r="M157">
        <v>90.656110999999996</v>
      </c>
      <c r="N157">
        <v>22.344615000000001</v>
      </c>
      <c r="O157">
        <f t="shared" si="20"/>
        <v>22.344615000000001</v>
      </c>
      <c r="P157">
        <f t="shared" si="21"/>
        <v>68.311495999999991</v>
      </c>
      <c r="Q157">
        <v>52.057805100000003</v>
      </c>
      <c r="R157">
        <v>6</v>
      </c>
      <c r="S157">
        <v>1.954545</v>
      </c>
      <c r="T157">
        <f t="shared" si="22"/>
        <v>1.954545</v>
      </c>
      <c r="U157">
        <f t="shared" si="23"/>
        <v>4.0454550000000005</v>
      </c>
      <c r="V157">
        <v>3.9615230000000001</v>
      </c>
      <c r="W157" t="s">
        <v>17</v>
      </c>
      <c r="X157" t="s">
        <v>21</v>
      </c>
    </row>
    <row r="158" spans="1:24" x14ac:dyDescent="0.25">
      <c r="A158" s="1">
        <v>44116</v>
      </c>
      <c r="B158" t="s">
        <v>16</v>
      </c>
      <c r="C158">
        <v>73.947272999999996</v>
      </c>
      <c r="D158">
        <v>52.075000000000003</v>
      </c>
      <c r="E158">
        <f t="shared" si="16"/>
        <v>52.075000000000003</v>
      </c>
      <c r="F158">
        <f t="shared" si="17"/>
        <v>21.872272999999993</v>
      </c>
      <c r="G158">
        <v>58.865144399999998</v>
      </c>
      <c r="H158">
        <v>61.101818000000002</v>
      </c>
      <c r="I158">
        <v>30.2</v>
      </c>
      <c r="J158">
        <f t="shared" si="18"/>
        <v>30.2</v>
      </c>
      <c r="K158">
        <f t="shared" si="19"/>
        <v>30.901818000000002</v>
      </c>
      <c r="L158">
        <v>51.001322999999999</v>
      </c>
      <c r="M158">
        <v>100</v>
      </c>
      <c r="N158">
        <v>40.864545</v>
      </c>
      <c r="O158">
        <f t="shared" si="20"/>
        <v>40.864545</v>
      </c>
      <c r="P158">
        <f t="shared" si="21"/>
        <v>59.135455</v>
      </c>
      <c r="Q158">
        <v>78.715236399999995</v>
      </c>
      <c r="R158">
        <v>5.1666670000000003</v>
      </c>
      <c r="S158">
        <v>0</v>
      </c>
      <c r="T158">
        <f t="shared" si="22"/>
        <v>0</v>
      </c>
      <c r="U158">
        <f t="shared" si="23"/>
        <v>5.1666670000000003</v>
      </c>
      <c r="V158">
        <v>1.9219697</v>
      </c>
      <c r="W158" t="s">
        <v>17</v>
      </c>
      <c r="X158" t="s">
        <v>21</v>
      </c>
    </row>
    <row r="159" spans="1:24" x14ac:dyDescent="0.25">
      <c r="A159" s="1">
        <v>44116</v>
      </c>
      <c r="B159" t="s">
        <v>19</v>
      </c>
      <c r="C159">
        <v>83.076922999999994</v>
      </c>
      <c r="D159">
        <v>60.838332999999999</v>
      </c>
      <c r="E159">
        <f t="shared" si="16"/>
        <v>60.838332999999999</v>
      </c>
      <c r="F159">
        <f t="shared" si="17"/>
        <v>22.238589999999995</v>
      </c>
      <c r="G159">
        <v>71.744388099999995</v>
      </c>
      <c r="H159">
        <v>61.424999999999997</v>
      </c>
      <c r="I159">
        <v>31.723077</v>
      </c>
      <c r="J159">
        <f t="shared" si="18"/>
        <v>31.723077</v>
      </c>
      <c r="K159">
        <f t="shared" si="19"/>
        <v>29.701922999999997</v>
      </c>
      <c r="L159">
        <v>47.417908500000003</v>
      </c>
      <c r="M159">
        <v>100</v>
      </c>
      <c r="N159">
        <v>28.453077</v>
      </c>
      <c r="O159">
        <f t="shared" si="20"/>
        <v>28.453077</v>
      </c>
      <c r="P159">
        <f t="shared" si="21"/>
        <v>71.546922999999992</v>
      </c>
      <c r="Q159">
        <v>52.976586099999999</v>
      </c>
      <c r="R159">
        <v>6.461538</v>
      </c>
      <c r="S159">
        <v>3.0952380000000002</v>
      </c>
      <c r="T159">
        <f t="shared" si="22"/>
        <v>3.0952380000000002</v>
      </c>
      <c r="U159">
        <f t="shared" si="23"/>
        <v>3.3662999999999998</v>
      </c>
      <c r="V159">
        <v>4.5896520000000001</v>
      </c>
      <c r="W159" t="s">
        <v>17</v>
      </c>
      <c r="X159" t="s">
        <v>21</v>
      </c>
    </row>
    <row r="160" spans="1:24" x14ac:dyDescent="0.25">
      <c r="A160" s="1">
        <v>44115</v>
      </c>
      <c r="B160" t="s">
        <v>16</v>
      </c>
      <c r="C160">
        <v>71.656363999999996</v>
      </c>
      <c r="D160">
        <v>52.23</v>
      </c>
      <c r="E160">
        <f t="shared" si="16"/>
        <v>52.23</v>
      </c>
      <c r="F160">
        <f t="shared" si="17"/>
        <v>19.426364</v>
      </c>
      <c r="G160">
        <v>58.885935000000003</v>
      </c>
      <c r="H160">
        <v>61</v>
      </c>
      <c r="I160">
        <v>19.940000000000001</v>
      </c>
      <c r="J160">
        <f t="shared" si="18"/>
        <v>19.940000000000001</v>
      </c>
      <c r="K160">
        <f t="shared" si="19"/>
        <v>41.06</v>
      </c>
      <c r="L160">
        <v>48.191113299999998</v>
      </c>
      <c r="M160">
        <v>94.705263000000002</v>
      </c>
      <c r="N160">
        <v>29.071999999999999</v>
      </c>
      <c r="O160">
        <f t="shared" si="20"/>
        <v>29.071999999999999</v>
      </c>
      <c r="P160">
        <f t="shared" si="21"/>
        <v>65.633262999999999</v>
      </c>
      <c r="Q160">
        <v>72.643644100000003</v>
      </c>
      <c r="R160">
        <v>5.3684209999999997</v>
      </c>
      <c r="S160">
        <v>0.69230800000000003</v>
      </c>
      <c r="T160">
        <f t="shared" si="22"/>
        <v>0.69230800000000003</v>
      </c>
      <c r="U160">
        <f t="shared" si="23"/>
        <v>4.676113</v>
      </c>
      <c r="V160">
        <v>2.4345666000000001</v>
      </c>
      <c r="W160" t="s">
        <v>17</v>
      </c>
      <c r="X160" t="s">
        <v>21</v>
      </c>
    </row>
    <row r="161" spans="1:24" x14ac:dyDescent="0.25">
      <c r="A161" s="1">
        <v>44115</v>
      </c>
      <c r="B161" t="s">
        <v>19</v>
      </c>
      <c r="C161">
        <v>82.970769000000004</v>
      </c>
      <c r="D161">
        <v>62.738461999999998</v>
      </c>
      <c r="E161">
        <f t="shared" si="16"/>
        <v>62.738461999999998</v>
      </c>
      <c r="F161">
        <f t="shared" si="17"/>
        <v>20.232307000000006</v>
      </c>
      <c r="G161">
        <v>71.323058799999998</v>
      </c>
      <c r="H161">
        <v>59.435293999999999</v>
      </c>
      <c r="I161">
        <v>14.930769</v>
      </c>
      <c r="J161">
        <f t="shared" si="18"/>
        <v>14.930769</v>
      </c>
      <c r="K161">
        <f t="shared" si="19"/>
        <v>44.504525000000001</v>
      </c>
      <c r="L161">
        <v>45.5444605</v>
      </c>
      <c r="M161">
        <v>73.347368000000003</v>
      </c>
      <c r="N161">
        <v>12.453077</v>
      </c>
      <c r="O161">
        <f t="shared" si="20"/>
        <v>12.453077</v>
      </c>
      <c r="P161">
        <f t="shared" si="21"/>
        <v>60.894291000000003</v>
      </c>
      <c r="Q161">
        <v>47.830824100000001</v>
      </c>
      <c r="R161">
        <v>6.6153849999999998</v>
      </c>
      <c r="S161">
        <v>2.769231</v>
      </c>
      <c r="T161">
        <f t="shared" si="22"/>
        <v>2.769231</v>
      </c>
      <c r="U161">
        <f t="shared" si="23"/>
        <v>3.8461539999999999</v>
      </c>
      <c r="V161">
        <v>5.0116386000000004</v>
      </c>
      <c r="W161" t="s">
        <v>17</v>
      </c>
      <c r="X161" t="s">
        <v>21</v>
      </c>
    </row>
    <row r="162" spans="1:24" x14ac:dyDescent="0.25">
      <c r="A162" s="1">
        <v>44114</v>
      </c>
      <c r="B162" t="s">
        <v>16</v>
      </c>
      <c r="C162">
        <v>69.892726999999994</v>
      </c>
      <c r="D162">
        <v>54.863636</v>
      </c>
      <c r="E162">
        <f t="shared" si="16"/>
        <v>54.863636</v>
      </c>
      <c r="F162">
        <f t="shared" si="17"/>
        <v>15.029090999999994</v>
      </c>
      <c r="G162">
        <v>61.405964599999997</v>
      </c>
      <c r="H162">
        <v>59.693333000000003</v>
      </c>
      <c r="I162">
        <v>-4.1818179999999998</v>
      </c>
      <c r="J162">
        <f t="shared" si="18"/>
        <v>-4.1818179999999998</v>
      </c>
      <c r="K162">
        <f t="shared" si="19"/>
        <v>63.875151000000002</v>
      </c>
      <c r="L162">
        <v>44.328091200000003</v>
      </c>
      <c r="M162">
        <v>91.417241000000004</v>
      </c>
      <c r="N162">
        <v>6.9054549999999999</v>
      </c>
      <c r="O162">
        <f t="shared" si="20"/>
        <v>6.9054549999999999</v>
      </c>
      <c r="P162">
        <f t="shared" si="21"/>
        <v>84.511786000000001</v>
      </c>
      <c r="Q162">
        <v>62.2241328</v>
      </c>
      <c r="R162">
        <v>6.5454549999999996</v>
      </c>
      <c r="S162">
        <v>0.36363600000000001</v>
      </c>
      <c r="T162">
        <f t="shared" si="22"/>
        <v>0.36363600000000001</v>
      </c>
      <c r="U162">
        <f t="shared" si="23"/>
        <v>6.181819</v>
      </c>
      <c r="V162">
        <v>2.7619202</v>
      </c>
      <c r="W162" t="s">
        <v>17</v>
      </c>
      <c r="X162" t="s">
        <v>20</v>
      </c>
    </row>
    <row r="163" spans="1:24" x14ac:dyDescent="0.25">
      <c r="A163" s="1">
        <v>44114</v>
      </c>
      <c r="B163" t="s">
        <v>19</v>
      </c>
      <c r="C163">
        <v>85.811429000000004</v>
      </c>
      <c r="D163">
        <v>64.400000000000006</v>
      </c>
      <c r="E163">
        <f t="shared" si="16"/>
        <v>64.400000000000006</v>
      </c>
      <c r="F163">
        <f t="shared" si="17"/>
        <v>21.411428999999998</v>
      </c>
      <c r="G163">
        <v>72.341109599999996</v>
      </c>
      <c r="H163">
        <v>59.076000000000001</v>
      </c>
      <c r="I163">
        <v>-5.13</v>
      </c>
      <c r="J163">
        <f t="shared" si="18"/>
        <v>-5.13</v>
      </c>
      <c r="K163">
        <f t="shared" si="19"/>
        <v>64.206000000000003</v>
      </c>
      <c r="L163">
        <v>44.222472799999998</v>
      </c>
      <c r="M163">
        <v>75.983999999999995</v>
      </c>
      <c r="N163">
        <v>4.3949999999999996</v>
      </c>
      <c r="O163">
        <f t="shared" si="20"/>
        <v>4.3949999999999996</v>
      </c>
      <c r="P163">
        <f t="shared" si="21"/>
        <v>71.588999999999999</v>
      </c>
      <c r="Q163">
        <v>46.061587500000002</v>
      </c>
      <c r="R163">
        <v>8</v>
      </c>
      <c r="S163">
        <v>2.785714</v>
      </c>
      <c r="T163">
        <f t="shared" si="22"/>
        <v>2.785714</v>
      </c>
      <c r="U163">
        <f t="shared" si="23"/>
        <v>5.2142859999999995</v>
      </c>
      <c r="V163">
        <v>5.1789633999999998</v>
      </c>
      <c r="W163" t="s">
        <v>17</v>
      </c>
      <c r="X163" t="s">
        <v>21</v>
      </c>
    </row>
    <row r="164" spans="1:24" x14ac:dyDescent="0.25">
      <c r="A164" s="1">
        <v>44113</v>
      </c>
      <c r="B164" t="s">
        <v>16</v>
      </c>
      <c r="C164">
        <v>71.329091000000005</v>
      </c>
      <c r="D164">
        <v>56.4</v>
      </c>
      <c r="E164">
        <f t="shared" si="16"/>
        <v>56.4</v>
      </c>
      <c r="F164">
        <f t="shared" si="17"/>
        <v>14.929091000000007</v>
      </c>
      <c r="G164">
        <v>61.350756599999997</v>
      </c>
      <c r="H164">
        <v>57.645454999999998</v>
      </c>
      <c r="I164">
        <v>20.8</v>
      </c>
      <c r="J164">
        <f t="shared" si="18"/>
        <v>20.8</v>
      </c>
      <c r="K164">
        <f t="shared" si="19"/>
        <v>36.845455000000001</v>
      </c>
      <c r="L164">
        <v>46.948032099999999</v>
      </c>
      <c r="M164">
        <v>90.185000000000002</v>
      </c>
      <c r="N164">
        <v>26.820909</v>
      </c>
      <c r="O164">
        <f t="shared" si="20"/>
        <v>26.820909</v>
      </c>
      <c r="P164">
        <f t="shared" si="21"/>
        <v>63.364091000000002</v>
      </c>
      <c r="Q164">
        <v>66.798844299999999</v>
      </c>
      <c r="R164">
        <v>4.8823530000000002</v>
      </c>
      <c r="S164">
        <v>1.3333330000000001</v>
      </c>
      <c r="T164">
        <f t="shared" si="22"/>
        <v>1.3333330000000001</v>
      </c>
      <c r="U164">
        <f t="shared" si="23"/>
        <v>3.5490200000000001</v>
      </c>
      <c r="V164">
        <v>2.4920232000000002</v>
      </c>
      <c r="W164" t="s">
        <v>17</v>
      </c>
      <c r="X164" t="s">
        <v>20</v>
      </c>
    </row>
    <row r="165" spans="1:24" x14ac:dyDescent="0.25">
      <c r="A165" s="1">
        <v>44113</v>
      </c>
      <c r="B165" t="s">
        <v>19</v>
      </c>
      <c r="C165">
        <v>86.323076999999998</v>
      </c>
      <c r="D165">
        <v>64.826667</v>
      </c>
      <c r="E165">
        <f t="shared" si="16"/>
        <v>64.826667</v>
      </c>
      <c r="F165">
        <f t="shared" si="17"/>
        <v>21.496409999999997</v>
      </c>
      <c r="G165">
        <v>72.915587200000004</v>
      </c>
      <c r="H165">
        <v>59.013635999999998</v>
      </c>
      <c r="I165">
        <v>11.930769</v>
      </c>
      <c r="J165">
        <f t="shared" si="18"/>
        <v>11.930769</v>
      </c>
      <c r="K165">
        <f t="shared" si="19"/>
        <v>47.082867</v>
      </c>
      <c r="L165">
        <v>43.371914500000003</v>
      </c>
      <c r="M165">
        <v>76.855000000000004</v>
      </c>
      <c r="N165">
        <v>10.755385</v>
      </c>
      <c r="O165">
        <f t="shared" si="20"/>
        <v>10.755385</v>
      </c>
      <c r="P165">
        <f t="shared" si="21"/>
        <v>66.099615</v>
      </c>
      <c r="Q165">
        <v>46.816392299999997</v>
      </c>
      <c r="R165">
        <v>6.8461540000000003</v>
      </c>
      <c r="S165">
        <v>2.538462</v>
      </c>
      <c r="T165">
        <f t="shared" si="22"/>
        <v>2.538462</v>
      </c>
      <c r="U165">
        <f t="shared" si="23"/>
        <v>4.3076920000000003</v>
      </c>
      <c r="V165">
        <v>4.4871137000000001</v>
      </c>
      <c r="W165" t="s">
        <v>17</v>
      </c>
      <c r="X165" t="s">
        <v>20</v>
      </c>
    </row>
    <row r="166" spans="1:24" x14ac:dyDescent="0.25">
      <c r="A166" s="1">
        <v>44112</v>
      </c>
      <c r="B166" t="s">
        <v>16</v>
      </c>
      <c r="C166">
        <v>71.474545000000006</v>
      </c>
      <c r="D166">
        <v>54.361538000000003</v>
      </c>
      <c r="E166">
        <f t="shared" si="16"/>
        <v>54.361538000000003</v>
      </c>
      <c r="F166">
        <f t="shared" si="17"/>
        <v>17.113007000000003</v>
      </c>
      <c r="G166">
        <v>61.762097199999999</v>
      </c>
      <c r="H166">
        <v>56.946154</v>
      </c>
      <c r="I166">
        <v>29.663636</v>
      </c>
      <c r="J166">
        <f t="shared" si="18"/>
        <v>29.663636</v>
      </c>
      <c r="K166">
        <f t="shared" si="19"/>
        <v>27.282518</v>
      </c>
      <c r="L166">
        <v>49.303226100000003</v>
      </c>
      <c r="M166">
        <v>86.944614999999999</v>
      </c>
      <c r="N166">
        <v>30.392727000000001</v>
      </c>
      <c r="O166">
        <f t="shared" si="20"/>
        <v>30.392727000000001</v>
      </c>
      <c r="P166">
        <f t="shared" si="21"/>
        <v>56.551887999999998</v>
      </c>
      <c r="Q166">
        <v>70.326698500000006</v>
      </c>
      <c r="R166">
        <v>4.4000000000000004</v>
      </c>
      <c r="S166">
        <v>0</v>
      </c>
      <c r="T166">
        <f t="shared" si="22"/>
        <v>0</v>
      </c>
      <c r="U166">
        <f t="shared" si="23"/>
        <v>4.4000000000000004</v>
      </c>
      <c r="V166">
        <v>2.0405494000000002</v>
      </c>
      <c r="W166" t="s">
        <v>17</v>
      </c>
      <c r="X166" t="s">
        <v>21</v>
      </c>
    </row>
    <row r="167" spans="1:24" x14ac:dyDescent="0.25">
      <c r="A167" s="1">
        <v>44112</v>
      </c>
      <c r="B167" t="s">
        <v>19</v>
      </c>
      <c r="C167">
        <v>87.309230999999997</v>
      </c>
      <c r="D167">
        <v>65.685714000000004</v>
      </c>
      <c r="E167">
        <f t="shared" si="16"/>
        <v>65.685714000000004</v>
      </c>
      <c r="F167">
        <f t="shared" si="17"/>
        <v>21.623516999999993</v>
      </c>
      <c r="G167">
        <v>74.145682500000007</v>
      </c>
      <c r="H167">
        <v>56.927273</v>
      </c>
      <c r="I167">
        <v>13.215384999999999</v>
      </c>
      <c r="J167">
        <f t="shared" si="18"/>
        <v>13.215384999999999</v>
      </c>
      <c r="K167">
        <f t="shared" si="19"/>
        <v>43.711888000000002</v>
      </c>
      <c r="L167">
        <v>44.7110512</v>
      </c>
      <c r="M167">
        <v>70.787727000000004</v>
      </c>
      <c r="N167">
        <v>15.182308000000001</v>
      </c>
      <c r="O167">
        <f t="shared" si="20"/>
        <v>15.182308000000001</v>
      </c>
      <c r="P167">
        <f t="shared" si="21"/>
        <v>55.605419000000005</v>
      </c>
      <c r="Q167">
        <v>44.974676299999999</v>
      </c>
      <c r="R167">
        <v>11.307691999999999</v>
      </c>
      <c r="S167">
        <v>2.954545</v>
      </c>
      <c r="T167">
        <f t="shared" si="22"/>
        <v>2.954545</v>
      </c>
      <c r="U167">
        <f t="shared" si="23"/>
        <v>8.3531469999999999</v>
      </c>
      <c r="V167">
        <v>5.5359448000000002</v>
      </c>
      <c r="W167" t="s">
        <v>17</v>
      </c>
      <c r="X167" t="s">
        <v>21</v>
      </c>
    </row>
    <row r="168" spans="1:24" x14ac:dyDescent="0.25">
      <c r="A168" s="1">
        <v>44111</v>
      </c>
      <c r="B168" t="s">
        <v>16</v>
      </c>
      <c r="C168">
        <v>68.718181999999999</v>
      </c>
      <c r="D168">
        <v>55.009090999999998</v>
      </c>
      <c r="E168">
        <f t="shared" si="16"/>
        <v>55.009090999999998</v>
      </c>
      <c r="F168">
        <f t="shared" si="17"/>
        <v>13.709091000000001</v>
      </c>
      <c r="G168">
        <v>61.411684200000003</v>
      </c>
      <c r="H168">
        <v>59.065455</v>
      </c>
      <c r="I168">
        <v>29.450908999999999</v>
      </c>
      <c r="J168">
        <f t="shared" si="18"/>
        <v>29.450908999999999</v>
      </c>
      <c r="K168">
        <f t="shared" si="19"/>
        <v>29.614546000000001</v>
      </c>
      <c r="L168">
        <v>48.656956999999998</v>
      </c>
      <c r="M168">
        <v>96.348421000000002</v>
      </c>
      <c r="N168">
        <v>32.563636000000002</v>
      </c>
      <c r="O168">
        <f t="shared" si="20"/>
        <v>32.563636000000002</v>
      </c>
      <c r="P168">
        <f t="shared" si="21"/>
        <v>63.784784999999999</v>
      </c>
      <c r="Q168">
        <v>67.071602799999994</v>
      </c>
      <c r="R168">
        <v>4</v>
      </c>
      <c r="S168">
        <v>0</v>
      </c>
      <c r="T168">
        <f t="shared" si="22"/>
        <v>0</v>
      </c>
      <c r="U168">
        <f t="shared" si="23"/>
        <v>4</v>
      </c>
      <c r="V168">
        <v>1.5081339</v>
      </c>
      <c r="W168" t="s">
        <v>17</v>
      </c>
      <c r="X168" t="s">
        <v>18</v>
      </c>
    </row>
    <row r="169" spans="1:24" x14ac:dyDescent="0.25">
      <c r="A169" s="1">
        <v>44111</v>
      </c>
      <c r="B169" t="s">
        <v>19</v>
      </c>
      <c r="C169">
        <v>84.046154000000001</v>
      </c>
      <c r="D169">
        <v>61.307692000000003</v>
      </c>
      <c r="E169">
        <f t="shared" si="16"/>
        <v>61.307692000000003</v>
      </c>
      <c r="F169">
        <f t="shared" si="17"/>
        <v>22.738461999999998</v>
      </c>
      <c r="G169">
        <v>76.516070499999998</v>
      </c>
      <c r="H169">
        <v>57.957895000000001</v>
      </c>
      <c r="I169">
        <v>14.44</v>
      </c>
      <c r="J169">
        <f t="shared" si="18"/>
        <v>14.44</v>
      </c>
      <c r="K169">
        <f t="shared" si="19"/>
        <v>43.517895000000003</v>
      </c>
      <c r="L169">
        <v>44.316423</v>
      </c>
      <c r="M169">
        <v>83.242104999999995</v>
      </c>
      <c r="N169">
        <v>10.382308</v>
      </c>
      <c r="O169">
        <f t="shared" si="20"/>
        <v>10.382308</v>
      </c>
      <c r="P169">
        <f t="shared" si="21"/>
        <v>72.859797</v>
      </c>
      <c r="Q169">
        <v>41.503296599999999</v>
      </c>
      <c r="R169">
        <v>7.461538</v>
      </c>
      <c r="S169">
        <v>2</v>
      </c>
      <c r="T169">
        <f t="shared" si="22"/>
        <v>2</v>
      </c>
      <c r="U169">
        <f t="shared" si="23"/>
        <v>5.461538</v>
      </c>
      <c r="V169">
        <v>5.6366516000000004</v>
      </c>
      <c r="W169" t="s">
        <v>17</v>
      </c>
      <c r="X169" t="s">
        <v>20</v>
      </c>
    </row>
    <row r="170" spans="1:24" x14ac:dyDescent="0.25">
      <c r="A170" s="1">
        <v>44110</v>
      </c>
      <c r="B170" t="s">
        <v>16</v>
      </c>
      <c r="C170">
        <v>68.605455000000006</v>
      </c>
      <c r="D170">
        <v>55.927273</v>
      </c>
      <c r="E170">
        <f t="shared" si="16"/>
        <v>55.927273</v>
      </c>
      <c r="F170">
        <f t="shared" si="17"/>
        <v>12.678182000000007</v>
      </c>
      <c r="G170">
        <v>61.486831299999999</v>
      </c>
      <c r="H170">
        <v>59.981817999999997</v>
      </c>
      <c r="I170">
        <v>23.763636000000002</v>
      </c>
      <c r="J170">
        <f t="shared" si="18"/>
        <v>23.763636000000002</v>
      </c>
      <c r="K170">
        <f t="shared" si="19"/>
        <v>36.218181999999999</v>
      </c>
      <c r="L170">
        <v>47.362870000000001</v>
      </c>
      <c r="M170">
        <v>99.628636</v>
      </c>
      <c r="N170">
        <v>28.274545</v>
      </c>
      <c r="O170">
        <f t="shared" si="20"/>
        <v>28.274545</v>
      </c>
      <c r="P170">
        <f t="shared" si="21"/>
        <v>71.354090999999997</v>
      </c>
      <c r="Q170">
        <v>64.649577899999997</v>
      </c>
      <c r="R170">
        <v>4.4761899999999999</v>
      </c>
      <c r="S170">
        <v>0</v>
      </c>
      <c r="T170">
        <f t="shared" si="22"/>
        <v>0</v>
      </c>
      <c r="U170">
        <f t="shared" si="23"/>
        <v>4.4761899999999999</v>
      </c>
      <c r="V170">
        <v>1.6294373</v>
      </c>
      <c r="W170" t="s">
        <v>17</v>
      </c>
      <c r="X170" t="s">
        <v>20</v>
      </c>
    </row>
    <row r="171" spans="1:24" x14ac:dyDescent="0.25">
      <c r="A171" s="1">
        <v>44110</v>
      </c>
      <c r="B171" t="s">
        <v>19</v>
      </c>
      <c r="C171">
        <v>84.569231000000002</v>
      </c>
      <c r="D171">
        <v>61.4</v>
      </c>
      <c r="E171">
        <f t="shared" si="16"/>
        <v>61.4</v>
      </c>
      <c r="F171">
        <f t="shared" si="17"/>
        <v>23.169231000000003</v>
      </c>
      <c r="G171">
        <v>76.987256400000007</v>
      </c>
      <c r="H171">
        <v>58.8</v>
      </c>
      <c r="I171">
        <v>22.376923000000001</v>
      </c>
      <c r="J171">
        <f t="shared" si="18"/>
        <v>22.376923000000001</v>
      </c>
      <c r="K171">
        <f t="shared" si="19"/>
        <v>36.423076999999992</v>
      </c>
      <c r="L171">
        <v>42.684032299999998</v>
      </c>
      <c r="M171">
        <v>87.961428999999995</v>
      </c>
      <c r="N171">
        <v>13.659231</v>
      </c>
      <c r="O171">
        <f t="shared" si="20"/>
        <v>13.659231</v>
      </c>
      <c r="P171">
        <f t="shared" si="21"/>
        <v>74.30219799999999</v>
      </c>
      <c r="Q171">
        <v>40.853446300000002</v>
      </c>
      <c r="R171">
        <v>7.2307689999999996</v>
      </c>
      <c r="S171">
        <v>2.4285709999999998</v>
      </c>
      <c r="T171">
        <f t="shared" si="22"/>
        <v>2.4285709999999998</v>
      </c>
      <c r="U171">
        <f t="shared" si="23"/>
        <v>4.8021979999999997</v>
      </c>
      <c r="V171">
        <v>4.3697800999999998</v>
      </c>
      <c r="W171" t="s">
        <v>17</v>
      </c>
      <c r="X171" t="s">
        <v>20</v>
      </c>
    </row>
    <row r="172" spans="1:24" x14ac:dyDescent="0.25">
      <c r="A172" s="1">
        <v>44109</v>
      </c>
      <c r="B172" t="s">
        <v>16</v>
      </c>
      <c r="C172">
        <v>65.026922999999996</v>
      </c>
      <c r="D172">
        <v>53.363636</v>
      </c>
      <c r="E172">
        <f t="shared" si="16"/>
        <v>53.363636</v>
      </c>
      <c r="F172">
        <f t="shared" si="17"/>
        <v>11.663286999999997</v>
      </c>
      <c r="G172">
        <v>60.896304200000003</v>
      </c>
      <c r="H172">
        <v>62.080768999999997</v>
      </c>
      <c r="I172">
        <v>28.763636000000002</v>
      </c>
      <c r="J172">
        <f t="shared" si="18"/>
        <v>28.763636000000002</v>
      </c>
      <c r="K172">
        <f t="shared" si="19"/>
        <v>33.317132999999998</v>
      </c>
      <c r="L172">
        <v>46.880824400000002</v>
      </c>
      <c r="M172">
        <v>96.854167000000004</v>
      </c>
      <c r="N172">
        <v>29.644545000000001</v>
      </c>
      <c r="O172">
        <f t="shared" si="20"/>
        <v>29.644545000000001</v>
      </c>
      <c r="P172">
        <f t="shared" si="21"/>
        <v>67.209621999999996</v>
      </c>
      <c r="Q172">
        <v>66.596915899999999</v>
      </c>
      <c r="R172">
        <v>2.8571430000000002</v>
      </c>
      <c r="S172">
        <v>0.272727</v>
      </c>
      <c r="T172">
        <f t="shared" si="22"/>
        <v>0.272727</v>
      </c>
      <c r="U172">
        <f t="shared" si="23"/>
        <v>2.584416</v>
      </c>
      <c r="V172">
        <v>1.5568876</v>
      </c>
      <c r="W172" t="s">
        <v>17</v>
      </c>
      <c r="X172" t="s">
        <v>21</v>
      </c>
    </row>
    <row r="173" spans="1:24" x14ac:dyDescent="0.25">
      <c r="A173" s="1">
        <v>44109</v>
      </c>
      <c r="B173" t="s">
        <v>19</v>
      </c>
      <c r="C173">
        <v>84.523077000000001</v>
      </c>
      <c r="D173">
        <v>60.882609000000002</v>
      </c>
      <c r="E173">
        <f t="shared" si="16"/>
        <v>60.882609000000002</v>
      </c>
      <c r="F173">
        <f t="shared" si="17"/>
        <v>23.640467999999998</v>
      </c>
      <c r="G173">
        <v>74.656493400000002</v>
      </c>
      <c r="H173">
        <v>62.482353000000003</v>
      </c>
      <c r="I173">
        <v>20.030768999999999</v>
      </c>
      <c r="J173">
        <f t="shared" si="18"/>
        <v>20.030768999999999</v>
      </c>
      <c r="K173">
        <f t="shared" si="19"/>
        <v>42.451584000000004</v>
      </c>
      <c r="L173">
        <v>44.547255200000002</v>
      </c>
      <c r="M173">
        <v>94.97</v>
      </c>
      <c r="N173">
        <v>17.495384999999999</v>
      </c>
      <c r="O173">
        <f t="shared" si="20"/>
        <v>17.495384999999999</v>
      </c>
      <c r="P173">
        <f t="shared" si="21"/>
        <v>77.474615</v>
      </c>
      <c r="Q173">
        <v>47.946418700000002</v>
      </c>
      <c r="R173">
        <v>5.4736840000000004</v>
      </c>
      <c r="S173">
        <v>2.526316</v>
      </c>
      <c r="T173">
        <f t="shared" si="22"/>
        <v>2.526316</v>
      </c>
      <c r="U173">
        <f t="shared" si="23"/>
        <v>2.9473680000000004</v>
      </c>
      <c r="V173">
        <v>4.2200243000000004</v>
      </c>
      <c r="W173" t="s">
        <v>17</v>
      </c>
      <c r="X173" t="s">
        <v>21</v>
      </c>
    </row>
    <row r="174" spans="1:24" x14ac:dyDescent="0.25">
      <c r="A174" s="1">
        <v>44108</v>
      </c>
      <c r="B174" t="s">
        <v>16</v>
      </c>
      <c r="C174">
        <v>67.181818000000007</v>
      </c>
      <c r="D174">
        <v>53</v>
      </c>
      <c r="E174">
        <f t="shared" si="16"/>
        <v>53</v>
      </c>
      <c r="F174">
        <f t="shared" si="17"/>
        <v>14.181818000000007</v>
      </c>
      <c r="G174">
        <v>60.810947300000002</v>
      </c>
      <c r="H174">
        <v>59.518182000000003</v>
      </c>
      <c r="I174">
        <v>28.116364000000001</v>
      </c>
      <c r="J174">
        <f t="shared" si="18"/>
        <v>28.116364000000001</v>
      </c>
      <c r="K174">
        <f t="shared" si="19"/>
        <v>31.401818000000002</v>
      </c>
      <c r="L174">
        <v>48.265558800000001</v>
      </c>
      <c r="M174">
        <v>98.670587999999995</v>
      </c>
      <c r="N174">
        <v>27.236363999999998</v>
      </c>
      <c r="O174">
        <f t="shared" si="20"/>
        <v>27.236363999999998</v>
      </c>
      <c r="P174">
        <f t="shared" si="21"/>
        <v>71.434224</v>
      </c>
      <c r="Q174">
        <v>68.896953800000006</v>
      </c>
      <c r="R174">
        <v>4.5</v>
      </c>
      <c r="S174">
        <v>0.272727</v>
      </c>
      <c r="T174">
        <f t="shared" si="22"/>
        <v>0.272727</v>
      </c>
      <c r="U174">
        <f t="shared" si="23"/>
        <v>4.2272730000000003</v>
      </c>
      <c r="V174">
        <v>1.8637349000000001</v>
      </c>
      <c r="W174" t="s">
        <v>17</v>
      </c>
      <c r="X174" t="s">
        <v>20</v>
      </c>
    </row>
    <row r="175" spans="1:24" x14ac:dyDescent="0.25">
      <c r="A175" s="1">
        <v>44108</v>
      </c>
      <c r="B175" t="s">
        <v>19</v>
      </c>
      <c r="C175">
        <v>85.113845999999995</v>
      </c>
      <c r="D175">
        <v>64.209474</v>
      </c>
      <c r="E175">
        <f t="shared" si="16"/>
        <v>64.209474</v>
      </c>
      <c r="F175">
        <f t="shared" si="17"/>
        <v>20.904371999999995</v>
      </c>
      <c r="G175">
        <v>75.9066866</v>
      </c>
      <c r="H175">
        <v>58.8</v>
      </c>
      <c r="I175">
        <v>28.747692000000001</v>
      </c>
      <c r="J175">
        <f t="shared" si="18"/>
        <v>28.747692000000001</v>
      </c>
      <c r="K175">
        <f t="shared" si="19"/>
        <v>30.052307999999996</v>
      </c>
      <c r="L175">
        <v>45.859639399999999</v>
      </c>
      <c r="M175">
        <v>76.501052999999999</v>
      </c>
      <c r="N175">
        <v>15.238462</v>
      </c>
      <c r="O175">
        <f t="shared" si="20"/>
        <v>15.238462</v>
      </c>
      <c r="P175">
        <f t="shared" si="21"/>
        <v>61.262591</v>
      </c>
      <c r="Q175">
        <v>44.298876</v>
      </c>
      <c r="R175">
        <v>5.3846150000000002</v>
      </c>
      <c r="S175">
        <v>2.8823530000000002</v>
      </c>
      <c r="T175">
        <f t="shared" si="22"/>
        <v>2.8823530000000002</v>
      </c>
      <c r="U175">
        <f t="shared" si="23"/>
        <v>2.502262</v>
      </c>
      <c r="V175">
        <v>4.3120447999999998</v>
      </c>
      <c r="W175" t="s">
        <v>17</v>
      </c>
      <c r="X175" t="s">
        <v>20</v>
      </c>
    </row>
    <row r="176" spans="1:24" x14ac:dyDescent="0.25">
      <c r="A176" s="1">
        <v>44107</v>
      </c>
      <c r="B176" t="s">
        <v>16</v>
      </c>
      <c r="C176">
        <v>70.769231000000005</v>
      </c>
      <c r="D176">
        <v>50.990909000000002</v>
      </c>
      <c r="E176">
        <f t="shared" si="16"/>
        <v>50.990909000000002</v>
      </c>
      <c r="F176">
        <f t="shared" si="17"/>
        <v>19.778322000000003</v>
      </c>
      <c r="G176">
        <v>61.600067299999999</v>
      </c>
      <c r="H176">
        <v>60.880952000000001</v>
      </c>
      <c r="I176">
        <v>27.46</v>
      </c>
      <c r="J176">
        <f t="shared" si="18"/>
        <v>27.46</v>
      </c>
      <c r="K176">
        <f t="shared" si="19"/>
        <v>33.420952</v>
      </c>
      <c r="L176">
        <v>48.093919700000001</v>
      </c>
      <c r="M176">
        <v>95.241905000000003</v>
      </c>
      <c r="N176">
        <v>25.605454999999999</v>
      </c>
      <c r="O176">
        <f t="shared" si="20"/>
        <v>25.605454999999999</v>
      </c>
      <c r="P176">
        <f t="shared" si="21"/>
        <v>69.636449999999996</v>
      </c>
      <c r="Q176">
        <v>67.577913199999998</v>
      </c>
      <c r="R176">
        <v>7.8571429999999998</v>
      </c>
      <c r="S176">
        <v>0</v>
      </c>
      <c r="T176">
        <f t="shared" si="22"/>
        <v>0</v>
      </c>
      <c r="U176">
        <f t="shared" si="23"/>
        <v>7.8571429999999998</v>
      </c>
      <c r="V176">
        <v>2.4281385000000002</v>
      </c>
      <c r="W176" t="s">
        <v>17</v>
      </c>
      <c r="X176" t="s">
        <v>20</v>
      </c>
    </row>
    <row r="177" spans="1:24" x14ac:dyDescent="0.25">
      <c r="A177" s="1">
        <v>44107</v>
      </c>
      <c r="B177" t="s">
        <v>19</v>
      </c>
      <c r="C177">
        <v>86.216922999999994</v>
      </c>
      <c r="D177">
        <v>61.900702000000003</v>
      </c>
      <c r="E177">
        <f t="shared" si="16"/>
        <v>61.900702000000003</v>
      </c>
      <c r="F177">
        <f t="shared" si="17"/>
        <v>24.316220999999992</v>
      </c>
      <c r="G177">
        <v>75.138097299999998</v>
      </c>
      <c r="H177">
        <v>58.666666999999997</v>
      </c>
      <c r="I177">
        <v>25.804614999999998</v>
      </c>
      <c r="J177">
        <f t="shared" si="18"/>
        <v>25.804614999999998</v>
      </c>
      <c r="K177">
        <f t="shared" si="19"/>
        <v>32.862051999999998</v>
      </c>
      <c r="L177">
        <v>44.758053500000003</v>
      </c>
      <c r="M177">
        <v>89.567718999999997</v>
      </c>
      <c r="N177">
        <v>13.576923000000001</v>
      </c>
      <c r="O177">
        <f t="shared" si="20"/>
        <v>13.576923000000001</v>
      </c>
      <c r="P177">
        <f t="shared" si="21"/>
        <v>75.990795999999989</v>
      </c>
      <c r="Q177">
        <v>43.662498599999999</v>
      </c>
      <c r="R177">
        <v>6.8666669999999996</v>
      </c>
      <c r="S177">
        <v>2.6428569999999998</v>
      </c>
      <c r="T177">
        <f t="shared" si="22"/>
        <v>2.6428569999999998</v>
      </c>
      <c r="U177">
        <f t="shared" si="23"/>
        <v>4.2238100000000003</v>
      </c>
      <c r="V177">
        <v>4.8070541000000002</v>
      </c>
      <c r="W177" t="s">
        <v>17</v>
      </c>
      <c r="X177" t="s">
        <v>20</v>
      </c>
    </row>
    <row r="178" spans="1:24" x14ac:dyDescent="0.25">
      <c r="A178" s="1">
        <v>44106</v>
      </c>
      <c r="B178" t="s">
        <v>16</v>
      </c>
      <c r="C178">
        <v>70.290908999999999</v>
      </c>
      <c r="D178">
        <v>52.390909000000001</v>
      </c>
      <c r="E178">
        <f t="shared" si="16"/>
        <v>52.390909000000001</v>
      </c>
      <c r="F178">
        <f t="shared" si="17"/>
        <v>17.899999999999999</v>
      </c>
      <c r="G178">
        <v>61.609150700000001</v>
      </c>
      <c r="H178">
        <v>58.408332999999999</v>
      </c>
      <c r="I178">
        <v>22.487272999999998</v>
      </c>
      <c r="J178">
        <f t="shared" si="18"/>
        <v>22.487272999999998</v>
      </c>
      <c r="K178">
        <f t="shared" si="19"/>
        <v>35.921059999999997</v>
      </c>
      <c r="L178">
        <v>46.696138900000001</v>
      </c>
      <c r="M178">
        <v>93.332307999999998</v>
      </c>
      <c r="N178">
        <v>21.168182000000002</v>
      </c>
      <c r="O178">
        <f t="shared" si="20"/>
        <v>21.168182000000002</v>
      </c>
      <c r="P178">
        <f t="shared" si="21"/>
        <v>72.164125999999996</v>
      </c>
      <c r="Q178">
        <v>64.671660500000002</v>
      </c>
      <c r="R178">
        <v>5.8571429999999998</v>
      </c>
      <c r="S178">
        <v>0.272727</v>
      </c>
      <c r="T178">
        <f t="shared" si="22"/>
        <v>0.272727</v>
      </c>
      <c r="U178">
        <f t="shared" si="23"/>
        <v>5.584416</v>
      </c>
      <c r="V178">
        <v>2.0850650000000002</v>
      </c>
      <c r="W178" t="s">
        <v>17</v>
      </c>
      <c r="X178" t="s">
        <v>20</v>
      </c>
    </row>
    <row r="179" spans="1:24" x14ac:dyDescent="0.25">
      <c r="A179" s="1">
        <v>44106</v>
      </c>
      <c r="B179" t="s">
        <v>19</v>
      </c>
      <c r="C179">
        <v>89.353846000000004</v>
      </c>
      <c r="D179">
        <v>66.072221999999996</v>
      </c>
      <c r="E179">
        <f t="shared" si="16"/>
        <v>66.072221999999996</v>
      </c>
      <c r="F179">
        <f t="shared" si="17"/>
        <v>23.281624000000008</v>
      </c>
      <c r="G179">
        <v>76.546328399999993</v>
      </c>
      <c r="H179">
        <v>58.707692000000002</v>
      </c>
      <c r="I179">
        <v>13.954286</v>
      </c>
      <c r="J179">
        <f t="shared" si="18"/>
        <v>13.954286</v>
      </c>
      <c r="K179">
        <f t="shared" si="19"/>
        <v>44.753405999999998</v>
      </c>
      <c r="L179">
        <v>44.066035399999997</v>
      </c>
      <c r="M179">
        <v>68.822778</v>
      </c>
      <c r="N179">
        <v>9.0221429999999998</v>
      </c>
      <c r="O179">
        <f t="shared" si="20"/>
        <v>9.0221429999999998</v>
      </c>
      <c r="P179">
        <f t="shared" si="21"/>
        <v>59.800635</v>
      </c>
      <c r="Q179">
        <v>40.338549899999997</v>
      </c>
      <c r="R179">
        <v>7</v>
      </c>
      <c r="S179">
        <v>4.2307689999999996</v>
      </c>
      <c r="T179">
        <f t="shared" si="22"/>
        <v>4.2307689999999996</v>
      </c>
      <c r="U179">
        <f t="shared" si="23"/>
        <v>2.7692310000000004</v>
      </c>
      <c r="V179">
        <v>5.1683151000000001</v>
      </c>
      <c r="W179" t="s">
        <v>17</v>
      </c>
      <c r="X179" t="s">
        <v>20</v>
      </c>
    </row>
    <row r="180" spans="1:24" x14ac:dyDescent="0.25">
      <c r="A180" s="1">
        <v>44105</v>
      </c>
      <c r="B180" t="s">
        <v>16</v>
      </c>
      <c r="C180">
        <v>70.918182000000002</v>
      </c>
      <c r="D180">
        <v>51.45</v>
      </c>
      <c r="E180">
        <f t="shared" si="16"/>
        <v>51.45</v>
      </c>
      <c r="F180">
        <f t="shared" si="17"/>
        <v>19.468181999999999</v>
      </c>
      <c r="G180">
        <v>62.860708500000001</v>
      </c>
      <c r="H180">
        <v>59.385333000000003</v>
      </c>
      <c r="I180">
        <v>35.272727000000003</v>
      </c>
      <c r="J180">
        <f t="shared" si="18"/>
        <v>35.272727000000003</v>
      </c>
      <c r="K180">
        <f t="shared" si="19"/>
        <v>24.112606</v>
      </c>
      <c r="L180">
        <v>47.888134999999998</v>
      </c>
      <c r="M180">
        <v>93.718000000000004</v>
      </c>
      <c r="N180">
        <v>29.770909</v>
      </c>
      <c r="O180">
        <f t="shared" si="20"/>
        <v>29.770909</v>
      </c>
      <c r="P180">
        <f t="shared" si="21"/>
        <v>63.947091</v>
      </c>
      <c r="Q180">
        <v>65.925137899999996</v>
      </c>
      <c r="R180">
        <v>3.7272729999999998</v>
      </c>
      <c r="S180">
        <v>0.63636400000000004</v>
      </c>
      <c r="T180">
        <f t="shared" si="22"/>
        <v>0.63636400000000004</v>
      </c>
      <c r="U180">
        <f t="shared" si="23"/>
        <v>3.0909089999999999</v>
      </c>
      <c r="V180">
        <v>2.0858224999999999</v>
      </c>
      <c r="W180" t="s">
        <v>17</v>
      </c>
      <c r="X180" t="s">
        <v>20</v>
      </c>
    </row>
    <row r="181" spans="1:24" x14ac:dyDescent="0.25">
      <c r="A181" s="1">
        <v>44105</v>
      </c>
      <c r="B181" t="s">
        <v>19</v>
      </c>
      <c r="C181">
        <v>90.861537999999996</v>
      </c>
      <c r="D181">
        <v>63.042856999999998</v>
      </c>
      <c r="E181">
        <f t="shared" si="16"/>
        <v>63.042856999999998</v>
      </c>
      <c r="F181">
        <f t="shared" si="17"/>
        <v>27.818680999999998</v>
      </c>
      <c r="G181">
        <v>76.155436499999993</v>
      </c>
      <c r="H181">
        <v>57.711111000000002</v>
      </c>
      <c r="I181">
        <v>19.232308</v>
      </c>
      <c r="J181">
        <f t="shared" si="18"/>
        <v>19.232308</v>
      </c>
      <c r="K181">
        <f t="shared" si="19"/>
        <v>38.478802999999999</v>
      </c>
      <c r="L181">
        <v>44.203889599999997</v>
      </c>
      <c r="M181">
        <v>69.709500000000006</v>
      </c>
      <c r="N181">
        <v>10.020769</v>
      </c>
      <c r="O181">
        <f t="shared" si="20"/>
        <v>10.020769</v>
      </c>
      <c r="P181">
        <f t="shared" si="21"/>
        <v>59.688731000000004</v>
      </c>
      <c r="Q181">
        <v>42.715711800000001</v>
      </c>
      <c r="R181">
        <v>6.7692310000000004</v>
      </c>
      <c r="S181">
        <v>3.3076919999999999</v>
      </c>
      <c r="T181">
        <f t="shared" si="22"/>
        <v>3.3076919999999999</v>
      </c>
      <c r="U181">
        <f t="shared" si="23"/>
        <v>3.4615390000000006</v>
      </c>
      <c r="V181">
        <v>4.7574386999999998</v>
      </c>
      <c r="W181" t="s">
        <v>17</v>
      </c>
      <c r="X181" t="s">
        <v>20</v>
      </c>
    </row>
    <row r="182" spans="1:24" x14ac:dyDescent="0.25">
      <c r="A182" s="1">
        <v>44104</v>
      </c>
      <c r="B182" t="s">
        <v>16</v>
      </c>
      <c r="C182">
        <v>68.587500000000006</v>
      </c>
      <c r="D182">
        <v>49.409090999999997</v>
      </c>
      <c r="E182">
        <f t="shared" si="16"/>
        <v>49.409090999999997</v>
      </c>
      <c r="F182">
        <f t="shared" si="17"/>
        <v>19.178409000000009</v>
      </c>
      <c r="G182">
        <v>62.329550699999999</v>
      </c>
      <c r="H182">
        <v>58.468181999999999</v>
      </c>
      <c r="I182">
        <v>32.54</v>
      </c>
      <c r="J182">
        <f t="shared" si="18"/>
        <v>32.54</v>
      </c>
      <c r="K182">
        <f t="shared" si="19"/>
        <v>25.928182</v>
      </c>
      <c r="L182">
        <v>49.096947499999999</v>
      </c>
      <c r="M182">
        <v>94.190909000000005</v>
      </c>
      <c r="N182">
        <v>30.338000000000001</v>
      </c>
      <c r="O182">
        <f t="shared" si="20"/>
        <v>30.338000000000001</v>
      </c>
      <c r="P182">
        <f t="shared" si="21"/>
        <v>63.852909000000004</v>
      </c>
      <c r="Q182">
        <v>66.587913999999998</v>
      </c>
      <c r="R182">
        <v>5.4090910000000001</v>
      </c>
      <c r="S182">
        <v>0.54545500000000002</v>
      </c>
      <c r="T182">
        <f t="shared" si="22"/>
        <v>0.54545500000000002</v>
      </c>
      <c r="U182">
        <f t="shared" si="23"/>
        <v>4.8636359999999996</v>
      </c>
      <c r="V182">
        <v>2.091119</v>
      </c>
      <c r="W182" t="s">
        <v>17</v>
      </c>
      <c r="X182" t="s">
        <v>20</v>
      </c>
    </row>
    <row r="183" spans="1:24" x14ac:dyDescent="0.25">
      <c r="A183" s="1">
        <v>44104</v>
      </c>
      <c r="B183" t="s">
        <v>19</v>
      </c>
      <c r="C183">
        <v>91.453845999999999</v>
      </c>
      <c r="D183">
        <v>61.907142999999998</v>
      </c>
      <c r="E183">
        <f t="shared" si="16"/>
        <v>61.907142999999998</v>
      </c>
      <c r="F183">
        <f t="shared" si="17"/>
        <v>29.546703000000001</v>
      </c>
      <c r="G183">
        <v>76.077905200000004</v>
      </c>
      <c r="H183">
        <v>60.171429000000003</v>
      </c>
      <c r="I183">
        <v>31.169231</v>
      </c>
      <c r="J183">
        <f t="shared" si="18"/>
        <v>31.169231</v>
      </c>
      <c r="K183">
        <f t="shared" si="19"/>
        <v>29.002198000000003</v>
      </c>
      <c r="L183">
        <v>48.195076800000002</v>
      </c>
      <c r="M183">
        <v>72.267222000000004</v>
      </c>
      <c r="N183">
        <v>16.333076999999999</v>
      </c>
      <c r="O183">
        <f t="shared" si="20"/>
        <v>16.333076999999999</v>
      </c>
      <c r="P183">
        <f t="shared" si="21"/>
        <v>55.934145000000001</v>
      </c>
      <c r="Q183">
        <v>44.577157</v>
      </c>
      <c r="R183">
        <v>9.8571430000000007</v>
      </c>
      <c r="S183">
        <v>3.5</v>
      </c>
      <c r="T183">
        <f t="shared" si="22"/>
        <v>3.5</v>
      </c>
      <c r="U183">
        <f t="shared" si="23"/>
        <v>6.3571430000000007</v>
      </c>
      <c r="V183">
        <v>5.3804639999999999</v>
      </c>
      <c r="W183" t="s">
        <v>17</v>
      </c>
      <c r="X183" t="s">
        <v>20</v>
      </c>
    </row>
    <row r="184" spans="1:24" x14ac:dyDescent="0.25">
      <c r="A184" s="1">
        <v>44103</v>
      </c>
      <c r="B184" t="s">
        <v>16</v>
      </c>
      <c r="C184">
        <v>69.108000000000004</v>
      </c>
      <c r="D184">
        <v>52.21</v>
      </c>
      <c r="E184">
        <f t="shared" si="16"/>
        <v>52.21</v>
      </c>
      <c r="F184">
        <f t="shared" si="17"/>
        <v>16.898000000000003</v>
      </c>
      <c r="G184">
        <v>63.091254599999999</v>
      </c>
      <c r="H184">
        <v>57.427273</v>
      </c>
      <c r="I184">
        <v>44.436363999999998</v>
      </c>
      <c r="J184">
        <f t="shared" si="18"/>
        <v>44.436363999999998</v>
      </c>
      <c r="K184">
        <f t="shared" si="19"/>
        <v>12.990909000000002</v>
      </c>
      <c r="L184">
        <v>49.6199516</v>
      </c>
      <c r="M184">
        <v>88.891000000000005</v>
      </c>
      <c r="N184">
        <v>49.515000000000001</v>
      </c>
      <c r="O184">
        <f t="shared" si="20"/>
        <v>49.515000000000001</v>
      </c>
      <c r="P184">
        <f t="shared" si="21"/>
        <v>39.376000000000005</v>
      </c>
      <c r="Q184">
        <v>65.110630400000005</v>
      </c>
      <c r="R184">
        <v>4.2</v>
      </c>
      <c r="S184">
        <v>0.63636400000000004</v>
      </c>
      <c r="T184">
        <f t="shared" si="22"/>
        <v>0.63636400000000004</v>
      </c>
      <c r="U184">
        <f t="shared" si="23"/>
        <v>3.5636360000000002</v>
      </c>
      <c r="V184">
        <v>1.6809091</v>
      </c>
      <c r="W184" t="s">
        <v>17</v>
      </c>
      <c r="X184" t="s">
        <v>20</v>
      </c>
    </row>
    <row r="185" spans="1:24" x14ac:dyDescent="0.25">
      <c r="A185" s="1">
        <v>44103</v>
      </c>
      <c r="B185" t="s">
        <v>19</v>
      </c>
      <c r="C185">
        <v>90.5</v>
      </c>
      <c r="D185">
        <v>62.294736999999998</v>
      </c>
      <c r="E185">
        <f t="shared" si="16"/>
        <v>62.294736999999998</v>
      </c>
      <c r="F185">
        <f t="shared" si="17"/>
        <v>28.205263000000002</v>
      </c>
      <c r="G185">
        <v>77.703200100000004</v>
      </c>
      <c r="H185">
        <v>57.530768999999999</v>
      </c>
      <c r="I185">
        <v>35.876922999999998</v>
      </c>
      <c r="J185">
        <f t="shared" si="18"/>
        <v>35.876922999999998</v>
      </c>
      <c r="K185">
        <f t="shared" si="19"/>
        <v>21.653846000000001</v>
      </c>
      <c r="L185">
        <v>47.477292200000001</v>
      </c>
      <c r="M185">
        <v>77.583438000000001</v>
      </c>
      <c r="N185">
        <v>24.381537999999999</v>
      </c>
      <c r="O185">
        <f t="shared" si="20"/>
        <v>24.381537999999999</v>
      </c>
      <c r="P185">
        <f t="shared" si="21"/>
        <v>53.201900000000002</v>
      </c>
      <c r="Q185">
        <v>41.847234800000003</v>
      </c>
      <c r="R185">
        <v>6.6923079999999997</v>
      </c>
      <c r="S185">
        <v>4.0769229999999999</v>
      </c>
      <c r="T185">
        <f t="shared" si="22"/>
        <v>4.0769229999999999</v>
      </c>
      <c r="U185">
        <f t="shared" si="23"/>
        <v>2.6153849999999998</v>
      </c>
      <c r="V185">
        <v>5.3382914000000001</v>
      </c>
      <c r="W185" t="s">
        <v>17</v>
      </c>
      <c r="X185" t="s">
        <v>20</v>
      </c>
    </row>
    <row r="186" spans="1:24" x14ac:dyDescent="0.25">
      <c r="A186" s="1">
        <v>44102</v>
      </c>
      <c r="B186" t="s">
        <v>16</v>
      </c>
      <c r="C186">
        <v>70.081817999999998</v>
      </c>
      <c r="D186">
        <v>55.307692000000003</v>
      </c>
      <c r="E186">
        <f t="shared" si="16"/>
        <v>55.307692000000003</v>
      </c>
      <c r="F186">
        <f t="shared" si="17"/>
        <v>14.774125999999995</v>
      </c>
      <c r="G186">
        <v>63.459621499999997</v>
      </c>
      <c r="H186">
        <v>58.784999999999997</v>
      </c>
      <c r="I186">
        <v>34.963636000000001</v>
      </c>
      <c r="J186">
        <f t="shared" si="18"/>
        <v>34.963636000000001</v>
      </c>
      <c r="K186">
        <f t="shared" si="19"/>
        <v>23.821363999999996</v>
      </c>
      <c r="L186">
        <v>52.033349700000002</v>
      </c>
      <c r="M186">
        <v>95.228461999999993</v>
      </c>
      <c r="N186">
        <v>40.033636000000001</v>
      </c>
      <c r="O186">
        <f t="shared" si="20"/>
        <v>40.033636000000001</v>
      </c>
      <c r="P186">
        <f t="shared" si="21"/>
        <v>55.194825999999992</v>
      </c>
      <c r="Q186">
        <v>70.158562500000002</v>
      </c>
      <c r="R186">
        <v>4.538462</v>
      </c>
      <c r="S186">
        <v>0.72727299999999995</v>
      </c>
      <c r="T186">
        <f t="shared" si="22"/>
        <v>0.72727299999999995</v>
      </c>
      <c r="U186">
        <f t="shared" si="23"/>
        <v>3.8111890000000002</v>
      </c>
      <c r="V186">
        <v>2.4609295000000002</v>
      </c>
      <c r="W186" t="s">
        <v>17</v>
      </c>
      <c r="X186" t="s">
        <v>20</v>
      </c>
    </row>
    <row r="187" spans="1:24" x14ac:dyDescent="0.25">
      <c r="A187" s="1">
        <v>44102</v>
      </c>
      <c r="B187" t="s">
        <v>19</v>
      </c>
      <c r="C187">
        <v>87.846153999999999</v>
      </c>
      <c r="D187">
        <v>63.787500000000001</v>
      </c>
      <c r="E187">
        <f t="shared" si="16"/>
        <v>63.787500000000001</v>
      </c>
      <c r="F187">
        <f t="shared" si="17"/>
        <v>24.058653999999997</v>
      </c>
      <c r="G187">
        <v>75.862486200000006</v>
      </c>
      <c r="H187">
        <v>57.842857000000002</v>
      </c>
      <c r="I187">
        <v>31.1</v>
      </c>
      <c r="J187">
        <f t="shared" si="18"/>
        <v>31.1</v>
      </c>
      <c r="K187">
        <f t="shared" si="19"/>
        <v>26.742857000000001</v>
      </c>
      <c r="L187">
        <v>49.665982399999997</v>
      </c>
      <c r="M187">
        <v>76.799524000000005</v>
      </c>
      <c r="N187">
        <v>19.568462</v>
      </c>
      <c r="O187">
        <f t="shared" si="20"/>
        <v>19.568462</v>
      </c>
      <c r="P187">
        <f t="shared" si="21"/>
        <v>57.231062000000009</v>
      </c>
      <c r="Q187">
        <v>48.422701400000001</v>
      </c>
      <c r="R187">
        <v>5.6923079999999997</v>
      </c>
      <c r="S187">
        <v>3.230769</v>
      </c>
      <c r="T187">
        <f t="shared" si="22"/>
        <v>3.230769</v>
      </c>
      <c r="U187">
        <f t="shared" si="23"/>
        <v>2.4615389999999997</v>
      </c>
      <c r="V187">
        <v>4.7860835000000002</v>
      </c>
      <c r="W187" t="s">
        <v>17</v>
      </c>
      <c r="X187" t="s">
        <v>20</v>
      </c>
    </row>
    <row r="188" spans="1:24" x14ac:dyDescent="0.25">
      <c r="A188" s="1">
        <v>44101</v>
      </c>
      <c r="B188" t="s">
        <v>16</v>
      </c>
      <c r="C188">
        <v>72.645454999999998</v>
      </c>
      <c r="D188">
        <v>59.463332999999999</v>
      </c>
      <c r="E188">
        <f t="shared" si="16"/>
        <v>59.463332999999999</v>
      </c>
      <c r="F188">
        <f t="shared" si="17"/>
        <v>13.182122</v>
      </c>
      <c r="G188">
        <v>64.193930800000004</v>
      </c>
      <c r="H188">
        <v>62.36</v>
      </c>
      <c r="I188">
        <v>37.145454999999998</v>
      </c>
      <c r="J188">
        <f t="shared" si="18"/>
        <v>37.145454999999998</v>
      </c>
      <c r="K188">
        <f t="shared" si="19"/>
        <v>25.214545000000001</v>
      </c>
      <c r="L188">
        <v>53.476430100000002</v>
      </c>
      <c r="M188">
        <v>99.1875</v>
      </c>
      <c r="N188">
        <v>38.941817999999998</v>
      </c>
      <c r="O188">
        <f t="shared" si="20"/>
        <v>38.941817999999998</v>
      </c>
      <c r="P188">
        <f t="shared" si="21"/>
        <v>60.245682000000002</v>
      </c>
      <c r="Q188">
        <v>71.512524900000003</v>
      </c>
      <c r="R188">
        <v>4.8333329999999997</v>
      </c>
      <c r="S188">
        <v>1.142857</v>
      </c>
      <c r="T188">
        <f t="shared" si="22"/>
        <v>1.142857</v>
      </c>
      <c r="U188">
        <f t="shared" si="23"/>
        <v>3.6904759999999994</v>
      </c>
      <c r="V188">
        <v>2.3426695</v>
      </c>
      <c r="W188" t="s">
        <v>17</v>
      </c>
      <c r="X188" t="s">
        <v>20</v>
      </c>
    </row>
    <row r="189" spans="1:24" x14ac:dyDescent="0.25">
      <c r="A189" s="1">
        <v>44101</v>
      </c>
      <c r="B189" t="s">
        <v>19</v>
      </c>
      <c r="C189">
        <v>91.2</v>
      </c>
      <c r="D189">
        <v>65.7</v>
      </c>
      <c r="E189">
        <f t="shared" si="16"/>
        <v>65.7</v>
      </c>
      <c r="F189">
        <f t="shared" si="17"/>
        <v>25.5</v>
      </c>
      <c r="G189">
        <v>77.203258199999993</v>
      </c>
      <c r="H189">
        <v>60.216667000000001</v>
      </c>
      <c r="I189">
        <v>32.535713999999999</v>
      </c>
      <c r="J189">
        <f t="shared" si="18"/>
        <v>32.535713999999999</v>
      </c>
      <c r="K189">
        <f t="shared" si="19"/>
        <v>27.680953000000002</v>
      </c>
      <c r="L189">
        <v>51.598687499999997</v>
      </c>
      <c r="M189">
        <v>84.419167000000002</v>
      </c>
      <c r="N189">
        <v>21.499286000000001</v>
      </c>
      <c r="O189">
        <f t="shared" si="20"/>
        <v>21.499286000000001</v>
      </c>
      <c r="P189">
        <f t="shared" si="21"/>
        <v>62.919881000000004</v>
      </c>
      <c r="Q189">
        <v>48.532320599999998</v>
      </c>
      <c r="R189">
        <v>9.8461540000000003</v>
      </c>
      <c r="S189">
        <v>3.5</v>
      </c>
      <c r="T189">
        <f t="shared" si="22"/>
        <v>3.5</v>
      </c>
      <c r="U189">
        <f t="shared" si="23"/>
        <v>6.3461540000000003</v>
      </c>
      <c r="V189">
        <v>5.0476327999999997</v>
      </c>
      <c r="W189" t="s">
        <v>17</v>
      </c>
      <c r="X189" t="s">
        <v>20</v>
      </c>
    </row>
    <row r="190" spans="1:24" x14ac:dyDescent="0.25">
      <c r="A190" s="1">
        <v>44100</v>
      </c>
      <c r="B190" t="s">
        <v>16</v>
      </c>
      <c r="C190">
        <v>73.7</v>
      </c>
      <c r="D190">
        <v>57.109090999999999</v>
      </c>
      <c r="E190">
        <f t="shared" si="16"/>
        <v>57.109090999999999</v>
      </c>
      <c r="F190">
        <f t="shared" si="17"/>
        <v>16.590909000000003</v>
      </c>
      <c r="G190">
        <v>64.611045300000001</v>
      </c>
      <c r="H190">
        <v>64.19</v>
      </c>
      <c r="I190">
        <v>31.305454999999998</v>
      </c>
      <c r="J190">
        <f t="shared" si="18"/>
        <v>31.305454999999998</v>
      </c>
      <c r="K190">
        <f t="shared" si="19"/>
        <v>32.884545000000003</v>
      </c>
      <c r="L190">
        <v>51.301545400000002</v>
      </c>
      <c r="M190">
        <v>98.39</v>
      </c>
      <c r="N190">
        <v>23.905455</v>
      </c>
      <c r="O190">
        <f t="shared" si="20"/>
        <v>23.905455</v>
      </c>
      <c r="P190">
        <f t="shared" si="21"/>
        <v>74.484544999999997</v>
      </c>
      <c r="Q190">
        <v>66.627545600000005</v>
      </c>
      <c r="R190">
        <v>5.75</v>
      </c>
      <c r="S190">
        <v>0.81818199999999996</v>
      </c>
      <c r="T190">
        <f t="shared" si="22"/>
        <v>0.81818199999999996</v>
      </c>
      <c r="U190">
        <f t="shared" si="23"/>
        <v>4.9318179999999998</v>
      </c>
      <c r="V190">
        <v>2.4590909000000001</v>
      </c>
      <c r="W190" t="s">
        <v>17</v>
      </c>
      <c r="X190" t="s">
        <v>20</v>
      </c>
    </row>
    <row r="191" spans="1:24" x14ac:dyDescent="0.25">
      <c r="A191" s="1">
        <v>44100</v>
      </c>
      <c r="B191" t="s">
        <v>19</v>
      </c>
      <c r="C191">
        <v>91.176923000000002</v>
      </c>
      <c r="D191">
        <v>66.816249999999997</v>
      </c>
      <c r="E191">
        <f t="shared" si="16"/>
        <v>66.816249999999997</v>
      </c>
      <c r="F191">
        <f t="shared" si="17"/>
        <v>24.360673000000006</v>
      </c>
      <c r="G191">
        <v>79.089848799999999</v>
      </c>
      <c r="H191">
        <v>63.540908999999999</v>
      </c>
      <c r="I191">
        <v>30.976922999999999</v>
      </c>
      <c r="J191">
        <f t="shared" si="18"/>
        <v>30.976922999999999</v>
      </c>
      <c r="K191">
        <f t="shared" si="19"/>
        <v>32.563986</v>
      </c>
      <c r="L191">
        <v>48.666620600000002</v>
      </c>
      <c r="M191">
        <v>88.507272999999998</v>
      </c>
      <c r="N191">
        <v>12.826154000000001</v>
      </c>
      <c r="O191">
        <f t="shared" si="20"/>
        <v>12.826154000000001</v>
      </c>
      <c r="P191">
        <f t="shared" si="21"/>
        <v>75.681118999999995</v>
      </c>
      <c r="Q191">
        <v>43.558447999999999</v>
      </c>
      <c r="R191">
        <v>8.6923080000000006</v>
      </c>
      <c r="S191">
        <v>3.0666669999999998</v>
      </c>
      <c r="T191">
        <f t="shared" si="22"/>
        <v>3.0666669999999998</v>
      </c>
      <c r="U191">
        <f t="shared" si="23"/>
        <v>5.6256410000000008</v>
      </c>
      <c r="V191">
        <v>5.2077593000000002</v>
      </c>
      <c r="W191" t="s">
        <v>17</v>
      </c>
      <c r="X191" t="s">
        <v>21</v>
      </c>
    </row>
    <row r="192" spans="1:24" x14ac:dyDescent="0.25">
      <c r="A192" s="1">
        <v>44099</v>
      </c>
      <c r="B192" t="s">
        <v>16</v>
      </c>
      <c r="C192">
        <v>73.936363999999998</v>
      </c>
      <c r="D192">
        <v>56.290908999999999</v>
      </c>
      <c r="E192">
        <f t="shared" si="16"/>
        <v>56.290908999999999</v>
      </c>
      <c r="F192">
        <f t="shared" si="17"/>
        <v>17.645454999999998</v>
      </c>
      <c r="G192">
        <v>64.658249299999994</v>
      </c>
      <c r="H192">
        <v>64.418750000000003</v>
      </c>
      <c r="I192">
        <v>29.672726999999998</v>
      </c>
      <c r="J192">
        <f t="shared" si="18"/>
        <v>29.672726999999998</v>
      </c>
      <c r="K192">
        <f t="shared" si="19"/>
        <v>34.746023000000008</v>
      </c>
      <c r="L192">
        <v>49.350814</v>
      </c>
      <c r="M192">
        <v>98.286874999999995</v>
      </c>
      <c r="N192">
        <v>30.58</v>
      </c>
      <c r="O192">
        <f t="shared" si="20"/>
        <v>30.58</v>
      </c>
      <c r="P192">
        <f t="shared" si="21"/>
        <v>67.706874999999997</v>
      </c>
      <c r="Q192">
        <v>63.439732499999998</v>
      </c>
      <c r="R192">
        <v>4.8461540000000003</v>
      </c>
      <c r="S192">
        <v>0.72727299999999995</v>
      </c>
      <c r="T192">
        <f t="shared" si="22"/>
        <v>0.72727299999999995</v>
      </c>
      <c r="U192">
        <f t="shared" si="23"/>
        <v>4.118881</v>
      </c>
      <c r="V192">
        <v>1.9371316000000001</v>
      </c>
      <c r="W192" t="s">
        <v>17</v>
      </c>
      <c r="X192" t="s">
        <v>21</v>
      </c>
    </row>
    <row r="193" spans="1:24" x14ac:dyDescent="0.25">
      <c r="A193" s="1">
        <v>44099</v>
      </c>
      <c r="B193" t="s">
        <v>19</v>
      </c>
      <c r="C193">
        <v>89.153846000000001</v>
      </c>
      <c r="D193">
        <v>68.576922999999994</v>
      </c>
      <c r="E193">
        <f t="shared" si="16"/>
        <v>68.576922999999994</v>
      </c>
      <c r="F193">
        <f t="shared" si="17"/>
        <v>20.576923000000008</v>
      </c>
      <c r="G193">
        <v>79.985076800000002</v>
      </c>
      <c r="H193">
        <v>64.403846000000001</v>
      </c>
      <c r="I193">
        <v>25.881537999999999</v>
      </c>
      <c r="J193">
        <f t="shared" si="18"/>
        <v>25.881537999999999</v>
      </c>
      <c r="K193">
        <f t="shared" si="19"/>
        <v>38.522308000000002</v>
      </c>
      <c r="L193">
        <v>48.836538300000001</v>
      </c>
      <c r="M193">
        <v>87.733846</v>
      </c>
      <c r="N193">
        <v>14.335385</v>
      </c>
      <c r="O193">
        <f t="shared" si="20"/>
        <v>14.335385</v>
      </c>
      <c r="P193">
        <f t="shared" si="21"/>
        <v>73.398460999999998</v>
      </c>
      <c r="Q193">
        <v>41.432128300000002</v>
      </c>
      <c r="R193">
        <v>6.8461540000000003</v>
      </c>
      <c r="S193">
        <v>3.4230770000000001</v>
      </c>
      <c r="T193">
        <f t="shared" si="22"/>
        <v>3.4230770000000001</v>
      </c>
      <c r="U193">
        <f t="shared" si="23"/>
        <v>3.4230770000000001</v>
      </c>
      <c r="V193">
        <v>5.6315384000000002</v>
      </c>
      <c r="W193" t="s">
        <v>17</v>
      </c>
      <c r="X193" t="s">
        <v>21</v>
      </c>
    </row>
    <row r="194" spans="1:24" x14ac:dyDescent="0.25">
      <c r="A194" s="1">
        <v>44098</v>
      </c>
      <c r="B194" t="s">
        <v>16</v>
      </c>
      <c r="C194">
        <v>73.181818000000007</v>
      </c>
      <c r="D194">
        <v>56.536363999999999</v>
      </c>
      <c r="E194">
        <f t="shared" ref="E194:E257" si="24">D194</f>
        <v>56.536363999999999</v>
      </c>
      <c r="F194">
        <f t="shared" ref="F194:F257" si="25">C194-D194</f>
        <v>16.645454000000008</v>
      </c>
      <c r="G194">
        <v>65.202969600000003</v>
      </c>
      <c r="H194">
        <v>57.975000000000001</v>
      </c>
      <c r="I194">
        <v>30.172726999999998</v>
      </c>
      <c r="J194">
        <f t="shared" ref="J194:J257" si="26">I194</f>
        <v>30.172726999999998</v>
      </c>
      <c r="K194">
        <f t="shared" ref="K194:K257" si="27">H194-I194</f>
        <v>27.802273000000003</v>
      </c>
      <c r="L194">
        <v>48.335681700000002</v>
      </c>
      <c r="M194">
        <v>90.677499999999995</v>
      </c>
      <c r="N194">
        <v>28.116364000000001</v>
      </c>
      <c r="O194">
        <f t="shared" ref="O194:O257" si="28">N194</f>
        <v>28.116364000000001</v>
      </c>
      <c r="P194">
        <f t="shared" ref="P194:P257" si="29">M194-N194</f>
        <v>62.561135999999991</v>
      </c>
      <c r="Q194">
        <v>59.1267864</v>
      </c>
      <c r="R194">
        <v>4.4000000000000004</v>
      </c>
      <c r="S194">
        <v>0.90909099999999998</v>
      </c>
      <c r="T194">
        <f t="shared" ref="T194:T257" si="30">S194</f>
        <v>0.90909099999999998</v>
      </c>
      <c r="U194">
        <f t="shared" ref="U194:U257" si="31">+R194-S194</f>
        <v>3.4909090000000003</v>
      </c>
      <c r="V194">
        <v>2.0725758000000001</v>
      </c>
      <c r="W194" t="s">
        <v>17</v>
      </c>
      <c r="X194" t="s">
        <v>20</v>
      </c>
    </row>
    <row r="195" spans="1:24" x14ac:dyDescent="0.25">
      <c r="A195" s="1">
        <v>44098</v>
      </c>
      <c r="B195" t="s">
        <v>19</v>
      </c>
      <c r="C195">
        <v>87.924615000000003</v>
      </c>
      <c r="D195">
        <v>68.576470999999998</v>
      </c>
      <c r="E195">
        <f t="shared" si="24"/>
        <v>68.576470999999998</v>
      </c>
      <c r="F195">
        <f t="shared" si="25"/>
        <v>19.348144000000005</v>
      </c>
      <c r="G195">
        <v>80.191839400000006</v>
      </c>
      <c r="H195">
        <v>59.488235000000003</v>
      </c>
      <c r="I195">
        <v>23.8</v>
      </c>
      <c r="J195">
        <f t="shared" si="26"/>
        <v>23.8</v>
      </c>
      <c r="K195">
        <f t="shared" si="27"/>
        <v>35.688235000000006</v>
      </c>
      <c r="L195">
        <v>47.7931825</v>
      </c>
      <c r="M195">
        <v>77.277058999999994</v>
      </c>
      <c r="N195">
        <v>18.955385</v>
      </c>
      <c r="O195">
        <f t="shared" si="28"/>
        <v>18.955385</v>
      </c>
      <c r="P195">
        <f t="shared" si="29"/>
        <v>58.321673999999994</v>
      </c>
      <c r="Q195">
        <v>38.316654700000001</v>
      </c>
      <c r="R195">
        <v>6.7692310000000004</v>
      </c>
      <c r="S195">
        <v>3.7647059999999999</v>
      </c>
      <c r="T195">
        <f t="shared" si="30"/>
        <v>3.7647059999999999</v>
      </c>
      <c r="U195">
        <f t="shared" si="31"/>
        <v>3.0045250000000006</v>
      </c>
      <c r="V195">
        <v>5.7027526999999996</v>
      </c>
      <c r="W195" t="s">
        <v>17</v>
      </c>
      <c r="X195" t="s">
        <v>21</v>
      </c>
    </row>
    <row r="196" spans="1:24" x14ac:dyDescent="0.25">
      <c r="A196" s="1">
        <v>44097</v>
      </c>
      <c r="B196" t="s">
        <v>16</v>
      </c>
      <c r="C196">
        <v>72.872726999999998</v>
      </c>
      <c r="D196">
        <v>54.718181999999999</v>
      </c>
      <c r="E196">
        <f t="shared" si="24"/>
        <v>54.718181999999999</v>
      </c>
      <c r="F196">
        <f t="shared" si="25"/>
        <v>18.154544999999999</v>
      </c>
      <c r="G196">
        <v>64.305740200000002</v>
      </c>
      <c r="H196">
        <v>61.069091</v>
      </c>
      <c r="I196">
        <v>41.409090999999997</v>
      </c>
      <c r="J196">
        <f t="shared" si="26"/>
        <v>41.409090999999997</v>
      </c>
      <c r="K196">
        <f t="shared" si="27"/>
        <v>19.660000000000004</v>
      </c>
      <c r="L196">
        <v>50.201013000000003</v>
      </c>
      <c r="M196">
        <v>90.667142999999996</v>
      </c>
      <c r="N196">
        <v>37.672727000000002</v>
      </c>
      <c r="O196">
        <f t="shared" si="28"/>
        <v>37.672727000000002</v>
      </c>
      <c r="P196">
        <f t="shared" si="29"/>
        <v>52.994415999999994</v>
      </c>
      <c r="Q196">
        <v>64.789577899999998</v>
      </c>
      <c r="R196">
        <v>2.8181820000000002</v>
      </c>
      <c r="S196">
        <v>0.81818199999999996</v>
      </c>
      <c r="T196">
        <f t="shared" si="30"/>
        <v>0.81818199999999996</v>
      </c>
      <c r="U196">
        <f t="shared" si="31"/>
        <v>2</v>
      </c>
      <c r="V196">
        <v>1.6515583</v>
      </c>
      <c r="W196" t="s">
        <v>17</v>
      </c>
      <c r="X196" t="s">
        <v>20</v>
      </c>
    </row>
    <row r="197" spans="1:24" x14ac:dyDescent="0.25">
      <c r="A197" s="1">
        <v>44097</v>
      </c>
      <c r="B197" t="s">
        <v>19</v>
      </c>
      <c r="C197">
        <v>87.715384999999998</v>
      </c>
      <c r="D197">
        <v>70.268749999999997</v>
      </c>
      <c r="E197">
        <f t="shared" si="24"/>
        <v>70.268749999999997</v>
      </c>
      <c r="F197">
        <f t="shared" si="25"/>
        <v>17.446635000000001</v>
      </c>
      <c r="G197">
        <v>79.571721199999999</v>
      </c>
      <c r="H197">
        <v>57.45</v>
      </c>
      <c r="I197">
        <v>32.038462000000003</v>
      </c>
      <c r="J197">
        <f t="shared" si="26"/>
        <v>32.038462000000003</v>
      </c>
      <c r="K197">
        <f t="shared" si="27"/>
        <v>25.411538</v>
      </c>
      <c r="L197">
        <v>48.3168334</v>
      </c>
      <c r="M197">
        <v>68.403125000000003</v>
      </c>
      <c r="N197">
        <v>28.0825</v>
      </c>
      <c r="O197">
        <f t="shared" si="28"/>
        <v>28.0825</v>
      </c>
      <c r="P197">
        <f t="shared" si="29"/>
        <v>40.320625000000007</v>
      </c>
      <c r="Q197">
        <v>39.934347099999997</v>
      </c>
      <c r="R197">
        <v>5.9230770000000001</v>
      </c>
      <c r="S197">
        <v>4</v>
      </c>
      <c r="T197">
        <f t="shared" si="30"/>
        <v>4</v>
      </c>
      <c r="U197">
        <f t="shared" si="31"/>
        <v>1.9230770000000001</v>
      </c>
      <c r="V197">
        <v>4.9725318999999999</v>
      </c>
      <c r="W197" t="s">
        <v>17</v>
      </c>
      <c r="X197" t="s">
        <v>20</v>
      </c>
    </row>
    <row r="198" spans="1:24" x14ac:dyDescent="0.25">
      <c r="A198" s="1">
        <v>44096</v>
      </c>
      <c r="B198" t="s">
        <v>16</v>
      </c>
      <c r="C198">
        <v>73.727272999999997</v>
      </c>
      <c r="D198">
        <v>54.627273000000002</v>
      </c>
      <c r="E198">
        <f t="shared" si="24"/>
        <v>54.627273000000002</v>
      </c>
      <c r="F198">
        <f t="shared" si="25"/>
        <v>19.099999999999994</v>
      </c>
      <c r="G198">
        <v>65.330415599999995</v>
      </c>
      <c r="H198">
        <v>62.765455000000003</v>
      </c>
      <c r="I198">
        <v>45.8</v>
      </c>
      <c r="J198">
        <f t="shared" si="26"/>
        <v>45.8</v>
      </c>
      <c r="K198">
        <f t="shared" si="27"/>
        <v>16.965455000000006</v>
      </c>
      <c r="L198">
        <v>52.499527299999997</v>
      </c>
      <c r="M198">
        <v>94.237333000000007</v>
      </c>
      <c r="N198">
        <v>42.066364</v>
      </c>
      <c r="O198">
        <f t="shared" si="28"/>
        <v>42.066364</v>
      </c>
      <c r="P198">
        <f t="shared" si="29"/>
        <v>52.170969000000007</v>
      </c>
      <c r="Q198">
        <v>66.785772300000005</v>
      </c>
      <c r="R198">
        <v>5.733333</v>
      </c>
      <c r="S198">
        <v>0.63636400000000004</v>
      </c>
      <c r="T198">
        <f t="shared" si="30"/>
        <v>0.63636400000000004</v>
      </c>
      <c r="U198">
        <f t="shared" si="31"/>
        <v>5.0969689999999996</v>
      </c>
      <c r="V198">
        <v>2.1019047</v>
      </c>
      <c r="W198" t="s">
        <v>17</v>
      </c>
      <c r="X198" t="s">
        <v>20</v>
      </c>
    </row>
    <row r="199" spans="1:24" x14ac:dyDescent="0.25">
      <c r="A199" s="1">
        <v>44096</v>
      </c>
      <c r="B199" t="s">
        <v>19</v>
      </c>
      <c r="C199">
        <v>85.653846000000001</v>
      </c>
      <c r="D199">
        <v>66.038461999999996</v>
      </c>
      <c r="E199">
        <f t="shared" si="24"/>
        <v>66.038461999999996</v>
      </c>
      <c r="F199">
        <f t="shared" si="25"/>
        <v>19.615384000000006</v>
      </c>
      <c r="G199">
        <v>78.890314399999994</v>
      </c>
      <c r="H199">
        <v>59.96</v>
      </c>
      <c r="I199">
        <v>46.638461999999997</v>
      </c>
      <c r="J199">
        <f t="shared" si="26"/>
        <v>46.638461999999997</v>
      </c>
      <c r="K199">
        <f t="shared" si="27"/>
        <v>13.321538000000004</v>
      </c>
      <c r="L199">
        <v>51.480615399999998</v>
      </c>
      <c r="M199">
        <v>72.618696</v>
      </c>
      <c r="N199">
        <v>31.02</v>
      </c>
      <c r="O199">
        <f t="shared" si="28"/>
        <v>31.02</v>
      </c>
      <c r="P199">
        <f t="shared" si="29"/>
        <v>41.598696000000004</v>
      </c>
      <c r="Q199">
        <v>43.415484999999997</v>
      </c>
      <c r="R199">
        <v>9.8695649999999997</v>
      </c>
      <c r="S199">
        <v>3.9230770000000001</v>
      </c>
      <c r="T199">
        <f t="shared" si="30"/>
        <v>3.9230770000000001</v>
      </c>
      <c r="U199">
        <f t="shared" si="31"/>
        <v>5.9464879999999996</v>
      </c>
      <c r="V199">
        <v>5.7715717</v>
      </c>
      <c r="W199" t="s">
        <v>17</v>
      </c>
      <c r="X199" t="s">
        <v>20</v>
      </c>
    </row>
    <row r="200" spans="1:24" x14ac:dyDescent="0.25">
      <c r="A200" s="1">
        <v>44095</v>
      </c>
      <c r="B200" t="s">
        <v>16</v>
      </c>
      <c r="C200">
        <v>76.181818000000007</v>
      </c>
      <c r="D200">
        <v>54.027273000000001</v>
      </c>
      <c r="E200">
        <f t="shared" si="24"/>
        <v>54.027273000000001</v>
      </c>
      <c r="F200">
        <f t="shared" si="25"/>
        <v>22.154545000000006</v>
      </c>
      <c r="G200">
        <v>65.606863599999997</v>
      </c>
      <c r="H200">
        <v>65.889090999999993</v>
      </c>
      <c r="I200">
        <v>39.475000000000001</v>
      </c>
      <c r="J200">
        <f t="shared" si="26"/>
        <v>39.475000000000001</v>
      </c>
      <c r="K200">
        <f t="shared" si="27"/>
        <v>26.414090999999992</v>
      </c>
      <c r="L200">
        <v>52.412772699999998</v>
      </c>
      <c r="M200">
        <v>91.977272999999997</v>
      </c>
      <c r="N200">
        <v>31.7075</v>
      </c>
      <c r="O200">
        <f t="shared" si="28"/>
        <v>31.7075</v>
      </c>
      <c r="P200">
        <f t="shared" si="29"/>
        <v>60.269773000000001</v>
      </c>
      <c r="Q200">
        <v>66.405295499999994</v>
      </c>
      <c r="R200">
        <v>4.25</v>
      </c>
      <c r="S200">
        <v>0</v>
      </c>
      <c r="T200">
        <f t="shared" si="30"/>
        <v>0</v>
      </c>
      <c r="U200">
        <f t="shared" si="31"/>
        <v>4.25</v>
      </c>
      <c r="V200">
        <v>2.1340908999999999</v>
      </c>
      <c r="W200" t="s">
        <v>17</v>
      </c>
      <c r="X200" t="s">
        <v>20</v>
      </c>
    </row>
    <row r="201" spans="1:24" x14ac:dyDescent="0.25">
      <c r="A201" s="1">
        <v>44095</v>
      </c>
      <c r="B201" t="s">
        <v>19</v>
      </c>
      <c r="C201">
        <v>94.28</v>
      </c>
      <c r="D201">
        <v>64.530769000000006</v>
      </c>
      <c r="E201">
        <f t="shared" si="24"/>
        <v>64.530769000000006</v>
      </c>
      <c r="F201">
        <f t="shared" si="25"/>
        <v>29.749230999999995</v>
      </c>
      <c r="G201">
        <v>79.951538400000004</v>
      </c>
      <c r="H201">
        <v>66.741538000000006</v>
      </c>
      <c r="I201">
        <v>35.923076999999999</v>
      </c>
      <c r="J201">
        <f t="shared" si="26"/>
        <v>35.923076999999999</v>
      </c>
      <c r="K201">
        <f t="shared" si="27"/>
        <v>30.818461000000006</v>
      </c>
      <c r="L201">
        <v>50.885641</v>
      </c>
      <c r="M201">
        <v>71.321538000000004</v>
      </c>
      <c r="N201">
        <v>22.931999999999999</v>
      </c>
      <c r="O201">
        <f t="shared" si="28"/>
        <v>22.931999999999999</v>
      </c>
      <c r="P201">
        <f t="shared" si="29"/>
        <v>48.389538000000002</v>
      </c>
      <c r="Q201">
        <v>42.255005199999999</v>
      </c>
      <c r="R201">
        <v>11.4</v>
      </c>
      <c r="S201">
        <v>2.6</v>
      </c>
      <c r="T201">
        <f t="shared" si="30"/>
        <v>2.6</v>
      </c>
      <c r="U201">
        <f t="shared" si="31"/>
        <v>8.8000000000000007</v>
      </c>
      <c r="V201">
        <v>5.5923077000000001</v>
      </c>
      <c r="W201" t="s">
        <v>17</v>
      </c>
      <c r="X201" t="s">
        <v>20</v>
      </c>
    </row>
    <row r="202" spans="1:24" x14ac:dyDescent="0.25">
      <c r="A202" s="1">
        <v>44094</v>
      </c>
      <c r="B202" t="s">
        <v>16</v>
      </c>
      <c r="C202">
        <v>76.599999999999994</v>
      </c>
      <c r="D202">
        <v>60.55</v>
      </c>
      <c r="E202">
        <f t="shared" si="24"/>
        <v>60.55</v>
      </c>
      <c r="F202">
        <f t="shared" si="25"/>
        <v>16.049999999999997</v>
      </c>
      <c r="G202">
        <v>66.207357666700005</v>
      </c>
      <c r="H202">
        <v>58.556364000000002</v>
      </c>
      <c r="I202">
        <v>47.518182000000003</v>
      </c>
      <c r="J202">
        <f t="shared" si="26"/>
        <v>47.518182000000003</v>
      </c>
      <c r="K202">
        <f t="shared" si="27"/>
        <v>11.038181999999999</v>
      </c>
      <c r="L202">
        <v>54.7817758889</v>
      </c>
      <c r="M202">
        <v>85.093333000000001</v>
      </c>
      <c r="N202">
        <v>49.208888999999999</v>
      </c>
      <c r="O202">
        <f t="shared" si="28"/>
        <v>49.208888999999999</v>
      </c>
      <c r="P202">
        <f t="shared" si="29"/>
        <v>35.884444000000002</v>
      </c>
      <c r="Q202">
        <v>69.472408444400003</v>
      </c>
      <c r="R202">
        <v>4.3684209999999997</v>
      </c>
      <c r="S202">
        <v>0.72727299999999995</v>
      </c>
      <c r="T202">
        <f t="shared" si="30"/>
        <v>0.72727299999999995</v>
      </c>
      <c r="U202">
        <f t="shared" si="31"/>
        <v>3.6411479999999998</v>
      </c>
      <c r="V202">
        <v>2.3216395556</v>
      </c>
      <c r="W202" t="s">
        <v>17</v>
      </c>
      <c r="X202" t="s">
        <v>20</v>
      </c>
    </row>
    <row r="203" spans="1:24" x14ac:dyDescent="0.25">
      <c r="A203" s="1">
        <v>44094</v>
      </c>
      <c r="B203" t="s">
        <v>19</v>
      </c>
      <c r="C203">
        <v>88.907691999999997</v>
      </c>
      <c r="D203">
        <v>66.746667000000002</v>
      </c>
      <c r="E203">
        <f t="shared" si="24"/>
        <v>66.746667000000002</v>
      </c>
      <c r="F203">
        <f t="shared" si="25"/>
        <v>22.161024999999995</v>
      </c>
      <c r="G203">
        <v>76.694698111099996</v>
      </c>
      <c r="H203">
        <v>63.947059000000003</v>
      </c>
      <c r="I203">
        <v>43.353845999999997</v>
      </c>
      <c r="J203">
        <f t="shared" si="26"/>
        <v>43.353845999999997</v>
      </c>
      <c r="K203">
        <f t="shared" si="27"/>
        <v>20.593213000000006</v>
      </c>
      <c r="L203">
        <v>53.771869444399996</v>
      </c>
      <c r="M203">
        <v>69.605294000000001</v>
      </c>
      <c r="N203">
        <v>29.005385</v>
      </c>
      <c r="O203">
        <f t="shared" si="28"/>
        <v>29.005385</v>
      </c>
      <c r="P203">
        <f t="shared" si="29"/>
        <v>40.599908999999997</v>
      </c>
      <c r="Q203">
        <v>51.365783333300001</v>
      </c>
      <c r="R203">
        <v>8.3333329999999997</v>
      </c>
      <c r="S203">
        <v>3.3076919999999999</v>
      </c>
      <c r="T203">
        <f t="shared" si="30"/>
        <v>3.3076919999999999</v>
      </c>
      <c r="U203">
        <f t="shared" si="31"/>
        <v>5.0256410000000002</v>
      </c>
      <c r="V203">
        <v>5.3371263332999996</v>
      </c>
      <c r="W203" t="s">
        <v>17</v>
      </c>
      <c r="X203" t="s">
        <v>20</v>
      </c>
    </row>
    <row r="204" spans="1:24" x14ac:dyDescent="0.25">
      <c r="A204" s="1">
        <v>44093</v>
      </c>
      <c r="B204" t="s">
        <v>16</v>
      </c>
      <c r="C204">
        <v>73.534544999999994</v>
      </c>
      <c r="D204">
        <v>60.784210999999999</v>
      </c>
      <c r="E204">
        <f t="shared" si="24"/>
        <v>60.784210999999999</v>
      </c>
      <c r="F204">
        <f t="shared" si="25"/>
        <v>12.750333999999995</v>
      </c>
      <c r="G204">
        <v>65.728135222199995</v>
      </c>
      <c r="H204">
        <v>60.38</v>
      </c>
      <c r="I204">
        <v>37.572727</v>
      </c>
      <c r="J204">
        <f t="shared" si="26"/>
        <v>37.572727</v>
      </c>
      <c r="K204">
        <f t="shared" si="27"/>
        <v>22.807273000000002</v>
      </c>
      <c r="L204">
        <v>54.216512444400003</v>
      </c>
      <c r="M204">
        <v>95.887367999999995</v>
      </c>
      <c r="N204">
        <v>35.220908999999999</v>
      </c>
      <c r="O204">
        <f t="shared" si="28"/>
        <v>35.220908999999999</v>
      </c>
      <c r="P204">
        <f t="shared" si="29"/>
        <v>60.666458999999996</v>
      </c>
      <c r="Q204">
        <v>70.773015444400002</v>
      </c>
      <c r="R204">
        <v>4.45</v>
      </c>
      <c r="S204">
        <v>0.54545500000000002</v>
      </c>
      <c r="T204">
        <f t="shared" si="30"/>
        <v>0.54545500000000002</v>
      </c>
      <c r="U204">
        <f t="shared" si="31"/>
        <v>3.9045450000000002</v>
      </c>
      <c r="V204">
        <v>2.4524204444</v>
      </c>
      <c r="W204" t="s">
        <v>17</v>
      </c>
      <c r="X204" t="s">
        <v>20</v>
      </c>
    </row>
    <row r="205" spans="1:24" x14ac:dyDescent="0.25">
      <c r="A205" s="1">
        <v>44093</v>
      </c>
      <c r="B205" t="s">
        <v>19</v>
      </c>
      <c r="C205">
        <v>90.849231000000003</v>
      </c>
      <c r="D205">
        <v>68.05</v>
      </c>
      <c r="E205">
        <f t="shared" si="24"/>
        <v>68.05</v>
      </c>
      <c r="F205">
        <f t="shared" si="25"/>
        <v>22.799231000000006</v>
      </c>
      <c r="G205">
        <v>77.382782666699995</v>
      </c>
      <c r="H205">
        <v>60.589412000000003</v>
      </c>
      <c r="I205">
        <v>44.869332999999997</v>
      </c>
      <c r="J205">
        <f t="shared" si="26"/>
        <v>44.869332999999997</v>
      </c>
      <c r="K205">
        <f t="shared" si="27"/>
        <v>15.720079000000005</v>
      </c>
      <c r="L205">
        <v>52.280875111100002</v>
      </c>
      <c r="M205">
        <v>68.465294</v>
      </c>
      <c r="N205">
        <v>25.383845999999998</v>
      </c>
      <c r="O205">
        <f t="shared" si="28"/>
        <v>25.383845999999998</v>
      </c>
      <c r="P205">
        <f t="shared" si="29"/>
        <v>43.081448000000002</v>
      </c>
      <c r="Q205">
        <v>48.404036444399999</v>
      </c>
      <c r="R205">
        <v>6.733333</v>
      </c>
      <c r="S205">
        <v>3.461538</v>
      </c>
      <c r="T205">
        <f t="shared" si="30"/>
        <v>3.461538</v>
      </c>
      <c r="U205">
        <f t="shared" si="31"/>
        <v>3.271795</v>
      </c>
      <c r="V205">
        <v>5.1917222222000001</v>
      </c>
      <c r="W205" t="s">
        <v>17</v>
      </c>
      <c r="X205" t="s">
        <v>20</v>
      </c>
    </row>
    <row r="206" spans="1:24" x14ac:dyDescent="0.25">
      <c r="A206" s="1">
        <v>44092</v>
      </c>
      <c r="B206" t="s">
        <v>16</v>
      </c>
      <c r="C206">
        <v>69.330909000000005</v>
      </c>
      <c r="D206">
        <v>59.116667</v>
      </c>
      <c r="E206">
        <f t="shared" si="24"/>
        <v>59.116667</v>
      </c>
      <c r="F206">
        <f t="shared" si="25"/>
        <v>10.214242000000006</v>
      </c>
      <c r="G206">
        <v>64.478656111099994</v>
      </c>
      <c r="H206">
        <v>61.090909000000003</v>
      </c>
      <c r="I206">
        <v>35.527273000000001</v>
      </c>
      <c r="J206">
        <f t="shared" si="26"/>
        <v>35.527273000000001</v>
      </c>
      <c r="K206">
        <f t="shared" si="27"/>
        <v>25.563636000000002</v>
      </c>
      <c r="L206">
        <v>53.165648888900002</v>
      </c>
      <c r="M206">
        <v>95.384545000000003</v>
      </c>
      <c r="N206">
        <v>29.11</v>
      </c>
      <c r="O206">
        <f t="shared" si="28"/>
        <v>29.11</v>
      </c>
      <c r="P206">
        <f t="shared" si="29"/>
        <v>66.274545000000003</v>
      </c>
      <c r="Q206">
        <v>71.729525666699999</v>
      </c>
      <c r="R206">
        <v>3.1363639999999999</v>
      </c>
      <c r="S206">
        <v>1.0909089999999999</v>
      </c>
      <c r="T206">
        <f t="shared" si="30"/>
        <v>1.0909089999999999</v>
      </c>
      <c r="U206">
        <f t="shared" si="31"/>
        <v>2.045455</v>
      </c>
      <c r="V206">
        <v>2.1744366667000001</v>
      </c>
      <c r="W206" t="s">
        <v>17</v>
      </c>
      <c r="X206" t="s">
        <v>20</v>
      </c>
    </row>
    <row r="207" spans="1:24" x14ac:dyDescent="0.25">
      <c r="A207" s="1">
        <v>44092</v>
      </c>
      <c r="B207" t="s">
        <v>19</v>
      </c>
      <c r="C207">
        <v>90.084614999999999</v>
      </c>
      <c r="D207">
        <v>68.813333</v>
      </c>
      <c r="E207">
        <f t="shared" si="24"/>
        <v>68.813333</v>
      </c>
      <c r="F207">
        <f t="shared" si="25"/>
        <v>21.271281999999999</v>
      </c>
      <c r="G207">
        <v>77.307655111100004</v>
      </c>
      <c r="H207">
        <v>59.7592</v>
      </c>
      <c r="I207">
        <v>32.973846000000002</v>
      </c>
      <c r="J207">
        <f t="shared" si="26"/>
        <v>32.973846000000002</v>
      </c>
      <c r="K207">
        <f t="shared" si="27"/>
        <v>26.785353999999998</v>
      </c>
      <c r="L207">
        <v>50.064141888899997</v>
      </c>
      <c r="M207">
        <v>68.082499999999996</v>
      </c>
      <c r="N207">
        <v>16.393077000000002</v>
      </c>
      <c r="O207">
        <f t="shared" si="28"/>
        <v>16.393077000000002</v>
      </c>
      <c r="P207">
        <f t="shared" si="29"/>
        <v>51.689422999999991</v>
      </c>
      <c r="Q207">
        <v>47.679859555599997</v>
      </c>
      <c r="R207">
        <v>9</v>
      </c>
      <c r="S207">
        <v>3.4</v>
      </c>
      <c r="T207">
        <f t="shared" si="30"/>
        <v>3.4</v>
      </c>
      <c r="U207">
        <f t="shared" si="31"/>
        <v>5.6</v>
      </c>
      <c r="V207">
        <v>5.2797720000000004</v>
      </c>
      <c r="W207" t="s">
        <v>17</v>
      </c>
      <c r="X207" t="s">
        <v>20</v>
      </c>
    </row>
    <row r="208" spans="1:24" x14ac:dyDescent="0.25">
      <c r="A208" s="1">
        <v>44091</v>
      </c>
      <c r="B208" t="s">
        <v>16</v>
      </c>
      <c r="C208">
        <v>69.030908999999994</v>
      </c>
      <c r="D208">
        <v>59.774999999999999</v>
      </c>
      <c r="E208">
        <f t="shared" si="24"/>
        <v>59.774999999999999</v>
      </c>
      <c r="F208">
        <f t="shared" si="25"/>
        <v>9.2559089999999955</v>
      </c>
      <c r="G208">
        <v>63.422200222199997</v>
      </c>
      <c r="H208">
        <v>59.256363999999998</v>
      </c>
      <c r="I208">
        <v>35.072727</v>
      </c>
      <c r="J208">
        <f t="shared" si="26"/>
        <v>35.072727</v>
      </c>
      <c r="K208">
        <f t="shared" si="27"/>
        <v>24.183636999999997</v>
      </c>
      <c r="L208">
        <v>53.3325008889</v>
      </c>
      <c r="M208">
        <v>94.575000000000003</v>
      </c>
      <c r="N208">
        <v>35.426364</v>
      </c>
      <c r="O208">
        <f t="shared" si="28"/>
        <v>35.426364</v>
      </c>
      <c r="P208">
        <f t="shared" si="29"/>
        <v>59.148636000000003</v>
      </c>
      <c r="Q208">
        <v>72.957234777799997</v>
      </c>
      <c r="R208">
        <v>5.1428570000000002</v>
      </c>
      <c r="S208">
        <v>0.81818199999999996</v>
      </c>
      <c r="T208">
        <f t="shared" si="30"/>
        <v>0.81818199999999996</v>
      </c>
      <c r="U208">
        <f t="shared" si="31"/>
        <v>4.324675</v>
      </c>
      <c r="V208">
        <v>2.8151262222</v>
      </c>
      <c r="W208" t="s">
        <v>17</v>
      </c>
      <c r="X208" t="s">
        <v>20</v>
      </c>
    </row>
    <row r="209" spans="1:24" x14ac:dyDescent="0.25">
      <c r="A209" s="1">
        <v>44091</v>
      </c>
      <c r="B209" t="s">
        <v>19</v>
      </c>
      <c r="C209">
        <v>88.72</v>
      </c>
      <c r="D209">
        <v>69.053332999999995</v>
      </c>
      <c r="E209">
        <f t="shared" si="24"/>
        <v>69.053332999999995</v>
      </c>
      <c r="F209">
        <f t="shared" si="25"/>
        <v>19.666667000000004</v>
      </c>
      <c r="G209">
        <v>78.182022799999999</v>
      </c>
      <c r="H209">
        <v>59.711666999999998</v>
      </c>
      <c r="I209">
        <v>19.600000000000001</v>
      </c>
      <c r="J209">
        <f t="shared" si="26"/>
        <v>19.600000000000001</v>
      </c>
      <c r="K209">
        <f t="shared" si="27"/>
        <v>40.111666999999997</v>
      </c>
      <c r="L209">
        <v>48.107892</v>
      </c>
      <c r="M209">
        <v>73.027332999999999</v>
      </c>
      <c r="N209">
        <v>8</v>
      </c>
      <c r="O209">
        <f t="shared" si="28"/>
        <v>8</v>
      </c>
      <c r="P209">
        <f t="shared" si="29"/>
        <v>65.027332999999999</v>
      </c>
      <c r="Q209">
        <v>44.2349678</v>
      </c>
      <c r="R209">
        <v>8.9166670000000003</v>
      </c>
      <c r="S209">
        <v>0</v>
      </c>
      <c r="T209">
        <f t="shared" si="30"/>
        <v>0</v>
      </c>
      <c r="U209">
        <f t="shared" si="31"/>
        <v>8.9166670000000003</v>
      </c>
      <c r="V209">
        <v>4.8279809</v>
      </c>
      <c r="W209" t="s">
        <v>17</v>
      </c>
      <c r="X209" t="s">
        <v>20</v>
      </c>
    </row>
    <row r="210" spans="1:24" x14ac:dyDescent="0.25">
      <c r="A210" s="1">
        <v>44090</v>
      </c>
      <c r="B210" t="s">
        <v>16</v>
      </c>
      <c r="C210">
        <v>80.745455000000007</v>
      </c>
      <c r="D210">
        <v>57.777777999999998</v>
      </c>
      <c r="E210">
        <f t="shared" si="24"/>
        <v>57.777777999999998</v>
      </c>
      <c r="F210">
        <f t="shared" si="25"/>
        <v>22.967677000000009</v>
      </c>
      <c r="G210">
        <v>64.381326111099995</v>
      </c>
      <c r="H210">
        <v>62.566667000000002</v>
      </c>
      <c r="I210">
        <v>38.109090999999999</v>
      </c>
      <c r="J210">
        <f t="shared" si="26"/>
        <v>38.109090999999999</v>
      </c>
      <c r="K210">
        <f t="shared" si="27"/>
        <v>24.457576000000003</v>
      </c>
      <c r="L210">
        <v>54.285318222199997</v>
      </c>
      <c r="M210">
        <v>95.757666999999998</v>
      </c>
      <c r="N210">
        <v>42.25</v>
      </c>
      <c r="O210">
        <f t="shared" si="28"/>
        <v>42.25</v>
      </c>
      <c r="P210">
        <f t="shared" si="29"/>
        <v>53.507666999999998</v>
      </c>
      <c r="Q210">
        <v>73.659323444400002</v>
      </c>
      <c r="R210">
        <v>4</v>
      </c>
      <c r="S210">
        <v>1.2727269999999999</v>
      </c>
      <c r="T210">
        <f t="shared" si="30"/>
        <v>1.2727269999999999</v>
      </c>
      <c r="U210">
        <f t="shared" si="31"/>
        <v>2.7272730000000003</v>
      </c>
      <c r="V210">
        <v>2.4495911111000002</v>
      </c>
      <c r="W210" t="s">
        <v>17</v>
      </c>
      <c r="X210" t="s">
        <v>21</v>
      </c>
    </row>
    <row r="211" spans="1:24" x14ac:dyDescent="0.25">
      <c r="A211" s="1">
        <v>44090</v>
      </c>
      <c r="B211" t="s">
        <v>19</v>
      </c>
      <c r="C211">
        <v>90.755385000000004</v>
      </c>
      <c r="D211">
        <v>66.375</v>
      </c>
      <c r="E211">
        <f t="shared" si="24"/>
        <v>66.375</v>
      </c>
      <c r="F211">
        <f t="shared" si="25"/>
        <v>24.380385000000004</v>
      </c>
      <c r="G211">
        <v>75.850277666699995</v>
      </c>
      <c r="H211">
        <v>62.114286</v>
      </c>
      <c r="I211">
        <v>38.238461999999998</v>
      </c>
      <c r="J211">
        <f t="shared" si="26"/>
        <v>38.238461999999998</v>
      </c>
      <c r="K211">
        <f t="shared" si="27"/>
        <v>23.875824000000001</v>
      </c>
      <c r="L211">
        <v>53.6470251111</v>
      </c>
      <c r="M211">
        <v>84.628889000000001</v>
      </c>
      <c r="N211">
        <v>22.731538</v>
      </c>
      <c r="O211">
        <f t="shared" si="28"/>
        <v>22.731538</v>
      </c>
      <c r="P211">
        <f t="shared" si="29"/>
        <v>61.897351</v>
      </c>
      <c r="Q211">
        <v>53.424796777799997</v>
      </c>
      <c r="R211">
        <v>7.1538459999999997</v>
      </c>
      <c r="S211">
        <v>2.7222219999999999</v>
      </c>
      <c r="T211">
        <f t="shared" si="30"/>
        <v>2.7222219999999999</v>
      </c>
      <c r="U211">
        <f t="shared" si="31"/>
        <v>4.4316239999999993</v>
      </c>
      <c r="V211">
        <v>5.0663488889000003</v>
      </c>
      <c r="W211" t="s">
        <v>17</v>
      </c>
      <c r="X211" t="s">
        <v>21</v>
      </c>
    </row>
    <row r="212" spans="1:24" x14ac:dyDescent="0.25">
      <c r="A212" s="1">
        <v>44089</v>
      </c>
      <c r="B212" t="s">
        <v>16</v>
      </c>
      <c r="C212">
        <v>80.147272999999998</v>
      </c>
      <c r="D212">
        <v>57.498182</v>
      </c>
      <c r="E212">
        <f t="shared" si="24"/>
        <v>57.498182</v>
      </c>
      <c r="F212">
        <f t="shared" si="25"/>
        <v>22.649090999999999</v>
      </c>
      <c r="G212">
        <v>64.879193999999998</v>
      </c>
      <c r="H212">
        <v>64.950286000000006</v>
      </c>
      <c r="I212">
        <v>35.049999999999997</v>
      </c>
      <c r="J212">
        <f t="shared" si="26"/>
        <v>35.049999999999997</v>
      </c>
      <c r="K212">
        <f t="shared" si="27"/>
        <v>29.900286000000008</v>
      </c>
      <c r="L212">
        <v>52.426776500000003</v>
      </c>
      <c r="M212">
        <v>98.022285999999994</v>
      </c>
      <c r="N212">
        <v>38.815455</v>
      </c>
      <c r="O212">
        <f t="shared" si="28"/>
        <v>38.815455</v>
      </c>
      <c r="P212">
        <f t="shared" si="29"/>
        <v>59.206830999999994</v>
      </c>
      <c r="Q212">
        <v>67.957491300000001</v>
      </c>
      <c r="R212">
        <v>5.2571430000000001</v>
      </c>
      <c r="S212">
        <v>0</v>
      </c>
      <c r="T212">
        <f t="shared" si="30"/>
        <v>0</v>
      </c>
      <c r="U212">
        <f t="shared" si="31"/>
        <v>5.2571430000000001</v>
      </c>
      <c r="V212">
        <v>2.2681876999999999</v>
      </c>
      <c r="W212" t="s">
        <v>17</v>
      </c>
      <c r="X212" t="s">
        <v>20</v>
      </c>
    </row>
    <row r="213" spans="1:24" x14ac:dyDescent="0.25">
      <c r="A213" s="1">
        <v>44089</v>
      </c>
      <c r="B213" t="s">
        <v>19</v>
      </c>
      <c r="C213">
        <v>92.116471000000004</v>
      </c>
      <c r="D213">
        <v>67.935714000000004</v>
      </c>
      <c r="E213">
        <f t="shared" si="24"/>
        <v>67.935714000000004</v>
      </c>
      <c r="F213">
        <f t="shared" si="25"/>
        <v>24.180757</v>
      </c>
      <c r="G213">
        <v>76.878218500000003</v>
      </c>
      <c r="H213">
        <v>62.5</v>
      </c>
      <c r="I213">
        <v>34.433332999999998</v>
      </c>
      <c r="J213">
        <f t="shared" si="26"/>
        <v>34.433332999999998</v>
      </c>
      <c r="K213">
        <f t="shared" si="27"/>
        <v>28.066667000000002</v>
      </c>
      <c r="L213">
        <v>51.672452999999997</v>
      </c>
      <c r="M213">
        <v>83.839286000000001</v>
      </c>
      <c r="N213">
        <v>19.735555999999999</v>
      </c>
      <c r="O213">
        <f t="shared" si="28"/>
        <v>19.735555999999999</v>
      </c>
      <c r="P213">
        <f t="shared" si="29"/>
        <v>64.103729999999999</v>
      </c>
      <c r="Q213">
        <v>48.961851699999997</v>
      </c>
      <c r="R213">
        <v>8.7058820000000008</v>
      </c>
      <c r="S213">
        <v>2.785714</v>
      </c>
      <c r="T213">
        <f t="shared" si="30"/>
        <v>2.785714</v>
      </c>
      <c r="U213">
        <f t="shared" si="31"/>
        <v>5.9201680000000003</v>
      </c>
      <c r="V213">
        <v>5.2256552000000003</v>
      </c>
      <c r="W213" t="s">
        <v>17</v>
      </c>
      <c r="X213" t="s">
        <v>20</v>
      </c>
    </row>
    <row r="214" spans="1:24" x14ac:dyDescent="0.25">
      <c r="A214" s="1">
        <v>44088</v>
      </c>
      <c r="B214" t="s">
        <v>16</v>
      </c>
      <c r="C214">
        <v>79.810908999999995</v>
      </c>
      <c r="D214">
        <v>57.176000000000002</v>
      </c>
      <c r="E214">
        <f t="shared" si="24"/>
        <v>57.176000000000002</v>
      </c>
      <c r="F214">
        <f t="shared" si="25"/>
        <v>22.634908999999993</v>
      </c>
      <c r="G214">
        <v>65.720001600000003</v>
      </c>
      <c r="H214">
        <v>66.443477999999999</v>
      </c>
      <c r="I214">
        <v>35.533332999999999</v>
      </c>
      <c r="J214">
        <f t="shared" si="26"/>
        <v>35.533332999999999</v>
      </c>
      <c r="K214">
        <f t="shared" si="27"/>
        <v>30.910145</v>
      </c>
      <c r="L214">
        <v>52.488356400000001</v>
      </c>
      <c r="M214">
        <v>93.323477999999994</v>
      </c>
      <c r="N214">
        <v>36.711818000000001</v>
      </c>
      <c r="O214">
        <f t="shared" si="28"/>
        <v>36.711818000000001</v>
      </c>
      <c r="P214">
        <f t="shared" si="29"/>
        <v>56.611659999999993</v>
      </c>
      <c r="Q214">
        <v>67.178947300000004</v>
      </c>
      <c r="R214">
        <v>6.0434780000000003</v>
      </c>
      <c r="S214">
        <v>0.63636400000000004</v>
      </c>
      <c r="T214">
        <f t="shared" si="30"/>
        <v>0.63636400000000004</v>
      </c>
      <c r="U214">
        <f t="shared" si="31"/>
        <v>5.407114</v>
      </c>
      <c r="V214">
        <v>2.3246109000000001</v>
      </c>
      <c r="W214" t="s">
        <v>17</v>
      </c>
      <c r="X214" t="s">
        <v>20</v>
      </c>
    </row>
    <row r="215" spans="1:24" x14ac:dyDescent="0.25">
      <c r="A215" s="1">
        <v>44088</v>
      </c>
      <c r="B215" t="s">
        <v>19</v>
      </c>
      <c r="C215">
        <v>95.230768999999995</v>
      </c>
      <c r="D215">
        <v>67</v>
      </c>
      <c r="E215">
        <f t="shared" si="24"/>
        <v>67</v>
      </c>
      <c r="F215">
        <f t="shared" si="25"/>
        <v>28.230768999999995</v>
      </c>
      <c r="G215">
        <v>76.4044746</v>
      </c>
      <c r="H215">
        <v>69.336428999999995</v>
      </c>
      <c r="I215">
        <v>36.333333000000003</v>
      </c>
      <c r="J215">
        <f t="shared" si="26"/>
        <v>36.333333000000003</v>
      </c>
      <c r="K215">
        <f t="shared" si="27"/>
        <v>33.003095999999992</v>
      </c>
      <c r="L215">
        <v>51.836640199999998</v>
      </c>
      <c r="M215">
        <v>92.472857000000005</v>
      </c>
      <c r="N215">
        <v>22.561537999999999</v>
      </c>
      <c r="O215">
        <f t="shared" si="28"/>
        <v>22.561537999999999</v>
      </c>
      <c r="P215">
        <f t="shared" si="29"/>
        <v>69.911319000000006</v>
      </c>
      <c r="Q215">
        <v>50.285371499999997</v>
      </c>
      <c r="R215">
        <v>8.5714290000000002</v>
      </c>
      <c r="S215">
        <v>2</v>
      </c>
      <c r="T215">
        <f t="shared" si="30"/>
        <v>2</v>
      </c>
      <c r="U215">
        <f t="shared" si="31"/>
        <v>6.5714290000000002</v>
      </c>
      <c r="V215">
        <v>5.2626255000000004</v>
      </c>
      <c r="W215" t="s">
        <v>17</v>
      </c>
      <c r="X215" t="s">
        <v>20</v>
      </c>
    </row>
    <row r="216" spans="1:24" x14ac:dyDescent="0.25">
      <c r="A216" s="1">
        <v>44087</v>
      </c>
      <c r="B216" t="s">
        <v>16</v>
      </c>
      <c r="C216">
        <v>77.476364000000004</v>
      </c>
      <c r="D216">
        <v>60.76</v>
      </c>
      <c r="E216">
        <f t="shared" si="24"/>
        <v>60.76</v>
      </c>
      <c r="F216">
        <f t="shared" si="25"/>
        <v>16.716364000000006</v>
      </c>
      <c r="G216">
        <v>66.266549400000002</v>
      </c>
      <c r="H216">
        <v>63.235999999999997</v>
      </c>
      <c r="I216">
        <v>44.254545</v>
      </c>
      <c r="J216">
        <f t="shared" si="26"/>
        <v>44.254545</v>
      </c>
      <c r="K216">
        <f t="shared" si="27"/>
        <v>18.981454999999997</v>
      </c>
      <c r="L216">
        <v>52.401379499999997</v>
      </c>
      <c r="M216">
        <v>92.874799999999993</v>
      </c>
      <c r="N216">
        <v>37.778182000000001</v>
      </c>
      <c r="O216">
        <f t="shared" si="28"/>
        <v>37.778182000000001</v>
      </c>
      <c r="P216">
        <f t="shared" si="29"/>
        <v>55.096617999999992</v>
      </c>
      <c r="Q216">
        <v>64.915919700000003</v>
      </c>
      <c r="R216">
        <v>6.1428570000000002</v>
      </c>
      <c r="S216">
        <v>0.90909099999999998</v>
      </c>
      <c r="T216">
        <f t="shared" si="30"/>
        <v>0.90909099999999998</v>
      </c>
      <c r="U216">
        <f t="shared" si="31"/>
        <v>5.2337660000000001</v>
      </c>
      <c r="V216">
        <v>2.7929599000000001</v>
      </c>
      <c r="W216" t="s">
        <v>17</v>
      </c>
      <c r="X216" t="s">
        <v>20</v>
      </c>
    </row>
    <row r="217" spans="1:24" x14ac:dyDescent="0.25">
      <c r="A217" s="1">
        <v>44087</v>
      </c>
      <c r="B217" t="s">
        <v>19</v>
      </c>
      <c r="C217">
        <v>95.147692000000006</v>
      </c>
      <c r="D217">
        <v>64.852307999999994</v>
      </c>
      <c r="E217">
        <f t="shared" si="24"/>
        <v>64.852307999999994</v>
      </c>
      <c r="F217">
        <f t="shared" si="25"/>
        <v>30.295384000000013</v>
      </c>
      <c r="G217">
        <v>79.169069100000002</v>
      </c>
      <c r="H217">
        <v>62.225714000000004</v>
      </c>
      <c r="I217">
        <v>37.646154000000003</v>
      </c>
      <c r="J217">
        <f t="shared" si="26"/>
        <v>37.646154000000003</v>
      </c>
      <c r="K217">
        <f t="shared" si="27"/>
        <v>24.579560000000001</v>
      </c>
      <c r="L217">
        <v>50.428899100000002</v>
      </c>
      <c r="M217">
        <v>74.676471000000006</v>
      </c>
      <c r="N217">
        <v>21.433845999999999</v>
      </c>
      <c r="O217">
        <f t="shared" si="28"/>
        <v>21.433845999999999</v>
      </c>
      <c r="P217">
        <f t="shared" si="29"/>
        <v>53.242625000000004</v>
      </c>
      <c r="Q217">
        <v>44.605329300000001</v>
      </c>
      <c r="R217">
        <v>7.461538</v>
      </c>
      <c r="S217">
        <v>3.4705879999999998</v>
      </c>
      <c r="T217">
        <f t="shared" si="30"/>
        <v>3.4705879999999998</v>
      </c>
      <c r="U217">
        <f t="shared" si="31"/>
        <v>3.9909500000000002</v>
      </c>
      <c r="V217">
        <v>5.4357949999999997</v>
      </c>
      <c r="W217" t="s">
        <v>17</v>
      </c>
      <c r="X217" t="s">
        <v>21</v>
      </c>
    </row>
    <row r="218" spans="1:24" x14ac:dyDescent="0.25">
      <c r="A218" s="1">
        <v>44086</v>
      </c>
      <c r="B218" t="s">
        <v>16</v>
      </c>
      <c r="C218">
        <v>74.218181999999999</v>
      </c>
      <c r="D218">
        <v>60.109090999999999</v>
      </c>
      <c r="E218">
        <f t="shared" si="24"/>
        <v>60.109090999999999</v>
      </c>
      <c r="F218">
        <f t="shared" si="25"/>
        <v>14.109090999999999</v>
      </c>
      <c r="G218">
        <v>66.586286999999999</v>
      </c>
      <c r="H218">
        <v>62.4</v>
      </c>
      <c r="I218">
        <v>40.227272999999997</v>
      </c>
      <c r="J218">
        <f t="shared" si="26"/>
        <v>40.227272999999997</v>
      </c>
      <c r="K218">
        <f t="shared" si="27"/>
        <v>22.172727000000002</v>
      </c>
      <c r="L218">
        <v>53.2872749</v>
      </c>
      <c r="M218">
        <v>92.210624999999993</v>
      </c>
      <c r="N218">
        <v>38.589091000000003</v>
      </c>
      <c r="O218">
        <f t="shared" si="28"/>
        <v>38.589091000000003</v>
      </c>
      <c r="P218">
        <f t="shared" si="29"/>
        <v>53.62153399999999</v>
      </c>
      <c r="Q218">
        <v>65.879514900000004</v>
      </c>
      <c r="R218">
        <v>5.1904760000000003</v>
      </c>
      <c r="S218">
        <v>0.272727</v>
      </c>
      <c r="T218">
        <f t="shared" si="30"/>
        <v>0.272727</v>
      </c>
      <c r="U218">
        <f t="shared" si="31"/>
        <v>4.9177490000000006</v>
      </c>
      <c r="V218">
        <v>1.9082113000000001</v>
      </c>
      <c r="W218" t="s">
        <v>17</v>
      </c>
      <c r="X218" t="s">
        <v>20</v>
      </c>
    </row>
    <row r="219" spans="1:24" x14ac:dyDescent="0.25">
      <c r="A219" s="1">
        <v>44086</v>
      </c>
      <c r="B219" t="s">
        <v>19</v>
      </c>
      <c r="C219">
        <v>92.386154000000005</v>
      </c>
      <c r="D219">
        <v>66.197000000000003</v>
      </c>
      <c r="E219">
        <f t="shared" si="24"/>
        <v>66.197000000000003</v>
      </c>
      <c r="F219">
        <f t="shared" si="25"/>
        <v>26.189154000000002</v>
      </c>
      <c r="G219">
        <v>80.423836499999993</v>
      </c>
      <c r="H219">
        <v>63.738461999999998</v>
      </c>
      <c r="I219">
        <v>37.65</v>
      </c>
      <c r="J219">
        <f t="shared" si="26"/>
        <v>37.65</v>
      </c>
      <c r="K219">
        <f t="shared" si="27"/>
        <v>26.088462</v>
      </c>
      <c r="L219">
        <v>52.158176400000002</v>
      </c>
      <c r="M219">
        <v>77.964500000000001</v>
      </c>
      <c r="N219">
        <v>21.573077000000001</v>
      </c>
      <c r="O219">
        <f t="shared" si="28"/>
        <v>21.573077000000001</v>
      </c>
      <c r="P219">
        <f t="shared" si="29"/>
        <v>56.391423000000003</v>
      </c>
      <c r="Q219">
        <v>46.931746099999998</v>
      </c>
      <c r="R219">
        <v>6.538462</v>
      </c>
      <c r="S219">
        <v>3.75</v>
      </c>
      <c r="T219">
        <f t="shared" si="30"/>
        <v>3.75</v>
      </c>
      <c r="U219">
        <f t="shared" si="31"/>
        <v>2.788462</v>
      </c>
      <c r="V219">
        <v>5.1019264</v>
      </c>
      <c r="W219" t="s">
        <v>17</v>
      </c>
      <c r="X219" t="s">
        <v>21</v>
      </c>
    </row>
    <row r="220" spans="1:24" x14ac:dyDescent="0.25">
      <c r="A220" s="1">
        <v>44085</v>
      </c>
      <c r="B220" t="s">
        <v>16</v>
      </c>
      <c r="C220">
        <v>76.181818000000007</v>
      </c>
      <c r="D220">
        <v>59.172727000000002</v>
      </c>
      <c r="E220">
        <f t="shared" si="24"/>
        <v>59.172727000000002</v>
      </c>
      <c r="F220">
        <f t="shared" si="25"/>
        <v>17.009091000000005</v>
      </c>
      <c r="G220">
        <v>68.195711299999999</v>
      </c>
      <c r="H220">
        <v>67.164705999999995</v>
      </c>
      <c r="I220">
        <v>37.009090999999998</v>
      </c>
      <c r="J220">
        <f t="shared" si="26"/>
        <v>37.009090999999998</v>
      </c>
      <c r="K220">
        <f t="shared" si="27"/>
        <v>30.155614999999997</v>
      </c>
      <c r="L220">
        <v>53.836288799999998</v>
      </c>
      <c r="M220">
        <v>87.935882000000007</v>
      </c>
      <c r="N220">
        <v>38.502727</v>
      </c>
      <c r="O220">
        <f t="shared" si="28"/>
        <v>38.502727</v>
      </c>
      <c r="P220">
        <f t="shared" si="29"/>
        <v>49.433155000000006</v>
      </c>
      <c r="Q220">
        <v>63.177624600000001</v>
      </c>
      <c r="R220">
        <v>3.1818179999999998</v>
      </c>
      <c r="S220">
        <v>0.63636400000000004</v>
      </c>
      <c r="T220">
        <f t="shared" si="30"/>
        <v>0.63636400000000004</v>
      </c>
      <c r="U220">
        <f t="shared" si="31"/>
        <v>2.5454539999999999</v>
      </c>
      <c r="V220">
        <v>1.8274866000000001</v>
      </c>
      <c r="W220" t="s">
        <v>17</v>
      </c>
      <c r="X220" t="s">
        <v>20</v>
      </c>
    </row>
    <row r="221" spans="1:24" x14ac:dyDescent="0.25">
      <c r="A221" s="1">
        <v>44085</v>
      </c>
      <c r="B221" t="s">
        <v>19</v>
      </c>
      <c r="C221">
        <v>89.449230999999997</v>
      </c>
      <c r="D221">
        <v>71.978947000000005</v>
      </c>
      <c r="E221">
        <f t="shared" si="24"/>
        <v>71.978947000000005</v>
      </c>
      <c r="F221">
        <f t="shared" si="25"/>
        <v>17.470283999999992</v>
      </c>
      <c r="G221">
        <v>82.511823399999997</v>
      </c>
      <c r="H221">
        <v>66.63</v>
      </c>
      <c r="I221">
        <v>30.569230999999998</v>
      </c>
      <c r="J221">
        <f t="shared" si="26"/>
        <v>30.569230999999998</v>
      </c>
      <c r="K221">
        <f t="shared" si="27"/>
        <v>36.060768999999993</v>
      </c>
      <c r="L221">
        <v>52.2061925</v>
      </c>
      <c r="M221">
        <v>72.242500000000007</v>
      </c>
      <c r="N221">
        <v>20.190769</v>
      </c>
      <c r="O221">
        <f t="shared" si="28"/>
        <v>20.190769</v>
      </c>
      <c r="P221">
        <f t="shared" si="29"/>
        <v>52.051731000000004</v>
      </c>
      <c r="Q221">
        <v>41.956568099999998</v>
      </c>
      <c r="R221">
        <v>7.0769229999999999</v>
      </c>
      <c r="S221">
        <v>3.3076919999999999</v>
      </c>
      <c r="T221">
        <f t="shared" si="30"/>
        <v>3.3076919999999999</v>
      </c>
      <c r="U221">
        <f t="shared" si="31"/>
        <v>3.769231</v>
      </c>
      <c r="V221">
        <v>5.4998205999999996</v>
      </c>
      <c r="W221" t="s">
        <v>17</v>
      </c>
      <c r="X221" t="s">
        <v>20</v>
      </c>
    </row>
    <row r="222" spans="1:24" x14ac:dyDescent="0.25">
      <c r="A222" s="1">
        <v>44084</v>
      </c>
      <c r="B222" t="s">
        <v>16</v>
      </c>
      <c r="C222">
        <v>77.981818000000004</v>
      </c>
      <c r="D222">
        <v>59.009090999999998</v>
      </c>
      <c r="E222">
        <f t="shared" si="24"/>
        <v>59.009090999999998</v>
      </c>
      <c r="F222">
        <f t="shared" si="25"/>
        <v>18.972727000000006</v>
      </c>
      <c r="G222">
        <v>69.258431200000004</v>
      </c>
      <c r="H222">
        <v>67.033332999999999</v>
      </c>
      <c r="I222">
        <v>38.636364</v>
      </c>
      <c r="J222">
        <f t="shared" si="26"/>
        <v>38.636364</v>
      </c>
      <c r="K222">
        <f t="shared" si="27"/>
        <v>28.396968999999999</v>
      </c>
      <c r="L222">
        <v>55.686116499999997</v>
      </c>
      <c r="M222">
        <v>99.303077000000002</v>
      </c>
      <c r="N222">
        <v>44.251818</v>
      </c>
      <c r="O222">
        <f t="shared" si="28"/>
        <v>44.251818</v>
      </c>
      <c r="P222">
        <f t="shared" si="29"/>
        <v>55.051259000000002</v>
      </c>
      <c r="Q222">
        <v>65.227412000000001</v>
      </c>
      <c r="R222">
        <v>3.0769229999999999</v>
      </c>
      <c r="S222">
        <v>0.36363600000000001</v>
      </c>
      <c r="T222">
        <f t="shared" si="30"/>
        <v>0.36363600000000001</v>
      </c>
      <c r="U222">
        <f t="shared" si="31"/>
        <v>2.7132869999999998</v>
      </c>
      <c r="V222">
        <v>1.8970278</v>
      </c>
      <c r="W222" t="s">
        <v>17</v>
      </c>
      <c r="X222" t="s">
        <v>20</v>
      </c>
    </row>
    <row r="223" spans="1:24" x14ac:dyDescent="0.25">
      <c r="A223" s="1">
        <v>44084</v>
      </c>
      <c r="B223" t="s">
        <v>19</v>
      </c>
      <c r="C223">
        <v>89.581537999999995</v>
      </c>
      <c r="D223">
        <v>73.680000000000007</v>
      </c>
      <c r="E223">
        <f t="shared" si="24"/>
        <v>73.680000000000007</v>
      </c>
      <c r="F223">
        <f t="shared" si="25"/>
        <v>15.901537999999988</v>
      </c>
      <c r="G223">
        <v>82.999108100000001</v>
      </c>
      <c r="H223">
        <v>66.596429000000001</v>
      </c>
      <c r="I223">
        <v>31.930769000000002</v>
      </c>
      <c r="J223">
        <f t="shared" si="26"/>
        <v>31.930769000000002</v>
      </c>
      <c r="K223">
        <f t="shared" si="27"/>
        <v>34.665660000000003</v>
      </c>
      <c r="L223">
        <v>54.587322399999998</v>
      </c>
      <c r="M223">
        <v>66.583571000000006</v>
      </c>
      <c r="N223">
        <v>23.363077000000001</v>
      </c>
      <c r="O223">
        <f t="shared" si="28"/>
        <v>23.363077000000001</v>
      </c>
      <c r="P223">
        <f t="shared" si="29"/>
        <v>43.220494000000002</v>
      </c>
      <c r="Q223">
        <v>42.998769899999999</v>
      </c>
      <c r="R223">
        <v>6.2142860000000004</v>
      </c>
      <c r="S223">
        <v>3.5333329999999998</v>
      </c>
      <c r="T223">
        <f t="shared" si="30"/>
        <v>3.5333329999999998</v>
      </c>
      <c r="U223">
        <f t="shared" si="31"/>
        <v>2.6809530000000006</v>
      </c>
      <c r="V223">
        <v>5.2245055000000002</v>
      </c>
      <c r="W223" t="s">
        <v>17</v>
      </c>
      <c r="X223" t="s">
        <v>20</v>
      </c>
    </row>
    <row r="224" spans="1:24" x14ac:dyDescent="0.25">
      <c r="A224" s="1">
        <v>44083</v>
      </c>
      <c r="B224" t="s">
        <v>16</v>
      </c>
      <c r="C224">
        <v>77.599999999999994</v>
      </c>
      <c r="D224">
        <v>62.68</v>
      </c>
      <c r="E224">
        <f t="shared" si="24"/>
        <v>62.68</v>
      </c>
      <c r="F224">
        <f t="shared" si="25"/>
        <v>14.919999999999995</v>
      </c>
      <c r="G224">
        <v>70.637939599999996</v>
      </c>
      <c r="H224">
        <v>66.575000000000003</v>
      </c>
      <c r="I224">
        <v>40.863636</v>
      </c>
      <c r="J224">
        <f t="shared" si="26"/>
        <v>40.863636</v>
      </c>
      <c r="K224">
        <f t="shared" si="27"/>
        <v>25.711364000000003</v>
      </c>
      <c r="L224">
        <v>56.632727199999998</v>
      </c>
      <c r="M224">
        <v>97.854500000000002</v>
      </c>
      <c r="N224">
        <v>43.161817999999997</v>
      </c>
      <c r="O224">
        <f t="shared" si="28"/>
        <v>43.161817999999997</v>
      </c>
      <c r="P224">
        <f t="shared" si="29"/>
        <v>54.692682000000005</v>
      </c>
      <c r="Q224">
        <v>64.470954500000005</v>
      </c>
      <c r="R224">
        <v>5.5</v>
      </c>
      <c r="S224">
        <v>1.181818</v>
      </c>
      <c r="T224">
        <f t="shared" si="30"/>
        <v>1.181818</v>
      </c>
      <c r="U224">
        <f t="shared" si="31"/>
        <v>4.3181820000000002</v>
      </c>
      <c r="V224">
        <v>3.1518182000000001</v>
      </c>
      <c r="W224" t="s">
        <v>17</v>
      </c>
      <c r="X224" t="s">
        <v>20</v>
      </c>
    </row>
    <row r="225" spans="1:24" x14ac:dyDescent="0.25">
      <c r="A225" s="1">
        <v>44083</v>
      </c>
      <c r="B225" t="s">
        <v>19</v>
      </c>
      <c r="C225">
        <v>90.707691999999994</v>
      </c>
      <c r="D225">
        <v>70.142105000000001</v>
      </c>
      <c r="E225">
        <f t="shared" si="24"/>
        <v>70.142105000000001</v>
      </c>
      <c r="F225">
        <f t="shared" si="25"/>
        <v>20.565586999999994</v>
      </c>
      <c r="G225">
        <v>82.910328399999997</v>
      </c>
      <c r="H225">
        <v>64.760000000000005</v>
      </c>
      <c r="I225">
        <v>25.676922999999999</v>
      </c>
      <c r="J225">
        <f t="shared" si="26"/>
        <v>25.676922999999999</v>
      </c>
      <c r="K225">
        <f t="shared" si="27"/>
        <v>39.083077000000003</v>
      </c>
      <c r="L225">
        <v>54.413148999999997</v>
      </c>
      <c r="M225">
        <v>70.974210999999997</v>
      </c>
      <c r="N225">
        <v>14.799231000000001</v>
      </c>
      <c r="O225">
        <f t="shared" si="28"/>
        <v>14.799231000000001</v>
      </c>
      <c r="P225">
        <f t="shared" si="29"/>
        <v>56.174979999999998</v>
      </c>
      <c r="Q225">
        <v>43.500503700000003</v>
      </c>
      <c r="R225">
        <v>8.9230769999999993</v>
      </c>
      <c r="S225">
        <v>2.8461539999999999</v>
      </c>
      <c r="T225">
        <f t="shared" si="30"/>
        <v>2.8461539999999999</v>
      </c>
      <c r="U225">
        <f t="shared" si="31"/>
        <v>6.076922999999999</v>
      </c>
      <c r="V225">
        <v>5.8702293000000001</v>
      </c>
      <c r="W225" t="s">
        <v>17</v>
      </c>
      <c r="X225" t="s">
        <v>20</v>
      </c>
    </row>
    <row r="226" spans="1:24" x14ac:dyDescent="0.25">
      <c r="A226" s="1">
        <v>44082</v>
      </c>
      <c r="B226" t="s">
        <v>16</v>
      </c>
      <c r="C226">
        <v>80.191666999999995</v>
      </c>
      <c r="D226">
        <v>62.4</v>
      </c>
      <c r="E226">
        <f t="shared" si="24"/>
        <v>62.4</v>
      </c>
      <c r="F226">
        <f t="shared" si="25"/>
        <v>17.791666999999997</v>
      </c>
      <c r="G226">
        <v>71.165210099999996</v>
      </c>
      <c r="H226">
        <v>65.45</v>
      </c>
      <c r="I226">
        <v>47.118181999999997</v>
      </c>
      <c r="J226">
        <f t="shared" si="26"/>
        <v>47.118181999999997</v>
      </c>
      <c r="K226">
        <f t="shared" si="27"/>
        <v>18.331818000000005</v>
      </c>
      <c r="L226">
        <v>58.148394699999997</v>
      </c>
      <c r="M226">
        <v>92.019524000000004</v>
      </c>
      <c r="N226">
        <v>41.082726999999998</v>
      </c>
      <c r="O226">
        <f t="shared" si="28"/>
        <v>41.082726999999998</v>
      </c>
      <c r="P226">
        <f t="shared" si="29"/>
        <v>50.936797000000006</v>
      </c>
      <c r="Q226">
        <v>67.152586299999996</v>
      </c>
      <c r="R226">
        <v>11.916667</v>
      </c>
      <c r="S226">
        <v>0.54545500000000002</v>
      </c>
      <c r="T226">
        <f t="shared" si="30"/>
        <v>0.54545500000000002</v>
      </c>
      <c r="U226">
        <f t="shared" si="31"/>
        <v>11.371212</v>
      </c>
      <c r="V226">
        <v>3.4297287999999999</v>
      </c>
      <c r="W226" t="s">
        <v>17</v>
      </c>
      <c r="X226" t="s">
        <v>20</v>
      </c>
    </row>
    <row r="227" spans="1:24" x14ac:dyDescent="0.25">
      <c r="A227" s="1">
        <v>44082</v>
      </c>
      <c r="B227" t="s">
        <v>19</v>
      </c>
      <c r="C227">
        <v>91.962500000000006</v>
      </c>
      <c r="D227">
        <v>71.512</v>
      </c>
      <c r="E227">
        <f t="shared" si="24"/>
        <v>71.512</v>
      </c>
      <c r="F227">
        <f t="shared" si="25"/>
        <v>20.450500000000005</v>
      </c>
      <c r="G227">
        <v>82.422550700000002</v>
      </c>
      <c r="H227">
        <v>65.768749999999997</v>
      </c>
      <c r="I227">
        <v>43.884614999999997</v>
      </c>
      <c r="J227">
        <f t="shared" si="26"/>
        <v>43.884614999999997</v>
      </c>
      <c r="K227">
        <f t="shared" si="27"/>
        <v>21.884135000000001</v>
      </c>
      <c r="L227">
        <v>57.858641300000002</v>
      </c>
      <c r="M227">
        <v>79.401200000000003</v>
      </c>
      <c r="N227">
        <v>24.982308</v>
      </c>
      <c r="O227">
        <f t="shared" si="28"/>
        <v>24.982308</v>
      </c>
      <c r="P227">
        <f t="shared" si="29"/>
        <v>54.418892</v>
      </c>
      <c r="Q227">
        <v>48.829543100000002</v>
      </c>
      <c r="R227">
        <v>16.125</v>
      </c>
      <c r="S227">
        <v>1.92</v>
      </c>
      <c r="T227">
        <f t="shared" si="30"/>
        <v>1.92</v>
      </c>
      <c r="U227">
        <f t="shared" si="31"/>
        <v>14.205</v>
      </c>
      <c r="V227">
        <v>6.9340254000000003</v>
      </c>
      <c r="W227" t="s">
        <v>17</v>
      </c>
      <c r="X227" t="s">
        <v>18</v>
      </c>
    </row>
    <row r="228" spans="1:24" x14ac:dyDescent="0.25">
      <c r="A228" s="1">
        <v>44081</v>
      </c>
      <c r="B228" t="s">
        <v>16</v>
      </c>
      <c r="C228">
        <v>83.445454999999995</v>
      </c>
      <c r="D228">
        <v>63.32</v>
      </c>
      <c r="E228">
        <f t="shared" si="24"/>
        <v>63.32</v>
      </c>
      <c r="F228">
        <f t="shared" si="25"/>
        <v>20.125454999999995</v>
      </c>
      <c r="G228">
        <v>72.407609500000007</v>
      </c>
      <c r="H228">
        <v>61.945455000000003</v>
      </c>
      <c r="I228">
        <v>52.363636</v>
      </c>
      <c r="J228">
        <f t="shared" si="26"/>
        <v>52.363636</v>
      </c>
      <c r="K228">
        <f t="shared" si="27"/>
        <v>9.581819000000003</v>
      </c>
      <c r="L228">
        <v>56.829140099999996</v>
      </c>
      <c r="M228">
        <v>93.259286000000003</v>
      </c>
      <c r="N228">
        <v>42.472307999999998</v>
      </c>
      <c r="O228">
        <f t="shared" si="28"/>
        <v>42.472307999999998</v>
      </c>
      <c r="P228">
        <f t="shared" si="29"/>
        <v>50.786978000000005</v>
      </c>
      <c r="Q228">
        <v>61.248795800000003</v>
      </c>
      <c r="R228">
        <v>3.230769</v>
      </c>
      <c r="S228">
        <v>1.2727269999999999</v>
      </c>
      <c r="T228">
        <f t="shared" si="30"/>
        <v>1.2727269999999999</v>
      </c>
      <c r="U228">
        <f t="shared" si="31"/>
        <v>1.9580420000000001</v>
      </c>
      <c r="V228">
        <v>2.200949</v>
      </c>
      <c r="W228" t="s">
        <v>17</v>
      </c>
      <c r="X228" t="s">
        <v>20</v>
      </c>
    </row>
    <row r="229" spans="1:24" x14ac:dyDescent="0.25">
      <c r="A229" s="1">
        <v>44081</v>
      </c>
      <c r="B229" t="s">
        <v>19</v>
      </c>
      <c r="C229">
        <v>92.396923000000001</v>
      </c>
      <c r="D229">
        <v>72.856250000000003</v>
      </c>
      <c r="E229">
        <f t="shared" si="24"/>
        <v>72.856250000000003</v>
      </c>
      <c r="F229">
        <f t="shared" si="25"/>
        <v>19.540672999999998</v>
      </c>
      <c r="G229">
        <v>84.634221299999993</v>
      </c>
      <c r="H229">
        <v>64.400000000000006</v>
      </c>
      <c r="I229">
        <v>48.015385000000002</v>
      </c>
      <c r="J229">
        <f t="shared" si="26"/>
        <v>48.015385000000002</v>
      </c>
      <c r="K229">
        <f t="shared" si="27"/>
        <v>16.384615000000004</v>
      </c>
      <c r="L229">
        <v>56.773900699999999</v>
      </c>
      <c r="M229">
        <v>65.859375</v>
      </c>
      <c r="N229">
        <v>28.668462000000002</v>
      </c>
      <c r="O229">
        <f t="shared" si="28"/>
        <v>28.668462000000002</v>
      </c>
      <c r="P229">
        <f t="shared" si="29"/>
        <v>37.190912999999995</v>
      </c>
      <c r="Q229">
        <v>43.050661499999997</v>
      </c>
      <c r="R229">
        <v>7.1538459999999997</v>
      </c>
      <c r="S229">
        <v>4.0769229999999999</v>
      </c>
      <c r="T229">
        <f t="shared" si="30"/>
        <v>4.0769229999999999</v>
      </c>
      <c r="U229">
        <f t="shared" si="31"/>
        <v>3.0769229999999999</v>
      </c>
      <c r="V229">
        <v>5.8327456</v>
      </c>
      <c r="W229" t="s">
        <v>17</v>
      </c>
      <c r="X229" t="s">
        <v>20</v>
      </c>
    </row>
    <row r="230" spans="1:24" x14ac:dyDescent="0.25">
      <c r="A230" s="1">
        <v>44080</v>
      </c>
      <c r="B230" t="s">
        <v>16</v>
      </c>
      <c r="C230">
        <v>82.627273000000002</v>
      </c>
      <c r="D230">
        <v>63.176364</v>
      </c>
      <c r="E230">
        <f t="shared" si="24"/>
        <v>63.176364</v>
      </c>
      <c r="F230">
        <f t="shared" si="25"/>
        <v>19.450909000000003</v>
      </c>
      <c r="G230">
        <v>71.878181900000001</v>
      </c>
      <c r="H230">
        <v>61.290908999999999</v>
      </c>
      <c r="I230">
        <v>46.090909000000003</v>
      </c>
      <c r="J230">
        <f t="shared" si="26"/>
        <v>46.090909000000003</v>
      </c>
      <c r="K230">
        <f t="shared" si="27"/>
        <v>15.199999999999996</v>
      </c>
      <c r="L230">
        <v>55.137999899999997</v>
      </c>
      <c r="M230">
        <v>78.579091000000005</v>
      </c>
      <c r="N230">
        <v>31.107272999999999</v>
      </c>
      <c r="O230">
        <f t="shared" si="28"/>
        <v>31.107272999999999</v>
      </c>
      <c r="P230">
        <f t="shared" si="29"/>
        <v>47.471818000000006</v>
      </c>
      <c r="Q230">
        <v>59.1552729</v>
      </c>
      <c r="R230">
        <v>2.7272729999999998</v>
      </c>
      <c r="S230">
        <v>0.90909099999999998</v>
      </c>
      <c r="T230">
        <f t="shared" si="30"/>
        <v>0.90909099999999998</v>
      </c>
      <c r="U230">
        <f t="shared" si="31"/>
        <v>1.8181819999999997</v>
      </c>
      <c r="V230">
        <v>2.0727272999999999</v>
      </c>
      <c r="W230" t="s">
        <v>17</v>
      </c>
      <c r="X230" t="s">
        <v>20</v>
      </c>
    </row>
    <row r="231" spans="1:24" x14ac:dyDescent="0.25">
      <c r="A231" s="1">
        <v>44080</v>
      </c>
      <c r="B231" t="s">
        <v>19</v>
      </c>
      <c r="C231">
        <v>102.723077</v>
      </c>
      <c r="D231">
        <v>69.804000000000002</v>
      </c>
      <c r="E231">
        <f t="shared" si="24"/>
        <v>69.804000000000002</v>
      </c>
      <c r="F231">
        <f t="shared" si="25"/>
        <v>32.919077000000001</v>
      </c>
      <c r="G231">
        <v>87.0701052</v>
      </c>
      <c r="H231">
        <v>63.984614999999998</v>
      </c>
      <c r="I231">
        <v>43.015385000000002</v>
      </c>
      <c r="J231">
        <f t="shared" si="26"/>
        <v>43.015385000000002</v>
      </c>
      <c r="K231">
        <f t="shared" si="27"/>
        <v>20.969229999999996</v>
      </c>
      <c r="L231">
        <v>56.475327499999999</v>
      </c>
      <c r="M231">
        <v>71.100499999999997</v>
      </c>
      <c r="N231">
        <v>15.779230999999999</v>
      </c>
      <c r="O231">
        <f t="shared" si="28"/>
        <v>15.779230999999999</v>
      </c>
      <c r="P231">
        <f t="shared" si="29"/>
        <v>55.321269000000001</v>
      </c>
      <c r="Q231">
        <v>40.935258599999997</v>
      </c>
      <c r="R231">
        <v>7.8125</v>
      </c>
      <c r="S231">
        <v>4.1538459999999997</v>
      </c>
      <c r="T231">
        <f t="shared" si="30"/>
        <v>4.1538459999999997</v>
      </c>
      <c r="U231">
        <f t="shared" si="31"/>
        <v>3.6586540000000003</v>
      </c>
      <c r="V231">
        <v>5.9802242999999997</v>
      </c>
      <c r="W231" t="s">
        <v>17</v>
      </c>
      <c r="X231" t="s">
        <v>20</v>
      </c>
    </row>
    <row r="232" spans="1:24" x14ac:dyDescent="0.25">
      <c r="A232" s="1">
        <v>44079</v>
      </c>
      <c r="B232" t="s">
        <v>16</v>
      </c>
      <c r="C232">
        <v>81.481818000000004</v>
      </c>
      <c r="D232">
        <v>61.948749999999997</v>
      </c>
      <c r="E232">
        <f t="shared" si="24"/>
        <v>61.948749999999997</v>
      </c>
      <c r="F232">
        <f t="shared" si="25"/>
        <v>19.533068000000007</v>
      </c>
      <c r="G232">
        <v>71.261752099999995</v>
      </c>
      <c r="H232">
        <v>61.007142999999999</v>
      </c>
      <c r="I232">
        <v>48.629091000000003</v>
      </c>
      <c r="J232">
        <f t="shared" si="26"/>
        <v>48.629091000000003</v>
      </c>
      <c r="K232">
        <f t="shared" si="27"/>
        <v>12.378051999999997</v>
      </c>
      <c r="L232">
        <v>56.641084999999997</v>
      </c>
      <c r="M232">
        <v>85.702726999999996</v>
      </c>
      <c r="N232">
        <v>45.864545</v>
      </c>
      <c r="O232">
        <f t="shared" si="28"/>
        <v>45.864545</v>
      </c>
      <c r="P232">
        <f t="shared" si="29"/>
        <v>39.838181999999996</v>
      </c>
      <c r="Q232">
        <v>63.756374999999998</v>
      </c>
      <c r="R232">
        <v>4.875</v>
      </c>
      <c r="S232">
        <v>1.181818</v>
      </c>
      <c r="T232">
        <f t="shared" si="30"/>
        <v>1.181818</v>
      </c>
      <c r="U232">
        <f t="shared" si="31"/>
        <v>3.6931820000000002</v>
      </c>
      <c r="V232">
        <v>2.7196677999999999</v>
      </c>
      <c r="W232" t="s">
        <v>17</v>
      </c>
      <c r="X232" t="s">
        <v>20</v>
      </c>
    </row>
    <row r="233" spans="1:24" x14ac:dyDescent="0.25">
      <c r="A233" s="1">
        <v>44079</v>
      </c>
      <c r="B233" t="s">
        <v>19</v>
      </c>
      <c r="C233">
        <v>102.107692</v>
      </c>
      <c r="D233">
        <v>70.441428999999999</v>
      </c>
      <c r="E233">
        <f t="shared" si="24"/>
        <v>70.441428999999999</v>
      </c>
      <c r="F233">
        <f t="shared" si="25"/>
        <v>31.666263000000001</v>
      </c>
      <c r="G233">
        <v>85.977681399999994</v>
      </c>
      <c r="H233">
        <v>61.444614999999999</v>
      </c>
      <c r="I233">
        <v>47.246153999999997</v>
      </c>
      <c r="J233">
        <f t="shared" si="26"/>
        <v>47.246153999999997</v>
      </c>
      <c r="K233">
        <f t="shared" si="27"/>
        <v>14.198461000000002</v>
      </c>
      <c r="L233">
        <v>55.657391500000003</v>
      </c>
      <c r="M233">
        <v>64.354375000000005</v>
      </c>
      <c r="N233">
        <v>20.83</v>
      </c>
      <c r="O233">
        <f t="shared" si="28"/>
        <v>20.83</v>
      </c>
      <c r="P233">
        <f t="shared" si="29"/>
        <v>43.524375000000006</v>
      </c>
      <c r="Q233">
        <v>40.811739699999997</v>
      </c>
      <c r="R233">
        <v>9</v>
      </c>
      <c r="S233">
        <v>3.5625</v>
      </c>
      <c r="T233">
        <f t="shared" si="30"/>
        <v>3.5625</v>
      </c>
      <c r="U233">
        <f t="shared" si="31"/>
        <v>5.4375</v>
      </c>
      <c r="V233">
        <v>6.0738323999999997</v>
      </c>
      <c r="W233" t="s">
        <v>17</v>
      </c>
      <c r="X233" t="s">
        <v>20</v>
      </c>
    </row>
    <row r="234" spans="1:24" x14ac:dyDescent="0.25">
      <c r="A234" s="1">
        <v>44078</v>
      </c>
      <c r="B234" t="s">
        <v>16</v>
      </c>
      <c r="C234">
        <v>82.736363999999995</v>
      </c>
      <c r="D234">
        <v>61.068421000000001</v>
      </c>
      <c r="E234">
        <f t="shared" si="24"/>
        <v>61.068421000000001</v>
      </c>
      <c r="F234">
        <f t="shared" si="25"/>
        <v>21.667942999999994</v>
      </c>
      <c r="G234">
        <v>69.745961199999996</v>
      </c>
      <c r="H234">
        <v>65.527272999999994</v>
      </c>
      <c r="I234">
        <v>40.018182000000003</v>
      </c>
      <c r="J234">
        <f t="shared" si="26"/>
        <v>40.018182000000003</v>
      </c>
      <c r="K234">
        <f t="shared" si="27"/>
        <v>25.509090999999991</v>
      </c>
      <c r="L234">
        <v>57.341614300000003</v>
      </c>
      <c r="M234">
        <v>90.356363999999999</v>
      </c>
      <c r="N234">
        <v>26.108181999999999</v>
      </c>
      <c r="O234">
        <f t="shared" si="28"/>
        <v>26.108181999999999</v>
      </c>
      <c r="P234">
        <f t="shared" si="29"/>
        <v>64.248182</v>
      </c>
      <c r="Q234">
        <v>69.839341599999997</v>
      </c>
      <c r="R234">
        <v>5</v>
      </c>
      <c r="S234">
        <v>1.0909089999999999</v>
      </c>
      <c r="T234">
        <f t="shared" si="30"/>
        <v>1.0909089999999999</v>
      </c>
      <c r="U234">
        <f t="shared" si="31"/>
        <v>3.9090910000000001</v>
      </c>
      <c r="V234">
        <v>2.4034965000000001</v>
      </c>
      <c r="W234" t="s">
        <v>17</v>
      </c>
      <c r="X234" t="s">
        <v>20</v>
      </c>
    </row>
    <row r="235" spans="1:24" x14ac:dyDescent="0.25">
      <c r="A235" s="1">
        <v>44078</v>
      </c>
      <c r="B235" t="s">
        <v>19</v>
      </c>
      <c r="C235">
        <v>99.953845999999999</v>
      </c>
      <c r="D235">
        <v>66.236189999999993</v>
      </c>
      <c r="E235">
        <f t="shared" si="24"/>
        <v>66.236189999999993</v>
      </c>
      <c r="F235">
        <f t="shared" si="25"/>
        <v>33.717656000000005</v>
      </c>
      <c r="G235">
        <v>83.593133600000002</v>
      </c>
      <c r="H235">
        <v>64.576922999999994</v>
      </c>
      <c r="I235">
        <v>49.030768999999999</v>
      </c>
      <c r="J235">
        <f t="shared" si="26"/>
        <v>49.030768999999999</v>
      </c>
      <c r="K235">
        <f t="shared" si="27"/>
        <v>15.546153999999994</v>
      </c>
      <c r="L235">
        <v>57.082549399999998</v>
      </c>
      <c r="M235">
        <v>71.618571000000003</v>
      </c>
      <c r="N235">
        <v>23.067692000000001</v>
      </c>
      <c r="O235">
        <f t="shared" si="28"/>
        <v>23.067692000000001</v>
      </c>
      <c r="P235">
        <f t="shared" si="29"/>
        <v>48.550879000000002</v>
      </c>
      <c r="Q235">
        <v>47.075399099999998</v>
      </c>
      <c r="R235">
        <v>8.2307690000000004</v>
      </c>
      <c r="S235">
        <v>4.6153849999999998</v>
      </c>
      <c r="T235">
        <f t="shared" si="30"/>
        <v>4.6153849999999998</v>
      </c>
      <c r="U235">
        <f t="shared" si="31"/>
        <v>3.6153840000000006</v>
      </c>
      <c r="V235">
        <v>6.1473627000000004</v>
      </c>
      <c r="W235" t="s">
        <v>17</v>
      </c>
      <c r="X235" t="s">
        <v>20</v>
      </c>
    </row>
    <row r="236" spans="1:24" x14ac:dyDescent="0.25">
      <c r="A236" s="1">
        <v>44077</v>
      </c>
      <c r="B236" t="s">
        <v>16</v>
      </c>
      <c r="C236">
        <v>82.890908999999994</v>
      </c>
      <c r="D236">
        <v>60.92</v>
      </c>
      <c r="E236">
        <f t="shared" si="24"/>
        <v>60.92</v>
      </c>
      <c r="F236">
        <f t="shared" si="25"/>
        <v>21.970908999999992</v>
      </c>
      <c r="G236">
        <v>68.610855700000002</v>
      </c>
      <c r="H236">
        <v>69.339286000000001</v>
      </c>
      <c r="I236">
        <v>46.4</v>
      </c>
      <c r="J236">
        <f t="shared" si="26"/>
        <v>46.4</v>
      </c>
      <c r="K236">
        <f t="shared" si="27"/>
        <v>22.939286000000003</v>
      </c>
      <c r="L236">
        <v>58.351152800000001</v>
      </c>
      <c r="M236">
        <v>95.538213999999996</v>
      </c>
      <c r="N236">
        <v>40.493636000000002</v>
      </c>
      <c r="O236">
        <f t="shared" si="28"/>
        <v>40.493636000000002</v>
      </c>
      <c r="P236">
        <f t="shared" si="29"/>
        <v>55.044577999999994</v>
      </c>
      <c r="Q236">
        <v>74.210718299999996</v>
      </c>
      <c r="R236">
        <v>4.8214290000000002</v>
      </c>
      <c r="S236">
        <v>1.181818</v>
      </c>
      <c r="T236">
        <f t="shared" si="30"/>
        <v>1.181818</v>
      </c>
      <c r="U236">
        <f t="shared" si="31"/>
        <v>3.6396110000000004</v>
      </c>
      <c r="V236">
        <v>2.8274081</v>
      </c>
      <c r="W236" t="s">
        <v>17</v>
      </c>
      <c r="X236" t="s">
        <v>20</v>
      </c>
    </row>
    <row r="237" spans="1:24" x14ac:dyDescent="0.25">
      <c r="A237" s="1">
        <v>44077</v>
      </c>
      <c r="B237" t="s">
        <v>19</v>
      </c>
      <c r="C237">
        <v>98.466667000000001</v>
      </c>
      <c r="D237">
        <v>68.034000000000006</v>
      </c>
      <c r="E237">
        <f t="shared" si="24"/>
        <v>68.034000000000006</v>
      </c>
      <c r="F237">
        <f t="shared" si="25"/>
        <v>30.432666999999995</v>
      </c>
      <c r="G237">
        <v>80.396854200000007</v>
      </c>
      <c r="H237">
        <v>68.258824000000004</v>
      </c>
      <c r="I237">
        <v>48.753846000000003</v>
      </c>
      <c r="J237">
        <f t="shared" si="26"/>
        <v>48.753846000000003</v>
      </c>
      <c r="K237">
        <f t="shared" si="27"/>
        <v>19.504978000000001</v>
      </c>
      <c r="L237">
        <v>58.537535200000001</v>
      </c>
      <c r="M237">
        <v>76.849999999999994</v>
      </c>
      <c r="N237">
        <v>27.672308000000001</v>
      </c>
      <c r="O237">
        <f t="shared" si="28"/>
        <v>27.672308000000001</v>
      </c>
      <c r="P237">
        <f t="shared" si="29"/>
        <v>49.177691999999993</v>
      </c>
      <c r="Q237">
        <v>54.145956900000002</v>
      </c>
      <c r="R237">
        <v>7.266667</v>
      </c>
      <c r="S237">
        <v>4.4117649999999999</v>
      </c>
      <c r="T237">
        <f t="shared" si="30"/>
        <v>4.4117649999999999</v>
      </c>
      <c r="U237">
        <f t="shared" si="31"/>
        <v>2.8549020000000001</v>
      </c>
      <c r="V237">
        <v>5.7765481999999997</v>
      </c>
      <c r="W237" t="s">
        <v>17</v>
      </c>
      <c r="X237" t="s">
        <v>21</v>
      </c>
    </row>
    <row r="238" spans="1:24" x14ac:dyDescent="0.25">
      <c r="A238" s="1">
        <v>44076</v>
      </c>
      <c r="B238" t="s">
        <v>16</v>
      </c>
      <c r="C238">
        <v>84.145454999999998</v>
      </c>
      <c r="D238">
        <v>62.387273</v>
      </c>
      <c r="E238">
        <f t="shared" si="24"/>
        <v>62.387273</v>
      </c>
      <c r="F238">
        <f t="shared" si="25"/>
        <v>21.758181999999998</v>
      </c>
      <c r="G238">
        <v>69.719711799999999</v>
      </c>
      <c r="H238">
        <v>65.863636</v>
      </c>
      <c r="I238">
        <v>55.436363999999998</v>
      </c>
      <c r="J238">
        <f t="shared" si="26"/>
        <v>55.436363999999998</v>
      </c>
      <c r="K238">
        <f t="shared" si="27"/>
        <v>10.427272000000002</v>
      </c>
      <c r="L238">
        <v>60.077016800000003</v>
      </c>
      <c r="M238">
        <v>96.116428999999997</v>
      </c>
      <c r="N238">
        <v>46.029091000000001</v>
      </c>
      <c r="O238">
        <f t="shared" si="28"/>
        <v>46.029091000000001</v>
      </c>
      <c r="P238">
        <f t="shared" si="29"/>
        <v>50.087337999999995</v>
      </c>
      <c r="Q238">
        <v>74.734971900000005</v>
      </c>
      <c r="R238">
        <v>10.181818</v>
      </c>
      <c r="S238">
        <v>1.545455</v>
      </c>
      <c r="T238">
        <f t="shared" si="30"/>
        <v>1.545455</v>
      </c>
      <c r="U238">
        <f t="shared" si="31"/>
        <v>8.6363629999999993</v>
      </c>
      <c r="V238">
        <v>3.4303157999999998</v>
      </c>
      <c r="W238" t="s">
        <v>17</v>
      </c>
      <c r="X238" t="s">
        <v>20</v>
      </c>
    </row>
    <row r="239" spans="1:24" x14ac:dyDescent="0.25">
      <c r="A239" s="1">
        <v>44076</v>
      </c>
      <c r="B239" t="s">
        <v>19</v>
      </c>
      <c r="C239">
        <v>98.242857000000001</v>
      </c>
      <c r="D239">
        <v>67.400000000000006</v>
      </c>
      <c r="E239">
        <f t="shared" si="24"/>
        <v>67.400000000000006</v>
      </c>
      <c r="F239">
        <f t="shared" si="25"/>
        <v>30.842856999999995</v>
      </c>
      <c r="G239">
        <v>80.773711500000005</v>
      </c>
      <c r="H239">
        <v>64.506666999999993</v>
      </c>
      <c r="I239">
        <v>53.807692000000003</v>
      </c>
      <c r="J239">
        <f t="shared" si="26"/>
        <v>53.807692000000003</v>
      </c>
      <c r="K239">
        <f t="shared" si="27"/>
        <v>10.69897499999999</v>
      </c>
      <c r="L239">
        <v>60.014933900000003</v>
      </c>
      <c r="M239">
        <v>78.627143000000004</v>
      </c>
      <c r="N239">
        <v>32.632857000000001</v>
      </c>
      <c r="O239">
        <f t="shared" si="28"/>
        <v>32.632857000000001</v>
      </c>
      <c r="P239">
        <f t="shared" si="29"/>
        <v>45.994286000000002</v>
      </c>
      <c r="Q239">
        <v>55.320759700000004</v>
      </c>
      <c r="R239">
        <v>8.733333</v>
      </c>
      <c r="S239">
        <v>3.4285709999999998</v>
      </c>
      <c r="T239">
        <f t="shared" si="30"/>
        <v>3.4285709999999998</v>
      </c>
      <c r="U239">
        <f t="shared" si="31"/>
        <v>5.3047620000000002</v>
      </c>
      <c r="V239">
        <v>6.0512033000000001</v>
      </c>
      <c r="W239" t="s">
        <v>17</v>
      </c>
      <c r="X239" t="s">
        <v>21</v>
      </c>
    </row>
    <row r="240" spans="1:24" x14ac:dyDescent="0.25">
      <c r="A240" s="1">
        <v>44075</v>
      </c>
      <c r="B240" t="s">
        <v>16</v>
      </c>
      <c r="C240">
        <v>81.290908999999999</v>
      </c>
      <c r="D240">
        <v>63.181818</v>
      </c>
      <c r="E240">
        <f t="shared" si="24"/>
        <v>63.181818</v>
      </c>
      <c r="F240">
        <f t="shared" si="25"/>
        <v>18.109090999999999</v>
      </c>
      <c r="G240">
        <v>70.536398199999994</v>
      </c>
      <c r="H240">
        <v>66.123999999999995</v>
      </c>
      <c r="I240">
        <v>55.554544999999997</v>
      </c>
      <c r="J240">
        <f t="shared" si="26"/>
        <v>55.554544999999997</v>
      </c>
      <c r="K240">
        <f t="shared" si="27"/>
        <v>10.569454999999998</v>
      </c>
      <c r="L240">
        <v>59.322412499999999</v>
      </c>
      <c r="M240">
        <v>93.980587999999997</v>
      </c>
      <c r="N240">
        <v>46.862727</v>
      </c>
      <c r="O240">
        <f t="shared" si="28"/>
        <v>46.862727</v>
      </c>
      <c r="P240">
        <f t="shared" si="29"/>
        <v>47.117860999999998</v>
      </c>
      <c r="Q240">
        <v>70.612025299999999</v>
      </c>
      <c r="R240">
        <v>6.0909089999999999</v>
      </c>
      <c r="S240">
        <v>1.2727269999999999</v>
      </c>
      <c r="T240">
        <f t="shared" si="30"/>
        <v>1.2727269999999999</v>
      </c>
      <c r="U240">
        <f t="shared" si="31"/>
        <v>4.8181820000000002</v>
      </c>
      <c r="V240">
        <v>3.1094841999999998</v>
      </c>
      <c r="W240" t="s">
        <v>17</v>
      </c>
      <c r="X240" t="s">
        <v>20</v>
      </c>
    </row>
    <row r="241" spans="1:24" x14ac:dyDescent="0.25">
      <c r="A241" s="1">
        <v>44075</v>
      </c>
      <c r="B241" t="s">
        <v>19</v>
      </c>
      <c r="C241">
        <v>96.853846000000004</v>
      </c>
      <c r="D241">
        <v>72.418750000000003</v>
      </c>
      <c r="E241">
        <f t="shared" si="24"/>
        <v>72.418750000000003</v>
      </c>
      <c r="F241">
        <f t="shared" si="25"/>
        <v>24.435096000000001</v>
      </c>
      <c r="G241">
        <v>81.751145800000003</v>
      </c>
      <c r="H241">
        <v>68.502857000000006</v>
      </c>
      <c r="I241">
        <v>53.156922999999999</v>
      </c>
      <c r="J241">
        <f t="shared" si="26"/>
        <v>53.156922999999999</v>
      </c>
      <c r="K241">
        <f t="shared" si="27"/>
        <v>15.345934000000007</v>
      </c>
      <c r="L241">
        <v>59.761244400000002</v>
      </c>
      <c r="M241">
        <v>82.723714000000001</v>
      </c>
      <c r="N241">
        <v>31.944614999999999</v>
      </c>
      <c r="O241">
        <f t="shared" si="28"/>
        <v>31.944614999999999</v>
      </c>
      <c r="P241">
        <f t="shared" si="29"/>
        <v>50.779099000000002</v>
      </c>
      <c r="Q241">
        <v>53.452426000000003</v>
      </c>
      <c r="R241">
        <v>9.2307690000000004</v>
      </c>
      <c r="S241">
        <v>4.3125</v>
      </c>
      <c r="T241">
        <f t="shared" si="30"/>
        <v>4.3125</v>
      </c>
      <c r="U241">
        <f t="shared" si="31"/>
        <v>4.9182690000000004</v>
      </c>
      <c r="V241">
        <v>5.7494040999999996</v>
      </c>
      <c r="W241" t="s">
        <v>17</v>
      </c>
      <c r="X241" t="s">
        <v>20</v>
      </c>
    </row>
    <row r="242" spans="1:24" x14ac:dyDescent="0.25">
      <c r="A242" s="1">
        <v>44074</v>
      </c>
      <c r="B242" t="s">
        <v>16</v>
      </c>
      <c r="C242">
        <v>81.527272999999994</v>
      </c>
      <c r="D242">
        <v>63.218181999999999</v>
      </c>
      <c r="E242">
        <f t="shared" si="24"/>
        <v>63.218181999999999</v>
      </c>
      <c r="F242">
        <f t="shared" si="25"/>
        <v>18.309090999999995</v>
      </c>
      <c r="G242">
        <v>70.101738600000004</v>
      </c>
      <c r="H242">
        <v>61.764285999999998</v>
      </c>
      <c r="I242">
        <v>49.990909000000002</v>
      </c>
      <c r="J242">
        <f t="shared" si="26"/>
        <v>49.990909000000002</v>
      </c>
      <c r="K242">
        <f t="shared" si="27"/>
        <v>11.773376999999996</v>
      </c>
      <c r="L242">
        <v>56.551027599999998</v>
      </c>
      <c r="M242">
        <v>87.933750000000003</v>
      </c>
      <c r="N242">
        <v>34.39</v>
      </c>
      <c r="O242">
        <f t="shared" si="28"/>
        <v>34.39</v>
      </c>
      <c r="P242">
        <f t="shared" si="29"/>
        <v>53.543750000000003</v>
      </c>
      <c r="Q242">
        <v>65.894089300000005</v>
      </c>
      <c r="R242">
        <v>5.8571429999999998</v>
      </c>
      <c r="S242">
        <v>0.63636400000000004</v>
      </c>
      <c r="T242">
        <f t="shared" si="30"/>
        <v>0.63636400000000004</v>
      </c>
      <c r="U242">
        <f t="shared" si="31"/>
        <v>5.2207789999999994</v>
      </c>
      <c r="V242">
        <v>2.3674512999999999</v>
      </c>
      <c r="W242" t="s">
        <v>17</v>
      </c>
      <c r="X242" t="s">
        <v>20</v>
      </c>
    </row>
    <row r="243" spans="1:24" x14ac:dyDescent="0.25">
      <c r="A243" s="1">
        <v>44074</v>
      </c>
      <c r="B243" t="s">
        <v>19</v>
      </c>
      <c r="C243">
        <v>98.892308</v>
      </c>
      <c r="D243">
        <v>73.607367999999994</v>
      </c>
      <c r="E243">
        <f t="shared" si="24"/>
        <v>73.607367999999994</v>
      </c>
      <c r="F243">
        <f t="shared" si="25"/>
        <v>25.284940000000006</v>
      </c>
      <c r="G243">
        <v>84.951233400000007</v>
      </c>
      <c r="H243">
        <v>62.214286000000001</v>
      </c>
      <c r="I243">
        <v>45.384286000000003</v>
      </c>
      <c r="J243">
        <f t="shared" si="26"/>
        <v>45.384286000000003</v>
      </c>
      <c r="K243">
        <f t="shared" si="27"/>
        <v>16.829999999999998</v>
      </c>
      <c r="L243">
        <v>54.465235800000002</v>
      </c>
      <c r="M243">
        <v>64.531429000000003</v>
      </c>
      <c r="N243">
        <v>22.121538000000001</v>
      </c>
      <c r="O243">
        <f t="shared" si="28"/>
        <v>22.121538000000001</v>
      </c>
      <c r="P243">
        <f t="shared" si="29"/>
        <v>42.409891000000002</v>
      </c>
      <c r="Q243">
        <v>42.3858082</v>
      </c>
      <c r="R243">
        <v>8.4705879999999993</v>
      </c>
      <c r="S243">
        <v>3.8421050000000001</v>
      </c>
      <c r="T243">
        <f t="shared" si="30"/>
        <v>3.8421050000000001</v>
      </c>
      <c r="U243">
        <f t="shared" si="31"/>
        <v>4.6284829999999992</v>
      </c>
      <c r="V243">
        <v>5.9640532000000004</v>
      </c>
      <c r="W243" t="s">
        <v>17</v>
      </c>
      <c r="X243" t="s">
        <v>20</v>
      </c>
    </row>
    <row r="244" spans="1:24" x14ac:dyDescent="0.25">
      <c r="A244" s="1">
        <v>44073</v>
      </c>
      <c r="B244" t="s">
        <v>16</v>
      </c>
      <c r="C244">
        <v>82.809090999999995</v>
      </c>
      <c r="D244">
        <v>62.8</v>
      </c>
      <c r="E244">
        <f t="shared" si="24"/>
        <v>62.8</v>
      </c>
      <c r="F244">
        <f t="shared" si="25"/>
        <v>20.009090999999998</v>
      </c>
      <c r="G244">
        <v>70.983999999999995</v>
      </c>
      <c r="H244">
        <v>59.3</v>
      </c>
      <c r="I244">
        <v>45.363636</v>
      </c>
      <c r="J244">
        <f t="shared" si="26"/>
        <v>45.363636</v>
      </c>
      <c r="K244">
        <f t="shared" si="27"/>
        <v>13.936363999999998</v>
      </c>
      <c r="L244">
        <v>54.269272700000002</v>
      </c>
      <c r="M244">
        <v>77.093636000000004</v>
      </c>
      <c r="N244">
        <v>30.35</v>
      </c>
      <c r="O244">
        <f t="shared" si="28"/>
        <v>30.35</v>
      </c>
      <c r="P244">
        <f t="shared" si="29"/>
        <v>46.743636000000002</v>
      </c>
      <c r="Q244">
        <v>58.907992399999998</v>
      </c>
      <c r="R244">
        <v>4.0833329999999997</v>
      </c>
      <c r="S244">
        <v>1.0909089999999999</v>
      </c>
      <c r="T244">
        <f t="shared" si="30"/>
        <v>1.0909089999999999</v>
      </c>
      <c r="U244">
        <f t="shared" si="31"/>
        <v>2.9924239999999998</v>
      </c>
      <c r="V244">
        <v>2.2174242999999998</v>
      </c>
      <c r="W244" t="s">
        <v>17</v>
      </c>
      <c r="X244" t="s">
        <v>20</v>
      </c>
    </row>
    <row r="245" spans="1:24" x14ac:dyDescent="0.25">
      <c r="A245" s="1">
        <v>44073</v>
      </c>
      <c r="B245" t="s">
        <v>19</v>
      </c>
      <c r="C245">
        <v>96.346153999999999</v>
      </c>
      <c r="D245">
        <v>78.523077000000001</v>
      </c>
      <c r="E245">
        <f t="shared" si="24"/>
        <v>78.523077000000001</v>
      </c>
      <c r="F245">
        <f t="shared" si="25"/>
        <v>17.823076999999998</v>
      </c>
      <c r="G245">
        <v>86.459859100000003</v>
      </c>
      <c r="H245">
        <v>61.907691999999997</v>
      </c>
      <c r="I245">
        <v>46.784615000000002</v>
      </c>
      <c r="J245">
        <f t="shared" si="26"/>
        <v>46.784615000000002</v>
      </c>
      <c r="K245">
        <f t="shared" si="27"/>
        <v>15.123076999999995</v>
      </c>
      <c r="L245">
        <v>52.543038299999999</v>
      </c>
      <c r="M245">
        <v>57.955385</v>
      </c>
      <c r="N245">
        <v>20.84</v>
      </c>
      <c r="O245">
        <f t="shared" si="28"/>
        <v>20.84</v>
      </c>
      <c r="P245">
        <f t="shared" si="29"/>
        <v>37.115385000000003</v>
      </c>
      <c r="Q245">
        <v>35.999801499999997</v>
      </c>
      <c r="R245">
        <v>12.666667</v>
      </c>
      <c r="S245">
        <v>4.8461540000000003</v>
      </c>
      <c r="T245">
        <f t="shared" si="30"/>
        <v>4.8461540000000003</v>
      </c>
      <c r="U245">
        <f t="shared" si="31"/>
        <v>7.820513</v>
      </c>
      <c r="V245">
        <v>6.8461539</v>
      </c>
      <c r="W245" t="s">
        <v>17</v>
      </c>
      <c r="X245" t="s">
        <v>20</v>
      </c>
    </row>
    <row r="246" spans="1:24" x14ac:dyDescent="0.25">
      <c r="A246" s="1">
        <v>44072</v>
      </c>
      <c r="B246" t="s">
        <v>16</v>
      </c>
      <c r="C246">
        <v>80.381817999999996</v>
      </c>
      <c r="D246">
        <v>64.236363999999995</v>
      </c>
      <c r="E246">
        <f t="shared" si="24"/>
        <v>64.236363999999995</v>
      </c>
      <c r="F246">
        <f t="shared" si="25"/>
        <v>16.145454000000001</v>
      </c>
      <c r="G246">
        <v>71.799218100000004</v>
      </c>
      <c r="H246">
        <v>58.722000000000001</v>
      </c>
      <c r="I246">
        <v>44.55</v>
      </c>
      <c r="J246">
        <f t="shared" si="26"/>
        <v>44.55</v>
      </c>
      <c r="K246">
        <f t="shared" si="27"/>
        <v>14.172000000000004</v>
      </c>
      <c r="L246">
        <v>53.297109200000001</v>
      </c>
      <c r="M246">
        <v>65.858999999999995</v>
      </c>
      <c r="N246">
        <v>40.187272999999998</v>
      </c>
      <c r="O246">
        <f t="shared" si="28"/>
        <v>40.187272999999998</v>
      </c>
      <c r="P246">
        <f t="shared" si="29"/>
        <v>25.671726999999997</v>
      </c>
      <c r="Q246">
        <v>54.7524455</v>
      </c>
      <c r="R246">
        <v>3.545455</v>
      </c>
      <c r="S246">
        <v>0.36363600000000001</v>
      </c>
      <c r="T246">
        <f t="shared" si="30"/>
        <v>0.36363600000000001</v>
      </c>
      <c r="U246">
        <f t="shared" si="31"/>
        <v>3.181819</v>
      </c>
      <c r="V246">
        <v>1.8536363</v>
      </c>
      <c r="W246" t="s">
        <v>17</v>
      </c>
      <c r="X246" t="s">
        <v>20</v>
      </c>
    </row>
    <row r="247" spans="1:24" x14ac:dyDescent="0.25">
      <c r="A247" s="1">
        <v>44072</v>
      </c>
      <c r="B247" t="s">
        <v>19</v>
      </c>
      <c r="C247">
        <v>99.731250000000003</v>
      </c>
      <c r="D247">
        <v>81.86</v>
      </c>
      <c r="E247">
        <f t="shared" si="24"/>
        <v>81.86</v>
      </c>
      <c r="F247">
        <f t="shared" si="25"/>
        <v>17.871250000000003</v>
      </c>
      <c r="G247">
        <v>88.540766099999999</v>
      </c>
      <c r="H247">
        <v>57.753846000000003</v>
      </c>
      <c r="I247">
        <v>42.03</v>
      </c>
      <c r="J247">
        <f t="shared" si="26"/>
        <v>42.03</v>
      </c>
      <c r="K247">
        <f t="shared" si="27"/>
        <v>15.723846000000002</v>
      </c>
      <c r="L247">
        <v>51.890593500000001</v>
      </c>
      <c r="M247">
        <v>40.366999999999997</v>
      </c>
      <c r="N247">
        <v>20.806249999999999</v>
      </c>
      <c r="O247">
        <f t="shared" si="28"/>
        <v>20.806249999999999</v>
      </c>
      <c r="P247">
        <f t="shared" si="29"/>
        <v>19.560749999999999</v>
      </c>
      <c r="Q247">
        <v>32.170368500000002</v>
      </c>
      <c r="R247">
        <v>7.625</v>
      </c>
      <c r="S247">
        <v>4.75</v>
      </c>
      <c r="T247">
        <f t="shared" si="30"/>
        <v>4.75</v>
      </c>
      <c r="U247">
        <f t="shared" si="31"/>
        <v>2.875</v>
      </c>
      <c r="V247">
        <v>6.6518588999999997</v>
      </c>
      <c r="W247" t="s">
        <v>17</v>
      </c>
      <c r="X247" t="s">
        <v>20</v>
      </c>
    </row>
    <row r="248" spans="1:24" x14ac:dyDescent="0.25">
      <c r="A248" s="1">
        <v>44071</v>
      </c>
      <c r="B248" t="s">
        <v>16</v>
      </c>
      <c r="C248">
        <v>79.34</v>
      </c>
      <c r="D248">
        <v>66.509090999999998</v>
      </c>
      <c r="E248">
        <f t="shared" si="24"/>
        <v>66.509090999999998</v>
      </c>
      <c r="F248">
        <f t="shared" si="25"/>
        <v>12.830909000000005</v>
      </c>
      <c r="G248">
        <v>72.193090900000001</v>
      </c>
      <c r="H248">
        <v>63.06</v>
      </c>
      <c r="I248">
        <v>48.570909</v>
      </c>
      <c r="J248">
        <f t="shared" si="26"/>
        <v>48.570909</v>
      </c>
      <c r="K248">
        <f t="shared" si="27"/>
        <v>14.489091000000002</v>
      </c>
      <c r="L248">
        <v>54.868545400000002</v>
      </c>
      <c r="M248">
        <v>78.602999999999994</v>
      </c>
      <c r="N248">
        <v>44.569091</v>
      </c>
      <c r="O248">
        <f t="shared" si="28"/>
        <v>44.569091</v>
      </c>
      <c r="P248">
        <f t="shared" si="29"/>
        <v>34.033908999999994</v>
      </c>
      <c r="Q248">
        <v>57.716727300000002</v>
      </c>
      <c r="R248">
        <v>3.0909089999999999</v>
      </c>
      <c r="S248">
        <v>0.63636400000000004</v>
      </c>
      <c r="T248">
        <f t="shared" si="30"/>
        <v>0.63636400000000004</v>
      </c>
      <c r="U248">
        <f t="shared" si="31"/>
        <v>2.454545</v>
      </c>
      <c r="V248">
        <v>2.3245455000000002</v>
      </c>
      <c r="W248" t="s">
        <v>17</v>
      </c>
      <c r="X248" t="s">
        <v>20</v>
      </c>
    </row>
    <row r="249" spans="1:24" x14ac:dyDescent="0.25">
      <c r="A249" s="1">
        <v>44071</v>
      </c>
      <c r="B249" t="s">
        <v>19</v>
      </c>
      <c r="C249">
        <v>97.223077000000004</v>
      </c>
      <c r="D249">
        <v>81.892308</v>
      </c>
      <c r="E249">
        <f t="shared" si="24"/>
        <v>81.892308</v>
      </c>
      <c r="F249">
        <f t="shared" si="25"/>
        <v>15.330769000000004</v>
      </c>
      <c r="G249">
        <v>88.582153899999994</v>
      </c>
      <c r="H249">
        <v>61.269230999999998</v>
      </c>
      <c r="I249">
        <v>46.861538000000003</v>
      </c>
      <c r="J249">
        <f t="shared" si="26"/>
        <v>46.861538000000003</v>
      </c>
      <c r="K249">
        <f t="shared" si="27"/>
        <v>14.407692999999995</v>
      </c>
      <c r="L249">
        <v>52.922461400000003</v>
      </c>
      <c r="M249">
        <v>49.360768999999998</v>
      </c>
      <c r="N249">
        <v>24.623076999999999</v>
      </c>
      <c r="O249">
        <f t="shared" si="28"/>
        <v>24.623076999999999</v>
      </c>
      <c r="P249">
        <f t="shared" si="29"/>
        <v>24.737691999999999</v>
      </c>
      <c r="Q249">
        <v>33.946077000000002</v>
      </c>
      <c r="R249">
        <v>8.1538459999999997</v>
      </c>
      <c r="S249">
        <v>4.3846150000000002</v>
      </c>
      <c r="T249">
        <f t="shared" si="30"/>
        <v>4.3846150000000002</v>
      </c>
      <c r="U249">
        <f t="shared" si="31"/>
        <v>3.7692309999999996</v>
      </c>
      <c r="V249">
        <v>6.2923077000000003</v>
      </c>
      <c r="W249" t="s">
        <v>17</v>
      </c>
      <c r="X249" t="s">
        <v>20</v>
      </c>
    </row>
    <row r="250" spans="1:24" x14ac:dyDescent="0.25">
      <c r="A250" s="1">
        <v>44070</v>
      </c>
      <c r="B250" t="s">
        <v>16</v>
      </c>
      <c r="C250">
        <v>76.838182000000003</v>
      </c>
      <c r="D250">
        <v>61.707777999999998</v>
      </c>
      <c r="E250">
        <f t="shared" si="24"/>
        <v>61.707777999999998</v>
      </c>
      <c r="F250">
        <f t="shared" si="25"/>
        <v>15.130404000000006</v>
      </c>
      <c r="G250">
        <v>70.951728900000006</v>
      </c>
      <c r="H250">
        <v>63.11</v>
      </c>
      <c r="I250">
        <v>48.683636</v>
      </c>
      <c r="J250">
        <f t="shared" si="26"/>
        <v>48.683636</v>
      </c>
      <c r="K250">
        <f t="shared" si="27"/>
        <v>14.426364</v>
      </c>
      <c r="L250">
        <v>55.050571099999999</v>
      </c>
      <c r="M250">
        <v>89.550556</v>
      </c>
      <c r="N250">
        <v>43.647272999999998</v>
      </c>
      <c r="O250">
        <f t="shared" si="28"/>
        <v>43.647272999999998</v>
      </c>
      <c r="P250">
        <f t="shared" si="29"/>
        <v>45.903283000000002</v>
      </c>
      <c r="Q250">
        <v>60.809089200000003</v>
      </c>
      <c r="R250">
        <v>4</v>
      </c>
      <c r="S250">
        <v>0.72727299999999995</v>
      </c>
      <c r="T250">
        <f t="shared" si="30"/>
        <v>0.72727299999999995</v>
      </c>
      <c r="U250">
        <f t="shared" si="31"/>
        <v>3.2727270000000002</v>
      </c>
      <c r="V250">
        <v>2.1269931</v>
      </c>
      <c r="W250" t="s">
        <v>17</v>
      </c>
      <c r="X250" t="s">
        <v>20</v>
      </c>
    </row>
    <row r="251" spans="1:24" x14ac:dyDescent="0.25">
      <c r="A251" s="1">
        <v>44070</v>
      </c>
      <c r="B251" t="s">
        <v>19</v>
      </c>
      <c r="C251">
        <v>98.926316</v>
      </c>
      <c r="D251">
        <v>70.465881999999993</v>
      </c>
      <c r="E251">
        <f t="shared" si="24"/>
        <v>70.465881999999993</v>
      </c>
      <c r="F251">
        <f t="shared" si="25"/>
        <v>28.460434000000006</v>
      </c>
      <c r="G251">
        <v>86.126253599999998</v>
      </c>
      <c r="H251">
        <v>61.853845999999997</v>
      </c>
      <c r="I251">
        <v>46.76</v>
      </c>
      <c r="J251">
        <f t="shared" si="26"/>
        <v>46.76</v>
      </c>
      <c r="K251">
        <f t="shared" si="27"/>
        <v>15.093845999999999</v>
      </c>
      <c r="L251">
        <v>53.200538000000002</v>
      </c>
      <c r="M251">
        <v>68.928235000000001</v>
      </c>
      <c r="N251">
        <v>21.676316</v>
      </c>
      <c r="O251">
        <f t="shared" si="28"/>
        <v>21.676316</v>
      </c>
      <c r="P251">
        <f t="shared" si="29"/>
        <v>47.251919000000001</v>
      </c>
      <c r="Q251">
        <v>39.7400479</v>
      </c>
      <c r="R251">
        <v>7.6923079999999997</v>
      </c>
      <c r="S251">
        <v>5.1333330000000004</v>
      </c>
      <c r="T251">
        <f t="shared" si="30"/>
        <v>5.1333330000000004</v>
      </c>
      <c r="U251">
        <f t="shared" si="31"/>
        <v>2.5589749999999993</v>
      </c>
      <c r="V251">
        <v>6.2615733999999996</v>
      </c>
      <c r="W251" t="s">
        <v>17</v>
      </c>
      <c r="X251" t="s">
        <v>20</v>
      </c>
    </row>
    <row r="252" spans="1:24" x14ac:dyDescent="0.25">
      <c r="A252" s="1">
        <v>44069</v>
      </c>
      <c r="B252" t="s">
        <v>16</v>
      </c>
      <c r="C252">
        <v>78.309090999999995</v>
      </c>
      <c r="D252">
        <v>61.189332999999998</v>
      </c>
      <c r="E252">
        <f t="shared" si="24"/>
        <v>61.189332999999998</v>
      </c>
      <c r="F252">
        <f t="shared" si="25"/>
        <v>17.119757999999997</v>
      </c>
      <c r="G252">
        <v>70.609725499999996</v>
      </c>
      <c r="H252">
        <v>59.007142999999999</v>
      </c>
      <c r="I252">
        <v>48.490909000000002</v>
      </c>
      <c r="J252">
        <f t="shared" si="26"/>
        <v>48.490909000000002</v>
      </c>
      <c r="K252">
        <f t="shared" si="27"/>
        <v>10.516233999999997</v>
      </c>
      <c r="L252">
        <v>53.826120299999999</v>
      </c>
      <c r="M252">
        <v>89.061999999999998</v>
      </c>
      <c r="N252">
        <v>36.531818000000001</v>
      </c>
      <c r="O252">
        <f t="shared" si="28"/>
        <v>36.531818000000001</v>
      </c>
      <c r="P252">
        <f t="shared" si="29"/>
        <v>52.530181999999996</v>
      </c>
      <c r="Q252">
        <v>58.881959600000002</v>
      </c>
      <c r="R252">
        <v>4.2857139999999996</v>
      </c>
      <c r="S252">
        <v>1.0909089999999999</v>
      </c>
      <c r="T252">
        <f t="shared" si="30"/>
        <v>1.0909089999999999</v>
      </c>
      <c r="U252">
        <f t="shared" si="31"/>
        <v>3.1948049999999997</v>
      </c>
      <c r="V252">
        <v>2.2176623000000002</v>
      </c>
      <c r="W252" t="s">
        <v>17</v>
      </c>
      <c r="X252" t="s">
        <v>20</v>
      </c>
    </row>
    <row r="253" spans="1:24" x14ac:dyDescent="0.25">
      <c r="A253" s="1">
        <v>44069</v>
      </c>
      <c r="B253" t="s">
        <v>19</v>
      </c>
      <c r="C253">
        <v>92.923077000000006</v>
      </c>
      <c r="D253">
        <v>68.615651999999997</v>
      </c>
      <c r="E253">
        <f t="shared" si="24"/>
        <v>68.615651999999997</v>
      </c>
      <c r="F253">
        <f t="shared" si="25"/>
        <v>24.307425000000009</v>
      </c>
      <c r="G253">
        <v>85.705437000000003</v>
      </c>
      <c r="H253">
        <v>58.948695999999998</v>
      </c>
      <c r="I253">
        <v>44.6</v>
      </c>
      <c r="J253">
        <f t="shared" si="26"/>
        <v>44.6</v>
      </c>
      <c r="K253">
        <f t="shared" si="27"/>
        <v>14.348695999999997</v>
      </c>
      <c r="L253">
        <v>52.359619600000002</v>
      </c>
      <c r="M253">
        <v>76.903042999999997</v>
      </c>
      <c r="N253">
        <v>20.546923</v>
      </c>
      <c r="O253">
        <f t="shared" si="28"/>
        <v>20.546923</v>
      </c>
      <c r="P253">
        <f t="shared" si="29"/>
        <v>56.356119999999997</v>
      </c>
      <c r="Q253">
        <v>37.573889299999998</v>
      </c>
      <c r="R253">
        <v>7.6153849999999998</v>
      </c>
      <c r="S253">
        <v>4.6086960000000001</v>
      </c>
      <c r="T253">
        <f t="shared" si="30"/>
        <v>4.6086960000000001</v>
      </c>
      <c r="U253">
        <f t="shared" si="31"/>
        <v>3.0066889999999997</v>
      </c>
      <c r="V253">
        <v>5.9906774</v>
      </c>
      <c r="W253" t="s">
        <v>17</v>
      </c>
      <c r="X253" t="s">
        <v>20</v>
      </c>
    </row>
    <row r="254" spans="1:24" x14ac:dyDescent="0.25">
      <c r="A254" s="1">
        <v>44068</v>
      </c>
      <c r="B254" t="s">
        <v>16</v>
      </c>
      <c r="C254">
        <v>77.490909000000002</v>
      </c>
      <c r="D254">
        <v>64.816666999999995</v>
      </c>
      <c r="E254">
        <f t="shared" si="24"/>
        <v>64.816666999999995</v>
      </c>
      <c r="F254">
        <f t="shared" si="25"/>
        <v>12.674242000000007</v>
      </c>
      <c r="G254">
        <v>71.137484900000004</v>
      </c>
      <c r="H254">
        <v>61</v>
      </c>
      <c r="I254">
        <v>48.75</v>
      </c>
      <c r="J254">
        <f t="shared" si="26"/>
        <v>48.75</v>
      </c>
      <c r="K254">
        <f t="shared" si="27"/>
        <v>12.25</v>
      </c>
      <c r="L254">
        <v>55.124924200000002</v>
      </c>
      <c r="M254">
        <v>86.052499999999995</v>
      </c>
      <c r="N254">
        <v>43.404000000000003</v>
      </c>
      <c r="O254">
        <f t="shared" si="28"/>
        <v>43.404000000000003</v>
      </c>
      <c r="P254">
        <f t="shared" si="29"/>
        <v>42.648499999999991</v>
      </c>
      <c r="Q254">
        <v>60.0468318</v>
      </c>
      <c r="R254">
        <v>3.1818179999999998</v>
      </c>
      <c r="S254">
        <v>0.81818199999999996</v>
      </c>
      <c r="T254">
        <f t="shared" si="30"/>
        <v>0.81818199999999996</v>
      </c>
      <c r="U254">
        <f t="shared" si="31"/>
        <v>2.3636359999999996</v>
      </c>
      <c r="V254">
        <v>1.7628788</v>
      </c>
      <c r="W254" t="s">
        <v>17</v>
      </c>
      <c r="X254" t="s">
        <v>20</v>
      </c>
    </row>
    <row r="255" spans="1:24" x14ac:dyDescent="0.25">
      <c r="A255" s="1">
        <v>44068</v>
      </c>
      <c r="B255" t="s">
        <v>19</v>
      </c>
      <c r="C255">
        <v>91.727272999999997</v>
      </c>
      <c r="D255">
        <v>71.569564999999997</v>
      </c>
      <c r="E255">
        <f t="shared" si="24"/>
        <v>71.569564999999997</v>
      </c>
      <c r="F255">
        <f t="shared" si="25"/>
        <v>20.157708</v>
      </c>
      <c r="G255">
        <v>85.0510685</v>
      </c>
      <c r="H255">
        <v>61.378261000000002</v>
      </c>
      <c r="I255">
        <v>45.909090999999997</v>
      </c>
      <c r="J255">
        <f t="shared" si="26"/>
        <v>45.909090999999997</v>
      </c>
      <c r="K255">
        <f t="shared" si="27"/>
        <v>15.469170000000005</v>
      </c>
      <c r="L255">
        <v>52.989504400000001</v>
      </c>
      <c r="M255">
        <v>76.471738999999999</v>
      </c>
      <c r="N255">
        <v>23.435455000000001</v>
      </c>
      <c r="O255">
        <f t="shared" si="28"/>
        <v>23.435455000000001</v>
      </c>
      <c r="P255">
        <f t="shared" si="29"/>
        <v>53.036283999999995</v>
      </c>
      <c r="Q255">
        <v>39.0165656</v>
      </c>
      <c r="R255">
        <v>7.1818179999999998</v>
      </c>
      <c r="S255">
        <v>3.1304349999999999</v>
      </c>
      <c r="T255">
        <f t="shared" si="30"/>
        <v>3.1304349999999999</v>
      </c>
      <c r="U255">
        <f t="shared" si="31"/>
        <v>4.0513829999999995</v>
      </c>
      <c r="V255">
        <v>5.3562253000000002</v>
      </c>
      <c r="W255" t="s">
        <v>17</v>
      </c>
      <c r="X255" t="s">
        <v>21</v>
      </c>
    </row>
    <row r="256" spans="1:24" x14ac:dyDescent="0.25">
      <c r="A256" s="1">
        <v>44067</v>
      </c>
      <c r="B256" t="s">
        <v>16</v>
      </c>
      <c r="C256">
        <v>75.427273</v>
      </c>
      <c r="D256">
        <v>66.081817999999998</v>
      </c>
      <c r="E256">
        <f t="shared" si="24"/>
        <v>66.081817999999998</v>
      </c>
      <c r="F256">
        <f t="shared" si="25"/>
        <v>9.3454550000000012</v>
      </c>
      <c r="G256">
        <v>70.7291819</v>
      </c>
      <c r="H256">
        <v>62.9</v>
      </c>
      <c r="I256">
        <v>53.1</v>
      </c>
      <c r="J256">
        <f t="shared" si="26"/>
        <v>53.1</v>
      </c>
      <c r="K256">
        <f t="shared" si="27"/>
        <v>9.7999999999999972</v>
      </c>
      <c r="L256">
        <v>57.716545500000002</v>
      </c>
      <c r="M256">
        <v>87.670908999999995</v>
      </c>
      <c r="N256">
        <v>49.798181999999997</v>
      </c>
      <c r="O256">
        <f t="shared" si="28"/>
        <v>49.798181999999997</v>
      </c>
      <c r="P256">
        <f t="shared" si="29"/>
        <v>37.872726999999998</v>
      </c>
      <c r="Q256">
        <v>66.168027300000006</v>
      </c>
      <c r="R256">
        <v>3.6</v>
      </c>
      <c r="S256">
        <v>0.90909099999999998</v>
      </c>
      <c r="T256">
        <f t="shared" si="30"/>
        <v>0.90909099999999998</v>
      </c>
      <c r="U256">
        <f t="shared" si="31"/>
        <v>2.690909</v>
      </c>
      <c r="V256">
        <v>2.5145453999999998</v>
      </c>
      <c r="W256" t="s">
        <v>17</v>
      </c>
      <c r="X256" t="s">
        <v>20</v>
      </c>
    </row>
    <row r="257" spans="1:24" x14ac:dyDescent="0.25">
      <c r="A257" s="1">
        <v>44067</v>
      </c>
      <c r="B257" t="s">
        <v>19</v>
      </c>
      <c r="C257">
        <v>89.15</v>
      </c>
      <c r="D257">
        <v>78.615385000000003</v>
      </c>
      <c r="E257">
        <f t="shared" si="24"/>
        <v>78.615385000000003</v>
      </c>
      <c r="F257">
        <f t="shared" si="25"/>
        <v>10.534615000000002</v>
      </c>
      <c r="G257">
        <v>84.326095100000003</v>
      </c>
      <c r="H257">
        <v>63.607692</v>
      </c>
      <c r="I257">
        <v>51.95</v>
      </c>
      <c r="J257">
        <f t="shared" si="26"/>
        <v>51.95</v>
      </c>
      <c r="K257">
        <f t="shared" si="27"/>
        <v>11.657691999999997</v>
      </c>
      <c r="L257">
        <v>57.313859700000002</v>
      </c>
      <c r="M257">
        <v>56.97</v>
      </c>
      <c r="N257">
        <v>29.144166999999999</v>
      </c>
      <c r="O257">
        <f t="shared" si="28"/>
        <v>29.144166999999999</v>
      </c>
      <c r="P257">
        <f t="shared" si="29"/>
        <v>27.825832999999999</v>
      </c>
      <c r="Q257">
        <v>43.084937099999998</v>
      </c>
      <c r="R257">
        <v>7.3846150000000002</v>
      </c>
      <c r="S257">
        <v>3.058824</v>
      </c>
      <c r="T257">
        <f t="shared" si="30"/>
        <v>3.058824</v>
      </c>
      <c r="U257">
        <f t="shared" si="31"/>
        <v>4.3257910000000006</v>
      </c>
      <c r="V257">
        <v>6.0469078999999999</v>
      </c>
      <c r="W257" t="s">
        <v>17</v>
      </c>
      <c r="X257" t="s">
        <v>20</v>
      </c>
    </row>
    <row r="258" spans="1:24" x14ac:dyDescent="0.25">
      <c r="A258" s="1">
        <v>44066</v>
      </c>
      <c r="B258" t="s">
        <v>16</v>
      </c>
      <c r="C258">
        <v>75.054545000000005</v>
      </c>
      <c r="D258">
        <v>64.057895000000002</v>
      </c>
      <c r="E258">
        <f t="shared" ref="E258:E321" si="32">D258</f>
        <v>64.057895000000002</v>
      </c>
      <c r="F258">
        <f t="shared" ref="F258:F321" si="33">C258-D258</f>
        <v>10.996650000000002</v>
      </c>
      <c r="G258">
        <v>68.931910700000003</v>
      </c>
      <c r="H258">
        <v>65.772727000000003</v>
      </c>
      <c r="I258">
        <v>51.354545000000002</v>
      </c>
      <c r="J258">
        <f t="shared" ref="J258:J321" si="34">I258</f>
        <v>51.354545000000002</v>
      </c>
      <c r="K258">
        <f t="shared" ref="K258:K321" si="35">H258-I258</f>
        <v>14.418182000000002</v>
      </c>
      <c r="L258">
        <v>57.900847599999999</v>
      </c>
      <c r="M258">
        <v>94.504210999999998</v>
      </c>
      <c r="N258">
        <v>56.342726999999996</v>
      </c>
      <c r="O258">
        <f t="shared" ref="O258:O321" si="36">N258</f>
        <v>56.342726999999996</v>
      </c>
      <c r="P258">
        <f t="shared" ref="P258:P321" si="37">M258-N258</f>
        <v>38.161484000000002</v>
      </c>
      <c r="Q258">
        <v>71.125542300000006</v>
      </c>
      <c r="R258">
        <v>3.7894739999999998</v>
      </c>
      <c r="S258">
        <v>1.7272730000000001</v>
      </c>
      <c r="T258">
        <f t="shared" ref="T258:T321" si="38">S258</f>
        <v>1.7272730000000001</v>
      </c>
      <c r="U258">
        <f t="shared" ref="U258:U321" si="39">+R258-S258</f>
        <v>2.062201</v>
      </c>
      <c r="V258">
        <v>2.7244019000000002</v>
      </c>
      <c r="W258" t="s">
        <v>17</v>
      </c>
      <c r="X258" t="s">
        <v>20</v>
      </c>
    </row>
    <row r="259" spans="1:24" x14ac:dyDescent="0.25">
      <c r="A259" s="1">
        <v>44066</v>
      </c>
      <c r="B259" t="s">
        <v>19</v>
      </c>
      <c r="C259">
        <v>88.469230999999994</v>
      </c>
      <c r="D259">
        <v>67.277692000000002</v>
      </c>
      <c r="E259">
        <f t="shared" si="32"/>
        <v>67.277692000000002</v>
      </c>
      <c r="F259">
        <f t="shared" si="33"/>
        <v>21.191538999999992</v>
      </c>
      <c r="G259">
        <v>81.859984900000001</v>
      </c>
      <c r="H259">
        <v>65.523077000000001</v>
      </c>
      <c r="I259">
        <v>48.44</v>
      </c>
      <c r="J259">
        <f t="shared" si="34"/>
        <v>48.44</v>
      </c>
      <c r="K259">
        <f t="shared" si="35"/>
        <v>17.083077000000003</v>
      </c>
      <c r="L259">
        <v>57.463038400000002</v>
      </c>
      <c r="M259">
        <v>75.291538000000003</v>
      </c>
      <c r="N259">
        <v>32.271428999999998</v>
      </c>
      <c r="O259">
        <f t="shared" si="36"/>
        <v>32.271428999999998</v>
      </c>
      <c r="P259">
        <f t="shared" si="37"/>
        <v>43.020109000000005</v>
      </c>
      <c r="Q259">
        <v>49.171189400000003</v>
      </c>
      <c r="R259">
        <v>7.1538459999999997</v>
      </c>
      <c r="S259">
        <v>3.1923080000000001</v>
      </c>
      <c r="T259">
        <f t="shared" si="38"/>
        <v>3.1923080000000001</v>
      </c>
      <c r="U259">
        <f t="shared" si="39"/>
        <v>3.9615379999999996</v>
      </c>
      <c r="V259">
        <v>5.5853938000000003</v>
      </c>
      <c r="W259" t="s">
        <v>17</v>
      </c>
      <c r="X259" t="s">
        <v>20</v>
      </c>
    </row>
    <row r="260" spans="1:24" x14ac:dyDescent="0.25">
      <c r="A260" s="1">
        <v>44065</v>
      </c>
      <c r="B260" t="s">
        <v>16</v>
      </c>
      <c r="C260">
        <v>77.909091000000004</v>
      </c>
      <c r="D260">
        <v>63.481817999999997</v>
      </c>
      <c r="E260">
        <f t="shared" si="32"/>
        <v>63.481817999999997</v>
      </c>
      <c r="F260">
        <f t="shared" si="33"/>
        <v>14.427273000000007</v>
      </c>
      <c r="G260">
        <v>68.4365454</v>
      </c>
      <c r="H260">
        <v>63.981817999999997</v>
      </c>
      <c r="I260">
        <v>47.241818000000002</v>
      </c>
      <c r="J260">
        <f t="shared" si="34"/>
        <v>47.241818000000002</v>
      </c>
      <c r="K260">
        <f t="shared" si="35"/>
        <v>16.739999999999995</v>
      </c>
      <c r="L260">
        <v>57.973454500000003</v>
      </c>
      <c r="M260">
        <v>87.238181999999995</v>
      </c>
      <c r="N260">
        <v>46.452727000000003</v>
      </c>
      <c r="O260">
        <f t="shared" si="36"/>
        <v>46.452727000000003</v>
      </c>
      <c r="P260">
        <f t="shared" si="37"/>
        <v>40.785454999999992</v>
      </c>
      <c r="Q260">
        <v>71.869621300000006</v>
      </c>
      <c r="R260">
        <v>4.1818179999999998</v>
      </c>
      <c r="S260">
        <v>1.6363639999999999</v>
      </c>
      <c r="T260">
        <f t="shared" si="38"/>
        <v>1.6363639999999999</v>
      </c>
      <c r="U260">
        <f t="shared" si="39"/>
        <v>2.5454539999999999</v>
      </c>
      <c r="V260">
        <v>2.7212122000000001</v>
      </c>
      <c r="W260" t="s">
        <v>17</v>
      </c>
      <c r="X260" t="s">
        <v>20</v>
      </c>
    </row>
    <row r="261" spans="1:24" x14ac:dyDescent="0.25">
      <c r="A261" s="1">
        <v>44065</v>
      </c>
      <c r="B261" t="s">
        <v>19</v>
      </c>
      <c r="C261">
        <v>90.333332999999996</v>
      </c>
      <c r="D261">
        <v>69.759090999999998</v>
      </c>
      <c r="E261">
        <f t="shared" si="32"/>
        <v>69.759090999999998</v>
      </c>
      <c r="F261">
        <f t="shared" si="33"/>
        <v>20.574241999999998</v>
      </c>
      <c r="G261">
        <v>81.428854099999995</v>
      </c>
      <c r="H261">
        <v>60.971429000000001</v>
      </c>
      <c r="I261">
        <v>45.792307999999998</v>
      </c>
      <c r="J261">
        <f t="shared" si="34"/>
        <v>45.792307999999998</v>
      </c>
      <c r="K261">
        <f t="shared" si="35"/>
        <v>15.179121000000002</v>
      </c>
      <c r="L261">
        <v>56.832920299999998</v>
      </c>
      <c r="M261">
        <v>77.333635999999998</v>
      </c>
      <c r="N261">
        <v>27.608461999999999</v>
      </c>
      <c r="O261">
        <f t="shared" si="36"/>
        <v>27.608461999999999</v>
      </c>
      <c r="P261">
        <f t="shared" si="37"/>
        <v>49.725173999999996</v>
      </c>
      <c r="Q261">
        <v>48.305959000000001</v>
      </c>
      <c r="R261">
        <v>7.5</v>
      </c>
      <c r="S261">
        <v>3.6818179999999998</v>
      </c>
      <c r="T261">
        <f t="shared" si="38"/>
        <v>3.6818179999999998</v>
      </c>
      <c r="U261">
        <f t="shared" si="39"/>
        <v>3.8181820000000002</v>
      </c>
      <c r="V261">
        <v>5.9642439999999999</v>
      </c>
      <c r="W261" t="s">
        <v>17</v>
      </c>
      <c r="X261" t="s">
        <v>21</v>
      </c>
    </row>
    <row r="262" spans="1:24" x14ac:dyDescent="0.25">
      <c r="A262" s="1">
        <v>44064</v>
      </c>
      <c r="B262" t="s">
        <v>16</v>
      </c>
      <c r="C262">
        <v>76.772727000000003</v>
      </c>
      <c r="D262">
        <v>62.745455</v>
      </c>
      <c r="E262">
        <f t="shared" si="32"/>
        <v>62.745455</v>
      </c>
      <c r="F262">
        <f t="shared" si="33"/>
        <v>14.027272000000004</v>
      </c>
      <c r="G262">
        <v>68.151101600000004</v>
      </c>
      <c r="H262">
        <v>62.481817999999997</v>
      </c>
      <c r="I262">
        <v>48.483635999999997</v>
      </c>
      <c r="J262">
        <f t="shared" si="34"/>
        <v>48.483635999999997</v>
      </c>
      <c r="K262">
        <f t="shared" si="35"/>
        <v>13.998182</v>
      </c>
      <c r="L262">
        <v>58.178705800000003</v>
      </c>
      <c r="M262">
        <v>90.203529000000003</v>
      </c>
      <c r="N262">
        <v>46.486364000000002</v>
      </c>
      <c r="O262">
        <f t="shared" si="36"/>
        <v>46.486364000000002</v>
      </c>
      <c r="P262">
        <f t="shared" si="37"/>
        <v>43.717165000000001</v>
      </c>
      <c r="Q262">
        <v>73.023353</v>
      </c>
      <c r="R262">
        <v>6.5454549999999996</v>
      </c>
      <c r="S262">
        <v>1.545455</v>
      </c>
      <c r="T262">
        <f t="shared" si="38"/>
        <v>1.545455</v>
      </c>
      <c r="U262">
        <f t="shared" si="39"/>
        <v>5</v>
      </c>
      <c r="V262">
        <v>2.9245990000000002</v>
      </c>
      <c r="W262" t="s">
        <v>17</v>
      </c>
      <c r="X262" t="s">
        <v>20</v>
      </c>
    </row>
    <row r="263" spans="1:24" x14ac:dyDescent="0.25">
      <c r="A263" s="1">
        <v>44064</v>
      </c>
      <c r="B263" t="s">
        <v>19</v>
      </c>
      <c r="C263">
        <v>94.653846000000001</v>
      </c>
      <c r="D263">
        <v>74.171429000000003</v>
      </c>
      <c r="E263">
        <f t="shared" si="32"/>
        <v>74.171429000000003</v>
      </c>
      <c r="F263">
        <f t="shared" si="33"/>
        <v>20.482416999999998</v>
      </c>
      <c r="G263">
        <v>82.373346499999997</v>
      </c>
      <c r="H263">
        <v>64.584614999999999</v>
      </c>
      <c r="I263">
        <v>49.423076999999999</v>
      </c>
      <c r="J263">
        <f t="shared" si="34"/>
        <v>49.423076999999999</v>
      </c>
      <c r="K263">
        <f t="shared" si="35"/>
        <v>15.161538</v>
      </c>
      <c r="L263">
        <v>58.284953999999999</v>
      </c>
      <c r="M263">
        <v>68.290000000000006</v>
      </c>
      <c r="N263">
        <v>31.614999999999998</v>
      </c>
      <c r="O263">
        <f t="shared" si="36"/>
        <v>31.614999999999998</v>
      </c>
      <c r="P263">
        <f t="shared" si="37"/>
        <v>36.675000000000011</v>
      </c>
      <c r="Q263">
        <v>48.293741699999998</v>
      </c>
      <c r="R263">
        <v>7.9230770000000001</v>
      </c>
      <c r="S263">
        <v>4</v>
      </c>
      <c r="T263">
        <f t="shared" si="38"/>
        <v>4</v>
      </c>
      <c r="U263">
        <f t="shared" si="39"/>
        <v>3.9230770000000001</v>
      </c>
      <c r="V263">
        <v>6.1741865000000002</v>
      </c>
      <c r="W263" t="s">
        <v>17</v>
      </c>
      <c r="X263" t="s">
        <v>20</v>
      </c>
    </row>
    <row r="264" spans="1:24" x14ac:dyDescent="0.25">
      <c r="A264" s="1">
        <v>44063</v>
      </c>
      <c r="B264" t="s">
        <v>16</v>
      </c>
      <c r="C264">
        <v>75.581817999999998</v>
      </c>
      <c r="D264">
        <v>63.157895000000003</v>
      </c>
      <c r="E264">
        <f t="shared" si="32"/>
        <v>63.157895000000003</v>
      </c>
      <c r="F264">
        <f t="shared" si="33"/>
        <v>12.423922999999995</v>
      </c>
      <c r="G264">
        <v>67.548093199999997</v>
      </c>
      <c r="H264">
        <v>63.445455000000003</v>
      </c>
      <c r="I264">
        <v>50.703636000000003</v>
      </c>
      <c r="J264">
        <f t="shared" si="34"/>
        <v>50.703636000000003</v>
      </c>
      <c r="K264">
        <f t="shared" si="35"/>
        <v>12.741819</v>
      </c>
      <c r="L264">
        <v>59.0839097</v>
      </c>
      <c r="M264">
        <v>94.082104999999999</v>
      </c>
      <c r="N264">
        <v>53.763635999999998</v>
      </c>
      <c r="O264">
        <f t="shared" si="36"/>
        <v>53.763635999999998</v>
      </c>
      <c r="P264">
        <f t="shared" si="37"/>
        <v>40.318469</v>
      </c>
      <c r="Q264">
        <v>76.665888100000004</v>
      </c>
      <c r="R264">
        <v>7.5789470000000003</v>
      </c>
      <c r="S264">
        <v>1.181818</v>
      </c>
      <c r="T264">
        <f t="shared" si="38"/>
        <v>1.181818</v>
      </c>
      <c r="U264">
        <f t="shared" si="39"/>
        <v>6.3971290000000005</v>
      </c>
      <c r="V264">
        <v>3.4645931999999999</v>
      </c>
      <c r="W264" t="s">
        <v>17</v>
      </c>
      <c r="X264" t="s">
        <v>18</v>
      </c>
    </row>
    <row r="265" spans="1:24" x14ac:dyDescent="0.25">
      <c r="A265" s="1">
        <v>44063</v>
      </c>
      <c r="B265" t="s">
        <v>19</v>
      </c>
      <c r="C265">
        <v>94.338462000000007</v>
      </c>
      <c r="D265">
        <v>70.376470999999995</v>
      </c>
      <c r="E265">
        <f t="shared" si="32"/>
        <v>70.376470999999995</v>
      </c>
      <c r="F265">
        <f t="shared" si="33"/>
        <v>23.961991000000012</v>
      </c>
      <c r="G265">
        <v>79.847384199999993</v>
      </c>
      <c r="H265">
        <v>62.861538000000003</v>
      </c>
      <c r="I265">
        <v>45.376922999999998</v>
      </c>
      <c r="J265">
        <f t="shared" si="34"/>
        <v>45.376922999999998</v>
      </c>
      <c r="K265">
        <f t="shared" si="35"/>
        <v>17.484615000000005</v>
      </c>
      <c r="L265">
        <v>58.362479100000002</v>
      </c>
      <c r="M265">
        <v>77.115881999999999</v>
      </c>
      <c r="N265">
        <v>27.191538000000001</v>
      </c>
      <c r="O265">
        <f t="shared" si="36"/>
        <v>27.191538000000001</v>
      </c>
      <c r="P265">
        <f t="shared" si="37"/>
        <v>49.924343999999998</v>
      </c>
      <c r="Q265">
        <v>54.6324039</v>
      </c>
      <c r="R265">
        <v>8.5384620000000009</v>
      </c>
      <c r="S265">
        <v>4</v>
      </c>
      <c r="T265">
        <f t="shared" si="38"/>
        <v>4</v>
      </c>
      <c r="U265">
        <f t="shared" si="39"/>
        <v>4.5384620000000009</v>
      </c>
      <c r="V265">
        <v>5.6114455999999997</v>
      </c>
      <c r="W265" t="s">
        <v>17</v>
      </c>
      <c r="X265" t="s">
        <v>20</v>
      </c>
    </row>
    <row r="266" spans="1:24" x14ac:dyDescent="0.25">
      <c r="A266" s="1">
        <v>44062</v>
      </c>
      <c r="B266" t="s">
        <v>16</v>
      </c>
      <c r="C266">
        <v>78.490909000000002</v>
      </c>
      <c r="D266">
        <v>61.938462000000001</v>
      </c>
      <c r="E266">
        <f t="shared" si="32"/>
        <v>61.938462000000001</v>
      </c>
      <c r="F266">
        <f t="shared" si="33"/>
        <v>16.552447000000001</v>
      </c>
      <c r="G266">
        <v>68.2088234</v>
      </c>
      <c r="H266">
        <v>67.006249999999994</v>
      </c>
      <c r="I266">
        <v>50.796363999999997</v>
      </c>
      <c r="J266">
        <f t="shared" si="34"/>
        <v>50.796363999999997</v>
      </c>
      <c r="K266">
        <f t="shared" si="35"/>
        <v>16.209885999999997</v>
      </c>
      <c r="L266">
        <v>60.132273499999997</v>
      </c>
      <c r="M266">
        <v>94.320768999999999</v>
      </c>
      <c r="N266">
        <v>54.637273</v>
      </c>
      <c r="O266">
        <f t="shared" si="36"/>
        <v>54.637273</v>
      </c>
      <c r="P266">
        <f t="shared" si="37"/>
        <v>39.683495999999998</v>
      </c>
      <c r="Q266">
        <v>77.913652299999995</v>
      </c>
      <c r="R266">
        <v>12.875</v>
      </c>
      <c r="S266">
        <v>2</v>
      </c>
      <c r="T266">
        <f t="shared" si="38"/>
        <v>2</v>
      </c>
      <c r="U266">
        <f t="shared" si="39"/>
        <v>10.875</v>
      </c>
      <c r="V266">
        <v>4.3380128999999998</v>
      </c>
      <c r="W266" t="s">
        <v>17</v>
      </c>
      <c r="X266" t="s">
        <v>18</v>
      </c>
    </row>
    <row r="267" spans="1:24" x14ac:dyDescent="0.25">
      <c r="A267" s="1">
        <v>44062</v>
      </c>
      <c r="B267" t="s">
        <v>19</v>
      </c>
      <c r="C267">
        <v>95.676923000000002</v>
      </c>
      <c r="D267">
        <v>70.872</v>
      </c>
      <c r="E267">
        <f t="shared" si="32"/>
        <v>70.872</v>
      </c>
      <c r="F267">
        <f t="shared" si="33"/>
        <v>24.804923000000002</v>
      </c>
      <c r="G267">
        <v>80.087747100000001</v>
      </c>
      <c r="H267">
        <v>70.107142999999994</v>
      </c>
      <c r="I267">
        <v>43.909230999999998</v>
      </c>
      <c r="J267">
        <f t="shared" si="34"/>
        <v>43.909230999999998</v>
      </c>
      <c r="K267">
        <f t="shared" si="35"/>
        <v>26.197911999999995</v>
      </c>
      <c r="L267">
        <v>59.228839600000001</v>
      </c>
      <c r="M267">
        <v>90.82</v>
      </c>
      <c r="N267">
        <v>28.05</v>
      </c>
      <c r="O267">
        <f t="shared" si="36"/>
        <v>28.05</v>
      </c>
      <c r="P267">
        <f t="shared" si="37"/>
        <v>62.769999999999996</v>
      </c>
      <c r="Q267">
        <v>56.3736915</v>
      </c>
      <c r="R267">
        <v>9.1428569999999993</v>
      </c>
      <c r="S267">
        <v>3</v>
      </c>
      <c r="T267">
        <f t="shared" si="38"/>
        <v>3</v>
      </c>
      <c r="U267">
        <f t="shared" si="39"/>
        <v>6.1428569999999993</v>
      </c>
      <c r="V267">
        <v>5.8200893000000002</v>
      </c>
      <c r="W267" t="s">
        <v>17</v>
      </c>
      <c r="X267" t="s">
        <v>18</v>
      </c>
    </row>
    <row r="268" spans="1:24" x14ac:dyDescent="0.25">
      <c r="A268" s="1">
        <v>44061</v>
      </c>
      <c r="B268" t="s">
        <v>16</v>
      </c>
      <c r="C268">
        <v>78.718181999999999</v>
      </c>
      <c r="D268">
        <v>64.290000000000006</v>
      </c>
      <c r="E268">
        <f t="shared" si="32"/>
        <v>64.290000000000006</v>
      </c>
      <c r="F268">
        <f t="shared" si="33"/>
        <v>14.428181999999993</v>
      </c>
      <c r="G268">
        <v>69.380701299999998</v>
      </c>
      <c r="H268">
        <v>62.1</v>
      </c>
      <c r="I268">
        <v>41.490909000000002</v>
      </c>
      <c r="J268">
        <f t="shared" si="34"/>
        <v>41.490909000000002</v>
      </c>
      <c r="K268">
        <f t="shared" si="35"/>
        <v>20.609090999999999</v>
      </c>
      <c r="L268">
        <v>56.829168799999998</v>
      </c>
      <c r="M268">
        <v>83.190909000000005</v>
      </c>
      <c r="N268">
        <v>34.977272999999997</v>
      </c>
      <c r="O268">
        <f t="shared" si="36"/>
        <v>34.977272999999997</v>
      </c>
      <c r="P268">
        <f t="shared" si="37"/>
        <v>48.213636000000008</v>
      </c>
      <c r="Q268">
        <v>67.333935100000005</v>
      </c>
      <c r="R268">
        <v>4.5454549999999996</v>
      </c>
      <c r="S268">
        <v>1.7272730000000001</v>
      </c>
      <c r="T268">
        <f t="shared" si="38"/>
        <v>1.7272730000000001</v>
      </c>
      <c r="U268">
        <f t="shared" si="39"/>
        <v>2.8181819999999993</v>
      </c>
      <c r="V268">
        <v>2.6166235000000002</v>
      </c>
      <c r="W268" t="s">
        <v>17</v>
      </c>
      <c r="X268" t="s">
        <v>20</v>
      </c>
    </row>
    <row r="269" spans="1:24" x14ac:dyDescent="0.25">
      <c r="A269" s="1">
        <v>44061</v>
      </c>
      <c r="B269" t="s">
        <v>19</v>
      </c>
      <c r="C269">
        <v>99.347059000000002</v>
      </c>
      <c r="D269">
        <v>69.288888999999998</v>
      </c>
      <c r="E269">
        <f t="shared" si="32"/>
        <v>69.288888999999998</v>
      </c>
      <c r="F269">
        <f t="shared" si="33"/>
        <v>30.058170000000004</v>
      </c>
      <c r="G269">
        <v>82.531783399999995</v>
      </c>
      <c r="H269">
        <v>60.541176</v>
      </c>
      <c r="I269">
        <v>41.601537999999998</v>
      </c>
      <c r="J269">
        <f t="shared" si="34"/>
        <v>41.601537999999998</v>
      </c>
      <c r="K269">
        <f t="shared" si="35"/>
        <v>18.939638000000002</v>
      </c>
      <c r="L269">
        <v>56.683604699999997</v>
      </c>
      <c r="M269">
        <v>78.571852000000007</v>
      </c>
      <c r="N269">
        <v>20.106154</v>
      </c>
      <c r="O269">
        <f t="shared" si="36"/>
        <v>20.106154</v>
      </c>
      <c r="P269">
        <f t="shared" si="37"/>
        <v>58.465698000000003</v>
      </c>
      <c r="Q269">
        <v>46.843685899999997</v>
      </c>
      <c r="R269">
        <v>7.1538459999999997</v>
      </c>
      <c r="S269">
        <v>4.2962959999999999</v>
      </c>
      <c r="T269">
        <f t="shared" si="38"/>
        <v>4.2962959999999999</v>
      </c>
      <c r="U269">
        <f t="shared" si="39"/>
        <v>2.8575499999999998</v>
      </c>
      <c r="V269">
        <v>5.6615678000000003</v>
      </c>
      <c r="W269" t="s">
        <v>17</v>
      </c>
      <c r="X269" t="s">
        <v>21</v>
      </c>
    </row>
    <row r="270" spans="1:24" x14ac:dyDescent="0.25">
      <c r="A270" s="1">
        <v>44060</v>
      </c>
      <c r="B270" t="s">
        <v>16</v>
      </c>
      <c r="C270">
        <v>78.490909000000002</v>
      </c>
      <c r="D270">
        <v>61.393332999999998</v>
      </c>
      <c r="E270">
        <f t="shared" si="32"/>
        <v>61.393332999999998</v>
      </c>
      <c r="F270">
        <f t="shared" si="33"/>
        <v>17.097576000000004</v>
      </c>
      <c r="G270">
        <v>70.097071900000003</v>
      </c>
      <c r="H270">
        <v>64.009090999999998</v>
      </c>
      <c r="I270">
        <v>34.670909000000002</v>
      </c>
      <c r="J270">
        <f t="shared" si="34"/>
        <v>34.670909000000002</v>
      </c>
      <c r="K270">
        <f t="shared" si="35"/>
        <v>29.338181999999996</v>
      </c>
      <c r="L270">
        <v>54.341818199999999</v>
      </c>
      <c r="M270">
        <v>92.554000000000002</v>
      </c>
      <c r="N270">
        <v>30.178182</v>
      </c>
      <c r="O270">
        <f t="shared" si="36"/>
        <v>30.178182</v>
      </c>
      <c r="P270">
        <f t="shared" si="37"/>
        <v>62.375818000000002</v>
      </c>
      <c r="Q270">
        <v>62.071775000000002</v>
      </c>
      <c r="R270">
        <v>5.3125</v>
      </c>
      <c r="S270">
        <v>1.2727269999999999</v>
      </c>
      <c r="T270">
        <f t="shared" si="38"/>
        <v>1.2727269999999999</v>
      </c>
      <c r="U270">
        <f t="shared" si="39"/>
        <v>4.0397730000000003</v>
      </c>
      <c r="V270">
        <v>2.3427652000000001</v>
      </c>
      <c r="W270" t="s">
        <v>17</v>
      </c>
      <c r="X270" t="s">
        <v>20</v>
      </c>
    </row>
    <row r="271" spans="1:24" x14ac:dyDescent="0.25">
      <c r="A271" s="1">
        <v>44060</v>
      </c>
      <c r="B271" t="s">
        <v>19</v>
      </c>
      <c r="C271">
        <v>94.053845999999993</v>
      </c>
      <c r="D271">
        <v>70.252173999999997</v>
      </c>
      <c r="E271">
        <f t="shared" si="32"/>
        <v>70.252173999999997</v>
      </c>
      <c r="F271">
        <f t="shared" si="33"/>
        <v>23.801671999999996</v>
      </c>
      <c r="G271">
        <v>84.197729699999996</v>
      </c>
      <c r="H271">
        <v>62.453845999999999</v>
      </c>
      <c r="I271">
        <v>28.36</v>
      </c>
      <c r="J271">
        <f t="shared" si="34"/>
        <v>28.36</v>
      </c>
      <c r="K271">
        <f t="shared" si="35"/>
        <v>34.093845999999999</v>
      </c>
      <c r="L271">
        <v>53.961435000000002</v>
      </c>
      <c r="M271">
        <v>77.556087000000005</v>
      </c>
      <c r="N271">
        <v>13.036154</v>
      </c>
      <c r="O271">
        <f t="shared" si="36"/>
        <v>13.036154</v>
      </c>
      <c r="P271">
        <f t="shared" si="37"/>
        <v>64.519933000000009</v>
      </c>
      <c r="Q271">
        <v>42.1700886</v>
      </c>
      <c r="R271">
        <v>8.6666670000000003</v>
      </c>
      <c r="S271">
        <v>4.7826089999999999</v>
      </c>
      <c r="T271">
        <f t="shared" si="38"/>
        <v>4.7826089999999999</v>
      </c>
      <c r="U271">
        <f t="shared" si="39"/>
        <v>3.8840580000000005</v>
      </c>
      <c r="V271">
        <v>6.2844879999999996</v>
      </c>
      <c r="W271" t="s">
        <v>17</v>
      </c>
      <c r="X271" t="s">
        <v>21</v>
      </c>
    </row>
    <row r="272" spans="1:24" x14ac:dyDescent="0.25">
      <c r="A272" s="1">
        <v>44059</v>
      </c>
      <c r="B272" t="s">
        <v>16</v>
      </c>
      <c r="C272">
        <v>77.509090999999998</v>
      </c>
      <c r="D272">
        <v>61.216667000000001</v>
      </c>
      <c r="E272">
        <f t="shared" si="32"/>
        <v>61.216667000000001</v>
      </c>
      <c r="F272">
        <f t="shared" si="33"/>
        <v>16.292423999999997</v>
      </c>
      <c r="G272">
        <v>71.253848599999998</v>
      </c>
      <c r="H272">
        <v>66.7</v>
      </c>
      <c r="I272">
        <v>35.632727000000003</v>
      </c>
      <c r="J272">
        <f t="shared" si="34"/>
        <v>35.632727000000003</v>
      </c>
      <c r="K272">
        <f t="shared" si="35"/>
        <v>31.067273</v>
      </c>
      <c r="L272">
        <v>53.3954697</v>
      </c>
      <c r="M272">
        <v>93.116667000000007</v>
      </c>
      <c r="N272">
        <v>29.17</v>
      </c>
      <c r="O272">
        <f t="shared" si="36"/>
        <v>29.17</v>
      </c>
      <c r="P272">
        <f t="shared" si="37"/>
        <v>63.946667000000005</v>
      </c>
      <c r="Q272">
        <v>58.034121300000002</v>
      </c>
      <c r="R272">
        <v>3.9090910000000001</v>
      </c>
      <c r="S272">
        <v>2</v>
      </c>
      <c r="T272">
        <f t="shared" si="38"/>
        <v>2</v>
      </c>
      <c r="U272">
        <f t="shared" si="39"/>
        <v>1.9090910000000001</v>
      </c>
      <c r="V272">
        <v>2.8522726999999999</v>
      </c>
      <c r="W272" t="s">
        <v>17</v>
      </c>
      <c r="X272" t="s">
        <v>20</v>
      </c>
    </row>
    <row r="273" spans="1:24" x14ac:dyDescent="0.25">
      <c r="A273" s="1">
        <v>44059</v>
      </c>
      <c r="B273" t="s">
        <v>19</v>
      </c>
      <c r="C273">
        <v>92.203076999999993</v>
      </c>
      <c r="D273">
        <v>75.166667000000004</v>
      </c>
      <c r="E273">
        <f t="shared" si="32"/>
        <v>75.166667000000004</v>
      </c>
      <c r="F273">
        <f t="shared" si="33"/>
        <v>17.036409999999989</v>
      </c>
      <c r="G273">
        <v>86.472359100000006</v>
      </c>
      <c r="H273">
        <v>64.076922999999994</v>
      </c>
      <c r="I273">
        <v>22.28</v>
      </c>
      <c r="J273">
        <f t="shared" si="34"/>
        <v>22.28</v>
      </c>
      <c r="K273">
        <f t="shared" si="35"/>
        <v>41.796922999999992</v>
      </c>
      <c r="L273">
        <v>51.695128099999998</v>
      </c>
      <c r="M273">
        <v>61.113332999999997</v>
      </c>
      <c r="N273">
        <v>11.553077</v>
      </c>
      <c r="O273">
        <f t="shared" si="36"/>
        <v>11.553077</v>
      </c>
      <c r="P273">
        <f t="shared" si="37"/>
        <v>49.560255999999995</v>
      </c>
      <c r="Q273">
        <v>36.918102500000003</v>
      </c>
      <c r="R273">
        <v>7.6923079999999997</v>
      </c>
      <c r="S273">
        <v>4.6666670000000003</v>
      </c>
      <c r="T273">
        <f t="shared" si="38"/>
        <v>4.6666670000000003</v>
      </c>
      <c r="U273">
        <f t="shared" si="39"/>
        <v>3.0256409999999994</v>
      </c>
      <c r="V273">
        <v>6.3512820999999997</v>
      </c>
      <c r="W273" t="s">
        <v>17</v>
      </c>
      <c r="X273" t="s">
        <v>20</v>
      </c>
    </row>
    <row r="274" spans="1:24" x14ac:dyDescent="0.25">
      <c r="A274" s="1">
        <v>44058</v>
      </c>
      <c r="B274" t="s">
        <v>16</v>
      </c>
      <c r="C274">
        <v>79.545455000000004</v>
      </c>
      <c r="D274">
        <v>62.884999999999998</v>
      </c>
      <c r="E274">
        <f t="shared" si="32"/>
        <v>62.884999999999998</v>
      </c>
      <c r="F274">
        <f t="shared" si="33"/>
        <v>16.660455000000006</v>
      </c>
      <c r="G274">
        <v>72.957923100000002</v>
      </c>
      <c r="H274">
        <v>64.745455000000007</v>
      </c>
      <c r="I274">
        <v>39.163635999999997</v>
      </c>
      <c r="J274">
        <f t="shared" si="34"/>
        <v>39.163635999999997</v>
      </c>
      <c r="K274">
        <f t="shared" si="35"/>
        <v>25.58181900000001</v>
      </c>
      <c r="L274">
        <v>51.8224485</v>
      </c>
      <c r="M274">
        <v>94.543499999999995</v>
      </c>
      <c r="N274">
        <v>27.230909</v>
      </c>
      <c r="O274">
        <f t="shared" si="36"/>
        <v>27.230909</v>
      </c>
      <c r="P274">
        <f t="shared" si="37"/>
        <v>67.312590999999998</v>
      </c>
      <c r="Q274">
        <v>51.959053400000002</v>
      </c>
      <c r="R274">
        <v>5.5652169999999996</v>
      </c>
      <c r="S274">
        <v>1</v>
      </c>
      <c r="T274">
        <f t="shared" si="38"/>
        <v>1</v>
      </c>
      <c r="U274">
        <f t="shared" si="39"/>
        <v>4.5652169999999996</v>
      </c>
      <c r="V274">
        <v>2.6460670999999998</v>
      </c>
      <c r="W274" t="s">
        <v>17</v>
      </c>
      <c r="X274" t="s">
        <v>20</v>
      </c>
    </row>
    <row r="275" spans="1:24" x14ac:dyDescent="0.25">
      <c r="A275" s="1">
        <v>44058</v>
      </c>
      <c r="B275" t="s">
        <v>19</v>
      </c>
      <c r="C275">
        <v>99.407143000000005</v>
      </c>
      <c r="D275">
        <v>72.5625</v>
      </c>
      <c r="E275">
        <f t="shared" si="32"/>
        <v>72.5625</v>
      </c>
      <c r="F275">
        <f t="shared" si="33"/>
        <v>26.844643000000005</v>
      </c>
      <c r="G275">
        <v>89.690324500000003</v>
      </c>
      <c r="H275">
        <v>64.633332999999993</v>
      </c>
      <c r="I275">
        <v>37.781537999999998</v>
      </c>
      <c r="J275">
        <f t="shared" si="34"/>
        <v>37.781537999999998</v>
      </c>
      <c r="K275">
        <f t="shared" si="35"/>
        <v>26.851794999999996</v>
      </c>
      <c r="L275">
        <v>51.389422699999997</v>
      </c>
      <c r="M275">
        <v>60.313124999999999</v>
      </c>
      <c r="N275">
        <v>15.048462000000001</v>
      </c>
      <c r="O275">
        <f t="shared" si="36"/>
        <v>15.048462000000001</v>
      </c>
      <c r="P275">
        <f t="shared" si="37"/>
        <v>45.264662999999999</v>
      </c>
      <c r="Q275">
        <v>31.911675500000001</v>
      </c>
      <c r="R275">
        <v>8.2222220000000004</v>
      </c>
      <c r="S275">
        <v>5.3846150000000002</v>
      </c>
      <c r="T275">
        <f t="shared" si="38"/>
        <v>5.3846150000000002</v>
      </c>
      <c r="U275">
        <f t="shared" si="39"/>
        <v>2.8376070000000002</v>
      </c>
      <c r="V275">
        <v>6.5414893999999997</v>
      </c>
      <c r="W275" t="s">
        <v>17</v>
      </c>
      <c r="X275" t="s">
        <v>20</v>
      </c>
    </row>
    <row r="276" spans="1:24" x14ac:dyDescent="0.25">
      <c r="A276" s="1">
        <v>44057</v>
      </c>
      <c r="B276" t="s">
        <v>16</v>
      </c>
      <c r="C276">
        <v>77.325455000000005</v>
      </c>
      <c r="D276">
        <v>61.682352999999999</v>
      </c>
      <c r="E276">
        <f t="shared" si="32"/>
        <v>61.682352999999999</v>
      </c>
      <c r="F276">
        <f t="shared" si="33"/>
        <v>15.643102000000006</v>
      </c>
      <c r="G276">
        <v>72.170235300000002</v>
      </c>
      <c r="H276">
        <v>61.509090999999998</v>
      </c>
      <c r="I276">
        <v>39.221817999999999</v>
      </c>
      <c r="J276">
        <f t="shared" si="34"/>
        <v>39.221817999999999</v>
      </c>
      <c r="K276">
        <f t="shared" si="35"/>
        <v>22.287272999999999</v>
      </c>
      <c r="L276">
        <v>52.513978600000002</v>
      </c>
      <c r="M276">
        <v>94.980587999999997</v>
      </c>
      <c r="N276">
        <v>26.223635999999999</v>
      </c>
      <c r="O276">
        <f t="shared" si="36"/>
        <v>26.223635999999999</v>
      </c>
      <c r="P276">
        <f t="shared" si="37"/>
        <v>68.756951999999998</v>
      </c>
      <c r="Q276">
        <v>54.1467861</v>
      </c>
      <c r="R276">
        <v>3.7058819999999999</v>
      </c>
      <c r="S276">
        <v>1.3636360000000001</v>
      </c>
      <c r="T276">
        <f t="shared" si="38"/>
        <v>1.3636360000000001</v>
      </c>
      <c r="U276">
        <f t="shared" si="39"/>
        <v>2.3422459999999998</v>
      </c>
      <c r="V276">
        <v>2.5524064000000002</v>
      </c>
      <c r="W276" t="s">
        <v>17</v>
      </c>
      <c r="X276" t="s">
        <v>20</v>
      </c>
    </row>
    <row r="277" spans="1:24" x14ac:dyDescent="0.25">
      <c r="A277" s="1">
        <v>44057</v>
      </c>
      <c r="B277" t="s">
        <v>19</v>
      </c>
      <c r="C277">
        <v>95.318461999999997</v>
      </c>
      <c r="D277">
        <v>70.217646999999999</v>
      </c>
      <c r="E277">
        <f t="shared" si="32"/>
        <v>70.217646999999999</v>
      </c>
      <c r="F277">
        <f t="shared" si="33"/>
        <v>25.100814999999997</v>
      </c>
      <c r="G277">
        <v>88.670226299999996</v>
      </c>
      <c r="H277">
        <v>59.476922999999999</v>
      </c>
      <c r="I277">
        <v>41.161538</v>
      </c>
      <c r="J277">
        <f t="shared" si="34"/>
        <v>41.161538</v>
      </c>
      <c r="K277">
        <f t="shared" si="35"/>
        <v>18.315384999999999</v>
      </c>
      <c r="L277">
        <v>52.470536099999997</v>
      </c>
      <c r="M277">
        <v>65.721765000000005</v>
      </c>
      <c r="N277">
        <v>18.754615000000001</v>
      </c>
      <c r="O277">
        <f t="shared" si="36"/>
        <v>18.754615000000001</v>
      </c>
      <c r="P277">
        <f t="shared" si="37"/>
        <v>46.967150000000004</v>
      </c>
      <c r="Q277">
        <v>33.177689399999998</v>
      </c>
      <c r="R277">
        <v>9.5</v>
      </c>
      <c r="S277">
        <v>5.2941180000000001</v>
      </c>
      <c r="T277">
        <f t="shared" si="38"/>
        <v>5.2941180000000001</v>
      </c>
      <c r="U277">
        <f t="shared" si="39"/>
        <v>4.2058819999999999</v>
      </c>
      <c r="V277">
        <v>6.4871040999999998</v>
      </c>
      <c r="W277" t="s">
        <v>17</v>
      </c>
      <c r="X277" t="s">
        <v>20</v>
      </c>
    </row>
    <row r="278" spans="1:24" x14ac:dyDescent="0.25">
      <c r="A278" s="1">
        <v>44056</v>
      </c>
      <c r="B278" t="s">
        <v>16</v>
      </c>
      <c r="C278">
        <v>76.827273000000005</v>
      </c>
      <c r="D278">
        <v>62.286667000000001</v>
      </c>
      <c r="E278">
        <f t="shared" si="32"/>
        <v>62.286667000000001</v>
      </c>
      <c r="F278">
        <f t="shared" si="33"/>
        <v>14.540606000000004</v>
      </c>
      <c r="G278">
        <v>71.284848699999998</v>
      </c>
      <c r="H278">
        <v>61.309091000000002</v>
      </c>
      <c r="I278">
        <v>40.576363999999998</v>
      </c>
      <c r="J278">
        <f t="shared" si="34"/>
        <v>40.576363999999998</v>
      </c>
      <c r="K278">
        <f t="shared" si="35"/>
        <v>20.732727000000004</v>
      </c>
      <c r="L278">
        <v>51.330969600000003</v>
      </c>
      <c r="M278">
        <v>91.726667000000006</v>
      </c>
      <c r="N278">
        <v>29.092727</v>
      </c>
      <c r="O278">
        <f t="shared" si="36"/>
        <v>29.092727</v>
      </c>
      <c r="P278">
        <f t="shared" si="37"/>
        <v>62.63394000000001</v>
      </c>
      <c r="Q278">
        <v>53.791121099999998</v>
      </c>
      <c r="R278">
        <v>3.6</v>
      </c>
      <c r="S278">
        <v>1.3636360000000001</v>
      </c>
      <c r="T278">
        <f t="shared" si="38"/>
        <v>1.3636360000000001</v>
      </c>
      <c r="U278">
        <f t="shared" si="39"/>
        <v>2.236364</v>
      </c>
      <c r="V278">
        <v>2.4054544999999998</v>
      </c>
      <c r="W278" t="s">
        <v>17</v>
      </c>
      <c r="X278" t="s">
        <v>20</v>
      </c>
    </row>
    <row r="279" spans="1:24" x14ac:dyDescent="0.25">
      <c r="A279" s="1">
        <v>44056</v>
      </c>
      <c r="B279" t="s">
        <v>19</v>
      </c>
      <c r="C279">
        <v>94.012308000000004</v>
      </c>
      <c r="D279">
        <v>71.813636000000002</v>
      </c>
      <c r="E279">
        <f t="shared" si="32"/>
        <v>71.813636000000002</v>
      </c>
      <c r="F279">
        <f t="shared" si="33"/>
        <v>22.198672000000002</v>
      </c>
      <c r="G279">
        <v>86.579696999999996</v>
      </c>
      <c r="H279">
        <v>61.138461999999997</v>
      </c>
      <c r="I279">
        <v>41.515385000000002</v>
      </c>
      <c r="J279">
        <f t="shared" si="34"/>
        <v>41.515385000000002</v>
      </c>
      <c r="K279">
        <f t="shared" si="35"/>
        <v>19.623076999999995</v>
      </c>
      <c r="L279">
        <v>51.331440700000002</v>
      </c>
      <c r="M279">
        <v>72.105000000000004</v>
      </c>
      <c r="N279">
        <v>19.179231000000001</v>
      </c>
      <c r="O279">
        <f t="shared" si="36"/>
        <v>19.179231000000001</v>
      </c>
      <c r="P279">
        <f t="shared" si="37"/>
        <v>52.925769000000003</v>
      </c>
      <c r="Q279">
        <v>34.856346199999997</v>
      </c>
      <c r="R279">
        <v>8.2307690000000004</v>
      </c>
      <c r="S279">
        <v>3.2727270000000002</v>
      </c>
      <c r="T279">
        <f t="shared" si="38"/>
        <v>3.2727270000000002</v>
      </c>
      <c r="U279">
        <f t="shared" si="39"/>
        <v>4.9580420000000007</v>
      </c>
      <c r="V279">
        <v>5.8907341000000004</v>
      </c>
      <c r="W279" t="s">
        <v>17</v>
      </c>
      <c r="X279" t="s">
        <v>20</v>
      </c>
    </row>
    <row r="280" spans="1:24" x14ac:dyDescent="0.25">
      <c r="A280" s="1">
        <v>44055</v>
      </c>
      <c r="B280" t="s">
        <v>16</v>
      </c>
      <c r="C280">
        <v>78.045455000000004</v>
      </c>
      <c r="D280">
        <v>65.772727000000003</v>
      </c>
      <c r="E280">
        <f t="shared" si="32"/>
        <v>65.772727000000003</v>
      </c>
      <c r="F280">
        <f t="shared" si="33"/>
        <v>12.272728000000001</v>
      </c>
      <c r="G280">
        <v>70.0936363</v>
      </c>
      <c r="H280">
        <v>61.036363999999999</v>
      </c>
      <c r="I280">
        <v>40.318182</v>
      </c>
      <c r="J280">
        <f t="shared" si="34"/>
        <v>40.318182</v>
      </c>
      <c r="K280">
        <f t="shared" si="35"/>
        <v>20.718181999999999</v>
      </c>
      <c r="L280">
        <v>52.020545499999997</v>
      </c>
      <c r="M280">
        <v>81.948182000000003</v>
      </c>
      <c r="N280">
        <v>30.58</v>
      </c>
      <c r="O280">
        <f t="shared" si="36"/>
        <v>30.58</v>
      </c>
      <c r="P280">
        <f t="shared" si="37"/>
        <v>51.368182000000004</v>
      </c>
      <c r="Q280">
        <v>57.609636199999997</v>
      </c>
      <c r="R280">
        <v>4</v>
      </c>
      <c r="S280">
        <v>1.3636360000000001</v>
      </c>
      <c r="T280">
        <f t="shared" si="38"/>
        <v>1.3636360000000001</v>
      </c>
      <c r="U280">
        <f t="shared" si="39"/>
        <v>2.6363639999999999</v>
      </c>
      <c r="V280">
        <v>2.7454542000000002</v>
      </c>
      <c r="W280" t="s">
        <v>17</v>
      </c>
      <c r="X280" t="s">
        <v>20</v>
      </c>
    </row>
    <row r="281" spans="1:24" x14ac:dyDescent="0.25">
      <c r="A281" s="1">
        <v>44055</v>
      </c>
      <c r="B281" t="s">
        <v>19</v>
      </c>
      <c r="C281">
        <v>93.730768999999995</v>
      </c>
      <c r="D281">
        <v>81.995384999999999</v>
      </c>
      <c r="E281">
        <f t="shared" si="32"/>
        <v>81.995384999999999</v>
      </c>
      <c r="F281">
        <f t="shared" si="33"/>
        <v>11.735383999999996</v>
      </c>
      <c r="G281">
        <v>86.633384599999999</v>
      </c>
      <c r="H281">
        <v>60.484614999999998</v>
      </c>
      <c r="I281">
        <v>38.792307999999998</v>
      </c>
      <c r="J281">
        <f t="shared" si="34"/>
        <v>38.792307999999998</v>
      </c>
      <c r="K281">
        <f t="shared" si="35"/>
        <v>21.692307</v>
      </c>
      <c r="L281">
        <v>52.702153899999999</v>
      </c>
      <c r="M281">
        <v>50.382308000000002</v>
      </c>
      <c r="N281">
        <v>19.340769000000002</v>
      </c>
      <c r="O281">
        <f t="shared" si="36"/>
        <v>19.340769000000002</v>
      </c>
      <c r="P281">
        <f t="shared" si="37"/>
        <v>31.041539</v>
      </c>
      <c r="Q281">
        <v>35.765923000000001</v>
      </c>
      <c r="R281">
        <v>8.0769230000000007</v>
      </c>
      <c r="S281">
        <v>5.461538</v>
      </c>
      <c r="T281">
        <f t="shared" si="38"/>
        <v>5.461538</v>
      </c>
      <c r="U281">
        <f t="shared" si="39"/>
        <v>2.6153850000000007</v>
      </c>
      <c r="V281">
        <v>6.5230769000000004</v>
      </c>
      <c r="W281" t="s">
        <v>17</v>
      </c>
      <c r="X281" t="s">
        <v>20</v>
      </c>
    </row>
    <row r="282" spans="1:24" x14ac:dyDescent="0.25">
      <c r="A282" s="1">
        <v>44054</v>
      </c>
      <c r="B282" t="s">
        <v>16</v>
      </c>
      <c r="C282">
        <v>76.463635999999994</v>
      </c>
      <c r="D282">
        <v>64.118182000000004</v>
      </c>
      <c r="E282">
        <f t="shared" si="32"/>
        <v>64.118182000000004</v>
      </c>
      <c r="F282">
        <f t="shared" si="33"/>
        <v>12.345453999999989</v>
      </c>
      <c r="G282">
        <v>69.503272699999997</v>
      </c>
      <c r="H282">
        <v>61.509090999999998</v>
      </c>
      <c r="I282">
        <v>39.036363999999999</v>
      </c>
      <c r="J282">
        <f t="shared" si="34"/>
        <v>39.036363999999999</v>
      </c>
      <c r="K282">
        <f t="shared" si="35"/>
        <v>22.472726999999999</v>
      </c>
      <c r="L282">
        <v>53.3138182</v>
      </c>
      <c r="M282">
        <v>77.921818000000002</v>
      </c>
      <c r="N282">
        <v>26.939091000000001</v>
      </c>
      <c r="O282">
        <f t="shared" si="36"/>
        <v>26.939091000000001</v>
      </c>
      <c r="P282">
        <f t="shared" si="37"/>
        <v>50.982726999999997</v>
      </c>
      <c r="Q282">
        <v>61.622999999999998</v>
      </c>
      <c r="R282">
        <v>4.2727269999999997</v>
      </c>
      <c r="S282">
        <v>0.90909099999999998</v>
      </c>
      <c r="T282">
        <f t="shared" si="38"/>
        <v>0.90909099999999998</v>
      </c>
      <c r="U282">
        <f t="shared" si="39"/>
        <v>3.3636359999999996</v>
      </c>
      <c r="V282">
        <v>2.6181817999999999</v>
      </c>
      <c r="W282" t="s">
        <v>17</v>
      </c>
      <c r="X282" t="s">
        <v>20</v>
      </c>
    </row>
    <row r="283" spans="1:24" x14ac:dyDescent="0.25">
      <c r="A283" s="1">
        <v>44054</v>
      </c>
      <c r="B283" t="s">
        <v>19</v>
      </c>
      <c r="C283">
        <v>92.430768999999998</v>
      </c>
      <c r="D283">
        <v>80.555385000000001</v>
      </c>
      <c r="E283">
        <f t="shared" si="32"/>
        <v>80.555385000000001</v>
      </c>
      <c r="F283">
        <f t="shared" si="33"/>
        <v>11.875383999999997</v>
      </c>
      <c r="G283">
        <v>85.2464102</v>
      </c>
      <c r="H283">
        <v>60.823076999999998</v>
      </c>
      <c r="I283">
        <v>32.484614999999998</v>
      </c>
      <c r="J283">
        <f t="shared" si="34"/>
        <v>32.484614999999998</v>
      </c>
      <c r="K283">
        <f t="shared" si="35"/>
        <v>28.338462</v>
      </c>
      <c r="L283">
        <v>53.053243399999999</v>
      </c>
      <c r="M283">
        <v>52.43</v>
      </c>
      <c r="N283">
        <v>12.945385</v>
      </c>
      <c r="O283">
        <f t="shared" si="36"/>
        <v>12.945385</v>
      </c>
      <c r="P283">
        <f t="shared" si="37"/>
        <v>39.484614999999998</v>
      </c>
      <c r="Q283">
        <v>38.297769299999999</v>
      </c>
      <c r="R283">
        <v>8</v>
      </c>
      <c r="S283">
        <v>4.8461540000000003</v>
      </c>
      <c r="T283">
        <f t="shared" si="38"/>
        <v>4.8461540000000003</v>
      </c>
      <c r="U283">
        <f t="shared" si="39"/>
        <v>3.1538459999999997</v>
      </c>
      <c r="V283">
        <v>6.5948719000000002</v>
      </c>
      <c r="W283" t="s">
        <v>17</v>
      </c>
      <c r="X283" t="s">
        <v>20</v>
      </c>
    </row>
    <row r="284" spans="1:24" x14ac:dyDescent="0.25">
      <c r="A284" s="1">
        <v>44053</v>
      </c>
      <c r="B284" t="s">
        <v>16</v>
      </c>
      <c r="C284">
        <v>76.923077000000006</v>
      </c>
      <c r="D284">
        <v>62.436363999999998</v>
      </c>
      <c r="E284">
        <f t="shared" si="32"/>
        <v>62.436363999999998</v>
      </c>
      <c r="F284">
        <f t="shared" si="33"/>
        <v>14.486713000000009</v>
      </c>
      <c r="G284">
        <v>69.395683000000005</v>
      </c>
      <c r="H284">
        <v>63.033332999999999</v>
      </c>
      <c r="I284">
        <v>38.709091000000001</v>
      </c>
      <c r="J284">
        <f t="shared" si="34"/>
        <v>38.709091000000001</v>
      </c>
      <c r="K284">
        <f t="shared" si="35"/>
        <v>24.324241999999998</v>
      </c>
      <c r="L284">
        <v>55.228508099999999</v>
      </c>
      <c r="M284">
        <v>87.602666999999997</v>
      </c>
      <c r="N284">
        <v>26.904544999999999</v>
      </c>
      <c r="O284">
        <f t="shared" si="36"/>
        <v>26.904544999999999</v>
      </c>
      <c r="P284">
        <f t="shared" si="37"/>
        <v>60.698121999999998</v>
      </c>
      <c r="Q284">
        <v>65.197161699999995</v>
      </c>
      <c r="R284">
        <v>3.3846150000000002</v>
      </c>
      <c r="S284">
        <v>2.0909089999999999</v>
      </c>
      <c r="T284">
        <f t="shared" si="38"/>
        <v>2.0909089999999999</v>
      </c>
      <c r="U284">
        <f t="shared" si="39"/>
        <v>1.2937060000000002</v>
      </c>
      <c r="V284">
        <v>2.7802796000000001</v>
      </c>
      <c r="W284" t="s">
        <v>17</v>
      </c>
      <c r="X284" t="s">
        <v>20</v>
      </c>
    </row>
    <row r="285" spans="1:24" x14ac:dyDescent="0.25">
      <c r="A285" s="1">
        <v>44053</v>
      </c>
      <c r="B285" t="s">
        <v>19</v>
      </c>
      <c r="C285">
        <v>91.523077000000001</v>
      </c>
      <c r="D285">
        <v>74.368420999999998</v>
      </c>
      <c r="E285">
        <f t="shared" si="32"/>
        <v>74.368420999999998</v>
      </c>
      <c r="F285">
        <f t="shared" si="33"/>
        <v>17.154656000000003</v>
      </c>
      <c r="G285">
        <v>83.893867700000001</v>
      </c>
      <c r="H285">
        <v>62.721052999999998</v>
      </c>
      <c r="I285">
        <v>40.053846</v>
      </c>
      <c r="J285">
        <f t="shared" si="34"/>
        <v>40.053846</v>
      </c>
      <c r="K285">
        <f t="shared" si="35"/>
        <v>22.667206999999998</v>
      </c>
      <c r="L285">
        <v>54.205361799999999</v>
      </c>
      <c r="M285">
        <v>69.291053000000005</v>
      </c>
      <c r="N285">
        <v>18.033846</v>
      </c>
      <c r="O285">
        <f t="shared" si="36"/>
        <v>18.033846</v>
      </c>
      <c r="P285">
        <f t="shared" si="37"/>
        <v>51.257207000000008</v>
      </c>
      <c r="Q285">
        <v>40.900265500000003</v>
      </c>
      <c r="R285">
        <v>7.461538</v>
      </c>
      <c r="S285">
        <v>3.6842109999999999</v>
      </c>
      <c r="T285">
        <f t="shared" si="38"/>
        <v>3.6842109999999999</v>
      </c>
      <c r="U285">
        <f t="shared" si="39"/>
        <v>3.7773270000000001</v>
      </c>
      <c r="V285">
        <v>6.0062417000000003</v>
      </c>
      <c r="W285" t="s">
        <v>17</v>
      </c>
      <c r="X285" t="s">
        <v>20</v>
      </c>
    </row>
    <row r="286" spans="1:24" x14ac:dyDescent="0.25">
      <c r="A286" s="1">
        <v>44052</v>
      </c>
      <c r="B286" t="s">
        <v>16</v>
      </c>
      <c r="C286">
        <v>76.918182000000002</v>
      </c>
      <c r="D286">
        <v>61.818182</v>
      </c>
      <c r="E286">
        <f t="shared" si="32"/>
        <v>61.818182</v>
      </c>
      <c r="F286">
        <f t="shared" si="33"/>
        <v>15.100000000000001</v>
      </c>
      <c r="G286">
        <v>68.825588800000006</v>
      </c>
      <c r="H286">
        <v>64.454544999999996</v>
      </c>
      <c r="I286">
        <v>47.263635999999998</v>
      </c>
      <c r="J286">
        <f t="shared" si="34"/>
        <v>47.263635999999998</v>
      </c>
      <c r="K286">
        <f t="shared" si="35"/>
        <v>17.190908999999998</v>
      </c>
      <c r="L286">
        <v>56.190224999999998</v>
      </c>
      <c r="M286">
        <v>90.742857000000001</v>
      </c>
      <c r="N286">
        <v>36.973635999999999</v>
      </c>
      <c r="O286">
        <f t="shared" si="36"/>
        <v>36.973635999999999</v>
      </c>
      <c r="P286">
        <f t="shared" si="37"/>
        <v>53.769221000000002</v>
      </c>
      <c r="Q286">
        <v>68.770785700000005</v>
      </c>
      <c r="R286">
        <v>4</v>
      </c>
      <c r="S286">
        <v>1.5</v>
      </c>
      <c r="T286">
        <f t="shared" si="38"/>
        <v>1.5</v>
      </c>
      <c r="U286">
        <f t="shared" si="39"/>
        <v>2.5</v>
      </c>
      <c r="V286">
        <v>2.9422077</v>
      </c>
      <c r="W286" t="s">
        <v>17</v>
      </c>
      <c r="X286" t="s">
        <v>18</v>
      </c>
    </row>
    <row r="287" spans="1:24" x14ac:dyDescent="0.25">
      <c r="A287" s="1">
        <v>44052</v>
      </c>
      <c r="B287" t="s">
        <v>19</v>
      </c>
      <c r="C287">
        <v>90.2</v>
      </c>
      <c r="D287">
        <v>74.34375</v>
      </c>
      <c r="E287">
        <f t="shared" si="32"/>
        <v>74.34375</v>
      </c>
      <c r="F287">
        <f t="shared" si="33"/>
        <v>15.856250000000003</v>
      </c>
      <c r="G287">
        <v>82.533353199999993</v>
      </c>
      <c r="H287">
        <v>61.15625</v>
      </c>
      <c r="I287">
        <v>48.192307999999997</v>
      </c>
      <c r="J287">
        <f t="shared" si="34"/>
        <v>48.192307999999997</v>
      </c>
      <c r="K287">
        <f t="shared" si="35"/>
        <v>12.963942000000003</v>
      </c>
      <c r="L287">
        <v>55.2050646</v>
      </c>
      <c r="M287">
        <v>64.434375000000003</v>
      </c>
      <c r="N287">
        <v>28.945385000000002</v>
      </c>
      <c r="O287">
        <f t="shared" si="36"/>
        <v>28.945385000000002</v>
      </c>
      <c r="P287">
        <f t="shared" si="37"/>
        <v>35.488990000000001</v>
      </c>
      <c r="Q287">
        <v>43.863981600000002</v>
      </c>
      <c r="R287">
        <v>7.538462</v>
      </c>
      <c r="S287">
        <v>4</v>
      </c>
      <c r="T287">
        <f t="shared" si="38"/>
        <v>4</v>
      </c>
      <c r="U287">
        <f t="shared" si="39"/>
        <v>3.538462</v>
      </c>
      <c r="V287">
        <v>6.0250000999999997</v>
      </c>
      <c r="W287" t="s">
        <v>17</v>
      </c>
      <c r="X287" t="s">
        <v>21</v>
      </c>
    </row>
    <row r="288" spans="1:24" x14ac:dyDescent="0.25">
      <c r="A288" s="1">
        <v>44051</v>
      </c>
      <c r="B288" t="s">
        <v>16</v>
      </c>
      <c r="C288">
        <v>78.518181999999996</v>
      </c>
      <c r="D288">
        <v>62.621817999999998</v>
      </c>
      <c r="E288">
        <f t="shared" si="32"/>
        <v>62.621817999999998</v>
      </c>
      <c r="F288">
        <f t="shared" si="33"/>
        <v>15.896363999999998</v>
      </c>
      <c r="G288">
        <v>68.333106099999995</v>
      </c>
      <c r="H288">
        <v>62.918182000000002</v>
      </c>
      <c r="I288">
        <v>41.681818</v>
      </c>
      <c r="J288">
        <f t="shared" si="34"/>
        <v>41.681818</v>
      </c>
      <c r="K288">
        <f t="shared" si="35"/>
        <v>21.236364000000002</v>
      </c>
      <c r="L288">
        <v>55.280863600000004</v>
      </c>
      <c r="M288">
        <v>86.681667000000004</v>
      </c>
      <c r="N288">
        <v>27.573636</v>
      </c>
      <c r="O288">
        <f t="shared" si="36"/>
        <v>27.573636</v>
      </c>
      <c r="P288">
        <f t="shared" si="37"/>
        <v>59.108031000000004</v>
      </c>
      <c r="Q288">
        <v>67.629530200000005</v>
      </c>
      <c r="R288">
        <v>4.2727269999999997</v>
      </c>
      <c r="S288">
        <v>1.454545</v>
      </c>
      <c r="T288">
        <f t="shared" si="38"/>
        <v>1.454545</v>
      </c>
      <c r="U288">
        <f t="shared" si="39"/>
        <v>2.8181819999999997</v>
      </c>
      <c r="V288">
        <v>2.7575758000000001</v>
      </c>
      <c r="W288" t="s">
        <v>17</v>
      </c>
      <c r="X288" t="s">
        <v>20</v>
      </c>
    </row>
    <row r="289" spans="1:24" x14ac:dyDescent="0.25">
      <c r="A289" s="1">
        <v>44051</v>
      </c>
      <c r="B289" t="s">
        <v>19</v>
      </c>
      <c r="C289">
        <v>91.584614999999999</v>
      </c>
      <c r="D289">
        <v>73.772632000000002</v>
      </c>
      <c r="E289">
        <f t="shared" si="32"/>
        <v>73.772632000000002</v>
      </c>
      <c r="F289">
        <f t="shared" si="33"/>
        <v>17.811982999999998</v>
      </c>
      <c r="G289">
        <v>83.175724700000004</v>
      </c>
      <c r="H289">
        <v>63.430768999999998</v>
      </c>
      <c r="I289">
        <v>45.669231000000003</v>
      </c>
      <c r="J289">
        <f t="shared" si="34"/>
        <v>45.669231000000003</v>
      </c>
      <c r="K289">
        <f t="shared" si="35"/>
        <v>17.761537999999994</v>
      </c>
      <c r="L289">
        <v>55.375927099999998</v>
      </c>
      <c r="M289">
        <v>72.053157999999996</v>
      </c>
      <c r="N289">
        <v>22.28</v>
      </c>
      <c r="O289">
        <f t="shared" si="36"/>
        <v>22.28</v>
      </c>
      <c r="P289">
        <f t="shared" si="37"/>
        <v>49.773157999999995</v>
      </c>
      <c r="Q289">
        <v>43.798623599999999</v>
      </c>
      <c r="R289">
        <v>6.8461540000000003</v>
      </c>
      <c r="S289">
        <v>4.7692310000000004</v>
      </c>
      <c r="T289">
        <f t="shared" si="38"/>
        <v>4.7692310000000004</v>
      </c>
      <c r="U289">
        <f t="shared" si="39"/>
        <v>2.0769229999999999</v>
      </c>
      <c r="V289">
        <v>5.7299595999999999</v>
      </c>
      <c r="W289" t="s">
        <v>17</v>
      </c>
      <c r="X289" t="s">
        <v>20</v>
      </c>
    </row>
    <row r="290" spans="1:24" x14ac:dyDescent="0.25">
      <c r="A290" s="1">
        <v>44050</v>
      </c>
      <c r="B290" t="s">
        <v>16</v>
      </c>
      <c r="C290">
        <v>78.427273</v>
      </c>
      <c r="D290">
        <v>63.172727000000002</v>
      </c>
      <c r="E290">
        <f t="shared" si="32"/>
        <v>63.172727000000002</v>
      </c>
      <c r="F290">
        <f t="shared" si="33"/>
        <v>15.254545999999998</v>
      </c>
      <c r="G290">
        <v>68.137109100000004</v>
      </c>
      <c r="H290">
        <v>61.250909</v>
      </c>
      <c r="I290">
        <v>45.745455</v>
      </c>
      <c r="J290">
        <f t="shared" si="34"/>
        <v>45.745455</v>
      </c>
      <c r="K290">
        <f t="shared" si="35"/>
        <v>15.505454</v>
      </c>
      <c r="L290">
        <v>55.002303099999999</v>
      </c>
      <c r="M290">
        <v>87.731110999999999</v>
      </c>
      <c r="N290">
        <v>32.741818000000002</v>
      </c>
      <c r="O290">
        <f t="shared" si="36"/>
        <v>32.741818000000002</v>
      </c>
      <c r="P290">
        <f t="shared" si="37"/>
        <v>54.989292999999996</v>
      </c>
      <c r="Q290">
        <v>67.748214099999998</v>
      </c>
      <c r="R290">
        <v>3.6666669999999999</v>
      </c>
      <c r="S290">
        <v>1.9090910000000001</v>
      </c>
      <c r="T290">
        <f t="shared" si="38"/>
        <v>1.9090910000000001</v>
      </c>
      <c r="U290">
        <f t="shared" si="39"/>
        <v>1.7575759999999998</v>
      </c>
      <c r="V290">
        <v>2.7722224</v>
      </c>
      <c r="W290" t="s">
        <v>17</v>
      </c>
      <c r="X290" t="s">
        <v>20</v>
      </c>
    </row>
    <row r="291" spans="1:24" x14ac:dyDescent="0.25">
      <c r="A291" s="1">
        <v>44050</v>
      </c>
      <c r="B291" t="s">
        <v>19</v>
      </c>
      <c r="C291">
        <v>90.915385000000001</v>
      </c>
      <c r="D291">
        <v>73.367367999999999</v>
      </c>
      <c r="E291">
        <f t="shared" si="32"/>
        <v>73.367367999999999</v>
      </c>
      <c r="F291">
        <f t="shared" si="33"/>
        <v>17.548017000000002</v>
      </c>
      <c r="G291">
        <v>82.959558099999995</v>
      </c>
      <c r="H291">
        <v>60.156922999999999</v>
      </c>
      <c r="I291">
        <v>47.330768999999997</v>
      </c>
      <c r="J291">
        <f t="shared" si="34"/>
        <v>47.330768999999997</v>
      </c>
      <c r="K291">
        <f t="shared" si="35"/>
        <v>12.826154000000002</v>
      </c>
      <c r="L291">
        <v>53.597262100000002</v>
      </c>
      <c r="M291">
        <v>69.309473999999994</v>
      </c>
      <c r="N291">
        <v>25.534614999999999</v>
      </c>
      <c r="O291">
        <f t="shared" si="36"/>
        <v>25.534614999999999</v>
      </c>
      <c r="P291">
        <f t="shared" si="37"/>
        <v>43.774858999999992</v>
      </c>
      <c r="Q291">
        <v>41.859631299999997</v>
      </c>
      <c r="R291">
        <v>7.4285709999999998</v>
      </c>
      <c r="S291">
        <v>4.538462</v>
      </c>
      <c r="T291">
        <f t="shared" si="38"/>
        <v>4.538462</v>
      </c>
      <c r="U291">
        <f t="shared" si="39"/>
        <v>2.8901089999999998</v>
      </c>
      <c r="V291">
        <v>5.9726648999999998</v>
      </c>
      <c r="W291" t="s">
        <v>17</v>
      </c>
      <c r="X291" t="s">
        <v>21</v>
      </c>
    </row>
    <row r="292" spans="1:24" x14ac:dyDescent="0.25">
      <c r="A292" s="1">
        <v>44049</v>
      </c>
      <c r="B292" t="s">
        <v>16</v>
      </c>
      <c r="C292">
        <v>75.754544999999993</v>
      </c>
      <c r="D292">
        <v>62.65625</v>
      </c>
      <c r="E292">
        <f t="shared" si="32"/>
        <v>62.65625</v>
      </c>
      <c r="F292">
        <f t="shared" si="33"/>
        <v>13.098294999999993</v>
      </c>
      <c r="G292">
        <v>68.230059299999994</v>
      </c>
      <c r="H292">
        <v>63.955556000000001</v>
      </c>
      <c r="I292">
        <v>37.118181999999997</v>
      </c>
      <c r="J292">
        <f t="shared" si="34"/>
        <v>37.118181999999997</v>
      </c>
      <c r="K292">
        <f t="shared" si="35"/>
        <v>26.837374000000004</v>
      </c>
      <c r="L292">
        <v>53.6867071</v>
      </c>
      <c r="M292">
        <v>88.531110999999996</v>
      </c>
      <c r="N292">
        <v>30.670909000000002</v>
      </c>
      <c r="O292">
        <f t="shared" si="36"/>
        <v>30.670909000000002</v>
      </c>
      <c r="P292">
        <f t="shared" si="37"/>
        <v>57.860201999999994</v>
      </c>
      <c r="Q292">
        <v>66.341181199999994</v>
      </c>
      <c r="R292">
        <v>4.1875</v>
      </c>
      <c r="S292">
        <v>1.0909089999999999</v>
      </c>
      <c r="T292">
        <f t="shared" si="38"/>
        <v>1.0909089999999999</v>
      </c>
      <c r="U292">
        <f t="shared" si="39"/>
        <v>3.0965910000000001</v>
      </c>
      <c r="V292">
        <v>2.5422349</v>
      </c>
      <c r="W292" t="s">
        <v>17</v>
      </c>
      <c r="X292" t="s">
        <v>20</v>
      </c>
    </row>
    <row r="293" spans="1:24" x14ac:dyDescent="0.25">
      <c r="A293" s="1">
        <v>44049</v>
      </c>
      <c r="B293" t="s">
        <v>19</v>
      </c>
      <c r="C293">
        <v>95.992307999999994</v>
      </c>
      <c r="D293">
        <v>70.087999999999994</v>
      </c>
      <c r="E293">
        <f t="shared" si="32"/>
        <v>70.087999999999994</v>
      </c>
      <c r="F293">
        <f t="shared" si="33"/>
        <v>25.904308</v>
      </c>
      <c r="G293">
        <v>83.383102199999996</v>
      </c>
      <c r="H293">
        <v>62.378749999999997</v>
      </c>
      <c r="I293">
        <v>16.916667</v>
      </c>
      <c r="J293">
        <f t="shared" si="34"/>
        <v>16.916667</v>
      </c>
      <c r="K293">
        <f t="shared" si="35"/>
        <v>45.462082999999993</v>
      </c>
      <c r="L293">
        <v>51.534888199999997</v>
      </c>
      <c r="M293">
        <v>69.197000000000003</v>
      </c>
      <c r="N293">
        <v>9.8975000000000009</v>
      </c>
      <c r="O293">
        <f t="shared" si="36"/>
        <v>9.8975000000000009</v>
      </c>
      <c r="P293">
        <f t="shared" si="37"/>
        <v>59.299500000000002</v>
      </c>
      <c r="Q293">
        <v>43.019289999999998</v>
      </c>
      <c r="R293">
        <v>10.5</v>
      </c>
      <c r="S293">
        <v>4.6666670000000003</v>
      </c>
      <c r="T293">
        <f t="shared" si="38"/>
        <v>4.6666670000000003</v>
      </c>
      <c r="U293">
        <f t="shared" si="39"/>
        <v>5.8333329999999997</v>
      </c>
      <c r="V293">
        <v>6.2450412000000002</v>
      </c>
      <c r="W293" t="s">
        <v>17</v>
      </c>
      <c r="X293" t="s">
        <v>20</v>
      </c>
    </row>
    <row r="294" spans="1:24" x14ac:dyDescent="0.25">
      <c r="A294" s="1">
        <v>44048</v>
      </c>
      <c r="B294" t="s">
        <v>16</v>
      </c>
      <c r="C294">
        <v>74.25</v>
      </c>
      <c r="D294">
        <v>63.143749999999997</v>
      </c>
      <c r="E294">
        <f t="shared" si="32"/>
        <v>63.143749999999997</v>
      </c>
      <c r="F294">
        <f t="shared" si="33"/>
        <v>11.106250000000003</v>
      </c>
      <c r="G294">
        <v>69.279193300000003</v>
      </c>
      <c r="H294">
        <v>63.445455000000003</v>
      </c>
      <c r="I294">
        <v>50.063636000000002</v>
      </c>
      <c r="J294">
        <f t="shared" si="34"/>
        <v>50.063636000000002</v>
      </c>
      <c r="K294">
        <f t="shared" si="35"/>
        <v>13.381819</v>
      </c>
      <c r="L294">
        <v>55.964602300000003</v>
      </c>
      <c r="M294">
        <v>84.541875000000005</v>
      </c>
      <c r="N294">
        <v>47.892727000000001</v>
      </c>
      <c r="O294">
        <f t="shared" si="36"/>
        <v>47.892727000000001</v>
      </c>
      <c r="P294">
        <f t="shared" si="37"/>
        <v>36.649148000000004</v>
      </c>
      <c r="Q294">
        <v>65.381314700000004</v>
      </c>
      <c r="R294">
        <v>3.7272729999999998</v>
      </c>
      <c r="S294">
        <v>1</v>
      </c>
      <c r="T294">
        <f t="shared" si="38"/>
        <v>1</v>
      </c>
      <c r="U294">
        <f t="shared" si="39"/>
        <v>2.7272729999999998</v>
      </c>
      <c r="V294">
        <v>2.6392045</v>
      </c>
      <c r="W294" t="s">
        <v>17</v>
      </c>
      <c r="X294" t="s">
        <v>20</v>
      </c>
    </row>
    <row r="295" spans="1:24" x14ac:dyDescent="0.25">
      <c r="A295" s="1">
        <v>44048</v>
      </c>
      <c r="B295" t="s">
        <v>19</v>
      </c>
      <c r="C295">
        <v>92.238461999999998</v>
      </c>
      <c r="D295">
        <v>70.044211000000004</v>
      </c>
      <c r="E295">
        <f t="shared" si="32"/>
        <v>70.044211000000004</v>
      </c>
      <c r="F295">
        <f t="shared" si="33"/>
        <v>22.194250999999994</v>
      </c>
      <c r="G295">
        <v>84.256015899999994</v>
      </c>
      <c r="H295">
        <v>62.553846</v>
      </c>
      <c r="I295">
        <v>43.676923000000002</v>
      </c>
      <c r="J295">
        <f t="shared" si="34"/>
        <v>43.676923000000002</v>
      </c>
      <c r="K295">
        <f t="shared" si="35"/>
        <v>18.876922999999998</v>
      </c>
      <c r="L295">
        <v>53.7782117</v>
      </c>
      <c r="M295">
        <v>65.762105000000005</v>
      </c>
      <c r="N295">
        <v>22.287692</v>
      </c>
      <c r="O295">
        <f t="shared" si="36"/>
        <v>22.287692</v>
      </c>
      <c r="P295">
        <f t="shared" si="37"/>
        <v>43.474413000000006</v>
      </c>
      <c r="Q295">
        <v>42.0823587</v>
      </c>
      <c r="R295">
        <v>9</v>
      </c>
      <c r="S295">
        <v>4.5263159999999996</v>
      </c>
      <c r="T295">
        <f t="shared" si="38"/>
        <v>4.5263159999999996</v>
      </c>
      <c r="U295">
        <f t="shared" si="39"/>
        <v>4.4736840000000004</v>
      </c>
      <c r="V295">
        <v>6.0006922999999999</v>
      </c>
      <c r="W295" t="s">
        <v>17</v>
      </c>
      <c r="X295" t="s">
        <v>20</v>
      </c>
    </row>
    <row r="296" spans="1:24" x14ac:dyDescent="0.25">
      <c r="A296" s="1">
        <v>44047</v>
      </c>
      <c r="B296" t="s">
        <v>16</v>
      </c>
      <c r="C296">
        <v>74.021428999999998</v>
      </c>
      <c r="D296">
        <v>64.907273000000004</v>
      </c>
      <c r="E296">
        <f t="shared" si="32"/>
        <v>64.907273000000004</v>
      </c>
      <c r="F296">
        <f t="shared" si="33"/>
        <v>9.1141559999999942</v>
      </c>
      <c r="G296">
        <v>70.051051999999999</v>
      </c>
      <c r="H296">
        <v>62.536363999999999</v>
      </c>
      <c r="I296">
        <v>50.58</v>
      </c>
      <c r="J296">
        <f t="shared" si="34"/>
        <v>50.58</v>
      </c>
      <c r="K296">
        <f t="shared" si="35"/>
        <v>11.956364000000001</v>
      </c>
      <c r="L296">
        <v>55.758103800000001</v>
      </c>
      <c r="M296">
        <v>77.491817999999995</v>
      </c>
      <c r="N296">
        <v>51.601818000000002</v>
      </c>
      <c r="O296">
        <f t="shared" si="36"/>
        <v>51.601818000000002</v>
      </c>
      <c r="P296">
        <f t="shared" si="37"/>
        <v>25.889999999999993</v>
      </c>
      <c r="Q296">
        <v>62.764460999999997</v>
      </c>
      <c r="R296">
        <v>4.4545450000000004</v>
      </c>
      <c r="S296">
        <v>1.454545</v>
      </c>
      <c r="T296">
        <f t="shared" si="38"/>
        <v>1.454545</v>
      </c>
      <c r="U296">
        <f t="shared" si="39"/>
        <v>3.0000000000000004</v>
      </c>
      <c r="V296">
        <v>2.5753246999999999</v>
      </c>
      <c r="W296" t="s">
        <v>17</v>
      </c>
      <c r="X296" t="s">
        <v>20</v>
      </c>
    </row>
    <row r="297" spans="1:24" x14ac:dyDescent="0.25">
      <c r="A297" s="1">
        <v>44047</v>
      </c>
      <c r="B297" t="s">
        <v>19</v>
      </c>
      <c r="C297">
        <v>92.192857000000004</v>
      </c>
      <c r="D297">
        <v>81.427691999999993</v>
      </c>
      <c r="E297">
        <f t="shared" si="32"/>
        <v>81.427691999999993</v>
      </c>
      <c r="F297">
        <f t="shared" si="33"/>
        <v>10.76516500000001</v>
      </c>
      <c r="G297">
        <v>86.570824200000004</v>
      </c>
      <c r="H297">
        <v>61.715384999999998</v>
      </c>
      <c r="I297">
        <v>42.123077000000002</v>
      </c>
      <c r="J297">
        <f t="shared" si="34"/>
        <v>42.123077000000002</v>
      </c>
      <c r="K297">
        <f t="shared" si="35"/>
        <v>19.592307999999996</v>
      </c>
      <c r="L297">
        <v>53.663958800000003</v>
      </c>
      <c r="M297">
        <v>51.364615000000001</v>
      </c>
      <c r="N297">
        <v>23.831537999999998</v>
      </c>
      <c r="O297">
        <f t="shared" si="36"/>
        <v>23.831537999999998</v>
      </c>
      <c r="P297">
        <f t="shared" si="37"/>
        <v>27.533077000000002</v>
      </c>
      <c r="Q297">
        <v>36.959061699999999</v>
      </c>
      <c r="R297">
        <v>7.538462</v>
      </c>
      <c r="S297">
        <v>5.7692310000000004</v>
      </c>
      <c r="T297">
        <f t="shared" si="38"/>
        <v>5.7692310000000004</v>
      </c>
      <c r="U297">
        <f t="shared" si="39"/>
        <v>1.7692309999999996</v>
      </c>
      <c r="V297">
        <v>6.3969779999999998</v>
      </c>
      <c r="W297" t="s">
        <v>17</v>
      </c>
      <c r="X297" t="s">
        <v>20</v>
      </c>
    </row>
    <row r="298" spans="1:24" x14ac:dyDescent="0.25">
      <c r="A298" s="1">
        <v>44046</v>
      </c>
      <c r="B298" t="s">
        <v>16</v>
      </c>
      <c r="C298">
        <v>74.145454999999998</v>
      </c>
      <c r="D298">
        <v>67.045455000000004</v>
      </c>
      <c r="E298">
        <f t="shared" si="32"/>
        <v>67.045455000000004</v>
      </c>
      <c r="F298">
        <f t="shared" si="33"/>
        <v>7.0999999999999943</v>
      </c>
      <c r="G298">
        <v>71.173779699999997</v>
      </c>
      <c r="H298">
        <v>64.944761999999997</v>
      </c>
      <c r="I298">
        <v>50.309091000000002</v>
      </c>
      <c r="J298">
        <f t="shared" si="34"/>
        <v>50.309091000000002</v>
      </c>
      <c r="K298">
        <f t="shared" si="35"/>
        <v>14.635670999999995</v>
      </c>
      <c r="L298">
        <v>57.063762799999999</v>
      </c>
      <c r="M298">
        <v>88.599047999999996</v>
      </c>
      <c r="N298">
        <v>44.683636</v>
      </c>
      <c r="O298">
        <f t="shared" si="36"/>
        <v>44.683636</v>
      </c>
      <c r="P298">
        <f t="shared" si="37"/>
        <v>43.915411999999996</v>
      </c>
      <c r="Q298">
        <v>63.618037700000002</v>
      </c>
      <c r="R298">
        <v>4</v>
      </c>
      <c r="S298">
        <v>1</v>
      </c>
      <c r="T298">
        <f t="shared" si="38"/>
        <v>1</v>
      </c>
      <c r="U298">
        <f t="shared" si="39"/>
        <v>3</v>
      </c>
      <c r="V298">
        <v>2.5216451000000002</v>
      </c>
      <c r="W298" t="s">
        <v>17</v>
      </c>
      <c r="X298" t="s">
        <v>20</v>
      </c>
    </row>
    <row r="299" spans="1:24" x14ac:dyDescent="0.25">
      <c r="A299" s="1">
        <v>44046</v>
      </c>
      <c r="B299" t="s">
        <v>19</v>
      </c>
      <c r="C299">
        <v>92.361537999999996</v>
      </c>
      <c r="D299">
        <v>77.983158000000003</v>
      </c>
      <c r="E299">
        <f t="shared" si="32"/>
        <v>77.983158000000003</v>
      </c>
      <c r="F299">
        <f t="shared" si="33"/>
        <v>14.378379999999993</v>
      </c>
      <c r="G299">
        <v>86.043508099999997</v>
      </c>
      <c r="H299">
        <v>61.384614999999997</v>
      </c>
      <c r="I299">
        <v>47.138461999999997</v>
      </c>
      <c r="J299">
        <f t="shared" si="34"/>
        <v>47.138461999999997</v>
      </c>
      <c r="K299">
        <f t="shared" si="35"/>
        <v>14.246153</v>
      </c>
      <c r="L299">
        <v>54.673297699999999</v>
      </c>
      <c r="M299">
        <v>66.464211000000006</v>
      </c>
      <c r="N299">
        <v>26.01</v>
      </c>
      <c r="O299">
        <f t="shared" si="36"/>
        <v>26.01</v>
      </c>
      <c r="P299">
        <f t="shared" si="37"/>
        <v>40.454211000000001</v>
      </c>
      <c r="Q299">
        <v>39.035405699999998</v>
      </c>
      <c r="R299">
        <v>7.7692310000000004</v>
      </c>
      <c r="S299">
        <v>4.6842110000000003</v>
      </c>
      <c r="T299">
        <f t="shared" si="38"/>
        <v>4.6842110000000003</v>
      </c>
      <c r="U299">
        <f t="shared" si="39"/>
        <v>3.0850200000000001</v>
      </c>
      <c r="V299">
        <v>6.2262415000000004</v>
      </c>
      <c r="W299" t="s">
        <v>17</v>
      </c>
      <c r="X299" t="s">
        <v>20</v>
      </c>
    </row>
    <row r="300" spans="1:24" x14ac:dyDescent="0.25">
      <c r="A300" s="1">
        <v>44045</v>
      </c>
      <c r="B300" t="s">
        <v>16</v>
      </c>
      <c r="C300">
        <v>77.38</v>
      </c>
      <c r="D300">
        <v>66.572727</v>
      </c>
      <c r="E300">
        <f t="shared" si="32"/>
        <v>66.572727</v>
      </c>
      <c r="F300">
        <f t="shared" si="33"/>
        <v>10.807272999999995</v>
      </c>
      <c r="G300">
        <v>71.549619300000003</v>
      </c>
      <c r="H300">
        <v>70.633332999999993</v>
      </c>
      <c r="I300">
        <v>39.227272999999997</v>
      </c>
      <c r="J300">
        <f t="shared" si="34"/>
        <v>39.227272999999997</v>
      </c>
      <c r="K300">
        <f t="shared" si="35"/>
        <v>31.406059999999997</v>
      </c>
      <c r="L300">
        <v>56.123554800000001</v>
      </c>
      <c r="M300">
        <v>94.484999999999999</v>
      </c>
      <c r="N300">
        <v>31.47</v>
      </c>
      <c r="O300">
        <f t="shared" si="36"/>
        <v>31.47</v>
      </c>
      <c r="P300">
        <f t="shared" si="37"/>
        <v>63.015000000000001</v>
      </c>
      <c r="Q300">
        <v>61.6955788</v>
      </c>
      <c r="R300">
        <v>3.3636360000000001</v>
      </c>
      <c r="S300">
        <v>1.454545</v>
      </c>
      <c r="T300">
        <f t="shared" si="38"/>
        <v>1.454545</v>
      </c>
      <c r="U300">
        <f t="shared" si="39"/>
        <v>1.9090910000000001</v>
      </c>
      <c r="V300">
        <v>2.4269128000000002</v>
      </c>
      <c r="W300" t="s">
        <v>17</v>
      </c>
      <c r="X300" t="s">
        <v>20</v>
      </c>
    </row>
    <row r="301" spans="1:24" x14ac:dyDescent="0.25">
      <c r="A301" s="1">
        <v>44045</v>
      </c>
      <c r="B301" t="s">
        <v>19</v>
      </c>
      <c r="C301">
        <v>92.684614999999994</v>
      </c>
      <c r="D301">
        <v>80.66</v>
      </c>
      <c r="E301">
        <f t="shared" si="32"/>
        <v>80.66</v>
      </c>
      <c r="F301">
        <f t="shared" si="33"/>
        <v>12.024614999999997</v>
      </c>
      <c r="G301">
        <v>86.960054900000003</v>
      </c>
      <c r="H301">
        <v>66</v>
      </c>
      <c r="I301">
        <v>32.907691999999997</v>
      </c>
      <c r="J301">
        <f t="shared" si="34"/>
        <v>32.907691999999997</v>
      </c>
      <c r="K301">
        <f t="shared" si="35"/>
        <v>33.092308000000003</v>
      </c>
      <c r="L301">
        <v>52.611865600000002</v>
      </c>
      <c r="M301">
        <v>60.905000000000001</v>
      </c>
      <c r="N301">
        <v>13.020769</v>
      </c>
      <c r="O301">
        <f t="shared" si="36"/>
        <v>13.020769</v>
      </c>
      <c r="P301">
        <f t="shared" si="37"/>
        <v>47.884231</v>
      </c>
      <c r="Q301">
        <v>35.659659400000002</v>
      </c>
      <c r="R301">
        <v>9.9444440000000007</v>
      </c>
      <c r="S301">
        <v>5.2142860000000004</v>
      </c>
      <c r="T301">
        <f t="shared" si="38"/>
        <v>5.2142860000000004</v>
      </c>
      <c r="U301">
        <f t="shared" si="39"/>
        <v>4.7301580000000003</v>
      </c>
      <c r="V301">
        <v>6.4543346000000001</v>
      </c>
      <c r="W301" t="s">
        <v>17</v>
      </c>
      <c r="X301" t="s">
        <v>20</v>
      </c>
    </row>
    <row r="302" spans="1:24" x14ac:dyDescent="0.25">
      <c r="A302" s="1">
        <v>44044</v>
      </c>
      <c r="B302" t="s">
        <v>16</v>
      </c>
      <c r="C302">
        <v>78.609091000000006</v>
      </c>
      <c r="D302">
        <v>67.590908999999996</v>
      </c>
      <c r="E302">
        <f t="shared" si="32"/>
        <v>67.590908999999996</v>
      </c>
      <c r="F302">
        <f t="shared" si="33"/>
        <v>11.01818200000001</v>
      </c>
      <c r="G302">
        <v>72.443583000000004</v>
      </c>
      <c r="H302">
        <v>73.272727000000003</v>
      </c>
      <c r="I302">
        <v>35.072727</v>
      </c>
      <c r="J302">
        <f t="shared" si="34"/>
        <v>35.072727</v>
      </c>
      <c r="K302">
        <f t="shared" si="35"/>
        <v>38.200000000000003</v>
      </c>
      <c r="L302">
        <v>54.237336800000001</v>
      </c>
      <c r="M302">
        <v>85.429091</v>
      </c>
      <c r="N302">
        <v>29.66</v>
      </c>
      <c r="O302">
        <f t="shared" si="36"/>
        <v>29.66</v>
      </c>
      <c r="P302">
        <f t="shared" si="37"/>
        <v>55.769091000000003</v>
      </c>
      <c r="Q302">
        <v>57.157160500000003</v>
      </c>
      <c r="R302">
        <v>3.9090910000000001</v>
      </c>
      <c r="S302">
        <v>1.0909089999999999</v>
      </c>
      <c r="T302">
        <f t="shared" si="38"/>
        <v>1.0909089999999999</v>
      </c>
      <c r="U302">
        <f t="shared" si="39"/>
        <v>2.8181820000000002</v>
      </c>
      <c r="V302">
        <v>2.4561495999999998</v>
      </c>
      <c r="W302" t="s">
        <v>17</v>
      </c>
      <c r="X302" t="s">
        <v>20</v>
      </c>
    </row>
    <row r="303" spans="1:24" x14ac:dyDescent="0.25">
      <c r="A303" s="1">
        <v>44044</v>
      </c>
      <c r="B303" t="s">
        <v>19</v>
      </c>
      <c r="C303">
        <v>94.207691999999994</v>
      </c>
      <c r="D303">
        <v>78.708888999999999</v>
      </c>
      <c r="E303">
        <f t="shared" si="32"/>
        <v>78.708888999999999</v>
      </c>
      <c r="F303">
        <f t="shared" si="33"/>
        <v>15.498802999999995</v>
      </c>
      <c r="G303">
        <v>87.558542599999996</v>
      </c>
      <c r="H303">
        <v>69.40625</v>
      </c>
      <c r="I303">
        <v>36.561537999999999</v>
      </c>
      <c r="J303">
        <f t="shared" si="34"/>
        <v>36.561537999999999</v>
      </c>
      <c r="K303">
        <f t="shared" si="35"/>
        <v>32.844712000000001</v>
      </c>
      <c r="L303">
        <v>52.908368600000003</v>
      </c>
      <c r="M303">
        <v>65.526111</v>
      </c>
      <c r="N303">
        <v>15.635384999999999</v>
      </c>
      <c r="O303">
        <f t="shared" si="36"/>
        <v>15.635384999999999</v>
      </c>
      <c r="P303">
        <f t="shared" si="37"/>
        <v>49.890726000000001</v>
      </c>
      <c r="Q303">
        <v>36.458130400000002</v>
      </c>
      <c r="R303">
        <v>8.6153849999999998</v>
      </c>
      <c r="S303">
        <v>3.375</v>
      </c>
      <c r="T303">
        <f t="shared" si="38"/>
        <v>3.375</v>
      </c>
      <c r="U303">
        <f t="shared" si="39"/>
        <v>5.2403849999999998</v>
      </c>
      <c r="V303">
        <v>6.4836537999999999</v>
      </c>
      <c r="W303" t="s">
        <v>17</v>
      </c>
      <c r="X303" t="s">
        <v>20</v>
      </c>
    </row>
    <row r="304" spans="1:24" x14ac:dyDescent="0.25">
      <c r="A304" s="1">
        <v>44043</v>
      </c>
      <c r="B304" t="s">
        <v>16</v>
      </c>
      <c r="C304">
        <v>76.245455000000007</v>
      </c>
      <c r="D304">
        <v>67.22</v>
      </c>
      <c r="E304">
        <f t="shared" si="32"/>
        <v>67.22</v>
      </c>
      <c r="F304">
        <f t="shared" si="33"/>
        <v>9.025455000000008</v>
      </c>
      <c r="G304">
        <v>73.451182000000003</v>
      </c>
      <c r="H304">
        <v>68</v>
      </c>
      <c r="I304">
        <v>38.645454999999998</v>
      </c>
      <c r="J304">
        <f t="shared" si="34"/>
        <v>38.645454999999998</v>
      </c>
      <c r="K304">
        <f t="shared" si="35"/>
        <v>29.354545000000002</v>
      </c>
      <c r="L304">
        <v>55.186389699999999</v>
      </c>
      <c r="M304">
        <v>78.542726999999999</v>
      </c>
      <c r="N304">
        <v>31.616364000000001</v>
      </c>
      <c r="O304">
        <f t="shared" si="36"/>
        <v>31.616364000000001</v>
      </c>
      <c r="P304">
        <f t="shared" si="37"/>
        <v>46.926362999999995</v>
      </c>
      <c r="Q304">
        <v>56.568005100000001</v>
      </c>
      <c r="R304">
        <v>5.0909089999999999</v>
      </c>
      <c r="S304">
        <v>1.9090910000000001</v>
      </c>
      <c r="T304">
        <f t="shared" si="38"/>
        <v>1.9090910000000001</v>
      </c>
      <c r="U304">
        <f t="shared" si="39"/>
        <v>3.1818179999999998</v>
      </c>
      <c r="V304">
        <v>3.2687013999999999</v>
      </c>
      <c r="W304" t="s">
        <v>17</v>
      </c>
      <c r="X304" t="s">
        <v>20</v>
      </c>
    </row>
    <row r="305" spans="1:24" x14ac:dyDescent="0.25">
      <c r="A305" s="1">
        <v>44043</v>
      </c>
      <c r="B305" t="s">
        <v>19</v>
      </c>
      <c r="C305">
        <v>97.030769000000006</v>
      </c>
      <c r="D305">
        <v>82.4</v>
      </c>
      <c r="E305">
        <f t="shared" si="32"/>
        <v>82.4</v>
      </c>
      <c r="F305">
        <f t="shared" si="33"/>
        <v>14.630769000000001</v>
      </c>
      <c r="G305">
        <v>88.274856400000004</v>
      </c>
      <c r="H305">
        <v>66.333332999999996</v>
      </c>
      <c r="I305">
        <v>42.992308000000001</v>
      </c>
      <c r="J305">
        <f t="shared" si="34"/>
        <v>42.992308000000001</v>
      </c>
      <c r="K305">
        <f t="shared" si="35"/>
        <v>23.341024999999995</v>
      </c>
      <c r="L305">
        <v>55.637572599999999</v>
      </c>
      <c r="M305">
        <v>55.516666999999998</v>
      </c>
      <c r="N305">
        <v>17.764614999999999</v>
      </c>
      <c r="O305">
        <f t="shared" si="36"/>
        <v>17.764614999999999</v>
      </c>
      <c r="P305">
        <f t="shared" si="37"/>
        <v>37.752051999999999</v>
      </c>
      <c r="Q305">
        <v>37.463078799999998</v>
      </c>
      <c r="R305">
        <v>9.2916670000000003</v>
      </c>
      <c r="S305">
        <v>4.3888889999999998</v>
      </c>
      <c r="T305">
        <f t="shared" si="38"/>
        <v>4.3888889999999998</v>
      </c>
      <c r="U305">
        <f t="shared" si="39"/>
        <v>4.9027780000000005</v>
      </c>
      <c r="V305">
        <v>6.8965171999999999</v>
      </c>
      <c r="W305" t="s">
        <v>17</v>
      </c>
      <c r="X305" t="s">
        <v>20</v>
      </c>
    </row>
    <row r="306" spans="1:24" x14ac:dyDescent="0.25">
      <c r="A306" s="1">
        <v>44042</v>
      </c>
      <c r="B306" t="s">
        <v>16</v>
      </c>
      <c r="C306">
        <v>77.838462000000007</v>
      </c>
      <c r="D306">
        <v>67.236363999999995</v>
      </c>
      <c r="E306">
        <f t="shared" si="32"/>
        <v>67.236363999999995</v>
      </c>
      <c r="F306">
        <f t="shared" si="33"/>
        <v>10.602098000000012</v>
      </c>
      <c r="G306">
        <v>73.976694899999998</v>
      </c>
      <c r="H306">
        <v>64.239999999999995</v>
      </c>
      <c r="I306">
        <v>48.363636</v>
      </c>
      <c r="J306">
        <f t="shared" si="34"/>
        <v>48.363636</v>
      </c>
      <c r="K306">
        <f t="shared" si="35"/>
        <v>15.876363999999995</v>
      </c>
      <c r="L306">
        <v>57.399364800000001</v>
      </c>
      <c r="M306">
        <v>86.403636000000006</v>
      </c>
      <c r="N306">
        <v>43.61</v>
      </c>
      <c r="O306">
        <f t="shared" si="36"/>
        <v>43.61</v>
      </c>
      <c r="P306">
        <f t="shared" si="37"/>
        <v>42.793636000000006</v>
      </c>
      <c r="Q306">
        <v>59.576457499999997</v>
      </c>
      <c r="R306">
        <v>4.8181820000000002</v>
      </c>
      <c r="S306">
        <v>2.7272729999999998</v>
      </c>
      <c r="T306">
        <f t="shared" si="38"/>
        <v>2.7272729999999998</v>
      </c>
      <c r="U306">
        <f t="shared" si="39"/>
        <v>2.0909090000000004</v>
      </c>
      <c r="V306">
        <v>3.5706294999999999</v>
      </c>
      <c r="W306" t="s">
        <v>17</v>
      </c>
      <c r="X306" t="s">
        <v>20</v>
      </c>
    </row>
    <row r="307" spans="1:24" x14ac:dyDescent="0.25">
      <c r="A307" s="1">
        <v>44042</v>
      </c>
      <c r="B307" t="s">
        <v>19</v>
      </c>
      <c r="C307">
        <v>92.030769000000006</v>
      </c>
      <c r="D307">
        <v>84.615385000000003</v>
      </c>
      <c r="E307">
        <f t="shared" si="32"/>
        <v>84.615385000000003</v>
      </c>
      <c r="F307">
        <f t="shared" si="33"/>
        <v>7.4153840000000031</v>
      </c>
      <c r="G307">
        <v>88.587500000000006</v>
      </c>
      <c r="H307">
        <v>64.573333000000005</v>
      </c>
      <c r="I307">
        <v>49.284615000000002</v>
      </c>
      <c r="J307">
        <f t="shared" si="34"/>
        <v>49.284615000000002</v>
      </c>
      <c r="K307">
        <f t="shared" si="35"/>
        <v>15.288718000000003</v>
      </c>
      <c r="L307">
        <v>57.891038399999999</v>
      </c>
      <c r="M307">
        <v>51.639231000000002</v>
      </c>
      <c r="N307">
        <v>26.661538</v>
      </c>
      <c r="O307">
        <f t="shared" si="36"/>
        <v>26.661538</v>
      </c>
      <c r="P307">
        <f t="shared" si="37"/>
        <v>24.977693000000002</v>
      </c>
      <c r="Q307">
        <v>38.8528102</v>
      </c>
      <c r="R307">
        <v>8.6153849999999998</v>
      </c>
      <c r="S307">
        <v>5.6153849999999998</v>
      </c>
      <c r="T307">
        <f t="shared" si="38"/>
        <v>5.6153849999999998</v>
      </c>
      <c r="U307">
        <f t="shared" si="39"/>
        <v>3</v>
      </c>
      <c r="V307">
        <v>6.8548292999999996</v>
      </c>
      <c r="W307" t="s">
        <v>17</v>
      </c>
      <c r="X307" t="s">
        <v>20</v>
      </c>
    </row>
    <row r="308" spans="1:24" x14ac:dyDescent="0.25">
      <c r="A308" s="1">
        <v>44041</v>
      </c>
      <c r="B308" t="s">
        <v>16</v>
      </c>
      <c r="C308">
        <v>77.372726999999998</v>
      </c>
      <c r="D308">
        <v>66.027272999999994</v>
      </c>
      <c r="E308">
        <f t="shared" si="32"/>
        <v>66.027272999999994</v>
      </c>
      <c r="F308">
        <f t="shared" si="33"/>
        <v>11.345454000000004</v>
      </c>
      <c r="G308">
        <v>72.736727200000004</v>
      </c>
      <c r="H308">
        <v>64.176364000000007</v>
      </c>
      <c r="I308">
        <v>49.890909000000001</v>
      </c>
      <c r="J308">
        <f t="shared" si="34"/>
        <v>49.890909000000001</v>
      </c>
      <c r="K308">
        <f t="shared" si="35"/>
        <v>14.285455000000006</v>
      </c>
      <c r="L308">
        <v>57.317454499999997</v>
      </c>
      <c r="M308">
        <v>86.510908999999998</v>
      </c>
      <c r="N308">
        <v>45.616363999999997</v>
      </c>
      <c r="O308">
        <f t="shared" si="36"/>
        <v>45.616363999999997</v>
      </c>
      <c r="P308">
        <f t="shared" si="37"/>
        <v>40.894545000000001</v>
      </c>
      <c r="Q308">
        <v>61.018636399999998</v>
      </c>
      <c r="R308">
        <v>3.545455</v>
      </c>
      <c r="S308">
        <v>1.7272730000000001</v>
      </c>
      <c r="T308">
        <f t="shared" si="38"/>
        <v>1.7272730000000001</v>
      </c>
      <c r="U308">
        <f t="shared" si="39"/>
        <v>1.818182</v>
      </c>
      <c r="V308">
        <v>2.7818182</v>
      </c>
      <c r="W308" t="s">
        <v>17</v>
      </c>
      <c r="X308" t="s">
        <v>20</v>
      </c>
    </row>
    <row r="309" spans="1:24" x14ac:dyDescent="0.25">
      <c r="A309" s="1">
        <v>44041</v>
      </c>
      <c r="B309" t="s">
        <v>19</v>
      </c>
      <c r="C309">
        <v>93.127691999999996</v>
      </c>
      <c r="D309">
        <v>82.484615000000005</v>
      </c>
      <c r="E309">
        <f t="shared" si="32"/>
        <v>82.484615000000005</v>
      </c>
      <c r="F309">
        <f t="shared" si="33"/>
        <v>10.643076999999991</v>
      </c>
      <c r="G309">
        <v>88.115512800000005</v>
      </c>
      <c r="H309">
        <v>64.745555999999993</v>
      </c>
      <c r="I309">
        <v>48.376922999999998</v>
      </c>
      <c r="J309">
        <f t="shared" si="34"/>
        <v>48.376922999999998</v>
      </c>
      <c r="K309">
        <f t="shared" si="35"/>
        <v>16.368632999999996</v>
      </c>
      <c r="L309">
        <v>57.217171</v>
      </c>
      <c r="M309">
        <v>51.853076999999999</v>
      </c>
      <c r="N309">
        <v>24.842307999999999</v>
      </c>
      <c r="O309">
        <f t="shared" si="36"/>
        <v>24.842307999999999</v>
      </c>
      <c r="P309">
        <f t="shared" si="37"/>
        <v>27.010769</v>
      </c>
      <c r="Q309">
        <v>38.178008599999998</v>
      </c>
      <c r="R309">
        <v>8.5</v>
      </c>
      <c r="S309">
        <v>5.3076920000000003</v>
      </c>
      <c r="T309">
        <f t="shared" si="38"/>
        <v>5.3076920000000003</v>
      </c>
      <c r="U309">
        <f t="shared" si="39"/>
        <v>3.1923079999999997</v>
      </c>
      <c r="V309">
        <v>6.4115384999999998</v>
      </c>
      <c r="W309" t="s">
        <v>17</v>
      </c>
      <c r="X309" t="s">
        <v>20</v>
      </c>
    </row>
    <row r="310" spans="1:24" x14ac:dyDescent="0.25">
      <c r="A310" s="1">
        <v>44040</v>
      </c>
      <c r="B310" t="s">
        <v>16</v>
      </c>
      <c r="C310">
        <v>76.36</v>
      </c>
      <c r="D310">
        <v>64.936363999999998</v>
      </c>
      <c r="E310">
        <f t="shared" si="32"/>
        <v>64.936363999999998</v>
      </c>
      <c r="F310">
        <f t="shared" si="33"/>
        <v>11.423636000000002</v>
      </c>
      <c r="G310">
        <v>71.522803100000004</v>
      </c>
      <c r="H310">
        <v>63.909090999999997</v>
      </c>
      <c r="I310">
        <v>41.416364000000002</v>
      </c>
      <c r="J310">
        <f t="shared" si="34"/>
        <v>41.416364000000002</v>
      </c>
      <c r="K310">
        <f t="shared" si="35"/>
        <v>22.492726999999995</v>
      </c>
      <c r="L310">
        <v>54.6801514</v>
      </c>
      <c r="M310">
        <v>83.850909000000001</v>
      </c>
      <c r="N310">
        <v>32.797272999999997</v>
      </c>
      <c r="O310">
        <f t="shared" si="36"/>
        <v>32.797272999999997</v>
      </c>
      <c r="P310">
        <f t="shared" si="37"/>
        <v>51.053636000000004</v>
      </c>
      <c r="Q310">
        <v>59.361098499999997</v>
      </c>
      <c r="R310">
        <v>4.2727269999999997</v>
      </c>
      <c r="S310">
        <v>1.454545</v>
      </c>
      <c r="T310">
        <f t="shared" si="38"/>
        <v>1.454545</v>
      </c>
      <c r="U310">
        <f t="shared" si="39"/>
        <v>2.8181819999999997</v>
      </c>
      <c r="V310">
        <v>2.6333332</v>
      </c>
      <c r="W310" t="s">
        <v>17</v>
      </c>
      <c r="X310" t="s">
        <v>20</v>
      </c>
    </row>
    <row r="311" spans="1:24" x14ac:dyDescent="0.25">
      <c r="A311" s="1">
        <v>44040</v>
      </c>
      <c r="B311" t="s">
        <v>19</v>
      </c>
      <c r="C311">
        <v>91.615385000000003</v>
      </c>
      <c r="D311">
        <v>84.35</v>
      </c>
      <c r="E311">
        <f t="shared" si="32"/>
        <v>84.35</v>
      </c>
      <c r="F311">
        <f t="shared" si="33"/>
        <v>7.2653850000000091</v>
      </c>
      <c r="G311">
        <v>88.052049199999999</v>
      </c>
      <c r="H311">
        <v>64.693684000000005</v>
      </c>
      <c r="I311">
        <v>45.743077</v>
      </c>
      <c r="J311">
        <f t="shared" si="34"/>
        <v>45.743077</v>
      </c>
      <c r="K311">
        <f t="shared" si="35"/>
        <v>18.950607000000005</v>
      </c>
      <c r="L311">
        <v>55.142562599999998</v>
      </c>
      <c r="M311">
        <v>46.233158000000003</v>
      </c>
      <c r="N311">
        <v>23.293077</v>
      </c>
      <c r="O311">
        <f t="shared" si="36"/>
        <v>23.293077</v>
      </c>
      <c r="P311">
        <f t="shared" si="37"/>
        <v>22.940081000000003</v>
      </c>
      <c r="Q311">
        <v>35.3828204</v>
      </c>
      <c r="R311">
        <v>8.5263159999999996</v>
      </c>
      <c r="S311">
        <v>4.5714290000000002</v>
      </c>
      <c r="T311">
        <f t="shared" si="38"/>
        <v>4.5714290000000002</v>
      </c>
      <c r="U311">
        <f t="shared" si="39"/>
        <v>3.9548869999999994</v>
      </c>
      <c r="V311">
        <v>6.4636206999999999</v>
      </c>
      <c r="W311" t="s">
        <v>17</v>
      </c>
      <c r="X311" t="s">
        <v>20</v>
      </c>
    </row>
    <row r="312" spans="1:24" x14ac:dyDescent="0.25">
      <c r="A312" s="1">
        <v>44039</v>
      </c>
      <c r="B312" t="s">
        <v>16</v>
      </c>
      <c r="C312">
        <v>77.152726999999999</v>
      </c>
      <c r="D312">
        <v>65.272727000000003</v>
      </c>
      <c r="E312">
        <f t="shared" si="32"/>
        <v>65.272727000000003</v>
      </c>
      <c r="F312">
        <f t="shared" si="33"/>
        <v>11.879999999999995</v>
      </c>
      <c r="G312">
        <v>71.670908999999995</v>
      </c>
      <c r="H312">
        <v>63.336364000000003</v>
      </c>
      <c r="I312">
        <v>42.090909000000003</v>
      </c>
      <c r="J312">
        <f t="shared" si="34"/>
        <v>42.090909000000003</v>
      </c>
      <c r="K312">
        <f t="shared" si="35"/>
        <v>21.245455</v>
      </c>
      <c r="L312">
        <v>53.326727200000001</v>
      </c>
      <c r="M312">
        <v>78.051817999999997</v>
      </c>
      <c r="N312">
        <v>31.002727</v>
      </c>
      <c r="O312">
        <f t="shared" si="36"/>
        <v>31.002727</v>
      </c>
      <c r="P312">
        <f t="shared" si="37"/>
        <v>47.049090999999997</v>
      </c>
      <c r="Q312">
        <v>55.879727199999998</v>
      </c>
      <c r="R312">
        <v>4.3636359999999996</v>
      </c>
      <c r="S312">
        <v>1.6363639999999999</v>
      </c>
      <c r="T312">
        <f t="shared" si="38"/>
        <v>1.6363639999999999</v>
      </c>
      <c r="U312">
        <f t="shared" si="39"/>
        <v>2.7272719999999997</v>
      </c>
      <c r="V312">
        <v>2.7909090999999999</v>
      </c>
      <c r="W312" t="s">
        <v>17</v>
      </c>
      <c r="X312" t="s">
        <v>20</v>
      </c>
    </row>
    <row r="313" spans="1:24" x14ac:dyDescent="0.25">
      <c r="A313" s="1">
        <v>44039</v>
      </c>
      <c r="B313" t="s">
        <v>19</v>
      </c>
      <c r="C313">
        <v>91.516923000000006</v>
      </c>
      <c r="D313">
        <v>83.650768999999997</v>
      </c>
      <c r="E313">
        <f t="shared" si="32"/>
        <v>83.650768999999997</v>
      </c>
      <c r="F313">
        <f t="shared" si="33"/>
        <v>7.8661540000000088</v>
      </c>
      <c r="G313">
        <v>87.557858999999993</v>
      </c>
      <c r="H313">
        <v>61.946154</v>
      </c>
      <c r="I313">
        <v>46.22</v>
      </c>
      <c r="J313">
        <f t="shared" si="34"/>
        <v>46.22</v>
      </c>
      <c r="K313">
        <f t="shared" si="35"/>
        <v>15.726154000000001</v>
      </c>
      <c r="L313">
        <v>53.178077000000002</v>
      </c>
      <c r="M313">
        <v>46.569231000000002</v>
      </c>
      <c r="N313">
        <v>21.490769</v>
      </c>
      <c r="O313">
        <f t="shared" si="36"/>
        <v>21.490769</v>
      </c>
      <c r="P313">
        <f t="shared" si="37"/>
        <v>25.078462000000002</v>
      </c>
      <c r="Q313">
        <v>33.698653800000002</v>
      </c>
      <c r="R313">
        <v>8.6153849999999998</v>
      </c>
      <c r="S313">
        <v>4.9230770000000001</v>
      </c>
      <c r="T313">
        <f t="shared" si="38"/>
        <v>4.9230770000000001</v>
      </c>
      <c r="U313">
        <f t="shared" si="39"/>
        <v>3.6923079999999997</v>
      </c>
      <c r="V313">
        <v>6.8320515000000004</v>
      </c>
      <c r="W313" t="s">
        <v>17</v>
      </c>
      <c r="X313" t="s">
        <v>20</v>
      </c>
    </row>
    <row r="314" spans="1:24" x14ac:dyDescent="0.25">
      <c r="A314" s="1">
        <v>44038</v>
      </c>
      <c r="B314" t="s">
        <v>16</v>
      </c>
      <c r="C314">
        <v>76.558182000000002</v>
      </c>
      <c r="D314">
        <v>64.228420999999997</v>
      </c>
      <c r="E314">
        <f t="shared" si="32"/>
        <v>64.228420999999997</v>
      </c>
      <c r="F314">
        <f t="shared" si="33"/>
        <v>12.329761000000005</v>
      </c>
      <c r="G314">
        <v>71.372791699999993</v>
      </c>
      <c r="H314">
        <v>63.066667000000002</v>
      </c>
      <c r="I314">
        <v>51.918182000000002</v>
      </c>
      <c r="J314">
        <f t="shared" si="34"/>
        <v>51.918182000000002</v>
      </c>
      <c r="K314">
        <f t="shared" si="35"/>
        <v>11.148485000000001</v>
      </c>
      <c r="L314">
        <v>55.981279200000003</v>
      </c>
      <c r="M314">
        <v>88.317368000000002</v>
      </c>
      <c r="N314">
        <v>45.121817999999998</v>
      </c>
      <c r="O314">
        <f t="shared" si="36"/>
        <v>45.121817999999998</v>
      </c>
      <c r="P314">
        <f t="shared" si="37"/>
        <v>43.195550000000004</v>
      </c>
      <c r="Q314">
        <v>62.260322500000001</v>
      </c>
      <c r="R314">
        <v>4</v>
      </c>
      <c r="S314">
        <v>1.9</v>
      </c>
      <c r="T314">
        <f t="shared" si="38"/>
        <v>1.9</v>
      </c>
      <c r="U314">
        <f t="shared" si="39"/>
        <v>2.1</v>
      </c>
      <c r="V314">
        <v>3.1901063000000001</v>
      </c>
      <c r="W314" t="s">
        <v>17</v>
      </c>
      <c r="X314" t="s">
        <v>20</v>
      </c>
    </row>
    <row r="315" spans="1:24" x14ac:dyDescent="0.25">
      <c r="A315" s="1">
        <v>44038</v>
      </c>
      <c r="B315" t="s">
        <v>19</v>
      </c>
      <c r="C315">
        <v>93.776922999999996</v>
      </c>
      <c r="D315">
        <v>74.66</v>
      </c>
      <c r="E315">
        <f t="shared" si="32"/>
        <v>74.66</v>
      </c>
      <c r="F315">
        <f t="shared" si="33"/>
        <v>19.116923</v>
      </c>
      <c r="G315">
        <v>87.605234300000006</v>
      </c>
      <c r="H315">
        <v>59.907691999999997</v>
      </c>
      <c r="I315">
        <v>49.246153999999997</v>
      </c>
      <c r="J315">
        <f t="shared" si="34"/>
        <v>49.246153999999997</v>
      </c>
      <c r="K315">
        <f t="shared" si="35"/>
        <v>10.661538</v>
      </c>
      <c r="L315">
        <v>54.459306699999999</v>
      </c>
      <c r="M315">
        <v>58.836874999999999</v>
      </c>
      <c r="N315">
        <v>23.507691999999999</v>
      </c>
      <c r="O315">
        <f t="shared" si="36"/>
        <v>23.507691999999999</v>
      </c>
      <c r="P315">
        <f t="shared" si="37"/>
        <v>35.329183</v>
      </c>
      <c r="Q315">
        <v>36.961869299999996</v>
      </c>
      <c r="R315">
        <v>7.538462</v>
      </c>
      <c r="S315">
        <v>4.9230770000000001</v>
      </c>
      <c r="T315">
        <f t="shared" si="38"/>
        <v>4.9230770000000001</v>
      </c>
      <c r="U315">
        <f t="shared" si="39"/>
        <v>2.6153849999999998</v>
      </c>
      <c r="V315">
        <v>6.6282342999999999</v>
      </c>
      <c r="W315" t="s">
        <v>17</v>
      </c>
      <c r="X315" t="s">
        <v>20</v>
      </c>
    </row>
    <row r="316" spans="1:24" x14ac:dyDescent="0.25">
      <c r="A316" s="1">
        <v>44037</v>
      </c>
      <c r="B316" t="s">
        <v>16</v>
      </c>
      <c r="C316">
        <v>76.681818000000007</v>
      </c>
      <c r="D316">
        <v>63.827272999999998</v>
      </c>
      <c r="E316">
        <f t="shared" si="32"/>
        <v>63.827272999999998</v>
      </c>
      <c r="F316">
        <f t="shared" si="33"/>
        <v>12.854545000000009</v>
      </c>
      <c r="G316">
        <v>71.5805151</v>
      </c>
      <c r="H316">
        <v>62.181818</v>
      </c>
      <c r="I316">
        <v>49.881818000000003</v>
      </c>
      <c r="J316">
        <f t="shared" si="34"/>
        <v>49.881818000000003</v>
      </c>
      <c r="K316">
        <f t="shared" si="35"/>
        <v>12.299999999999997</v>
      </c>
      <c r="L316">
        <v>56.620939300000003</v>
      </c>
      <c r="M316">
        <v>77.683636000000007</v>
      </c>
      <c r="N316">
        <v>41.361818</v>
      </c>
      <c r="O316">
        <f t="shared" si="36"/>
        <v>41.361818</v>
      </c>
      <c r="P316">
        <f t="shared" si="37"/>
        <v>36.321818000000007</v>
      </c>
      <c r="Q316">
        <v>62.1540076</v>
      </c>
      <c r="R316">
        <v>4.3636359999999996</v>
      </c>
      <c r="S316">
        <v>2</v>
      </c>
      <c r="T316">
        <f t="shared" si="38"/>
        <v>2</v>
      </c>
      <c r="U316">
        <f t="shared" si="39"/>
        <v>2.3636359999999996</v>
      </c>
      <c r="V316">
        <v>3.1477271999999998</v>
      </c>
      <c r="W316" t="s">
        <v>17</v>
      </c>
      <c r="X316" t="s">
        <v>20</v>
      </c>
    </row>
    <row r="317" spans="1:24" x14ac:dyDescent="0.25">
      <c r="A317" s="1">
        <v>44037</v>
      </c>
      <c r="B317" t="s">
        <v>19</v>
      </c>
      <c r="C317">
        <v>94.215384999999998</v>
      </c>
      <c r="D317">
        <v>76.547368000000006</v>
      </c>
      <c r="E317">
        <f t="shared" si="32"/>
        <v>76.547368000000006</v>
      </c>
      <c r="F317">
        <f t="shared" si="33"/>
        <v>17.668016999999992</v>
      </c>
      <c r="G317">
        <v>86.592582899999996</v>
      </c>
      <c r="H317">
        <v>65.747367999999994</v>
      </c>
      <c r="I317">
        <v>47.812308000000002</v>
      </c>
      <c r="J317">
        <f t="shared" si="34"/>
        <v>47.812308000000002</v>
      </c>
      <c r="K317">
        <f t="shared" si="35"/>
        <v>17.935059999999993</v>
      </c>
      <c r="L317">
        <v>56.407352199999998</v>
      </c>
      <c r="M317">
        <v>71.615262999999999</v>
      </c>
      <c r="N317">
        <v>24.802308</v>
      </c>
      <c r="O317">
        <f t="shared" si="36"/>
        <v>24.802308</v>
      </c>
      <c r="P317">
        <f t="shared" si="37"/>
        <v>46.812955000000002</v>
      </c>
      <c r="Q317">
        <v>39.918218600000003</v>
      </c>
      <c r="R317">
        <v>7.7692310000000004</v>
      </c>
      <c r="S317">
        <v>4.2631579999999998</v>
      </c>
      <c r="T317">
        <f t="shared" si="38"/>
        <v>4.2631579999999998</v>
      </c>
      <c r="U317">
        <f t="shared" si="39"/>
        <v>3.5060730000000007</v>
      </c>
      <c r="V317">
        <v>6.3647773000000001</v>
      </c>
      <c r="W317" t="s">
        <v>17</v>
      </c>
      <c r="X317" t="s">
        <v>20</v>
      </c>
    </row>
    <row r="318" spans="1:24" x14ac:dyDescent="0.25">
      <c r="A318" s="1">
        <v>44036</v>
      </c>
      <c r="B318" t="s">
        <v>16</v>
      </c>
      <c r="C318">
        <v>77.763636000000005</v>
      </c>
      <c r="D318">
        <v>60.486666999999997</v>
      </c>
      <c r="E318">
        <f t="shared" si="32"/>
        <v>60.486666999999997</v>
      </c>
      <c r="F318">
        <f t="shared" si="33"/>
        <v>17.276969000000008</v>
      </c>
      <c r="G318">
        <v>72.273162200000002</v>
      </c>
      <c r="H318">
        <v>60.6</v>
      </c>
      <c r="I318">
        <v>52.85</v>
      </c>
      <c r="J318">
        <f t="shared" si="34"/>
        <v>52.85</v>
      </c>
      <c r="K318">
        <f t="shared" si="35"/>
        <v>7.75</v>
      </c>
      <c r="L318">
        <v>57.461090800000001</v>
      </c>
      <c r="M318">
        <v>82.925332999999995</v>
      </c>
      <c r="N318">
        <v>42.875</v>
      </c>
      <c r="O318">
        <f t="shared" si="36"/>
        <v>42.875</v>
      </c>
      <c r="P318">
        <f t="shared" si="37"/>
        <v>40.050332999999995</v>
      </c>
      <c r="Q318">
        <v>62.338468300000002</v>
      </c>
      <c r="R318">
        <v>4.1818179999999998</v>
      </c>
      <c r="S318">
        <v>1.5333330000000001</v>
      </c>
      <c r="T318">
        <f t="shared" si="38"/>
        <v>1.5333330000000001</v>
      </c>
      <c r="U318">
        <f t="shared" si="39"/>
        <v>2.648485</v>
      </c>
      <c r="V318">
        <v>3.0509521999999998</v>
      </c>
      <c r="W318" t="s">
        <v>17</v>
      </c>
      <c r="X318" t="s">
        <v>20</v>
      </c>
    </row>
    <row r="319" spans="1:24" x14ac:dyDescent="0.25">
      <c r="A319" s="1">
        <v>44036</v>
      </c>
      <c r="B319" t="s">
        <v>19</v>
      </c>
      <c r="C319">
        <v>95.715384999999998</v>
      </c>
      <c r="D319">
        <v>69.413635999999997</v>
      </c>
      <c r="E319">
        <f t="shared" si="32"/>
        <v>69.413635999999997</v>
      </c>
      <c r="F319">
        <f t="shared" si="33"/>
        <v>26.301749000000001</v>
      </c>
      <c r="G319">
        <v>85.338594400000005</v>
      </c>
      <c r="H319">
        <v>61.069231000000002</v>
      </c>
      <c r="I319">
        <v>52.707692000000002</v>
      </c>
      <c r="J319">
        <f t="shared" si="34"/>
        <v>52.707692000000002</v>
      </c>
      <c r="K319">
        <f t="shared" si="35"/>
        <v>8.3615390000000005</v>
      </c>
      <c r="L319">
        <v>57.012543100000002</v>
      </c>
      <c r="M319">
        <v>67.781363999999996</v>
      </c>
      <c r="N319">
        <v>30.183077000000001</v>
      </c>
      <c r="O319">
        <f t="shared" si="36"/>
        <v>30.183077000000001</v>
      </c>
      <c r="P319">
        <f t="shared" si="37"/>
        <v>37.598286999999999</v>
      </c>
      <c r="Q319">
        <v>42.292086500000003</v>
      </c>
      <c r="R319">
        <v>7.8461540000000003</v>
      </c>
      <c r="S319">
        <v>4</v>
      </c>
      <c r="T319">
        <f t="shared" si="38"/>
        <v>4</v>
      </c>
      <c r="U319">
        <f t="shared" si="39"/>
        <v>3.8461540000000003</v>
      </c>
      <c r="V319">
        <v>6.0587995000000001</v>
      </c>
      <c r="W319" t="s">
        <v>17</v>
      </c>
      <c r="X319" t="s">
        <v>20</v>
      </c>
    </row>
    <row r="320" spans="1:24" x14ac:dyDescent="0.25">
      <c r="A320" s="1">
        <v>44035</v>
      </c>
      <c r="B320" t="s">
        <v>16</v>
      </c>
      <c r="C320">
        <v>78.190909000000005</v>
      </c>
      <c r="D320">
        <v>59.571429000000002</v>
      </c>
      <c r="E320">
        <f t="shared" si="32"/>
        <v>59.571429000000002</v>
      </c>
      <c r="F320">
        <f t="shared" si="33"/>
        <v>18.619480000000003</v>
      </c>
      <c r="G320">
        <v>71.247493599999999</v>
      </c>
      <c r="H320">
        <v>62.683636</v>
      </c>
      <c r="I320">
        <v>46.201999999999998</v>
      </c>
      <c r="J320">
        <f t="shared" si="34"/>
        <v>46.201999999999998</v>
      </c>
      <c r="K320">
        <f t="shared" si="35"/>
        <v>16.481636000000002</v>
      </c>
      <c r="L320">
        <v>56.321303899999997</v>
      </c>
      <c r="M320">
        <v>82.889285999999998</v>
      </c>
      <c r="N320">
        <v>38.434545</v>
      </c>
      <c r="O320">
        <f t="shared" si="36"/>
        <v>38.434545</v>
      </c>
      <c r="P320">
        <f t="shared" si="37"/>
        <v>44.454740999999999</v>
      </c>
      <c r="Q320">
        <v>62.926841600000003</v>
      </c>
      <c r="R320">
        <v>5</v>
      </c>
      <c r="S320">
        <v>1.0909089999999999</v>
      </c>
      <c r="T320">
        <f t="shared" si="38"/>
        <v>1.0909089999999999</v>
      </c>
      <c r="U320">
        <f t="shared" si="39"/>
        <v>3.9090910000000001</v>
      </c>
      <c r="V320">
        <v>2.6746753999999999</v>
      </c>
      <c r="W320" t="s">
        <v>17</v>
      </c>
      <c r="X320" t="s">
        <v>20</v>
      </c>
    </row>
    <row r="321" spans="1:24" x14ac:dyDescent="0.25">
      <c r="A321" s="1">
        <v>44035</v>
      </c>
      <c r="B321" t="s">
        <v>19</v>
      </c>
      <c r="C321">
        <v>96.492307999999994</v>
      </c>
      <c r="D321">
        <v>67.220832999999999</v>
      </c>
      <c r="E321">
        <f t="shared" si="32"/>
        <v>67.220832999999999</v>
      </c>
      <c r="F321">
        <f t="shared" si="33"/>
        <v>29.271474999999995</v>
      </c>
      <c r="G321">
        <v>86.542339699999999</v>
      </c>
      <c r="H321">
        <v>61.523077000000001</v>
      </c>
      <c r="I321">
        <v>41.9</v>
      </c>
      <c r="J321">
        <f t="shared" si="34"/>
        <v>41.9</v>
      </c>
      <c r="K321">
        <f t="shared" si="35"/>
        <v>19.623077000000002</v>
      </c>
      <c r="L321">
        <v>55.8531409</v>
      </c>
      <c r="M321">
        <v>72.846666999999997</v>
      </c>
      <c r="N321">
        <v>18.707692000000002</v>
      </c>
      <c r="O321">
        <f t="shared" si="36"/>
        <v>18.707692000000002</v>
      </c>
      <c r="P321">
        <f t="shared" si="37"/>
        <v>54.138974999999995</v>
      </c>
      <c r="Q321">
        <v>41.320470499999999</v>
      </c>
      <c r="R321">
        <v>7.2307689999999996</v>
      </c>
      <c r="S321">
        <v>3.8</v>
      </c>
      <c r="T321">
        <f t="shared" si="38"/>
        <v>3.8</v>
      </c>
      <c r="U321">
        <f t="shared" si="39"/>
        <v>3.4307689999999997</v>
      </c>
      <c r="V321">
        <v>5.7972434000000002</v>
      </c>
      <c r="W321" t="s">
        <v>17</v>
      </c>
      <c r="X321" t="s">
        <v>21</v>
      </c>
    </row>
    <row r="322" spans="1:24" x14ac:dyDescent="0.25">
      <c r="A322" s="1">
        <v>44034</v>
      </c>
      <c r="B322" t="s">
        <v>16</v>
      </c>
      <c r="C322">
        <v>78.330769000000004</v>
      </c>
      <c r="D322">
        <v>62.854545000000002</v>
      </c>
      <c r="E322">
        <f t="shared" ref="E322:E385" si="40">D322</f>
        <v>62.854545000000002</v>
      </c>
      <c r="F322">
        <f t="shared" ref="F322:F385" si="41">C322-D322</f>
        <v>15.476224000000002</v>
      </c>
      <c r="G322">
        <v>71.462987400000003</v>
      </c>
      <c r="H322">
        <v>63.344000000000001</v>
      </c>
      <c r="I322">
        <v>40.26</v>
      </c>
      <c r="J322">
        <f t="shared" ref="J322:J385" si="42">I322</f>
        <v>40.26</v>
      </c>
      <c r="K322">
        <f t="shared" ref="K322:K385" si="43">H322-I322</f>
        <v>23.084000000000003</v>
      </c>
      <c r="L322">
        <v>55.690281200000001</v>
      </c>
      <c r="M322">
        <v>86.643332999999998</v>
      </c>
      <c r="N322">
        <v>28.313635999999999</v>
      </c>
      <c r="O322">
        <f t="shared" ref="O322:O385" si="44">N322</f>
        <v>28.313635999999999</v>
      </c>
      <c r="P322">
        <f t="shared" ref="P322:P385" si="45">M322-N322</f>
        <v>58.329696999999996</v>
      </c>
      <c r="Q322">
        <v>61.549990200000003</v>
      </c>
      <c r="R322">
        <v>4.6363640000000004</v>
      </c>
      <c r="S322">
        <v>1.9090910000000001</v>
      </c>
      <c r="T322">
        <f t="shared" ref="T322:T385" si="46">S322</f>
        <v>1.9090910000000001</v>
      </c>
      <c r="U322">
        <f t="shared" ref="U322:U385" si="47">+R322-S322</f>
        <v>2.7272730000000003</v>
      </c>
      <c r="V322">
        <v>2.7505185999999999</v>
      </c>
      <c r="W322" t="s">
        <v>17</v>
      </c>
      <c r="X322" t="s">
        <v>20</v>
      </c>
    </row>
    <row r="323" spans="1:24" x14ac:dyDescent="0.25">
      <c r="A323" s="1">
        <v>44034</v>
      </c>
      <c r="B323" t="s">
        <v>19</v>
      </c>
      <c r="C323">
        <v>96.583077000000003</v>
      </c>
      <c r="D323">
        <v>74.698947000000004</v>
      </c>
      <c r="E323">
        <f t="shared" si="40"/>
        <v>74.698947000000004</v>
      </c>
      <c r="F323">
        <f t="shared" si="41"/>
        <v>21.884129999999999</v>
      </c>
      <c r="G323">
        <v>86.527382000000003</v>
      </c>
      <c r="H323">
        <v>63.310526000000003</v>
      </c>
      <c r="I323">
        <v>36.389231000000002</v>
      </c>
      <c r="J323">
        <f t="shared" si="42"/>
        <v>36.389231000000002</v>
      </c>
      <c r="K323">
        <f t="shared" si="43"/>
        <v>26.921295000000001</v>
      </c>
      <c r="L323">
        <v>55.966347399999997</v>
      </c>
      <c r="M323">
        <v>72.098421000000002</v>
      </c>
      <c r="N323">
        <v>13.99</v>
      </c>
      <c r="O323">
        <f t="shared" si="44"/>
        <v>13.99</v>
      </c>
      <c r="P323">
        <f t="shared" si="45"/>
        <v>58.108421</v>
      </c>
      <c r="Q323">
        <v>41.235561300000001</v>
      </c>
      <c r="R323">
        <v>7.3076920000000003</v>
      </c>
      <c r="S323">
        <v>3.230769</v>
      </c>
      <c r="T323">
        <f t="shared" si="46"/>
        <v>3.230769</v>
      </c>
      <c r="U323">
        <f t="shared" si="47"/>
        <v>4.0769230000000007</v>
      </c>
      <c r="V323">
        <v>5.7513224999999997</v>
      </c>
      <c r="W323" t="s">
        <v>17</v>
      </c>
      <c r="X323" t="s">
        <v>20</v>
      </c>
    </row>
    <row r="324" spans="1:24" x14ac:dyDescent="0.25">
      <c r="A324" s="1">
        <v>44033</v>
      </c>
      <c r="B324" t="s">
        <v>16</v>
      </c>
      <c r="C324">
        <v>75.763636000000005</v>
      </c>
      <c r="D324">
        <v>66.336364000000003</v>
      </c>
      <c r="E324">
        <f t="shared" si="40"/>
        <v>66.336364000000003</v>
      </c>
      <c r="F324">
        <f t="shared" si="41"/>
        <v>9.4272720000000021</v>
      </c>
      <c r="G324">
        <v>71.066545399999995</v>
      </c>
      <c r="H324">
        <v>66.908181999999996</v>
      </c>
      <c r="I324">
        <v>40.143636000000001</v>
      </c>
      <c r="J324">
        <f t="shared" si="42"/>
        <v>40.143636000000001</v>
      </c>
      <c r="K324">
        <f t="shared" si="43"/>
        <v>26.764545999999996</v>
      </c>
      <c r="L324">
        <v>55.559757699999999</v>
      </c>
      <c r="M324">
        <v>93.092273000000006</v>
      </c>
      <c r="N324">
        <v>28.723635999999999</v>
      </c>
      <c r="O324">
        <f t="shared" si="44"/>
        <v>28.723635999999999</v>
      </c>
      <c r="P324">
        <f t="shared" si="45"/>
        <v>64.368637000000007</v>
      </c>
      <c r="Q324">
        <v>61.8336015</v>
      </c>
      <c r="R324">
        <v>5.4090910000000001</v>
      </c>
      <c r="S324">
        <v>1.181818</v>
      </c>
      <c r="T324">
        <f t="shared" si="46"/>
        <v>1.181818</v>
      </c>
      <c r="U324">
        <f t="shared" si="47"/>
        <v>4.2272730000000003</v>
      </c>
      <c r="V324">
        <v>3.0266668000000001</v>
      </c>
      <c r="W324" t="s">
        <v>17</v>
      </c>
      <c r="X324" t="s">
        <v>20</v>
      </c>
    </row>
    <row r="325" spans="1:24" x14ac:dyDescent="0.25">
      <c r="A325" s="1">
        <v>44033</v>
      </c>
      <c r="B325" t="s">
        <v>19</v>
      </c>
      <c r="C325">
        <v>94.248333000000002</v>
      </c>
      <c r="D325">
        <v>76.966667000000001</v>
      </c>
      <c r="E325">
        <f t="shared" si="40"/>
        <v>76.966667000000001</v>
      </c>
      <c r="F325">
        <f t="shared" si="41"/>
        <v>17.281666000000001</v>
      </c>
      <c r="G325">
        <v>86.397807799999995</v>
      </c>
      <c r="H325">
        <v>64.244</v>
      </c>
      <c r="I325">
        <v>34.64</v>
      </c>
      <c r="J325">
        <f t="shared" si="42"/>
        <v>34.64</v>
      </c>
      <c r="K325">
        <f t="shared" si="43"/>
        <v>29.603999999999999</v>
      </c>
      <c r="L325">
        <v>54.988399899999997</v>
      </c>
      <c r="M325">
        <v>67.352000000000004</v>
      </c>
      <c r="N325">
        <v>14.06</v>
      </c>
      <c r="O325">
        <f t="shared" si="44"/>
        <v>14.06</v>
      </c>
      <c r="P325">
        <f t="shared" si="45"/>
        <v>53.292000000000002</v>
      </c>
      <c r="Q325">
        <v>38.846576900000002</v>
      </c>
      <c r="R325">
        <v>7.538462</v>
      </c>
      <c r="S325">
        <v>3.9230770000000001</v>
      </c>
      <c r="T325">
        <f t="shared" si="46"/>
        <v>3.9230770000000001</v>
      </c>
      <c r="U325">
        <f t="shared" si="47"/>
        <v>3.6153849999999998</v>
      </c>
      <c r="V325">
        <v>5.9664102999999997</v>
      </c>
      <c r="W325" t="s">
        <v>17</v>
      </c>
      <c r="X325" t="s">
        <v>20</v>
      </c>
    </row>
    <row r="326" spans="1:24" x14ac:dyDescent="0.25">
      <c r="A326" s="1">
        <v>44032</v>
      </c>
      <c r="B326" t="s">
        <v>16</v>
      </c>
      <c r="C326">
        <v>76.166667000000004</v>
      </c>
      <c r="D326">
        <v>65.2</v>
      </c>
      <c r="E326">
        <f t="shared" si="40"/>
        <v>65.2</v>
      </c>
      <c r="F326">
        <f t="shared" si="41"/>
        <v>10.966667000000001</v>
      </c>
      <c r="G326">
        <v>70.123909100000006</v>
      </c>
      <c r="H326">
        <v>68.692222000000001</v>
      </c>
      <c r="I326">
        <v>40.381818000000003</v>
      </c>
      <c r="J326">
        <f t="shared" si="42"/>
        <v>40.381818000000003</v>
      </c>
      <c r="K326">
        <f t="shared" si="43"/>
        <v>28.310403999999998</v>
      </c>
      <c r="L326">
        <v>53.734737199999998</v>
      </c>
      <c r="M326">
        <v>96.182221999999996</v>
      </c>
      <c r="N326">
        <v>32.531818000000001</v>
      </c>
      <c r="O326">
        <f t="shared" si="44"/>
        <v>32.531818000000001</v>
      </c>
      <c r="P326">
        <f t="shared" si="45"/>
        <v>63.650403999999995</v>
      </c>
      <c r="Q326">
        <v>60.273419099999998</v>
      </c>
      <c r="R326">
        <v>5.3888889999999998</v>
      </c>
      <c r="S326">
        <v>0.63636400000000004</v>
      </c>
      <c r="T326">
        <f t="shared" si="46"/>
        <v>0.63636400000000004</v>
      </c>
      <c r="U326">
        <f t="shared" si="47"/>
        <v>4.7525249999999994</v>
      </c>
      <c r="V326">
        <v>2.6282828999999999</v>
      </c>
      <c r="W326" t="s">
        <v>17</v>
      </c>
      <c r="X326" t="s">
        <v>20</v>
      </c>
    </row>
    <row r="327" spans="1:24" x14ac:dyDescent="0.25">
      <c r="A327" s="1">
        <v>44032</v>
      </c>
      <c r="B327" t="s">
        <v>19</v>
      </c>
      <c r="C327">
        <v>92.275000000000006</v>
      </c>
      <c r="D327">
        <v>77.312856999999994</v>
      </c>
      <c r="E327">
        <f t="shared" si="40"/>
        <v>77.312856999999994</v>
      </c>
      <c r="F327">
        <f t="shared" si="41"/>
        <v>14.962143000000012</v>
      </c>
      <c r="G327">
        <v>86.046324200000001</v>
      </c>
      <c r="H327">
        <v>67.555713999999995</v>
      </c>
      <c r="I327">
        <v>38.033845999999997</v>
      </c>
      <c r="J327">
        <f t="shared" si="42"/>
        <v>38.033845999999997</v>
      </c>
      <c r="K327">
        <f t="shared" si="43"/>
        <v>29.521867999999998</v>
      </c>
      <c r="L327">
        <v>53.0906868</v>
      </c>
      <c r="M327">
        <v>73.573571000000001</v>
      </c>
      <c r="N327">
        <v>17.455385</v>
      </c>
      <c r="O327">
        <f t="shared" si="44"/>
        <v>17.455385</v>
      </c>
      <c r="P327">
        <f t="shared" si="45"/>
        <v>56.118186000000001</v>
      </c>
      <c r="Q327">
        <v>37.125671400000002</v>
      </c>
      <c r="R327">
        <v>7.8461540000000003</v>
      </c>
      <c r="S327">
        <v>5</v>
      </c>
      <c r="T327">
        <f t="shared" si="46"/>
        <v>5</v>
      </c>
      <c r="U327">
        <f t="shared" si="47"/>
        <v>2.8461540000000003</v>
      </c>
      <c r="V327">
        <v>6.6136629999999998</v>
      </c>
      <c r="W327" t="s">
        <v>17</v>
      </c>
      <c r="X327" t="s">
        <v>20</v>
      </c>
    </row>
    <row r="328" spans="1:24" x14ac:dyDescent="0.25">
      <c r="A328" s="1">
        <v>44031</v>
      </c>
      <c r="B328" t="s">
        <v>16</v>
      </c>
      <c r="C328">
        <v>75.927273</v>
      </c>
      <c r="D328">
        <v>61.685713999999997</v>
      </c>
      <c r="E328">
        <f t="shared" si="40"/>
        <v>61.685713999999997</v>
      </c>
      <c r="F328">
        <f t="shared" si="41"/>
        <v>14.241559000000002</v>
      </c>
      <c r="G328">
        <v>70.172349299999993</v>
      </c>
      <c r="H328">
        <v>69.161111000000005</v>
      </c>
      <c r="I328">
        <v>44.027273000000001</v>
      </c>
      <c r="J328">
        <f t="shared" si="42"/>
        <v>44.027273000000001</v>
      </c>
      <c r="K328">
        <f t="shared" si="43"/>
        <v>25.133838000000004</v>
      </c>
      <c r="L328">
        <v>53.737254100000001</v>
      </c>
      <c r="M328">
        <v>96.086667000000006</v>
      </c>
      <c r="N328">
        <v>33.993636000000002</v>
      </c>
      <c r="O328">
        <f t="shared" si="44"/>
        <v>33.993636000000002</v>
      </c>
      <c r="P328">
        <f t="shared" si="45"/>
        <v>62.093031000000003</v>
      </c>
      <c r="Q328">
        <v>61.327575899999999</v>
      </c>
      <c r="R328">
        <v>4.8333329999999997</v>
      </c>
      <c r="S328">
        <v>1.0909089999999999</v>
      </c>
      <c r="T328">
        <f t="shared" si="46"/>
        <v>1.0909089999999999</v>
      </c>
      <c r="U328">
        <f t="shared" si="47"/>
        <v>3.7424239999999998</v>
      </c>
      <c r="V328">
        <v>2.9703463000000001</v>
      </c>
      <c r="W328" t="s">
        <v>17</v>
      </c>
      <c r="X328" t="s">
        <v>20</v>
      </c>
    </row>
    <row r="329" spans="1:24" x14ac:dyDescent="0.25">
      <c r="A329" s="1">
        <v>44031</v>
      </c>
      <c r="B329" t="s">
        <v>19</v>
      </c>
      <c r="C329">
        <v>93.6</v>
      </c>
      <c r="D329">
        <v>76.522857000000002</v>
      </c>
      <c r="E329">
        <f t="shared" si="40"/>
        <v>76.522857000000002</v>
      </c>
      <c r="F329">
        <f t="shared" si="41"/>
        <v>17.077142999999992</v>
      </c>
      <c r="G329">
        <v>84.674714399999999</v>
      </c>
      <c r="H329">
        <v>67.833845999999994</v>
      </c>
      <c r="I329">
        <v>42.692307999999997</v>
      </c>
      <c r="J329">
        <f t="shared" si="42"/>
        <v>42.692307999999997</v>
      </c>
      <c r="K329">
        <f t="shared" si="43"/>
        <v>25.141537999999997</v>
      </c>
      <c r="L329">
        <v>53.863824299999997</v>
      </c>
      <c r="M329">
        <v>71.003845999999996</v>
      </c>
      <c r="N329">
        <v>21.119230999999999</v>
      </c>
      <c r="O329">
        <f t="shared" si="44"/>
        <v>21.119230999999999</v>
      </c>
      <c r="P329">
        <f t="shared" si="45"/>
        <v>49.884614999999997</v>
      </c>
      <c r="Q329">
        <v>40.284351700000002</v>
      </c>
      <c r="R329">
        <v>9</v>
      </c>
      <c r="S329">
        <v>5.2307689999999996</v>
      </c>
      <c r="T329">
        <f t="shared" si="46"/>
        <v>5.2307689999999996</v>
      </c>
      <c r="U329">
        <f t="shared" si="47"/>
        <v>3.7692310000000004</v>
      </c>
      <c r="V329">
        <v>6.4060440999999999</v>
      </c>
      <c r="W329" t="s">
        <v>17</v>
      </c>
      <c r="X329" t="s">
        <v>20</v>
      </c>
    </row>
    <row r="330" spans="1:24" x14ac:dyDescent="0.25">
      <c r="A330" s="1">
        <v>44030</v>
      </c>
      <c r="B330" t="s">
        <v>16</v>
      </c>
      <c r="C330">
        <v>76.309090999999995</v>
      </c>
      <c r="D330">
        <v>62.481817999999997</v>
      </c>
      <c r="E330">
        <f t="shared" si="40"/>
        <v>62.481817999999997</v>
      </c>
      <c r="F330">
        <f t="shared" si="41"/>
        <v>13.827272999999998</v>
      </c>
      <c r="G330">
        <v>70.349218199999996</v>
      </c>
      <c r="H330">
        <v>69.468570999999997</v>
      </c>
      <c r="I330">
        <v>39.572727</v>
      </c>
      <c r="J330">
        <f t="shared" si="42"/>
        <v>39.572727</v>
      </c>
      <c r="K330">
        <f t="shared" si="43"/>
        <v>29.895843999999997</v>
      </c>
      <c r="L330">
        <v>55.3998572</v>
      </c>
      <c r="M330">
        <v>99.434286</v>
      </c>
      <c r="N330">
        <v>28.681818</v>
      </c>
      <c r="O330">
        <f t="shared" si="44"/>
        <v>28.681818</v>
      </c>
      <c r="P330">
        <f t="shared" si="45"/>
        <v>70.752467999999993</v>
      </c>
      <c r="Q330">
        <v>64.724619399999995</v>
      </c>
      <c r="R330">
        <v>4.0999999999999996</v>
      </c>
      <c r="S330">
        <v>2.0909089999999999</v>
      </c>
      <c r="T330">
        <f t="shared" si="46"/>
        <v>2.0909089999999999</v>
      </c>
      <c r="U330">
        <f t="shared" si="47"/>
        <v>2.0090909999999997</v>
      </c>
      <c r="V330">
        <v>3.1485281999999999</v>
      </c>
      <c r="W330" t="s">
        <v>17</v>
      </c>
      <c r="X330" t="s">
        <v>18</v>
      </c>
    </row>
    <row r="331" spans="1:24" x14ac:dyDescent="0.25">
      <c r="A331" s="1">
        <v>44030</v>
      </c>
      <c r="B331" t="s">
        <v>19</v>
      </c>
      <c r="C331">
        <v>92.157143000000005</v>
      </c>
      <c r="D331">
        <v>74.924000000000007</v>
      </c>
      <c r="E331">
        <f t="shared" si="40"/>
        <v>74.924000000000007</v>
      </c>
      <c r="F331">
        <f t="shared" si="41"/>
        <v>17.233142999999998</v>
      </c>
      <c r="G331">
        <v>84.143124499999999</v>
      </c>
      <c r="H331">
        <v>67.867999999999995</v>
      </c>
      <c r="I331">
        <v>45.653846000000001</v>
      </c>
      <c r="J331">
        <f t="shared" si="42"/>
        <v>45.653846000000001</v>
      </c>
      <c r="K331">
        <f t="shared" si="43"/>
        <v>22.214153999999994</v>
      </c>
      <c r="L331">
        <v>56.6495751</v>
      </c>
      <c r="M331">
        <v>80.446667000000005</v>
      </c>
      <c r="N331">
        <v>23.464614999999998</v>
      </c>
      <c r="O331">
        <f t="shared" si="44"/>
        <v>23.464614999999998</v>
      </c>
      <c r="P331">
        <f t="shared" si="45"/>
        <v>56.98205200000001</v>
      </c>
      <c r="Q331">
        <v>44.3083381</v>
      </c>
      <c r="R331">
        <v>8.4615379999999991</v>
      </c>
      <c r="S331">
        <v>5.0769229999999999</v>
      </c>
      <c r="T331">
        <f t="shared" si="46"/>
        <v>5.0769229999999999</v>
      </c>
      <c r="U331">
        <f t="shared" si="47"/>
        <v>3.3846149999999993</v>
      </c>
      <c r="V331">
        <v>6.8000730999999996</v>
      </c>
      <c r="W331" t="s">
        <v>17</v>
      </c>
      <c r="X331" t="s">
        <v>20</v>
      </c>
    </row>
    <row r="332" spans="1:24" x14ac:dyDescent="0.25">
      <c r="A332" s="1">
        <v>44029</v>
      </c>
      <c r="B332" t="s">
        <v>16</v>
      </c>
      <c r="C332">
        <v>76.390908999999994</v>
      </c>
      <c r="D332">
        <v>63.212727000000001</v>
      </c>
      <c r="E332">
        <f t="shared" si="40"/>
        <v>63.212727000000001</v>
      </c>
      <c r="F332">
        <f t="shared" si="41"/>
        <v>13.178181999999993</v>
      </c>
      <c r="G332">
        <v>69.827755999999994</v>
      </c>
      <c r="H332">
        <v>65.542856999999998</v>
      </c>
      <c r="I332">
        <v>50.274999999999999</v>
      </c>
      <c r="J332">
        <f t="shared" si="42"/>
        <v>50.274999999999999</v>
      </c>
      <c r="K332">
        <f t="shared" si="43"/>
        <v>15.267856999999999</v>
      </c>
      <c r="L332">
        <v>56.908009300000003</v>
      </c>
      <c r="M332">
        <v>86.068181999999993</v>
      </c>
      <c r="N332">
        <v>43.299374999999998</v>
      </c>
      <c r="O332">
        <f t="shared" si="44"/>
        <v>43.299374999999998</v>
      </c>
      <c r="P332">
        <f t="shared" si="45"/>
        <v>42.768806999999995</v>
      </c>
      <c r="Q332">
        <v>67.805517899999998</v>
      </c>
      <c r="R332">
        <v>4.4285709999999998</v>
      </c>
      <c r="S332">
        <v>2.230769</v>
      </c>
      <c r="T332">
        <f t="shared" si="46"/>
        <v>2.230769</v>
      </c>
      <c r="U332">
        <f t="shared" si="47"/>
        <v>2.1978019999999998</v>
      </c>
      <c r="V332">
        <v>3.2897976</v>
      </c>
      <c r="W332" t="s">
        <v>17</v>
      </c>
      <c r="X332" t="s">
        <v>20</v>
      </c>
    </row>
    <row r="333" spans="1:24" x14ac:dyDescent="0.25">
      <c r="A333" s="1">
        <v>44029</v>
      </c>
      <c r="B333" t="s">
        <v>19</v>
      </c>
      <c r="C333">
        <v>91.742857000000001</v>
      </c>
      <c r="D333">
        <v>69.142857000000006</v>
      </c>
      <c r="E333">
        <f t="shared" si="40"/>
        <v>69.142857000000006</v>
      </c>
      <c r="F333">
        <f t="shared" si="41"/>
        <v>22.599999999999994</v>
      </c>
      <c r="G333">
        <v>83.811978100000005</v>
      </c>
      <c r="H333">
        <v>65.146153999999996</v>
      </c>
      <c r="I333">
        <v>50.607692</v>
      </c>
      <c r="J333">
        <f t="shared" si="42"/>
        <v>50.607692</v>
      </c>
      <c r="K333">
        <f t="shared" si="43"/>
        <v>14.538461999999996</v>
      </c>
      <c r="L333">
        <v>56.316538600000001</v>
      </c>
      <c r="M333">
        <v>79.151071000000002</v>
      </c>
      <c r="N333">
        <v>26.222308000000002</v>
      </c>
      <c r="O333">
        <f t="shared" si="44"/>
        <v>26.222308000000002</v>
      </c>
      <c r="P333">
        <f t="shared" si="45"/>
        <v>52.928763000000004</v>
      </c>
      <c r="Q333">
        <v>44.224673000000003</v>
      </c>
      <c r="R333">
        <v>7.7142860000000004</v>
      </c>
      <c r="S333">
        <v>5.0357139999999996</v>
      </c>
      <c r="T333">
        <f t="shared" si="46"/>
        <v>5.0357139999999996</v>
      </c>
      <c r="U333">
        <f t="shared" si="47"/>
        <v>2.6785720000000008</v>
      </c>
      <c r="V333">
        <v>6.4096155000000001</v>
      </c>
      <c r="W333" t="s">
        <v>17</v>
      </c>
      <c r="X333" t="s">
        <v>18</v>
      </c>
    </row>
    <row r="334" spans="1:24" x14ac:dyDescent="0.25">
      <c r="A334" s="1">
        <v>44028</v>
      </c>
      <c r="B334" t="s">
        <v>16</v>
      </c>
      <c r="C334">
        <v>76</v>
      </c>
      <c r="D334">
        <v>64.121250000000003</v>
      </c>
      <c r="E334">
        <f t="shared" si="40"/>
        <v>64.121250000000003</v>
      </c>
      <c r="F334">
        <f t="shared" si="41"/>
        <v>11.878749999999997</v>
      </c>
      <c r="G334">
        <v>69.373488600000002</v>
      </c>
      <c r="H334">
        <v>64.154544999999999</v>
      </c>
      <c r="I334">
        <v>52.536363999999999</v>
      </c>
      <c r="J334">
        <f t="shared" si="42"/>
        <v>52.536363999999999</v>
      </c>
      <c r="K334">
        <f t="shared" si="43"/>
        <v>11.618181</v>
      </c>
      <c r="L334">
        <v>57.358386400000001</v>
      </c>
      <c r="M334">
        <v>87.672499999999999</v>
      </c>
      <c r="N334">
        <v>53.751818</v>
      </c>
      <c r="O334">
        <f t="shared" si="44"/>
        <v>53.751818</v>
      </c>
      <c r="P334">
        <f t="shared" si="45"/>
        <v>33.920681999999999</v>
      </c>
      <c r="Q334">
        <v>68.507403299999993</v>
      </c>
      <c r="R334">
        <v>4.4375</v>
      </c>
      <c r="S334">
        <v>1.818182</v>
      </c>
      <c r="T334">
        <f t="shared" si="46"/>
        <v>1.818182</v>
      </c>
      <c r="U334">
        <f t="shared" si="47"/>
        <v>2.6193179999999998</v>
      </c>
      <c r="V334">
        <v>3.3187500000000001</v>
      </c>
      <c r="W334" t="s">
        <v>17</v>
      </c>
      <c r="X334" t="s">
        <v>20</v>
      </c>
    </row>
    <row r="335" spans="1:24" x14ac:dyDescent="0.25">
      <c r="A335" s="1">
        <v>44028</v>
      </c>
      <c r="B335" t="s">
        <v>19</v>
      </c>
      <c r="C335">
        <v>92.476922999999999</v>
      </c>
      <c r="D335">
        <v>69.785713999999999</v>
      </c>
      <c r="E335">
        <f t="shared" si="40"/>
        <v>69.785713999999999</v>
      </c>
      <c r="F335">
        <f t="shared" si="41"/>
        <v>22.691209000000001</v>
      </c>
      <c r="G335">
        <v>84.740263600000006</v>
      </c>
      <c r="H335">
        <v>63.253846000000003</v>
      </c>
      <c r="I335">
        <v>49.8</v>
      </c>
      <c r="J335">
        <f t="shared" si="42"/>
        <v>49.8</v>
      </c>
      <c r="K335">
        <f t="shared" si="43"/>
        <v>13.453846000000006</v>
      </c>
      <c r="L335">
        <v>56.247032799999999</v>
      </c>
      <c r="M335">
        <v>65.766189999999995</v>
      </c>
      <c r="N335">
        <v>25.836922999999999</v>
      </c>
      <c r="O335">
        <f t="shared" si="44"/>
        <v>25.836922999999999</v>
      </c>
      <c r="P335">
        <f t="shared" si="45"/>
        <v>39.929266999999996</v>
      </c>
      <c r="Q335">
        <v>42.405003600000001</v>
      </c>
      <c r="R335">
        <v>7.1538459999999997</v>
      </c>
      <c r="S335">
        <v>4.4761899999999999</v>
      </c>
      <c r="T335">
        <f t="shared" si="46"/>
        <v>4.4761899999999999</v>
      </c>
      <c r="U335">
        <f t="shared" si="47"/>
        <v>2.6776559999999998</v>
      </c>
      <c r="V335">
        <v>6.3399266000000001</v>
      </c>
      <c r="W335" t="s">
        <v>17</v>
      </c>
      <c r="X335" t="s">
        <v>20</v>
      </c>
    </row>
    <row r="336" spans="1:24" x14ac:dyDescent="0.25">
      <c r="A336" s="1">
        <v>44027</v>
      </c>
      <c r="B336" t="s">
        <v>16</v>
      </c>
      <c r="C336">
        <v>74.918182000000002</v>
      </c>
      <c r="D336">
        <v>63.493333</v>
      </c>
      <c r="E336">
        <f t="shared" si="40"/>
        <v>63.493333</v>
      </c>
      <c r="F336">
        <f t="shared" si="41"/>
        <v>11.424849000000002</v>
      </c>
      <c r="G336">
        <v>69.478337100000005</v>
      </c>
      <c r="H336">
        <v>61.354545000000002</v>
      </c>
      <c r="I336">
        <v>52.3</v>
      </c>
      <c r="J336">
        <f t="shared" si="42"/>
        <v>52.3</v>
      </c>
      <c r="K336">
        <f t="shared" si="43"/>
        <v>9.0545450000000045</v>
      </c>
      <c r="L336">
        <v>57.178280200000003</v>
      </c>
      <c r="M336">
        <v>82.211332999999996</v>
      </c>
      <c r="N336">
        <v>56.41</v>
      </c>
      <c r="O336">
        <f t="shared" si="44"/>
        <v>56.41</v>
      </c>
      <c r="P336">
        <f t="shared" si="45"/>
        <v>25.801333</v>
      </c>
      <c r="Q336">
        <v>67.0903378</v>
      </c>
      <c r="R336">
        <v>4.1818179999999998</v>
      </c>
      <c r="S336">
        <v>1.818182</v>
      </c>
      <c r="T336">
        <f t="shared" si="46"/>
        <v>1.818182</v>
      </c>
      <c r="U336">
        <f t="shared" si="47"/>
        <v>2.3636359999999996</v>
      </c>
      <c r="V336">
        <v>3.0225000999999998</v>
      </c>
      <c r="W336" t="s">
        <v>17</v>
      </c>
      <c r="X336" t="s">
        <v>20</v>
      </c>
    </row>
    <row r="337" spans="1:24" x14ac:dyDescent="0.25">
      <c r="A337" s="1">
        <v>44027</v>
      </c>
      <c r="B337" t="s">
        <v>19</v>
      </c>
      <c r="C337">
        <v>92.384614999999997</v>
      </c>
      <c r="D337">
        <v>75.682353000000006</v>
      </c>
      <c r="E337">
        <f t="shared" si="40"/>
        <v>75.682353000000006</v>
      </c>
      <c r="F337">
        <f t="shared" si="41"/>
        <v>16.70226199999999</v>
      </c>
      <c r="G337">
        <v>84.791871499999999</v>
      </c>
      <c r="H337">
        <v>59.794117999999997</v>
      </c>
      <c r="I337">
        <v>50.353845999999997</v>
      </c>
      <c r="J337">
        <f t="shared" si="42"/>
        <v>50.353845999999997</v>
      </c>
      <c r="K337">
        <f t="shared" si="43"/>
        <v>9.4402720000000002</v>
      </c>
      <c r="L337">
        <v>55.992732099999998</v>
      </c>
      <c r="M337">
        <v>60.564706000000001</v>
      </c>
      <c r="N337">
        <v>28.226154000000001</v>
      </c>
      <c r="O337">
        <f t="shared" si="44"/>
        <v>28.226154000000001</v>
      </c>
      <c r="P337">
        <f t="shared" si="45"/>
        <v>32.338552</v>
      </c>
      <c r="Q337">
        <v>41.878516099999999</v>
      </c>
      <c r="R337">
        <v>7.8461540000000003</v>
      </c>
      <c r="S337">
        <v>4.7647060000000003</v>
      </c>
      <c r="T337">
        <f t="shared" si="46"/>
        <v>4.7647060000000003</v>
      </c>
      <c r="U337">
        <f t="shared" si="47"/>
        <v>3.081448</v>
      </c>
      <c r="V337">
        <v>6.3476169000000002</v>
      </c>
      <c r="W337" t="s">
        <v>17</v>
      </c>
      <c r="X337" t="s">
        <v>20</v>
      </c>
    </row>
    <row r="338" spans="1:24" x14ac:dyDescent="0.25">
      <c r="A338" s="1">
        <v>44026</v>
      </c>
      <c r="B338" t="s">
        <v>16</v>
      </c>
      <c r="C338">
        <v>73.663635999999997</v>
      </c>
      <c r="D338">
        <v>63.742857000000001</v>
      </c>
      <c r="E338">
        <f t="shared" si="40"/>
        <v>63.742857000000001</v>
      </c>
      <c r="F338">
        <f t="shared" si="41"/>
        <v>9.920778999999996</v>
      </c>
      <c r="G338">
        <v>69.640922000000003</v>
      </c>
      <c r="H338">
        <v>61.39</v>
      </c>
      <c r="I338">
        <v>52.136364</v>
      </c>
      <c r="J338">
        <f t="shared" si="42"/>
        <v>52.136364</v>
      </c>
      <c r="K338">
        <f t="shared" si="43"/>
        <v>9.2536360000000002</v>
      </c>
      <c r="L338">
        <v>55.585298799999997</v>
      </c>
      <c r="M338">
        <v>79.386667000000003</v>
      </c>
      <c r="N338">
        <v>48.422727000000002</v>
      </c>
      <c r="O338">
        <f t="shared" si="44"/>
        <v>48.422727000000002</v>
      </c>
      <c r="P338">
        <f t="shared" si="45"/>
        <v>30.963940000000001</v>
      </c>
      <c r="Q338">
        <v>63.4224198</v>
      </c>
      <c r="R338">
        <v>4.5</v>
      </c>
      <c r="S338">
        <v>0.81818199999999996</v>
      </c>
      <c r="T338">
        <f t="shared" si="46"/>
        <v>0.81818199999999996</v>
      </c>
      <c r="U338">
        <f t="shared" si="47"/>
        <v>3.6818179999999998</v>
      </c>
      <c r="V338">
        <v>2.7493504999999998</v>
      </c>
      <c r="W338" t="s">
        <v>17</v>
      </c>
      <c r="X338" t="s">
        <v>20</v>
      </c>
    </row>
    <row r="339" spans="1:24" x14ac:dyDescent="0.25">
      <c r="A339" s="1">
        <v>44026</v>
      </c>
      <c r="B339" t="s">
        <v>19</v>
      </c>
      <c r="C339">
        <v>92.361537999999996</v>
      </c>
      <c r="D339">
        <v>74.802352999999997</v>
      </c>
      <c r="E339">
        <f t="shared" si="40"/>
        <v>74.802352999999997</v>
      </c>
      <c r="F339">
        <f t="shared" si="41"/>
        <v>17.559184999999999</v>
      </c>
      <c r="G339">
        <v>85.967303099999995</v>
      </c>
      <c r="H339">
        <v>62.867691999999998</v>
      </c>
      <c r="I339">
        <v>47.676923000000002</v>
      </c>
      <c r="J339">
        <f t="shared" si="42"/>
        <v>47.676923000000002</v>
      </c>
      <c r="K339">
        <f t="shared" si="43"/>
        <v>15.190768999999996</v>
      </c>
      <c r="L339">
        <v>55.130045199999998</v>
      </c>
      <c r="M339">
        <v>58.508234999999999</v>
      </c>
      <c r="N339">
        <v>25.556923000000001</v>
      </c>
      <c r="O339">
        <f t="shared" si="44"/>
        <v>25.556923000000001</v>
      </c>
      <c r="P339">
        <f t="shared" si="45"/>
        <v>32.951312000000001</v>
      </c>
      <c r="Q339">
        <v>39.337972800000003</v>
      </c>
      <c r="R339">
        <v>8.3846150000000002</v>
      </c>
      <c r="S339">
        <v>4.7058819999999999</v>
      </c>
      <c r="T339">
        <f t="shared" si="46"/>
        <v>4.7058819999999999</v>
      </c>
      <c r="U339">
        <f t="shared" si="47"/>
        <v>3.6787330000000003</v>
      </c>
      <c r="V339">
        <v>6.5556559999999999</v>
      </c>
      <c r="W339" t="s">
        <v>17</v>
      </c>
      <c r="X339" t="s">
        <v>20</v>
      </c>
    </row>
    <row r="340" spans="1:24" x14ac:dyDescent="0.25">
      <c r="A340" s="1">
        <v>44025</v>
      </c>
      <c r="B340" t="s">
        <v>16</v>
      </c>
      <c r="C340">
        <v>73.409091000000004</v>
      </c>
      <c r="D340">
        <v>65.616364000000004</v>
      </c>
      <c r="E340">
        <f t="shared" si="40"/>
        <v>65.616364000000004</v>
      </c>
      <c r="F340">
        <f t="shared" si="41"/>
        <v>7.7927269999999993</v>
      </c>
      <c r="G340">
        <v>70.164727400000004</v>
      </c>
      <c r="H340">
        <v>61.545454999999997</v>
      </c>
      <c r="I340">
        <v>43.772727000000003</v>
      </c>
      <c r="J340">
        <f t="shared" si="42"/>
        <v>43.772727000000003</v>
      </c>
      <c r="K340">
        <f t="shared" si="43"/>
        <v>17.772727999999994</v>
      </c>
      <c r="L340">
        <v>54.488909200000002</v>
      </c>
      <c r="M340">
        <v>75.554545000000005</v>
      </c>
      <c r="N340">
        <v>37.78</v>
      </c>
      <c r="O340">
        <f t="shared" si="44"/>
        <v>37.78</v>
      </c>
      <c r="P340">
        <f t="shared" si="45"/>
        <v>37.774545000000003</v>
      </c>
      <c r="Q340">
        <v>60.129636400000003</v>
      </c>
      <c r="R340">
        <v>4.3636359999999996</v>
      </c>
      <c r="S340">
        <v>0.63636400000000004</v>
      </c>
      <c r="T340">
        <f t="shared" si="46"/>
        <v>0.63636400000000004</v>
      </c>
      <c r="U340">
        <f t="shared" si="47"/>
        <v>3.7272719999999997</v>
      </c>
      <c r="V340">
        <v>3.0636363000000002</v>
      </c>
      <c r="W340" t="s">
        <v>17</v>
      </c>
      <c r="X340" t="s">
        <v>20</v>
      </c>
    </row>
    <row r="341" spans="1:24" x14ac:dyDescent="0.25">
      <c r="A341" s="1">
        <v>44025</v>
      </c>
      <c r="B341" t="s">
        <v>19</v>
      </c>
      <c r="C341">
        <v>90.623076999999995</v>
      </c>
      <c r="D341">
        <v>80.84</v>
      </c>
      <c r="E341">
        <f t="shared" si="40"/>
        <v>80.84</v>
      </c>
      <c r="F341">
        <f t="shared" si="41"/>
        <v>9.7830769999999916</v>
      </c>
      <c r="G341">
        <v>86.092269299999998</v>
      </c>
      <c r="H341">
        <v>63.4</v>
      </c>
      <c r="I341">
        <v>42.938462000000001</v>
      </c>
      <c r="J341">
        <f t="shared" si="42"/>
        <v>42.938462000000001</v>
      </c>
      <c r="K341">
        <f t="shared" si="43"/>
        <v>20.461537999999997</v>
      </c>
      <c r="L341">
        <v>54.284902899999999</v>
      </c>
      <c r="M341">
        <v>56.169333000000002</v>
      </c>
      <c r="N341">
        <v>20.243077</v>
      </c>
      <c r="O341">
        <f t="shared" si="44"/>
        <v>20.243077</v>
      </c>
      <c r="P341">
        <f t="shared" si="45"/>
        <v>35.926256000000002</v>
      </c>
      <c r="Q341">
        <v>37.671484300000003</v>
      </c>
      <c r="R341">
        <v>8</v>
      </c>
      <c r="S341">
        <v>5.1538459999999997</v>
      </c>
      <c r="T341">
        <f t="shared" si="46"/>
        <v>5.1538459999999997</v>
      </c>
      <c r="U341">
        <f t="shared" si="47"/>
        <v>2.8461540000000003</v>
      </c>
      <c r="V341">
        <v>6.7078753999999998</v>
      </c>
      <c r="W341" t="s">
        <v>17</v>
      </c>
      <c r="X341" t="s">
        <v>20</v>
      </c>
    </row>
    <row r="342" spans="1:24" x14ac:dyDescent="0.25">
      <c r="A342" s="1">
        <v>44024</v>
      </c>
      <c r="B342" t="s">
        <v>16</v>
      </c>
      <c r="C342">
        <v>73.609091000000006</v>
      </c>
      <c r="D342">
        <v>64.7</v>
      </c>
      <c r="E342">
        <f t="shared" si="40"/>
        <v>64.7</v>
      </c>
      <c r="F342">
        <f t="shared" si="41"/>
        <v>8.9090910000000036</v>
      </c>
      <c r="G342">
        <v>70.215818100000007</v>
      </c>
      <c r="H342">
        <v>60.127273000000002</v>
      </c>
      <c r="I342">
        <v>36.845455000000001</v>
      </c>
      <c r="J342">
        <f t="shared" si="42"/>
        <v>36.845455000000001</v>
      </c>
      <c r="K342">
        <f t="shared" si="43"/>
        <v>23.281818000000001</v>
      </c>
      <c r="L342">
        <v>53.403732400000003</v>
      </c>
      <c r="M342">
        <v>78.315832999999998</v>
      </c>
      <c r="N342">
        <v>27.294544999999999</v>
      </c>
      <c r="O342">
        <f t="shared" si="44"/>
        <v>27.294544999999999</v>
      </c>
      <c r="P342">
        <f t="shared" si="45"/>
        <v>51.021287999999998</v>
      </c>
      <c r="Q342">
        <v>59.389370999999997</v>
      </c>
      <c r="R342">
        <v>4.6363640000000004</v>
      </c>
      <c r="S342">
        <v>0.54545500000000002</v>
      </c>
      <c r="T342">
        <f t="shared" si="46"/>
        <v>0.54545500000000002</v>
      </c>
      <c r="U342">
        <f t="shared" si="47"/>
        <v>4.0909089999999999</v>
      </c>
      <c r="V342">
        <v>2.8194949999999999</v>
      </c>
      <c r="W342" t="s">
        <v>17</v>
      </c>
      <c r="X342" t="s">
        <v>20</v>
      </c>
    </row>
    <row r="343" spans="1:24" x14ac:dyDescent="0.25">
      <c r="A343" s="1">
        <v>44024</v>
      </c>
      <c r="B343" t="s">
        <v>19</v>
      </c>
      <c r="C343">
        <v>94.684614999999994</v>
      </c>
      <c r="D343">
        <v>73.817778000000004</v>
      </c>
      <c r="E343">
        <f t="shared" si="40"/>
        <v>73.817778000000004</v>
      </c>
      <c r="F343">
        <f t="shared" si="41"/>
        <v>20.86683699999999</v>
      </c>
      <c r="G343">
        <v>86.731107399999999</v>
      </c>
      <c r="H343">
        <v>61.271428999999998</v>
      </c>
      <c r="I343">
        <v>31.938462000000001</v>
      </c>
      <c r="J343">
        <f t="shared" si="42"/>
        <v>31.938462000000001</v>
      </c>
      <c r="K343">
        <f t="shared" si="43"/>
        <v>29.332966999999996</v>
      </c>
      <c r="L343">
        <v>52.474151399999997</v>
      </c>
      <c r="M343">
        <v>64.374443999999997</v>
      </c>
      <c r="N343">
        <v>11.705385</v>
      </c>
      <c r="O343">
        <f t="shared" si="44"/>
        <v>11.705385</v>
      </c>
      <c r="P343">
        <f t="shared" si="45"/>
        <v>52.669058999999997</v>
      </c>
      <c r="Q343">
        <v>35.8311037</v>
      </c>
      <c r="R343">
        <v>9</v>
      </c>
      <c r="S343">
        <v>4.5</v>
      </c>
      <c r="T343">
        <f t="shared" si="46"/>
        <v>4.5</v>
      </c>
      <c r="U343">
        <f t="shared" si="47"/>
        <v>4.5</v>
      </c>
      <c r="V343">
        <v>6.8972528000000004</v>
      </c>
      <c r="W343" t="s">
        <v>17</v>
      </c>
      <c r="X343" t="s">
        <v>21</v>
      </c>
    </row>
    <row r="344" spans="1:24" x14ac:dyDescent="0.25">
      <c r="A344" s="1">
        <v>44023</v>
      </c>
      <c r="B344" t="s">
        <v>16</v>
      </c>
      <c r="C344">
        <v>74.963635999999994</v>
      </c>
      <c r="D344">
        <v>65.669090999999995</v>
      </c>
      <c r="E344">
        <f t="shared" si="40"/>
        <v>65.669090999999995</v>
      </c>
      <c r="F344">
        <f t="shared" si="41"/>
        <v>9.2945449999999994</v>
      </c>
      <c r="G344">
        <v>69.826121099999995</v>
      </c>
      <c r="H344">
        <v>59.609090999999999</v>
      </c>
      <c r="I344">
        <v>41.690908999999998</v>
      </c>
      <c r="J344">
        <f t="shared" si="42"/>
        <v>41.690908999999998</v>
      </c>
      <c r="K344">
        <f t="shared" si="43"/>
        <v>17.918182000000002</v>
      </c>
      <c r="L344">
        <v>54.024090899999997</v>
      </c>
      <c r="M344">
        <v>71.996364</v>
      </c>
      <c r="N344">
        <v>34.247273</v>
      </c>
      <c r="O344">
        <f t="shared" si="44"/>
        <v>34.247273</v>
      </c>
      <c r="P344">
        <f t="shared" si="45"/>
        <v>37.749091</v>
      </c>
      <c r="Q344">
        <v>60.454151500000002</v>
      </c>
      <c r="R344">
        <v>4.8181820000000002</v>
      </c>
      <c r="S344">
        <v>1.818182</v>
      </c>
      <c r="T344">
        <f t="shared" si="46"/>
        <v>1.818182</v>
      </c>
      <c r="U344">
        <f t="shared" si="47"/>
        <v>3</v>
      </c>
      <c r="V344">
        <v>3.2363635999999998</v>
      </c>
      <c r="W344" t="s">
        <v>17</v>
      </c>
      <c r="X344" t="s">
        <v>20</v>
      </c>
    </row>
    <row r="345" spans="1:24" x14ac:dyDescent="0.25">
      <c r="A345" s="1">
        <v>44023</v>
      </c>
      <c r="B345" t="s">
        <v>19</v>
      </c>
      <c r="C345">
        <v>94.753845999999996</v>
      </c>
      <c r="D345">
        <v>74.927059</v>
      </c>
      <c r="E345">
        <f t="shared" si="40"/>
        <v>74.927059</v>
      </c>
      <c r="F345">
        <f t="shared" si="41"/>
        <v>19.826786999999996</v>
      </c>
      <c r="G345">
        <v>85.413782800000007</v>
      </c>
      <c r="H345">
        <v>58.946154</v>
      </c>
      <c r="I345">
        <v>43.453845999999999</v>
      </c>
      <c r="J345">
        <f t="shared" si="42"/>
        <v>43.453845999999999</v>
      </c>
      <c r="K345">
        <f t="shared" si="43"/>
        <v>15.492308000000001</v>
      </c>
      <c r="L345">
        <v>53.377524800000003</v>
      </c>
      <c r="M345">
        <v>57.332352999999998</v>
      </c>
      <c r="N345">
        <v>19.748462</v>
      </c>
      <c r="O345">
        <f t="shared" si="44"/>
        <v>19.748462</v>
      </c>
      <c r="P345">
        <f t="shared" si="45"/>
        <v>37.583890999999994</v>
      </c>
      <c r="Q345">
        <v>37.466466199999999</v>
      </c>
      <c r="R345">
        <v>10.5</v>
      </c>
      <c r="S345">
        <v>5.461538</v>
      </c>
      <c r="T345">
        <f t="shared" si="46"/>
        <v>5.461538</v>
      </c>
      <c r="U345">
        <f t="shared" si="47"/>
        <v>5.038462</v>
      </c>
      <c r="V345">
        <v>7.1907240000000003</v>
      </c>
      <c r="W345" t="s">
        <v>17</v>
      </c>
      <c r="X345" t="s">
        <v>20</v>
      </c>
    </row>
    <row r="346" spans="1:24" x14ac:dyDescent="0.25">
      <c r="A346" s="1">
        <v>44022</v>
      </c>
      <c r="B346" t="s">
        <v>16</v>
      </c>
      <c r="C346">
        <v>73.718181999999999</v>
      </c>
      <c r="D346">
        <v>62.243636000000002</v>
      </c>
      <c r="E346">
        <f t="shared" si="40"/>
        <v>62.243636000000002</v>
      </c>
      <c r="F346">
        <f t="shared" si="41"/>
        <v>11.474545999999997</v>
      </c>
      <c r="G346">
        <v>69.265272800000005</v>
      </c>
      <c r="H346">
        <v>57.636364</v>
      </c>
      <c r="I346">
        <v>50.118181999999997</v>
      </c>
      <c r="J346">
        <f t="shared" si="42"/>
        <v>50.118181999999997</v>
      </c>
      <c r="K346">
        <f t="shared" si="43"/>
        <v>7.518182000000003</v>
      </c>
      <c r="L346">
        <v>53.5505456</v>
      </c>
      <c r="M346">
        <v>74.494545000000002</v>
      </c>
      <c r="N346">
        <v>47.274545000000003</v>
      </c>
      <c r="O346">
        <f t="shared" si="44"/>
        <v>47.274545000000003</v>
      </c>
      <c r="P346">
        <f t="shared" si="45"/>
        <v>27.22</v>
      </c>
      <c r="Q346">
        <v>59.602727199999997</v>
      </c>
      <c r="R346">
        <v>3.8181820000000002</v>
      </c>
      <c r="S346">
        <v>1.818182</v>
      </c>
      <c r="T346">
        <f t="shared" si="46"/>
        <v>1.818182</v>
      </c>
      <c r="U346">
        <f t="shared" si="47"/>
        <v>2</v>
      </c>
      <c r="V346">
        <v>2.9818182000000002</v>
      </c>
      <c r="W346" t="s">
        <v>17</v>
      </c>
      <c r="X346" t="s">
        <v>20</v>
      </c>
    </row>
    <row r="347" spans="1:24" x14ac:dyDescent="0.25">
      <c r="A347" s="1">
        <v>44022</v>
      </c>
      <c r="B347" t="s">
        <v>19</v>
      </c>
      <c r="C347">
        <v>90</v>
      </c>
      <c r="D347">
        <v>76.400000000000006</v>
      </c>
      <c r="E347">
        <f t="shared" si="40"/>
        <v>76.400000000000006</v>
      </c>
      <c r="F347">
        <f t="shared" si="41"/>
        <v>13.599999999999994</v>
      </c>
      <c r="G347">
        <v>85.278529800000001</v>
      </c>
      <c r="H347">
        <v>57.661538</v>
      </c>
      <c r="I347">
        <v>42.322221999999996</v>
      </c>
      <c r="J347">
        <f t="shared" si="42"/>
        <v>42.322221999999996</v>
      </c>
      <c r="K347">
        <f t="shared" si="43"/>
        <v>15.339316000000004</v>
      </c>
      <c r="L347">
        <v>51.588427199999998</v>
      </c>
      <c r="M347">
        <v>49.312308000000002</v>
      </c>
      <c r="N347">
        <v>26.168889</v>
      </c>
      <c r="O347">
        <f t="shared" si="44"/>
        <v>26.168889</v>
      </c>
      <c r="P347">
        <f t="shared" si="45"/>
        <v>23.143419000000002</v>
      </c>
      <c r="Q347">
        <v>34.849774699999998</v>
      </c>
      <c r="R347">
        <v>8.0769230000000007</v>
      </c>
      <c r="S347">
        <v>3.3333330000000001</v>
      </c>
      <c r="T347">
        <f t="shared" si="46"/>
        <v>3.3333330000000001</v>
      </c>
      <c r="U347">
        <f t="shared" si="47"/>
        <v>4.7435900000000011</v>
      </c>
      <c r="V347">
        <v>6.2156409999999997</v>
      </c>
      <c r="W347" t="s">
        <v>17</v>
      </c>
      <c r="X347" t="s">
        <v>20</v>
      </c>
    </row>
    <row r="348" spans="1:24" x14ac:dyDescent="0.25">
      <c r="A348" s="1">
        <v>44021</v>
      </c>
      <c r="B348" t="s">
        <v>16</v>
      </c>
      <c r="C348">
        <v>77.809090999999995</v>
      </c>
      <c r="D348">
        <v>63.156666999999999</v>
      </c>
      <c r="E348">
        <f t="shared" si="40"/>
        <v>63.156666999999999</v>
      </c>
      <c r="F348">
        <f t="shared" si="41"/>
        <v>14.652423999999996</v>
      </c>
      <c r="G348">
        <v>69.227121199999999</v>
      </c>
      <c r="H348">
        <v>57.883636000000003</v>
      </c>
      <c r="I348">
        <v>47.2</v>
      </c>
      <c r="J348">
        <f t="shared" si="42"/>
        <v>47.2</v>
      </c>
      <c r="K348">
        <f t="shared" si="43"/>
        <v>10.683636</v>
      </c>
      <c r="L348">
        <v>52.998424200000002</v>
      </c>
      <c r="M348">
        <v>78.935455000000005</v>
      </c>
      <c r="N348">
        <v>39.150908999999999</v>
      </c>
      <c r="O348">
        <f t="shared" si="44"/>
        <v>39.150908999999999</v>
      </c>
      <c r="P348">
        <f t="shared" si="45"/>
        <v>39.784546000000006</v>
      </c>
      <c r="Q348">
        <v>59.891590999999998</v>
      </c>
      <c r="R348">
        <v>5.25</v>
      </c>
      <c r="S348">
        <v>1.818182</v>
      </c>
      <c r="T348">
        <f t="shared" si="46"/>
        <v>1.818182</v>
      </c>
      <c r="U348">
        <f t="shared" si="47"/>
        <v>3.4318179999999998</v>
      </c>
      <c r="V348">
        <v>3.2068181999999998</v>
      </c>
      <c r="W348" t="s">
        <v>17</v>
      </c>
      <c r="X348" t="s">
        <v>20</v>
      </c>
    </row>
    <row r="349" spans="1:24" x14ac:dyDescent="0.25">
      <c r="A349" s="1">
        <v>44021</v>
      </c>
      <c r="B349" t="s">
        <v>19</v>
      </c>
      <c r="C349">
        <v>90.353846000000004</v>
      </c>
      <c r="D349">
        <v>70.172499999999999</v>
      </c>
      <c r="E349">
        <f t="shared" si="40"/>
        <v>70.172499999999999</v>
      </c>
      <c r="F349">
        <f t="shared" si="41"/>
        <v>20.181346000000005</v>
      </c>
      <c r="G349">
        <v>84.390942300000006</v>
      </c>
      <c r="H349">
        <v>58.146154000000003</v>
      </c>
      <c r="I349">
        <v>46.069231000000002</v>
      </c>
      <c r="J349">
        <f t="shared" si="42"/>
        <v>46.069231000000002</v>
      </c>
      <c r="K349">
        <f t="shared" si="43"/>
        <v>12.076923000000001</v>
      </c>
      <c r="L349">
        <v>53.185262799999997</v>
      </c>
      <c r="M349">
        <v>58.646250000000002</v>
      </c>
      <c r="N349">
        <v>24.287692</v>
      </c>
      <c r="O349">
        <f t="shared" si="44"/>
        <v>24.287692</v>
      </c>
      <c r="P349">
        <f t="shared" si="45"/>
        <v>34.358558000000002</v>
      </c>
      <c r="Q349">
        <v>37.955663299999998</v>
      </c>
      <c r="R349">
        <v>7.6153849999999998</v>
      </c>
      <c r="S349">
        <v>4.6666670000000003</v>
      </c>
      <c r="T349">
        <f t="shared" si="46"/>
        <v>4.6666670000000003</v>
      </c>
      <c r="U349">
        <f t="shared" si="47"/>
        <v>2.9487179999999995</v>
      </c>
      <c r="V349">
        <v>6.0947114999999998</v>
      </c>
      <c r="W349" t="s">
        <v>17</v>
      </c>
      <c r="X349" t="s">
        <v>20</v>
      </c>
    </row>
    <row r="350" spans="1:24" x14ac:dyDescent="0.25">
      <c r="A350" s="1">
        <v>44020</v>
      </c>
      <c r="B350" t="s">
        <v>16</v>
      </c>
      <c r="C350">
        <v>77.969230999999994</v>
      </c>
      <c r="D350">
        <v>62.18</v>
      </c>
      <c r="E350">
        <f t="shared" si="40"/>
        <v>62.18</v>
      </c>
      <c r="F350">
        <f t="shared" si="41"/>
        <v>15.789230999999994</v>
      </c>
      <c r="G350">
        <v>68.758975000000007</v>
      </c>
      <c r="H350">
        <v>59.1875</v>
      </c>
      <c r="I350">
        <v>47.669231000000003</v>
      </c>
      <c r="J350">
        <f t="shared" si="42"/>
        <v>47.669231000000003</v>
      </c>
      <c r="K350">
        <f t="shared" si="43"/>
        <v>11.518268999999997</v>
      </c>
      <c r="L350">
        <v>55.065127699999998</v>
      </c>
      <c r="M350">
        <v>91.373750000000001</v>
      </c>
      <c r="N350">
        <v>34.436923</v>
      </c>
      <c r="O350">
        <f t="shared" si="44"/>
        <v>34.436923</v>
      </c>
      <c r="P350">
        <f t="shared" si="45"/>
        <v>56.936827000000001</v>
      </c>
      <c r="Q350">
        <v>65.870629699999995</v>
      </c>
      <c r="R350">
        <v>6.1739129999999998</v>
      </c>
      <c r="S350">
        <v>1.4375</v>
      </c>
      <c r="T350">
        <f t="shared" si="46"/>
        <v>1.4375</v>
      </c>
      <c r="U350">
        <f t="shared" si="47"/>
        <v>4.7364129999999998</v>
      </c>
      <c r="V350">
        <v>3.0530293999999998</v>
      </c>
      <c r="W350" t="s">
        <v>17</v>
      </c>
      <c r="X350" t="s">
        <v>20</v>
      </c>
    </row>
    <row r="351" spans="1:24" x14ac:dyDescent="0.25">
      <c r="A351" s="1">
        <v>44020</v>
      </c>
      <c r="B351" t="s">
        <v>19</v>
      </c>
      <c r="C351">
        <v>93.276922999999996</v>
      </c>
      <c r="D351">
        <v>70.088234999999997</v>
      </c>
      <c r="E351">
        <f t="shared" si="40"/>
        <v>70.088234999999997</v>
      </c>
      <c r="F351">
        <f t="shared" si="41"/>
        <v>23.188687999999999</v>
      </c>
      <c r="G351">
        <v>83.799752100000006</v>
      </c>
      <c r="H351">
        <v>60.584614999999999</v>
      </c>
      <c r="I351">
        <v>46.007691999999999</v>
      </c>
      <c r="J351">
        <f t="shared" si="42"/>
        <v>46.007691999999999</v>
      </c>
      <c r="K351">
        <f t="shared" si="43"/>
        <v>14.576923000000001</v>
      </c>
      <c r="L351">
        <v>55.245246600000002</v>
      </c>
      <c r="M351">
        <v>59.515881999999998</v>
      </c>
      <c r="N351">
        <v>28.280768999999999</v>
      </c>
      <c r="O351">
        <f t="shared" si="44"/>
        <v>28.280768999999999</v>
      </c>
      <c r="P351">
        <f t="shared" si="45"/>
        <v>31.235112999999998</v>
      </c>
      <c r="Q351">
        <v>41.669312599999998</v>
      </c>
      <c r="R351">
        <v>8.1538459999999997</v>
      </c>
      <c r="S351">
        <v>5</v>
      </c>
      <c r="T351">
        <f t="shared" si="46"/>
        <v>5</v>
      </c>
      <c r="U351">
        <f t="shared" si="47"/>
        <v>3.1538459999999997</v>
      </c>
      <c r="V351">
        <v>6.5810009999999997</v>
      </c>
      <c r="W351" t="s">
        <v>17</v>
      </c>
      <c r="X351" t="s">
        <v>20</v>
      </c>
    </row>
    <row r="352" spans="1:24" x14ac:dyDescent="0.25">
      <c r="A352" s="1">
        <v>44019</v>
      </c>
      <c r="B352" t="s">
        <v>16</v>
      </c>
      <c r="C352">
        <v>77.945454999999995</v>
      </c>
      <c r="D352">
        <v>61.674999999999997</v>
      </c>
      <c r="E352">
        <f t="shared" si="40"/>
        <v>61.674999999999997</v>
      </c>
      <c r="F352">
        <f t="shared" si="41"/>
        <v>16.270454999999998</v>
      </c>
      <c r="G352">
        <v>68.3409032</v>
      </c>
      <c r="H352">
        <v>59.693750000000001</v>
      </c>
      <c r="I352">
        <v>47.581817999999998</v>
      </c>
      <c r="J352">
        <f t="shared" si="42"/>
        <v>47.581817999999998</v>
      </c>
      <c r="K352">
        <f t="shared" si="43"/>
        <v>12.111932000000003</v>
      </c>
      <c r="L352">
        <v>55.144978700000003</v>
      </c>
      <c r="M352">
        <v>94.150625000000005</v>
      </c>
      <c r="N352">
        <v>38.651817999999999</v>
      </c>
      <c r="O352">
        <f t="shared" si="44"/>
        <v>38.651817999999999</v>
      </c>
      <c r="P352">
        <f t="shared" si="45"/>
        <v>55.498807000000006</v>
      </c>
      <c r="Q352">
        <v>66.407813099999998</v>
      </c>
      <c r="R352">
        <v>3.8787880000000001</v>
      </c>
      <c r="S352">
        <v>1.3636360000000001</v>
      </c>
      <c r="T352">
        <f t="shared" si="46"/>
        <v>1.3636360000000001</v>
      </c>
      <c r="U352">
        <f t="shared" si="47"/>
        <v>2.5151520000000001</v>
      </c>
      <c r="V352">
        <v>2.8428613</v>
      </c>
      <c r="W352" t="s">
        <v>17</v>
      </c>
      <c r="X352" t="s">
        <v>20</v>
      </c>
    </row>
    <row r="353" spans="1:24" x14ac:dyDescent="0.25">
      <c r="A353" s="1">
        <v>44019</v>
      </c>
      <c r="B353" t="s">
        <v>19</v>
      </c>
      <c r="C353">
        <v>97.546154000000001</v>
      </c>
      <c r="D353">
        <v>68.484615000000005</v>
      </c>
      <c r="E353">
        <f t="shared" si="40"/>
        <v>68.484615000000005</v>
      </c>
      <c r="F353">
        <f t="shared" si="41"/>
        <v>29.061538999999996</v>
      </c>
      <c r="G353">
        <v>82.805470499999998</v>
      </c>
      <c r="H353">
        <v>58.483635999999997</v>
      </c>
      <c r="I353">
        <v>46.146154000000003</v>
      </c>
      <c r="J353">
        <f t="shared" si="42"/>
        <v>46.146154000000003</v>
      </c>
      <c r="K353">
        <f t="shared" si="43"/>
        <v>12.337481999999994</v>
      </c>
      <c r="L353">
        <v>53.969139300000002</v>
      </c>
      <c r="M353">
        <v>72.350769</v>
      </c>
      <c r="N353">
        <v>21.749231000000002</v>
      </c>
      <c r="O353">
        <f t="shared" si="44"/>
        <v>21.749231000000002</v>
      </c>
      <c r="P353">
        <f t="shared" si="45"/>
        <v>50.601537999999998</v>
      </c>
      <c r="Q353">
        <v>44.412328100000003</v>
      </c>
      <c r="R353">
        <v>7.6153849999999998</v>
      </c>
      <c r="S353">
        <v>2.6153849999999998</v>
      </c>
      <c r="T353">
        <f t="shared" si="46"/>
        <v>2.6153849999999998</v>
      </c>
      <c r="U353">
        <f t="shared" si="47"/>
        <v>5</v>
      </c>
      <c r="V353">
        <v>5.8612260999999997</v>
      </c>
      <c r="W353" t="s">
        <v>17</v>
      </c>
      <c r="X353" t="s">
        <v>20</v>
      </c>
    </row>
    <row r="354" spans="1:24" x14ac:dyDescent="0.25">
      <c r="A354" s="1">
        <v>44018</v>
      </c>
      <c r="B354" t="s">
        <v>16</v>
      </c>
      <c r="C354">
        <v>82.727272999999997</v>
      </c>
      <c r="D354">
        <v>59.871428999999999</v>
      </c>
      <c r="E354">
        <f t="shared" si="40"/>
        <v>59.871428999999999</v>
      </c>
      <c r="F354">
        <f t="shared" si="41"/>
        <v>22.855843999999998</v>
      </c>
      <c r="G354">
        <v>68.323664100000002</v>
      </c>
      <c r="H354">
        <v>59.445</v>
      </c>
      <c r="I354">
        <v>45.218181999999999</v>
      </c>
      <c r="J354">
        <f t="shared" si="42"/>
        <v>45.218181999999999</v>
      </c>
      <c r="K354">
        <f t="shared" si="43"/>
        <v>14.226818000000002</v>
      </c>
      <c r="L354">
        <v>53.223433900000003</v>
      </c>
      <c r="M354">
        <v>94.269166999999996</v>
      </c>
      <c r="N354">
        <v>27.318182</v>
      </c>
      <c r="O354">
        <f t="shared" si="44"/>
        <v>27.318182</v>
      </c>
      <c r="P354">
        <f t="shared" si="45"/>
        <v>66.950985000000003</v>
      </c>
      <c r="Q354">
        <v>64.083847199999994</v>
      </c>
      <c r="R354">
        <v>4.1666670000000003</v>
      </c>
      <c r="S354">
        <v>1.2727269999999999</v>
      </c>
      <c r="T354">
        <f t="shared" si="46"/>
        <v>1.2727269999999999</v>
      </c>
      <c r="U354">
        <f t="shared" si="47"/>
        <v>2.8939400000000006</v>
      </c>
      <c r="V354">
        <v>2.8809524</v>
      </c>
      <c r="W354" t="s">
        <v>17</v>
      </c>
      <c r="X354" t="s">
        <v>20</v>
      </c>
    </row>
    <row r="355" spans="1:24" x14ac:dyDescent="0.25">
      <c r="A355" s="1">
        <v>44018</v>
      </c>
      <c r="B355" t="s">
        <v>19</v>
      </c>
      <c r="C355">
        <v>101.010526</v>
      </c>
      <c r="D355">
        <v>70.121739000000005</v>
      </c>
      <c r="E355">
        <f t="shared" si="40"/>
        <v>70.121739000000005</v>
      </c>
      <c r="F355">
        <f t="shared" si="41"/>
        <v>30.888786999999994</v>
      </c>
      <c r="G355">
        <v>83.773759699999999</v>
      </c>
      <c r="H355">
        <v>59.752499999999998</v>
      </c>
      <c r="I355">
        <v>44.730769000000002</v>
      </c>
      <c r="J355">
        <f t="shared" si="42"/>
        <v>44.730769000000002</v>
      </c>
      <c r="K355">
        <f t="shared" si="43"/>
        <v>15.021730999999996</v>
      </c>
      <c r="L355">
        <v>53.562989899999998</v>
      </c>
      <c r="M355">
        <v>73.523332999999994</v>
      </c>
      <c r="N355">
        <v>19.089473999999999</v>
      </c>
      <c r="O355">
        <f t="shared" si="44"/>
        <v>19.089473999999999</v>
      </c>
      <c r="P355">
        <f t="shared" si="45"/>
        <v>54.433858999999998</v>
      </c>
      <c r="Q355">
        <v>43.425093500000003</v>
      </c>
      <c r="R355">
        <v>8.0769230000000007</v>
      </c>
      <c r="S355">
        <v>3.8125</v>
      </c>
      <c r="T355">
        <f t="shared" si="46"/>
        <v>3.8125</v>
      </c>
      <c r="U355">
        <f t="shared" si="47"/>
        <v>4.2644230000000007</v>
      </c>
      <c r="V355">
        <v>5.9875103000000003</v>
      </c>
      <c r="W355" t="s">
        <v>17</v>
      </c>
      <c r="X355" t="s">
        <v>20</v>
      </c>
    </row>
    <row r="356" spans="1:24" x14ac:dyDescent="0.25">
      <c r="A356" s="1">
        <v>44017</v>
      </c>
      <c r="B356" t="s">
        <v>16</v>
      </c>
      <c r="C356">
        <v>77.454544999999996</v>
      </c>
      <c r="D356">
        <v>61.090909000000003</v>
      </c>
      <c r="E356">
        <f t="shared" si="40"/>
        <v>61.090909000000003</v>
      </c>
      <c r="F356">
        <f t="shared" si="41"/>
        <v>16.363635999999993</v>
      </c>
      <c r="G356">
        <v>67.122751399999999</v>
      </c>
      <c r="H356">
        <v>59.965882000000001</v>
      </c>
      <c r="I356">
        <v>39.790908999999999</v>
      </c>
      <c r="J356">
        <f t="shared" si="42"/>
        <v>39.790908999999999</v>
      </c>
      <c r="K356">
        <f t="shared" si="43"/>
        <v>20.174973000000001</v>
      </c>
      <c r="L356">
        <v>51.7782391</v>
      </c>
      <c r="M356">
        <v>94.296923000000007</v>
      </c>
      <c r="N356">
        <v>28.271818</v>
      </c>
      <c r="O356">
        <f t="shared" si="44"/>
        <v>28.271818</v>
      </c>
      <c r="P356">
        <f t="shared" si="45"/>
        <v>66.025105000000011</v>
      </c>
      <c r="Q356">
        <v>63.492981700000001</v>
      </c>
      <c r="R356">
        <v>4.6923079999999997</v>
      </c>
      <c r="S356">
        <v>0.81818199999999996</v>
      </c>
      <c r="T356">
        <f t="shared" si="46"/>
        <v>0.81818199999999996</v>
      </c>
      <c r="U356">
        <f t="shared" si="47"/>
        <v>3.8741259999999995</v>
      </c>
      <c r="V356">
        <v>2.7675730999999999</v>
      </c>
      <c r="W356" t="s">
        <v>17</v>
      </c>
      <c r="X356" t="s">
        <v>20</v>
      </c>
    </row>
    <row r="357" spans="1:24" x14ac:dyDescent="0.25">
      <c r="A357" s="1">
        <v>44017</v>
      </c>
      <c r="B357" t="s">
        <v>19</v>
      </c>
      <c r="C357">
        <v>102.62307699999999</v>
      </c>
      <c r="D357">
        <v>72.364210999999997</v>
      </c>
      <c r="E357">
        <f t="shared" si="40"/>
        <v>72.364210999999997</v>
      </c>
      <c r="F357">
        <f t="shared" si="41"/>
        <v>30.258865999999998</v>
      </c>
      <c r="G357">
        <v>83.669633099999999</v>
      </c>
      <c r="H357">
        <v>59.253332999999998</v>
      </c>
      <c r="I357">
        <v>38.615385000000003</v>
      </c>
      <c r="J357">
        <f t="shared" si="42"/>
        <v>38.615385000000003</v>
      </c>
      <c r="K357">
        <f t="shared" si="43"/>
        <v>20.637947999999994</v>
      </c>
      <c r="L357">
        <v>51.3331503</v>
      </c>
      <c r="M357">
        <v>65.969048000000001</v>
      </c>
      <c r="N357">
        <v>13.117692</v>
      </c>
      <c r="O357">
        <f t="shared" si="44"/>
        <v>13.117692</v>
      </c>
      <c r="P357">
        <f t="shared" si="45"/>
        <v>52.851356000000003</v>
      </c>
      <c r="Q357">
        <v>39.980441999999996</v>
      </c>
      <c r="R357">
        <v>8.1538459999999997</v>
      </c>
      <c r="S357">
        <v>4.8421050000000001</v>
      </c>
      <c r="T357">
        <f t="shared" si="46"/>
        <v>4.8421050000000001</v>
      </c>
      <c r="U357">
        <f t="shared" si="47"/>
        <v>3.3117409999999996</v>
      </c>
      <c r="V357">
        <v>6.0667884000000001</v>
      </c>
      <c r="W357" t="s">
        <v>17</v>
      </c>
      <c r="X357" t="s">
        <v>21</v>
      </c>
    </row>
    <row r="358" spans="1:24" x14ac:dyDescent="0.25">
      <c r="A358" s="1">
        <v>44016</v>
      </c>
      <c r="B358" t="s">
        <v>16</v>
      </c>
      <c r="C358">
        <v>74.849091000000001</v>
      </c>
      <c r="D358">
        <v>61.308332999999998</v>
      </c>
      <c r="E358">
        <f t="shared" si="40"/>
        <v>61.308332999999998</v>
      </c>
      <c r="F358">
        <f t="shared" si="41"/>
        <v>13.540758000000004</v>
      </c>
      <c r="G358">
        <v>66.461924300000007</v>
      </c>
      <c r="H358">
        <v>58.518332999999998</v>
      </c>
      <c r="I358">
        <v>37.390909000000001</v>
      </c>
      <c r="J358">
        <f t="shared" si="42"/>
        <v>37.390909000000001</v>
      </c>
      <c r="K358">
        <f t="shared" si="43"/>
        <v>21.127423999999998</v>
      </c>
      <c r="L358">
        <v>50.009030199999998</v>
      </c>
      <c r="M358">
        <v>87.528333000000003</v>
      </c>
      <c r="N358">
        <v>29.830908999999998</v>
      </c>
      <c r="O358">
        <f t="shared" si="44"/>
        <v>29.830908999999998</v>
      </c>
      <c r="P358">
        <f t="shared" si="45"/>
        <v>57.697424000000005</v>
      </c>
      <c r="Q358">
        <v>60.989287699999998</v>
      </c>
      <c r="R358">
        <v>5.0833329999999997</v>
      </c>
      <c r="S358">
        <v>1.6363639999999999</v>
      </c>
      <c r="T358">
        <f t="shared" si="46"/>
        <v>1.6363639999999999</v>
      </c>
      <c r="U358">
        <f t="shared" si="47"/>
        <v>3.4469689999999997</v>
      </c>
      <c r="V358">
        <v>2.9772728000000002</v>
      </c>
      <c r="W358" t="s">
        <v>17</v>
      </c>
      <c r="X358" t="s">
        <v>20</v>
      </c>
    </row>
    <row r="359" spans="1:24" x14ac:dyDescent="0.25">
      <c r="A359" s="1">
        <v>44016</v>
      </c>
      <c r="B359" t="s">
        <v>19</v>
      </c>
      <c r="C359">
        <v>89.984615000000005</v>
      </c>
      <c r="D359">
        <v>72.015556000000004</v>
      </c>
      <c r="E359">
        <f t="shared" si="40"/>
        <v>72.015556000000004</v>
      </c>
      <c r="F359">
        <f t="shared" si="41"/>
        <v>17.969059000000001</v>
      </c>
      <c r="G359">
        <v>83.097984199999999</v>
      </c>
      <c r="H359">
        <v>59.572221999999996</v>
      </c>
      <c r="I359">
        <v>40.769230999999998</v>
      </c>
      <c r="J359">
        <f t="shared" si="42"/>
        <v>40.769230999999998</v>
      </c>
      <c r="K359">
        <f t="shared" si="43"/>
        <v>18.802990999999999</v>
      </c>
      <c r="L359">
        <v>48.983068400000001</v>
      </c>
      <c r="M359">
        <v>69.312222000000006</v>
      </c>
      <c r="N359">
        <v>18.927692</v>
      </c>
      <c r="O359">
        <f t="shared" si="44"/>
        <v>18.927692</v>
      </c>
      <c r="P359">
        <f t="shared" si="45"/>
        <v>50.384530000000005</v>
      </c>
      <c r="Q359">
        <v>36.524128699999999</v>
      </c>
      <c r="R359">
        <v>8.3076919999999994</v>
      </c>
      <c r="S359">
        <v>4.0769229999999999</v>
      </c>
      <c r="T359">
        <f t="shared" si="46"/>
        <v>4.0769229999999999</v>
      </c>
      <c r="U359">
        <f t="shared" si="47"/>
        <v>4.2307689999999996</v>
      </c>
      <c r="V359">
        <v>6.4900487</v>
      </c>
      <c r="W359" t="s">
        <v>17</v>
      </c>
      <c r="X359" t="s">
        <v>21</v>
      </c>
    </row>
    <row r="360" spans="1:24" x14ac:dyDescent="0.25">
      <c r="A360" s="1">
        <v>44015</v>
      </c>
      <c r="B360" t="s">
        <v>16</v>
      </c>
      <c r="C360">
        <v>73.981818000000004</v>
      </c>
      <c r="D360">
        <v>60.738461999999998</v>
      </c>
      <c r="E360">
        <f t="shared" si="40"/>
        <v>60.738461999999998</v>
      </c>
      <c r="F360">
        <f t="shared" si="41"/>
        <v>13.243356000000006</v>
      </c>
      <c r="G360">
        <v>65.685300600000005</v>
      </c>
      <c r="H360">
        <v>57.107692</v>
      </c>
      <c r="I360">
        <v>46.918182000000002</v>
      </c>
      <c r="J360">
        <f t="shared" si="42"/>
        <v>46.918182000000002</v>
      </c>
      <c r="K360">
        <f t="shared" si="43"/>
        <v>10.189509999999999</v>
      </c>
      <c r="L360">
        <v>52.772041899999998</v>
      </c>
      <c r="M360">
        <v>89.781537999999998</v>
      </c>
      <c r="N360">
        <v>49.233635999999997</v>
      </c>
      <c r="O360">
        <f t="shared" si="44"/>
        <v>49.233635999999997</v>
      </c>
      <c r="P360">
        <f t="shared" si="45"/>
        <v>40.547902000000001</v>
      </c>
      <c r="Q360">
        <v>66.9682447</v>
      </c>
      <c r="R360">
        <v>5.1818179999999998</v>
      </c>
      <c r="S360">
        <v>1.2727269999999999</v>
      </c>
      <c r="T360">
        <f t="shared" si="46"/>
        <v>1.2727269999999999</v>
      </c>
      <c r="U360">
        <f t="shared" si="47"/>
        <v>3.9090910000000001</v>
      </c>
      <c r="V360">
        <v>3.2993009</v>
      </c>
      <c r="W360" t="s">
        <v>17</v>
      </c>
      <c r="X360" t="s">
        <v>20</v>
      </c>
    </row>
    <row r="361" spans="1:24" x14ac:dyDescent="0.25">
      <c r="A361" s="1">
        <v>44015</v>
      </c>
      <c r="B361" t="s">
        <v>19</v>
      </c>
      <c r="C361">
        <v>91.906666999999999</v>
      </c>
      <c r="D361">
        <v>71.394118000000006</v>
      </c>
      <c r="E361">
        <f t="shared" si="40"/>
        <v>71.394118000000006</v>
      </c>
      <c r="F361">
        <f t="shared" si="41"/>
        <v>20.512548999999993</v>
      </c>
      <c r="G361">
        <v>81.796424599999995</v>
      </c>
      <c r="H361">
        <v>60.944000000000003</v>
      </c>
      <c r="I361">
        <v>40.507691999999999</v>
      </c>
      <c r="J361">
        <f t="shared" si="42"/>
        <v>40.507691999999999</v>
      </c>
      <c r="K361">
        <f t="shared" si="43"/>
        <v>20.436308000000004</v>
      </c>
      <c r="L361">
        <v>51.5436823</v>
      </c>
      <c r="M361">
        <v>65.883528999999996</v>
      </c>
      <c r="N361">
        <v>21.827691999999999</v>
      </c>
      <c r="O361">
        <f t="shared" si="44"/>
        <v>21.827691999999999</v>
      </c>
      <c r="P361">
        <f t="shared" si="45"/>
        <v>44.055836999999997</v>
      </c>
      <c r="Q361">
        <v>41.355083700000002</v>
      </c>
      <c r="R361">
        <v>9.6</v>
      </c>
      <c r="S361">
        <v>4.5294119999999998</v>
      </c>
      <c r="T361">
        <f t="shared" si="46"/>
        <v>4.5294119999999998</v>
      </c>
      <c r="U361">
        <f t="shared" si="47"/>
        <v>5.0705879999999999</v>
      </c>
      <c r="V361">
        <v>6.6864989000000001</v>
      </c>
      <c r="W361" t="s">
        <v>17</v>
      </c>
      <c r="X361" t="s">
        <v>20</v>
      </c>
    </row>
    <row r="362" spans="1:24" x14ac:dyDescent="0.25">
      <c r="A362" s="1">
        <v>44014</v>
      </c>
      <c r="B362" t="s">
        <v>16</v>
      </c>
      <c r="C362">
        <v>71.723077000000004</v>
      </c>
      <c r="D362">
        <v>61.346153999999999</v>
      </c>
      <c r="E362">
        <f t="shared" si="40"/>
        <v>61.346153999999999</v>
      </c>
      <c r="F362">
        <f t="shared" si="41"/>
        <v>10.376923000000005</v>
      </c>
      <c r="G362">
        <v>65.7651343</v>
      </c>
      <c r="H362">
        <v>58.264211000000003</v>
      </c>
      <c r="I362">
        <v>52.654544999999999</v>
      </c>
      <c r="J362">
        <f t="shared" si="42"/>
        <v>52.654544999999999</v>
      </c>
      <c r="K362">
        <f t="shared" si="43"/>
        <v>5.6096660000000043</v>
      </c>
      <c r="L362">
        <v>55.658798900000001</v>
      </c>
      <c r="M362">
        <v>88.876841999999996</v>
      </c>
      <c r="N362">
        <v>52.098461999999998</v>
      </c>
      <c r="O362">
        <f t="shared" si="44"/>
        <v>52.098461999999998</v>
      </c>
      <c r="P362">
        <f t="shared" si="45"/>
        <v>36.778379999999999</v>
      </c>
      <c r="Q362">
        <v>73.055116699999999</v>
      </c>
      <c r="R362">
        <v>5</v>
      </c>
      <c r="S362">
        <v>1.388889</v>
      </c>
      <c r="T362">
        <f t="shared" si="46"/>
        <v>1.388889</v>
      </c>
      <c r="U362">
        <f t="shared" si="47"/>
        <v>3.6111110000000002</v>
      </c>
      <c r="V362">
        <v>3.2756311</v>
      </c>
      <c r="W362" t="s">
        <v>17</v>
      </c>
      <c r="X362" t="s">
        <v>20</v>
      </c>
    </row>
    <row r="363" spans="1:24" x14ac:dyDescent="0.25">
      <c r="A363" s="1">
        <v>44014</v>
      </c>
      <c r="B363" t="s">
        <v>19</v>
      </c>
      <c r="C363">
        <v>88.704615000000004</v>
      </c>
      <c r="D363">
        <v>68.957143000000002</v>
      </c>
      <c r="E363">
        <f t="shared" si="40"/>
        <v>68.957143000000002</v>
      </c>
      <c r="F363">
        <f t="shared" si="41"/>
        <v>19.747472000000002</v>
      </c>
      <c r="G363">
        <v>79.934654499999994</v>
      </c>
      <c r="H363">
        <v>58.969231000000001</v>
      </c>
      <c r="I363">
        <v>39.792307999999998</v>
      </c>
      <c r="J363">
        <f t="shared" si="42"/>
        <v>39.792307999999998</v>
      </c>
      <c r="K363">
        <f t="shared" si="43"/>
        <v>19.176923000000002</v>
      </c>
      <c r="L363">
        <v>53.638362399999998</v>
      </c>
      <c r="M363">
        <v>76.228571000000002</v>
      </c>
      <c r="N363">
        <v>26.703077</v>
      </c>
      <c r="O363">
        <f t="shared" si="44"/>
        <v>26.703077</v>
      </c>
      <c r="P363">
        <f t="shared" si="45"/>
        <v>49.525494000000002</v>
      </c>
      <c r="Q363">
        <v>47.674796899999997</v>
      </c>
      <c r="R363">
        <v>6.8461540000000003</v>
      </c>
      <c r="S363">
        <v>3.3043480000000001</v>
      </c>
      <c r="T363">
        <f t="shared" si="46"/>
        <v>3.3043480000000001</v>
      </c>
      <c r="U363">
        <f t="shared" si="47"/>
        <v>3.5418060000000002</v>
      </c>
      <c r="V363">
        <v>5.7965979000000001</v>
      </c>
      <c r="W363" t="s">
        <v>17</v>
      </c>
      <c r="X363" t="s">
        <v>21</v>
      </c>
    </row>
    <row r="364" spans="1:24" x14ac:dyDescent="0.25">
      <c r="A364" s="1">
        <v>44013</v>
      </c>
      <c r="B364" t="s">
        <v>16</v>
      </c>
      <c r="C364">
        <v>73.14</v>
      </c>
      <c r="D364">
        <v>60.013333000000003</v>
      </c>
      <c r="E364">
        <f t="shared" si="40"/>
        <v>60.013333000000003</v>
      </c>
      <c r="F364">
        <f t="shared" si="41"/>
        <v>13.126666999999998</v>
      </c>
      <c r="G364">
        <v>66.1058333</v>
      </c>
      <c r="H364">
        <v>60.732726999999997</v>
      </c>
      <c r="I364">
        <v>50.31</v>
      </c>
      <c r="J364">
        <f t="shared" si="42"/>
        <v>50.31</v>
      </c>
      <c r="K364">
        <f t="shared" si="43"/>
        <v>10.422726999999995</v>
      </c>
      <c r="L364">
        <v>55.690386400000001</v>
      </c>
      <c r="M364">
        <v>83.986249999999998</v>
      </c>
      <c r="N364">
        <v>55.235455000000002</v>
      </c>
      <c r="O364">
        <f t="shared" si="44"/>
        <v>55.235455000000002</v>
      </c>
      <c r="P364">
        <f t="shared" si="45"/>
        <v>28.750794999999997</v>
      </c>
      <c r="Q364">
        <v>71.746713</v>
      </c>
      <c r="R364">
        <v>4.9090910000000001</v>
      </c>
      <c r="S364">
        <v>1.5</v>
      </c>
      <c r="T364">
        <f t="shared" si="46"/>
        <v>1.5</v>
      </c>
      <c r="U364">
        <f t="shared" si="47"/>
        <v>3.4090910000000001</v>
      </c>
      <c r="V364">
        <v>3.0265149999999998</v>
      </c>
      <c r="W364" t="s">
        <v>17</v>
      </c>
      <c r="X364" t="s">
        <v>20</v>
      </c>
    </row>
    <row r="365" spans="1:24" x14ac:dyDescent="0.25">
      <c r="A365" s="1">
        <v>44013</v>
      </c>
      <c r="B365" t="s">
        <v>19</v>
      </c>
      <c r="C365">
        <v>88.753845999999996</v>
      </c>
      <c r="D365">
        <v>66.282353000000001</v>
      </c>
      <c r="E365">
        <f t="shared" si="40"/>
        <v>66.282353000000001</v>
      </c>
      <c r="F365">
        <f t="shared" si="41"/>
        <v>22.471492999999995</v>
      </c>
      <c r="G365">
        <v>81.158297399999995</v>
      </c>
      <c r="H365">
        <v>61.684615000000001</v>
      </c>
      <c r="I365">
        <v>44.546154000000001</v>
      </c>
      <c r="J365">
        <f t="shared" si="42"/>
        <v>44.546154000000001</v>
      </c>
      <c r="K365">
        <f t="shared" si="43"/>
        <v>17.138461</v>
      </c>
      <c r="L365">
        <v>54.786479800000002</v>
      </c>
      <c r="M365">
        <v>81.380588000000003</v>
      </c>
      <c r="N365">
        <v>27.38</v>
      </c>
      <c r="O365">
        <f t="shared" si="44"/>
        <v>27.38</v>
      </c>
      <c r="P365">
        <f t="shared" si="45"/>
        <v>54.000588000000008</v>
      </c>
      <c r="Q365">
        <v>45.996507299999998</v>
      </c>
      <c r="R365">
        <v>8.0769230000000007</v>
      </c>
      <c r="S365">
        <v>3.6111110000000002</v>
      </c>
      <c r="T365">
        <f t="shared" si="46"/>
        <v>3.6111110000000002</v>
      </c>
      <c r="U365">
        <f t="shared" si="47"/>
        <v>4.4658120000000006</v>
      </c>
      <c r="V365">
        <v>6.0887858000000001</v>
      </c>
      <c r="W365" t="s">
        <v>17</v>
      </c>
      <c r="X365" t="s">
        <v>20</v>
      </c>
    </row>
    <row r="366" spans="1:24" x14ac:dyDescent="0.25">
      <c r="A366" s="1">
        <v>44012</v>
      </c>
      <c r="B366" t="s">
        <v>16</v>
      </c>
      <c r="C366">
        <v>73.852500000000006</v>
      </c>
      <c r="D366">
        <v>59.357143000000001</v>
      </c>
      <c r="E366">
        <f t="shared" si="40"/>
        <v>59.357143000000001</v>
      </c>
      <c r="F366">
        <f t="shared" si="41"/>
        <v>14.495357000000006</v>
      </c>
      <c r="G366">
        <v>66.646432899999994</v>
      </c>
      <c r="H366">
        <v>60.329090999999998</v>
      </c>
      <c r="I366">
        <v>46.972726999999999</v>
      </c>
      <c r="J366">
        <f t="shared" si="42"/>
        <v>46.972726999999999</v>
      </c>
      <c r="K366">
        <f t="shared" si="43"/>
        <v>13.356363999999999</v>
      </c>
      <c r="L366">
        <v>55.384088900000002</v>
      </c>
      <c r="M366">
        <v>90.756153999999995</v>
      </c>
      <c r="N366">
        <v>46.45</v>
      </c>
      <c r="O366">
        <f t="shared" si="44"/>
        <v>46.45</v>
      </c>
      <c r="P366">
        <f t="shared" si="45"/>
        <v>44.306153999999992</v>
      </c>
      <c r="Q366">
        <v>70.489995300000004</v>
      </c>
      <c r="R366">
        <v>4.3636359999999996</v>
      </c>
      <c r="S366">
        <v>1.7272730000000001</v>
      </c>
      <c r="T366">
        <f t="shared" si="46"/>
        <v>1.7272730000000001</v>
      </c>
      <c r="U366">
        <f t="shared" si="47"/>
        <v>2.6363629999999993</v>
      </c>
      <c r="V366">
        <v>3.1291459000000001</v>
      </c>
      <c r="W366" t="s">
        <v>17</v>
      </c>
      <c r="X366" t="s">
        <v>20</v>
      </c>
    </row>
    <row r="367" spans="1:24" x14ac:dyDescent="0.25">
      <c r="A367" s="1">
        <v>44012</v>
      </c>
      <c r="B367" t="s">
        <v>19</v>
      </c>
      <c r="C367">
        <v>88.453845999999999</v>
      </c>
      <c r="D367">
        <v>69.88</v>
      </c>
      <c r="E367">
        <f t="shared" si="40"/>
        <v>69.88</v>
      </c>
      <c r="F367">
        <f t="shared" si="41"/>
        <v>18.573846000000003</v>
      </c>
      <c r="G367">
        <v>81.233609400000006</v>
      </c>
      <c r="H367">
        <v>61.218462000000002</v>
      </c>
      <c r="I367">
        <v>43.869230999999999</v>
      </c>
      <c r="J367">
        <f t="shared" si="42"/>
        <v>43.869230999999999</v>
      </c>
      <c r="K367">
        <f t="shared" si="43"/>
        <v>17.349231000000003</v>
      </c>
      <c r="L367">
        <v>55.4694377</v>
      </c>
      <c r="M367">
        <v>76.148696000000001</v>
      </c>
      <c r="N367">
        <v>25.626154</v>
      </c>
      <c r="O367">
        <f t="shared" si="44"/>
        <v>25.626154</v>
      </c>
      <c r="P367">
        <f t="shared" si="45"/>
        <v>50.522542000000001</v>
      </c>
      <c r="Q367">
        <v>47.308188899999998</v>
      </c>
      <c r="R367">
        <v>9.2307690000000004</v>
      </c>
      <c r="S367">
        <v>4.6086960000000001</v>
      </c>
      <c r="T367">
        <f t="shared" si="46"/>
        <v>4.6086960000000001</v>
      </c>
      <c r="U367">
        <f t="shared" si="47"/>
        <v>4.6220730000000003</v>
      </c>
      <c r="V367">
        <v>6.2586371999999999</v>
      </c>
      <c r="W367" t="s">
        <v>17</v>
      </c>
      <c r="X367" t="s">
        <v>20</v>
      </c>
    </row>
    <row r="368" spans="1:24" x14ac:dyDescent="0.25">
      <c r="A368" s="1">
        <v>44011</v>
      </c>
      <c r="B368" t="s">
        <v>16</v>
      </c>
      <c r="C368">
        <v>74.718333000000001</v>
      </c>
      <c r="D368">
        <v>60.026316000000001</v>
      </c>
      <c r="E368">
        <f t="shared" si="40"/>
        <v>60.026316000000001</v>
      </c>
      <c r="F368">
        <f t="shared" si="41"/>
        <v>14.692017</v>
      </c>
      <c r="G368">
        <v>67.262009300000003</v>
      </c>
      <c r="H368">
        <v>60.833333000000003</v>
      </c>
      <c r="I368">
        <v>46.572727</v>
      </c>
      <c r="J368">
        <f t="shared" si="42"/>
        <v>46.572727</v>
      </c>
      <c r="K368">
        <f t="shared" si="43"/>
        <v>14.260606000000003</v>
      </c>
      <c r="L368">
        <v>55.504384100000003</v>
      </c>
      <c r="M368">
        <v>87.794667000000004</v>
      </c>
      <c r="N368">
        <v>47.092726999999996</v>
      </c>
      <c r="O368">
        <f t="shared" si="44"/>
        <v>47.092726999999996</v>
      </c>
      <c r="P368">
        <f t="shared" si="45"/>
        <v>40.701940000000008</v>
      </c>
      <c r="Q368">
        <v>69.230590500000005</v>
      </c>
      <c r="R368">
        <v>6.8421050000000001</v>
      </c>
      <c r="S368">
        <v>0.81818199999999996</v>
      </c>
      <c r="T368">
        <f t="shared" si="46"/>
        <v>0.81818199999999996</v>
      </c>
      <c r="U368">
        <f t="shared" si="47"/>
        <v>6.0239229999999999</v>
      </c>
      <c r="V368">
        <v>3.4749215000000002</v>
      </c>
      <c r="W368" t="s">
        <v>17</v>
      </c>
      <c r="X368" t="s">
        <v>20</v>
      </c>
    </row>
    <row r="369" spans="1:24" x14ac:dyDescent="0.25">
      <c r="A369" s="1">
        <v>44011</v>
      </c>
      <c r="B369" t="s">
        <v>19</v>
      </c>
      <c r="C369">
        <v>91.752307999999999</v>
      </c>
      <c r="D369">
        <v>67.805555999999996</v>
      </c>
      <c r="E369">
        <f t="shared" si="40"/>
        <v>67.805555999999996</v>
      </c>
      <c r="F369">
        <f t="shared" si="41"/>
        <v>23.946752000000004</v>
      </c>
      <c r="G369">
        <v>80.529400699999997</v>
      </c>
      <c r="H369">
        <v>61.66</v>
      </c>
      <c r="I369">
        <v>39.92</v>
      </c>
      <c r="J369">
        <f t="shared" si="42"/>
        <v>39.92</v>
      </c>
      <c r="K369">
        <f t="shared" si="43"/>
        <v>21.739999999999995</v>
      </c>
      <c r="L369">
        <v>54.849272399999997</v>
      </c>
      <c r="M369">
        <v>67.566841999999994</v>
      </c>
      <c r="N369">
        <v>25.433077000000001</v>
      </c>
      <c r="O369">
        <f t="shared" si="44"/>
        <v>25.433077000000001</v>
      </c>
      <c r="P369">
        <f t="shared" si="45"/>
        <v>42.133764999999997</v>
      </c>
      <c r="Q369">
        <v>47.654815399999997</v>
      </c>
      <c r="R369">
        <v>8.8947369999999992</v>
      </c>
      <c r="S369">
        <v>4.1052629999999999</v>
      </c>
      <c r="T369">
        <f t="shared" si="46"/>
        <v>4.1052629999999999</v>
      </c>
      <c r="U369">
        <f t="shared" si="47"/>
        <v>4.7894739999999993</v>
      </c>
      <c r="V369">
        <v>6.0141239999999998</v>
      </c>
      <c r="W369" t="s">
        <v>17</v>
      </c>
      <c r="X369" t="s">
        <v>20</v>
      </c>
    </row>
    <row r="370" spans="1:24" x14ac:dyDescent="0.25">
      <c r="A370" s="1">
        <v>44010</v>
      </c>
      <c r="B370" t="s">
        <v>16</v>
      </c>
      <c r="C370">
        <v>75.985455000000002</v>
      </c>
      <c r="D370">
        <v>60.26</v>
      </c>
      <c r="E370">
        <f t="shared" si="40"/>
        <v>60.26</v>
      </c>
      <c r="F370">
        <f t="shared" si="41"/>
        <v>15.725455000000004</v>
      </c>
      <c r="G370">
        <v>66.998489300000003</v>
      </c>
      <c r="H370">
        <v>59.9</v>
      </c>
      <c r="I370">
        <v>42.5</v>
      </c>
      <c r="J370">
        <f t="shared" si="42"/>
        <v>42.5</v>
      </c>
      <c r="K370">
        <f t="shared" si="43"/>
        <v>17.399999999999999</v>
      </c>
      <c r="L370">
        <v>54.419421999999997</v>
      </c>
      <c r="M370">
        <v>85.423000000000002</v>
      </c>
      <c r="N370">
        <v>34.406364000000004</v>
      </c>
      <c r="O370">
        <f t="shared" si="44"/>
        <v>34.406364000000004</v>
      </c>
      <c r="P370">
        <f t="shared" si="45"/>
        <v>51.016635999999998</v>
      </c>
      <c r="Q370">
        <v>68.574794699999998</v>
      </c>
      <c r="R370">
        <v>5.2380950000000004</v>
      </c>
      <c r="S370">
        <v>1.9090910000000001</v>
      </c>
      <c r="T370">
        <f t="shared" si="46"/>
        <v>1.9090910000000001</v>
      </c>
      <c r="U370">
        <f t="shared" si="47"/>
        <v>3.3290040000000003</v>
      </c>
      <c r="V370">
        <v>3.1830519000000002</v>
      </c>
      <c r="W370" t="s">
        <v>17</v>
      </c>
      <c r="X370" t="s">
        <v>20</v>
      </c>
    </row>
    <row r="371" spans="1:24" x14ac:dyDescent="0.25">
      <c r="A371" s="1">
        <v>44010</v>
      </c>
      <c r="B371" t="s">
        <v>19</v>
      </c>
      <c r="C371">
        <v>90.96</v>
      </c>
      <c r="D371">
        <v>69.22</v>
      </c>
      <c r="E371">
        <f t="shared" si="40"/>
        <v>69.22</v>
      </c>
      <c r="F371">
        <f t="shared" si="41"/>
        <v>21.739999999999995</v>
      </c>
      <c r="G371">
        <v>81.077817600000003</v>
      </c>
      <c r="H371">
        <v>62.115385000000003</v>
      </c>
      <c r="I371">
        <v>43.316667000000002</v>
      </c>
      <c r="J371">
        <f t="shared" si="42"/>
        <v>43.316667000000002</v>
      </c>
      <c r="K371">
        <f t="shared" si="43"/>
        <v>18.798718000000001</v>
      </c>
      <c r="L371">
        <v>53.627292699999998</v>
      </c>
      <c r="M371">
        <v>63.1355</v>
      </c>
      <c r="N371">
        <v>21.739166999999998</v>
      </c>
      <c r="O371">
        <f t="shared" si="44"/>
        <v>21.739166999999998</v>
      </c>
      <c r="P371">
        <f t="shared" si="45"/>
        <v>41.396332999999998</v>
      </c>
      <c r="Q371">
        <v>43.839093099999999</v>
      </c>
      <c r="R371">
        <v>8.9230769999999993</v>
      </c>
      <c r="S371">
        <v>3.3529409999999999</v>
      </c>
      <c r="T371">
        <f t="shared" si="46"/>
        <v>3.3529409999999999</v>
      </c>
      <c r="U371">
        <f t="shared" si="47"/>
        <v>5.5701359999999998</v>
      </c>
      <c r="V371">
        <v>6.2460635</v>
      </c>
      <c r="W371" t="s">
        <v>17</v>
      </c>
      <c r="X371" t="s">
        <v>20</v>
      </c>
    </row>
    <row r="372" spans="1:24" x14ac:dyDescent="0.25">
      <c r="A372" s="1">
        <v>44009</v>
      </c>
      <c r="B372" t="s">
        <v>16</v>
      </c>
      <c r="C372">
        <v>77.747273000000007</v>
      </c>
      <c r="D372">
        <v>60.042856999999998</v>
      </c>
      <c r="E372">
        <f t="shared" si="40"/>
        <v>60.042856999999998</v>
      </c>
      <c r="F372">
        <f t="shared" si="41"/>
        <v>17.704416000000009</v>
      </c>
      <c r="G372">
        <v>67.358649400000004</v>
      </c>
      <c r="H372">
        <v>59.014544999999998</v>
      </c>
      <c r="I372">
        <v>43.518182000000003</v>
      </c>
      <c r="J372">
        <f t="shared" si="42"/>
        <v>43.518182000000003</v>
      </c>
      <c r="K372">
        <f t="shared" si="43"/>
        <v>15.496362999999995</v>
      </c>
      <c r="L372">
        <v>53.103194899999998</v>
      </c>
      <c r="M372">
        <v>82.627857000000006</v>
      </c>
      <c r="N372">
        <v>32.325454999999998</v>
      </c>
      <c r="O372">
        <f t="shared" si="44"/>
        <v>32.325454999999998</v>
      </c>
      <c r="P372">
        <f t="shared" si="45"/>
        <v>50.302402000000008</v>
      </c>
      <c r="Q372">
        <v>64.450967500000004</v>
      </c>
      <c r="R372">
        <v>4.4545450000000004</v>
      </c>
      <c r="S372">
        <v>1.3636360000000001</v>
      </c>
      <c r="T372">
        <f t="shared" si="46"/>
        <v>1.3636360000000001</v>
      </c>
      <c r="U372">
        <f t="shared" si="47"/>
        <v>3.0909090000000004</v>
      </c>
      <c r="V372">
        <v>2.7629869999999999</v>
      </c>
      <c r="W372" t="s">
        <v>17</v>
      </c>
      <c r="X372" t="s">
        <v>21</v>
      </c>
    </row>
    <row r="373" spans="1:24" x14ac:dyDescent="0.25">
      <c r="A373" s="1">
        <v>44009</v>
      </c>
      <c r="B373" t="s">
        <v>19</v>
      </c>
      <c r="C373">
        <v>93.198462000000006</v>
      </c>
      <c r="D373">
        <v>66.989474000000001</v>
      </c>
      <c r="E373">
        <f t="shared" si="40"/>
        <v>66.989474000000001</v>
      </c>
      <c r="F373">
        <f t="shared" si="41"/>
        <v>26.208988000000005</v>
      </c>
      <c r="G373">
        <v>83.3309742</v>
      </c>
      <c r="H373">
        <v>60.5</v>
      </c>
      <c r="I373">
        <v>38.807692000000003</v>
      </c>
      <c r="J373">
        <f t="shared" si="42"/>
        <v>38.807692000000003</v>
      </c>
      <c r="K373">
        <f t="shared" si="43"/>
        <v>21.692307999999997</v>
      </c>
      <c r="L373">
        <v>53.241136599999997</v>
      </c>
      <c r="M373">
        <v>69.187894999999997</v>
      </c>
      <c r="N373">
        <v>16.539231000000001</v>
      </c>
      <c r="O373">
        <f t="shared" si="44"/>
        <v>16.539231000000001</v>
      </c>
      <c r="P373">
        <f t="shared" si="45"/>
        <v>52.648663999999997</v>
      </c>
      <c r="Q373">
        <v>41.035251000000002</v>
      </c>
      <c r="R373">
        <v>8</v>
      </c>
      <c r="S373">
        <v>4.9285709999999998</v>
      </c>
      <c r="T373">
        <f t="shared" si="46"/>
        <v>4.9285709999999998</v>
      </c>
      <c r="U373">
        <f t="shared" si="47"/>
        <v>3.0714290000000002</v>
      </c>
      <c r="V373">
        <v>6.4043957000000002</v>
      </c>
      <c r="W373" t="s">
        <v>17</v>
      </c>
      <c r="X373" t="s">
        <v>21</v>
      </c>
    </row>
    <row r="374" spans="1:24" x14ac:dyDescent="0.25">
      <c r="A374" s="1">
        <v>44008</v>
      </c>
      <c r="B374" t="s">
        <v>16</v>
      </c>
      <c r="C374">
        <v>77</v>
      </c>
      <c r="D374">
        <v>59.961111000000002</v>
      </c>
      <c r="E374">
        <f t="shared" si="40"/>
        <v>59.961111000000002</v>
      </c>
      <c r="F374">
        <f t="shared" si="41"/>
        <v>17.038888999999998</v>
      </c>
      <c r="G374">
        <v>66.442818799999998</v>
      </c>
      <c r="H374">
        <v>59.629091000000003</v>
      </c>
      <c r="I374">
        <v>37.527273000000001</v>
      </c>
      <c r="J374">
        <f t="shared" si="42"/>
        <v>37.527273000000001</v>
      </c>
      <c r="K374">
        <f t="shared" si="43"/>
        <v>22.101818000000002</v>
      </c>
      <c r="L374">
        <v>52.033746700000002</v>
      </c>
      <c r="M374">
        <v>93.872777999999997</v>
      </c>
      <c r="N374">
        <v>34.681818</v>
      </c>
      <c r="O374">
        <f t="shared" si="44"/>
        <v>34.681818</v>
      </c>
      <c r="P374">
        <f t="shared" si="45"/>
        <v>59.190959999999997</v>
      </c>
      <c r="Q374">
        <v>64.084956399999996</v>
      </c>
      <c r="R374">
        <v>5.8928570000000002</v>
      </c>
      <c r="S374">
        <v>1.3636360000000001</v>
      </c>
      <c r="T374">
        <f t="shared" si="46"/>
        <v>1.3636360000000001</v>
      </c>
      <c r="U374">
        <f t="shared" si="47"/>
        <v>4.5292209999999997</v>
      </c>
      <c r="V374">
        <v>2.8200935999999999</v>
      </c>
      <c r="W374" t="s">
        <v>17</v>
      </c>
      <c r="X374" t="s">
        <v>21</v>
      </c>
    </row>
    <row r="375" spans="1:24" x14ac:dyDescent="0.25">
      <c r="A375" s="1">
        <v>44008</v>
      </c>
      <c r="B375" t="s">
        <v>19</v>
      </c>
      <c r="C375">
        <v>95.815385000000006</v>
      </c>
      <c r="D375">
        <v>70.024167000000006</v>
      </c>
      <c r="E375">
        <f t="shared" si="40"/>
        <v>70.024167000000006</v>
      </c>
      <c r="F375">
        <f t="shared" si="41"/>
        <v>25.791218000000001</v>
      </c>
      <c r="G375">
        <v>84.073570599999996</v>
      </c>
      <c r="H375">
        <v>57.661538</v>
      </c>
      <c r="I375">
        <v>30.830769</v>
      </c>
      <c r="J375">
        <f t="shared" si="42"/>
        <v>30.830769</v>
      </c>
      <c r="K375">
        <f t="shared" si="43"/>
        <v>26.830769</v>
      </c>
      <c r="L375">
        <v>50.549615199999998</v>
      </c>
      <c r="M375">
        <v>66.360833</v>
      </c>
      <c r="N375">
        <v>12.941538</v>
      </c>
      <c r="O375">
        <f t="shared" si="44"/>
        <v>12.941538</v>
      </c>
      <c r="P375">
        <f t="shared" si="45"/>
        <v>53.419294999999998</v>
      </c>
      <c r="Q375">
        <v>37.864116899999999</v>
      </c>
      <c r="R375">
        <v>7.8461540000000003</v>
      </c>
      <c r="S375">
        <v>5.3125</v>
      </c>
      <c r="T375">
        <f t="shared" si="46"/>
        <v>5.3125</v>
      </c>
      <c r="U375">
        <f t="shared" si="47"/>
        <v>2.5336540000000003</v>
      </c>
      <c r="V375">
        <v>6.7899038999999997</v>
      </c>
      <c r="W375" t="s">
        <v>17</v>
      </c>
      <c r="X375" t="s">
        <v>21</v>
      </c>
    </row>
    <row r="376" spans="1:24" x14ac:dyDescent="0.25">
      <c r="A376" s="1">
        <v>44007</v>
      </c>
      <c r="B376" t="s">
        <v>16</v>
      </c>
      <c r="C376">
        <v>71.605455000000006</v>
      </c>
      <c r="D376">
        <v>58.218181999999999</v>
      </c>
      <c r="E376">
        <f t="shared" si="40"/>
        <v>58.218181999999999</v>
      </c>
      <c r="F376">
        <f t="shared" si="41"/>
        <v>13.387273000000008</v>
      </c>
      <c r="G376">
        <v>65.876711999999998</v>
      </c>
      <c r="H376">
        <v>60.027777999999998</v>
      </c>
      <c r="I376">
        <v>42.745455</v>
      </c>
      <c r="J376">
        <f t="shared" si="42"/>
        <v>42.745455</v>
      </c>
      <c r="K376">
        <f t="shared" si="43"/>
        <v>17.282322999999998</v>
      </c>
      <c r="L376">
        <v>52.556769899999999</v>
      </c>
      <c r="M376">
        <v>96.040555999999995</v>
      </c>
      <c r="N376">
        <v>38.74</v>
      </c>
      <c r="O376">
        <f t="shared" si="44"/>
        <v>38.74</v>
      </c>
      <c r="P376">
        <f t="shared" si="45"/>
        <v>57.300555999999993</v>
      </c>
      <c r="Q376">
        <v>67.075477199999995</v>
      </c>
      <c r="R376">
        <v>4.1818179999999998</v>
      </c>
      <c r="S376">
        <v>1.6363639999999999</v>
      </c>
      <c r="T376">
        <f t="shared" si="46"/>
        <v>1.6363639999999999</v>
      </c>
      <c r="U376">
        <f t="shared" si="47"/>
        <v>2.5454539999999999</v>
      </c>
      <c r="V376">
        <v>2.8938828999999999</v>
      </c>
      <c r="W376" t="s">
        <v>17</v>
      </c>
      <c r="X376" t="s">
        <v>21</v>
      </c>
    </row>
    <row r="377" spans="1:24" x14ac:dyDescent="0.25">
      <c r="A377" s="1">
        <v>44007</v>
      </c>
      <c r="B377" t="s">
        <v>19</v>
      </c>
      <c r="C377">
        <v>95.876923000000005</v>
      </c>
      <c r="D377">
        <v>70.211765</v>
      </c>
      <c r="E377">
        <f t="shared" si="40"/>
        <v>70.211765</v>
      </c>
      <c r="F377">
        <f t="shared" si="41"/>
        <v>25.665158000000005</v>
      </c>
      <c r="G377">
        <v>82.1182558</v>
      </c>
      <c r="H377">
        <v>59.012500000000003</v>
      </c>
      <c r="I377">
        <v>32.076923000000001</v>
      </c>
      <c r="J377">
        <f t="shared" si="42"/>
        <v>32.076923000000001</v>
      </c>
      <c r="K377">
        <f t="shared" si="43"/>
        <v>26.935577000000002</v>
      </c>
      <c r="L377">
        <v>50.776556300000003</v>
      </c>
      <c r="M377">
        <v>70.782940999999994</v>
      </c>
      <c r="N377">
        <v>14.286154</v>
      </c>
      <c r="O377">
        <f t="shared" si="44"/>
        <v>14.286154</v>
      </c>
      <c r="P377">
        <f t="shared" si="45"/>
        <v>56.496786999999998</v>
      </c>
      <c r="Q377">
        <v>41.896213199999998</v>
      </c>
      <c r="R377">
        <v>8.1538459999999997</v>
      </c>
      <c r="S377">
        <v>4.5</v>
      </c>
      <c r="T377">
        <f t="shared" si="46"/>
        <v>4.5</v>
      </c>
      <c r="U377">
        <f t="shared" si="47"/>
        <v>3.6538459999999997</v>
      </c>
      <c r="V377">
        <v>5.9214285999999996</v>
      </c>
      <c r="W377" t="s">
        <v>17</v>
      </c>
      <c r="X377" t="s">
        <v>21</v>
      </c>
    </row>
    <row r="378" spans="1:24" x14ac:dyDescent="0.25">
      <c r="A378" s="1">
        <v>44006</v>
      </c>
      <c r="B378" t="s">
        <v>16</v>
      </c>
      <c r="C378">
        <v>71.336364000000003</v>
      </c>
      <c r="D378">
        <v>56.582352999999998</v>
      </c>
      <c r="E378">
        <f t="shared" si="40"/>
        <v>56.582352999999998</v>
      </c>
      <c r="F378">
        <f t="shared" si="41"/>
        <v>14.754011000000006</v>
      </c>
      <c r="G378">
        <v>64.442422300000004</v>
      </c>
      <c r="H378">
        <v>58.629412000000002</v>
      </c>
      <c r="I378">
        <v>34.654544999999999</v>
      </c>
      <c r="J378">
        <f t="shared" si="42"/>
        <v>34.654544999999999</v>
      </c>
      <c r="K378">
        <f t="shared" si="43"/>
        <v>23.974867000000003</v>
      </c>
      <c r="L378">
        <v>53.1025542</v>
      </c>
      <c r="M378">
        <v>99.054118000000003</v>
      </c>
      <c r="N378">
        <v>30.159091</v>
      </c>
      <c r="O378">
        <f t="shared" si="44"/>
        <v>30.159091</v>
      </c>
      <c r="P378">
        <f t="shared" si="45"/>
        <v>68.895026999999999</v>
      </c>
      <c r="Q378">
        <v>71.694079500000001</v>
      </c>
      <c r="R378">
        <v>4.1818179999999998</v>
      </c>
      <c r="S378">
        <v>1</v>
      </c>
      <c r="T378">
        <f t="shared" si="46"/>
        <v>1</v>
      </c>
      <c r="U378">
        <f t="shared" si="47"/>
        <v>3.1818179999999998</v>
      </c>
      <c r="V378">
        <v>3.1380582000000001</v>
      </c>
      <c r="W378" t="s">
        <v>17</v>
      </c>
      <c r="X378" t="s">
        <v>21</v>
      </c>
    </row>
    <row r="379" spans="1:24" x14ac:dyDescent="0.25">
      <c r="A379" s="1">
        <v>44006</v>
      </c>
      <c r="B379" t="s">
        <v>19</v>
      </c>
      <c r="C379">
        <v>94.238461999999998</v>
      </c>
      <c r="D379">
        <v>68.9375</v>
      </c>
      <c r="E379">
        <f t="shared" si="40"/>
        <v>68.9375</v>
      </c>
      <c r="F379">
        <f t="shared" si="41"/>
        <v>25.300961999999998</v>
      </c>
      <c r="G379">
        <v>80.931334300000003</v>
      </c>
      <c r="H379">
        <v>60.75</v>
      </c>
      <c r="I379">
        <v>27.269231000000001</v>
      </c>
      <c r="J379">
        <f t="shared" si="42"/>
        <v>27.269231000000001</v>
      </c>
      <c r="K379">
        <f t="shared" si="43"/>
        <v>33.480768999999995</v>
      </c>
      <c r="L379">
        <v>51.4367017</v>
      </c>
      <c r="M379">
        <v>77.843125000000001</v>
      </c>
      <c r="N379">
        <v>12.433846000000001</v>
      </c>
      <c r="O379">
        <f t="shared" si="44"/>
        <v>12.433846000000001</v>
      </c>
      <c r="P379">
        <f t="shared" si="45"/>
        <v>65.409278999999998</v>
      </c>
      <c r="Q379">
        <v>44.310486900000001</v>
      </c>
      <c r="R379">
        <v>7.8461540000000003</v>
      </c>
      <c r="S379">
        <v>4.5294119999999998</v>
      </c>
      <c r="T379">
        <f t="shared" si="46"/>
        <v>4.5294119999999998</v>
      </c>
      <c r="U379">
        <f t="shared" si="47"/>
        <v>3.3167420000000005</v>
      </c>
      <c r="V379">
        <v>6.2705146000000003</v>
      </c>
      <c r="W379" t="s">
        <v>17</v>
      </c>
      <c r="X379" t="s">
        <v>21</v>
      </c>
    </row>
    <row r="380" spans="1:24" x14ac:dyDescent="0.25">
      <c r="A380" s="1">
        <v>44005</v>
      </c>
      <c r="B380" t="s">
        <v>16</v>
      </c>
      <c r="C380">
        <v>70.245455000000007</v>
      </c>
      <c r="D380">
        <v>56.990909000000002</v>
      </c>
      <c r="E380">
        <f t="shared" si="40"/>
        <v>56.990909000000002</v>
      </c>
      <c r="F380">
        <f t="shared" si="41"/>
        <v>13.254546000000005</v>
      </c>
      <c r="G380">
        <v>64.265445900000003</v>
      </c>
      <c r="H380">
        <v>59.772727000000003</v>
      </c>
      <c r="I380">
        <v>35.118181999999997</v>
      </c>
      <c r="J380">
        <f t="shared" si="42"/>
        <v>35.118181999999997</v>
      </c>
      <c r="K380">
        <f t="shared" si="43"/>
        <v>24.654545000000006</v>
      </c>
      <c r="L380">
        <v>53.4035723</v>
      </c>
      <c r="M380">
        <v>95.291538000000003</v>
      </c>
      <c r="N380">
        <v>27.881817999999999</v>
      </c>
      <c r="O380">
        <f t="shared" si="44"/>
        <v>27.881817999999999</v>
      </c>
      <c r="P380">
        <f t="shared" si="45"/>
        <v>67.409720000000007</v>
      </c>
      <c r="Q380">
        <v>72.170492499999995</v>
      </c>
      <c r="R380">
        <v>4.9230770000000001</v>
      </c>
      <c r="S380">
        <v>1.3636360000000001</v>
      </c>
      <c r="T380">
        <f t="shared" si="46"/>
        <v>1.3636360000000001</v>
      </c>
      <c r="U380">
        <f t="shared" si="47"/>
        <v>3.5594410000000001</v>
      </c>
      <c r="V380">
        <v>2.8834008</v>
      </c>
      <c r="W380" t="s">
        <v>17</v>
      </c>
      <c r="X380" t="s">
        <v>21</v>
      </c>
    </row>
    <row r="381" spans="1:24" x14ac:dyDescent="0.25">
      <c r="A381" s="1">
        <v>44005</v>
      </c>
      <c r="B381" t="s">
        <v>19</v>
      </c>
      <c r="C381">
        <v>91.462500000000006</v>
      </c>
      <c r="D381">
        <v>71.083332999999996</v>
      </c>
      <c r="E381">
        <f t="shared" si="40"/>
        <v>71.083332999999996</v>
      </c>
      <c r="F381">
        <f t="shared" si="41"/>
        <v>20.37916700000001</v>
      </c>
      <c r="G381">
        <v>79.258688000000006</v>
      </c>
      <c r="H381">
        <v>60.230769000000002</v>
      </c>
      <c r="I381">
        <v>35.993749999999999</v>
      </c>
      <c r="J381">
        <f t="shared" si="42"/>
        <v>35.993749999999999</v>
      </c>
      <c r="K381">
        <f t="shared" si="43"/>
        <v>24.237019000000004</v>
      </c>
      <c r="L381">
        <v>53.375904499999997</v>
      </c>
      <c r="M381">
        <v>70.034666999999999</v>
      </c>
      <c r="N381">
        <v>14.706250000000001</v>
      </c>
      <c r="O381">
        <f t="shared" si="44"/>
        <v>14.706250000000001</v>
      </c>
      <c r="P381">
        <f t="shared" si="45"/>
        <v>55.328417000000002</v>
      </c>
      <c r="Q381">
        <v>48.303540599999998</v>
      </c>
      <c r="R381">
        <v>7.8461540000000003</v>
      </c>
      <c r="S381">
        <v>4.8333329999999997</v>
      </c>
      <c r="T381">
        <f t="shared" si="46"/>
        <v>4.8333329999999997</v>
      </c>
      <c r="U381">
        <f t="shared" si="47"/>
        <v>3.0128210000000006</v>
      </c>
      <c r="V381">
        <v>6.2679558000000002</v>
      </c>
      <c r="W381" t="s">
        <v>17</v>
      </c>
      <c r="X381" t="s">
        <v>21</v>
      </c>
    </row>
    <row r="382" spans="1:24" x14ac:dyDescent="0.25">
      <c r="A382" s="1">
        <v>44004</v>
      </c>
      <c r="B382" t="s">
        <v>16</v>
      </c>
      <c r="C382">
        <v>73.790908999999999</v>
      </c>
      <c r="D382">
        <v>56.453333000000001</v>
      </c>
      <c r="E382">
        <f t="shared" si="40"/>
        <v>56.453333000000001</v>
      </c>
      <c r="F382">
        <f t="shared" si="41"/>
        <v>17.337575999999999</v>
      </c>
      <c r="G382">
        <v>64.247939299999999</v>
      </c>
      <c r="H382">
        <v>58.75</v>
      </c>
      <c r="I382">
        <v>46.545454999999997</v>
      </c>
      <c r="J382">
        <f t="shared" si="42"/>
        <v>46.545454999999997</v>
      </c>
      <c r="K382">
        <f t="shared" si="43"/>
        <v>12.204545000000003</v>
      </c>
      <c r="L382">
        <v>53.738291699999998</v>
      </c>
      <c r="M382">
        <v>91.626000000000005</v>
      </c>
      <c r="N382">
        <v>43.221817999999999</v>
      </c>
      <c r="O382">
        <f t="shared" si="44"/>
        <v>43.221817999999999</v>
      </c>
      <c r="P382">
        <f t="shared" si="45"/>
        <v>48.404182000000006</v>
      </c>
      <c r="Q382">
        <v>72.393393599999996</v>
      </c>
      <c r="R382">
        <v>4.2727269999999997</v>
      </c>
      <c r="S382">
        <v>1.7272730000000001</v>
      </c>
      <c r="T382">
        <f t="shared" si="46"/>
        <v>1.7272730000000001</v>
      </c>
      <c r="U382">
        <f t="shared" si="47"/>
        <v>2.5454539999999994</v>
      </c>
      <c r="V382">
        <v>3.1922727000000002</v>
      </c>
      <c r="W382" t="s">
        <v>17</v>
      </c>
      <c r="X382" t="s">
        <v>21</v>
      </c>
    </row>
    <row r="383" spans="1:24" x14ac:dyDescent="0.25">
      <c r="A383" s="1">
        <v>44004</v>
      </c>
      <c r="B383" t="s">
        <v>19</v>
      </c>
      <c r="C383">
        <v>89.069231000000002</v>
      </c>
      <c r="D383">
        <v>67.764285999999998</v>
      </c>
      <c r="E383">
        <f t="shared" si="40"/>
        <v>67.764285999999998</v>
      </c>
      <c r="F383">
        <f t="shared" si="41"/>
        <v>21.304945000000004</v>
      </c>
      <c r="G383">
        <v>79.6158061</v>
      </c>
      <c r="H383">
        <v>59.512500000000003</v>
      </c>
      <c r="I383">
        <v>44.96</v>
      </c>
      <c r="J383">
        <f t="shared" si="42"/>
        <v>44.96</v>
      </c>
      <c r="K383">
        <f t="shared" si="43"/>
        <v>14.552500000000002</v>
      </c>
      <c r="L383">
        <v>53.954654699999999</v>
      </c>
      <c r="M383">
        <v>66.615624999999994</v>
      </c>
      <c r="N383">
        <v>25.828461999999998</v>
      </c>
      <c r="O383">
        <f t="shared" si="44"/>
        <v>25.828461999999998</v>
      </c>
      <c r="P383">
        <f t="shared" si="45"/>
        <v>40.787162999999993</v>
      </c>
      <c r="Q383">
        <v>46.138878800000001</v>
      </c>
      <c r="R383">
        <v>7.3846150000000002</v>
      </c>
      <c r="S383">
        <v>4.3125</v>
      </c>
      <c r="T383">
        <f t="shared" si="46"/>
        <v>4.3125</v>
      </c>
      <c r="U383">
        <f t="shared" si="47"/>
        <v>3.0721150000000002</v>
      </c>
      <c r="V383">
        <v>6.0224152000000002</v>
      </c>
      <c r="W383" t="s">
        <v>17</v>
      </c>
      <c r="X383" t="s">
        <v>21</v>
      </c>
    </row>
    <row r="384" spans="1:24" x14ac:dyDescent="0.25">
      <c r="A384" s="1">
        <v>44003</v>
      </c>
      <c r="B384" t="s">
        <v>16</v>
      </c>
      <c r="C384">
        <v>78.822221999999996</v>
      </c>
      <c r="D384">
        <v>55.527273000000001</v>
      </c>
      <c r="E384">
        <f t="shared" si="40"/>
        <v>55.527273000000001</v>
      </c>
      <c r="F384">
        <f t="shared" si="41"/>
        <v>23.294948999999995</v>
      </c>
      <c r="G384">
        <v>65.715180399999994</v>
      </c>
      <c r="H384">
        <v>58.6</v>
      </c>
      <c r="I384">
        <v>47.427273</v>
      </c>
      <c r="J384">
        <f t="shared" si="42"/>
        <v>47.427273</v>
      </c>
      <c r="K384">
        <f t="shared" si="43"/>
        <v>11.172727000000002</v>
      </c>
      <c r="L384">
        <v>53.605868800000003</v>
      </c>
      <c r="M384">
        <v>90.178635999999997</v>
      </c>
      <c r="N384">
        <v>40.658332999999999</v>
      </c>
      <c r="O384">
        <f t="shared" si="44"/>
        <v>40.658332999999999</v>
      </c>
      <c r="P384">
        <f t="shared" si="45"/>
        <v>49.520302999999998</v>
      </c>
      <c r="Q384">
        <v>68.428814500000001</v>
      </c>
      <c r="R384">
        <v>6.7777779999999996</v>
      </c>
      <c r="S384">
        <v>1.0909089999999999</v>
      </c>
      <c r="T384">
        <f t="shared" si="46"/>
        <v>1.0909089999999999</v>
      </c>
      <c r="U384">
        <f t="shared" si="47"/>
        <v>5.6868689999999997</v>
      </c>
      <c r="V384">
        <v>3.6405484000000001</v>
      </c>
      <c r="W384" t="s">
        <v>17</v>
      </c>
      <c r="X384" t="s">
        <v>21</v>
      </c>
    </row>
    <row r="385" spans="1:24" x14ac:dyDescent="0.25">
      <c r="A385" s="1">
        <v>44003</v>
      </c>
      <c r="B385" t="s">
        <v>19</v>
      </c>
      <c r="C385">
        <v>89.392308</v>
      </c>
      <c r="D385">
        <v>70.607692</v>
      </c>
      <c r="E385">
        <f t="shared" si="40"/>
        <v>70.607692</v>
      </c>
      <c r="F385">
        <f t="shared" si="41"/>
        <v>18.784616</v>
      </c>
      <c r="G385">
        <v>79.957301799999996</v>
      </c>
      <c r="H385">
        <v>59.138095</v>
      </c>
      <c r="I385">
        <v>49.376922999999998</v>
      </c>
      <c r="J385">
        <f t="shared" si="42"/>
        <v>49.376922999999998</v>
      </c>
      <c r="K385">
        <f t="shared" si="43"/>
        <v>9.761172000000002</v>
      </c>
      <c r="L385">
        <v>53.7322445</v>
      </c>
      <c r="M385">
        <v>68.501904999999994</v>
      </c>
      <c r="N385">
        <v>25.69</v>
      </c>
      <c r="O385">
        <f t="shared" si="44"/>
        <v>25.69</v>
      </c>
      <c r="P385">
        <f t="shared" si="45"/>
        <v>42.811904999999996</v>
      </c>
      <c r="Q385">
        <v>45.055686199999997</v>
      </c>
      <c r="R385">
        <v>8.5384620000000009</v>
      </c>
      <c r="S385">
        <v>3.526316</v>
      </c>
      <c r="T385">
        <f t="shared" si="46"/>
        <v>3.526316</v>
      </c>
      <c r="U385">
        <f t="shared" si="47"/>
        <v>5.0121460000000013</v>
      </c>
      <c r="V385">
        <v>6.3747929000000001</v>
      </c>
      <c r="W385" t="s">
        <v>17</v>
      </c>
      <c r="X385" t="s">
        <v>21</v>
      </c>
    </row>
    <row r="386" spans="1:24" x14ac:dyDescent="0.25">
      <c r="A386" s="1">
        <v>44002</v>
      </c>
      <c r="B386" t="s">
        <v>16</v>
      </c>
      <c r="C386">
        <v>79.230908999999997</v>
      </c>
      <c r="D386">
        <v>57.818182</v>
      </c>
      <c r="E386">
        <f t="shared" ref="E386:E449" si="48">D386</f>
        <v>57.818182</v>
      </c>
      <c r="F386">
        <f t="shared" ref="F386:F449" si="49">C386-D386</f>
        <v>21.412726999999997</v>
      </c>
      <c r="G386">
        <v>65.917206199999995</v>
      </c>
      <c r="H386">
        <v>59.631250000000001</v>
      </c>
      <c r="I386">
        <v>35.785454999999999</v>
      </c>
      <c r="J386">
        <f t="shared" ref="J386:J449" si="50">I386</f>
        <v>35.785454999999999</v>
      </c>
      <c r="K386">
        <f t="shared" ref="K386:K449" si="51">H386-I386</f>
        <v>23.845795000000003</v>
      </c>
      <c r="L386">
        <v>50.792157500000002</v>
      </c>
      <c r="M386">
        <v>95.465000000000003</v>
      </c>
      <c r="N386">
        <v>22.347273000000001</v>
      </c>
      <c r="O386">
        <f t="shared" ref="O386:O449" si="52">N386</f>
        <v>22.347273000000001</v>
      </c>
      <c r="P386">
        <f t="shared" ref="P386:P449" si="53">M386-N386</f>
        <v>73.117727000000002</v>
      </c>
      <c r="Q386">
        <v>64.319393000000005</v>
      </c>
      <c r="R386">
        <v>5.875</v>
      </c>
      <c r="S386">
        <v>1.545455</v>
      </c>
      <c r="T386">
        <f t="shared" ref="T386:T449" si="54">S386</f>
        <v>1.545455</v>
      </c>
      <c r="U386">
        <f t="shared" ref="U386:U449" si="55">+R386-S386</f>
        <v>4.3295449999999995</v>
      </c>
      <c r="V386">
        <v>3.3066559999999998</v>
      </c>
      <c r="W386" t="s">
        <v>17</v>
      </c>
      <c r="X386" t="s">
        <v>20</v>
      </c>
    </row>
    <row r="387" spans="1:24" x14ac:dyDescent="0.25">
      <c r="A387" s="1">
        <v>44002</v>
      </c>
      <c r="B387" t="s">
        <v>19</v>
      </c>
      <c r="C387">
        <v>101.555385</v>
      </c>
      <c r="D387">
        <v>66.385713999999993</v>
      </c>
      <c r="E387">
        <f t="shared" si="48"/>
        <v>66.385713999999993</v>
      </c>
      <c r="F387">
        <f t="shared" si="49"/>
        <v>35.169671000000008</v>
      </c>
      <c r="G387">
        <v>82.611436900000001</v>
      </c>
      <c r="H387">
        <v>58.2</v>
      </c>
      <c r="I387">
        <v>27.243749999999999</v>
      </c>
      <c r="J387">
        <f t="shared" si="50"/>
        <v>27.243749999999999</v>
      </c>
      <c r="K387">
        <f t="shared" si="51"/>
        <v>30.956250000000004</v>
      </c>
      <c r="L387">
        <v>48.845620599999997</v>
      </c>
      <c r="M387">
        <v>71.401428999999993</v>
      </c>
      <c r="N387">
        <v>12.307691999999999</v>
      </c>
      <c r="O387">
        <f t="shared" si="52"/>
        <v>12.307691999999999</v>
      </c>
      <c r="P387">
        <f t="shared" si="53"/>
        <v>59.09373699999999</v>
      </c>
      <c r="Q387">
        <v>39.643188000000002</v>
      </c>
      <c r="R387">
        <v>8.6153849999999998</v>
      </c>
      <c r="S387">
        <v>4.7777779999999996</v>
      </c>
      <c r="T387">
        <f t="shared" si="54"/>
        <v>4.7777779999999996</v>
      </c>
      <c r="U387">
        <f t="shared" si="55"/>
        <v>3.8376070000000002</v>
      </c>
      <c r="V387">
        <v>6.4846871999999998</v>
      </c>
      <c r="W387" t="s">
        <v>17</v>
      </c>
      <c r="X387" t="s">
        <v>20</v>
      </c>
    </row>
    <row r="388" spans="1:24" x14ac:dyDescent="0.25">
      <c r="A388" s="1">
        <v>44001</v>
      </c>
      <c r="B388" t="s">
        <v>16</v>
      </c>
      <c r="C388">
        <v>74.092726999999996</v>
      </c>
      <c r="D388">
        <v>57.38</v>
      </c>
      <c r="E388">
        <f t="shared" si="48"/>
        <v>57.38</v>
      </c>
      <c r="F388">
        <f t="shared" si="49"/>
        <v>16.712726999999994</v>
      </c>
      <c r="G388">
        <v>65.311899600000004</v>
      </c>
      <c r="H388">
        <v>60.510525999999999</v>
      </c>
      <c r="I388">
        <v>32.212727000000001</v>
      </c>
      <c r="J388">
        <f t="shared" si="50"/>
        <v>32.212727000000001</v>
      </c>
      <c r="K388">
        <f t="shared" si="51"/>
        <v>28.297798999999998</v>
      </c>
      <c r="L388">
        <v>49.919862199999997</v>
      </c>
      <c r="M388">
        <v>97.851052999999993</v>
      </c>
      <c r="N388">
        <v>25.133635999999999</v>
      </c>
      <c r="O388">
        <f t="shared" si="52"/>
        <v>25.133635999999999</v>
      </c>
      <c r="P388">
        <f t="shared" si="53"/>
        <v>72.717416999999998</v>
      </c>
      <c r="Q388">
        <v>64.187711199999995</v>
      </c>
      <c r="R388">
        <v>3.7272729999999998</v>
      </c>
      <c r="S388">
        <v>1.454545</v>
      </c>
      <c r="T388">
        <f t="shared" si="54"/>
        <v>1.454545</v>
      </c>
      <c r="U388">
        <f t="shared" si="55"/>
        <v>2.2727279999999999</v>
      </c>
      <c r="V388">
        <v>2.5101024999999999</v>
      </c>
      <c r="W388" t="s">
        <v>17</v>
      </c>
      <c r="X388" t="s">
        <v>20</v>
      </c>
    </row>
    <row r="389" spans="1:24" x14ac:dyDescent="0.25">
      <c r="A389" s="1">
        <v>44001</v>
      </c>
      <c r="B389" t="s">
        <v>19</v>
      </c>
      <c r="C389">
        <v>96.052857000000003</v>
      </c>
      <c r="D389">
        <v>67.623810000000006</v>
      </c>
      <c r="E389">
        <f t="shared" si="48"/>
        <v>67.623810000000006</v>
      </c>
      <c r="F389">
        <f t="shared" si="49"/>
        <v>28.429046999999997</v>
      </c>
      <c r="G389">
        <v>82.733395700000003</v>
      </c>
      <c r="H389">
        <v>61.579166999999998</v>
      </c>
      <c r="I389">
        <v>27.515384999999998</v>
      </c>
      <c r="J389">
        <f t="shared" si="50"/>
        <v>27.515384999999998</v>
      </c>
      <c r="K389">
        <f t="shared" si="51"/>
        <v>34.063782000000003</v>
      </c>
      <c r="L389">
        <v>48.013756700000002</v>
      </c>
      <c r="M389">
        <v>80.549582999999998</v>
      </c>
      <c r="N389">
        <v>12.726429</v>
      </c>
      <c r="O389">
        <f t="shared" si="52"/>
        <v>12.726429</v>
      </c>
      <c r="P389">
        <f t="shared" si="53"/>
        <v>67.823154000000002</v>
      </c>
      <c r="Q389">
        <v>38.794257500000001</v>
      </c>
      <c r="R389">
        <v>8.3846150000000002</v>
      </c>
      <c r="S389">
        <v>4.2352939999999997</v>
      </c>
      <c r="T389">
        <f t="shared" si="54"/>
        <v>4.2352939999999997</v>
      </c>
      <c r="U389">
        <f t="shared" si="55"/>
        <v>4.1493210000000005</v>
      </c>
      <c r="V389">
        <v>6.2799396999999999</v>
      </c>
      <c r="W389" t="s">
        <v>17</v>
      </c>
      <c r="X389" t="s">
        <v>20</v>
      </c>
    </row>
    <row r="390" spans="1:24" x14ac:dyDescent="0.25">
      <c r="A390" s="1">
        <v>44000</v>
      </c>
      <c r="B390" t="s">
        <v>16</v>
      </c>
      <c r="C390">
        <v>69.145454999999998</v>
      </c>
      <c r="D390">
        <v>58.674999999999997</v>
      </c>
      <c r="E390">
        <f t="shared" si="48"/>
        <v>58.674999999999997</v>
      </c>
      <c r="F390">
        <f t="shared" si="49"/>
        <v>10.470455000000001</v>
      </c>
      <c r="G390">
        <v>63.439178400000003</v>
      </c>
      <c r="H390">
        <v>58.123077000000002</v>
      </c>
      <c r="I390">
        <v>40.105454999999999</v>
      </c>
      <c r="J390">
        <f t="shared" si="50"/>
        <v>40.105454999999999</v>
      </c>
      <c r="K390">
        <f t="shared" si="51"/>
        <v>18.017622000000003</v>
      </c>
      <c r="L390">
        <v>50.854928899999997</v>
      </c>
      <c r="M390">
        <v>94.244614999999996</v>
      </c>
      <c r="N390">
        <v>39.012726999999998</v>
      </c>
      <c r="O390">
        <f t="shared" si="52"/>
        <v>39.012726999999998</v>
      </c>
      <c r="P390">
        <f t="shared" si="53"/>
        <v>55.231887999999998</v>
      </c>
      <c r="Q390">
        <v>68.018945099999996</v>
      </c>
      <c r="R390">
        <v>4.3076920000000003</v>
      </c>
      <c r="S390">
        <v>2</v>
      </c>
      <c r="T390">
        <f t="shared" si="54"/>
        <v>2</v>
      </c>
      <c r="U390">
        <f t="shared" si="55"/>
        <v>2.3076920000000003</v>
      </c>
      <c r="V390">
        <v>2.9313750999999999</v>
      </c>
      <c r="W390" t="s">
        <v>17</v>
      </c>
      <c r="X390" t="s">
        <v>20</v>
      </c>
    </row>
    <row r="391" spans="1:24" x14ac:dyDescent="0.25">
      <c r="A391" s="1">
        <v>44000</v>
      </c>
      <c r="B391" t="s">
        <v>19</v>
      </c>
      <c r="C391">
        <v>90.776922999999996</v>
      </c>
      <c r="D391">
        <v>65.8</v>
      </c>
      <c r="E391">
        <f t="shared" si="48"/>
        <v>65.8</v>
      </c>
      <c r="F391">
        <f t="shared" si="49"/>
        <v>24.976922999999999</v>
      </c>
      <c r="G391">
        <v>79.200230700000006</v>
      </c>
      <c r="H391">
        <v>59.594118000000002</v>
      </c>
      <c r="I391">
        <v>35.983077000000002</v>
      </c>
      <c r="J391">
        <f t="shared" si="50"/>
        <v>35.983077000000002</v>
      </c>
      <c r="K391">
        <f t="shared" si="51"/>
        <v>23.611041</v>
      </c>
      <c r="L391">
        <v>50.128428100000001</v>
      </c>
      <c r="M391">
        <v>73.561053000000001</v>
      </c>
      <c r="N391">
        <v>18.958462000000001</v>
      </c>
      <c r="O391">
        <f t="shared" si="52"/>
        <v>18.958462000000001</v>
      </c>
      <c r="P391">
        <f t="shared" si="53"/>
        <v>54.602591000000004</v>
      </c>
      <c r="Q391">
        <v>43.237671800000001</v>
      </c>
      <c r="R391">
        <v>7.8461540000000003</v>
      </c>
      <c r="S391">
        <v>3.8947370000000001</v>
      </c>
      <c r="T391">
        <f t="shared" si="54"/>
        <v>3.8947370000000001</v>
      </c>
      <c r="U391">
        <f t="shared" si="55"/>
        <v>3.9514170000000002</v>
      </c>
      <c r="V391">
        <v>5.9306048999999996</v>
      </c>
      <c r="W391" t="s">
        <v>17</v>
      </c>
      <c r="X391" t="s">
        <v>20</v>
      </c>
    </row>
    <row r="392" spans="1:24" x14ac:dyDescent="0.25">
      <c r="A392" s="1">
        <v>43999</v>
      </c>
      <c r="B392" t="s">
        <v>16</v>
      </c>
      <c r="C392">
        <v>74.785713999999999</v>
      </c>
      <c r="D392">
        <v>59.28</v>
      </c>
      <c r="E392">
        <f t="shared" si="48"/>
        <v>59.28</v>
      </c>
      <c r="F392">
        <f t="shared" si="49"/>
        <v>15.505713999999998</v>
      </c>
      <c r="G392">
        <v>63.475049800000001</v>
      </c>
      <c r="H392">
        <v>58.9</v>
      </c>
      <c r="I392">
        <v>42.525455000000001</v>
      </c>
      <c r="J392">
        <f t="shared" si="50"/>
        <v>42.525455000000001</v>
      </c>
      <c r="K392">
        <f t="shared" si="51"/>
        <v>16.374544999999998</v>
      </c>
      <c r="L392">
        <v>51.454375599999999</v>
      </c>
      <c r="M392">
        <v>95.084614999999999</v>
      </c>
      <c r="N392">
        <v>47.110908999999999</v>
      </c>
      <c r="O392">
        <f t="shared" si="52"/>
        <v>47.110908999999999</v>
      </c>
      <c r="P392">
        <f t="shared" si="53"/>
        <v>47.973706</v>
      </c>
      <c r="Q392">
        <v>68.353609199999994</v>
      </c>
      <c r="R392">
        <v>7.2857139999999996</v>
      </c>
      <c r="S392">
        <v>1.6363639999999999</v>
      </c>
      <c r="T392">
        <f t="shared" si="54"/>
        <v>1.6363639999999999</v>
      </c>
      <c r="U392">
        <f t="shared" si="55"/>
        <v>5.6493500000000001</v>
      </c>
      <c r="V392">
        <v>3.9988845999999998</v>
      </c>
      <c r="W392" t="s">
        <v>17</v>
      </c>
      <c r="X392" t="s">
        <v>20</v>
      </c>
    </row>
    <row r="393" spans="1:24" x14ac:dyDescent="0.25">
      <c r="A393" s="1">
        <v>43999</v>
      </c>
      <c r="B393" t="s">
        <v>19</v>
      </c>
      <c r="C393">
        <v>88.747692000000001</v>
      </c>
      <c r="D393">
        <v>66.642857000000006</v>
      </c>
      <c r="E393">
        <f t="shared" si="48"/>
        <v>66.642857000000006</v>
      </c>
      <c r="F393">
        <f t="shared" si="49"/>
        <v>22.104834999999994</v>
      </c>
      <c r="G393">
        <v>77.448563300000004</v>
      </c>
      <c r="H393">
        <v>60.316667000000002</v>
      </c>
      <c r="I393">
        <v>43.258462000000002</v>
      </c>
      <c r="J393">
        <f t="shared" si="50"/>
        <v>43.258462000000002</v>
      </c>
      <c r="K393">
        <f t="shared" si="51"/>
        <v>17.058205000000001</v>
      </c>
      <c r="L393">
        <v>50.350950599999997</v>
      </c>
      <c r="M393">
        <v>78.028333000000003</v>
      </c>
      <c r="N393">
        <v>24.893077000000002</v>
      </c>
      <c r="O393">
        <f t="shared" si="52"/>
        <v>24.893077000000002</v>
      </c>
      <c r="P393">
        <f t="shared" si="53"/>
        <v>53.135255999999998</v>
      </c>
      <c r="Q393">
        <v>44.480965099999999</v>
      </c>
      <c r="R393">
        <v>7.0769229999999999</v>
      </c>
      <c r="S393">
        <v>4.4285709999999998</v>
      </c>
      <c r="T393">
        <f t="shared" si="54"/>
        <v>4.4285709999999998</v>
      </c>
      <c r="U393">
        <f t="shared" si="55"/>
        <v>2.648352</v>
      </c>
      <c r="V393">
        <v>6.0133700000000001</v>
      </c>
      <c r="W393" t="s">
        <v>17</v>
      </c>
      <c r="X393" t="s">
        <v>20</v>
      </c>
    </row>
    <row r="394" spans="1:24" x14ac:dyDescent="0.25">
      <c r="A394" s="1">
        <v>43998</v>
      </c>
      <c r="B394" t="s">
        <v>16</v>
      </c>
      <c r="C394">
        <v>72.272727000000003</v>
      </c>
      <c r="D394">
        <v>59.392308</v>
      </c>
      <c r="E394">
        <f t="shared" si="48"/>
        <v>59.392308</v>
      </c>
      <c r="F394">
        <f t="shared" si="49"/>
        <v>12.880419000000003</v>
      </c>
      <c r="G394">
        <v>63.141042400000003</v>
      </c>
      <c r="H394">
        <v>60.8</v>
      </c>
      <c r="I394">
        <v>46.090909000000003</v>
      </c>
      <c r="J394">
        <f t="shared" si="50"/>
        <v>46.090909000000003</v>
      </c>
      <c r="K394">
        <f t="shared" si="51"/>
        <v>14.709090999999994</v>
      </c>
      <c r="L394">
        <v>53.110925999999999</v>
      </c>
      <c r="M394">
        <v>98.14</v>
      </c>
      <c r="N394">
        <v>48.031818000000001</v>
      </c>
      <c r="O394">
        <f t="shared" si="52"/>
        <v>48.031818000000001</v>
      </c>
      <c r="P394">
        <f t="shared" si="53"/>
        <v>50.108181999999999</v>
      </c>
      <c r="Q394">
        <v>72.616227800000004</v>
      </c>
      <c r="R394">
        <v>5.538462</v>
      </c>
      <c r="S394">
        <v>1.7272730000000001</v>
      </c>
      <c r="T394">
        <f t="shared" si="54"/>
        <v>1.7272730000000001</v>
      </c>
      <c r="U394">
        <f t="shared" si="55"/>
        <v>3.8111889999999997</v>
      </c>
      <c r="V394">
        <v>3.3015194000000001</v>
      </c>
      <c r="W394" t="s">
        <v>17</v>
      </c>
      <c r="X394" t="s">
        <v>20</v>
      </c>
    </row>
    <row r="395" spans="1:24" x14ac:dyDescent="0.25">
      <c r="A395" s="1">
        <v>43998</v>
      </c>
      <c r="B395" t="s">
        <v>19</v>
      </c>
      <c r="C395">
        <v>91.592308000000003</v>
      </c>
      <c r="D395">
        <v>65.533332999999999</v>
      </c>
      <c r="E395">
        <f t="shared" si="48"/>
        <v>65.533332999999999</v>
      </c>
      <c r="F395">
        <f t="shared" si="49"/>
        <v>26.058975000000004</v>
      </c>
      <c r="G395">
        <v>76.419430800000001</v>
      </c>
      <c r="H395">
        <v>61.485714000000002</v>
      </c>
      <c r="I395">
        <v>45.538462000000003</v>
      </c>
      <c r="J395">
        <f t="shared" si="50"/>
        <v>45.538462000000003</v>
      </c>
      <c r="K395">
        <f t="shared" si="51"/>
        <v>15.947251999999999</v>
      </c>
      <c r="L395">
        <v>52.1234173</v>
      </c>
      <c r="M395">
        <v>81.508094999999997</v>
      </c>
      <c r="N395">
        <v>24.226154000000001</v>
      </c>
      <c r="O395">
        <f t="shared" si="52"/>
        <v>24.226154000000001</v>
      </c>
      <c r="P395">
        <f t="shared" si="53"/>
        <v>57.281940999999996</v>
      </c>
      <c r="Q395">
        <v>49.0684617</v>
      </c>
      <c r="R395">
        <v>7</v>
      </c>
      <c r="S395">
        <v>4.0952380000000002</v>
      </c>
      <c r="T395">
        <f t="shared" si="54"/>
        <v>4.0952380000000002</v>
      </c>
      <c r="U395">
        <f t="shared" si="55"/>
        <v>2.9047619999999998</v>
      </c>
      <c r="V395">
        <v>5.8641889999999997</v>
      </c>
      <c r="W395" t="s">
        <v>17</v>
      </c>
      <c r="X395" t="s">
        <v>20</v>
      </c>
    </row>
    <row r="396" spans="1:24" x14ac:dyDescent="0.25">
      <c r="A396" s="1">
        <v>43997</v>
      </c>
      <c r="B396" t="s">
        <v>16</v>
      </c>
      <c r="C396">
        <v>74.090908999999996</v>
      </c>
      <c r="D396">
        <v>58.685881999999999</v>
      </c>
      <c r="E396">
        <f t="shared" si="48"/>
        <v>58.685881999999999</v>
      </c>
      <c r="F396">
        <f t="shared" si="49"/>
        <v>15.405026999999997</v>
      </c>
      <c r="G396">
        <v>63.181084499999997</v>
      </c>
      <c r="H396">
        <v>60.887500000000003</v>
      </c>
      <c r="I396">
        <v>44.409090999999997</v>
      </c>
      <c r="J396">
        <f t="shared" si="50"/>
        <v>44.409090999999997</v>
      </c>
      <c r="K396">
        <f t="shared" si="51"/>
        <v>16.478409000000006</v>
      </c>
      <c r="L396">
        <v>54.5717146</v>
      </c>
      <c r="M396">
        <v>99.456666999999996</v>
      </c>
      <c r="N396">
        <v>48.815455</v>
      </c>
      <c r="O396">
        <f t="shared" si="52"/>
        <v>48.815455</v>
      </c>
      <c r="P396">
        <f t="shared" si="53"/>
        <v>50.641211999999996</v>
      </c>
      <c r="Q396">
        <v>76.489051599999996</v>
      </c>
      <c r="R396">
        <v>7.125</v>
      </c>
      <c r="S396">
        <v>1.0909089999999999</v>
      </c>
      <c r="T396">
        <f t="shared" si="54"/>
        <v>1.0909089999999999</v>
      </c>
      <c r="U396">
        <f t="shared" si="55"/>
        <v>6.0340910000000001</v>
      </c>
      <c r="V396">
        <v>3.0350600999999999</v>
      </c>
      <c r="W396" t="s">
        <v>17</v>
      </c>
      <c r="X396" t="s">
        <v>20</v>
      </c>
    </row>
    <row r="397" spans="1:24" x14ac:dyDescent="0.25">
      <c r="A397" s="1">
        <v>43997</v>
      </c>
      <c r="B397" t="s">
        <v>19</v>
      </c>
      <c r="C397">
        <v>90.930768999999998</v>
      </c>
      <c r="D397">
        <v>64.072308000000007</v>
      </c>
      <c r="E397">
        <f t="shared" si="48"/>
        <v>64.072308000000007</v>
      </c>
      <c r="F397">
        <f t="shared" si="49"/>
        <v>26.858460999999991</v>
      </c>
      <c r="G397">
        <v>77.497381899999993</v>
      </c>
      <c r="H397">
        <v>61.542104999999999</v>
      </c>
      <c r="I397">
        <v>43.692307999999997</v>
      </c>
      <c r="J397">
        <f t="shared" si="50"/>
        <v>43.692307999999997</v>
      </c>
      <c r="K397">
        <f t="shared" si="51"/>
        <v>17.849797000000002</v>
      </c>
      <c r="L397">
        <v>53.376783400000001</v>
      </c>
      <c r="M397">
        <v>79.237894999999995</v>
      </c>
      <c r="N397">
        <v>23.064615</v>
      </c>
      <c r="O397">
        <f t="shared" si="52"/>
        <v>23.064615</v>
      </c>
      <c r="P397">
        <f t="shared" si="53"/>
        <v>56.173279999999991</v>
      </c>
      <c r="Q397">
        <v>49.6050921</v>
      </c>
      <c r="R397">
        <v>7.7692310000000004</v>
      </c>
      <c r="S397">
        <v>4.2631579999999998</v>
      </c>
      <c r="T397">
        <f t="shared" si="54"/>
        <v>4.2631579999999998</v>
      </c>
      <c r="U397">
        <f t="shared" si="55"/>
        <v>3.5060730000000007</v>
      </c>
      <c r="V397">
        <v>6.1431259000000003</v>
      </c>
      <c r="W397" t="s">
        <v>17</v>
      </c>
      <c r="X397" t="s">
        <v>20</v>
      </c>
    </row>
    <row r="398" spans="1:24" x14ac:dyDescent="0.25">
      <c r="A398" s="1">
        <v>43996</v>
      </c>
      <c r="B398" t="s">
        <v>16</v>
      </c>
      <c r="C398">
        <v>74.599999999999994</v>
      </c>
      <c r="D398">
        <v>57.18</v>
      </c>
      <c r="E398">
        <f t="shared" si="48"/>
        <v>57.18</v>
      </c>
      <c r="F398">
        <f t="shared" si="49"/>
        <v>17.419999999999995</v>
      </c>
      <c r="G398">
        <v>62.732061899999998</v>
      </c>
      <c r="H398">
        <v>58.518749999999997</v>
      </c>
      <c r="I398">
        <v>42.354545000000002</v>
      </c>
      <c r="J398">
        <f t="shared" si="50"/>
        <v>42.354545000000002</v>
      </c>
      <c r="K398">
        <f t="shared" si="51"/>
        <v>16.164204999999995</v>
      </c>
      <c r="L398">
        <v>53.1974661</v>
      </c>
      <c r="M398">
        <v>96.23</v>
      </c>
      <c r="N398">
        <v>43.867778000000001</v>
      </c>
      <c r="O398">
        <f t="shared" si="52"/>
        <v>43.867778000000001</v>
      </c>
      <c r="P398">
        <f t="shared" si="53"/>
        <v>52.362222000000003</v>
      </c>
      <c r="Q398">
        <v>74.353061699999998</v>
      </c>
      <c r="R398">
        <v>4.0625</v>
      </c>
      <c r="S398">
        <v>1.4444440000000001</v>
      </c>
      <c r="T398">
        <f t="shared" si="54"/>
        <v>1.4444440000000001</v>
      </c>
      <c r="U398">
        <f t="shared" si="55"/>
        <v>2.6180560000000002</v>
      </c>
      <c r="V398">
        <v>2.7242549</v>
      </c>
      <c r="W398" t="s">
        <v>17</v>
      </c>
      <c r="X398" t="s">
        <v>20</v>
      </c>
    </row>
    <row r="399" spans="1:24" x14ac:dyDescent="0.25">
      <c r="A399" s="1">
        <v>43996</v>
      </c>
      <c r="B399" t="s">
        <v>19</v>
      </c>
      <c r="C399">
        <v>93.915385000000001</v>
      </c>
      <c r="D399">
        <v>68.193749999999994</v>
      </c>
      <c r="E399">
        <f t="shared" si="48"/>
        <v>68.193749999999994</v>
      </c>
      <c r="F399">
        <f t="shared" si="49"/>
        <v>25.721635000000006</v>
      </c>
      <c r="G399">
        <v>78.881222600000001</v>
      </c>
      <c r="H399">
        <v>59.841175999999997</v>
      </c>
      <c r="I399">
        <v>42.030768999999999</v>
      </c>
      <c r="J399">
        <f t="shared" si="50"/>
        <v>42.030768999999999</v>
      </c>
      <c r="K399">
        <f t="shared" si="51"/>
        <v>17.810406999999998</v>
      </c>
      <c r="L399">
        <v>51.933973399999999</v>
      </c>
      <c r="M399">
        <v>72.977647000000005</v>
      </c>
      <c r="N399">
        <v>19.622308</v>
      </c>
      <c r="O399">
        <f t="shared" si="52"/>
        <v>19.622308</v>
      </c>
      <c r="P399">
        <f t="shared" si="53"/>
        <v>53.355339000000001</v>
      </c>
      <c r="Q399">
        <v>46.023630699999998</v>
      </c>
      <c r="R399">
        <v>8.2307690000000004</v>
      </c>
      <c r="S399">
        <v>4.4375</v>
      </c>
      <c r="T399">
        <f t="shared" si="54"/>
        <v>4.4375</v>
      </c>
      <c r="U399">
        <f t="shared" si="55"/>
        <v>3.7932690000000004</v>
      </c>
      <c r="V399">
        <v>5.7452318</v>
      </c>
      <c r="W399" t="s">
        <v>17</v>
      </c>
      <c r="X399" t="s">
        <v>20</v>
      </c>
    </row>
    <row r="400" spans="1:24" x14ac:dyDescent="0.25">
      <c r="A400" s="1">
        <v>43995</v>
      </c>
      <c r="B400" t="s">
        <v>16</v>
      </c>
      <c r="C400">
        <v>65.441666999999995</v>
      </c>
      <c r="D400">
        <v>55.737499999999997</v>
      </c>
      <c r="E400">
        <f t="shared" si="48"/>
        <v>55.737499999999997</v>
      </c>
      <c r="F400">
        <f t="shared" si="49"/>
        <v>9.7041669999999982</v>
      </c>
      <c r="G400">
        <v>60.750792400000002</v>
      </c>
      <c r="H400">
        <v>59.484999999999999</v>
      </c>
      <c r="I400">
        <v>40.662500000000001</v>
      </c>
      <c r="J400">
        <f t="shared" si="50"/>
        <v>40.662500000000001</v>
      </c>
      <c r="K400">
        <f t="shared" si="51"/>
        <v>18.822499999999998</v>
      </c>
      <c r="L400">
        <v>51.911515999999999</v>
      </c>
      <c r="M400">
        <v>97.004999999999995</v>
      </c>
      <c r="N400">
        <v>42.57</v>
      </c>
      <c r="O400">
        <f t="shared" si="52"/>
        <v>42.57</v>
      </c>
      <c r="P400">
        <f t="shared" si="53"/>
        <v>54.434999999999995</v>
      </c>
      <c r="Q400">
        <v>75.704283799999999</v>
      </c>
      <c r="R400">
        <v>5.5</v>
      </c>
      <c r="S400">
        <v>0.875</v>
      </c>
      <c r="T400">
        <f t="shared" si="54"/>
        <v>0.875</v>
      </c>
      <c r="U400">
        <f t="shared" si="55"/>
        <v>4.625</v>
      </c>
      <c r="V400">
        <v>2.7628156000000001</v>
      </c>
      <c r="W400" t="s">
        <v>17</v>
      </c>
      <c r="X400" t="s">
        <v>20</v>
      </c>
    </row>
    <row r="401" spans="1:24" x14ac:dyDescent="0.25">
      <c r="A401" s="1">
        <v>43995</v>
      </c>
      <c r="B401" t="s">
        <v>19</v>
      </c>
      <c r="C401">
        <v>89.584614999999999</v>
      </c>
      <c r="D401">
        <v>64.323809999999995</v>
      </c>
      <c r="E401">
        <f t="shared" si="48"/>
        <v>64.323809999999995</v>
      </c>
      <c r="F401">
        <f t="shared" si="49"/>
        <v>25.260805000000005</v>
      </c>
      <c r="G401">
        <v>75.410050699999999</v>
      </c>
      <c r="H401">
        <v>60.322353</v>
      </c>
      <c r="I401">
        <v>42.1</v>
      </c>
      <c r="J401">
        <f t="shared" si="50"/>
        <v>42.1</v>
      </c>
      <c r="K401">
        <f t="shared" si="51"/>
        <v>18.222352999999998</v>
      </c>
      <c r="L401">
        <v>51.200468600000001</v>
      </c>
      <c r="M401">
        <v>73.348095000000001</v>
      </c>
      <c r="N401">
        <v>20.686923</v>
      </c>
      <c r="O401">
        <f t="shared" si="52"/>
        <v>20.686923</v>
      </c>
      <c r="P401">
        <f t="shared" si="53"/>
        <v>52.661172000000001</v>
      </c>
      <c r="Q401">
        <v>50.0028474</v>
      </c>
      <c r="R401">
        <v>7.0769229999999999</v>
      </c>
      <c r="S401">
        <v>2.8571430000000002</v>
      </c>
      <c r="T401">
        <f t="shared" si="54"/>
        <v>2.8571430000000002</v>
      </c>
      <c r="U401">
        <f t="shared" si="55"/>
        <v>4.2197800000000001</v>
      </c>
      <c r="V401">
        <v>5.7911960000000002</v>
      </c>
      <c r="W401" t="s">
        <v>17</v>
      </c>
      <c r="X401" t="s">
        <v>20</v>
      </c>
    </row>
    <row r="402" spans="1:24" x14ac:dyDescent="0.25">
      <c r="A402" s="1">
        <v>43994</v>
      </c>
      <c r="B402" t="s">
        <v>16</v>
      </c>
      <c r="C402">
        <v>66.536364000000006</v>
      </c>
      <c r="D402">
        <v>55.854545000000002</v>
      </c>
      <c r="E402">
        <f t="shared" si="48"/>
        <v>55.854545000000002</v>
      </c>
      <c r="F402">
        <f t="shared" si="49"/>
        <v>10.681819000000004</v>
      </c>
      <c r="G402">
        <v>61.001074500000001</v>
      </c>
      <c r="H402">
        <v>59.13</v>
      </c>
      <c r="I402">
        <v>37.772727000000003</v>
      </c>
      <c r="J402">
        <f t="shared" si="50"/>
        <v>37.772727000000003</v>
      </c>
      <c r="K402">
        <f t="shared" si="51"/>
        <v>21.357272999999999</v>
      </c>
      <c r="L402">
        <v>51.353440999999997</v>
      </c>
      <c r="M402">
        <v>93.056667000000004</v>
      </c>
      <c r="N402">
        <v>39.737273000000002</v>
      </c>
      <c r="O402">
        <f t="shared" si="52"/>
        <v>39.737273000000002</v>
      </c>
      <c r="P402">
        <f t="shared" si="53"/>
        <v>53.319394000000003</v>
      </c>
      <c r="Q402">
        <v>73.915238200000005</v>
      </c>
      <c r="R402">
        <v>5.3571429999999998</v>
      </c>
      <c r="S402">
        <v>1.818182</v>
      </c>
      <c r="T402">
        <f t="shared" si="54"/>
        <v>1.818182</v>
      </c>
      <c r="U402">
        <f t="shared" si="55"/>
        <v>3.5389609999999996</v>
      </c>
      <c r="V402">
        <v>3.4392575000000001</v>
      </c>
      <c r="W402" t="s">
        <v>17</v>
      </c>
      <c r="X402" t="s">
        <v>20</v>
      </c>
    </row>
    <row r="403" spans="1:24" x14ac:dyDescent="0.25">
      <c r="A403" s="1">
        <v>43994</v>
      </c>
      <c r="B403" t="s">
        <v>19</v>
      </c>
      <c r="C403">
        <v>86.469230999999994</v>
      </c>
      <c r="D403">
        <v>66.15625</v>
      </c>
      <c r="E403">
        <f t="shared" si="48"/>
        <v>66.15625</v>
      </c>
      <c r="F403">
        <f t="shared" si="49"/>
        <v>20.312980999999994</v>
      </c>
      <c r="G403">
        <v>74.728918300000004</v>
      </c>
      <c r="H403">
        <v>59.974400000000003</v>
      </c>
      <c r="I403">
        <v>39.153846000000001</v>
      </c>
      <c r="J403">
        <f t="shared" si="50"/>
        <v>39.153846000000001</v>
      </c>
      <c r="K403">
        <f t="shared" si="51"/>
        <v>20.820554000000001</v>
      </c>
      <c r="L403">
        <v>50.787758400000001</v>
      </c>
      <c r="M403">
        <v>74.263999999999996</v>
      </c>
      <c r="N403">
        <v>20.695385000000002</v>
      </c>
      <c r="O403">
        <f t="shared" si="52"/>
        <v>20.695385000000002</v>
      </c>
      <c r="P403">
        <f t="shared" si="53"/>
        <v>53.568614999999994</v>
      </c>
      <c r="Q403">
        <v>50.328884600000002</v>
      </c>
      <c r="R403">
        <v>7.1538459999999997</v>
      </c>
      <c r="S403">
        <v>4.5199999999999996</v>
      </c>
      <c r="T403">
        <f t="shared" si="54"/>
        <v>4.5199999999999996</v>
      </c>
      <c r="U403">
        <f t="shared" si="55"/>
        <v>2.6338460000000001</v>
      </c>
      <c r="V403">
        <v>5.8897136999999997</v>
      </c>
      <c r="W403" t="s">
        <v>17</v>
      </c>
      <c r="X403" t="s">
        <v>20</v>
      </c>
    </row>
    <row r="404" spans="1:24" x14ac:dyDescent="0.25">
      <c r="A404" s="1">
        <v>43993</v>
      </c>
      <c r="B404" t="s">
        <v>16</v>
      </c>
      <c r="C404">
        <v>67.809090999999995</v>
      </c>
      <c r="D404">
        <v>54.8125</v>
      </c>
      <c r="E404">
        <f t="shared" si="48"/>
        <v>54.8125</v>
      </c>
      <c r="F404">
        <f t="shared" si="49"/>
        <v>12.996590999999995</v>
      </c>
      <c r="G404">
        <v>62.035052499999999</v>
      </c>
      <c r="H404">
        <v>59.508571000000003</v>
      </c>
      <c r="I404">
        <v>35.654544999999999</v>
      </c>
      <c r="J404">
        <f t="shared" si="50"/>
        <v>35.654544999999999</v>
      </c>
      <c r="K404">
        <f t="shared" si="51"/>
        <v>23.854026000000005</v>
      </c>
      <c r="L404">
        <v>50.673850299999998</v>
      </c>
      <c r="M404">
        <v>96.226667000000006</v>
      </c>
      <c r="N404">
        <v>38.834544999999999</v>
      </c>
      <c r="O404">
        <f t="shared" si="52"/>
        <v>38.834544999999999</v>
      </c>
      <c r="P404">
        <f t="shared" si="53"/>
        <v>57.392122000000008</v>
      </c>
      <c r="Q404">
        <v>70.520202299999994</v>
      </c>
      <c r="R404">
        <v>4.625</v>
      </c>
      <c r="S404">
        <v>1.181818</v>
      </c>
      <c r="T404">
        <f t="shared" si="54"/>
        <v>1.181818</v>
      </c>
      <c r="U404">
        <f t="shared" si="55"/>
        <v>3.4431820000000002</v>
      </c>
      <c r="V404">
        <v>2.9705344</v>
      </c>
      <c r="W404" t="s">
        <v>17</v>
      </c>
      <c r="X404" t="s">
        <v>18</v>
      </c>
    </row>
    <row r="405" spans="1:24" x14ac:dyDescent="0.25">
      <c r="A405" s="1">
        <v>43993</v>
      </c>
      <c r="B405" t="s">
        <v>19</v>
      </c>
      <c r="C405">
        <v>87.492307999999994</v>
      </c>
      <c r="D405">
        <v>60.854545000000002</v>
      </c>
      <c r="E405">
        <f t="shared" si="48"/>
        <v>60.854545000000002</v>
      </c>
      <c r="F405">
        <f t="shared" si="49"/>
        <v>26.637762999999993</v>
      </c>
      <c r="G405">
        <v>75.997845400000003</v>
      </c>
      <c r="H405">
        <v>60.532173999999998</v>
      </c>
      <c r="I405">
        <v>33.238461999999998</v>
      </c>
      <c r="J405">
        <f t="shared" si="50"/>
        <v>33.238461999999998</v>
      </c>
      <c r="K405">
        <f t="shared" si="51"/>
        <v>27.293711999999999</v>
      </c>
      <c r="L405">
        <v>49.956939900000002</v>
      </c>
      <c r="M405">
        <v>84.819091</v>
      </c>
      <c r="N405">
        <v>15.887691999999999</v>
      </c>
      <c r="O405">
        <f t="shared" si="52"/>
        <v>15.887691999999999</v>
      </c>
      <c r="P405">
        <f t="shared" si="53"/>
        <v>68.931398999999999</v>
      </c>
      <c r="Q405">
        <v>49.5690101</v>
      </c>
      <c r="R405">
        <v>7</v>
      </c>
      <c r="S405">
        <v>3</v>
      </c>
      <c r="T405">
        <f t="shared" si="54"/>
        <v>3</v>
      </c>
      <c r="U405">
        <f t="shared" si="55"/>
        <v>4</v>
      </c>
      <c r="V405">
        <v>5.5072185999999999</v>
      </c>
      <c r="W405" t="s">
        <v>17</v>
      </c>
      <c r="X405" t="s">
        <v>18</v>
      </c>
    </row>
    <row r="406" spans="1:24" x14ac:dyDescent="0.25">
      <c r="A406" s="1">
        <v>43992</v>
      </c>
      <c r="B406" t="s">
        <v>16</v>
      </c>
      <c r="C406">
        <v>70.790908999999999</v>
      </c>
      <c r="D406">
        <v>56.563636000000002</v>
      </c>
      <c r="E406">
        <f t="shared" si="48"/>
        <v>56.563636000000002</v>
      </c>
      <c r="F406">
        <f t="shared" si="49"/>
        <v>14.227272999999997</v>
      </c>
      <c r="G406">
        <v>62.483572600000002</v>
      </c>
      <c r="H406">
        <v>60.234285999999997</v>
      </c>
      <c r="I406">
        <v>28.945454999999999</v>
      </c>
      <c r="J406">
        <f t="shared" si="50"/>
        <v>28.945454999999999</v>
      </c>
      <c r="K406">
        <f t="shared" si="51"/>
        <v>31.288830999999998</v>
      </c>
      <c r="L406">
        <v>49.6065124</v>
      </c>
      <c r="M406">
        <v>98.111579000000006</v>
      </c>
      <c r="N406">
        <v>30.074545000000001</v>
      </c>
      <c r="O406">
        <f t="shared" si="52"/>
        <v>30.074545000000001</v>
      </c>
      <c r="P406">
        <f t="shared" si="53"/>
        <v>68.037034000000006</v>
      </c>
      <c r="Q406">
        <v>67.375164400000003</v>
      </c>
      <c r="R406">
        <v>6.6818179999999998</v>
      </c>
      <c r="S406">
        <v>0.90909099999999998</v>
      </c>
      <c r="T406">
        <f t="shared" si="54"/>
        <v>0.90909099999999998</v>
      </c>
      <c r="U406">
        <f t="shared" si="55"/>
        <v>5.7727269999999997</v>
      </c>
      <c r="V406">
        <v>2.7434531999999998</v>
      </c>
      <c r="W406" t="s">
        <v>17</v>
      </c>
      <c r="X406" t="s">
        <v>18</v>
      </c>
    </row>
    <row r="407" spans="1:24" x14ac:dyDescent="0.25">
      <c r="A407" s="1">
        <v>43992</v>
      </c>
      <c r="B407" t="s">
        <v>19</v>
      </c>
      <c r="C407">
        <v>94.138462000000004</v>
      </c>
      <c r="D407">
        <v>61.646875000000001</v>
      </c>
      <c r="E407">
        <f t="shared" si="48"/>
        <v>61.646875000000001</v>
      </c>
      <c r="F407">
        <f t="shared" si="49"/>
        <v>32.491587000000003</v>
      </c>
      <c r="G407">
        <v>77.319297599999999</v>
      </c>
      <c r="H407">
        <v>59.823810000000002</v>
      </c>
      <c r="I407">
        <v>23.592856999999999</v>
      </c>
      <c r="J407">
        <f t="shared" si="50"/>
        <v>23.592856999999999</v>
      </c>
      <c r="K407">
        <f t="shared" si="51"/>
        <v>36.230953</v>
      </c>
      <c r="L407">
        <v>48.604502799999999</v>
      </c>
      <c r="M407">
        <v>75.872308000000004</v>
      </c>
      <c r="N407">
        <v>10.404999999999999</v>
      </c>
      <c r="O407">
        <f t="shared" si="52"/>
        <v>10.404999999999999</v>
      </c>
      <c r="P407">
        <f t="shared" si="53"/>
        <v>65.467308000000003</v>
      </c>
      <c r="Q407">
        <v>46.440510600000003</v>
      </c>
      <c r="R407">
        <v>7.6666670000000003</v>
      </c>
      <c r="S407">
        <v>3.1538460000000001</v>
      </c>
      <c r="T407">
        <f t="shared" si="54"/>
        <v>3.1538460000000001</v>
      </c>
      <c r="U407">
        <f t="shared" si="55"/>
        <v>4.5128210000000006</v>
      </c>
      <c r="V407">
        <v>5.5374625000000002</v>
      </c>
      <c r="W407" t="s">
        <v>17</v>
      </c>
      <c r="X407" t="s">
        <v>21</v>
      </c>
    </row>
    <row r="408" spans="1:24" x14ac:dyDescent="0.25">
      <c r="A408" s="1">
        <v>43991</v>
      </c>
      <c r="B408" t="s">
        <v>16</v>
      </c>
      <c r="C408">
        <v>71.2</v>
      </c>
      <c r="D408">
        <v>55.472726999999999</v>
      </c>
      <c r="E408">
        <f t="shared" si="48"/>
        <v>55.472726999999999</v>
      </c>
      <c r="F408">
        <f t="shared" si="49"/>
        <v>15.727273000000004</v>
      </c>
      <c r="G408">
        <v>62.474863300000003</v>
      </c>
      <c r="H408">
        <v>60.207692000000002</v>
      </c>
      <c r="I408">
        <v>18.963636000000001</v>
      </c>
      <c r="J408">
        <f t="shared" si="50"/>
        <v>18.963636000000001</v>
      </c>
      <c r="K408">
        <f t="shared" si="51"/>
        <v>41.244056</v>
      </c>
      <c r="L408">
        <v>50.092373500000001</v>
      </c>
      <c r="M408">
        <v>94.720951999999997</v>
      </c>
      <c r="N408">
        <v>21.200908999999999</v>
      </c>
      <c r="O408">
        <f t="shared" si="52"/>
        <v>21.200908999999999</v>
      </c>
      <c r="P408">
        <f t="shared" si="53"/>
        <v>73.520043000000001</v>
      </c>
      <c r="Q408">
        <v>70.527972000000005</v>
      </c>
      <c r="R408">
        <v>7.3076920000000003</v>
      </c>
      <c r="S408">
        <v>1.1000000000000001</v>
      </c>
      <c r="T408">
        <f t="shared" si="54"/>
        <v>1.1000000000000001</v>
      </c>
      <c r="U408">
        <f t="shared" si="55"/>
        <v>6.2076919999999998</v>
      </c>
      <c r="V408">
        <v>3.4398010000000001</v>
      </c>
      <c r="W408" t="s">
        <v>17</v>
      </c>
      <c r="X408" t="s">
        <v>20</v>
      </c>
    </row>
    <row r="409" spans="1:24" x14ac:dyDescent="0.25">
      <c r="A409" s="1">
        <v>43991</v>
      </c>
      <c r="B409" t="s">
        <v>19</v>
      </c>
      <c r="C409">
        <v>92.238461999999998</v>
      </c>
      <c r="D409">
        <v>63.771428999999998</v>
      </c>
      <c r="E409">
        <f t="shared" si="48"/>
        <v>63.771428999999998</v>
      </c>
      <c r="F409">
        <f t="shared" si="49"/>
        <v>28.467033000000001</v>
      </c>
      <c r="G409">
        <v>77.295711499999996</v>
      </c>
      <c r="H409">
        <v>60.102353000000001</v>
      </c>
      <c r="I409">
        <v>17.069230999999998</v>
      </c>
      <c r="J409">
        <f t="shared" si="50"/>
        <v>17.069230999999998</v>
      </c>
      <c r="K409">
        <f t="shared" si="51"/>
        <v>43.033122000000006</v>
      </c>
      <c r="L409">
        <v>48.192551199999997</v>
      </c>
      <c r="M409">
        <v>74.908095000000003</v>
      </c>
      <c r="N409">
        <v>8.5138459999999991</v>
      </c>
      <c r="O409">
        <f t="shared" si="52"/>
        <v>8.5138459999999991</v>
      </c>
      <c r="P409">
        <f t="shared" si="53"/>
        <v>66.394249000000002</v>
      </c>
      <c r="Q409">
        <v>46.356222199999998</v>
      </c>
      <c r="R409">
        <v>8</v>
      </c>
      <c r="S409">
        <v>4.8095239999999997</v>
      </c>
      <c r="T409">
        <f t="shared" si="54"/>
        <v>4.8095239999999997</v>
      </c>
      <c r="U409">
        <f t="shared" si="55"/>
        <v>3.1904760000000003</v>
      </c>
      <c r="V409">
        <v>6.5195254</v>
      </c>
      <c r="W409" t="s">
        <v>17</v>
      </c>
      <c r="X409" t="s">
        <v>20</v>
      </c>
    </row>
    <row r="410" spans="1:24" x14ac:dyDescent="0.25">
      <c r="A410" s="1">
        <v>43990</v>
      </c>
      <c r="B410" t="s">
        <v>16</v>
      </c>
      <c r="C410">
        <v>76.258182000000005</v>
      </c>
      <c r="D410">
        <v>56.568750000000001</v>
      </c>
      <c r="E410">
        <f t="shared" si="48"/>
        <v>56.568750000000001</v>
      </c>
      <c r="F410">
        <f t="shared" si="49"/>
        <v>19.689432000000004</v>
      </c>
      <c r="G410">
        <v>63.517935600000001</v>
      </c>
      <c r="H410">
        <v>57.636364</v>
      </c>
      <c r="I410">
        <v>23.581817999999998</v>
      </c>
      <c r="J410">
        <f t="shared" si="50"/>
        <v>23.581817999999998</v>
      </c>
      <c r="K410">
        <f t="shared" si="51"/>
        <v>34.054546000000002</v>
      </c>
      <c r="L410">
        <v>50.355329500000003</v>
      </c>
      <c r="M410">
        <v>94.372667000000007</v>
      </c>
      <c r="N410">
        <v>35.560909000000002</v>
      </c>
      <c r="O410">
        <f t="shared" si="52"/>
        <v>35.560909000000002</v>
      </c>
      <c r="P410">
        <f t="shared" si="53"/>
        <v>58.811758000000005</v>
      </c>
      <c r="Q410">
        <v>68.445382600000002</v>
      </c>
      <c r="R410">
        <v>5.1818179999999998</v>
      </c>
      <c r="S410">
        <v>1.3636360000000001</v>
      </c>
      <c r="T410">
        <f t="shared" si="54"/>
        <v>1.3636360000000001</v>
      </c>
      <c r="U410">
        <f t="shared" si="55"/>
        <v>3.8181819999999997</v>
      </c>
      <c r="V410">
        <v>3.2639393000000001</v>
      </c>
      <c r="W410" t="s">
        <v>17</v>
      </c>
      <c r="X410" t="s">
        <v>20</v>
      </c>
    </row>
    <row r="411" spans="1:24" x14ac:dyDescent="0.25">
      <c r="A411" s="1">
        <v>43990</v>
      </c>
      <c r="B411" t="s">
        <v>19</v>
      </c>
      <c r="C411">
        <v>90.453845999999999</v>
      </c>
      <c r="D411">
        <v>65.266666999999998</v>
      </c>
      <c r="E411">
        <f t="shared" si="48"/>
        <v>65.266666999999998</v>
      </c>
      <c r="F411">
        <f t="shared" si="49"/>
        <v>25.187179</v>
      </c>
      <c r="G411">
        <v>79.244107900000003</v>
      </c>
      <c r="H411">
        <v>58.283076999999999</v>
      </c>
      <c r="I411">
        <v>13.4</v>
      </c>
      <c r="J411">
        <f t="shared" si="50"/>
        <v>13.4</v>
      </c>
      <c r="K411">
        <f t="shared" si="51"/>
        <v>44.883077</v>
      </c>
      <c r="L411">
        <v>48.0637981</v>
      </c>
      <c r="M411">
        <v>67.962778</v>
      </c>
      <c r="N411">
        <v>9.641667</v>
      </c>
      <c r="O411">
        <f t="shared" si="52"/>
        <v>9.641667</v>
      </c>
      <c r="P411">
        <f t="shared" si="53"/>
        <v>58.321111000000002</v>
      </c>
      <c r="Q411">
        <v>41.099125100000002</v>
      </c>
      <c r="R411">
        <v>9</v>
      </c>
      <c r="S411">
        <v>5.5555560000000002</v>
      </c>
      <c r="T411">
        <f t="shared" si="54"/>
        <v>5.5555560000000002</v>
      </c>
      <c r="U411">
        <f t="shared" si="55"/>
        <v>3.4444439999999998</v>
      </c>
      <c r="V411">
        <v>6.9785257999999999</v>
      </c>
      <c r="W411" t="s">
        <v>17</v>
      </c>
      <c r="X411" t="s">
        <v>20</v>
      </c>
    </row>
    <row r="412" spans="1:24" x14ac:dyDescent="0.25">
      <c r="A412" s="1">
        <v>43989</v>
      </c>
      <c r="B412" t="s">
        <v>16</v>
      </c>
      <c r="C412">
        <v>68.696364000000003</v>
      </c>
      <c r="D412">
        <v>56.841667000000001</v>
      </c>
      <c r="E412">
        <f t="shared" si="48"/>
        <v>56.841667000000001</v>
      </c>
      <c r="F412">
        <f t="shared" si="49"/>
        <v>11.854697000000002</v>
      </c>
      <c r="G412">
        <v>61.806229799999997</v>
      </c>
      <c r="H412">
        <v>58.461537999999997</v>
      </c>
      <c r="I412">
        <v>48.35</v>
      </c>
      <c r="J412">
        <f t="shared" si="50"/>
        <v>48.35</v>
      </c>
      <c r="K412">
        <f t="shared" si="51"/>
        <v>10.111537999999996</v>
      </c>
      <c r="L412">
        <v>53.427819399999997</v>
      </c>
      <c r="M412">
        <v>93.35</v>
      </c>
      <c r="N412">
        <v>56.44</v>
      </c>
      <c r="O412">
        <f t="shared" si="52"/>
        <v>56.44</v>
      </c>
      <c r="P412">
        <f t="shared" si="53"/>
        <v>36.909999999999997</v>
      </c>
      <c r="Q412">
        <v>76.813210100000006</v>
      </c>
      <c r="R412">
        <v>5.5</v>
      </c>
      <c r="S412">
        <v>0.8</v>
      </c>
      <c r="T412">
        <f t="shared" si="54"/>
        <v>0.8</v>
      </c>
      <c r="U412">
        <f t="shared" si="55"/>
        <v>4.7</v>
      </c>
      <c r="V412">
        <v>3.4502215000000001</v>
      </c>
      <c r="W412" t="s">
        <v>17</v>
      </c>
      <c r="X412" t="s">
        <v>20</v>
      </c>
    </row>
    <row r="413" spans="1:24" x14ac:dyDescent="0.25">
      <c r="A413" s="1">
        <v>43989</v>
      </c>
      <c r="B413" t="s">
        <v>19</v>
      </c>
      <c r="C413">
        <v>91.987143000000003</v>
      </c>
      <c r="D413">
        <v>63.908332999999999</v>
      </c>
      <c r="E413">
        <f t="shared" si="48"/>
        <v>63.908332999999999</v>
      </c>
      <c r="F413">
        <f t="shared" si="49"/>
        <v>28.078810000000004</v>
      </c>
      <c r="G413">
        <v>74.735472099999996</v>
      </c>
      <c r="H413">
        <v>57.931818</v>
      </c>
      <c r="I413">
        <v>43.802857000000003</v>
      </c>
      <c r="J413">
        <f t="shared" si="50"/>
        <v>43.802857000000003</v>
      </c>
      <c r="K413">
        <f t="shared" si="51"/>
        <v>14.128960999999997</v>
      </c>
      <c r="L413">
        <v>52.543239900000003</v>
      </c>
      <c r="M413">
        <v>74.917726999999999</v>
      </c>
      <c r="N413">
        <v>22.987143</v>
      </c>
      <c r="O413">
        <f t="shared" si="52"/>
        <v>22.987143</v>
      </c>
      <c r="P413">
        <f t="shared" si="53"/>
        <v>51.930583999999996</v>
      </c>
      <c r="Q413">
        <v>52.753140100000003</v>
      </c>
      <c r="R413">
        <v>6.9230770000000001</v>
      </c>
      <c r="S413">
        <v>4.1764710000000003</v>
      </c>
      <c r="T413">
        <f t="shared" si="54"/>
        <v>4.1764710000000003</v>
      </c>
      <c r="U413">
        <f t="shared" si="55"/>
        <v>2.7466059999999999</v>
      </c>
      <c r="V413">
        <v>5.6433882999999998</v>
      </c>
      <c r="W413" t="s">
        <v>17</v>
      </c>
      <c r="X413" t="s">
        <v>21</v>
      </c>
    </row>
    <row r="414" spans="1:24" x14ac:dyDescent="0.25">
      <c r="A414" s="1">
        <v>43988</v>
      </c>
      <c r="B414" t="s">
        <v>16</v>
      </c>
      <c r="C414">
        <v>67.345455000000001</v>
      </c>
      <c r="D414">
        <v>56.557143000000003</v>
      </c>
      <c r="E414">
        <f t="shared" si="48"/>
        <v>56.557143000000003</v>
      </c>
      <c r="F414">
        <f t="shared" si="49"/>
        <v>10.788311999999998</v>
      </c>
      <c r="G414">
        <v>60.733677</v>
      </c>
      <c r="H414">
        <v>60.490909000000002</v>
      </c>
      <c r="I414">
        <v>50.006250000000001</v>
      </c>
      <c r="J414">
        <f t="shared" si="50"/>
        <v>50.006250000000001</v>
      </c>
      <c r="K414">
        <f t="shared" si="51"/>
        <v>10.484659000000001</v>
      </c>
      <c r="L414">
        <v>54.625042700000002</v>
      </c>
      <c r="M414">
        <v>97.15</v>
      </c>
      <c r="N414">
        <v>71.967273000000006</v>
      </c>
      <c r="O414">
        <f t="shared" si="52"/>
        <v>71.967273000000006</v>
      </c>
      <c r="P414">
        <f t="shared" si="53"/>
        <v>25.182727</v>
      </c>
      <c r="Q414">
        <v>82.029851399999998</v>
      </c>
      <c r="R414">
        <v>4.9375</v>
      </c>
      <c r="S414">
        <v>1.818182</v>
      </c>
      <c r="T414">
        <f t="shared" si="54"/>
        <v>1.818182</v>
      </c>
      <c r="U414">
        <f t="shared" si="55"/>
        <v>3.1193179999999998</v>
      </c>
      <c r="V414">
        <v>3.2072348000000002</v>
      </c>
      <c r="W414" t="s">
        <v>17</v>
      </c>
      <c r="X414" t="s">
        <v>20</v>
      </c>
    </row>
    <row r="415" spans="1:24" x14ac:dyDescent="0.25">
      <c r="A415" s="1">
        <v>43988</v>
      </c>
      <c r="B415" t="s">
        <v>19</v>
      </c>
      <c r="C415">
        <v>82.790768999999997</v>
      </c>
      <c r="D415">
        <v>63.785713999999999</v>
      </c>
      <c r="E415">
        <f t="shared" si="48"/>
        <v>63.785713999999999</v>
      </c>
      <c r="F415">
        <f t="shared" si="49"/>
        <v>19.005054999999999</v>
      </c>
      <c r="G415">
        <v>70.618386999999998</v>
      </c>
      <c r="H415">
        <v>60.561110999999997</v>
      </c>
      <c r="I415">
        <v>49.264285999999998</v>
      </c>
      <c r="J415">
        <f t="shared" si="50"/>
        <v>49.264285999999998</v>
      </c>
      <c r="K415">
        <f t="shared" si="51"/>
        <v>11.296824999999998</v>
      </c>
      <c r="L415">
        <v>54.730338400000001</v>
      </c>
      <c r="M415">
        <v>75.991538000000006</v>
      </c>
      <c r="N415">
        <v>37.113846000000002</v>
      </c>
      <c r="O415">
        <f t="shared" si="52"/>
        <v>37.113846000000002</v>
      </c>
      <c r="P415">
        <f t="shared" si="53"/>
        <v>38.877692000000003</v>
      </c>
      <c r="Q415">
        <v>62.102640999999998</v>
      </c>
      <c r="R415">
        <v>7.461538</v>
      </c>
      <c r="S415">
        <v>2.9655170000000002</v>
      </c>
      <c r="T415">
        <f t="shared" si="54"/>
        <v>2.9655170000000002</v>
      </c>
      <c r="U415">
        <f t="shared" si="55"/>
        <v>4.4960209999999998</v>
      </c>
      <c r="V415">
        <v>5.0363815000000001</v>
      </c>
      <c r="W415" t="s">
        <v>17</v>
      </c>
      <c r="X415" t="s">
        <v>21</v>
      </c>
    </row>
    <row r="416" spans="1:24" x14ac:dyDescent="0.25">
      <c r="A416" s="1">
        <v>43987</v>
      </c>
      <c r="B416" t="s">
        <v>16</v>
      </c>
      <c r="C416">
        <v>64.7</v>
      </c>
      <c r="D416">
        <v>55.736842000000003</v>
      </c>
      <c r="E416">
        <f t="shared" si="48"/>
        <v>55.736842000000003</v>
      </c>
      <c r="F416">
        <f t="shared" si="49"/>
        <v>8.963158</v>
      </c>
      <c r="G416">
        <v>60.2051497</v>
      </c>
      <c r="H416">
        <v>59.434615000000001</v>
      </c>
      <c r="I416">
        <v>48.061818000000002</v>
      </c>
      <c r="J416">
        <f t="shared" si="50"/>
        <v>48.061818000000002</v>
      </c>
      <c r="K416">
        <f t="shared" si="51"/>
        <v>11.372796999999998</v>
      </c>
      <c r="L416">
        <v>53.7082537</v>
      </c>
      <c r="M416">
        <v>98.890384999999995</v>
      </c>
      <c r="N416">
        <v>56.497273</v>
      </c>
      <c r="O416">
        <f t="shared" si="52"/>
        <v>56.497273</v>
      </c>
      <c r="P416">
        <f t="shared" si="53"/>
        <v>42.393111999999995</v>
      </c>
      <c r="Q416">
        <v>80.600823300000002</v>
      </c>
      <c r="R416">
        <v>4.2727269999999997</v>
      </c>
      <c r="S416">
        <v>2.6666669999999999</v>
      </c>
      <c r="T416">
        <f t="shared" si="54"/>
        <v>2.6666669999999999</v>
      </c>
      <c r="U416">
        <f t="shared" si="55"/>
        <v>1.6060599999999998</v>
      </c>
      <c r="V416">
        <v>3.6515648000000001</v>
      </c>
      <c r="W416" t="s">
        <v>17</v>
      </c>
      <c r="X416" t="s">
        <v>21</v>
      </c>
    </row>
    <row r="417" spans="1:24" x14ac:dyDescent="0.25">
      <c r="A417" s="1">
        <v>43987</v>
      </c>
      <c r="B417" t="s">
        <v>19</v>
      </c>
      <c r="C417">
        <v>83.203076999999993</v>
      </c>
      <c r="D417">
        <v>61.566667000000002</v>
      </c>
      <c r="E417">
        <f t="shared" si="48"/>
        <v>61.566667000000002</v>
      </c>
      <c r="F417">
        <f t="shared" si="49"/>
        <v>21.636409999999991</v>
      </c>
      <c r="G417">
        <v>70.998425900000001</v>
      </c>
      <c r="H417">
        <v>59.733333000000002</v>
      </c>
      <c r="I417">
        <v>46.680951999999998</v>
      </c>
      <c r="J417">
        <f t="shared" si="50"/>
        <v>46.680951999999998</v>
      </c>
      <c r="K417">
        <f t="shared" si="51"/>
        <v>13.052381000000004</v>
      </c>
      <c r="L417">
        <v>54.026524899999998</v>
      </c>
      <c r="M417">
        <v>84.668485000000004</v>
      </c>
      <c r="N417">
        <v>32.003846000000003</v>
      </c>
      <c r="O417">
        <f t="shared" si="52"/>
        <v>32.003846000000003</v>
      </c>
      <c r="P417">
        <f t="shared" si="53"/>
        <v>52.664639000000001</v>
      </c>
      <c r="Q417">
        <v>59.899067299999999</v>
      </c>
      <c r="R417">
        <v>8.2307690000000004</v>
      </c>
      <c r="S417">
        <v>3.9</v>
      </c>
      <c r="T417">
        <f t="shared" si="54"/>
        <v>3.9</v>
      </c>
      <c r="U417">
        <f t="shared" si="55"/>
        <v>4.3307690000000001</v>
      </c>
      <c r="V417">
        <v>5.3809762000000001</v>
      </c>
      <c r="W417" t="s">
        <v>17</v>
      </c>
      <c r="X417" t="s">
        <v>21</v>
      </c>
    </row>
    <row r="418" spans="1:24" x14ac:dyDescent="0.25">
      <c r="A418" s="1">
        <v>43986</v>
      </c>
      <c r="B418" t="s">
        <v>16</v>
      </c>
      <c r="C418">
        <v>67.390908999999994</v>
      </c>
      <c r="D418">
        <v>57.827778000000002</v>
      </c>
      <c r="E418">
        <f t="shared" si="48"/>
        <v>57.827778000000002</v>
      </c>
      <c r="F418">
        <f t="shared" si="49"/>
        <v>9.5631309999999914</v>
      </c>
      <c r="G418">
        <v>60.876653699999999</v>
      </c>
      <c r="H418">
        <v>57.861111000000001</v>
      </c>
      <c r="I418">
        <v>38.454545000000003</v>
      </c>
      <c r="J418">
        <f t="shared" si="50"/>
        <v>38.454545000000003</v>
      </c>
      <c r="K418">
        <f t="shared" si="51"/>
        <v>19.406565999999998</v>
      </c>
      <c r="L418">
        <v>52.1367373</v>
      </c>
      <c r="M418">
        <v>96.057777999999999</v>
      </c>
      <c r="N418">
        <v>41.198182000000003</v>
      </c>
      <c r="O418">
        <f t="shared" si="52"/>
        <v>41.198182000000003</v>
      </c>
      <c r="P418">
        <f t="shared" si="53"/>
        <v>54.859595999999996</v>
      </c>
      <c r="Q418">
        <v>76.002308900000003</v>
      </c>
      <c r="R418">
        <v>5.75</v>
      </c>
      <c r="S418">
        <v>2.3636360000000001</v>
      </c>
      <c r="T418">
        <f t="shared" si="54"/>
        <v>2.3636360000000001</v>
      </c>
      <c r="U418">
        <f t="shared" si="55"/>
        <v>3.3863639999999999</v>
      </c>
      <c r="V418">
        <v>3.4044083000000001</v>
      </c>
      <c r="W418" t="s">
        <v>17</v>
      </c>
      <c r="X418" t="s">
        <v>20</v>
      </c>
    </row>
    <row r="419" spans="1:24" x14ac:dyDescent="0.25">
      <c r="A419" s="1">
        <v>43986</v>
      </c>
      <c r="B419" t="s">
        <v>19</v>
      </c>
      <c r="C419">
        <v>90.506153999999995</v>
      </c>
      <c r="D419">
        <v>63.72</v>
      </c>
      <c r="E419">
        <f t="shared" si="48"/>
        <v>63.72</v>
      </c>
      <c r="F419">
        <f t="shared" si="49"/>
        <v>26.786153999999996</v>
      </c>
      <c r="G419">
        <v>75.500285300000002</v>
      </c>
      <c r="H419">
        <v>59.34375</v>
      </c>
      <c r="I419">
        <v>35.327691999999999</v>
      </c>
      <c r="J419">
        <f t="shared" si="50"/>
        <v>35.327691999999999</v>
      </c>
      <c r="K419">
        <f t="shared" si="51"/>
        <v>24.016058000000001</v>
      </c>
      <c r="L419">
        <v>51.251033</v>
      </c>
      <c r="M419">
        <v>74.010625000000005</v>
      </c>
      <c r="N419">
        <v>16.876154</v>
      </c>
      <c r="O419">
        <f t="shared" si="52"/>
        <v>16.876154</v>
      </c>
      <c r="P419">
        <f t="shared" si="53"/>
        <v>57.134471000000005</v>
      </c>
      <c r="Q419">
        <v>49.755881299999999</v>
      </c>
      <c r="R419">
        <v>8.4615379999999991</v>
      </c>
      <c r="S419">
        <v>3.4375</v>
      </c>
      <c r="T419">
        <f t="shared" si="54"/>
        <v>3.4375</v>
      </c>
      <c r="U419">
        <f t="shared" si="55"/>
        <v>5.0240379999999991</v>
      </c>
      <c r="V419">
        <v>6.1623824000000003</v>
      </c>
      <c r="W419" t="s">
        <v>17</v>
      </c>
      <c r="X419" t="s">
        <v>21</v>
      </c>
    </row>
    <row r="420" spans="1:24" x14ac:dyDescent="0.25">
      <c r="A420" s="1">
        <v>43985</v>
      </c>
      <c r="B420" t="s">
        <v>16</v>
      </c>
      <c r="C420">
        <v>68.661817999999997</v>
      </c>
      <c r="D420">
        <v>57.594118000000002</v>
      </c>
      <c r="E420">
        <f t="shared" si="48"/>
        <v>57.594118000000002</v>
      </c>
      <c r="F420">
        <f t="shared" si="49"/>
        <v>11.067699999999995</v>
      </c>
      <c r="G420">
        <v>61.618283599999998</v>
      </c>
      <c r="H420">
        <v>56.529412000000001</v>
      </c>
      <c r="I420">
        <v>38.987273000000002</v>
      </c>
      <c r="J420">
        <f t="shared" si="50"/>
        <v>38.987273000000002</v>
      </c>
      <c r="K420">
        <f t="shared" si="51"/>
        <v>17.542138999999999</v>
      </c>
      <c r="L420">
        <v>52.394767600000002</v>
      </c>
      <c r="M420">
        <v>96.772941000000003</v>
      </c>
      <c r="N420">
        <v>42.589091000000003</v>
      </c>
      <c r="O420">
        <f t="shared" si="52"/>
        <v>42.589091000000003</v>
      </c>
      <c r="P420">
        <f t="shared" si="53"/>
        <v>54.18385</v>
      </c>
      <c r="Q420">
        <v>75.239976200000001</v>
      </c>
      <c r="R420">
        <v>6</v>
      </c>
      <c r="S420">
        <v>1.545455</v>
      </c>
      <c r="T420">
        <f t="shared" si="54"/>
        <v>1.545455</v>
      </c>
      <c r="U420">
        <f t="shared" si="55"/>
        <v>4.4545449999999995</v>
      </c>
      <c r="V420">
        <v>3.2730610000000002</v>
      </c>
      <c r="W420" t="s">
        <v>17</v>
      </c>
      <c r="X420" t="s">
        <v>20</v>
      </c>
    </row>
    <row r="421" spans="1:24" x14ac:dyDescent="0.25">
      <c r="A421" s="1">
        <v>43985</v>
      </c>
      <c r="B421" t="s">
        <v>19</v>
      </c>
      <c r="C421">
        <v>91.710768999999999</v>
      </c>
      <c r="D421">
        <v>62.825217000000002</v>
      </c>
      <c r="E421">
        <f t="shared" si="48"/>
        <v>62.825217000000002</v>
      </c>
      <c r="F421">
        <f t="shared" si="49"/>
        <v>28.885551999999997</v>
      </c>
      <c r="G421">
        <v>77.602086200000002</v>
      </c>
      <c r="H421">
        <v>58.32</v>
      </c>
      <c r="I421">
        <v>37.023077000000001</v>
      </c>
      <c r="J421">
        <f t="shared" si="50"/>
        <v>37.023077000000001</v>
      </c>
      <c r="K421">
        <f t="shared" si="51"/>
        <v>21.296923</v>
      </c>
      <c r="L421">
        <v>50.525989699999997</v>
      </c>
      <c r="M421">
        <v>78.1905</v>
      </c>
      <c r="N421">
        <v>19.868462000000001</v>
      </c>
      <c r="O421">
        <f t="shared" si="52"/>
        <v>19.868462000000001</v>
      </c>
      <c r="P421">
        <f t="shared" si="53"/>
        <v>58.322037999999999</v>
      </c>
      <c r="Q421">
        <v>47.142991899999998</v>
      </c>
      <c r="R421">
        <v>8.1538459999999997</v>
      </c>
      <c r="S421">
        <v>3.85</v>
      </c>
      <c r="T421">
        <f t="shared" si="54"/>
        <v>3.85</v>
      </c>
      <c r="U421">
        <f t="shared" si="55"/>
        <v>4.3038460000000001</v>
      </c>
      <c r="V421">
        <v>6.4540535999999999</v>
      </c>
      <c r="W421" t="s">
        <v>17</v>
      </c>
      <c r="X421" t="s">
        <v>21</v>
      </c>
    </row>
    <row r="422" spans="1:24" x14ac:dyDescent="0.25">
      <c r="A422" s="1">
        <v>43984</v>
      </c>
      <c r="B422" t="s">
        <v>16</v>
      </c>
      <c r="C422">
        <v>65.863636</v>
      </c>
      <c r="D422">
        <v>55.7</v>
      </c>
      <c r="E422">
        <f t="shared" si="48"/>
        <v>55.7</v>
      </c>
      <c r="F422">
        <f t="shared" si="49"/>
        <v>10.163635999999997</v>
      </c>
      <c r="G422">
        <v>60.929423700000001</v>
      </c>
      <c r="H422">
        <v>56.011111</v>
      </c>
      <c r="I422">
        <v>42.763635999999998</v>
      </c>
      <c r="J422">
        <f t="shared" si="50"/>
        <v>42.763635999999998</v>
      </c>
      <c r="K422">
        <f t="shared" si="51"/>
        <v>13.247475000000001</v>
      </c>
      <c r="L422">
        <v>52.209879600000001</v>
      </c>
      <c r="M422">
        <v>97.48</v>
      </c>
      <c r="N422">
        <v>54.145454999999998</v>
      </c>
      <c r="O422">
        <f t="shared" si="52"/>
        <v>54.145454999999998</v>
      </c>
      <c r="P422">
        <f t="shared" si="53"/>
        <v>43.334545000000006</v>
      </c>
      <c r="Q422">
        <v>76.219336600000005</v>
      </c>
      <c r="R422">
        <v>4.6111110000000002</v>
      </c>
      <c r="S422">
        <v>1.545455</v>
      </c>
      <c r="T422">
        <f t="shared" si="54"/>
        <v>1.545455</v>
      </c>
      <c r="U422">
        <f t="shared" si="55"/>
        <v>3.0656560000000002</v>
      </c>
      <c r="V422">
        <v>3.1736124999999999</v>
      </c>
      <c r="W422" t="s">
        <v>17</v>
      </c>
      <c r="X422" t="s">
        <v>20</v>
      </c>
    </row>
    <row r="423" spans="1:24" x14ac:dyDescent="0.25">
      <c r="A423" s="1">
        <v>43984</v>
      </c>
      <c r="B423" t="s">
        <v>19</v>
      </c>
      <c r="C423">
        <v>85.752307999999999</v>
      </c>
      <c r="D423">
        <v>63.891303999999998</v>
      </c>
      <c r="E423">
        <f t="shared" si="48"/>
        <v>63.891303999999998</v>
      </c>
      <c r="F423">
        <f t="shared" si="49"/>
        <v>21.861004000000001</v>
      </c>
      <c r="G423">
        <v>77.156763100000006</v>
      </c>
      <c r="H423">
        <v>56.934783000000003</v>
      </c>
      <c r="I423">
        <v>38.363076999999997</v>
      </c>
      <c r="J423">
        <f t="shared" si="50"/>
        <v>38.363076999999997</v>
      </c>
      <c r="K423">
        <f t="shared" si="51"/>
        <v>18.571706000000006</v>
      </c>
      <c r="L423">
        <v>52.234879300000003</v>
      </c>
      <c r="M423">
        <v>81.36</v>
      </c>
      <c r="N423">
        <v>26.090769000000002</v>
      </c>
      <c r="O423">
        <f t="shared" si="52"/>
        <v>26.090769000000002</v>
      </c>
      <c r="P423">
        <f t="shared" si="53"/>
        <v>55.269230999999998</v>
      </c>
      <c r="Q423">
        <v>47.888622599999998</v>
      </c>
      <c r="R423">
        <v>7.538462</v>
      </c>
      <c r="S423">
        <v>4</v>
      </c>
      <c r="T423">
        <f t="shared" si="54"/>
        <v>4</v>
      </c>
      <c r="U423">
        <f t="shared" si="55"/>
        <v>3.538462</v>
      </c>
      <c r="V423">
        <v>6.0591682999999996</v>
      </c>
      <c r="W423" t="s">
        <v>17</v>
      </c>
      <c r="X423" t="s">
        <v>21</v>
      </c>
    </row>
    <row r="424" spans="1:24" x14ac:dyDescent="0.25">
      <c r="A424" s="1">
        <v>43983</v>
      </c>
      <c r="B424" t="s">
        <v>16</v>
      </c>
      <c r="C424">
        <v>62.963636000000001</v>
      </c>
      <c r="D424">
        <v>56.774999999999999</v>
      </c>
      <c r="E424">
        <f t="shared" si="48"/>
        <v>56.774999999999999</v>
      </c>
      <c r="F424">
        <f t="shared" si="49"/>
        <v>6.1886360000000025</v>
      </c>
      <c r="G424">
        <v>60.504011499999997</v>
      </c>
      <c r="H424">
        <v>58.035294</v>
      </c>
      <c r="I424">
        <v>45.94</v>
      </c>
      <c r="J424">
        <f t="shared" si="50"/>
        <v>45.94</v>
      </c>
      <c r="K424">
        <f t="shared" si="51"/>
        <v>12.095294000000003</v>
      </c>
      <c r="L424">
        <v>52.321525600000001</v>
      </c>
      <c r="M424">
        <v>99.305000000000007</v>
      </c>
      <c r="N424">
        <v>59.214545000000001</v>
      </c>
      <c r="O424">
        <f t="shared" si="52"/>
        <v>59.214545000000001</v>
      </c>
      <c r="P424">
        <f t="shared" si="53"/>
        <v>40.090455000000006</v>
      </c>
      <c r="Q424">
        <v>77.093269599999999</v>
      </c>
      <c r="R424">
        <v>3.875</v>
      </c>
      <c r="S424">
        <v>1.2727269999999999</v>
      </c>
      <c r="T424">
        <f t="shared" si="54"/>
        <v>1.2727269999999999</v>
      </c>
      <c r="U424">
        <f t="shared" si="55"/>
        <v>2.6022730000000003</v>
      </c>
      <c r="V424">
        <v>2.7702094000000002</v>
      </c>
      <c r="W424" t="s">
        <v>17</v>
      </c>
      <c r="X424" t="s">
        <v>20</v>
      </c>
    </row>
    <row r="425" spans="1:24" x14ac:dyDescent="0.25">
      <c r="A425" s="1">
        <v>43983</v>
      </c>
      <c r="B425" t="s">
        <v>19</v>
      </c>
      <c r="C425">
        <v>81.77</v>
      </c>
      <c r="D425">
        <v>64.885713999999993</v>
      </c>
      <c r="E425">
        <f t="shared" si="48"/>
        <v>64.885713999999993</v>
      </c>
      <c r="F425">
        <f t="shared" si="49"/>
        <v>16.884286000000003</v>
      </c>
      <c r="G425">
        <v>76.122778999999994</v>
      </c>
      <c r="H425">
        <v>58.958888999999999</v>
      </c>
      <c r="I425">
        <v>40.069231000000002</v>
      </c>
      <c r="J425">
        <f t="shared" si="50"/>
        <v>40.069231000000002</v>
      </c>
      <c r="K425">
        <f t="shared" si="51"/>
        <v>18.889657999999997</v>
      </c>
      <c r="L425">
        <v>51.525632600000002</v>
      </c>
      <c r="M425">
        <v>75.084286000000006</v>
      </c>
      <c r="N425">
        <v>28.299230999999999</v>
      </c>
      <c r="O425">
        <f t="shared" si="52"/>
        <v>28.299230999999999</v>
      </c>
      <c r="P425">
        <f t="shared" si="53"/>
        <v>46.785055000000007</v>
      </c>
      <c r="Q425">
        <v>47.721342</v>
      </c>
      <c r="R425">
        <v>8.4615379999999991</v>
      </c>
      <c r="S425">
        <v>4.0666669999999998</v>
      </c>
      <c r="T425">
        <f t="shared" si="54"/>
        <v>4.0666669999999998</v>
      </c>
      <c r="U425">
        <f t="shared" si="55"/>
        <v>4.3948709999999993</v>
      </c>
      <c r="V425">
        <v>6.2541514999999999</v>
      </c>
      <c r="W425" t="s">
        <v>17</v>
      </c>
      <c r="X425" t="s">
        <v>20</v>
      </c>
    </row>
    <row r="426" spans="1:24" x14ac:dyDescent="0.25">
      <c r="A426" s="1">
        <v>43982</v>
      </c>
      <c r="B426" t="s">
        <v>16</v>
      </c>
      <c r="C426">
        <v>62.927273</v>
      </c>
      <c r="D426">
        <v>55.958333000000003</v>
      </c>
      <c r="E426">
        <f t="shared" si="48"/>
        <v>55.958333000000003</v>
      </c>
      <c r="F426">
        <f t="shared" si="49"/>
        <v>6.9689399999999964</v>
      </c>
      <c r="G426">
        <v>59.149858199999997</v>
      </c>
      <c r="H426">
        <v>57.93</v>
      </c>
      <c r="I426">
        <v>40.981817999999997</v>
      </c>
      <c r="J426">
        <f t="shared" si="50"/>
        <v>40.981817999999997</v>
      </c>
      <c r="K426">
        <f t="shared" si="51"/>
        <v>16.948182000000003</v>
      </c>
      <c r="L426">
        <v>52.129742299999997</v>
      </c>
      <c r="M426">
        <v>98.571428999999995</v>
      </c>
      <c r="N426">
        <v>52.135455</v>
      </c>
      <c r="O426">
        <f t="shared" si="52"/>
        <v>52.135455</v>
      </c>
      <c r="P426">
        <f t="shared" si="53"/>
        <v>46.435973999999995</v>
      </c>
      <c r="Q426">
        <v>80.648569800000004</v>
      </c>
      <c r="R426">
        <v>4.1500000000000004</v>
      </c>
      <c r="S426">
        <v>2</v>
      </c>
      <c r="T426">
        <f t="shared" si="54"/>
        <v>2</v>
      </c>
      <c r="U426">
        <f t="shared" si="55"/>
        <v>2.1500000000000004</v>
      </c>
      <c r="V426">
        <v>3.0102880000000001</v>
      </c>
      <c r="W426" t="s">
        <v>17</v>
      </c>
      <c r="X426" t="s">
        <v>21</v>
      </c>
    </row>
    <row r="427" spans="1:24" x14ac:dyDescent="0.25">
      <c r="A427" s="1">
        <v>43982</v>
      </c>
      <c r="B427" t="s">
        <v>19</v>
      </c>
      <c r="C427">
        <v>83.630769000000001</v>
      </c>
      <c r="D427">
        <v>61.341175999999997</v>
      </c>
      <c r="E427">
        <f t="shared" si="48"/>
        <v>61.341175999999997</v>
      </c>
      <c r="F427">
        <f t="shared" si="49"/>
        <v>22.289593000000004</v>
      </c>
      <c r="G427">
        <v>72.918342899999999</v>
      </c>
      <c r="H427">
        <v>56.566153999999997</v>
      </c>
      <c r="I427">
        <v>38.121538000000001</v>
      </c>
      <c r="J427">
        <f t="shared" si="50"/>
        <v>38.121538000000001</v>
      </c>
      <c r="K427">
        <f t="shared" si="51"/>
        <v>18.444615999999996</v>
      </c>
      <c r="L427">
        <v>50.893907800000001</v>
      </c>
      <c r="M427">
        <v>75.575294</v>
      </c>
      <c r="N427">
        <v>26.469231000000001</v>
      </c>
      <c r="O427">
        <f t="shared" si="52"/>
        <v>26.469231000000001</v>
      </c>
      <c r="P427">
        <f t="shared" si="53"/>
        <v>49.106062999999999</v>
      </c>
      <c r="Q427">
        <v>53.260316500000002</v>
      </c>
      <c r="R427">
        <v>7.6923079999999997</v>
      </c>
      <c r="S427">
        <v>3.7647059999999999</v>
      </c>
      <c r="T427">
        <f t="shared" si="54"/>
        <v>3.7647059999999999</v>
      </c>
      <c r="U427">
        <f t="shared" si="55"/>
        <v>3.9276019999999998</v>
      </c>
      <c r="V427">
        <v>5.8669668000000001</v>
      </c>
      <c r="W427" t="s">
        <v>17</v>
      </c>
      <c r="X427" t="s">
        <v>21</v>
      </c>
    </row>
    <row r="428" spans="1:24" x14ac:dyDescent="0.25">
      <c r="A428" s="1">
        <v>43981</v>
      </c>
      <c r="B428" t="s">
        <v>16</v>
      </c>
      <c r="C428">
        <v>62.496364</v>
      </c>
      <c r="D428">
        <v>55.233333000000002</v>
      </c>
      <c r="E428">
        <f t="shared" si="48"/>
        <v>55.233333000000002</v>
      </c>
      <c r="F428">
        <f t="shared" si="49"/>
        <v>7.263030999999998</v>
      </c>
      <c r="G428">
        <v>58.882468899999999</v>
      </c>
      <c r="H428">
        <v>58.23</v>
      </c>
      <c r="I428">
        <v>45.618181999999997</v>
      </c>
      <c r="J428">
        <f t="shared" si="50"/>
        <v>45.618181999999997</v>
      </c>
      <c r="K428">
        <f t="shared" si="51"/>
        <v>12.611818</v>
      </c>
      <c r="L428">
        <v>53.136959500000003</v>
      </c>
      <c r="M428">
        <v>98.211250000000007</v>
      </c>
      <c r="N428">
        <v>57.073636</v>
      </c>
      <c r="O428">
        <f t="shared" si="52"/>
        <v>57.073636</v>
      </c>
      <c r="P428">
        <f t="shared" si="53"/>
        <v>41.137614000000006</v>
      </c>
      <c r="Q428">
        <v>83.344389300000003</v>
      </c>
      <c r="R428">
        <v>6.2222220000000004</v>
      </c>
      <c r="S428">
        <v>1.6875</v>
      </c>
      <c r="T428">
        <f t="shared" si="54"/>
        <v>1.6875</v>
      </c>
      <c r="U428">
        <f t="shared" si="55"/>
        <v>4.5347220000000004</v>
      </c>
      <c r="V428">
        <v>3.7615349</v>
      </c>
      <c r="W428" t="s">
        <v>17</v>
      </c>
      <c r="X428" t="s">
        <v>20</v>
      </c>
    </row>
    <row r="429" spans="1:24" x14ac:dyDescent="0.25">
      <c r="A429" s="1">
        <v>43981</v>
      </c>
      <c r="B429" t="s">
        <v>19</v>
      </c>
      <c r="C429">
        <v>80.927691999999993</v>
      </c>
      <c r="D429">
        <v>59.663158000000003</v>
      </c>
      <c r="E429">
        <f t="shared" si="48"/>
        <v>59.663158000000003</v>
      </c>
      <c r="F429">
        <f t="shared" si="49"/>
        <v>21.26453399999999</v>
      </c>
      <c r="G429">
        <v>68.246298699999997</v>
      </c>
      <c r="H429">
        <v>57.923529000000002</v>
      </c>
      <c r="I429">
        <v>42.495384999999999</v>
      </c>
      <c r="J429">
        <f t="shared" si="50"/>
        <v>42.495384999999999</v>
      </c>
      <c r="K429">
        <f t="shared" si="51"/>
        <v>15.428144000000003</v>
      </c>
      <c r="L429">
        <v>52.773825199999997</v>
      </c>
      <c r="M429">
        <v>83.186667</v>
      </c>
      <c r="N429">
        <v>28.945385000000002</v>
      </c>
      <c r="O429">
        <f t="shared" si="52"/>
        <v>28.945385000000002</v>
      </c>
      <c r="P429">
        <f t="shared" si="53"/>
        <v>54.241281999999998</v>
      </c>
      <c r="Q429">
        <v>63.839400699999999</v>
      </c>
      <c r="R429">
        <v>7.2142860000000004</v>
      </c>
      <c r="S429">
        <v>4.4761899999999999</v>
      </c>
      <c r="T429">
        <f t="shared" si="54"/>
        <v>4.4761899999999999</v>
      </c>
      <c r="U429">
        <f t="shared" si="55"/>
        <v>2.7380960000000005</v>
      </c>
      <c r="V429">
        <v>5.9384151999999997</v>
      </c>
      <c r="W429" t="s">
        <v>17</v>
      </c>
      <c r="X429" t="s">
        <v>21</v>
      </c>
    </row>
    <row r="430" spans="1:24" x14ac:dyDescent="0.25">
      <c r="A430" s="1">
        <v>43980</v>
      </c>
      <c r="B430" t="s">
        <v>16</v>
      </c>
      <c r="C430">
        <v>63.327272999999998</v>
      </c>
      <c r="D430">
        <v>56.522221999999999</v>
      </c>
      <c r="E430">
        <f t="shared" si="48"/>
        <v>56.522221999999999</v>
      </c>
      <c r="F430">
        <f t="shared" si="49"/>
        <v>6.8050509999999989</v>
      </c>
      <c r="G430">
        <v>59.1263784</v>
      </c>
      <c r="H430">
        <v>58.712499999999999</v>
      </c>
      <c r="I430">
        <v>50.232726999999997</v>
      </c>
      <c r="J430">
        <f t="shared" si="50"/>
        <v>50.232726999999997</v>
      </c>
      <c r="K430">
        <f t="shared" si="51"/>
        <v>8.4797730000000016</v>
      </c>
      <c r="L430">
        <v>53.860706200000003</v>
      </c>
      <c r="M430">
        <v>96.419375000000002</v>
      </c>
      <c r="N430">
        <v>66.158181999999996</v>
      </c>
      <c r="O430">
        <f t="shared" si="52"/>
        <v>66.158181999999996</v>
      </c>
      <c r="P430">
        <f t="shared" si="53"/>
        <v>30.261193000000006</v>
      </c>
      <c r="Q430">
        <v>84.417803699999993</v>
      </c>
      <c r="R430">
        <v>6</v>
      </c>
      <c r="S430">
        <v>2.0909089999999999</v>
      </c>
      <c r="T430">
        <f t="shared" si="54"/>
        <v>2.0909089999999999</v>
      </c>
      <c r="U430">
        <f t="shared" si="55"/>
        <v>3.9090910000000001</v>
      </c>
      <c r="V430">
        <v>3.6327102999999998</v>
      </c>
      <c r="W430" t="s">
        <v>17</v>
      </c>
      <c r="X430" t="s">
        <v>20</v>
      </c>
    </row>
    <row r="431" spans="1:24" x14ac:dyDescent="0.25">
      <c r="A431" s="1">
        <v>43980</v>
      </c>
      <c r="B431" t="s">
        <v>19</v>
      </c>
      <c r="C431">
        <v>83.332307999999998</v>
      </c>
      <c r="D431">
        <v>62.847368000000003</v>
      </c>
      <c r="E431">
        <f t="shared" si="48"/>
        <v>62.847368000000003</v>
      </c>
      <c r="F431">
        <f t="shared" si="49"/>
        <v>20.484939999999995</v>
      </c>
      <c r="G431">
        <v>70.773308900000004</v>
      </c>
      <c r="H431">
        <v>59.82</v>
      </c>
      <c r="I431">
        <v>49.190769000000003</v>
      </c>
      <c r="J431">
        <f t="shared" si="50"/>
        <v>49.190769000000003</v>
      </c>
      <c r="K431">
        <f t="shared" si="51"/>
        <v>10.629230999999997</v>
      </c>
      <c r="L431">
        <v>53.656941099999997</v>
      </c>
      <c r="M431">
        <v>78.801428999999999</v>
      </c>
      <c r="N431">
        <v>36.467692</v>
      </c>
      <c r="O431">
        <f t="shared" si="52"/>
        <v>36.467692</v>
      </c>
      <c r="P431">
        <f t="shared" si="53"/>
        <v>42.333736999999999</v>
      </c>
      <c r="Q431">
        <v>59.913026500000001</v>
      </c>
      <c r="R431">
        <v>7.538462</v>
      </c>
      <c r="S431">
        <v>3.6111110000000002</v>
      </c>
      <c r="T431">
        <f t="shared" si="54"/>
        <v>3.6111110000000002</v>
      </c>
      <c r="U431">
        <f t="shared" si="55"/>
        <v>3.9273509999999998</v>
      </c>
      <c r="V431">
        <v>5.6439196999999997</v>
      </c>
      <c r="W431" t="s">
        <v>17</v>
      </c>
      <c r="X431" t="s">
        <v>21</v>
      </c>
    </row>
    <row r="432" spans="1:24" x14ac:dyDescent="0.25">
      <c r="A432" s="1">
        <v>43979</v>
      </c>
      <c r="B432" t="s">
        <v>16</v>
      </c>
      <c r="C432">
        <v>61.909090999999997</v>
      </c>
      <c r="D432">
        <v>54.009090999999998</v>
      </c>
      <c r="E432">
        <f t="shared" si="48"/>
        <v>54.009090999999998</v>
      </c>
      <c r="F432">
        <f t="shared" si="49"/>
        <v>7.8999999999999986</v>
      </c>
      <c r="G432">
        <v>58.489306599999999</v>
      </c>
      <c r="H432">
        <v>57.026316000000001</v>
      </c>
      <c r="I432">
        <v>49.818182</v>
      </c>
      <c r="J432">
        <f t="shared" si="50"/>
        <v>49.818182</v>
      </c>
      <c r="K432">
        <f t="shared" si="51"/>
        <v>7.2081340000000012</v>
      </c>
      <c r="L432">
        <v>53.148213400000003</v>
      </c>
      <c r="M432">
        <v>97.958946999999995</v>
      </c>
      <c r="N432">
        <v>74.116364000000004</v>
      </c>
      <c r="O432">
        <f t="shared" si="52"/>
        <v>74.116364000000004</v>
      </c>
      <c r="P432">
        <f t="shared" si="53"/>
        <v>23.842582999999991</v>
      </c>
      <c r="Q432">
        <v>83.990780400000006</v>
      </c>
      <c r="R432">
        <v>4.8</v>
      </c>
      <c r="S432">
        <v>1.9090910000000001</v>
      </c>
      <c r="T432">
        <f t="shared" si="54"/>
        <v>1.9090910000000001</v>
      </c>
      <c r="U432">
        <f t="shared" si="55"/>
        <v>2.8909089999999997</v>
      </c>
      <c r="V432">
        <v>3.1667440999999998</v>
      </c>
      <c r="W432" t="s">
        <v>17</v>
      </c>
      <c r="X432" t="s">
        <v>20</v>
      </c>
    </row>
    <row r="433" spans="1:24" x14ac:dyDescent="0.25">
      <c r="A433" s="1">
        <v>43979</v>
      </c>
      <c r="B433" t="s">
        <v>19</v>
      </c>
      <c r="C433">
        <v>82.776922999999996</v>
      </c>
      <c r="D433">
        <v>63.884999999999998</v>
      </c>
      <c r="E433">
        <f t="shared" si="48"/>
        <v>63.884999999999998</v>
      </c>
      <c r="F433">
        <f t="shared" si="49"/>
        <v>18.891922999999998</v>
      </c>
      <c r="G433">
        <v>71.356190400000003</v>
      </c>
      <c r="H433">
        <v>57.969231000000001</v>
      </c>
      <c r="I433">
        <v>49.184615000000001</v>
      </c>
      <c r="J433">
        <f t="shared" si="50"/>
        <v>49.184615000000001</v>
      </c>
      <c r="K433">
        <f t="shared" si="51"/>
        <v>8.7846159999999998</v>
      </c>
      <c r="L433">
        <v>53.540836499999997</v>
      </c>
      <c r="M433">
        <v>72.244444000000001</v>
      </c>
      <c r="N433">
        <v>43.377692000000003</v>
      </c>
      <c r="O433">
        <f t="shared" si="52"/>
        <v>43.377692000000003</v>
      </c>
      <c r="P433">
        <f t="shared" si="53"/>
        <v>28.866751999999998</v>
      </c>
      <c r="Q433">
        <v>58.064704599999999</v>
      </c>
      <c r="R433">
        <v>7.3125</v>
      </c>
      <c r="S433">
        <v>4.3</v>
      </c>
      <c r="T433">
        <f t="shared" si="54"/>
        <v>4.3</v>
      </c>
      <c r="U433">
        <f t="shared" si="55"/>
        <v>3.0125000000000002</v>
      </c>
      <c r="V433">
        <v>5.8153752000000001</v>
      </c>
      <c r="W433" t="s">
        <v>17</v>
      </c>
      <c r="X433" t="s">
        <v>21</v>
      </c>
    </row>
    <row r="434" spans="1:24" x14ac:dyDescent="0.25">
      <c r="A434" s="1">
        <v>43978</v>
      </c>
      <c r="B434" t="s">
        <v>16</v>
      </c>
      <c r="C434">
        <v>64.450908999999996</v>
      </c>
      <c r="D434">
        <v>49.472726999999999</v>
      </c>
      <c r="E434">
        <f t="shared" si="48"/>
        <v>49.472726999999999</v>
      </c>
      <c r="F434">
        <f t="shared" si="49"/>
        <v>14.978181999999997</v>
      </c>
      <c r="G434">
        <v>57.847850999999999</v>
      </c>
      <c r="H434">
        <v>56.072727</v>
      </c>
      <c r="I434">
        <v>46.054544999999997</v>
      </c>
      <c r="J434">
        <f t="shared" si="50"/>
        <v>46.054544999999997</v>
      </c>
      <c r="K434">
        <f t="shared" si="51"/>
        <v>10.018182000000003</v>
      </c>
      <c r="L434">
        <v>51.417681999999999</v>
      </c>
      <c r="M434">
        <v>90.077777999999995</v>
      </c>
      <c r="N434">
        <v>60.555455000000002</v>
      </c>
      <c r="O434">
        <f t="shared" si="52"/>
        <v>60.555455000000002</v>
      </c>
      <c r="P434">
        <f t="shared" si="53"/>
        <v>29.522322999999993</v>
      </c>
      <c r="Q434">
        <v>81.107603699999999</v>
      </c>
      <c r="R434">
        <v>5.5217390000000002</v>
      </c>
      <c r="S434">
        <v>1.818182</v>
      </c>
      <c r="T434">
        <f t="shared" si="54"/>
        <v>1.818182</v>
      </c>
      <c r="U434">
        <f t="shared" si="55"/>
        <v>3.703557</v>
      </c>
      <c r="V434">
        <v>2.9355578000000002</v>
      </c>
      <c r="W434" t="s">
        <v>17</v>
      </c>
      <c r="X434" t="s">
        <v>20</v>
      </c>
    </row>
    <row r="435" spans="1:24" x14ac:dyDescent="0.25">
      <c r="A435" s="1">
        <v>43978</v>
      </c>
      <c r="B435" t="s">
        <v>19</v>
      </c>
      <c r="C435">
        <v>86.307692000000003</v>
      </c>
      <c r="D435">
        <v>61.291303999999997</v>
      </c>
      <c r="E435">
        <f t="shared" si="48"/>
        <v>61.291303999999997</v>
      </c>
      <c r="F435">
        <f t="shared" si="49"/>
        <v>25.016388000000006</v>
      </c>
      <c r="G435">
        <v>70.393740899999997</v>
      </c>
      <c r="H435">
        <v>56.210768999999999</v>
      </c>
      <c r="I435">
        <v>46.82</v>
      </c>
      <c r="J435">
        <f t="shared" si="50"/>
        <v>46.82</v>
      </c>
      <c r="K435">
        <f t="shared" si="51"/>
        <v>9.3907689999999988</v>
      </c>
      <c r="L435">
        <v>52.196664699999999</v>
      </c>
      <c r="M435">
        <v>78.395516999999998</v>
      </c>
      <c r="N435">
        <v>33.570768999999999</v>
      </c>
      <c r="O435">
        <f t="shared" si="52"/>
        <v>33.570768999999999</v>
      </c>
      <c r="P435">
        <f t="shared" si="53"/>
        <v>44.824748</v>
      </c>
      <c r="Q435">
        <v>58.183191800000003</v>
      </c>
      <c r="R435">
        <v>7.2</v>
      </c>
      <c r="S435">
        <v>2.85</v>
      </c>
      <c r="T435">
        <f t="shared" si="54"/>
        <v>2.85</v>
      </c>
      <c r="U435">
        <f t="shared" si="55"/>
        <v>4.3499999999999996</v>
      </c>
      <c r="V435">
        <v>5.3899965999999999</v>
      </c>
      <c r="W435" t="s">
        <v>17</v>
      </c>
      <c r="X435" t="s">
        <v>21</v>
      </c>
    </row>
    <row r="436" spans="1:24" x14ac:dyDescent="0.25">
      <c r="A436" s="1">
        <v>43977</v>
      </c>
      <c r="B436" t="s">
        <v>16</v>
      </c>
      <c r="C436">
        <v>63.6</v>
      </c>
      <c r="D436">
        <v>48.094444000000003</v>
      </c>
      <c r="E436">
        <f t="shared" si="48"/>
        <v>48.094444000000003</v>
      </c>
      <c r="F436">
        <f t="shared" si="49"/>
        <v>15.505555999999999</v>
      </c>
      <c r="G436">
        <v>56.8019374</v>
      </c>
      <c r="H436">
        <v>56.149332999999999</v>
      </c>
      <c r="I436">
        <v>46.554544999999997</v>
      </c>
      <c r="J436">
        <f t="shared" si="50"/>
        <v>46.554544999999997</v>
      </c>
      <c r="K436">
        <f t="shared" si="51"/>
        <v>9.5947880000000012</v>
      </c>
      <c r="L436">
        <v>50.403469899999997</v>
      </c>
      <c r="M436">
        <v>95.960555999999997</v>
      </c>
      <c r="N436">
        <v>55.270909000000003</v>
      </c>
      <c r="O436">
        <f t="shared" si="52"/>
        <v>55.270909000000003</v>
      </c>
      <c r="P436">
        <f t="shared" si="53"/>
        <v>40.689646999999994</v>
      </c>
      <c r="Q436">
        <v>81.093122600000001</v>
      </c>
      <c r="R436">
        <v>4.8461540000000003</v>
      </c>
      <c r="S436">
        <v>1.454545</v>
      </c>
      <c r="T436">
        <f t="shared" si="54"/>
        <v>1.454545</v>
      </c>
      <c r="U436">
        <f t="shared" si="55"/>
        <v>3.3916090000000003</v>
      </c>
      <c r="V436">
        <v>3.7989834</v>
      </c>
      <c r="W436" t="s">
        <v>17</v>
      </c>
      <c r="X436" t="s">
        <v>20</v>
      </c>
    </row>
    <row r="437" spans="1:24" x14ac:dyDescent="0.25">
      <c r="A437" s="1">
        <v>43977</v>
      </c>
      <c r="B437" t="s">
        <v>19</v>
      </c>
      <c r="C437">
        <v>86.769231000000005</v>
      </c>
      <c r="D437">
        <v>56.661904999999997</v>
      </c>
      <c r="E437">
        <f t="shared" si="48"/>
        <v>56.661904999999997</v>
      </c>
      <c r="F437">
        <f t="shared" si="49"/>
        <v>30.107326000000008</v>
      </c>
      <c r="G437">
        <v>67.956498499999995</v>
      </c>
      <c r="H437">
        <v>54.590667000000003</v>
      </c>
      <c r="I437">
        <v>44.976190000000003</v>
      </c>
      <c r="J437">
        <f t="shared" si="50"/>
        <v>44.976190000000003</v>
      </c>
      <c r="K437">
        <f t="shared" si="51"/>
        <v>9.6144770000000008</v>
      </c>
      <c r="L437">
        <v>50.190557200000001</v>
      </c>
      <c r="M437">
        <v>69.347825999999998</v>
      </c>
      <c r="N437">
        <v>28.160768999999998</v>
      </c>
      <c r="O437">
        <f t="shared" si="52"/>
        <v>28.160768999999998</v>
      </c>
      <c r="P437">
        <f t="shared" si="53"/>
        <v>41.187056999999996</v>
      </c>
      <c r="Q437">
        <v>58.407386600000002</v>
      </c>
      <c r="R437">
        <v>6.6923079999999997</v>
      </c>
      <c r="S437">
        <v>3.285714</v>
      </c>
      <c r="T437">
        <f t="shared" si="54"/>
        <v>3.285714</v>
      </c>
      <c r="U437">
        <f t="shared" si="55"/>
        <v>3.4065939999999997</v>
      </c>
      <c r="V437">
        <v>5.1412924999999996</v>
      </c>
      <c r="W437" t="s">
        <v>17</v>
      </c>
      <c r="X437" t="s">
        <v>20</v>
      </c>
    </row>
    <row r="438" spans="1:24" x14ac:dyDescent="0.25">
      <c r="A438" s="1">
        <v>43976</v>
      </c>
      <c r="B438" t="s">
        <v>16</v>
      </c>
      <c r="C438">
        <v>64.876363999999995</v>
      </c>
      <c r="D438">
        <v>52.593938999999999</v>
      </c>
      <c r="E438">
        <f t="shared" si="48"/>
        <v>52.593938999999999</v>
      </c>
      <c r="F438">
        <f t="shared" si="49"/>
        <v>12.282424999999996</v>
      </c>
      <c r="G438">
        <v>58.213757000000001</v>
      </c>
      <c r="H438">
        <v>54.758181999999998</v>
      </c>
      <c r="I438">
        <v>47.161538</v>
      </c>
      <c r="J438">
        <f t="shared" si="50"/>
        <v>47.161538</v>
      </c>
      <c r="K438">
        <f t="shared" si="51"/>
        <v>7.5966439999999977</v>
      </c>
      <c r="L438">
        <v>50.714554999999997</v>
      </c>
      <c r="M438">
        <v>98.171211999999997</v>
      </c>
      <c r="N438">
        <v>58.386364</v>
      </c>
      <c r="O438">
        <f t="shared" si="52"/>
        <v>58.386364</v>
      </c>
      <c r="P438">
        <f t="shared" si="53"/>
        <v>39.784847999999997</v>
      </c>
      <c r="Q438">
        <v>78.107250800000003</v>
      </c>
      <c r="R438">
        <v>5.8461540000000003</v>
      </c>
      <c r="S438">
        <v>1.6363639999999999</v>
      </c>
      <c r="T438">
        <f t="shared" si="54"/>
        <v>1.6363639999999999</v>
      </c>
      <c r="U438">
        <f t="shared" si="55"/>
        <v>4.2097899999999999</v>
      </c>
      <c r="V438">
        <v>3.9142155000000001</v>
      </c>
      <c r="W438" t="s">
        <v>17</v>
      </c>
      <c r="X438" t="s">
        <v>20</v>
      </c>
    </row>
    <row r="439" spans="1:24" x14ac:dyDescent="0.25">
      <c r="A439" s="1">
        <v>43976</v>
      </c>
      <c r="B439" t="s">
        <v>19</v>
      </c>
      <c r="C439">
        <v>83.658332999999999</v>
      </c>
      <c r="D439">
        <v>56.807406999999998</v>
      </c>
      <c r="E439">
        <f t="shared" si="48"/>
        <v>56.807406999999998</v>
      </c>
      <c r="F439">
        <f t="shared" si="49"/>
        <v>26.850926000000001</v>
      </c>
      <c r="G439">
        <v>69.408254799999995</v>
      </c>
      <c r="H439">
        <v>55.412308000000003</v>
      </c>
      <c r="I439">
        <v>44.992308000000001</v>
      </c>
      <c r="J439">
        <f t="shared" si="50"/>
        <v>44.992308000000001</v>
      </c>
      <c r="K439">
        <f t="shared" si="51"/>
        <v>10.420000000000002</v>
      </c>
      <c r="L439">
        <v>49.365210300000001</v>
      </c>
      <c r="M439">
        <v>74.23</v>
      </c>
      <c r="N439">
        <v>32.345385</v>
      </c>
      <c r="O439">
        <f t="shared" si="52"/>
        <v>32.345385</v>
      </c>
      <c r="P439">
        <f t="shared" si="53"/>
        <v>41.884615000000004</v>
      </c>
      <c r="Q439">
        <v>53.416378399999999</v>
      </c>
      <c r="R439">
        <v>8.25</v>
      </c>
      <c r="S439">
        <v>4.9375</v>
      </c>
      <c r="T439">
        <f t="shared" si="54"/>
        <v>4.9375</v>
      </c>
      <c r="U439">
        <f t="shared" si="55"/>
        <v>3.3125</v>
      </c>
      <c r="V439">
        <v>6.7536358999999999</v>
      </c>
      <c r="W439" t="s">
        <v>17</v>
      </c>
      <c r="X439" t="s">
        <v>20</v>
      </c>
    </row>
    <row r="440" spans="1:24" x14ac:dyDescent="0.25">
      <c r="A440" s="1">
        <v>43975</v>
      </c>
      <c r="B440" t="s">
        <v>16</v>
      </c>
      <c r="C440">
        <v>62.218181999999999</v>
      </c>
      <c r="D440">
        <v>51.941667000000002</v>
      </c>
      <c r="E440">
        <f t="shared" si="48"/>
        <v>51.941667000000002</v>
      </c>
      <c r="F440">
        <f t="shared" si="49"/>
        <v>10.276514999999996</v>
      </c>
      <c r="G440">
        <v>57.259573400000001</v>
      </c>
      <c r="H440">
        <v>55.445</v>
      </c>
      <c r="I440">
        <v>33.154544999999999</v>
      </c>
      <c r="J440">
        <f t="shared" si="50"/>
        <v>33.154544999999999</v>
      </c>
      <c r="K440">
        <f t="shared" si="51"/>
        <v>22.290455000000001</v>
      </c>
      <c r="L440">
        <v>49.983195000000002</v>
      </c>
      <c r="M440">
        <v>95.513333000000003</v>
      </c>
      <c r="N440">
        <v>35.08</v>
      </c>
      <c r="O440">
        <f t="shared" si="52"/>
        <v>35.08</v>
      </c>
      <c r="P440">
        <f t="shared" si="53"/>
        <v>60.433333000000005</v>
      </c>
      <c r="Q440">
        <v>79.565260499999994</v>
      </c>
      <c r="R440">
        <v>6.0952380000000002</v>
      </c>
      <c r="S440">
        <v>0.90909099999999998</v>
      </c>
      <c r="T440">
        <f t="shared" si="54"/>
        <v>0.90909099999999998</v>
      </c>
      <c r="U440">
        <f t="shared" si="55"/>
        <v>5.1861470000000001</v>
      </c>
      <c r="V440">
        <v>3.5736089</v>
      </c>
      <c r="W440" t="s">
        <v>17</v>
      </c>
      <c r="X440" t="s">
        <v>20</v>
      </c>
    </row>
    <row r="441" spans="1:24" x14ac:dyDescent="0.25">
      <c r="A441" s="1">
        <v>43975</v>
      </c>
      <c r="B441" t="s">
        <v>19</v>
      </c>
      <c r="C441">
        <v>83.407143000000005</v>
      </c>
      <c r="D441">
        <v>61.504761999999999</v>
      </c>
      <c r="E441">
        <f t="shared" si="48"/>
        <v>61.504761999999999</v>
      </c>
      <c r="F441">
        <f t="shared" si="49"/>
        <v>21.902381000000005</v>
      </c>
      <c r="G441">
        <v>69.1634356</v>
      </c>
      <c r="H441">
        <v>55.556249999999999</v>
      </c>
      <c r="I441">
        <v>35.828570999999997</v>
      </c>
      <c r="J441">
        <f t="shared" si="50"/>
        <v>35.828570999999997</v>
      </c>
      <c r="K441">
        <f t="shared" si="51"/>
        <v>19.727679000000002</v>
      </c>
      <c r="L441">
        <v>49.1961382</v>
      </c>
      <c r="M441">
        <v>75.623500000000007</v>
      </c>
      <c r="N441">
        <v>19.115714000000001</v>
      </c>
      <c r="O441">
        <f t="shared" si="52"/>
        <v>19.115714000000001</v>
      </c>
      <c r="P441">
        <f t="shared" si="53"/>
        <v>56.50778600000001</v>
      </c>
      <c r="Q441">
        <v>54.534717000000001</v>
      </c>
      <c r="R441">
        <v>8.7142859999999995</v>
      </c>
      <c r="S441">
        <v>4.5999999999999996</v>
      </c>
      <c r="T441">
        <f t="shared" si="54"/>
        <v>4.5999999999999996</v>
      </c>
      <c r="U441">
        <f t="shared" si="55"/>
        <v>4.1142859999999999</v>
      </c>
      <c r="V441">
        <v>6.2939946000000004</v>
      </c>
      <c r="W441" t="s">
        <v>17</v>
      </c>
      <c r="X441" t="s">
        <v>20</v>
      </c>
    </row>
    <row r="442" spans="1:24" x14ac:dyDescent="0.25">
      <c r="A442" s="1">
        <v>43974</v>
      </c>
      <c r="B442" t="s">
        <v>16</v>
      </c>
      <c r="C442">
        <v>59.333333000000003</v>
      </c>
      <c r="D442">
        <v>49.518182000000003</v>
      </c>
      <c r="E442">
        <f t="shared" si="48"/>
        <v>49.518182000000003</v>
      </c>
      <c r="F442">
        <f t="shared" si="49"/>
        <v>9.8151510000000002</v>
      </c>
      <c r="G442">
        <v>56.439081299999998</v>
      </c>
      <c r="H442">
        <v>55.4</v>
      </c>
      <c r="I442">
        <v>34.799999999999997</v>
      </c>
      <c r="J442">
        <f t="shared" si="50"/>
        <v>34.799999999999997</v>
      </c>
      <c r="K442">
        <f t="shared" si="51"/>
        <v>20.6</v>
      </c>
      <c r="L442">
        <v>49.726520700000002</v>
      </c>
      <c r="M442">
        <v>95.317273</v>
      </c>
      <c r="N442">
        <v>46.592726999999996</v>
      </c>
      <c r="O442">
        <f t="shared" si="52"/>
        <v>46.592726999999996</v>
      </c>
      <c r="P442">
        <f t="shared" si="53"/>
        <v>48.724546000000004</v>
      </c>
      <c r="Q442">
        <v>80.921718100000007</v>
      </c>
      <c r="R442">
        <v>5.5833329999999997</v>
      </c>
      <c r="S442">
        <v>1.454545</v>
      </c>
      <c r="T442">
        <f t="shared" si="54"/>
        <v>1.454545</v>
      </c>
      <c r="U442">
        <f t="shared" si="55"/>
        <v>4.1287880000000001</v>
      </c>
      <c r="V442">
        <v>3.6309863</v>
      </c>
      <c r="W442" t="s">
        <v>17</v>
      </c>
      <c r="X442" t="s">
        <v>20</v>
      </c>
    </row>
    <row r="443" spans="1:24" x14ac:dyDescent="0.25">
      <c r="A443" s="1">
        <v>43974</v>
      </c>
      <c r="B443" t="s">
        <v>19</v>
      </c>
      <c r="C443">
        <v>81.330769000000004</v>
      </c>
      <c r="D443">
        <v>59.010556000000001</v>
      </c>
      <c r="E443">
        <f t="shared" si="48"/>
        <v>59.010556000000001</v>
      </c>
      <c r="F443">
        <f t="shared" si="49"/>
        <v>22.320213000000003</v>
      </c>
      <c r="G443">
        <v>68.423996599999995</v>
      </c>
      <c r="H443">
        <v>55.940741000000003</v>
      </c>
      <c r="I443">
        <v>31.815384999999999</v>
      </c>
      <c r="J443">
        <f t="shared" si="50"/>
        <v>31.815384999999999</v>
      </c>
      <c r="K443">
        <f t="shared" si="51"/>
        <v>24.125356000000004</v>
      </c>
      <c r="L443">
        <v>49.764420600000001</v>
      </c>
      <c r="M443">
        <v>86.398148000000006</v>
      </c>
      <c r="N443">
        <v>20.411538</v>
      </c>
      <c r="O443">
        <f t="shared" si="52"/>
        <v>20.411538</v>
      </c>
      <c r="P443">
        <f t="shared" si="53"/>
        <v>65.986610000000013</v>
      </c>
      <c r="Q443">
        <v>58.673184900000003</v>
      </c>
      <c r="R443">
        <v>7.461538</v>
      </c>
      <c r="S443">
        <v>3.5</v>
      </c>
      <c r="T443">
        <f t="shared" si="54"/>
        <v>3.5</v>
      </c>
      <c r="U443">
        <f t="shared" si="55"/>
        <v>3.961538</v>
      </c>
      <c r="V443">
        <v>5.5143203999999999</v>
      </c>
      <c r="W443" t="s">
        <v>17</v>
      </c>
      <c r="X443" t="s">
        <v>20</v>
      </c>
    </row>
    <row r="444" spans="1:24" x14ac:dyDescent="0.25">
      <c r="A444" s="1">
        <v>43973</v>
      </c>
      <c r="B444" t="s">
        <v>16</v>
      </c>
      <c r="C444">
        <v>64.027272999999994</v>
      </c>
      <c r="D444">
        <v>49.528570999999999</v>
      </c>
      <c r="E444">
        <f t="shared" si="48"/>
        <v>49.528570999999999</v>
      </c>
      <c r="F444">
        <f t="shared" si="49"/>
        <v>14.498701999999994</v>
      </c>
      <c r="G444">
        <v>56.413286800000002</v>
      </c>
      <c r="H444">
        <v>57.436</v>
      </c>
      <c r="I444">
        <v>41.236364000000002</v>
      </c>
      <c r="J444">
        <f t="shared" si="50"/>
        <v>41.236364000000002</v>
      </c>
      <c r="K444">
        <f t="shared" si="51"/>
        <v>16.199635999999998</v>
      </c>
      <c r="L444">
        <v>49.8731917</v>
      </c>
      <c r="M444">
        <v>100</v>
      </c>
      <c r="N444">
        <v>59.3</v>
      </c>
      <c r="O444">
        <f t="shared" si="52"/>
        <v>59.3</v>
      </c>
      <c r="P444">
        <f t="shared" si="53"/>
        <v>40.700000000000003</v>
      </c>
      <c r="Q444">
        <v>80.721361299999998</v>
      </c>
      <c r="R444">
        <v>4.7</v>
      </c>
      <c r="S444">
        <v>2.0714290000000002</v>
      </c>
      <c r="T444">
        <f t="shared" si="54"/>
        <v>2.0714290000000002</v>
      </c>
      <c r="U444">
        <f t="shared" si="55"/>
        <v>2.628571</v>
      </c>
      <c r="V444">
        <v>3.2029610000000002</v>
      </c>
      <c r="W444" t="s">
        <v>17</v>
      </c>
      <c r="X444" t="s">
        <v>20</v>
      </c>
    </row>
    <row r="445" spans="1:24" x14ac:dyDescent="0.25">
      <c r="A445" s="1">
        <v>43973</v>
      </c>
      <c r="B445" t="s">
        <v>19</v>
      </c>
      <c r="C445">
        <v>85.523077000000001</v>
      </c>
      <c r="D445">
        <v>55.139285999999998</v>
      </c>
      <c r="E445">
        <f t="shared" si="48"/>
        <v>55.139285999999998</v>
      </c>
      <c r="F445">
        <f t="shared" si="49"/>
        <v>30.383791000000002</v>
      </c>
      <c r="G445">
        <v>67.476759299999998</v>
      </c>
      <c r="H445">
        <v>58.127777999999999</v>
      </c>
      <c r="I445">
        <v>38.366667</v>
      </c>
      <c r="J445">
        <f t="shared" si="50"/>
        <v>38.366667</v>
      </c>
      <c r="K445">
        <f t="shared" si="51"/>
        <v>19.761111</v>
      </c>
      <c r="L445">
        <v>49.798465499999999</v>
      </c>
      <c r="M445">
        <v>95.884286000000003</v>
      </c>
      <c r="N445">
        <v>31.303846</v>
      </c>
      <c r="O445">
        <f t="shared" si="52"/>
        <v>31.303846</v>
      </c>
      <c r="P445">
        <f t="shared" si="53"/>
        <v>64.58044000000001</v>
      </c>
      <c r="Q445">
        <v>58.711626699999997</v>
      </c>
      <c r="R445">
        <v>7.6923079999999997</v>
      </c>
      <c r="S445">
        <v>3.785714</v>
      </c>
      <c r="T445">
        <f t="shared" si="54"/>
        <v>3.785714</v>
      </c>
      <c r="U445">
        <f t="shared" si="55"/>
        <v>3.9065939999999997</v>
      </c>
      <c r="V445">
        <v>5.9611339000000001</v>
      </c>
      <c r="W445" t="s">
        <v>17</v>
      </c>
      <c r="X445" t="s">
        <v>20</v>
      </c>
    </row>
    <row r="446" spans="1:24" x14ac:dyDescent="0.25">
      <c r="A446" s="1">
        <v>43972</v>
      </c>
      <c r="B446" t="s">
        <v>16</v>
      </c>
      <c r="C446">
        <v>62.827272999999998</v>
      </c>
      <c r="D446">
        <v>49.891666999999998</v>
      </c>
      <c r="E446">
        <f t="shared" si="48"/>
        <v>49.891666999999998</v>
      </c>
      <c r="F446">
        <f t="shared" si="49"/>
        <v>12.935606</v>
      </c>
      <c r="G446">
        <v>55.988618899999999</v>
      </c>
      <c r="H446">
        <v>57.676923000000002</v>
      </c>
      <c r="I446">
        <v>42.4</v>
      </c>
      <c r="J446">
        <f t="shared" si="50"/>
        <v>42.4</v>
      </c>
      <c r="K446">
        <f t="shared" si="51"/>
        <v>15.276923000000004</v>
      </c>
      <c r="L446">
        <v>48.730837800000003</v>
      </c>
      <c r="M446">
        <v>100</v>
      </c>
      <c r="N446">
        <v>47.936363999999998</v>
      </c>
      <c r="O446">
        <f t="shared" si="52"/>
        <v>47.936363999999998</v>
      </c>
      <c r="P446">
        <f t="shared" si="53"/>
        <v>52.063636000000002</v>
      </c>
      <c r="Q446">
        <v>78.787215000000003</v>
      </c>
      <c r="R446">
        <v>6.1818179999999998</v>
      </c>
      <c r="S446">
        <v>2</v>
      </c>
      <c r="T446">
        <f t="shared" si="54"/>
        <v>2</v>
      </c>
      <c r="U446">
        <f t="shared" si="55"/>
        <v>4.1818179999999998</v>
      </c>
      <c r="V446">
        <v>4.1782442</v>
      </c>
      <c r="W446" t="s">
        <v>17</v>
      </c>
      <c r="X446" t="s">
        <v>21</v>
      </c>
    </row>
    <row r="447" spans="1:24" x14ac:dyDescent="0.25">
      <c r="A447" s="1">
        <v>43972</v>
      </c>
      <c r="B447" t="s">
        <v>19</v>
      </c>
      <c r="C447">
        <v>84.861537999999996</v>
      </c>
      <c r="D447">
        <v>54.264705999999997</v>
      </c>
      <c r="E447">
        <f t="shared" si="48"/>
        <v>54.264705999999997</v>
      </c>
      <c r="F447">
        <f t="shared" si="49"/>
        <v>30.596831999999999</v>
      </c>
      <c r="G447">
        <v>66.319772900000004</v>
      </c>
      <c r="H447">
        <v>58.8</v>
      </c>
      <c r="I447">
        <v>39.028570999999999</v>
      </c>
      <c r="J447">
        <f t="shared" si="50"/>
        <v>39.028570999999999</v>
      </c>
      <c r="K447">
        <f t="shared" si="51"/>
        <v>19.771428999999998</v>
      </c>
      <c r="L447">
        <v>46.798494699999999</v>
      </c>
      <c r="M447">
        <v>81.100588000000002</v>
      </c>
      <c r="N447">
        <v>24.713846</v>
      </c>
      <c r="O447">
        <f t="shared" si="52"/>
        <v>24.713846</v>
      </c>
      <c r="P447">
        <f t="shared" si="53"/>
        <v>56.386741999999998</v>
      </c>
      <c r="Q447">
        <v>55.410577199999999</v>
      </c>
      <c r="R447">
        <v>8.5714290000000002</v>
      </c>
      <c r="S447">
        <v>2.7894739999999998</v>
      </c>
      <c r="T447">
        <f t="shared" si="54"/>
        <v>2.7894739999999998</v>
      </c>
      <c r="U447">
        <f t="shared" si="55"/>
        <v>5.781955</v>
      </c>
      <c r="V447">
        <v>5.6650986000000003</v>
      </c>
      <c r="W447" t="s">
        <v>17</v>
      </c>
      <c r="X447" t="s">
        <v>21</v>
      </c>
    </row>
    <row r="448" spans="1:24" x14ac:dyDescent="0.25">
      <c r="A448" s="1">
        <v>43971</v>
      </c>
      <c r="B448" t="s">
        <v>16</v>
      </c>
      <c r="C448">
        <v>61.558332999999998</v>
      </c>
      <c r="D448">
        <v>51.883333</v>
      </c>
      <c r="E448">
        <f t="shared" si="48"/>
        <v>51.883333</v>
      </c>
      <c r="F448">
        <f t="shared" si="49"/>
        <v>9.6749999999999972</v>
      </c>
      <c r="G448">
        <v>56.001281900000002</v>
      </c>
      <c r="H448">
        <v>58.241667</v>
      </c>
      <c r="I448">
        <v>33.945455000000003</v>
      </c>
      <c r="J448">
        <f t="shared" si="50"/>
        <v>33.945455000000003</v>
      </c>
      <c r="K448">
        <f t="shared" si="51"/>
        <v>24.296211999999997</v>
      </c>
      <c r="L448">
        <v>48.059522999999999</v>
      </c>
      <c r="M448">
        <v>93.729332999999997</v>
      </c>
      <c r="N448">
        <v>37.655455000000003</v>
      </c>
      <c r="O448">
        <f t="shared" si="52"/>
        <v>37.655455000000003</v>
      </c>
      <c r="P448">
        <f t="shared" si="53"/>
        <v>56.073877999999993</v>
      </c>
      <c r="Q448">
        <v>76.961816400000004</v>
      </c>
      <c r="R448">
        <v>8.9583329999999997</v>
      </c>
      <c r="S448">
        <v>0.54545500000000002</v>
      </c>
      <c r="T448">
        <f t="shared" si="54"/>
        <v>0.54545500000000002</v>
      </c>
      <c r="U448">
        <f t="shared" si="55"/>
        <v>8.4128779999999992</v>
      </c>
      <c r="V448">
        <v>4.9296141000000002</v>
      </c>
      <c r="W448" t="s">
        <v>17</v>
      </c>
      <c r="X448" t="s">
        <v>20</v>
      </c>
    </row>
    <row r="449" spans="1:24" x14ac:dyDescent="0.25">
      <c r="A449" s="1">
        <v>43971</v>
      </c>
      <c r="B449" t="s">
        <v>19</v>
      </c>
      <c r="C449">
        <v>86.893332999999998</v>
      </c>
      <c r="D449">
        <v>59.816667000000002</v>
      </c>
      <c r="E449">
        <f t="shared" si="48"/>
        <v>59.816667000000002</v>
      </c>
      <c r="F449">
        <f t="shared" si="49"/>
        <v>27.076665999999996</v>
      </c>
      <c r="G449">
        <v>66.960988299999997</v>
      </c>
      <c r="H449">
        <v>58.681249999999999</v>
      </c>
      <c r="I449">
        <v>32.479999999999997</v>
      </c>
      <c r="J449">
        <f t="shared" si="50"/>
        <v>32.479999999999997</v>
      </c>
      <c r="K449">
        <f t="shared" si="51"/>
        <v>26.201250000000002</v>
      </c>
      <c r="L449">
        <v>45.370857299999997</v>
      </c>
      <c r="M449">
        <v>72.191999999999993</v>
      </c>
      <c r="N449">
        <v>15.696667</v>
      </c>
      <c r="O449">
        <f t="shared" si="52"/>
        <v>15.696667</v>
      </c>
      <c r="P449">
        <f t="shared" si="53"/>
        <v>56.495332999999995</v>
      </c>
      <c r="Q449">
        <v>51.469368099999997</v>
      </c>
      <c r="R449">
        <v>11.3</v>
      </c>
      <c r="S449">
        <v>3.75</v>
      </c>
      <c r="T449">
        <f t="shared" si="54"/>
        <v>3.75</v>
      </c>
      <c r="U449">
        <f t="shared" si="55"/>
        <v>7.5500000000000007</v>
      </c>
      <c r="V449">
        <v>6.9703125000000004</v>
      </c>
      <c r="W449" t="s">
        <v>17</v>
      </c>
      <c r="X449" t="s">
        <v>20</v>
      </c>
    </row>
    <row r="450" spans="1:24" x14ac:dyDescent="0.25">
      <c r="A450" s="1">
        <v>43970</v>
      </c>
      <c r="B450" t="s">
        <v>16</v>
      </c>
      <c r="C450">
        <v>59.3</v>
      </c>
      <c r="D450">
        <v>51.38</v>
      </c>
      <c r="E450">
        <f t="shared" ref="E450:E513" si="56">D450</f>
        <v>51.38</v>
      </c>
      <c r="F450">
        <f t="shared" ref="F450:F513" si="57">C450-D450</f>
        <v>7.9199999999999946</v>
      </c>
      <c r="G450">
        <v>56.615483500000003</v>
      </c>
      <c r="H450">
        <v>57.99</v>
      </c>
      <c r="I450">
        <v>30.581817999999998</v>
      </c>
      <c r="J450">
        <f t="shared" ref="J450:J513" si="58">I450</f>
        <v>30.581817999999998</v>
      </c>
      <c r="K450">
        <f t="shared" ref="K450:K513" si="59">H450-I450</f>
        <v>27.408182000000004</v>
      </c>
      <c r="L450">
        <v>49.584897900000001</v>
      </c>
      <c r="M450">
        <v>96.094166999999999</v>
      </c>
      <c r="N450">
        <v>38.575454999999998</v>
      </c>
      <c r="O450">
        <f t="shared" ref="O450:O513" si="60">N450</f>
        <v>38.575454999999998</v>
      </c>
      <c r="P450">
        <f t="shared" ref="P450:P513" si="61">M450-N450</f>
        <v>57.518712000000001</v>
      </c>
      <c r="Q450">
        <v>80.323916999999994</v>
      </c>
      <c r="R450">
        <v>7.1304350000000003</v>
      </c>
      <c r="S450">
        <v>1.7272730000000001</v>
      </c>
      <c r="T450">
        <f t="shared" ref="T450:T513" si="62">S450</f>
        <v>1.7272730000000001</v>
      </c>
      <c r="U450">
        <f t="shared" ref="U450:U513" si="63">+R450-S450</f>
        <v>5.403162</v>
      </c>
      <c r="V450">
        <v>4.5952371000000003</v>
      </c>
      <c r="W450" t="s">
        <v>17</v>
      </c>
      <c r="X450" t="s">
        <v>21</v>
      </c>
    </row>
    <row r="451" spans="1:24" x14ac:dyDescent="0.25">
      <c r="A451" s="1">
        <v>43970</v>
      </c>
      <c r="B451" t="s">
        <v>19</v>
      </c>
      <c r="C451">
        <v>83.615385000000003</v>
      </c>
      <c r="D451">
        <v>57.325000000000003</v>
      </c>
      <c r="E451">
        <f t="shared" si="56"/>
        <v>57.325000000000003</v>
      </c>
      <c r="F451">
        <f t="shared" si="57"/>
        <v>26.290385000000001</v>
      </c>
      <c r="G451">
        <v>66.444695899999999</v>
      </c>
      <c r="H451">
        <v>58.588889000000002</v>
      </c>
      <c r="I451">
        <v>28.807691999999999</v>
      </c>
      <c r="J451">
        <f t="shared" si="58"/>
        <v>28.807691999999999</v>
      </c>
      <c r="K451">
        <f t="shared" si="59"/>
        <v>29.781197000000002</v>
      </c>
      <c r="L451">
        <v>48.107250800000003</v>
      </c>
      <c r="M451">
        <v>75.245500000000007</v>
      </c>
      <c r="N451">
        <v>16.146153999999999</v>
      </c>
      <c r="O451">
        <f t="shared" si="60"/>
        <v>16.146153999999999</v>
      </c>
      <c r="P451">
        <f t="shared" si="61"/>
        <v>59.099346000000011</v>
      </c>
      <c r="Q451">
        <v>58.332249699999998</v>
      </c>
      <c r="R451">
        <v>10.5</v>
      </c>
      <c r="S451">
        <v>4.6111110000000002</v>
      </c>
      <c r="T451">
        <f t="shared" si="62"/>
        <v>4.6111110000000002</v>
      </c>
      <c r="U451">
        <f t="shared" si="63"/>
        <v>5.8888889999999998</v>
      </c>
      <c r="V451">
        <v>6.2428504</v>
      </c>
      <c r="W451" t="s">
        <v>17</v>
      </c>
      <c r="X451" t="s">
        <v>21</v>
      </c>
    </row>
    <row r="452" spans="1:24" x14ac:dyDescent="0.25">
      <c r="A452" s="1">
        <v>43969</v>
      </c>
      <c r="B452" t="s">
        <v>16</v>
      </c>
      <c r="C452">
        <v>58.606667000000002</v>
      </c>
      <c r="D452">
        <v>52.279487000000003</v>
      </c>
      <c r="E452">
        <f t="shared" si="56"/>
        <v>52.279487000000003</v>
      </c>
      <c r="F452">
        <f t="shared" si="57"/>
        <v>6.3271799999999985</v>
      </c>
      <c r="G452">
        <v>56.653708100000003</v>
      </c>
      <c r="H452">
        <v>56.773333000000001</v>
      </c>
      <c r="I452">
        <v>37.272727000000003</v>
      </c>
      <c r="J452">
        <f t="shared" si="58"/>
        <v>37.272727000000003</v>
      </c>
      <c r="K452">
        <f t="shared" si="59"/>
        <v>19.500605999999998</v>
      </c>
      <c r="L452">
        <v>51.344469099999998</v>
      </c>
      <c r="M452">
        <v>97.088571000000002</v>
      </c>
      <c r="N452">
        <v>51.776364000000001</v>
      </c>
      <c r="O452">
        <f t="shared" si="60"/>
        <v>51.776364000000001</v>
      </c>
      <c r="P452">
        <f t="shared" si="61"/>
        <v>45.312207000000001</v>
      </c>
      <c r="Q452">
        <v>84.354036199999996</v>
      </c>
      <c r="R452">
        <v>7.4</v>
      </c>
      <c r="S452">
        <v>2.214286</v>
      </c>
      <c r="T452">
        <f t="shared" si="62"/>
        <v>2.214286</v>
      </c>
      <c r="U452">
        <f t="shared" si="63"/>
        <v>5.1857140000000008</v>
      </c>
      <c r="V452">
        <v>4.2778235000000002</v>
      </c>
      <c r="W452" t="s">
        <v>17</v>
      </c>
      <c r="X452" t="s">
        <v>18</v>
      </c>
    </row>
    <row r="453" spans="1:24" x14ac:dyDescent="0.25">
      <c r="A453" s="1">
        <v>43969</v>
      </c>
      <c r="B453" t="s">
        <v>19</v>
      </c>
      <c r="C453">
        <v>79.263636000000005</v>
      </c>
      <c r="D453">
        <v>55.153488000000003</v>
      </c>
      <c r="E453">
        <f t="shared" si="56"/>
        <v>55.153488000000003</v>
      </c>
      <c r="F453">
        <f t="shared" si="57"/>
        <v>24.110148000000002</v>
      </c>
      <c r="G453">
        <v>66.363910700000005</v>
      </c>
      <c r="H453">
        <v>58.205556000000001</v>
      </c>
      <c r="I453">
        <v>23.127272999999999</v>
      </c>
      <c r="J453">
        <f t="shared" si="58"/>
        <v>23.127272999999999</v>
      </c>
      <c r="K453">
        <f t="shared" si="59"/>
        <v>35.078282999999999</v>
      </c>
      <c r="L453">
        <v>50.433908099999996</v>
      </c>
      <c r="M453">
        <v>92.452325999999999</v>
      </c>
      <c r="N453">
        <v>13.688181999999999</v>
      </c>
      <c r="O453">
        <f t="shared" si="60"/>
        <v>13.688181999999999</v>
      </c>
      <c r="P453">
        <f t="shared" si="61"/>
        <v>78.764144000000002</v>
      </c>
      <c r="Q453">
        <v>64.403239099999993</v>
      </c>
      <c r="R453">
        <v>8.0625</v>
      </c>
      <c r="S453">
        <v>3.7777780000000001</v>
      </c>
      <c r="T453">
        <f t="shared" si="62"/>
        <v>3.7777780000000001</v>
      </c>
      <c r="U453">
        <f t="shared" si="63"/>
        <v>4.2847220000000004</v>
      </c>
      <c r="V453">
        <v>5.7573831000000002</v>
      </c>
      <c r="W453" t="s">
        <v>17</v>
      </c>
      <c r="X453" t="s">
        <v>18</v>
      </c>
    </row>
    <row r="454" spans="1:24" x14ac:dyDescent="0.25">
      <c r="A454" s="1">
        <v>43968</v>
      </c>
      <c r="B454" t="s">
        <v>16</v>
      </c>
      <c r="C454">
        <v>59.898333000000001</v>
      </c>
      <c r="D454">
        <v>52.34375</v>
      </c>
      <c r="E454">
        <f t="shared" si="56"/>
        <v>52.34375</v>
      </c>
      <c r="F454">
        <f t="shared" si="57"/>
        <v>7.5545830000000009</v>
      </c>
      <c r="G454">
        <v>57.129918199999999</v>
      </c>
      <c r="H454">
        <v>55.867826000000001</v>
      </c>
      <c r="I454">
        <v>45.65</v>
      </c>
      <c r="J454">
        <f t="shared" si="58"/>
        <v>45.65</v>
      </c>
      <c r="K454">
        <f t="shared" si="59"/>
        <v>10.217826000000002</v>
      </c>
      <c r="L454">
        <v>51.246451299999997</v>
      </c>
      <c r="M454">
        <v>90</v>
      </c>
      <c r="N454">
        <v>77.627499999999998</v>
      </c>
      <c r="O454">
        <f t="shared" si="60"/>
        <v>77.627499999999998</v>
      </c>
      <c r="P454">
        <f t="shared" si="61"/>
        <v>12.372500000000002</v>
      </c>
      <c r="Q454">
        <v>81.716509900000005</v>
      </c>
      <c r="R454">
        <v>5.5217390000000002</v>
      </c>
      <c r="S454">
        <v>2.8181820000000002</v>
      </c>
      <c r="T454">
        <f t="shared" si="62"/>
        <v>2.8181820000000002</v>
      </c>
      <c r="U454">
        <f t="shared" si="63"/>
        <v>2.703557</v>
      </c>
      <c r="V454">
        <v>3.8434012000000002</v>
      </c>
      <c r="W454" t="s">
        <v>17</v>
      </c>
      <c r="X454" t="s">
        <v>20</v>
      </c>
    </row>
    <row r="455" spans="1:24" x14ac:dyDescent="0.25">
      <c r="A455" s="1">
        <v>43968</v>
      </c>
      <c r="B455" t="s">
        <v>19</v>
      </c>
      <c r="C455">
        <v>75.946154000000007</v>
      </c>
      <c r="D455">
        <v>63.017646999999997</v>
      </c>
      <c r="E455">
        <f t="shared" si="56"/>
        <v>63.017646999999997</v>
      </c>
      <c r="F455">
        <f t="shared" si="57"/>
        <v>12.92850700000001</v>
      </c>
      <c r="G455">
        <v>68.7905576</v>
      </c>
      <c r="H455">
        <v>58.55</v>
      </c>
      <c r="I455">
        <v>43.507691999999999</v>
      </c>
      <c r="J455">
        <f t="shared" si="58"/>
        <v>43.507691999999999</v>
      </c>
      <c r="K455">
        <f t="shared" si="59"/>
        <v>15.042307999999998</v>
      </c>
      <c r="L455">
        <v>50.549055899999999</v>
      </c>
      <c r="M455">
        <v>62.962499999999999</v>
      </c>
      <c r="N455">
        <v>47.301538000000001</v>
      </c>
      <c r="O455">
        <f t="shared" si="60"/>
        <v>47.301538000000001</v>
      </c>
      <c r="P455">
        <f t="shared" si="61"/>
        <v>15.660961999999998</v>
      </c>
      <c r="Q455">
        <v>55.718144700000003</v>
      </c>
      <c r="R455">
        <v>6.8461540000000003</v>
      </c>
      <c r="S455">
        <v>4.7</v>
      </c>
      <c r="T455">
        <f t="shared" si="62"/>
        <v>4.7</v>
      </c>
      <c r="U455">
        <f t="shared" si="63"/>
        <v>2.1461540000000001</v>
      </c>
      <c r="V455">
        <v>6.0006528000000001</v>
      </c>
      <c r="W455" t="s">
        <v>17</v>
      </c>
      <c r="X455" t="s">
        <v>20</v>
      </c>
    </row>
    <row r="456" spans="1:24" x14ac:dyDescent="0.25">
      <c r="A456" s="1">
        <v>43967</v>
      </c>
      <c r="B456" t="s">
        <v>16</v>
      </c>
      <c r="C456">
        <v>64.843636000000004</v>
      </c>
      <c r="D456">
        <v>50.745455</v>
      </c>
      <c r="E456">
        <f t="shared" si="56"/>
        <v>50.745455</v>
      </c>
      <c r="F456">
        <f t="shared" si="57"/>
        <v>14.098181000000004</v>
      </c>
      <c r="G456">
        <v>56.687290699999998</v>
      </c>
      <c r="H456">
        <v>56.040666999999999</v>
      </c>
      <c r="I456">
        <v>38.858181999999999</v>
      </c>
      <c r="J456">
        <f t="shared" si="58"/>
        <v>38.858181999999999</v>
      </c>
      <c r="K456">
        <f t="shared" si="59"/>
        <v>17.182485</v>
      </c>
      <c r="L456">
        <v>49.735912800000001</v>
      </c>
      <c r="M456">
        <v>93.555667</v>
      </c>
      <c r="N456">
        <v>39.037272999999999</v>
      </c>
      <c r="O456">
        <f t="shared" si="60"/>
        <v>39.037272999999999</v>
      </c>
      <c r="P456">
        <f t="shared" si="61"/>
        <v>54.518394000000001</v>
      </c>
      <c r="Q456">
        <v>80.1465125</v>
      </c>
      <c r="R456">
        <v>5.733333</v>
      </c>
      <c r="S456">
        <v>1.545455</v>
      </c>
      <c r="T456">
        <f t="shared" si="62"/>
        <v>1.545455</v>
      </c>
      <c r="U456">
        <f t="shared" si="63"/>
        <v>4.1878779999999995</v>
      </c>
      <c r="V456">
        <v>3.6964394</v>
      </c>
      <c r="W456" t="s">
        <v>17</v>
      </c>
      <c r="X456" t="s">
        <v>20</v>
      </c>
    </row>
    <row r="457" spans="1:24" x14ac:dyDescent="0.25">
      <c r="A457" s="1">
        <v>43967</v>
      </c>
      <c r="B457" t="s">
        <v>19</v>
      </c>
      <c r="C457">
        <v>83.357142999999994</v>
      </c>
      <c r="D457">
        <v>58.952173999999999</v>
      </c>
      <c r="E457">
        <f t="shared" si="56"/>
        <v>58.952173999999999</v>
      </c>
      <c r="F457">
        <f t="shared" si="57"/>
        <v>24.404968999999994</v>
      </c>
      <c r="G457">
        <v>68.191191500000002</v>
      </c>
      <c r="H457">
        <v>55.553846</v>
      </c>
      <c r="I457">
        <v>37.864286</v>
      </c>
      <c r="J457">
        <f t="shared" si="58"/>
        <v>37.864286</v>
      </c>
      <c r="K457">
        <f t="shared" si="59"/>
        <v>17.68956</v>
      </c>
      <c r="L457">
        <v>49.559515599999997</v>
      </c>
      <c r="M457">
        <v>70.148667000000003</v>
      </c>
      <c r="N457">
        <v>20.580714</v>
      </c>
      <c r="O457">
        <f t="shared" si="60"/>
        <v>20.580714</v>
      </c>
      <c r="P457">
        <f t="shared" si="61"/>
        <v>49.567953000000003</v>
      </c>
      <c r="Q457">
        <v>56.126869800000001</v>
      </c>
      <c r="R457">
        <v>7.6428570000000002</v>
      </c>
      <c r="S457">
        <v>4.4000000000000004</v>
      </c>
      <c r="T457">
        <f t="shared" si="62"/>
        <v>4.4000000000000004</v>
      </c>
      <c r="U457">
        <f t="shared" si="63"/>
        <v>3.2428569999999999</v>
      </c>
      <c r="V457">
        <v>6.0457739999999998</v>
      </c>
      <c r="W457" t="s">
        <v>17</v>
      </c>
      <c r="X457" t="s">
        <v>20</v>
      </c>
    </row>
    <row r="458" spans="1:24" x14ac:dyDescent="0.25">
      <c r="A458" s="1">
        <v>43966</v>
      </c>
      <c r="B458" t="s">
        <v>16</v>
      </c>
      <c r="C458">
        <v>65.845455000000001</v>
      </c>
      <c r="D458">
        <v>52.718181999999999</v>
      </c>
      <c r="E458">
        <f t="shared" si="56"/>
        <v>52.718181999999999</v>
      </c>
      <c r="F458">
        <f t="shared" si="57"/>
        <v>13.127273000000002</v>
      </c>
      <c r="G458">
        <v>57.605650400000002</v>
      </c>
      <c r="H458">
        <v>55.263635999999998</v>
      </c>
      <c r="I458">
        <v>27.263636000000002</v>
      </c>
      <c r="J458">
        <f t="shared" si="58"/>
        <v>27.263636000000002</v>
      </c>
      <c r="K458">
        <f t="shared" si="59"/>
        <v>27.999999999999996</v>
      </c>
      <c r="L458">
        <v>48.094614</v>
      </c>
      <c r="M458">
        <v>92.754666999999998</v>
      </c>
      <c r="N458">
        <v>23.755455000000001</v>
      </c>
      <c r="O458">
        <f t="shared" si="60"/>
        <v>23.755455000000001</v>
      </c>
      <c r="P458">
        <f t="shared" si="61"/>
        <v>68.999212</v>
      </c>
      <c r="Q458">
        <v>75.0900161</v>
      </c>
      <c r="R458">
        <v>7</v>
      </c>
      <c r="S458">
        <v>1.2727269999999999</v>
      </c>
      <c r="T458">
        <f t="shared" si="62"/>
        <v>1.2727269999999999</v>
      </c>
      <c r="U458">
        <f t="shared" si="63"/>
        <v>5.7272730000000003</v>
      </c>
      <c r="V458">
        <v>3.4585861000000002</v>
      </c>
      <c r="W458" t="s">
        <v>17</v>
      </c>
      <c r="X458" t="s">
        <v>20</v>
      </c>
    </row>
    <row r="459" spans="1:24" x14ac:dyDescent="0.25">
      <c r="A459" s="1">
        <v>43966</v>
      </c>
      <c r="B459" t="s">
        <v>19</v>
      </c>
      <c r="C459">
        <v>88.175385000000006</v>
      </c>
      <c r="D459">
        <v>57.614286</v>
      </c>
      <c r="E459">
        <f t="shared" si="56"/>
        <v>57.614286</v>
      </c>
      <c r="F459">
        <f t="shared" si="57"/>
        <v>30.561099000000006</v>
      </c>
      <c r="G459">
        <v>67.5790863</v>
      </c>
      <c r="H459">
        <v>57.15</v>
      </c>
      <c r="I459">
        <v>24.904615</v>
      </c>
      <c r="J459">
        <f t="shared" si="58"/>
        <v>24.904615</v>
      </c>
      <c r="K459">
        <f t="shared" si="59"/>
        <v>32.245384999999999</v>
      </c>
      <c r="L459">
        <v>48.183864499999999</v>
      </c>
      <c r="M459">
        <v>90.654285999999999</v>
      </c>
      <c r="N459">
        <v>11.121537999999999</v>
      </c>
      <c r="O459">
        <f t="shared" si="60"/>
        <v>11.121537999999999</v>
      </c>
      <c r="P459">
        <f t="shared" si="61"/>
        <v>79.532747999999998</v>
      </c>
      <c r="Q459">
        <v>57.9498897</v>
      </c>
      <c r="R459">
        <v>11.095238</v>
      </c>
      <c r="S459">
        <v>4.4583329999999997</v>
      </c>
      <c r="T459">
        <f t="shared" si="62"/>
        <v>4.4583329999999997</v>
      </c>
      <c r="U459">
        <f t="shared" si="63"/>
        <v>6.6369050000000005</v>
      </c>
      <c r="V459">
        <v>6.1323382000000004</v>
      </c>
      <c r="W459" t="s">
        <v>17</v>
      </c>
      <c r="X459" t="s">
        <v>20</v>
      </c>
    </row>
    <row r="460" spans="1:24" x14ac:dyDescent="0.25">
      <c r="A460" s="1">
        <v>43965</v>
      </c>
      <c r="B460" t="s">
        <v>16</v>
      </c>
      <c r="C460">
        <v>68.818181999999993</v>
      </c>
      <c r="D460">
        <v>50.568888999999999</v>
      </c>
      <c r="E460">
        <f t="shared" si="56"/>
        <v>50.568888999999999</v>
      </c>
      <c r="F460">
        <f t="shared" si="57"/>
        <v>18.249292999999994</v>
      </c>
      <c r="G460">
        <v>57.462858699999998</v>
      </c>
      <c r="H460">
        <v>56.682856999999998</v>
      </c>
      <c r="I460">
        <v>20.327273000000002</v>
      </c>
      <c r="J460">
        <f t="shared" si="58"/>
        <v>20.327273000000002</v>
      </c>
      <c r="K460">
        <f t="shared" si="59"/>
        <v>36.355583999999993</v>
      </c>
      <c r="L460">
        <v>46.707694799999999</v>
      </c>
      <c r="M460">
        <v>99.369</v>
      </c>
      <c r="N460">
        <v>18.293635999999999</v>
      </c>
      <c r="O460">
        <f t="shared" si="60"/>
        <v>18.293635999999999</v>
      </c>
      <c r="P460">
        <f t="shared" si="61"/>
        <v>81.075364000000008</v>
      </c>
      <c r="Q460">
        <v>74.865360999999993</v>
      </c>
      <c r="R460">
        <v>8.0909089999999999</v>
      </c>
      <c r="S460">
        <v>2</v>
      </c>
      <c r="T460">
        <f t="shared" si="62"/>
        <v>2</v>
      </c>
      <c r="U460">
        <f t="shared" si="63"/>
        <v>6.0909089999999999</v>
      </c>
      <c r="V460">
        <v>3.7695021999999998</v>
      </c>
      <c r="W460" t="s">
        <v>17</v>
      </c>
      <c r="X460" t="s">
        <v>20</v>
      </c>
    </row>
    <row r="461" spans="1:24" x14ac:dyDescent="0.25">
      <c r="A461" s="1">
        <v>43965</v>
      </c>
      <c r="B461" t="s">
        <v>19</v>
      </c>
      <c r="C461">
        <v>89.863077000000004</v>
      </c>
      <c r="D461">
        <v>54.623750000000001</v>
      </c>
      <c r="E461">
        <f t="shared" si="56"/>
        <v>54.623750000000001</v>
      </c>
      <c r="F461">
        <f t="shared" si="57"/>
        <v>35.239327000000003</v>
      </c>
      <c r="G461">
        <v>67.133958300000003</v>
      </c>
      <c r="H461">
        <v>57.376190000000001</v>
      </c>
      <c r="I461">
        <v>17.973846000000002</v>
      </c>
      <c r="J461">
        <f t="shared" si="58"/>
        <v>17.973846000000002</v>
      </c>
      <c r="K461">
        <f t="shared" si="59"/>
        <v>39.402343999999999</v>
      </c>
      <c r="L461">
        <v>46.9522695</v>
      </c>
      <c r="M461">
        <v>82.092381000000003</v>
      </c>
      <c r="N461">
        <v>8.1161539999999999</v>
      </c>
      <c r="O461">
        <f t="shared" si="60"/>
        <v>8.1161539999999999</v>
      </c>
      <c r="P461">
        <f t="shared" si="61"/>
        <v>73.976227000000009</v>
      </c>
      <c r="Q461">
        <v>59.9106959</v>
      </c>
      <c r="R461">
        <v>8.4285709999999998</v>
      </c>
      <c r="S461">
        <v>4</v>
      </c>
      <c r="T461">
        <f t="shared" si="62"/>
        <v>4</v>
      </c>
      <c r="U461">
        <f t="shared" si="63"/>
        <v>4.4285709999999998</v>
      </c>
      <c r="V461">
        <v>5.8234762</v>
      </c>
      <c r="W461" t="s">
        <v>17</v>
      </c>
      <c r="X461" t="s">
        <v>21</v>
      </c>
    </row>
    <row r="462" spans="1:24" x14ac:dyDescent="0.25">
      <c r="A462" s="1">
        <v>43964</v>
      </c>
      <c r="B462" t="s">
        <v>16</v>
      </c>
      <c r="C462">
        <v>75.474545000000006</v>
      </c>
      <c r="D462">
        <v>50.430768999999998</v>
      </c>
      <c r="E462">
        <f t="shared" si="56"/>
        <v>50.430768999999998</v>
      </c>
      <c r="F462">
        <f t="shared" si="57"/>
        <v>25.043776000000008</v>
      </c>
      <c r="G462">
        <v>58.174761099999998</v>
      </c>
      <c r="H462">
        <v>57.095238000000002</v>
      </c>
      <c r="I462">
        <v>11.423636</v>
      </c>
      <c r="J462">
        <f t="shared" si="58"/>
        <v>11.423636</v>
      </c>
      <c r="K462">
        <f t="shared" si="59"/>
        <v>45.671602</v>
      </c>
      <c r="L462">
        <v>45.519119500000002</v>
      </c>
      <c r="M462">
        <v>97.709047999999996</v>
      </c>
      <c r="N462">
        <v>8.7845449999999996</v>
      </c>
      <c r="O462">
        <f t="shared" si="60"/>
        <v>8.7845449999999996</v>
      </c>
      <c r="P462">
        <f t="shared" si="61"/>
        <v>88.924503000000001</v>
      </c>
      <c r="Q462">
        <v>74.478439800000004</v>
      </c>
      <c r="R462">
        <v>7.0909089999999999</v>
      </c>
      <c r="S462">
        <v>2</v>
      </c>
      <c r="T462">
        <f t="shared" si="62"/>
        <v>2</v>
      </c>
      <c r="U462">
        <f t="shared" si="63"/>
        <v>5.0909089999999999</v>
      </c>
      <c r="V462">
        <v>3.8241089000000001</v>
      </c>
      <c r="W462" t="s">
        <v>17</v>
      </c>
      <c r="X462" t="s">
        <v>21</v>
      </c>
    </row>
    <row r="463" spans="1:24" x14ac:dyDescent="0.25">
      <c r="A463" s="1">
        <v>43964</v>
      </c>
      <c r="B463" t="s">
        <v>19</v>
      </c>
      <c r="C463">
        <v>88.069231000000002</v>
      </c>
      <c r="D463">
        <v>54.000689999999999</v>
      </c>
      <c r="E463">
        <f t="shared" si="56"/>
        <v>54.000689999999999</v>
      </c>
      <c r="F463">
        <f t="shared" si="57"/>
        <v>34.068541000000003</v>
      </c>
      <c r="G463">
        <v>70.331301999999994</v>
      </c>
      <c r="H463">
        <v>58.27619</v>
      </c>
      <c r="I463">
        <v>9.9876919999999991</v>
      </c>
      <c r="J463">
        <f t="shared" si="58"/>
        <v>9.9876919999999991</v>
      </c>
      <c r="K463">
        <f t="shared" si="59"/>
        <v>48.288498000000004</v>
      </c>
      <c r="L463">
        <v>45.377069499999998</v>
      </c>
      <c r="M463">
        <v>80.991515000000007</v>
      </c>
      <c r="N463">
        <v>5.501538</v>
      </c>
      <c r="O463">
        <f t="shared" si="60"/>
        <v>5.501538</v>
      </c>
      <c r="P463">
        <f t="shared" si="61"/>
        <v>75.48997700000001</v>
      </c>
      <c r="Q463">
        <v>53.319241300000002</v>
      </c>
      <c r="R463">
        <v>17.230768999999999</v>
      </c>
      <c r="S463">
        <v>2.1212119999999999</v>
      </c>
      <c r="T463">
        <f t="shared" si="62"/>
        <v>2.1212119999999999</v>
      </c>
      <c r="U463">
        <f t="shared" si="63"/>
        <v>15.109556999999999</v>
      </c>
      <c r="V463">
        <v>6.7176961000000004</v>
      </c>
      <c r="W463" t="s">
        <v>17</v>
      </c>
      <c r="X463" t="s">
        <v>21</v>
      </c>
    </row>
    <row r="464" spans="1:24" x14ac:dyDescent="0.25">
      <c r="A464" s="1">
        <v>43963</v>
      </c>
      <c r="B464" t="s">
        <v>16</v>
      </c>
      <c r="C464">
        <v>65.343636000000004</v>
      </c>
      <c r="D464">
        <v>51.765881999999998</v>
      </c>
      <c r="E464">
        <f t="shared" si="56"/>
        <v>51.765881999999998</v>
      </c>
      <c r="F464">
        <f t="shared" si="57"/>
        <v>13.577754000000006</v>
      </c>
      <c r="G464">
        <v>57.8398878</v>
      </c>
      <c r="H464">
        <v>56.621428999999999</v>
      </c>
      <c r="I464">
        <v>15.661818</v>
      </c>
      <c r="J464">
        <f t="shared" si="58"/>
        <v>15.661818</v>
      </c>
      <c r="K464">
        <f t="shared" si="59"/>
        <v>40.959610999999995</v>
      </c>
      <c r="L464">
        <v>46.074318900000002</v>
      </c>
      <c r="M464">
        <v>98.174285999999995</v>
      </c>
      <c r="N464">
        <v>18.233636000000001</v>
      </c>
      <c r="O464">
        <f t="shared" si="60"/>
        <v>18.233636000000001</v>
      </c>
      <c r="P464">
        <f t="shared" si="61"/>
        <v>79.940649999999991</v>
      </c>
      <c r="Q464">
        <v>74.124905999999996</v>
      </c>
      <c r="R464">
        <v>5.9411759999999996</v>
      </c>
      <c r="S464">
        <v>0.72727299999999995</v>
      </c>
      <c r="T464">
        <f t="shared" si="62"/>
        <v>0.72727299999999995</v>
      </c>
      <c r="U464">
        <f t="shared" si="63"/>
        <v>5.2139029999999993</v>
      </c>
      <c r="V464">
        <v>3.6020349</v>
      </c>
      <c r="W464" t="s">
        <v>17</v>
      </c>
      <c r="X464" t="s">
        <v>20</v>
      </c>
    </row>
    <row r="465" spans="1:24" x14ac:dyDescent="0.25">
      <c r="A465" s="1">
        <v>43963</v>
      </c>
      <c r="B465" t="s">
        <v>19</v>
      </c>
      <c r="C465">
        <v>84.978094999999996</v>
      </c>
      <c r="D465">
        <v>58.826087000000001</v>
      </c>
      <c r="E465">
        <f t="shared" si="56"/>
        <v>58.826087000000001</v>
      </c>
      <c r="F465">
        <f t="shared" si="57"/>
        <v>26.152007999999995</v>
      </c>
      <c r="G465">
        <v>71.799796499999999</v>
      </c>
      <c r="H465">
        <v>59.31</v>
      </c>
      <c r="I465">
        <v>15.493333</v>
      </c>
      <c r="J465">
        <f t="shared" si="58"/>
        <v>15.493333</v>
      </c>
      <c r="K465">
        <f t="shared" si="59"/>
        <v>43.816667000000002</v>
      </c>
      <c r="L465">
        <v>45.826332999999998</v>
      </c>
      <c r="M465">
        <v>82.479500000000002</v>
      </c>
      <c r="N465">
        <v>7.8666669999999996</v>
      </c>
      <c r="O465">
        <f t="shared" si="60"/>
        <v>7.8666669999999996</v>
      </c>
      <c r="P465">
        <f t="shared" si="61"/>
        <v>74.612832999999995</v>
      </c>
      <c r="Q465">
        <v>48.696459599999997</v>
      </c>
      <c r="R465">
        <v>13.666667</v>
      </c>
      <c r="S465">
        <v>3.0434779999999999</v>
      </c>
      <c r="T465">
        <f t="shared" si="62"/>
        <v>3.0434779999999999</v>
      </c>
      <c r="U465">
        <f t="shared" si="63"/>
        <v>10.623189</v>
      </c>
      <c r="V465">
        <v>6.4553184000000003</v>
      </c>
      <c r="W465" t="s">
        <v>17</v>
      </c>
      <c r="X465" t="s">
        <v>20</v>
      </c>
    </row>
    <row r="466" spans="1:24" x14ac:dyDescent="0.25">
      <c r="A466" s="1">
        <v>43962</v>
      </c>
      <c r="B466" t="s">
        <v>16</v>
      </c>
      <c r="C466">
        <v>59.789090999999999</v>
      </c>
      <c r="D466">
        <v>53.353845999999997</v>
      </c>
      <c r="E466">
        <f t="shared" si="56"/>
        <v>53.353845999999997</v>
      </c>
      <c r="F466">
        <f t="shared" si="57"/>
        <v>6.4352450000000019</v>
      </c>
      <c r="G466">
        <v>56.040234300000002</v>
      </c>
      <c r="H466">
        <v>55.195238000000003</v>
      </c>
      <c r="I466">
        <v>24.481818000000001</v>
      </c>
      <c r="J466">
        <f t="shared" si="58"/>
        <v>24.481818000000001</v>
      </c>
      <c r="K466">
        <f t="shared" si="59"/>
        <v>30.713420000000003</v>
      </c>
      <c r="L466">
        <v>46.880624599999997</v>
      </c>
      <c r="M466">
        <v>95.974999999999994</v>
      </c>
      <c r="N466">
        <v>27.840909</v>
      </c>
      <c r="O466">
        <f t="shared" si="60"/>
        <v>27.840909</v>
      </c>
      <c r="P466">
        <f t="shared" si="61"/>
        <v>68.134090999999998</v>
      </c>
      <c r="Q466">
        <v>77.883663299999995</v>
      </c>
      <c r="R466">
        <v>7.8636359999999996</v>
      </c>
      <c r="S466">
        <v>1.5</v>
      </c>
      <c r="T466">
        <f t="shared" si="62"/>
        <v>1.5</v>
      </c>
      <c r="U466">
        <f t="shared" si="63"/>
        <v>6.3636359999999996</v>
      </c>
      <c r="V466">
        <v>3.5464498999999998</v>
      </c>
      <c r="W466" t="s">
        <v>17</v>
      </c>
      <c r="X466" t="s">
        <v>21</v>
      </c>
    </row>
    <row r="467" spans="1:24" x14ac:dyDescent="0.25">
      <c r="A467" s="1">
        <v>43962</v>
      </c>
      <c r="B467" t="s">
        <v>19</v>
      </c>
      <c r="C467">
        <v>79.66</v>
      </c>
      <c r="D467">
        <v>56.930435000000003</v>
      </c>
      <c r="E467">
        <f t="shared" si="56"/>
        <v>56.930435000000003</v>
      </c>
      <c r="F467">
        <f t="shared" si="57"/>
        <v>22.729564999999994</v>
      </c>
      <c r="G467">
        <v>68.894270399999996</v>
      </c>
      <c r="H467">
        <v>56.005000000000003</v>
      </c>
      <c r="I467">
        <v>16.978570999999999</v>
      </c>
      <c r="J467">
        <f t="shared" si="58"/>
        <v>16.978570999999999</v>
      </c>
      <c r="K467">
        <f t="shared" si="59"/>
        <v>39.026429000000007</v>
      </c>
      <c r="L467">
        <v>46.475309699999997</v>
      </c>
      <c r="M467">
        <v>76.513913000000002</v>
      </c>
      <c r="N467">
        <v>11.872857</v>
      </c>
      <c r="O467">
        <f t="shared" si="60"/>
        <v>11.872857</v>
      </c>
      <c r="P467">
        <f t="shared" si="61"/>
        <v>64.641056000000006</v>
      </c>
      <c r="Q467">
        <v>54.527058199999999</v>
      </c>
      <c r="R467">
        <v>7.9285709999999998</v>
      </c>
      <c r="S467">
        <v>3.65</v>
      </c>
      <c r="T467">
        <f t="shared" si="62"/>
        <v>3.65</v>
      </c>
      <c r="U467">
        <f t="shared" si="63"/>
        <v>4.2785709999999995</v>
      </c>
      <c r="V467">
        <v>6.2105921999999998</v>
      </c>
      <c r="W467" t="s">
        <v>17</v>
      </c>
      <c r="X467" t="s">
        <v>21</v>
      </c>
    </row>
    <row r="468" spans="1:24" x14ac:dyDescent="0.25">
      <c r="A468" s="1">
        <v>43961</v>
      </c>
      <c r="B468" t="s">
        <v>16</v>
      </c>
      <c r="C468">
        <v>58.830768999999997</v>
      </c>
      <c r="D468">
        <v>51.472726999999999</v>
      </c>
      <c r="E468">
        <f t="shared" si="56"/>
        <v>51.472726999999999</v>
      </c>
      <c r="F468">
        <f t="shared" si="57"/>
        <v>7.3580419999999975</v>
      </c>
      <c r="G468">
        <v>55.817139900000001</v>
      </c>
      <c r="H468">
        <v>54.738461999999998</v>
      </c>
      <c r="I468">
        <v>32.981817999999997</v>
      </c>
      <c r="J468">
        <f t="shared" si="58"/>
        <v>32.981817999999997</v>
      </c>
      <c r="K468">
        <f t="shared" si="59"/>
        <v>21.756644000000001</v>
      </c>
      <c r="L468">
        <v>48.508988299999999</v>
      </c>
      <c r="M468">
        <v>95.374167</v>
      </c>
      <c r="N468">
        <v>51.328333000000001</v>
      </c>
      <c r="O468">
        <f t="shared" si="60"/>
        <v>51.328333000000001</v>
      </c>
      <c r="P468">
        <f t="shared" si="61"/>
        <v>44.045833999999999</v>
      </c>
      <c r="Q468">
        <v>80.724614799999998</v>
      </c>
      <c r="R468">
        <v>8.4117650000000008</v>
      </c>
      <c r="S468">
        <v>1.0833330000000001</v>
      </c>
      <c r="T468">
        <f t="shared" si="62"/>
        <v>1.0833330000000001</v>
      </c>
      <c r="U468">
        <f t="shared" si="63"/>
        <v>7.3284320000000012</v>
      </c>
      <c r="V468">
        <v>4.0088984999999999</v>
      </c>
      <c r="W468" t="s">
        <v>17</v>
      </c>
      <c r="X468" t="s">
        <v>20</v>
      </c>
    </row>
    <row r="469" spans="1:24" x14ac:dyDescent="0.25">
      <c r="A469" s="1">
        <v>43961</v>
      </c>
      <c r="B469" t="s">
        <v>19</v>
      </c>
      <c r="C469">
        <v>76.8</v>
      </c>
      <c r="D469">
        <v>60.547618999999997</v>
      </c>
      <c r="E469">
        <f t="shared" si="56"/>
        <v>60.547618999999997</v>
      </c>
      <c r="F469">
        <f t="shared" si="57"/>
        <v>16.252381</v>
      </c>
      <c r="G469">
        <v>66.667052200000001</v>
      </c>
      <c r="H469">
        <v>58.332143000000002</v>
      </c>
      <c r="I469">
        <v>11.756923</v>
      </c>
      <c r="J469">
        <f t="shared" si="58"/>
        <v>11.756923</v>
      </c>
      <c r="K469">
        <f t="shared" si="59"/>
        <v>46.575220000000002</v>
      </c>
      <c r="L469">
        <v>45.936192499999997</v>
      </c>
      <c r="M469">
        <v>77.670356999999996</v>
      </c>
      <c r="N469">
        <v>13.217692</v>
      </c>
      <c r="O469">
        <f t="shared" si="60"/>
        <v>13.217692</v>
      </c>
      <c r="P469">
        <f t="shared" si="61"/>
        <v>64.452664999999996</v>
      </c>
      <c r="Q469">
        <v>56.0361245</v>
      </c>
      <c r="R469">
        <v>18.615385</v>
      </c>
      <c r="S469">
        <v>3.875</v>
      </c>
      <c r="T469">
        <f t="shared" si="62"/>
        <v>3.875</v>
      </c>
      <c r="U469">
        <f t="shared" si="63"/>
        <v>14.740385</v>
      </c>
      <c r="V469">
        <v>7.5801483999999997</v>
      </c>
      <c r="W469" t="s">
        <v>17</v>
      </c>
      <c r="X469" t="s">
        <v>20</v>
      </c>
    </row>
    <row r="470" spans="1:24" x14ac:dyDescent="0.25">
      <c r="A470" s="1">
        <v>43960</v>
      </c>
      <c r="B470" t="s">
        <v>16</v>
      </c>
      <c r="C470">
        <v>59.4</v>
      </c>
      <c r="D470">
        <v>50.181818</v>
      </c>
      <c r="E470">
        <f t="shared" si="56"/>
        <v>50.181818</v>
      </c>
      <c r="F470">
        <f t="shared" si="57"/>
        <v>9.2181819999999988</v>
      </c>
      <c r="G470">
        <v>55.575169600000002</v>
      </c>
      <c r="H470">
        <v>54.809524000000003</v>
      </c>
      <c r="I470">
        <v>35.445455000000003</v>
      </c>
      <c r="J470">
        <f t="shared" si="58"/>
        <v>35.445455000000003</v>
      </c>
      <c r="K470">
        <f t="shared" si="59"/>
        <v>19.364069000000001</v>
      </c>
      <c r="L470">
        <v>49.776933200000002</v>
      </c>
      <c r="M470">
        <v>100</v>
      </c>
      <c r="N470">
        <v>58.802726999999997</v>
      </c>
      <c r="O470">
        <f t="shared" si="60"/>
        <v>58.802726999999997</v>
      </c>
      <c r="P470">
        <f t="shared" si="61"/>
        <v>41.197273000000003</v>
      </c>
      <c r="Q470">
        <v>82.199702400000007</v>
      </c>
      <c r="R470">
        <v>4.95</v>
      </c>
      <c r="S470">
        <v>2.0952380000000002</v>
      </c>
      <c r="T470">
        <f t="shared" si="62"/>
        <v>2.0952380000000002</v>
      </c>
      <c r="U470">
        <f t="shared" si="63"/>
        <v>2.854762</v>
      </c>
      <c r="V470">
        <v>3.7005566999999999</v>
      </c>
      <c r="W470" t="s">
        <v>17</v>
      </c>
      <c r="X470" t="s">
        <v>18</v>
      </c>
    </row>
    <row r="471" spans="1:24" x14ac:dyDescent="0.25">
      <c r="A471" s="1">
        <v>43960</v>
      </c>
      <c r="B471" t="s">
        <v>19</v>
      </c>
      <c r="C471">
        <v>78.815385000000006</v>
      </c>
      <c r="D471">
        <v>57.065216999999997</v>
      </c>
      <c r="E471">
        <f t="shared" si="56"/>
        <v>57.065216999999997</v>
      </c>
      <c r="F471">
        <f t="shared" si="57"/>
        <v>21.750168000000009</v>
      </c>
      <c r="G471">
        <v>66.118570599999998</v>
      </c>
      <c r="H471">
        <v>55.784615000000002</v>
      </c>
      <c r="I471">
        <v>36.681818</v>
      </c>
      <c r="J471">
        <f t="shared" si="58"/>
        <v>36.681818</v>
      </c>
      <c r="K471">
        <f t="shared" si="59"/>
        <v>19.102797000000002</v>
      </c>
      <c r="L471">
        <v>50.140311799999999</v>
      </c>
      <c r="M471">
        <v>95.733478000000005</v>
      </c>
      <c r="N471">
        <v>36.71</v>
      </c>
      <c r="O471">
        <f t="shared" si="60"/>
        <v>36.71</v>
      </c>
      <c r="P471">
        <f t="shared" si="61"/>
        <v>59.023478000000004</v>
      </c>
      <c r="Q471">
        <v>60.6838762</v>
      </c>
      <c r="R471">
        <v>7.2727269999999997</v>
      </c>
      <c r="S471">
        <v>2.3043480000000001</v>
      </c>
      <c r="T471">
        <f t="shared" si="62"/>
        <v>2.3043480000000001</v>
      </c>
      <c r="U471">
        <f t="shared" si="63"/>
        <v>4.9683789999999997</v>
      </c>
      <c r="V471">
        <v>5.3682394999999996</v>
      </c>
      <c r="W471" t="s">
        <v>17</v>
      </c>
      <c r="X471" t="s">
        <v>18</v>
      </c>
    </row>
    <row r="472" spans="1:24" x14ac:dyDescent="0.25">
      <c r="A472" s="1">
        <v>43959</v>
      </c>
      <c r="B472" t="s">
        <v>16</v>
      </c>
      <c r="C472">
        <v>59.709091000000001</v>
      </c>
      <c r="D472">
        <v>51.610666999999999</v>
      </c>
      <c r="E472">
        <f t="shared" si="56"/>
        <v>51.610666999999999</v>
      </c>
      <c r="F472">
        <f t="shared" si="57"/>
        <v>8.0984240000000014</v>
      </c>
      <c r="G472">
        <v>55.232104100000001</v>
      </c>
      <c r="H472">
        <v>55.585185000000003</v>
      </c>
      <c r="I472">
        <v>41.083333000000003</v>
      </c>
      <c r="J472">
        <f t="shared" si="58"/>
        <v>41.083333000000003</v>
      </c>
      <c r="K472">
        <f t="shared" si="59"/>
        <v>14.501852</v>
      </c>
      <c r="L472">
        <v>49.226211200000002</v>
      </c>
      <c r="M472">
        <v>98.945184999999995</v>
      </c>
      <c r="N472">
        <v>63.45</v>
      </c>
      <c r="O472">
        <f t="shared" si="60"/>
        <v>63.45</v>
      </c>
      <c r="P472">
        <f t="shared" si="61"/>
        <v>35.495184999999992</v>
      </c>
      <c r="Q472">
        <v>81.440895600000005</v>
      </c>
      <c r="R472">
        <v>6.25</v>
      </c>
      <c r="S472">
        <v>1.454545</v>
      </c>
      <c r="T472">
        <f t="shared" si="62"/>
        <v>1.454545</v>
      </c>
      <c r="U472">
        <f t="shared" si="63"/>
        <v>4.7954550000000005</v>
      </c>
      <c r="V472">
        <v>3.6879783000000002</v>
      </c>
      <c r="W472" t="s">
        <v>17</v>
      </c>
      <c r="X472" t="s">
        <v>20</v>
      </c>
    </row>
    <row r="473" spans="1:24" x14ac:dyDescent="0.25">
      <c r="A473" s="1">
        <v>43959</v>
      </c>
      <c r="B473" t="s">
        <v>19</v>
      </c>
      <c r="C473">
        <v>82.3</v>
      </c>
      <c r="D473">
        <v>58.432631999999998</v>
      </c>
      <c r="E473">
        <f t="shared" si="56"/>
        <v>58.432631999999998</v>
      </c>
      <c r="F473">
        <f t="shared" si="57"/>
        <v>23.867367999999999</v>
      </c>
      <c r="G473">
        <v>65.657588899999993</v>
      </c>
      <c r="H473">
        <v>54.029167000000001</v>
      </c>
      <c r="I473">
        <v>42.406666999999999</v>
      </c>
      <c r="J473">
        <f t="shared" si="58"/>
        <v>42.406666999999999</v>
      </c>
      <c r="K473">
        <f t="shared" si="59"/>
        <v>11.622500000000002</v>
      </c>
      <c r="L473">
        <v>49.5164805</v>
      </c>
      <c r="M473">
        <v>82.170417</v>
      </c>
      <c r="N473">
        <v>32.303077000000002</v>
      </c>
      <c r="O473">
        <f t="shared" si="60"/>
        <v>32.303077000000002</v>
      </c>
      <c r="P473">
        <f t="shared" si="61"/>
        <v>49.867339999999999</v>
      </c>
      <c r="Q473">
        <v>60.247218699999998</v>
      </c>
      <c r="R473">
        <v>6.5</v>
      </c>
      <c r="S473">
        <v>3.4210530000000001</v>
      </c>
      <c r="T473">
        <f t="shared" si="62"/>
        <v>3.4210530000000001</v>
      </c>
      <c r="U473">
        <f t="shared" si="63"/>
        <v>3.0789469999999999</v>
      </c>
      <c r="V473">
        <v>5.2591064000000003</v>
      </c>
      <c r="W473" t="s">
        <v>17</v>
      </c>
      <c r="X473" t="s">
        <v>20</v>
      </c>
    </row>
    <row r="474" spans="1:24" x14ac:dyDescent="0.25">
      <c r="A474" s="1">
        <v>43958</v>
      </c>
      <c r="B474" t="s">
        <v>16</v>
      </c>
      <c r="C474">
        <v>60.436363999999998</v>
      </c>
      <c r="D474">
        <v>46.805556000000003</v>
      </c>
      <c r="E474">
        <f t="shared" si="56"/>
        <v>46.805556000000003</v>
      </c>
      <c r="F474">
        <f t="shared" si="57"/>
        <v>13.630807999999995</v>
      </c>
      <c r="G474">
        <v>54.2179851</v>
      </c>
      <c r="H474">
        <v>54.788462000000003</v>
      </c>
      <c r="I474">
        <v>38.490909000000002</v>
      </c>
      <c r="J474">
        <f t="shared" si="58"/>
        <v>38.490909000000002</v>
      </c>
      <c r="K474">
        <f t="shared" si="59"/>
        <v>16.297553000000001</v>
      </c>
      <c r="L474">
        <v>47.485636200000002</v>
      </c>
      <c r="M474">
        <v>96.308462000000006</v>
      </c>
      <c r="N474">
        <v>48.915455000000001</v>
      </c>
      <c r="O474">
        <f t="shared" si="60"/>
        <v>48.915455000000001</v>
      </c>
      <c r="P474">
        <f t="shared" si="61"/>
        <v>47.393007000000004</v>
      </c>
      <c r="Q474">
        <v>80.238981999999993</v>
      </c>
      <c r="R474">
        <v>7.5</v>
      </c>
      <c r="S474">
        <v>1</v>
      </c>
      <c r="T474">
        <f t="shared" si="62"/>
        <v>1</v>
      </c>
      <c r="U474">
        <f t="shared" si="63"/>
        <v>6.5</v>
      </c>
      <c r="V474">
        <v>3.4267363</v>
      </c>
      <c r="W474" t="s">
        <v>17</v>
      </c>
      <c r="X474" t="s">
        <v>18</v>
      </c>
    </row>
    <row r="475" spans="1:24" x14ac:dyDescent="0.25">
      <c r="A475" s="1">
        <v>43958</v>
      </c>
      <c r="B475" t="s">
        <v>19</v>
      </c>
      <c r="C475">
        <v>85.7</v>
      </c>
      <c r="D475">
        <v>52.686667</v>
      </c>
      <c r="E475">
        <f t="shared" si="56"/>
        <v>52.686667</v>
      </c>
      <c r="F475">
        <f t="shared" si="57"/>
        <v>33.013333000000003</v>
      </c>
      <c r="G475">
        <v>65.419711800000002</v>
      </c>
      <c r="H475">
        <v>53.34</v>
      </c>
      <c r="I475">
        <v>39.169231000000003</v>
      </c>
      <c r="J475">
        <f t="shared" si="58"/>
        <v>39.169231000000003</v>
      </c>
      <c r="K475">
        <f t="shared" si="59"/>
        <v>14.170769</v>
      </c>
      <c r="L475">
        <v>46.582831599999999</v>
      </c>
      <c r="M475">
        <v>84.197000000000003</v>
      </c>
      <c r="N475">
        <v>24.846923</v>
      </c>
      <c r="O475">
        <f t="shared" si="60"/>
        <v>24.846923</v>
      </c>
      <c r="P475">
        <f t="shared" si="61"/>
        <v>59.350076999999999</v>
      </c>
      <c r="Q475">
        <v>57.2748293</v>
      </c>
      <c r="R475">
        <v>6.625</v>
      </c>
      <c r="S475">
        <v>4.45</v>
      </c>
      <c r="T475">
        <f t="shared" si="62"/>
        <v>4.45</v>
      </c>
      <c r="U475">
        <f t="shared" si="63"/>
        <v>2.1749999999999998</v>
      </c>
      <c r="V475">
        <v>5.5614634000000001</v>
      </c>
      <c r="W475" t="s">
        <v>17</v>
      </c>
      <c r="X475" t="s">
        <v>20</v>
      </c>
    </row>
    <row r="476" spans="1:24" x14ac:dyDescent="0.25">
      <c r="A476" s="1">
        <v>43957</v>
      </c>
      <c r="B476" t="s">
        <v>16</v>
      </c>
      <c r="C476">
        <v>58.65</v>
      </c>
      <c r="D476">
        <v>45.481817999999997</v>
      </c>
      <c r="E476">
        <f t="shared" si="56"/>
        <v>45.481817999999997</v>
      </c>
      <c r="F476">
        <f t="shared" si="57"/>
        <v>13.168182000000002</v>
      </c>
      <c r="G476">
        <v>54.146635500000002</v>
      </c>
      <c r="H476">
        <v>53.019354999999997</v>
      </c>
      <c r="I476">
        <v>36.927273</v>
      </c>
      <c r="J476">
        <f t="shared" si="58"/>
        <v>36.927273</v>
      </c>
      <c r="K476">
        <f t="shared" si="59"/>
        <v>16.092081999999998</v>
      </c>
      <c r="L476">
        <v>46.888602200000001</v>
      </c>
      <c r="M476">
        <v>98.587418999999997</v>
      </c>
      <c r="N476">
        <v>47.11</v>
      </c>
      <c r="O476">
        <f t="shared" si="60"/>
        <v>47.11</v>
      </c>
      <c r="P476">
        <f t="shared" si="61"/>
        <v>51.477418999999998</v>
      </c>
      <c r="Q476">
        <v>79.057344200000003</v>
      </c>
      <c r="R476">
        <v>7.5</v>
      </c>
      <c r="S476">
        <v>0.72727299999999995</v>
      </c>
      <c r="T476">
        <f t="shared" si="62"/>
        <v>0.72727299999999995</v>
      </c>
      <c r="U476">
        <f t="shared" si="63"/>
        <v>6.7727269999999997</v>
      </c>
      <c r="V476">
        <v>3.7855503000000001</v>
      </c>
      <c r="W476" t="s">
        <v>17</v>
      </c>
      <c r="X476" t="s">
        <v>20</v>
      </c>
    </row>
    <row r="477" spans="1:24" x14ac:dyDescent="0.25">
      <c r="A477" s="1">
        <v>43957</v>
      </c>
      <c r="B477" t="s">
        <v>19</v>
      </c>
      <c r="C477">
        <v>85.676923000000002</v>
      </c>
      <c r="D477">
        <v>51.216129000000002</v>
      </c>
      <c r="E477">
        <f t="shared" si="56"/>
        <v>51.216129000000002</v>
      </c>
      <c r="F477">
        <f t="shared" si="57"/>
        <v>34.460794</v>
      </c>
      <c r="G477">
        <v>65.2759997</v>
      </c>
      <c r="H477">
        <v>52.77</v>
      </c>
      <c r="I477">
        <v>35.146154000000003</v>
      </c>
      <c r="J477">
        <f t="shared" si="58"/>
        <v>35.146154000000003</v>
      </c>
      <c r="K477">
        <f t="shared" si="59"/>
        <v>17.623846</v>
      </c>
      <c r="L477">
        <v>45.914626900000002</v>
      </c>
      <c r="M477">
        <v>84.637856999999997</v>
      </c>
      <c r="N477">
        <v>24.996154000000001</v>
      </c>
      <c r="O477">
        <f t="shared" si="60"/>
        <v>24.996154000000001</v>
      </c>
      <c r="P477">
        <f t="shared" si="61"/>
        <v>59.641702999999993</v>
      </c>
      <c r="Q477">
        <v>56.486516600000002</v>
      </c>
      <c r="R477">
        <v>9.375</v>
      </c>
      <c r="S477">
        <v>4.3499999999999996</v>
      </c>
      <c r="T477">
        <f t="shared" si="62"/>
        <v>4.3499999999999996</v>
      </c>
      <c r="U477">
        <f t="shared" si="63"/>
        <v>5.0250000000000004</v>
      </c>
      <c r="V477">
        <v>6.0526707999999996</v>
      </c>
      <c r="W477" t="s">
        <v>17</v>
      </c>
      <c r="X477" t="s">
        <v>20</v>
      </c>
    </row>
    <row r="478" spans="1:24" x14ac:dyDescent="0.25">
      <c r="A478" s="1">
        <v>43956</v>
      </c>
      <c r="B478" t="s">
        <v>16</v>
      </c>
      <c r="C478">
        <v>61.345455000000001</v>
      </c>
      <c r="D478">
        <v>47.827272999999998</v>
      </c>
      <c r="E478">
        <f t="shared" si="56"/>
        <v>47.827272999999998</v>
      </c>
      <c r="F478">
        <f t="shared" si="57"/>
        <v>13.518182000000003</v>
      </c>
      <c r="G478">
        <v>55.626497200000003</v>
      </c>
      <c r="H478">
        <v>52.331249999999997</v>
      </c>
      <c r="I478">
        <v>35.636364</v>
      </c>
      <c r="J478">
        <f t="shared" si="58"/>
        <v>35.636364</v>
      </c>
      <c r="K478">
        <f t="shared" si="59"/>
        <v>16.694885999999997</v>
      </c>
      <c r="L478">
        <v>46.467984800000004</v>
      </c>
      <c r="M478">
        <v>95.611563000000004</v>
      </c>
      <c r="N478">
        <v>39.970908999999999</v>
      </c>
      <c r="O478">
        <f t="shared" si="60"/>
        <v>39.970908999999999</v>
      </c>
      <c r="P478">
        <f t="shared" si="61"/>
        <v>55.640654000000005</v>
      </c>
      <c r="Q478">
        <v>74.515709700000002</v>
      </c>
      <c r="R478">
        <v>6.75</v>
      </c>
      <c r="S478">
        <v>0.81818199999999996</v>
      </c>
      <c r="T478">
        <f t="shared" si="62"/>
        <v>0.81818199999999996</v>
      </c>
      <c r="U478">
        <f t="shared" si="63"/>
        <v>5.9318179999999998</v>
      </c>
      <c r="V478">
        <v>3.3373300000000001</v>
      </c>
      <c r="W478" t="s">
        <v>17</v>
      </c>
      <c r="X478" t="s">
        <v>20</v>
      </c>
    </row>
    <row r="479" spans="1:24" x14ac:dyDescent="0.25">
      <c r="A479" s="1">
        <v>43956</v>
      </c>
      <c r="B479" t="s">
        <v>19</v>
      </c>
      <c r="C479">
        <v>84.323076999999998</v>
      </c>
      <c r="D479">
        <v>58.637777999999997</v>
      </c>
      <c r="E479">
        <f t="shared" si="56"/>
        <v>58.637777999999997</v>
      </c>
      <c r="F479">
        <f t="shared" si="57"/>
        <v>25.685299000000001</v>
      </c>
      <c r="G479">
        <v>67.109560200000004</v>
      </c>
      <c r="H479">
        <v>53.322727</v>
      </c>
      <c r="I479">
        <v>30.169231</v>
      </c>
      <c r="J479">
        <f t="shared" si="58"/>
        <v>30.169231</v>
      </c>
      <c r="K479">
        <f t="shared" si="59"/>
        <v>23.153496000000001</v>
      </c>
      <c r="L479">
        <v>44.989344099999997</v>
      </c>
      <c r="M479">
        <v>77.893823999999995</v>
      </c>
      <c r="N479">
        <v>16.667691999999999</v>
      </c>
      <c r="O479">
        <f t="shared" si="60"/>
        <v>16.667691999999999</v>
      </c>
      <c r="P479">
        <f t="shared" si="61"/>
        <v>61.226131999999993</v>
      </c>
      <c r="Q479">
        <v>52.929038300000002</v>
      </c>
      <c r="R479">
        <v>10.962963</v>
      </c>
      <c r="S479">
        <v>2.9230770000000001</v>
      </c>
      <c r="T479">
        <f t="shared" si="62"/>
        <v>2.9230770000000001</v>
      </c>
      <c r="U479">
        <f t="shared" si="63"/>
        <v>8.0398859999999992</v>
      </c>
      <c r="V479">
        <v>5.9889644999999998</v>
      </c>
      <c r="W479" t="s">
        <v>17</v>
      </c>
      <c r="X479" t="s">
        <v>20</v>
      </c>
    </row>
    <row r="480" spans="1:24" x14ac:dyDescent="0.25">
      <c r="A480" s="1">
        <v>43955</v>
      </c>
      <c r="B480" t="s">
        <v>16</v>
      </c>
      <c r="C480">
        <v>60.563636000000002</v>
      </c>
      <c r="D480">
        <v>50.092857000000002</v>
      </c>
      <c r="E480">
        <f t="shared" si="56"/>
        <v>50.092857000000002</v>
      </c>
      <c r="F480">
        <f t="shared" si="57"/>
        <v>10.470779</v>
      </c>
      <c r="G480">
        <v>55.878159699999998</v>
      </c>
      <c r="H480">
        <v>53.392856999999999</v>
      </c>
      <c r="I480">
        <v>34.190908999999998</v>
      </c>
      <c r="J480">
        <f t="shared" si="58"/>
        <v>34.190908999999998</v>
      </c>
      <c r="K480">
        <f t="shared" si="59"/>
        <v>19.201948000000002</v>
      </c>
      <c r="L480">
        <v>46.762390500000002</v>
      </c>
      <c r="M480">
        <v>90.963571000000002</v>
      </c>
      <c r="N480">
        <v>42.966363999999999</v>
      </c>
      <c r="O480">
        <f t="shared" si="60"/>
        <v>42.966363999999999</v>
      </c>
      <c r="P480">
        <f t="shared" si="61"/>
        <v>47.997207000000003</v>
      </c>
      <c r="Q480">
        <v>75.042385300000007</v>
      </c>
      <c r="R480">
        <v>5.7692310000000004</v>
      </c>
      <c r="S480">
        <v>1.818182</v>
      </c>
      <c r="T480">
        <f t="shared" si="62"/>
        <v>1.818182</v>
      </c>
      <c r="U480">
        <f t="shared" si="63"/>
        <v>3.9510490000000003</v>
      </c>
      <c r="V480">
        <v>3.0537106000000001</v>
      </c>
      <c r="W480" t="s">
        <v>17</v>
      </c>
      <c r="X480" t="s">
        <v>20</v>
      </c>
    </row>
    <row r="481" spans="1:24" x14ac:dyDescent="0.25">
      <c r="A481" s="1">
        <v>43955</v>
      </c>
      <c r="B481" t="s">
        <v>19</v>
      </c>
      <c r="C481">
        <v>84.253845999999996</v>
      </c>
      <c r="D481">
        <v>55.409523999999998</v>
      </c>
      <c r="E481">
        <f t="shared" si="56"/>
        <v>55.409523999999998</v>
      </c>
      <c r="F481">
        <f t="shared" si="57"/>
        <v>28.844321999999998</v>
      </c>
      <c r="G481">
        <v>71.303686400000004</v>
      </c>
      <c r="H481">
        <v>54.046154000000001</v>
      </c>
      <c r="I481">
        <v>36.054544999999997</v>
      </c>
      <c r="J481">
        <f t="shared" si="58"/>
        <v>36.054544999999997</v>
      </c>
      <c r="K481">
        <f t="shared" si="59"/>
        <v>17.991609000000004</v>
      </c>
      <c r="L481">
        <v>46.278025399999997</v>
      </c>
      <c r="M481">
        <v>75.551428999999999</v>
      </c>
      <c r="N481">
        <v>20.667691999999999</v>
      </c>
      <c r="O481">
        <f t="shared" si="60"/>
        <v>20.667691999999999</v>
      </c>
      <c r="P481">
        <f t="shared" si="61"/>
        <v>54.883736999999996</v>
      </c>
      <c r="Q481">
        <v>48.367223699999997</v>
      </c>
      <c r="R481">
        <v>7.9166670000000003</v>
      </c>
      <c r="S481">
        <v>2.3333330000000001</v>
      </c>
      <c r="T481">
        <f t="shared" si="62"/>
        <v>2.3333330000000001</v>
      </c>
      <c r="U481">
        <f t="shared" si="63"/>
        <v>5.5833340000000007</v>
      </c>
      <c r="V481">
        <v>6.1211004000000004</v>
      </c>
      <c r="W481" t="s">
        <v>17</v>
      </c>
      <c r="X481" t="s">
        <v>20</v>
      </c>
    </row>
    <row r="482" spans="1:24" x14ac:dyDescent="0.25">
      <c r="A482" s="1">
        <v>43954</v>
      </c>
      <c r="B482" t="s">
        <v>16</v>
      </c>
      <c r="C482">
        <v>60.690908999999998</v>
      </c>
      <c r="D482">
        <v>49.259090999999998</v>
      </c>
      <c r="E482">
        <f t="shared" si="56"/>
        <v>49.259090999999998</v>
      </c>
      <c r="F482">
        <f t="shared" si="57"/>
        <v>11.431818</v>
      </c>
      <c r="G482">
        <v>56.529164199999997</v>
      </c>
      <c r="H482">
        <v>49.941667000000002</v>
      </c>
      <c r="I482">
        <v>36.754545</v>
      </c>
      <c r="J482">
        <f t="shared" si="58"/>
        <v>36.754545</v>
      </c>
      <c r="K482">
        <f t="shared" si="59"/>
        <v>13.187122000000002</v>
      </c>
      <c r="L482">
        <v>46.569015200000003</v>
      </c>
      <c r="M482">
        <v>89.844544999999997</v>
      </c>
      <c r="N482">
        <v>45.540908999999999</v>
      </c>
      <c r="O482">
        <f t="shared" si="60"/>
        <v>45.540908999999999</v>
      </c>
      <c r="P482">
        <f t="shared" si="61"/>
        <v>44.303635999999997</v>
      </c>
      <c r="Q482">
        <v>72.547225900000001</v>
      </c>
      <c r="R482">
        <v>6.1363640000000004</v>
      </c>
      <c r="S482">
        <v>0.77777799999999997</v>
      </c>
      <c r="T482">
        <f t="shared" si="62"/>
        <v>0.77777799999999997</v>
      </c>
      <c r="U482">
        <f t="shared" si="63"/>
        <v>5.3585860000000007</v>
      </c>
      <c r="V482">
        <v>2.6080809</v>
      </c>
      <c r="W482" t="s">
        <v>17</v>
      </c>
      <c r="X482" t="s">
        <v>18</v>
      </c>
    </row>
    <row r="483" spans="1:24" x14ac:dyDescent="0.25">
      <c r="A483" s="1">
        <v>43954</v>
      </c>
      <c r="B483" t="s">
        <v>19</v>
      </c>
      <c r="C483">
        <v>81.892308</v>
      </c>
      <c r="D483">
        <v>53.351351000000001</v>
      </c>
      <c r="E483">
        <f t="shared" si="56"/>
        <v>53.351351000000001</v>
      </c>
      <c r="F483">
        <f t="shared" si="57"/>
        <v>28.540956999999999</v>
      </c>
      <c r="G483">
        <v>73.991719900000007</v>
      </c>
      <c r="H483">
        <v>52.493333</v>
      </c>
      <c r="I483">
        <v>32.907691999999997</v>
      </c>
      <c r="J483">
        <f t="shared" si="58"/>
        <v>32.907691999999997</v>
      </c>
      <c r="K483">
        <f t="shared" si="59"/>
        <v>19.585641000000003</v>
      </c>
      <c r="L483">
        <v>43.916050400000003</v>
      </c>
      <c r="M483">
        <v>84.502702999999997</v>
      </c>
      <c r="N483">
        <v>23.079231</v>
      </c>
      <c r="O483">
        <f t="shared" si="60"/>
        <v>23.079231</v>
      </c>
      <c r="P483">
        <f t="shared" si="61"/>
        <v>61.423471999999997</v>
      </c>
      <c r="Q483">
        <v>42.349770200000002</v>
      </c>
      <c r="R483">
        <v>8.5</v>
      </c>
      <c r="S483">
        <v>4.8461540000000003</v>
      </c>
      <c r="T483">
        <f t="shared" si="62"/>
        <v>4.8461540000000003</v>
      </c>
      <c r="U483">
        <f t="shared" si="63"/>
        <v>3.6538459999999997</v>
      </c>
      <c r="V483">
        <v>6.4883410000000001</v>
      </c>
      <c r="W483" t="s">
        <v>17</v>
      </c>
      <c r="X483" t="s">
        <v>18</v>
      </c>
    </row>
    <row r="484" spans="1:24" x14ac:dyDescent="0.25">
      <c r="A484" s="1">
        <v>43953</v>
      </c>
      <c r="B484" t="s">
        <v>16</v>
      </c>
      <c r="C484">
        <v>61.554544999999997</v>
      </c>
      <c r="D484">
        <v>46.581817999999998</v>
      </c>
      <c r="E484">
        <f t="shared" si="56"/>
        <v>46.581817999999998</v>
      </c>
      <c r="F484">
        <f t="shared" si="57"/>
        <v>14.972726999999999</v>
      </c>
      <c r="G484">
        <v>56.044328700000001</v>
      </c>
      <c r="H484">
        <v>52.77</v>
      </c>
      <c r="I484">
        <v>32.016364000000003</v>
      </c>
      <c r="J484">
        <f t="shared" si="58"/>
        <v>32.016364000000003</v>
      </c>
      <c r="K484">
        <f t="shared" si="59"/>
        <v>20.753636</v>
      </c>
      <c r="L484">
        <v>46.995273699999998</v>
      </c>
      <c r="M484">
        <v>91.297726999999995</v>
      </c>
      <c r="N484">
        <v>35.18</v>
      </c>
      <c r="O484">
        <f t="shared" si="60"/>
        <v>35.18</v>
      </c>
      <c r="P484">
        <f t="shared" si="61"/>
        <v>56.117726999999995</v>
      </c>
      <c r="Q484">
        <v>75.436163699999994</v>
      </c>
      <c r="R484">
        <v>4.461538</v>
      </c>
      <c r="S484">
        <v>1.545455</v>
      </c>
      <c r="T484">
        <f t="shared" si="62"/>
        <v>1.545455</v>
      </c>
      <c r="U484">
        <f t="shared" si="63"/>
        <v>2.916083</v>
      </c>
      <c r="V484">
        <v>2.760472</v>
      </c>
      <c r="W484" t="s">
        <v>17</v>
      </c>
      <c r="X484" t="s">
        <v>20</v>
      </c>
    </row>
    <row r="485" spans="1:24" x14ac:dyDescent="0.25">
      <c r="A485" s="1">
        <v>43953</v>
      </c>
      <c r="B485" t="s">
        <v>19</v>
      </c>
      <c r="C485">
        <v>83.538461999999996</v>
      </c>
      <c r="D485">
        <v>58.24</v>
      </c>
      <c r="E485">
        <f t="shared" si="56"/>
        <v>58.24</v>
      </c>
      <c r="F485">
        <f t="shared" si="57"/>
        <v>25.298461999999994</v>
      </c>
      <c r="G485">
        <v>71.044978700000001</v>
      </c>
      <c r="H485">
        <v>52.3</v>
      </c>
      <c r="I485">
        <v>28.329231</v>
      </c>
      <c r="J485">
        <f t="shared" si="58"/>
        <v>28.329231</v>
      </c>
      <c r="K485">
        <f t="shared" si="59"/>
        <v>23.970768999999997</v>
      </c>
      <c r="L485">
        <v>45.984621799999999</v>
      </c>
      <c r="M485">
        <v>60.914375</v>
      </c>
      <c r="N485">
        <v>14.911538</v>
      </c>
      <c r="O485">
        <f t="shared" si="60"/>
        <v>14.911538</v>
      </c>
      <c r="P485">
        <f t="shared" si="61"/>
        <v>46.002837</v>
      </c>
      <c r="Q485">
        <v>47.353668999999996</v>
      </c>
      <c r="R485">
        <v>8.375</v>
      </c>
      <c r="S485">
        <v>4.0666669999999998</v>
      </c>
      <c r="T485">
        <f t="shared" si="62"/>
        <v>4.0666669999999998</v>
      </c>
      <c r="U485">
        <f t="shared" si="63"/>
        <v>4.3083330000000002</v>
      </c>
      <c r="V485">
        <v>5.9658867999999998</v>
      </c>
      <c r="W485" t="s">
        <v>17</v>
      </c>
      <c r="X485" t="s">
        <v>20</v>
      </c>
    </row>
    <row r="486" spans="1:24" x14ac:dyDescent="0.25">
      <c r="A486" s="1">
        <v>43952</v>
      </c>
      <c r="B486" t="s">
        <v>16</v>
      </c>
      <c r="C486">
        <v>61.787272999999999</v>
      </c>
      <c r="D486">
        <v>49.5</v>
      </c>
      <c r="E486">
        <f t="shared" si="56"/>
        <v>49.5</v>
      </c>
      <c r="F486">
        <f t="shared" si="57"/>
        <v>12.287272999999999</v>
      </c>
      <c r="G486">
        <v>55.308909800000002</v>
      </c>
      <c r="H486">
        <v>53.7</v>
      </c>
      <c r="I486">
        <v>27.092727</v>
      </c>
      <c r="J486">
        <f t="shared" si="58"/>
        <v>27.092727</v>
      </c>
      <c r="K486">
        <f t="shared" si="59"/>
        <v>26.607273000000003</v>
      </c>
      <c r="L486">
        <v>45.042953400000002</v>
      </c>
      <c r="M486">
        <v>95.602666999999997</v>
      </c>
      <c r="N486">
        <v>29.491817999999999</v>
      </c>
      <c r="O486">
        <f t="shared" si="60"/>
        <v>29.491817999999999</v>
      </c>
      <c r="P486">
        <f t="shared" si="61"/>
        <v>66.110849000000002</v>
      </c>
      <c r="Q486">
        <v>73.618554099999997</v>
      </c>
      <c r="R486">
        <v>5.5714290000000002</v>
      </c>
      <c r="S486">
        <v>0.8</v>
      </c>
      <c r="T486">
        <f t="shared" si="62"/>
        <v>0.8</v>
      </c>
      <c r="U486">
        <f t="shared" si="63"/>
        <v>4.7714290000000004</v>
      </c>
      <c r="V486">
        <v>3.0888472999999999</v>
      </c>
      <c r="W486" t="s">
        <v>17</v>
      </c>
      <c r="X486" t="s">
        <v>20</v>
      </c>
    </row>
    <row r="487" spans="1:24" x14ac:dyDescent="0.25">
      <c r="A487" s="1">
        <v>43952</v>
      </c>
      <c r="B487" t="s">
        <v>19</v>
      </c>
      <c r="C487">
        <v>85.430768999999998</v>
      </c>
      <c r="D487">
        <v>51.727778000000001</v>
      </c>
      <c r="E487">
        <f t="shared" si="56"/>
        <v>51.727778000000001</v>
      </c>
      <c r="F487">
        <f t="shared" si="57"/>
        <v>33.702990999999997</v>
      </c>
      <c r="G487">
        <v>68.4807816</v>
      </c>
      <c r="H487">
        <v>57.591999999999999</v>
      </c>
      <c r="I487">
        <v>25.892308</v>
      </c>
      <c r="J487">
        <f t="shared" si="58"/>
        <v>25.892308</v>
      </c>
      <c r="K487">
        <f t="shared" si="59"/>
        <v>31.699691999999999</v>
      </c>
      <c r="L487">
        <v>44.813828600000001</v>
      </c>
      <c r="M487">
        <v>95.505278000000004</v>
      </c>
      <c r="N487">
        <v>13.665385000000001</v>
      </c>
      <c r="O487">
        <f t="shared" si="60"/>
        <v>13.665385000000001</v>
      </c>
      <c r="P487">
        <f t="shared" si="61"/>
        <v>81.839893000000004</v>
      </c>
      <c r="Q487">
        <v>52.513720999999997</v>
      </c>
      <c r="R487">
        <v>9.3076919999999994</v>
      </c>
      <c r="S487">
        <v>4.04</v>
      </c>
      <c r="T487">
        <f t="shared" si="62"/>
        <v>4.04</v>
      </c>
      <c r="U487">
        <f t="shared" si="63"/>
        <v>5.2676919999999994</v>
      </c>
      <c r="V487">
        <v>6.0448959000000002</v>
      </c>
      <c r="W487" t="s">
        <v>17</v>
      </c>
      <c r="X487" t="s">
        <v>18</v>
      </c>
    </row>
    <row r="488" spans="1:24" x14ac:dyDescent="0.25">
      <c r="A488" s="1">
        <v>43951</v>
      </c>
      <c r="B488" t="s">
        <v>16</v>
      </c>
      <c r="C488">
        <v>65.596363999999994</v>
      </c>
      <c r="D488">
        <v>51.007142999999999</v>
      </c>
      <c r="E488">
        <f t="shared" si="56"/>
        <v>51.007142999999999</v>
      </c>
      <c r="F488">
        <f t="shared" si="57"/>
        <v>14.589220999999995</v>
      </c>
      <c r="G488">
        <v>56.482373000000003</v>
      </c>
      <c r="H488">
        <v>57.036363999999999</v>
      </c>
      <c r="I488">
        <v>19.689091000000001</v>
      </c>
      <c r="J488">
        <f t="shared" si="58"/>
        <v>19.689091000000001</v>
      </c>
      <c r="K488">
        <f t="shared" si="59"/>
        <v>37.347273000000001</v>
      </c>
      <c r="L488">
        <v>42.563149299999999</v>
      </c>
      <c r="M488">
        <v>91.31</v>
      </c>
      <c r="N488">
        <v>18.41</v>
      </c>
      <c r="O488">
        <f t="shared" si="60"/>
        <v>18.41</v>
      </c>
      <c r="P488">
        <f t="shared" si="61"/>
        <v>72.900000000000006</v>
      </c>
      <c r="Q488">
        <v>67.208523400000004</v>
      </c>
      <c r="R488">
        <v>7.733333</v>
      </c>
      <c r="S488">
        <v>0.90909099999999998</v>
      </c>
      <c r="T488">
        <f t="shared" si="62"/>
        <v>0.90909099999999998</v>
      </c>
      <c r="U488">
        <f t="shared" si="63"/>
        <v>6.8242419999999999</v>
      </c>
      <c r="V488">
        <v>4.2252549000000004</v>
      </c>
      <c r="W488" t="s">
        <v>17</v>
      </c>
      <c r="X488" t="s">
        <v>20</v>
      </c>
    </row>
    <row r="489" spans="1:24" x14ac:dyDescent="0.25">
      <c r="A489" s="1">
        <v>43951</v>
      </c>
      <c r="B489" t="s">
        <v>19</v>
      </c>
      <c r="C489">
        <v>84.701176000000004</v>
      </c>
      <c r="D489">
        <v>53.090909000000003</v>
      </c>
      <c r="E489">
        <f t="shared" si="56"/>
        <v>53.090909000000003</v>
      </c>
      <c r="F489">
        <f t="shared" si="57"/>
        <v>31.610267</v>
      </c>
      <c r="G489">
        <v>69.630896199999995</v>
      </c>
      <c r="H489">
        <v>60.133333</v>
      </c>
      <c r="I489">
        <v>12.337647</v>
      </c>
      <c r="J489">
        <f t="shared" si="58"/>
        <v>12.337647</v>
      </c>
      <c r="K489">
        <f t="shared" si="59"/>
        <v>47.795686000000003</v>
      </c>
      <c r="L489">
        <v>40.722905300000001</v>
      </c>
      <c r="M489">
        <v>80.326206999999997</v>
      </c>
      <c r="N489">
        <v>6.7635290000000001</v>
      </c>
      <c r="O489">
        <f t="shared" si="60"/>
        <v>6.7635290000000001</v>
      </c>
      <c r="P489">
        <f t="shared" si="61"/>
        <v>73.562677999999991</v>
      </c>
      <c r="Q489">
        <v>45.795312600000003</v>
      </c>
      <c r="R489">
        <v>9.4117650000000008</v>
      </c>
      <c r="S489">
        <v>3.8</v>
      </c>
      <c r="T489">
        <f t="shared" si="62"/>
        <v>3.8</v>
      </c>
      <c r="U489">
        <f t="shared" si="63"/>
        <v>5.611765000000001</v>
      </c>
      <c r="V489">
        <v>6.2945508999999999</v>
      </c>
      <c r="W489" t="s">
        <v>17</v>
      </c>
      <c r="X489" t="s">
        <v>20</v>
      </c>
    </row>
    <row r="490" spans="1:24" x14ac:dyDescent="0.25">
      <c r="A490" s="1">
        <v>43950</v>
      </c>
      <c r="B490" t="s">
        <v>16</v>
      </c>
      <c r="C490">
        <v>66.089090999999996</v>
      </c>
      <c r="D490">
        <v>51.743077</v>
      </c>
      <c r="E490">
        <f t="shared" si="56"/>
        <v>51.743077</v>
      </c>
      <c r="F490">
        <f t="shared" si="57"/>
        <v>14.346013999999997</v>
      </c>
      <c r="G490">
        <v>57.146474900000001</v>
      </c>
      <c r="H490">
        <v>55.954545000000003</v>
      </c>
      <c r="I490">
        <v>16.110908999999999</v>
      </c>
      <c r="J490">
        <f t="shared" si="58"/>
        <v>16.110908999999999</v>
      </c>
      <c r="K490">
        <f t="shared" si="59"/>
        <v>39.843636000000004</v>
      </c>
      <c r="L490">
        <v>40.550285199999998</v>
      </c>
      <c r="M490">
        <v>97.040294000000003</v>
      </c>
      <c r="N490">
        <v>17.139091000000001</v>
      </c>
      <c r="O490">
        <f t="shared" si="60"/>
        <v>17.139091000000001</v>
      </c>
      <c r="P490">
        <f t="shared" si="61"/>
        <v>79.90120300000001</v>
      </c>
      <c r="Q490">
        <v>63.160693000000002</v>
      </c>
      <c r="R490">
        <v>6.2105259999999998</v>
      </c>
      <c r="S490">
        <v>1.0909089999999999</v>
      </c>
      <c r="T490">
        <f t="shared" si="62"/>
        <v>1.0909089999999999</v>
      </c>
      <c r="U490">
        <f t="shared" si="63"/>
        <v>5.1196169999999999</v>
      </c>
      <c r="V490">
        <v>3.4770981000000001</v>
      </c>
      <c r="W490" t="s">
        <v>17</v>
      </c>
      <c r="X490" t="s">
        <v>20</v>
      </c>
    </row>
    <row r="491" spans="1:24" x14ac:dyDescent="0.25">
      <c r="A491" s="1">
        <v>43950</v>
      </c>
      <c r="B491" t="s">
        <v>19</v>
      </c>
      <c r="C491">
        <v>85.807692000000003</v>
      </c>
      <c r="D491">
        <v>57.537500000000001</v>
      </c>
      <c r="E491">
        <f t="shared" si="56"/>
        <v>57.537500000000001</v>
      </c>
      <c r="F491">
        <f t="shared" si="57"/>
        <v>28.270192000000002</v>
      </c>
      <c r="G491">
        <v>71.972631899999996</v>
      </c>
      <c r="H491">
        <v>62.014285999999998</v>
      </c>
      <c r="I491">
        <v>10.098261000000001</v>
      </c>
      <c r="J491">
        <f t="shared" si="58"/>
        <v>10.098261000000001</v>
      </c>
      <c r="K491">
        <f t="shared" si="59"/>
        <v>51.916024999999998</v>
      </c>
      <c r="L491">
        <v>39.190876000000003</v>
      </c>
      <c r="M491">
        <v>89.627250000000004</v>
      </c>
      <c r="N491">
        <v>6.9686959999999996</v>
      </c>
      <c r="O491">
        <f t="shared" si="60"/>
        <v>6.9686959999999996</v>
      </c>
      <c r="P491">
        <f t="shared" si="61"/>
        <v>82.658554000000009</v>
      </c>
      <c r="Q491">
        <v>44.074948200000001</v>
      </c>
      <c r="R491">
        <v>11.608696</v>
      </c>
      <c r="S491">
        <v>2.5499999999999998</v>
      </c>
      <c r="T491">
        <f t="shared" si="62"/>
        <v>2.5499999999999998</v>
      </c>
      <c r="U491">
        <f t="shared" si="63"/>
        <v>9.0586960000000012</v>
      </c>
      <c r="V491">
        <v>6.2006701</v>
      </c>
      <c r="W491" t="s">
        <v>17</v>
      </c>
      <c r="X491" t="s">
        <v>20</v>
      </c>
    </row>
    <row r="492" spans="1:24" x14ac:dyDescent="0.25">
      <c r="A492" s="1">
        <v>43949</v>
      </c>
      <c r="B492" t="s">
        <v>16</v>
      </c>
      <c r="C492">
        <v>63.165455000000001</v>
      </c>
      <c r="D492">
        <v>52.185713999999997</v>
      </c>
      <c r="E492">
        <f t="shared" si="56"/>
        <v>52.185713999999997</v>
      </c>
      <c r="F492">
        <f t="shared" si="57"/>
        <v>10.979741000000004</v>
      </c>
      <c r="G492">
        <v>57.501052199999997</v>
      </c>
      <c r="H492">
        <v>56.208333000000003</v>
      </c>
      <c r="I492">
        <v>15.445455000000001</v>
      </c>
      <c r="J492">
        <f t="shared" si="58"/>
        <v>15.445455000000001</v>
      </c>
      <c r="K492">
        <f t="shared" si="59"/>
        <v>40.762878000000001</v>
      </c>
      <c r="L492">
        <v>40.7643542</v>
      </c>
      <c r="M492">
        <v>99.581943999999993</v>
      </c>
      <c r="N492">
        <v>17.542726999999999</v>
      </c>
      <c r="O492">
        <f t="shared" si="60"/>
        <v>17.542726999999999</v>
      </c>
      <c r="P492">
        <f t="shared" si="61"/>
        <v>82.039216999999994</v>
      </c>
      <c r="Q492">
        <v>62.814319500000003</v>
      </c>
      <c r="R492">
        <v>9.3636359999999996</v>
      </c>
      <c r="S492">
        <v>0.81818199999999996</v>
      </c>
      <c r="T492">
        <f t="shared" si="62"/>
        <v>0.81818199999999996</v>
      </c>
      <c r="U492">
        <f t="shared" si="63"/>
        <v>8.5454539999999994</v>
      </c>
      <c r="V492">
        <v>4.1772117</v>
      </c>
      <c r="W492" t="s">
        <v>17</v>
      </c>
      <c r="X492" t="s">
        <v>20</v>
      </c>
    </row>
    <row r="493" spans="1:24" x14ac:dyDescent="0.25">
      <c r="A493" s="1">
        <v>43949</v>
      </c>
      <c r="B493" t="s">
        <v>19</v>
      </c>
      <c r="C493">
        <v>83.904615000000007</v>
      </c>
      <c r="D493">
        <v>55.197692000000004</v>
      </c>
      <c r="E493">
        <f t="shared" si="56"/>
        <v>55.197692000000004</v>
      </c>
      <c r="F493">
        <f t="shared" si="57"/>
        <v>28.706923000000003</v>
      </c>
      <c r="G493">
        <v>72.395032099999995</v>
      </c>
      <c r="H493">
        <v>57.753846000000003</v>
      </c>
      <c r="I493">
        <v>9.3533329999999992</v>
      </c>
      <c r="J493">
        <f t="shared" si="58"/>
        <v>9.3533329999999992</v>
      </c>
      <c r="K493">
        <f t="shared" si="59"/>
        <v>48.400513000000004</v>
      </c>
      <c r="L493">
        <v>38.557187999999996</v>
      </c>
      <c r="M493">
        <v>89.094194000000002</v>
      </c>
      <c r="N493">
        <v>7.9226669999999997</v>
      </c>
      <c r="O493">
        <f t="shared" si="60"/>
        <v>7.9226669999999997</v>
      </c>
      <c r="P493">
        <f t="shared" si="61"/>
        <v>81.171526999999998</v>
      </c>
      <c r="Q493">
        <v>41.394711899999997</v>
      </c>
      <c r="R493">
        <v>9.6</v>
      </c>
      <c r="S493">
        <v>4.2903229999999999</v>
      </c>
      <c r="T493">
        <f t="shared" si="62"/>
        <v>4.2903229999999999</v>
      </c>
      <c r="U493">
        <f t="shared" si="63"/>
        <v>5.3096769999999998</v>
      </c>
      <c r="V493">
        <v>6.6274636999999998</v>
      </c>
      <c r="W493" t="s">
        <v>17</v>
      </c>
      <c r="X493" t="s">
        <v>20</v>
      </c>
    </row>
    <row r="494" spans="1:24" x14ac:dyDescent="0.25">
      <c r="A494" s="1">
        <v>43948</v>
      </c>
      <c r="B494" t="s">
        <v>16</v>
      </c>
      <c r="C494">
        <v>59.154544999999999</v>
      </c>
      <c r="D494">
        <v>51.390909000000001</v>
      </c>
      <c r="E494">
        <f t="shared" si="56"/>
        <v>51.390909000000001</v>
      </c>
      <c r="F494">
        <f t="shared" si="57"/>
        <v>7.7636359999999982</v>
      </c>
      <c r="G494">
        <v>55.399556599999997</v>
      </c>
      <c r="H494">
        <v>55.410525999999997</v>
      </c>
      <c r="I494">
        <v>30.794544999999999</v>
      </c>
      <c r="J494">
        <f t="shared" si="58"/>
        <v>30.794544999999999</v>
      </c>
      <c r="K494">
        <f t="shared" si="59"/>
        <v>24.615980999999998</v>
      </c>
      <c r="L494">
        <v>44.111719200000003</v>
      </c>
      <c r="M494">
        <v>98.098421000000002</v>
      </c>
      <c r="N494">
        <v>39.985455000000002</v>
      </c>
      <c r="O494">
        <f t="shared" si="60"/>
        <v>39.985455000000002</v>
      </c>
      <c r="P494">
        <f t="shared" si="61"/>
        <v>58.112966</v>
      </c>
      <c r="Q494">
        <v>71.984163300000006</v>
      </c>
      <c r="R494">
        <v>7.2727269999999997</v>
      </c>
      <c r="S494">
        <v>1</v>
      </c>
      <c r="T494">
        <f t="shared" si="62"/>
        <v>1</v>
      </c>
      <c r="U494">
        <f t="shared" si="63"/>
        <v>6.2727269999999997</v>
      </c>
      <c r="V494">
        <v>3.0771929</v>
      </c>
      <c r="W494" t="s">
        <v>17</v>
      </c>
      <c r="X494" t="s">
        <v>20</v>
      </c>
    </row>
    <row r="495" spans="1:24" x14ac:dyDescent="0.25">
      <c r="A495" s="1">
        <v>43948</v>
      </c>
      <c r="B495" t="s">
        <v>19</v>
      </c>
      <c r="C495">
        <v>80.550769000000003</v>
      </c>
      <c r="D495">
        <v>61.964286000000001</v>
      </c>
      <c r="E495">
        <f t="shared" si="56"/>
        <v>61.964286000000001</v>
      </c>
      <c r="F495">
        <f t="shared" si="57"/>
        <v>18.586483000000001</v>
      </c>
      <c r="G495">
        <v>71.203520100000006</v>
      </c>
      <c r="H495">
        <v>53.572221999999996</v>
      </c>
      <c r="I495">
        <v>25.133333</v>
      </c>
      <c r="J495">
        <f t="shared" si="58"/>
        <v>25.133333</v>
      </c>
      <c r="K495">
        <f t="shared" si="59"/>
        <v>28.438888999999996</v>
      </c>
      <c r="L495">
        <v>41.372940100000001</v>
      </c>
      <c r="M495">
        <v>67.938333</v>
      </c>
      <c r="N495">
        <v>17.98</v>
      </c>
      <c r="O495">
        <f t="shared" si="60"/>
        <v>17.98</v>
      </c>
      <c r="P495">
        <f t="shared" si="61"/>
        <v>49.958332999999996</v>
      </c>
      <c r="Q495">
        <v>41.621103900000001</v>
      </c>
      <c r="R495">
        <v>14.733333</v>
      </c>
      <c r="S495">
        <v>3.2777780000000001</v>
      </c>
      <c r="T495">
        <f t="shared" si="62"/>
        <v>3.2777780000000001</v>
      </c>
      <c r="U495">
        <f t="shared" si="63"/>
        <v>11.455555</v>
      </c>
      <c r="V495">
        <v>7.6945176999999996</v>
      </c>
      <c r="W495" t="s">
        <v>17</v>
      </c>
      <c r="X495" t="s">
        <v>20</v>
      </c>
    </row>
    <row r="496" spans="1:24" x14ac:dyDescent="0.25">
      <c r="A496" s="1">
        <v>43947</v>
      </c>
      <c r="B496" t="s">
        <v>16</v>
      </c>
      <c r="C496">
        <v>58.672727000000002</v>
      </c>
      <c r="D496">
        <v>49.08</v>
      </c>
      <c r="E496">
        <f t="shared" si="56"/>
        <v>49.08</v>
      </c>
      <c r="F496">
        <f t="shared" si="57"/>
        <v>9.5927270000000036</v>
      </c>
      <c r="G496">
        <v>54.025590800000003</v>
      </c>
      <c r="H496">
        <v>53.905881999999998</v>
      </c>
      <c r="I496">
        <v>38.870908999999997</v>
      </c>
      <c r="J496">
        <f t="shared" si="58"/>
        <v>38.870908999999997</v>
      </c>
      <c r="K496">
        <f t="shared" si="59"/>
        <v>15.034973000000001</v>
      </c>
      <c r="L496">
        <v>46.644955099999997</v>
      </c>
      <c r="M496">
        <v>99.055881999999997</v>
      </c>
      <c r="N496">
        <v>56.810909000000002</v>
      </c>
      <c r="O496">
        <f t="shared" si="60"/>
        <v>56.810909000000002</v>
      </c>
      <c r="P496">
        <f t="shared" si="61"/>
        <v>42.244972999999995</v>
      </c>
      <c r="Q496">
        <v>78.657227800000001</v>
      </c>
      <c r="R496">
        <v>5.3636359999999996</v>
      </c>
      <c r="S496">
        <v>1.0909089999999999</v>
      </c>
      <c r="T496">
        <f t="shared" si="62"/>
        <v>1.0909089999999999</v>
      </c>
      <c r="U496">
        <f t="shared" si="63"/>
        <v>4.2727269999999997</v>
      </c>
      <c r="V496">
        <v>3.3657618999999999</v>
      </c>
      <c r="W496" t="s">
        <v>17</v>
      </c>
      <c r="X496" t="s">
        <v>21</v>
      </c>
    </row>
    <row r="497" spans="1:24" x14ac:dyDescent="0.25">
      <c r="A497" s="1">
        <v>43947</v>
      </c>
      <c r="B497" t="s">
        <v>19</v>
      </c>
      <c r="C497">
        <v>79.846153999999999</v>
      </c>
      <c r="D497">
        <v>58.090476000000002</v>
      </c>
      <c r="E497">
        <f t="shared" si="56"/>
        <v>58.090476000000002</v>
      </c>
      <c r="F497">
        <f t="shared" si="57"/>
        <v>21.755677999999996</v>
      </c>
      <c r="G497">
        <v>67.272758600000003</v>
      </c>
      <c r="H497">
        <v>55.733333000000002</v>
      </c>
      <c r="I497">
        <v>22.208333</v>
      </c>
      <c r="J497">
        <f t="shared" si="58"/>
        <v>22.208333</v>
      </c>
      <c r="K497">
        <f t="shared" si="59"/>
        <v>33.525000000000006</v>
      </c>
      <c r="L497">
        <v>44.650863700000002</v>
      </c>
      <c r="M497">
        <v>85.255555999999999</v>
      </c>
      <c r="N497">
        <v>16.934999999999999</v>
      </c>
      <c r="O497">
        <f t="shared" si="60"/>
        <v>16.934999999999999</v>
      </c>
      <c r="P497">
        <f t="shared" si="61"/>
        <v>68.320555999999996</v>
      </c>
      <c r="Q497">
        <v>51.7310722</v>
      </c>
      <c r="R497">
        <v>11.25</v>
      </c>
      <c r="S497">
        <v>2.8148149999999998</v>
      </c>
      <c r="T497">
        <f t="shared" si="62"/>
        <v>2.8148149999999998</v>
      </c>
      <c r="U497">
        <f t="shared" si="63"/>
        <v>8.4351850000000006</v>
      </c>
      <c r="V497">
        <v>5.8552641000000003</v>
      </c>
      <c r="W497" t="s">
        <v>17</v>
      </c>
      <c r="X497" t="s">
        <v>21</v>
      </c>
    </row>
    <row r="498" spans="1:24" x14ac:dyDescent="0.25">
      <c r="A498" s="1">
        <v>43946</v>
      </c>
      <c r="B498" t="s">
        <v>16</v>
      </c>
      <c r="C498">
        <v>61.027273000000001</v>
      </c>
      <c r="D498">
        <v>50.247777999999997</v>
      </c>
      <c r="E498">
        <f t="shared" si="56"/>
        <v>50.247777999999997</v>
      </c>
      <c r="F498">
        <f t="shared" si="57"/>
        <v>10.779495000000004</v>
      </c>
      <c r="G498">
        <v>54.399565500000001</v>
      </c>
      <c r="H498">
        <v>51.472726999999999</v>
      </c>
      <c r="I498">
        <v>34.181818</v>
      </c>
      <c r="J498">
        <f t="shared" si="58"/>
        <v>34.181818</v>
      </c>
      <c r="K498">
        <f t="shared" si="59"/>
        <v>17.290908999999999</v>
      </c>
      <c r="L498">
        <v>46.148027800000001</v>
      </c>
      <c r="M498">
        <v>92.383750000000006</v>
      </c>
      <c r="N498">
        <v>37.636364</v>
      </c>
      <c r="O498">
        <f t="shared" si="60"/>
        <v>37.636364</v>
      </c>
      <c r="P498">
        <f t="shared" si="61"/>
        <v>54.747386000000006</v>
      </c>
      <c r="Q498">
        <v>76.848970800000004</v>
      </c>
      <c r="R498">
        <v>10.611110999999999</v>
      </c>
      <c r="S498">
        <v>0.63636400000000004</v>
      </c>
      <c r="T498">
        <f t="shared" si="62"/>
        <v>0.63636400000000004</v>
      </c>
      <c r="U498">
        <f t="shared" si="63"/>
        <v>9.9747469999999989</v>
      </c>
      <c r="V498">
        <v>3.6726985000000001</v>
      </c>
      <c r="W498" t="s">
        <v>17</v>
      </c>
      <c r="X498" t="s">
        <v>20</v>
      </c>
    </row>
    <row r="499" spans="1:24" x14ac:dyDescent="0.25">
      <c r="A499" s="1">
        <v>43946</v>
      </c>
      <c r="B499" t="s">
        <v>19</v>
      </c>
      <c r="C499">
        <v>82.476922999999999</v>
      </c>
      <c r="D499">
        <v>55.057143000000003</v>
      </c>
      <c r="E499">
        <f t="shared" si="56"/>
        <v>55.057143000000003</v>
      </c>
      <c r="F499">
        <f t="shared" si="57"/>
        <v>27.419779999999996</v>
      </c>
      <c r="G499">
        <v>68.072310000000002</v>
      </c>
      <c r="H499">
        <v>51.515385000000002</v>
      </c>
      <c r="I499">
        <v>34.253846000000003</v>
      </c>
      <c r="J499">
        <f t="shared" si="58"/>
        <v>34.253846000000003</v>
      </c>
      <c r="K499">
        <f t="shared" si="59"/>
        <v>17.261538999999999</v>
      </c>
      <c r="L499">
        <v>44.152162300000001</v>
      </c>
      <c r="M499">
        <v>64.837857</v>
      </c>
      <c r="N499">
        <v>22.977692000000001</v>
      </c>
      <c r="O499">
        <f t="shared" si="60"/>
        <v>22.977692000000001</v>
      </c>
      <c r="P499">
        <f t="shared" si="61"/>
        <v>41.860164999999995</v>
      </c>
      <c r="Q499">
        <v>47.6482259</v>
      </c>
      <c r="R499">
        <v>8.3333329999999997</v>
      </c>
      <c r="S499">
        <v>3.9285709999999998</v>
      </c>
      <c r="T499">
        <f t="shared" si="62"/>
        <v>3.9285709999999998</v>
      </c>
      <c r="U499">
        <f t="shared" si="63"/>
        <v>4.4047619999999998</v>
      </c>
      <c r="V499">
        <v>6.3788079</v>
      </c>
      <c r="W499" t="s">
        <v>17</v>
      </c>
      <c r="X499" t="s">
        <v>20</v>
      </c>
    </row>
    <row r="500" spans="1:24" x14ac:dyDescent="0.25">
      <c r="A500" s="1">
        <v>43945</v>
      </c>
      <c r="B500" t="s">
        <v>16</v>
      </c>
      <c r="C500">
        <v>58.845455000000001</v>
      </c>
      <c r="D500">
        <v>52.896363999999998</v>
      </c>
      <c r="E500">
        <f t="shared" si="56"/>
        <v>52.896363999999998</v>
      </c>
      <c r="F500">
        <f t="shared" si="57"/>
        <v>5.9490910000000028</v>
      </c>
      <c r="G500">
        <v>55.033256000000002</v>
      </c>
      <c r="H500">
        <v>53.706249999999997</v>
      </c>
      <c r="I500">
        <v>27.618182000000001</v>
      </c>
      <c r="J500">
        <f t="shared" si="58"/>
        <v>27.618182000000001</v>
      </c>
      <c r="K500">
        <f t="shared" si="59"/>
        <v>26.088067999999996</v>
      </c>
      <c r="L500">
        <v>46.026507799999997</v>
      </c>
      <c r="M500">
        <v>95.889375000000001</v>
      </c>
      <c r="N500">
        <v>32.803635999999997</v>
      </c>
      <c r="O500">
        <f t="shared" si="60"/>
        <v>32.803635999999997</v>
      </c>
      <c r="P500">
        <f t="shared" si="61"/>
        <v>63.085739000000004</v>
      </c>
      <c r="Q500">
        <v>75.583156000000002</v>
      </c>
      <c r="R500">
        <v>5.25</v>
      </c>
      <c r="S500">
        <v>1.7272730000000001</v>
      </c>
      <c r="T500">
        <f t="shared" si="62"/>
        <v>1.7272730000000001</v>
      </c>
      <c r="U500">
        <f t="shared" si="63"/>
        <v>3.5227269999999997</v>
      </c>
      <c r="V500">
        <v>3.0217703</v>
      </c>
      <c r="W500" t="s">
        <v>17</v>
      </c>
      <c r="X500" t="s">
        <v>20</v>
      </c>
    </row>
    <row r="501" spans="1:24" x14ac:dyDescent="0.25">
      <c r="A501" s="1">
        <v>43945</v>
      </c>
      <c r="B501" t="s">
        <v>19</v>
      </c>
      <c r="C501">
        <v>83.307692000000003</v>
      </c>
      <c r="D501">
        <v>57.844166999999999</v>
      </c>
      <c r="E501">
        <f t="shared" si="56"/>
        <v>57.844166999999999</v>
      </c>
      <c r="F501">
        <f t="shared" si="57"/>
        <v>25.463525000000004</v>
      </c>
      <c r="G501">
        <v>68.879006399999994</v>
      </c>
      <c r="H501">
        <v>54.006667</v>
      </c>
      <c r="I501">
        <v>17.223077</v>
      </c>
      <c r="J501">
        <f t="shared" si="58"/>
        <v>17.223077</v>
      </c>
      <c r="K501">
        <f t="shared" si="59"/>
        <v>36.783590000000004</v>
      </c>
      <c r="L501">
        <v>43.916294299999997</v>
      </c>
      <c r="M501">
        <v>75.947500000000005</v>
      </c>
      <c r="N501">
        <v>13.591538</v>
      </c>
      <c r="O501">
        <f t="shared" si="60"/>
        <v>13.591538</v>
      </c>
      <c r="P501">
        <f t="shared" si="61"/>
        <v>62.355962000000005</v>
      </c>
      <c r="Q501">
        <v>49.2944216</v>
      </c>
      <c r="R501">
        <v>7.0769229999999999</v>
      </c>
      <c r="S501">
        <v>3.6</v>
      </c>
      <c r="T501">
        <f t="shared" si="62"/>
        <v>3.6</v>
      </c>
      <c r="U501">
        <f t="shared" si="63"/>
        <v>3.4769229999999998</v>
      </c>
      <c r="V501">
        <v>5.7738432</v>
      </c>
      <c r="W501" t="s">
        <v>17</v>
      </c>
      <c r="X501" t="s">
        <v>20</v>
      </c>
    </row>
    <row r="502" spans="1:24" x14ac:dyDescent="0.25">
      <c r="A502" s="1">
        <v>43944</v>
      </c>
      <c r="B502" t="s">
        <v>16</v>
      </c>
      <c r="C502">
        <v>61.172727000000002</v>
      </c>
      <c r="D502">
        <v>51.625</v>
      </c>
      <c r="E502">
        <f t="shared" si="56"/>
        <v>51.625</v>
      </c>
      <c r="F502">
        <f t="shared" si="57"/>
        <v>9.5477270000000019</v>
      </c>
      <c r="G502">
        <v>55.243841000000003</v>
      </c>
      <c r="H502">
        <v>53.680951999999998</v>
      </c>
      <c r="I502">
        <v>32.024999999999999</v>
      </c>
      <c r="J502">
        <f t="shared" si="58"/>
        <v>32.024999999999999</v>
      </c>
      <c r="K502">
        <f t="shared" si="59"/>
        <v>21.655951999999999</v>
      </c>
      <c r="L502">
        <v>46.151139200000003</v>
      </c>
      <c r="M502">
        <v>95.789500000000004</v>
      </c>
      <c r="N502">
        <v>40.512726999999998</v>
      </c>
      <c r="O502">
        <f t="shared" si="60"/>
        <v>40.512726999999998</v>
      </c>
      <c r="P502">
        <f t="shared" si="61"/>
        <v>55.276773000000006</v>
      </c>
      <c r="Q502">
        <v>75.365990699999998</v>
      </c>
      <c r="R502">
        <v>5.96</v>
      </c>
      <c r="S502">
        <v>0.75</v>
      </c>
      <c r="T502">
        <f t="shared" si="62"/>
        <v>0.75</v>
      </c>
      <c r="U502">
        <f t="shared" si="63"/>
        <v>5.21</v>
      </c>
      <c r="V502">
        <v>3.0407443999999999</v>
      </c>
      <c r="W502" t="s">
        <v>17</v>
      </c>
      <c r="X502" t="s">
        <v>21</v>
      </c>
    </row>
    <row r="503" spans="1:24" x14ac:dyDescent="0.25">
      <c r="A503" s="1">
        <v>43944</v>
      </c>
      <c r="B503" t="s">
        <v>19</v>
      </c>
      <c r="C503">
        <v>78.34</v>
      </c>
      <c r="D503">
        <v>57.001379</v>
      </c>
      <c r="E503">
        <f t="shared" si="56"/>
        <v>57.001379</v>
      </c>
      <c r="F503">
        <f t="shared" si="57"/>
        <v>21.338621000000003</v>
      </c>
      <c r="G503">
        <v>68.618186800000004</v>
      </c>
      <c r="H503">
        <v>54.689473999999997</v>
      </c>
      <c r="I503">
        <v>21.9</v>
      </c>
      <c r="J503">
        <f t="shared" si="58"/>
        <v>21.9</v>
      </c>
      <c r="K503">
        <f t="shared" si="59"/>
        <v>32.789473999999998</v>
      </c>
      <c r="L503">
        <v>44.0766317</v>
      </c>
      <c r="M503">
        <v>82.277930999999995</v>
      </c>
      <c r="N503">
        <v>12.35</v>
      </c>
      <c r="O503">
        <f t="shared" si="60"/>
        <v>12.35</v>
      </c>
      <c r="P503">
        <f t="shared" si="61"/>
        <v>69.927931000000001</v>
      </c>
      <c r="Q503">
        <v>49.908400399999998</v>
      </c>
      <c r="R503">
        <v>10</v>
      </c>
      <c r="S503">
        <v>2.7894739999999998</v>
      </c>
      <c r="T503">
        <f t="shared" si="62"/>
        <v>2.7894739999999998</v>
      </c>
      <c r="U503">
        <f t="shared" si="63"/>
        <v>7.2105259999999998</v>
      </c>
      <c r="V503">
        <v>6.0262209000000002</v>
      </c>
      <c r="W503" t="s">
        <v>17</v>
      </c>
      <c r="X503" t="s">
        <v>20</v>
      </c>
    </row>
    <row r="504" spans="1:24" x14ac:dyDescent="0.25">
      <c r="A504" s="1">
        <v>43943</v>
      </c>
      <c r="B504" t="s">
        <v>16</v>
      </c>
      <c r="C504">
        <v>56.327272999999998</v>
      </c>
      <c r="D504">
        <v>52.409090999999997</v>
      </c>
      <c r="E504">
        <f t="shared" si="56"/>
        <v>52.409090999999997</v>
      </c>
      <c r="F504">
        <f t="shared" si="57"/>
        <v>3.9181820000000016</v>
      </c>
      <c r="G504">
        <v>54.332031000000001</v>
      </c>
      <c r="H504">
        <v>49.455714</v>
      </c>
      <c r="I504">
        <v>32.936363999999998</v>
      </c>
      <c r="J504">
        <f t="shared" si="58"/>
        <v>32.936363999999998</v>
      </c>
      <c r="K504">
        <f t="shared" si="59"/>
        <v>16.519350000000003</v>
      </c>
      <c r="L504">
        <v>44.443779200000002</v>
      </c>
      <c r="M504">
        <v>87.896364000000005</v>
      </c>
      <c r="N504">
        <v>44.837273000000003</v>
      </c>
      <c r="O504">
        <f t="shared" si="60"/>
        <v>44.837273000000003</v>
      </c>
      <c r="P504">
        <f t="shared" si="61"/>
        <v>43.059091000000002</v>
      </c>
      <c r="Q504">
        <v>72.061791799999995</v>
      </c>
      <c r="R504">
        <v>5.8181820000000002</v>
      </c>
      <c r="S504">
        <v>0.81818199999999996</v>
      </c>
      <c r="T504">
        <f t="shared" si="62"/>
        <v>0.81818199999999996</v>
      </c>
      <c r="U504">
        <f t="shared" si="63"/>
        <v>5</v>
      </c>
      <c r="V504">
        <v>3.0225276000000001</v>
      </c>
      <c r="W504" t="s">
        <v>17</v>
      </c>
      <c r="X504" t="s">
        <v>20</v>
      </c>
    </row>
    <row r="505" spans="1:24" x14ac:dyDescent="0.25">
      <c r="A505" s="1">
        <v>43943</v>
      </c>
      <c r="B505" t="s">
        <v>19</v>
      </c>
      <c r="C505">
        <v>76.792308000000006</v>
      </c>
      <c r="D505">
        <v>59.966667000000001</v>
      </c>
      <c r="E505">
        <f t="shared" si="56"/>
        <v>59.966667000000001</v>
      </c>
      <c r="F505">
        <f t="shared" si="57"/>
        <v>16.825641000000005</v>
      </c>
      <c r="G505">
        <v>69.316776599999997</v>
      </c>
      <c r="H505">
        <v>48.918999999999997</v>
      </c>
      <c r="I505">
        <v>33.476922999999999</v>
      </c>
      <c r="J505">
        <f t="shared" si="58"/>
        <v>33.476922999999999</v>
      </c>
      <c r="K505">
        <f t="shared" si="59"/>
        <v>15.442076999999998</v>
      </c>
      <c r="L505">
        <v>44.006497000000003</v>
      </c>
      <c r="M505">
        <v>67.855500000000006</v>
      </c>
      <c r="N505">
        <v>23.010769</v>
      </c>
      <c r="O505">
        <f t="shared" si="60"/>
        <v>23.010769</v>
      </c>
      <c r="P505">
        <f t="shared" si="61"/>
        <v>44.84473100000001</v>
      </c>
      <c r="Q505">
        <v>45.600384499999997</v>
      </c>
      <c r="R505">
        <v>8.6153849999999998</v>
      </c>
      <c r="S505">
        <v>5</v>
      </c>
      <c r="T505">
        <f t="shared" si="62"/>
        <v>5</v>
      </c>
      <c r="U505">
        <f t="shared" si="63"/>
        <v>3.6153849999999998</v>
      </c>
      <c r="V505">
        <v>6.4092796999999999</v>
      </c>
      <c r="W505" t="s">
        <v>17</v>
      </c>
      <c r="X505" t="s">
        <v>20</v>
      </c>
    </row>
    <row r="506" spans="1:24" x14ac:dyDescent="0.25">
      <c r="A506" s="1">
        <v>43942</v>
      </c>
      <c r="B506" t="s">
        <v>16</v>
      </c>
      <c r="C506">
        <v>57.354545000000002</v>
      </c>
      <c r="D506">
        <v>51.053846</v>
      </c>
      <c r="E506">
        <f t="shared" si="56"/>
        <v>51.053846</v>
      </c>
      <c r="F506">
        <f t="shared" si="57"/>
        <v>6.3006990000000016</v>
      </c>
      <c r="G506">
        <v>54.848356500000001</v>
      </c>
      <c r="H506">
        <v>49.6</v>
      </c>
      <c r="I506">
        <v>34.263635999999998</v>
      </c>
      <c r="J506">
        <f t="shared" si="58"/>
        <v>34.263635999999998</v>
      </c>
      <c r="K506">
        <f t="shared" si="59"/>
        <v>15.336364000000003</v>
      </c>
      <c r="L506">
        <v>44.019645699999998</v>
      </c>
      <c r="M506">
        <v>93.878461999999999</v>
      </c>
      <c r="N506">
        <v>46.230908999999997</v>
      </c>
      <c r="O506">
        <f t="shared" si="60"/>
        <v>46.230908999999997</v>
      </c>
      <c r="P506">
        <f t="shared" si="61"/>
        <v>47.647553000000002</v>
      </c>
      <c r="Q506">
        <v>69.703980799999997</v>
      </c>
      <c r="R506">
        <v>7.5333329999999998</v>
      </c>
      <c r="S506">
        <v>0.54545500000000002</v>
      </c>
      <c r="T506">
        <f t="shared" si="62"/>
        <v>0.54545500000000002</v>
      </c>
      <c r="U506">
        <f t="shared" si="63"/>
        <v>6.9878780000000003</v>
      </c>
      <c r="V506">
        <v>3.3037529000000001</v>
      </c>
      <c r="W506" t="s">
        <v>17</v>
      </c>
      <c r="X506" t="s">
        <v>20</v>
      </c>
    </row>
    <row r="507" spans="1:24" x14ac:dyDescent="0.25">
      <c r="A507" s="1">
        <v>43942</v>
      </c>
      <c r="B507" t="s">
        <v>19</v>
      </c>
      <c r="C507">
        <v>82.069231000000002</v>
      </c>
      <c r="D507">
        <v>57.933332999999998</v>
      </c>
      <c r="E507">
        <f t="shared" si="56"/>
        <v>57.933332999999998</v>
      </c>
      <c r="F507">
        <f t="shared" si="57"/>
        <v>24.135898000000005</v>
      </c>
      <c r="G507">
        <v>68.471376199999995</v>
      </c>
      <c r="H507">
        <v>50.566667000000002</v>
      </c>
      <c r="I507">
        <v>29.118333</v>
      </c>
      <c r="J507">
        <f t="shared" si="58"/>
        <v>29.118333</v>
      </c>
      <c r="K507">
        <f t="shared" si="59"/>
        <v>21.448334000000003</v>
      </c>
      <c r="L507">
        <v>41.7578119</v>
      </c>
      <c r="M507">
        <v>70.904583000000002</v>
      </c>
      <c r="N507">
        <v>18.872499999999999</v>
      </c>
      <c r="O507">
        <f t="shared" si="60"/>
        <v>18.872499999999999</v>
      </c>
      <c r="P507">
        <f t="shared" si="61"/>
        <v>52.032083</v>
      </c>
      <c r="Q507">
        <v>45.645829999999997</v>
      </c>
      <c r="R507">
        <v>9.4</v>
      </c>
      <c r="S507">
        <v>3.6153849999999998</v>
      </c>
      <c r="T507">
        <f t="shared" si="62"/>
        <v>3.6153849999999998</v>
      </c>
      <c r="U507">
        <f t="shared" si="63"/>
        <v>5.7846150000000005</v>
      </c>
      <c r="V507">
        <v>6.2275961999999998</v>
      </c>
      <c r="W507" t="s">
        <v>17</v>
      </c>
      <c r="X507" t="s">
        <v>20</v>
      </c>
    </row>
    <row r="508" spans="1:24" x14ac:dyDescent="0.25">
      <c r="A508" s="1">
        <v>43941</v>
      </c>
      <c r="B508" t="s">
        <v>16</v>
      </c>
      <c r="C508">
        <v>59.145454999999998</v>
      </c>
      <c r="D508">
        <v>52.689473999999997</v>
      </c>
      <c r="E508">
        <f t="shared" si="56"/>
        <v>52.689473999999997</v>
      </c>
      <c r="F508">
        <f t="shared" si="57"/>
        <v>6.4559810000000013</v>
      </c>
      <c r="G508">
        <v>54.740654200000002</v>
      </c>
      <c r="H508">
        <v>49.130769000000001</v>
      </c>
      <c r="I508">
        <v>28.530909000000001</v>
      </c>
      <c r="J508">
        <f t="shared" si="58"/>
        <v>28.530909000000001</v>
      </c>
      <c r="K508">
        <f t="shared" si="59"/>
        <v>20.59986</v>
      </c>
      <c r="L508">
        <v>42.911716599999998</v>
      </c>
      <c r="M508">
        <v>87.153076999999996</v>
      </c>
      <c r="N508">
        <v>36.189090999999998</v>
      </c>
      <c r="O508">
        <f t="shared" si="60"/>
        <v>36.189090999999998</v>
      </c>
      <c r="P508">
        <f t="shared" si="61"/>
        <v>50.963985999999998</v>
      </c>
      <c r="Q508">
        <v>68.314441700000003</v>
      </c>
      <c r="R508">
        <v>7.7647060000000003</v>
      </c>
      <c r="S508">
        <v>1.0909089999999999</v>
      </c>
      <c r="T508">
        <f t="shared" si="62"/>
        <v>1.0909089999999999</v>
      </c>
      <c r="U508">
        <f t="shared" si="63"/>
        <v>6.6737970000000004</v>
      </c>
      <c r="V508">
        <v>3.3116705</v>
      </c>
      <c r="W508" t="s">
        <v>17</v>
      </c>
      <c r="X508" t="s">
        <v>20</v>
      </c>
    </row>
    <row r="509" spans="1:24" x14ac:dyDescent="0.25">
      <c r="A509" s="1">
        <v>43941</v>
      </c>
      <c r="B509" t="s">
        <v>19</v>
      </c>
      <c r="C509">
        <v>80.400000000000006</v>
      </c>
      <c r="D509">
        <v>57.142856999999999</v>
      </c>
      <c r="E509">
        <f t="shared" si="56"/>
        <v>57.142856999999999</v>
      </c>
      <c r="F509">
        <f t="shared" si="57"/>
        <v>23.257143000000006</v>
      </c>
      <c r="G509">
        <v>68.664685000000006</v>
      </c>
      <c r="H509">
        <v>49.58</v>
      </c>
      <c r="I509">
        <v>24.536923000000002</v>
      </c>
      <c r="J509">
        <f t="shared" si="58"/>
        <v>24.536923000000002</v>
      </c>
      <c r="K509">
        <f t="shared" si="59"/>
        <v>25.043076999999997</v>
      </c>
      <c r="L509">
        <v>40.219557500000001</v>
      </c>
      <c r="M509">
        <v>71.538094999999998</v>
      </c>
      <c r="N509">
        <v>17.093077000000001</v>
      </c>
      <c r="O509">
        <f t="shared" si="60"/>
        <v>17.093077000000001</v>
      </c>
      <c r="P509">
        <f t="shared" si="61"/>
        <v>54.445017999999997</v>
      </c>
      <c r="Q509">
        <v>44.982838200000003</v>
      </c>
      <c r="R509">
        <v>7.5</v>
      </c>
      <c r="S509">
        <v>3.0769229999999999</v>
      </c>
      <c r="T509">
        <f t="shared" si="62"/>
        <v>3.0769229999999999</v>
      </c>
      <c r="U509">
        <f t="shared" si="63"/>
        <v>4.4230770000000001</v>
      </c>
      <c r="V509">
        <v>5.7178811999999999</v>
      </c>
      <c r="W509" t="s">
        <v>17</v>
      </c>
      <c r="X509" t="s">
        <v>20</v>
      </c>
    </row>
    <row r="510" spans="1:24" x14ac:dyDescent="0.25">
      <c r="A510" s="1">
        <v>43940</v>
      </c>
      <c r="B510" t="s">
        <v>16</v>
      </c>
      <c r="C510">
        <v>57.378182000000002</v>
      </c>
      <c r="D510">
        <v>47.245455</v>
      </c>
      <c r="E510">
        <f t="shared" si="56"/>
        <v>47.245455</v>
      </c>
      <c r="F510">
        <f t="shared" si="57"/>
        <v>10.132727000000003</v>
      </c>
      <c r="G510">
        <v>52.8121072</v>
      </c>
      <c r="H510">
        <v>52.255555999999999</v>
      </c>
      <c r="I510">
        <v>31.394545000000001</v>
      </c>
      <c r="J510">
        <f t="shared" si="58"/>
        <v>31.394545000000001</v>
      </c>
      <c r="K510">
        <f t="shared" si="59"/>
        <v>20.861010999999998</v>
      </c>
      <c r="L510">
        <v>43.451982999999998</v>
      </c>
      <c r="M510">
        <v>96.737222000000003</v>
      </c>
      <c r="N510">
        <v>40.301817999999997</v>
      </c>
      <c r="O510">
        <f t="shared" si="60"/>
        <v>40.301817999999997</v>
      </c>
      <c r="P510">
        <f t="shared" si="61"/>
        <v>56.435404000000005</v>
      </c>
      <c r="Q510">
        <v>73.750163499999999</v>
      </c>
      <c r="R510">
        <v>7.25</v>
      </c>
      <c r="S510">
        <v>1.2727269999999999</v>
      </c>
      <c r="T510">
        <f t="shared" si="62"/>
        <v>1.2727269999999999</v>
      </c>
      <c r="U510">
        <f t="shared" si="63"/>
        <v>5.9772730000000003</v>
      </c>
      <c r="V510">
        <v>3.1657829</v>
      </c>
      <c r="W510" t="s">
        <v>17</v>
      </c>
      <c r="X510" t="s">
        <v>20</v>
      </c>
    </row>
    <row r="511" spans="1:24" x14ac:dyDescent="0.25">
      <c r="A511" s="1">
        <v>43940</v>
      </c>
      <c r="B511" t="s">
        <v>19</v>
      </c>
      <c r="C511">
        <v>78.503077000000005</v>
      </c>
      <c r="D511">
        <v>58.868749999999999</v>
      </c>
      <c r="E511">
        <f t="shared" si="56"/>
        <v>58.868749999999999</v>
      </c>
      <c r="F511">
        <f t="shared" si="57"/>
        <v>19.634327000000006</v>
      </c>
      <c r="G511">
        <v>67.290880000000001</v>
      </c>
      <c r="H511">
        <v>50.578260999999998</v>
      </c>
      <c r="I511">
        <v>26.667691999999999</v>
      </c>
      <c r="J511">
        <f t="shared" si="58"/>
        <v>26.667691999999999</v>
      </c>
      <c r="K511">
        <f t="shared" si="59"/>
        <v>23.910568999999999</v>
      </c>
      <c r="L511">
        <v>42.397307699999999</v>
      </c>
      <c r="M511">
        <v>73.688260999999997</v>
      </c>
      <c r="N511">
        <v>17.342307999999999</v>
      </c>
      <c r="O511">
        <f t="shared" si="60"/>
        <v>17.342307999999999</v>
      </c>
      <c r="P511">
        <f t="shared" si="61"/>
        <v>56.345952999999994</v>
      </c>
      <c r="Q511">
        <v>48.796938300000001</v>
      </c>
      <c r="R511">
        <v>7.6666670000000003</v>
      </c>
      <c r="S511">
        <v>4.3333329999999997</v>
      </c>
      <c r="T511">
        <f t="shared" si="62"/>
        <v>4.3333329999999997</v>
      </c>
      <c r="U511">
        <f t="shared" si="63"/>
        <v>3.3333340000000007</v>
      </c>
      <c r="V511">
        <v>6.1197413999999997</v>
      </c>
      <c r="W511" t="s">
        <v>17</v>
      </c>
      <c r="X511" t="s">
        <v>20</v>
      </c>
    </row>
    <row r="512" spans="1:24" x14ac:dyDescent="0.25">
      <c r="A512" s="1">
        <v>43939</v>
      </c>
      <c r="B512" t="s">
        <v>16</v>
      </c>
      <c r="C512">
        <v>59.163635999999997</v>
      </c>
      <c r="D512">
        <v>47.05</v>
      </c>
      <c r="E512">
        <f t="shared" si="56"/>
        <v>47.05</v>
      </c>
      <c r="F512">
        <f t="shared" si="57"/>
        <v>12.113636</v>
      </c>
      <c r="G512">
        <v>53.122030299999999</v>
      </c>
      <c r="H512">
        <v>54.8</v>
      </c>
      <c r="I512">
        <v>29.863636</v>
      </c>
      <c r="J512">
        <f t="shared" si="58"/>
        <v>29.863636</v>
      </c>
      <c r="K512">
        <f t="shared" si="59"/>
        <v>24.936363999999998</v>
      </c>
      <c r="L512">
        <v>43.243709899999999</v>
      </c>
      <c r="M512">
        <v>92.821364000000003</v>
      </c>
      <c r="N512">
        <v>43.489091000000002</v>
      </c>
      <c r="O512">
        <f t="shared" si="60"/>
        <v>43.489091000000002</v>
      </c>
      <c r="P512">
        <f t="shared" si="61"/>
        <v>49.332273000000001</v>
      </c>
      <c r="Q512">
        <v>72.569868400000004</v>
      </c>
      <c r="R512">
        <v>4.3636359999999996</v>
      </c>
      <c r="S512">
        <v>0.90909099999999998</v>
      </c>
      <c r="T512">
        <f t="shared" si="62"/>
        <v>0.90909099999999998</v>
      </c>
      <c r="U512">
        <f t="shared" si="63"/>
        <v>3.4545449999999995</v>
      </c>
      <c r="V512">
        <v>2.6158008000000001</v>
      </c>
      <c r="W512" t="s">
        <v>17</v>
      </c>
      <c r="X512" t="s">
        <v>20</v>
      </c>
    </row>
    <row r="513" spans="1:24" x14ac:dyDescent="0.25">
      <c r="A513" s="1">
        <v>43939</v>
      </c>
      <c r="B513" t="s">
        <v>19</v>
      </c>
      <c r="C513">
        <v>77.650000000000006</v>
      </c>
      <c r="D513">
        <v>52.166666999999997</v>
      </c>
      <c r="E513">
        <f t="shared" si="56"/>
        <v>52.166666999999997</v>
      </c>
      <c r="F513">
        <f t="shared" si="57"/>
        <v>25.483333000000009</v>
      </c>
      <c r="G513">
        <v>67.884061599999995</v>
      </c>
      <c r="H513">
        <v>50.043076999999997</v>
      </c>
      <c r="I513">
        <v>20.392856999999999</v>
      </c>
      <c r="J513">
        <f t="shared" si="58"/>
        <v>20.392856999999999</v>
      </c>
      <c r="K513">
        <f t="shared" si="59"/>
        <v>29.650219999999997</v>
      </c>
      <c r="L513">
        <v>40.002297800000001</v>
      </c>
      <c r="M513">
        <v>81.884799999999998</v>
      </c>
      <c r="N513">
        <v>14.062143000000001</v>
      </c>
      <c r="O513">
        <f t="shared" si="60"/>
        <v>14.062143000000001</v>
      </c>
      <c r="P513">
        <f t="shared" si="61"/>
        <v>67.822656999999992</v>
      </c>
      <c r="Q513">
        <v>45.0000523</v>
      </c>
      <c r="R513">
        <v>8.8571430000000007</v>
      </c>
      <c r="S513">
        <v>2.8</v>
      </c>
      <c r="T513">
        <f t="shared" si="62"/>
        <v>2.8</v>
      </c>
      <c r="U513">
        <f t="shared" si="63"/>
        <v>6.0571430000000008</v>
      </c>
      <c r="V513">
        <v>6.3584814999999999</v>
      </c>
      <c r="W513" t="s">
        <v>17</v>
      </c>
      <c r="X513" t="s">
        <v>20</v>
      </c>
    </row>
    <row r="514" spans="1:24" x14ac:dyDescent="0.25">
      <c r="A514" s="1">
        <v>43938</v>
      </c>
      <c r="B514" t="s">
        <v>16</v>
      </c>
      <c r="C514">
        <v>59.72</v>
      </c>
      <c r="D514">
        <v>46.718181999999999</v>
      </c>
      <c r="E514">
        <f t="shared" ref="E514:E577" si="64">D514</f>
        <v>46.718181999999999</v>
      </c>
      <c r="F514">
        <f t="shared" ref="F514:F577" si="65">C514-D514</f>
        <v>13.001818</v>
      </c>
      <c r="G514">
        <v>53.696343400000003</v>
      </c>
      <c r="H514">
        <v>58.304544999999997</v>
      </c>
      <c r="I514">
        <v>29.087273</v>
      </c>
      <c r="J514">
        <f t="shared" ref="J514:J577" si="66">I514</f>
        <v>29.087273</v>
      </c>
      <c r="K514">
        <f t="shared" ref="K514:K577" si="67">H514-I514</f>
        <v>29.217271999999998</v>
      </c>
      <c r="L514">
        <v>41.916318099999998</v>
      </c>
      <c r="M514">
        <v>99.024090999999999</v>
      </c>
      <c r="N514">
        <v>39.703636000000003</v>
      </c>
      <c r="O514">
        <f t="shared" ref="O514:O577" si="68">N514</f>
        <v>39.703636000000003</v>
      </c>
      <c r="P514">
        <f t="shared" ref="P514:P577" si="69">M514-N514</f>
        <v>59.320454999999995</v>
      </c>
      <c r="Q514">
        <v>69.201042400000006</v>
      </c>
      <c r="R514">
        <v>4</v>
      </c>
      <c r="S514">
        <v>1.2727269999999999</v>
      </c>
      <c r="T514">
        <f t="shared" ref="T514:T577" si="70">S514</f>
        <v>1.2727269999999999</v>
      </c>
      <c r="U514">
        <f t="shared" ref="U514:U577" si="71">+R514-S514</f>
        <v>2.7272730000000003</v>
      </c>
      <c r="V514">
        <v>2.6182827999999998</v>
      </c>
      <c r="W514" t="s">
        <v>17</v>
      </c>
      <c r="X514" t="s">
        <v>20</v>
      </c>
    </row>
    <row r="515" spans="1:24" x14ac:dyDescent="0.25">
      <c r="A515" s="1">
        <v>43938</v>
      </c>
      <c r="B515" t="s">
        <v>19</v>
      </c>
      <c r="C515">
        <v>78.529411999999994</v>
      </c>
      <c r="D515">
        <v>57.328570999999997</v>
      </c>
      <c r="E515">
        <f t="shared" si="64"/>
        <v>57.328570999999997</v>
      </c>
      <c r="F515">
        <f t="shared" si="65"/>
        <v>21.200840999999997</v>
      </c>
      <c r="G515">
        <v>68.923174399999994</v>
      </c>
      <c r="H515">
        <v>55.817647000000001</v>
      </c>
      <c r="I515">
        <v>12.94</v>
      </c>
      <c r="J515">
        <f t="shared" si="66"/>
        <v>12.94</v>
      </c>
      <c r="K515">
        <f t="shared" si="67"/>
        <v>42.877647000000003</v>
      </c>
      <c r="L515">
        <v>37.180530599999997</v>
      </c>
      <c r="M515">
        <v>73.698094999999995</v>
      </c>
      <c r="N515">
        <v>9.9764999999999997</v>
      </c>
      <c r="O515">
        <f t="shared" si="68"/>
        <v>9.9764999999999997</v>
      </c>
      <c r="P515">
        <f t="shared" si="69"/>
        <v>63.721594999999994</v>
      </c>
      <c r="Q515">
        <v>41.731093100000002</v>
      </c>
      <c r="R515">
        <v>13.15</v>
      </c>
      <c r="S515">
        <v>3.4285709999999998</v>
      </c>
      <c r="T515">
        <f t="shared" si="70"/>
        <v>3.4285709999999998</v>
      </c>
      <c r="U515">
        <f t="shared" si="71"/>
        <v>9.7214290000000005</v>
      </c>
      <c r="V515">
        <v>6.2132116000000002</v>
      </c>
      <c r="W515" t="s">
        <v>17</v>
      </c>
      <c r="X515" t="s">
        <v>20</v>
      </c>
    </row>
    <row r="516" spans="1:24" x14ac:dyDescent="0.25">
      <c r="A516" s="1">
        <v>43937</v>
      </c>
      <c r="B516" t="s">
        <v>16</v>
      </c>
      <c r="C516">
        <v>63.038181999999999</v>
      </c>
      <c r="D516">
        <v>45.490909000000002</v>
      </c>
      <c r="E516">
        <f t="shared" si="64"/>
        <v>45.490909000000002</v>
      </c>
      <c r="F516">
        <f t="shared" si="65"/>
        <v>17.547272999999997</v>
      </c>
      <c r="G516">
        <v>52.7810074</v>
      </c>
      <c r="H516">
        <v>50.207143000000002</v>
      </c>
      <c r="I516">
        <v>19.887273</v>
      </c>
      <c r="J516">
        <f t="shared" si="66"/>
        <v>19.887273</v>
      </c>
      <c r="K516">
        <f t="shared" si="67"/>
        <v>30.319870000000002</v>
      </c>
      <c r="L516">
        <v>40.222752200000002</v>
      </c>
      <c r="M516">
        <v>96.840908999999996</v>
      </c>
      <c r="N516">
        <v>20.543635999999999</v>
      </c>
      <c r="O516">
        <f t="shared" si="68"/>
        <v>20.543635999999999</v>
      </c>
      <c r="P516">
        <f t="shared" si="69"/>
        <v>76.29727299999999</v>
      </c>
      <c r="Q516">
        <v>69.850955799999994</v>
      </c>
      <c r="R516">
        <v>10.909091</v>
      </c>
      <c r="S516">
        <v>1.1538459999999999</v>
      </c>
      <c r="T516">
        <f t="shared" si="70"/>
        <v>1.1538459999999999</v>
      </c>
      <c r="U516">
        <f t="shared" si="71"/>
        <v>9.7552450000000004</v>
      </c>
      <c r="V516">
        <v>3.8499267000000001</v>
      </c>
      <c r="W516" t="s">
        <v>17</v>
      </c>
      <c r="X516" t="s">
        <v>20</v>
      </c>
    </row>
    <row r="517" spans="1:24" x14ac:dyDescent="0.25">
      <c r="A517" s="1">
        <v>43937</v>
      </c>
      <c r="B517" t="s">
        <v>19</v>
      </c>
      <c r="C517">
        <v>75.521538000000007</v>
      </c>
      <c r="D517">
        <v>55.096666999999997</v>
      </c>
      <c r="E517">
        <f t="shared" si="64"/>
        <v>55.096666999999997</v>
      </c>
      <c r="F517">
        <f t="shared" si="65"/>
        <v>20.42487100000001</v>
      </c>
      <c r="G517">
        <v>65.581826699999993</v>
      </c>
      <c r="H517">
        <v>51.034999999999997</v>
      </c>
      <c r="I517">
        <v>15.341538</v>
      </c>
      <c r="J517">
        <f t="shared" si="66"/>
        <v>15.341538</v>
      </c>
      <c r="K517">
        <f t="shared" si="67"/>
        <v>35.693461999999997</v>
      </c>
      <c r="L517">
        <v>38.60474</v>
      </c>
      <c r="M517">
        <v>86.844999999999999</v>
      </c>
      <c r="N517">
        <v>10.597692</v>
      </c>
      <c r="O517">
        <f t="shared" si="68"/>
        <v>10.597692</v>
      </c>
      <c r="P517">
        <f t="shared" si="69"/>
        <v>76.247308000000004</v>
      </c>
      <c r="Q517">
        <v>47.670487199999997</v>
      </c>
      <c r="R517">
        <v>19.076923000000001</v>
      </c>
      <c r="S517">
        <v>2.2000000000000002</v>
      </c>
      <c r="T517">
        <f t="shared" si="70"/>
        <v>2.2000000000000002</v>
      </c>
      <c r="U517">
        <f t="shared" si="71"/>
        <v>16.876923000000001</v>
      </c>
      <c r="V517">
        <v>6.6546507999999998</v>
      </c>
      <c r="W517" t="s">
        <v>17</v>
      </c>
      <c r="X517" t="s">
        <v>21</v>
      </c>
    </row>
    <row r="518" spans="1:24" x14ac:dyDescent="0.25">
      <c r="A518" s="1">
        <v>43936</v>
      </c>
      <c r="B518" t="s">
        <v>16</v>
      </c>
      <c r="C518">
        <v>58.767273000000003</v>
      </c>
      <c r="D518">
        <v>47.654544999999999</v>
      </c>
      <c r="E518">
        <f t="shared" si="64"/>
        <v>47.654544999999999</v>
      </c>
      <c r="F518">
        <f t="shared" si="65"/>
        <v>11.112728000000004</v>
      </c>
      <c r="G518">
        <v>52.030546700000002</v>
      </c>
      <c r="H518">
        <v>49.983333000000002</v>
      </c>
      <c r="I518">
        <v>11.665455</v>
      </c>
      <c r="J518">
        <f t="shared" si="66"/>
        <v>11.665455</v>
      </c>
      <c r="K518">
        <f t="shared" si="67"/>
        <v>38.317878</v>
      </c>
      <c r="L518">
        <v>38.614372400000001</v>
      </c>
      <c r="M518">
        <v>99.510555999999994</v>
      </c>
      <c r="N518">
        <v>16.68</v>
      </c>
      <c r="O518">
        <f t="shared" si="68"/>
        <v>16.68</v>
      </c>
      <c r="P518">
        <f t="shared" si="69"/>
        <v>82.830556000000001</v>
      </c>
      <c r="Q518">
        <v>68.603549099999995</v>
      </c>
      <c r="R518">
        <v>7.5714290000000002</v>
      </c>
      <c r="S518">
        <v>0.36363600000000001</v>
      </c>
      <c r="T518">
        <f t="shared" si="70"/>
        <v>0.36363600000000001</v>
      </c>
      <c r="U518">
        <f t="shared" si="71"/>
        <v>7.2077930000000006</v>
      </c>
      <c r="V518">
        <v>3.3088744999999999</v>
      </c>
      <c r="W518" t="s">
        <v>17</v>
      </c>
      <c r="X518" t="s">
        <v>20</v>
      </c>
    </row>
    <row r="519" spans="1:24" x14ac:dyDescent="0.25">
      <c r="A519" s="1">
        <v>43936</v>
      </c>
      <c r="B519" t="s">
        <v>19</v>
      </c>
      <c r="C519">
        <v>71.555385000000001</v>
      </c>
      <c r="D519">
        <v>56.424999999999997</v>
      </c>
      <c r="E519">
        <f t="shared" si="64"/>
        <v>56.424999999999997</v>
      </c>
      <c r="F519">
        <f t="shared" si="65"/>
        <v>15.130385000000004</v>
      </c>
      <c r="G519">
        <v>65.047699300000005</v>
      </c>
      <c r="H519">
        <v>50.453845999999999</v>
      </c>
      <c r="I519">
        <v>6.6769230000000004</v>
      </c>
      <c r="J519">
        <f t="shared" si="66"/>
        <v>6.6769230000000004</v>
      </c>
      <c r="K519">
        <f t="shared" si="67"/>
        <v>43.776922999999996</v>
      </c>
      <c r="L519">
        <v>38.212410300000002</v>
      </c>
      <c r="M519">
        <v>79.511071000000001</v>
      </c>
      <c r="N519">
        <v>7.9946149999999996</v>
      </c>
      <c r="O519">
        <f t="shared" si="68"/>
        <v>7.9946149999999996</v>
      </c>
      <c r="P519">
        <f t="shared" si="69"/>
        <v>71.516456000000005</v>
      </c>
      <c r="Q519">
        <v>46.693542000000001</v>
      </c>
      <c r="R519">
        <v>12.533333000000001</v>
      </c>
      <c r="S519">
        <v>4.0357139999999996</v>
      </c>
      <c r="T519">
        <f t="shared" si="70"/>
        <v>4.0357139999999996</v>
      </c>
      <c r="U519">
        <f t="shared" si="71"/>
        <v>8.4976190000000003</v>
      </c>
      <c r="V519">
        <v>6.349945</v>
      </c>
      <c r="W519" t="s">
        <v>17</v>
      </c>
      <c r="X519" t="s">
        <v>20</v>
      </c>
    </row>
    <row r="520" spans="1:24" x14ac:dyDescent="0.25">
      <c r="A520" s="1">
        <v>43935</v>
      </c>
      <c r="B520" t="s">
        <v>16</v>
      </c>
      <c r="C520">
        <v>57.249091</v>
      </c>
      <c r="D520">
        <v>46.563636000000002</v>
      </c>
      <c r="E520">
        <f t="shared" si="64"/>
        <v>46.563636000000002</v>
      </c>
      <c r="F520">
        <f t="shared" si="65"/>
        <v>10.685454999999997</v>
      </c>
      <c r="G520">
        <v>50.700232100000001</v>
      </c>
      <c r="H520">
        <v>50.346153999999999</v>
      </c>
      <c r="I520">
        <v>24.654544999999999</v>
      </c>
      <c r="J520">
        <f t="shared" si="66"/>
        <v>24.654544999999999</v>
      </c>
      <c r="K520">
        <f t="shared" si="67"/>
        <v>25.691609</v>
      </c>
      <c r="L520">
        <v>39.903241600000001</v>
      </c>
      <c r="M520">
        <v>91.962727000000001</v>
      </c>
      <c r="N520">
        <v>35.82</v>
      </c>
      <c r="O520">
        <f t="shared" si="68"/>
        <v>35.82</v>
      </c>
      <c r="P520">
        <f t="shared" si="69"/>
        <v>56.142727000000001</v>
      </c>
      <c r="Q520">
        <v>71.677968000000007</v>
      </c>
      <c r="R520">
        <v>4</v>
      </c>
      <c r="S520">
        <v>1.0909089999999999</v>
      </c>
      <c r="T520">
        <f t="shared" si="70"/>
        <v>1.0909089999999999</v>
      </c>
      <c r="U520">
        <f t="shared" si="71"/>
        <v>2.9090910000000001</v>
      </c>
      <c r="V520">
        <v>2.5160073000000001</v>
      </c>
      <c r="W520" t="s">
        <v>17</v>
      </c>
      <c r="X520" t="s">
        <v>20</v>
      </c>
    </row>
    <row r="521" spans="1:24" x14ac:dyDescent="0.25">
      <c r="A521" s="1">
        <v>43935</v>
      </c>
      <c r="B521" t="s">
        <v>19</v>
      </c>
      <c r="C521">
        <v>75.575000000000003</v>
      </c>
      <c r="D521">
        <v>58.193600000000004</v>
      </c>
      <c r="E521">
        <f t="shared" si="64"/>
        <v>58.193600000000004</v>
      </c>
      <c r="F521">
        <f t="shared" si="65"/>
        <v>17.381399999999999</v>
      </c>
      <c r="G521">
        <v>66.462233600000005</v>
      </c>
      <c r="H521">
        <v>51.874400000000001</v>
      </c>
      <c r="I521">
        <v>14.285714</v>
      </c>
      <c r="J521">
        <f t="shared" si="66"/>
        <v>14.285714</v>
      </c>
      <c r="K521">
        <f t="shared" si="67"/>
        <v>37.588686000000003</v>
      </c>
      <c r="L521">
        <v>36.327577300000002</v>
      </c>
      <c r="M521">
        <v>83.387200000000007</v>
      </c>
      <c r="N521">
        <v>14.933571000000001</v>
      </c>
      <c r="O521">
        <f t="shared" si="68"/>
        <v>14.933571000000001</v>
      </c>
      <c r="P521">
        <f t="shared" si="69"/>
        <v>68.453629000000006</v>
      </c>
      <c r="Q521">
        <v>41.599229100000002</v>
      </c>
      <c r="R521">
        <v>7.5</v>
      </c>
      <c r="S521">
        <v>4.2142860000000004</v>
      </c>
      <c r="T521">
        <f t="shared" si="70"/>
        <v>4.2142860000000004</v>
      </c>
      <c r="U521">
        <f t="shared" si="71"/>
        <v>3.2857139999999996</v>
      </c>
      <c r="V521">
        <v>5.5000219000000001</v>
      </c>
      <c r="W521" t="s">
        <v>17</v>
      </c>
      <c r="X521" t="s">
        <v>20</v>
      </c>
    </row>
    <row r="522" spans="1:24" x14ac:dyDescent="0.25">
      <c r="A522" s="1">
        <v>43934</v>
      </c>
      <c r="B522" t="s">
        <v>16</v>
      </c>
      <c r="C522">
        <v>55.449091000000003</v>
      </c>
      <c r="D522">
        <v>45.183332999999998</v>
      </c>
      <c r="E522">
        <f t="shared" si="64"/>
        <v>45.183332999999998</v>
      </c>
      <c r="F522">
        <f t="shared" si="65"/>
        <v>10.265758000000005</v>
      </c>
      <c r="G522">
        <v>50.405884</v>
      </c>
      <c r="H522">
        <v>51.058571000000001</v>
      </c>
      <c r="I522">
        <v>16.563635999999999</v>
      </c>
      <c r="J522">
        <f t="shared" si="66"/>
        <v>16.563635999999999</v>
      </c>
      <c r="K522">
        <f t="shared" si="67"/>
        <v>34.494934999999998</v>
      </c>
      <c r="L522">
        <v>41.456905900000002</v>
      </c>
      <c r="M522">
        <v>93.711303999999998</v>
      </c>
      <c r="N522">
        <v>26.887273</v>
      </c>
      <c r="O522">
        <f t="shared" si="68"/>
        <v>26.887273</v>
      </c>
      <c r="P522">
        <f t="shared" si="69"/>
        <v>66.824030999999991</v>
      </c>
      <c r="Q522">
        <v>76.465660900000003</v>
      </c>
      <c r="R522">
        <v>5.7727269999999997</v>
      </c>
      <c r="S522">
        <v>0.54545500000000002</v>
      </c>
      <c r="T522">
        <f t="shared" si="70"/>
        <v>0.54545500000000002</v>
      </c>
      <c r="U522">
        <f t="shared" si="71"/>
        <v>5.2272719999999993</v>
      </c>
      <c r="V522">
        <v>2.5665350999999998</v>
      </c>
      <c r="W522" t="s">
        <v>17</v>
      </c>
      <c r="X522" t="s">
        <v>18</v>
      </c>
    </row>
    <row r="523" spans="1:24" x14ac:dyDescent="0.25">
      <c r="A523" s="1">
        <v>43934</v>
      </c>
      <c r="B523" t="s">
        <v>19</v>
      </c>
      <c r="C523">
        <v>78.077332999999996</v>
      </c>
      <c r="D523">
        <v>54.905555999999997</v>
      </c>
      <c r="E523">
        <f t="shared" si="64"/>
        <v>54.905555999999997</v>
      </c>
      <c r="F523">
        <f t="shared" si="65"/>
        <v>23.171776999999999</v>
      </c>
      <c r="G523">
        <v>63.320349</v>
      </c>
      <c r="H523">
        <v>51.206000000000003</v>
      </c>
      <c r="I523">
        <v>13.638462000000001</v>
      </c>
      <c r="J523">
        <f t="shared" si="66"/>
        <v>13.638462000000001</v>
      </c>
      <c r="K523">
        <f t="shared" si="67"/>
        <v>37.567537999999999</v>
      </c>
      <c r="L523">
        <v>38.651269800000001</v>
      </c>
      <c r="M523">
        <v>80.539697000000004</v>
      </c>
      <c r="N523">
        <v>11.694615000000001</v>
      </c>
      <c r="O523">
        <f t="shared" si="68"/>
        <v>11.694615000000001</v>
      </c>
      <c r="P523">
        <f t="shared" si="69"/>
        <v>68.845082000000005</v>
      </c>
      <c r="Q523">
        <v>52.6321297</v>
      </c>
      <c r="R523">
        <v>9</v>
      </c>
      <c r="S523">
        <v>3.7727270000000002</v>
      </c>
      <c r="T523">
        <f t="shared" si="70"/>
        <v>3.7727270000000002</v>
      </c>
      <c r="U523">
        <f t="shared" si="71"/>
        <v>5.2272730000000003</v>
      </c>
      <c r="V523">
        <v>5.7135185999999996</v>
      </c>
      <c r="W523" t="s">
        <v>17</v>
      </c>
      <c r="X523" t="s">
        <v>21</v>
      </c>
    </row>
    <row r="524" spans="1:24" x14ac:dyDescent="0.25">
      <c r="A524" s="1">
        <v>43933</v>
      </c>
      <c r="B524" t="s">
        <v>16</v>
      </c>
      <c r="C524">
        <v>57.690908999999998</v>
      </c>
      <c r="D524">
        <v>47.290908999999999</v>
      </c>
      <c r="E524">
        <f t="shared" si="64"/>
        <v>47.290908999999999</v>
      </c>
      <c r="F524">
        <f t="shared" si="65"/>
        <v>10.399999999999999</v>
      </c>
      <c r="G524">
        <v>52.258309199999999</v>
      </c>
      <c r="H524">
        <v>50.965454999999999</v>
      </c>
      <c r="I524">
        <v>11.7</v>
      </c>
      <c r="J524">
        <f t="shared" si="66"/>
        <v>11.7</v>
      </c>
      <c r="K524">
        <f t="shared" si="67"/>
        <v>39.265455000000003</v>
      </c>
      <c r="L524">
        <v>41.931630499999997</v>
      </c>
      <c r="M524">
        <v>93.39</v>
      </c>
      <c r="N524">
        <v>17.833635999999998</v>
      </c>
      <c r="O524">
        <f t="shared" si="68"/>
        <v>17.833635999999998</v>
      </c>
      <c r="P524">
        <f t="shared" si="69"/>
        <v>75.556364000000002</v>
      </c>
      <c r="Q524">
        <v>74.624151100000006</v>
      </c>
      <c r="R524">
        <v>7.2727269999999997</v>
      </c>
      <c r="S524">
        <v>1.181818</v>
      </c>
      <c r="T524">
        <f t="shared" si="70"/>
        <v>1.181818</v>
      </c>
      <c r="U524">
        <f t="shared" si="71"/>
        <v>6.0909089999999999</v>
      </c>
      <c r="V524">
        <v>3.5514619000000001</v>
      </c>
      <c r="W524" t="s">
        <v>17</v>
      </c>
      <c r="X524" t="s">
        <v>20</v>
      </c>
    </row>
    <row r="525" spans="1:24" x14ac:dyDescent="0.25">
      <c r="A525" s="1">
        <v>43933</v>
      </c>
      <c r="B525" t="s">
        <v>19</v>
      </c>
      <c r="C525">
        <v>71.603076999999999</v>
      </c>
      <c r="D525">
        <v>54.120832999999998</v>
      </c>
      <c r="E525">
        <f t="shared" si="64"/>
        <v>54.120832999999998</v>
      </c>
      <c r="F525">
        <f t="shared" si="65"/>
        <v>17.482244000000001</v>
      </c>
      <c r="G525">
        <v>62.261931199999999</v>
      </c>
      <c r="H525">
        <v>51.636923000000003</v>
      </c>
      <c r="I525">
        <v>6.8307690000000001</v>
      </c>
      <c r="J525">
        <f t="shared" si="66"/>
        <v>6.8307690000000001</v>
      </c>
      <c r="K525">
        <f t="shared" si="67"/>
        <v>44.806154000000006</v>
      </c>
      <c r="L525">
        <v>40.808087499999999</v>
      </c>
      <c r="M525">
        <v>79.110833</v>
      </c>
      <c r="N525">
        <v>9.5299999999999994</v>
      </c>
      <c r="O525">
        <f t="shared" si="68"/>
        <v>9.5299999999999994</v>
      </c>
      <c r="P525">
        <f t="shared" si="69"/>
        <v>69.580832999999998</v>
      </c>
      <c r="Q525">
        <v>55.114058399999998</v>
      </c>
      <c r="R525">
        <v>11</v>
      </c>
      <c r="S525">
        <v>4.0416670000000003</v>
      </c>
      <c r="T525">
        <f t="shared" si="70"/>
        <v>4.0416670000000003</v>
      </c>
      <c r="U525">
        <f t="shared" si="71"/>
        <v>6.9583329999999997</v>
      </c>
      <c r="V525">
        <v>6.2533247000000003</v>
      </c>
      <c r="W525" t="s">
        <v>17</v>
      </c>
      <c r="X525" t="s">
        <v>20</v>
      </c>
    </row>
    <row r="526" spans="1:24" x14ac:dyDescent="0.25">
      <c r="A526" s="1">
        <v>43932</v>
      </c>
      <c r="B526" t="s">
        <v>16</v>
      </c>
      <c r="C526">
        <v>54.575384999999997</v>
      </c>
      <c r="D526">
        <v>48.542856999999998</v>
      </c>
      <c r="E526">
        <f t="shared" si="64"/>
        <v>48.542856999999998</v>
      </c>
      <c r="F526">
        <f t="shared" si="65"/>
        <v>6.0325279999999992</v>
      </c>
      <c r="G526">
        <v>51.888821</v>
      </c>
      <c r="H526">
        <v>53.310769000000001</v>
      </c>
      <c r="I526">
        <v>35.906666999999999</v>
      </c>
      <c r="J526">
        <f t="shared" si="66"/>
        <v>35.906666999999999</v>
      </c>
      <c r="K526">
        <f t="shared" si="67"/>
        <v>17.404102000000002</v>
      </c>
      <c r="L526">
        <v>46.131586599999999</v>
      </c>
      <c r="M526">
        <v>98.521600000000007</v>
      </c>
      <c r="N526">
        <v>59.975332999999999</v>
      </c>
      <c r="O526">
        <f t="shared" si="68"/>
        <v>59.975332999999999</v>
      </c>
      <c r="P526">
        <f t="shared" si="69"/>
        <v>38.546267000000007</v>
      </c>
      <c r="Q526">
        <v>83.482532899999995</v>
      </c>
      <c r="R526">
        <v>5.5789470000000003</v>
      </c>
      <c r="S526">
        <v>1.3636360000000001</v>
      </c>
      <c r="T526">
        <f t="shared" si="70"/>
        <v>1.3636360000000001</v>
      </c>
      <c r="U526">
        <f t="shared" si="71"/>
        <v>4.2153109999999998</v>
      </c>
      <c r="V526">
        <v>3.5487807999999998</v>
      </c>
      <c r="W526" t="s">
        <v>17</v>
      </c>
      <c r="X526" t="s">
        <v>21</v>
      </c>
    </row>
    <row r="527" spans="1:24" x14ac:dyDescent="0.25">
      <c r="A527" s="1">
        <v>43932</v>
      </c>
      <c r="B527" t="s">
        <v>19</v>
      </c>
      <c r="C527">
        <v>69.750769000000005</v>
      </c>
      <c r="D527">
        <v>56.222222000000002</v>
      </c>
      <c r="E527">
        <f t="shared" si="64"/>
        <v>56.222222000000002</v>
      </c>
      <c r="F527">
        <f t="shared" si="65"/>
        <v>13.528547000000003</v>
      </c>
      <c r="G527">
        <v>61.708230200000003</v>
      </c>
      <c r="H527">
        <v>52.964286000000001</v>
      </c>
      <c r="I527">
        <v>24.646153999999999</v>
      </c>
      <c r="J527">
        <f t="shared" si="66"/>
        <v>24.646153999999999</v>
      </c>
      <c r="K527">
        <f t="shared" si="67"/>
        <v>28.318132000000002</v>
      </c>
      <c r="L527">
        <v>42.949824200000002</v>
      </c>
      <c r="M527">
        <v>87.797499999999999</v>
      </c>
      <c r="N527">
        <v>29.236153999999999</v>
      </c>
      <c r="O527">
        <f t="shared" si="68"/>
        <v>29.236153999999999</v>
      </c>
      <c r="P527">
        <f t="shared" si="69"/>
        <v>58.561346</v>
      </c>
      <c r="Q527">
        <v>56.983113099999997</v>
      </c>
      <c r="R527">
        <v>10.769231</v>
      </c>
      <c r="S527">
        <v>3.4444439999999998</v>
      </c>
      <c r="T527">
        <f t="shared" si="70"/>
        <v>3.4444439999999998</v>
      </c>
      <c r="U527">
        <f t="shared" si="71"/>
        <v>7.3247869999999997</v>
      </c>
      <c r="V527">
        <v>6.0575766</v>
      </c>
      <c r="W527" t="s">
        <v>17</v>
      </c>
      <c r="X527" t="s">
        <v>21</v>
      </c>
    </row>
    <row r="528" spans="1:24" x14ac:dyDescent="0.25">
      <c r="A528" s="1">
        <v>43931</v>
      </c>
      <c r="B528" t="s">
        <v>16</v>
      </c>
      <c r="C528">
        <v>59.658181999999996</v>
      </c>
      <c r="D528">
        <v>47.418182000000002</v>
      </c>
      <c r="E528">
        <f t="shared" si="64"/>
        <v>47.418182000000002</v>
      </c>
      <c r="F528">
        <f t="shared" si="65"/>
        <v>12.239999999999995</v>
      </c>
      <c r="G528">
        <v>52.885906900000002</v>
      </c>
      <c r="H528">
        <v>55.375652000000002</v>
      </c>
      <c r="I528">
        <v>33.865454999999997</v>
      </c>
      <c r="J528">
        <f t="shared" si="66"/>
        <v>33.865454999999997</v>
      </c>
      <c r="K528">
        <f t="shared" si="67"/>
        <v>21.510197000000005</v>
      </c>
      <c r="L528">
        <v>44.184695599999998</v>
      </c>
      <c r="M528">
        <v>100</v>
      </c>
      <c r="N528">
        <v>40.406364000000004</v>
      </c>
      <c r="O528">
        <f t="shared" si="68"/>
        <v>40.406364000000004</v>
      </c>
      <c r="P528">
        <f t="shared" si="69"/>
        <v>59.593635999999996</v>
      </c>
      <c r="Q528">
        <v>75.245681599999998</v>
      </c>
      <c r="R528">
        <v>7.5555560000000002</v>
      </c>
      <c r="S528">
        <v>0.72727299999999995</v>
      </c>
      <c r="T528">
        <f t="shared" si="70"/>
        <v>0.72727299999999995</v>
      </c>
      <c r="U528">
        <f t="shared" si="71"/>
        <v>6.8282829999999999</v>
      </c>
      <c r="V528">
        <v>2.9295675000000001</v>
      </c>
      <c r="W528" t="s">
        <v>17</v>
      </c>
      <c r="X528" t="s">
        <v>18</v>
      </c>
    </row>
    <row r="529" spans="1:24" x14ac:dyDescent="0.25">
      <c r="A529" s="1">
        <v>43931</v>
      </c>
      <c r="B529" t="s">
        <v>19</v>
      </c>
      <c r="C529">
        <v>80.45</v>
      </c>
      <c r="D529">
        <v>50.143749999999997</v>
      </c>
      <c r="E529">
        <f t="shared" si="64"/>
        <v>50.143749999999997</v>
      </c>
      <c r="F529">
        <f t="shared" si="65"/>
        <v>30.306250000000006</v>
      </c>
      <c r="G529">
        <v>66.056735799999998</v>
      </c>
      <c r="H529">
        <v>55.769523999999997</v>
      </c>
      <c r="I529">
        <v>27.76</v>
      </c>
      <c r="J529">
        <f t="shared" si="66"/>
        <v>27.76</v>
      </c>
      <c r="K529">
        <f t="shared" si="67"/>
        <v>28.009523999999995</v>
      </c>
      <c r="L529">
        <v>42.411572999999997</v>
      </c>
      <c r="M529">
        <v>92.232381000000004</v>
      </c>
      <c r="N529">
        <v>17.743077</v>
      </c>
      <c r="O529">
        <f t="shared" si="68"/>
        <v>17.743077</v>
      </c>
      <c r="P529">
        <f t="shared" si="69"/>
        <v>74.489304000000004</v>
      </c>
      <c r="Q529">
        <v>49.477701000000003</v>
      </c>
      <c r="R529">
        <v>8.1666670000000003</v>
      </c>
      <c r="S529">
        <v>4.25</v>
      </c>
      <c r="T529">
        <f t="shared" si="70"/>
        <v>4.25</v>
      </c>
      <c r="U529">
        <f t="shared" si="71"/>
        <v>3.9166670000000003</v>
      </c>
      <c r="V529">
        <v>5.8323375000000004</v>
      </c>
      <c r="W529" t="s">
        <v>17</v>
      </c>
      <c r="X529" t="s">
        <v>18</v>
      </c>
    </row>
    <row r="530" spans="1:24" x14ac:dyDescent="0.25">
      <c r="A530" s="1">
        <v>43930</v>
      </c>
      <c r="B530" t="s">
        <v>16</v>
      </c>
      <c r="C530">
        <v>58.154544999999999</v>
      </c>
      <c r="D530">
        <v>45.372726999999998</v>
      </c>
      <c r="E530">
        <f t="shared" si="64"/>
        <v>45.372726999999998</v>
      </c>
      <c r="F530">
        <f t="shared" si="65"/>
        <v>12.781818000000001</v>
      </c>
      <c r="G530">
        <v>52.720599</v>
      </c>
      <c r="H530">
        <v>55.715000000000003</v>
      </c>
      <c r="I530">
        <v>28.447272999999999</v>
      </c>
      <c r="J530">
        <f t="shared" si="66"/>
        <v>28.447272999999999</v>
      </c>
      <c r="K530">
        <f t="shared" si="67"/>
        <v>27.267727000000004</v>
      </c>
      <c r="L530">
        <v>41.1601049</v>
      </c>
      <c r="M530">
        <v>99.47</v>
      </c>
      <c r="N530">
        <v>39.056364000000002</v>
      </c>
      <c r="O530">
        <f t="shared" si="68"/>
        <v>39.056364000000002</v>
      </c>
      <c r="P530">
        <f t="shared" si="69"/>
        <v>60.413635999999997</v>
      </c>
      <c r="Q530">
        <v>69.0428225</v>
      </c>
      <c r="R530">
        <v>4.8</v>
      </c>
      <c r="S530">
        <v>0.45454499999999998</v>
      </c>
      <c r="T530">
        <f t="shared" si="70"/>
        <v>0.45454499999999998</v>
      </c>
      <c r="U530">
        <f t="shared" si="71"/>
        <v>4.3454549999999994</v>
      </c>
      <c r="V530">
        <v>2.5385664000000001</v>
      </c>
      <c r="W530" t="s">
        <v>17</v>
      </c>
      <c r="X530" t="s">
        <v>18</v>
      </c>
    </row>
    <row r="531" spans="1:24" x14ac:dyDescent="0.25">
      <c r="A531" s="1">
        <v>43930</v>
      </c>
      <c r="B531" t="s">
        <v>19</v>
      </c>
      <c r="C531">
        <v>81.246154000000004</v>
      </c>
      <c r="D531">
        <v>49.302326000000001</v>
      </c>
      <c r="E531">
        <f t="shared" si="64"/>
        <v>49.302326000000001</v>
      </c>
      <c r="F531">
        <f t="shared" si="65"/>
        <v>31.943828000000003</v>
      </c>
      <c r="G531">
        <v>67.226109500000007</v>
      </c>
      <c r="H531">
        <v>53.320999999999998</v>
      </c>
      <c r="I531">
        <v>22.463999999999999</v>
      </c>
      <c r="J531">
        <f t="shared" si="66"/>
        <v>22.463999999999999</v>
      </c>
      <c r="K531">
        <f t="shared" si="67"/>
        <v>30.856999999999999</v>
      </c>
      <c r="L531">
        <v>38.633748099999998</v>
      </c>
      <c r="M531">
        <v>86.175814000000003</v>
      </c>
      <c r="N531">
        <v>16.409230999999998</v>
      </c>
      <c r="O531">
        <f t="shared" si="68"/>
        <v>16.409230999999998</v>
      </c>
      <c r="P531">
        <f t="shared" si="69"/>
        <v>69.766582999999997</v>
      </c>
      <c r="Q531">
        <v>45.4555401</v>
      </c>
      <c r="R531">
        <v>13.461537999999999</v>
      </c>
      <c r="S531">
        <v>3.0833330000000001</v>
      </c>
      <c r="T531">
        <f t="shared" si="70"/>
        <v>3.0833330000000001</v>
      </c>
      <c r="U531">
        <f t="shared" si="71"/>
        <v>10.378204999999999</v>
      </c>
      <c r="V531">
        <v>5.9845876999999996</v>
      </c>
      <c r="W531" t="s">
        <v>17</v>
      </c>
      <c r="X531" t="s">
        <v>18</v>
      </c>
    </row>
    <row r="532" spans="1:24" x14ac:dyDescent="0.25">
      <c r="A532" s="1">
        <v>43929</v>
      </c>
      <c r="B532" t="s">
        <v>16</v>
      </c>
      <c r="C532">
        <v>58.923076999999999</v>
      </c>
      <c r="D532">
        <v>47.009090999999998</v>
      </c>
      <c r="E532">
        <f t="shared" si="64"/>
        <v>47.009090999999998</v>
      </c>
      <c r="F532">
        <f t="shared" si="65"/>
        <v>11.913986000000001</v>
      </c>
      <c r="G532">
        <v>53.114711900000003</v>
      </c>
      <c r="H532">
        <v>55.596153999999999</v>
      </c>
      <c r="I532">
        <v>32.436363999999998</v>
      </c>
      <c r="J532">
        <f t="shared" si="66"/>
        <v>32.436363999999998</v>
      </c>
      <c r="K532">
        <f t="shared" si="67"/>
        <v>23.159790000000001</v>
      </c>
      <c r="L532">
        <v>42.235067100000002</v>
      </c>
      <c r="M532">
        <v>98.341154000000003</v>
      </c>
      <c r="N532">
        <v>40.827272999999998</v>
      </c>
      <c r="O532">
        <f t="shared" si="68"/>
        <v>40.827272999999998</v>
      </c>
      <c r="P532">
        <f t="shared" si="69"/>
        <v>57.513881000000005</v>
      </c>
      <c r="Q532">
        <v>71.6343186</v>
      </c>
      <c r="R532">
        <v>4.461538</v>
      </c>
      <c r="S532">
        <v>0.36363600000000001</v>
      </c>
      <c r="T532">
        <f t="shared" si="70"/>
        <v>0.36363600000000001</v>
      </c>
      <c r="U532">
        <f t="shared" si="71"/>
        <v>4.0979020000000004</v>
      </c>
      <c r="V532">
        <v>2.6115243000000001</v>
      </c>
      <c r="W532" t="s">
        <v>17</v>
      </c>
      <c r="X532" t="s">
        <v>18</v>
      </c>
    </row>
    <row r="533" spans="1:24" x14ac:dyDescent="0.25">
      <c r="A533" s="1">
        <v>43929</v>
      </c>
      <c r="B533" t="s">
        <v>19</v>
      </c>
      <c r="C533">
        <v>82.023077000000001</v>
      </c>
      <c r="D533">
        <v>50.503030000000003</v>
      </c>
      <c r="E533">
        <f t="shared" si="64"/>
        <v>50.503030000000003</v>
      </c>
      <c r="F533">
        <f t="shared" si="65"/>
        <v>31.520046999999998</v>
      </c>
      <c r="G533">
        <v>68.837374199999999</v>
      </c>
      <c r="H533">
        <v>58.228147999999997</v>
      </c>
      <c r="I533">
        <v>19.130769000000001</v>
      </c>
      <c r="J533">
        <f t="shared" si="66"/>
        <v>19.130769000000001</v>
      </c>
      <c r="K533">
        <f t="shared" si="67"/>
        <v>39.097378999999997</v>
      </c>
      <c r="L533">
        <v>37.975038699999999</v>
      </c>
      <c r="M533">
        <v>99.746296000000001</v>
      </c>
      <c r="N533">
        <v>17.741537999999998</v>
      </c>
      <c r="O533">
        <f t="shared" si="68"/>
        <v>17.741537999999998</v>
      </c>
      <c r="P533">
        <f t="shared" si="69"/>
        <v>82.00475800000001</v>
      </c>
      <c r="Q533">
        <v>45.199607499999999</v>
      </c>
      <c r="R533">
        <v>7.3076920000000003</v>
      </c>
      <c r="S533">
        <v>3.8518520000000001</v>
      </c>
      <c r="T533">
        <f t="shared" si="70"/>
        <v>3.8518520000000001</v>
      </c>
      <c r="U533">
        <f t="shared" si="71"/>
        <v>3.4558400000000002</v>
      </c>
      <c r="V533">
        <v>5.1705465000000004</v>
      </c>
      <c r="W533" t="s">
        <v>17</v>
      </c>
      <c r="X533" t="s">
        <v>18</v>
      </c>
    </row>
    <row r="534" spans="1:24" x14ac:dyDescent="0.25">
      <c r="A534" s="1">
        <v>43928</v>
      </c>
      <c r="B534" t="s">
        <v>16</v>
      </c>
      <c r="C534">
        <v>65.345455000000001</v>
      </c>
      <c r="D534">
        <v>47.783636000000001</v>
      </c>
      <c r="E534">
        <f t="shared" si="64"/>
        <v>47.783636000000001</v>
      </c>
      <c r="F534">
        <f t="shared" si="65"/>
        <v>17.561819</v>
      </c>
      <c r="G534">
        <v>54.633609399999997</v>
      </c>
      <c r="H534">
        <v>55.347059000000002</v>
      </c>
      <c r="I534">
        <v>22.345455000000001</v>
      </c>
      <c r="J534">
        <f t="shared" si="66"/>
        <v>22.345455000000001</v>
      </c>
      <c r="K534">
        <f t="shared" si="67"/>
        <v>33.001604</v>
      </c>
      <c r="L534">
        <v>42.574763599999997</v>
      </c>
      <c r="M534">
        <v>90.284118000000007</v>
      </c>
      <c r="N534">
        <v>20.535454999999999</v>
      </c>
      <c r="O534">
        <f t="shared" si="68"/>
        <v>20.535454999999999</v>
      </c>
      <c r="P534">
        <f t="shared" si="69"/>
        <v>69.748663000000008</v>
      </c>
      <c r="Q534">
        <v>70.237312000000003</v>
      </c>
      <c r="R534">
        <v>7.1818179999999998</v>
      </c>
      <c r="S534">
        <v>1.2727269999999999</v>
      </c>
      <c r="T534">
        <f t="shared" si="70"/>
        <v>1.2727269999999999</v>
      </c>
      <c r="U534">
        <f t="shared" si="71"/>
        <v>5.9090910000000001</v>
      </c>
      <c r="V534">
        <v>2.5858466</v>
      </c>
      <c r="W534" t="s">
        <v>17</v>
      </c>
      <c r="X534" t="s">
        <v>20</v>
      </c>
    </row>
    <row r="535" spans="1:24" x14ac:dyDescent="0.25">
      <c r="A535" s="1">
        <v>43928</v>
      </c>
      <c r="B535" t="s">
        <v>19</v>
      </c>
      <c r="C535">
        <v>88.192857000000004</v>
      </c>
      <c r="D535">
        <v>54.920513</v>
      </c>
      <c r="E535">
        <f t="shared" si="64"/>
        <v>54.920513</v>
      </c>
      <c r="F535">
        <f t="shared" si="65"/>
        <v>33.272344000000004</v>
      </c>
      <c r="G535">
        <v>67.580424699999995</v>
      </c>
      <c r="H535">
        <v>53.821429000000002</v>
      </c>
      <c r="I535">
        <v>16.092856999999999</v>
      </c>
      <c r="J535">
        <f t="shared" si="66"/>
        <v>16.092856999999999</v>
      </c>
      <c r="K535">
        <f t="shared" si="67"/>
        <v>37.728572</v>
      </c>
      <c r="L535">
        <v>40.9053416</v>
      </c>
      <c r="M535">
        <v>82.210513000000006</v>
      </c>
      <c r="N535">
        <v>7.3357140000000003</v>
      </c>
      <c r="O535">
        <f t="shared" si="68"/>
        <v>7.3357140000000003</v>
      </c>
      <c r="P535">
        <f t="shared" si="69"/>
        <v>74.87479900000001</v>
      </c>
      <c r="Q535">
        <v>47.814655500000001</v>
      </c>
      <c r="R535">
        <v>6.75</v>
      </c>
      <c r="S535">
        <v>3.1428569999999998</v>
      </c>
      <c r="T535">
        <f t="shared" si="70"/>
        <v>3.1428569999999998</v>
      </c>
      <c r="U535">
        <f t="shared" si="71"/>
        <v>3.6071430000000002</v>
      </c>
      <c r="V535">
        <v>4.7329087999999997</v>
      </c>
      <c r="W535" t="s">
        <v>17</v>
      </c>
      <c r="X535" t="s">
        <v>20</v>
      </c>
    </row>
    <row r="536" spans="1:24" x14ac:dyDescent="0.25">
      <c r="A536" s="1">
        <v>43927</v>
      </c>
      <c r="B536" t="s">
        <v>16</v>
      </c>
      <c r="C536">
        <v>72.127273000000002</v>
      </c>
      <c r="D536">
        <v>47.781818000000001</v>
      </c>
      <c r="E536">
        <f t="shared" si="64"/>
        <v>47.781818000000001</v>
      </c>
      <c r="F536">
        <f t="shared" si="65"/>
        <v>24.345455000000001</v>
      </c>
      <c r="G536">
        <v>54.011285899999997</v>
      </c>
      <c r="H536">
        <v>57.381250000000001</v>
      </c>
      <c r="I536">
        <v>11.672727</v>
      </c>
      <c r="J536">
        <f t="shared" si="66"/>
        <v>11.672727</v>
      </c>
      <c r="K536">
        <f t="shared" si="67"/>
        <v>45.708523</v>
      </c>
      <c r="L536">
        <v>40.465668200000003</v>
      </c>
      <c r="M536">
        <v>98.073125000000005</v>
      </c>
      <c r="N536">
        <v>10.441818</v>
      </c>
      <c r="O536">
        <f t="shared" si="68"/>
        <v>10.441818</v>
      </c>
      <c r="P536">
        <f t="shared" si="69"/>
        <v>87.631307000000007</v>
      </c>
      <c r="Q536">
        <v>69.7909243</v>
      </c>
      <c r="R536">
        <v>7.5769229999999999</v>
      </c>
      <c r="S536">
        <v>1.3636360000000001</v>
      </c>
      <c r="T536">
        <f t="shared" si="70"/>
        <v>1.3636360000000001</v>
      </c>
      <c r="U536">
        <f t="shared" si="71"/>
        <v>6.2132869999999993</v>
      </c>
      <c r="V536">
        <v>3.3288663999999999</v>
      </c>
      <c r="W536" t="s">
        <v>17</v>
      </c>
      <c r="X536" t="s">
        <v>18</v>
      </c>
    </row>
    <row r="537" spans="1:24" x14ac:dyDescent="0.25">
      <c r="A537" s="1">
        <v>43927</v>
      </c>
      <c r="B537" t="s">
        <v>19</v>
      </c>
      <c r="C537">
        <v>86.292856999999998</v>
      </c>
      <c r="D537">
        <v>52.188889000000003</v>
      </c>
      <c r="E537">
        <f t="shared" si="64"/>
        <v>52.188889000000003</v>
      </c>
      <c r="F537">
        <f t="shared" si="65"/>
        <v>34.103967999999995</v>
      </c>
      <c r="G537">
        <v>69.540430099999995</v>
      </c>
      <c r="H537">
        <v>57.46875</v>
      </c>
      <c r="I537">
        <v>9.6071430000000007</v>
      </c>
      <c r="J537">
        <f t="shared" si="66"/>
        <v>9.6071430000000007</v>
      </c>
      <c r="K537">
        <f t="shared" si="67"/>
        <v>47.861606999999999</v>
      </c>
      <c r="L537">
        <v>37.5323961</v>
      </c>
      <c r="M537">
        <v>91.682221999999996</v>
      </c>
      <c r="N537">
        <v>5.6335709999999999</v>
      </c>
      <c r="O537">
        <f t="shared" si="68"/>
        <v>5.6335709999999999</v>
      </c>
      <c r="P537">
        <f t="shared" si="69"/>
        <v>86.048650999999992</v>
      </c>
      <c r="Q537">
        <v>42.680020800000001</v>
      </c>
      <c r="R537">
        <v>10.692308000000001</v>
      </c>
      <c r="S537">
        <v>3.6153849999999998</v>
      </c>
      <c r="T537">
        <f t="shared" si="70"/>
        <v>3.6153849999999998</v>
      </c>
      <c r="U537">
        <f t="shared" si="71"/>
        <v>7.0769230000000007</v>
      </c>
      <c r="V537">
        <v>6.7864421000000004</v>
      </c>
      <c r="W537" t="s">
        <v>17</v>
      </c>
      <c r="X537" t="s">
        <v>18</v>
      </c>
    </row>
    <row r="538" spans="1:24" x14ac:dyDescent="0.25">
      <c r="A538" s="1">
        <v>43926</v>
      </c>
      <c r="B538" t="s">
        <v>16</v>
      </c>
      <c r="C538">
        <v>65.281818000000001</v>
      </c>
      <c r="D538">
        <v>46.772727000000003</v>
      </c>
      <c r="E538">
        <f t="shared" si="64"/>
        <v>46.772727000000003</v>
      </c>
      <c r="F538">
        <f t="shared" si="65"/>
        <v>18.509090999999998</v>
      </c>
      <c r="G538">
        <v>52.778251099999999</v>
      </c>
      <c r="H538">
        <v>51.118181999999997</v>
      </c>
      <c r="I538">
        <v>30.890909000000001</v>
      </c>
      <c r="J538">
        <f t="shared" si="66"/>
        <v>30.890909000000001</v>
      </c>
      <c r="K538">
        <f t="shared" si="67"/>
        <v>20.227272999999997</v>
      </c>
      <c r="L538">
        <v>41.087816799999999</v>
      </c>
      <c r="M538">
        <v>99.738667000000007</v>
      </c>
      <c r="N538">
        <v>48.232726999999997</v>
      </c>
      <c r="O538">
        <f t="shared" si="68"/>
        <v>48.232726999999997</v>
      </c>
      <c r="P538">
        <f t="shared" si="69"/>
        <v>51.50594000000001</v>
      </c>
      <c r="Q538">
        <v>71.194748200000006</v>
      </c>
      <c r="R538">
        <v>7.0588240000000004</v>
      </c>
      <c r="S538">
        <v>0.90909099999999998</v>
      </c>
      <c r="T538">
        <f t="shared" si="70"/>
        <v>0.90909099999999998</v>
      </c>
      <c r="U538">
        <f t="shared" si="71"/>
        <v>6.1497330000000003</v>
      </c>
      <c r="V538">
        <v>2.5729818</v>
      </c>
      <c r="W538" t="s">
        <v>17</v>
      </c>
      <c r="X538" t="s">
        <v>20</v>
      </c>
    </row>
    <row r="539" spans="1:24" x14ac:dyDescent="0.25">
      <c r="A539" s="1">
        <v>43926</v>
      </c>
      <c r="B539" t="s">
        <v>19</v>
      </c>
      <c r="C539">
        <v>83.857142999999994</v>
      </c>
      <c r="D539">
        <v>56.016666999999998</v>
      </c>
      <c r="E539">
        <f t="shared" si="64"/>
        <v>56.016666999999998</v>
      </c>
      <c r="F539">
        <f t="shared" si="65"/>
        <v>27.840475999999995</v>
      </c>
      <c r="G539">
        <v>66.874516600000007</v>
      </c>
      <c r="H539">
        <v>50.628571000000001</v>
      </c>
      <c r="I539">
        <v>23.6</v>
      </c>
      <c r="J539">
        <f t="shared" si="66"/>
        <v>23.6</v>
      </c>
      <c r="K539">
        <f t="shared" si="67"/>
        <v>27.028570999999999</v>
      </c>
      <c r="L539">
        <v>39.119889200000003</v>
      </c>
      <c r="M539">
        <v>76.418420999999995</v>
      </c>
      <c r="N539">
        <v>22.495833000000001</v>
      </c>
      <c r="O539">
        <f t="shared" si="68"/>
        <v>22.495833000000001</v>
      </c>
      <c r="P539">
        <f t="shared" si="69"/>
        <v>53.92258799999999</v>
      </c>
      <c r="Q539">
        <v>46.037923599999999</v>
      </c>
      <c r="R539">
        <v>11.2</v>
      </c>
      <c r="S539">
        <v>2.941176</v>
      </c>
      <c r="T539">
        <f t="shared" si="70"/>
        <v>2.941176</v>
      </c>
      <c r="U539">
        <f t="shared" si="71"/>
        <v>8.2588239999999988</v>
      </c>
      <c r="V539">
        <v>5.4592929999999997</v>
      </c>
      <c r="W539" t="s">
        <v>17</v>
      </c>
      <c r="X539" t="s">
        <v>20</v>
      </c>
    </row>
    <row r="540" spans="1:24" x14ac:dyDescent="0.25">
      <c r="A540" s="1">
        <v>43925</v>
      </c>
      <c r="B540" t="s">
        <v>16</v>
      </c>
      <c r="C540">
        <v>57.909090999999997</v>
      </c>
      <c r="D540">
        <v>42.5</v>
      </c>
      <c r="E540">
        <f t="shared" si="64"/>
        <v>42.5</v>
      </c>
      <c r="F540">
        <f t="shared" si="65"/>
        <v>15.409090999999997</v>
      </c>
      <c r="G540">
        <v>50.934642400000001</v>
      </c>
      <c r="H540">
        <v>50.323076999999998</v>
      </c>
      <c r="I540">
        <v>34.681818</v>
      </c>
      <c r="J540">
        <f t="shared" si="66"/>
        <v>34.681818</v>
      </c>
      <c r="K540">
        <f t="shared" si="67"/>
        <v>15.641258999999998</v>
      </c>
      <c r="L540">
        <v>43.388623000000003</v>
      </c>
      <c r="M540">
        <v>97.949230999999997</v>
      </c>
      <c r="N540">
        <v>48.558182000000002</v>
      </c>
      <c r="O540">
        <f t="shared" si="68"/>
        <v>48.558182000000002</v>
      </c>
      <c r="P540">
        <f t="shared" si="69"/>
        <v>49.391048999999995</v>
      </c>
      <c r="Q540">
        <v>77.789779199999998</v>
      </c>
      <c r="R540">
        <v>6.55</v>
      </c>
      <c r="S540">
        <v>0.272727</v>
      </c>
      <c r="T540">
        <f t="shared" si="70"/>
        <v>0.272727</v>
      </c>
      <c r="U540">
        <f t="shared" si="71"/>
        <v>6.2772730000000001</v>
      </c>
      <c r="V540">
        <v>2.4318415</v>
      </c>
      <c r="W540" t="s">
        <v>17</v>
      </c>
      <c r="X540" t="s">
        <v>21</v>
      </c>
    </row>
    <row r="541" spans="1:24" x14ac:dyDescent="0.25">
      <c r="A541" s="1">
        <v>43925</v>
      </c>
      <c r="B541" t="s">
        <v>19</v>
      </c>
      <c r="C541">
        <v>74.692307999999997</v>
      </c>
      <c r="D541">
        <v>57.492308000000001</v>
      </c>
      <c r="E541">
        <f t="shared" si="64"/>
        <v>57.492308000000001</v>
      </c>
      <c r="F541">
        <f t="shared" si="65"/>
        <v>17.199999999999996</v>
      </c>
      <c r="G541">
        <v>64.093342199999995</v>
      </c>
      <c r="H541">
        <v>50.865516999999997</v>
      </c>
      <c r="I541">
        <v>29.576923000000001</v>
      </c>
      <c r="J541">
        <f t="shared" si="66"/>
        <v>29.576923000000001</v>
      </c>
      <c r="K541">
        <f t="shared" si="67"/>
        <v>21.288593999999996</v>
      </c>
      <c r="L541">
        <v>42.012559799999998</v>
      </c>
      <c r="M541">
        <v>79.195171999999999</v>
      </c>
      <c r="N541">
        <v>26.540769000000001</v>
      </c>
      <c r="O541">
        <f t="shared" si="68"/>
        <v>26.540769000000001</v>
      </c>
      <c r="P541">
        <f t="shared" si="69"/>
        <v>52.654403000000002</v>
      </c>
      <c r="Q541">
        <v>51.440257199999998</v>
      </c>
      <c r="R541">
        <v>7.1052629999999999</v>
      </c>
      <c r="S541">
        <v>1.3846149999999999</v>
      </c>
      <c r="T541">
        <f t="shared" si="70"/>
        <v>1.3846149999999999</v>
      </c>
      <c r="U541">
        <f t="shared" si="71"/>
        <v>5.7206479999999997</v>
      </c>
      <c r="V541">
        <v>4.4158172999999996</v>
      </c>
      <c r="W541" t="s">
        <v>17</v>
      </c>
      <c r="X541" t="s">
        <v>21</v>
      </c>
    </row>
    <row r="542" spans="1:24" x14ac:dyDescent="0.25">
      <c r="A542" s="1">
        <v>43924</v>
      </c>
      <c r="B542" t="s">
        <v>16</v>
      </c>
      <c r="C542">
        <v>55.634545000000003</v>
      </c>
      <c r="D542">
        <v>38.963636000000001</v>
      </c>
      <c r="E542">
        <f t="shared" si="64"/>
        <v>38.963636000000001</v>
      </c>
      <c r="F542">
        <f t="shared" si="65"/>
        <v>16.670909000000002</v>
      </c>
      <c r="G542">
        <v>50.286750900000001</v>
      </c>
      <c r="H542">
        <v>50.105263000000001</v>
      </c>
      <c r="I542">
        <v>24.467272999999999</v>
      </c>
      <c r="J542">
        <f t="shared" si="66"/>
        <v>24.467272999999999</v>
      </c>
      <c r="K542">
        <f t="shared" si="67"/>
        <v>25.637990000000002</v>
      </c>
      <c r="L542">
        <v>41.265152800000003</v>
      </c>
      <c r="M542">
        <v>96.190909000000005</v>
      </c>
      <c r="N542">
        <v>37.253636</v>
      </c>
      <c r="O542">
        <f t="shared" si="68"/>
        <v>37.253636</v>
      </c>
      <c r="P542">
        <f t="shared" si="69"/>
        <v>58.937273000000005</v>
      </c>
      <c r="Q542">
        <v>74.760870999999995</v>
      </c>
      <c r="R542">
        <v>3.2352940000000001</v>
      </c>
      <c r="S542">
        <v>0.84615399999999996</v>
      </c>
      <c r="T542">
        <f t="shared" si="70"/>
        <v>0.84615399999999996</v>
      </c>
      <c r="U542">
        <f t="shared" si="71"/>
        <v>2.3891400000000003</v>
      </c>
      <c r="V542">
        <v>1.8320683</v>
      </c>
      <c r="W542" t="s">
        <v>17</v>
      </c>
      <c r="X542" t="s">
        <v>20</v>
      </c>
    </row>
    <row r="543" spans="1:24" x14ac:dyDescent="0.25">
      <c r="A543" s="1">
        <v>43924</v>
      </c>
      <c r="B543" t="s">
        <v>19</v>
      </c>
      <c r="C543">
        <v>74.021052999999995</v>
      </c>
      <c r="D543">
        <v>51.892308</v>
      </c>
      <c r="E543">
        <f t="shared" si="64"/>
        <v>51.892308</v>
      </c>
      <c r="F543">
        <f t="shared" si="65"/>
        <v>22.128744999999995</v>
      </c>
      <c r="G543">
        <v>63.743208899999999</v>
      </c>
      <c r="H543">
        <v>51.7</v>
      </c>
      <c r="I543">
        <v>21.116923</v>
      </c>
      <c r="J543">
        <f t="shared" si="66"/>
        <v>21.116923</v>
      </c>
      <c r="K543">
        <f t="shared" si="67"/>
        <v>30.583077000000003</v>
      </c>
      <c r="L543">
        <v>39.671541099999999</v>
      </c>
      <c r="M543">
        <v>82.690476000000004</v>
      </c>
      <c r="N543">
        <v>16.706923</v>
      </c>
      <c r="O543">
        <f t="shared" si="68"/>
        <v>16.706923</v>
      </c>
      <c r="P543">
        <f t="shared" si="69"/>
        <v>65.983553000000001</v>
      </c>
      <c r="Q543">
        <v>50.398359499999998</v>
      </c>
      <c r="R543">
        <v>6.0769229999999999</v>
      </c>
      <c r="S543">
        <v>2.714286</v>
      </c>
      <c r="T543">
        <f t="shared" si="70"/>
        <v>2.714286</v>
      </c>
      <c r="U543">
        <f t="shared" si="71"/>
        <v>3.3626369999999999</v>
      </c>
      <c r="V543">
        <v>4.7452930000000002</v>
      </c>
      <c r="W543" t="s">
        <v>17</v>
      </c>
      <c r="X543" t="s">
        <v>20</v>
      </c>
    </row>
    <row r="544" spans="1:24" x14ac:dyDescent="0.25">
      <c r="A544" s="1">
        <v>43923</v>
      </c>
      <c r="B544" t="s">
        <v>16</v>
      </c>
      <c r="C544">
        <v>55.808332999999998</v>
      </c>
      <c r="D544">
        <v>44.578181999999998</v>
      </c>
      <c r="E544">
        <f t="shared" si="64"/>
        <v>44.578181999999998</v>
      </c>
      <c r="F544">
        <f t="shared" si="65"/>
        <v>11.230150999999999</v>
      </c>
      <c r="G544">
        <v>50.730531800000001</v>
      </c>
      <c r="H544">
        <v>53.2</v>
      </c>
      <c r="I544">
        <v>29.334544999999999</v>
      </c>
      <c r="J544">
        <f t="shared" si="66"/>
        <v>29.334544999999999</v>
      </c>
      <c r="K544">
        <f t="shared" si="67"/>
        <v>23.865455000000004</v>
      </c>
      <c r="L544">
        <v>43.916267599999998</v>
      </c>
      <c r="M544">
        <v>99.628889000000001</v>
      </c>
      <c r="N544">
        <v>51.219090999999999</v>
      </c>
      <c r="O544">
        <f t="shared" si="68"/>
        <v>51.219090999999999</v>
      </c>
      <c r="P544">
        <f t="shared" si="69"/>
        <v>48.409798000000002</v>
      </c>
      <c r="Q544">
        <v>80.726040800000007</v>
      </c>
      <c r="R544">
        <v>5.8333329999999997</v>
      </c>
      <c r="S544">
        <v>1.3636360000000001</v>
      </c>
      <c r="T544">
        <f t="shared" si="70"/>
        <v>1.3636360000000001</v>
      </c>
      <c r="U544">
        <f t="shared" si="71"/>
        <v>4.469697</v>
      </c>
      <c r="V544">
        <v>3.2489664</v>
      </c>
      <c r="W544" t="s">
        <v>17</v>
      </c>
      <c r="X544" t="s">
        <v>20</v>
      </c>
    </row>
    <row r="545" spans="1:24" x14ac:dyDescent="0.25">
      <c r="A545" s="1">
        <v>43923</v>
      </c>
      <c r="B545" t="s">
        <v>19</v>
      </c>
      <c r="C545">
        <v>72.615713999999997</v>
      </c>
      <c r="D545">
        <v>54.033332999999999</v>
      </c>
      <c r="E545">
        <f t="shared" si="64"/>
        <v>54.033332999999999</v>
      </c>
      <c r="F545">
        <f t="shared" si="65"/>
        <v>18.582380999999998</v>
      </c>
      <c r="G545">
        <v>62.515569800000002</v>
      </c>
      <c r="H545">
        <v>51.164706000000002</v>
      </c>
      <c r="I545">
        <v>14.634285999999999</v>
      </c>
      <c r="J545">
        <f t="shared" si="66"/>
        <v>14.634285999999999</v>
      </c>
      <c r="K545">
        <f t="shared" si="67"/>
        <v>36.530420000000007</v>
      </c>
      <c r="L545">
        <v>41.2427335</v>
      </c>
      <c r="M545">
        <v>78.755294000000006</v>
      </c>
      <c r="N545">
        <v>15.71</v>
      </c>
      <c r="O545">
        <f t="shared" si="68"/>
        <v>15.71</v>
      </c>
      <c r="P545">
        <f t="shared" si="69"/>
        <v>63.045294000000005</v>
      </c>
      <c r="Q545">
        <v>56.0244681</v>
      </c>
      <c r="R545">
        <v>10.666667</v>
      </c>
      <c r="S545">
        <v>2.7647059999999999</v>
      </c>
      <c r="T545">
        <f t="shared" si="70"/>
        <v>2.7647059999999999</v>
      </c>
      <c r="U545">
        <f t="shared" si="71"/>
        <v>7.901961</v>
      </c>
      <c r="V545">
        <v>5.4435181000000004</v>
      </c>
      <c r="W545" t="s">
        <v>17</v>
      </c>
      <c r="X545" t="s">
        <v>20</v>
      </c>
    </row>
    <row r="546" spans="1:24" x14ac:dyDescent="0.25">
      <c r="A546" s="1">
        <v>43922</v>
      </c>
      <c r="B546" t="s">
        <v>16</v>
      </c>
      <c r="C546">
        <v>54.916666999999997</v>
      </c>
      <c r="D546">
        <v>44.576923000000001</v>
      </c>
      <c r="E546">
        <f t="shared" si="64"/>
        <v>44.576923000000001</v>
      </c>
      <c r="F546">
        <f t="shared" si="65"/>
        <v>10.339743999999996</v>
      </c>
      <c r="G546">
        <v>50.3338684</v>
      </c>
      <c r="H546">
        <v>51.96087</v>
      </c>
      <c r="I546">
        <v>35.318182</v>
      </c>
      <c r="J546">
        <f t="shared" si="66"/>
        <v>35.318182</v>
      </c>
      <c r="K546">
        <f t="shared" si="67"/>
        <v>16.642688</v>
      </c>
      <c r="L546">
        <v>44.892160699999998</v>
      </c>
      <c r="M546">
        <v>96.926923000000002</v>
      </c>
      <c r="N546">
        <v>57.54</v>
      </c>
      <c r="O546">
        <f t="shared" si="68"/>
        <v>57.54</v>
      </c>
      <c r="P546">
        <f t="shared" si="69"/>
        <v>39.386923000000003</v>
      </c>
      <c r="Q546">
        <v>83.338729200000003</v>
      </c>
      <c r="R546">
        <v>3.75</v>
      </c>
      <c r="S546">
        <v>1.3157890000000001</v>
      </c>
      <c r="T546">
        <f t="shared" si="70"/>
        <v>1.3157890000000001</v>
      </c>
      <c r="U546">
        <f t="shared" si="71"/>
        <v>2.4342109999999999</v>
      </c>
      <c r="V546">
        <v>2.5613997999999998</v>
      </c>
      <c r="W546" t="s">
        <v>17</v>
      </c>
      <c r="X546" t="s">
        <v>20</v>
      </c>
    </row>
    <row r="547" spans="1:24" x14ac:dyDescent="0.25">
      <c r="A547" s="1">
        <v>43922</v>
      </c>
      <c r="B547" t="s">
        <v>19</v>
      </c>
      <c r="C547">
        <v>69.346153999999999</v>
      </c>
      <c r="D547">
        <v>51.287999999999997</v>
      </c>
      <c r="E547">
        <f t="shared" si="64"/>
        <v>51.287999999999997</v>
      </c>
      <c r="F547">
        <f t="shared" si="65"/>
        <v>18.058154000000002</v>
      </c>
      <c r="G547">
        <v>62.352795700000001</v>
      </c>
      <c r="H547">
        <v>49.995238000000001</v>
      </c>
      <c r="I547">
        <v>33.338462</v>
      </c>
      <c r="J547">
        <f t="shared" si="66"/>
        <v>33.338462</v>
      </c>
      <c r="K547">
        <f t="shared" si="67"/>
        <v>16.656776000000001</v>
      </c>
      <c r="L547">
        <v>42.806656199999999</v>
      </c>
      <c r="M547">
        <v>82.162609000000003</v>
      </c>
      <c r="N547">
        <v>28.703077</v>
      </c>
      <c r="O547">
        <f t="shared" si="68"/>
        <v>28.703077</v>
      </c>
      <c r="P547">
        <f t="shared" si="69"/>
        <v>53.459532000000003</v>
      </c>
      <c r="Q547">
        <v>55.133874400000003</v>
      </c>
      <c r="R547">
        <v>8.4</v>
      </c>
      <c r="S547">
        <v>3.538462</v>
      </c>
      <c r="T547">
        <f t="shared" si="70"/>
        <v>3.538462</v>
      </c>
      <c r="U547">
        <f t="shared" si="71"/>
        <v>4.8615380000000004</v>
      </c>
      <c r="V547">
        <v>5.4609389999999998</v>
      </c>
      <c r="W547" t="s">
        <v>17</v>
      </c>
      <c r="X547" t="s">
        <v>20</v>
      </c>
    </row>
    <row r="548" spans="1:24" x14ac:dyDescent="0.25">
      <c r="A548" s="1">
        <v>43921</v>
      </c>
      <c r="B548" t="s">
        <v>16</v>
      </c>
      <c r="C548">
        <v>56.054544999999997</v>
      </c>
      <c r="D548">
        <v>44.845455000000001</v>
      </c>
      <c r="E548">
        <f t="shared" si="64"/>
        <v>44.845455000000001</v>
      </c>
      <c r="F548">
        <f t="shared" si="65"/>
        <v>11.209089999999996</v>
      </c>
      <c r="G548">
        <v>50.247743700000001</v>
      </c>
      <c r="H548">
        <v>50.041080999999998</v>
      </c>
      <c r="I548">
        <v>19.763636000000002</v>
      </c>
      <c r="J548">
        <f t="shared" si="66"/>
        <v>19.763636000000002</v>
      </c>
      <c r="K548">
        <f t="shared" si="67"/>
        <v>30.277444999999997</v>
      </c>
      <c r="L548">
        <v>41.087552500000001</v>
      </c>
      <c r="M548">
        <v>95.648377999999994</v>
      </c>
      <c r="N548">
        <v>24.982727000000001</v>
      </c>
      <c r="O548">
        <f t="shared" si="68"/>
        <v>24.982727000000001</v>
      </c>
      <c r="P548">
        <f t="shared" si="69"/>
        <v>70.665650999999997</v>
      </c>
      <c r="Q548">
        <v>75.484049799999994</v>
      </c>
      <c r="R548">
        <v>6.6111110000000002</v>
      </c>
      <c r="S548">
        <v>0.272727</v>
      </c>
      <c r="T548">
        <f t="shared" si="70"/>
        <v>0.272727</v>
      </c>
      <c r="U548">
        <f t="shared" si="71"/>
        <v>6.3383840000000005</v>
      </c>
      <c r="V548">
        <v>2.4289516</v>
      </c>
      <c r="W548" t="s">
        <v>17</v>
      </c>
      <c r="X548" t="s">
        <v>21</v>
      </c>
    </row>
    <row r="549" spans="1:24" x14ac:dyDescent="0.25">
      <c r="A549" s="1">
        <v>43921</v>
      </c>
      <c r="B549" t="s">
        <v>19</v>
      </c>
      <c r="C549">
        <v>75.94</v>
      </c>
      <c r="D549">
        <v>53.816000000000003</v>
      </c>
      <c r="E549">
        <f t="shared" si="64"/>
        <v>53.816000000000003</v>
      </c>
      <c r="F549">
        <f t="shared" si="65"/>
        <v>22.123999999999995</v>
      </c>
      <c r="G549">
        <v>64.454739900000007</v>
      </c>
      <c r="H549">
        <v>50.012726999999998</v>
      </c>
      <c r="I549">
        <v>16</v>
      </c>
      <c r="J549">
        <f t="shared" si="66"/>
        <v>16</v>
      </c>
      <c r="K549">
        <f t="shared" si="67"/>
        <v>34.012726999999998</v>
      </c>
      <c r="L549">
        <v>39.194147800000003</v>
      </c>
      <c r="M549">
        <v>75.221817999999999</v>
      </c>
      <c r="N549">
        <v>11.217333</v>
      </c>
      <c r="O549">
        <f t="shared" si="68"/>
        <v>11.217333</v>
      </c>
      <c r="P549">
        <f t="shared" si="69"/>
        <v>64.004485000000003</v>
      </c>
      <c r="Q549">
        <v>47.492085400000001</v>
      </c>
      <c r="R549">
        <v>9.9230769999999993</v>
      </c>
      <c r="S549">
        <v>0.92307700000000004</v>
      </c>
      <c r="T549">
        <f t="shared" si="70"/>
        <v>0.92307700000000004</v>
      </c>
      <c r="U549">
        <f t="shared" si="71"/>
        <v>9</v>
      </c>
      <c r="V549">
        <v>5.1522221000000004</v>
      </c>
      <c r="W549" t="s">
        <v>17</v>
      </c>
      <c r="X549" t="s">
        <v>21</v>
      </c>
    </row>
    <row r="550" spans="1:24" x14ac:dyDescent="0.25">
      <c r="A550" s="1">
        <v>43920</v>
      </c>
      <c r="B550" t="s">
        <v>16</v>
      </c>
      <c r="C550">
        <v>62.518182000000003</v>
      </c>
      <c r="D550">
        <v>41.31</v>
      </c>
      <c r="E550">
        <f t="shared" si="64"/>
        <v>41.31</v>
      </c>
      <c r="F550">
        <f t="shared" si="65"/>
        <v>21.208182000000001</v>
      </c>
      <c r="G550">
        <v>49.9307272</v>
      </c>
      <c r="H550">
        <v>49.15</v>
      </c>
      <c r="I550">
        <v>2.8909090000000002</v>
      </c>
      <c r="J550">
        <f t="shared" si="66"/>
        <v>2.8909090000000002</v>
      </c>
      <c r="K550">
        <f t="shared" si="67"/>
        <v>46.259090999999998</v>
      </c>
      <c r="L550">
        <v>37.434909099999999</v>
      </c>
      <c r="M550">
        <v>95.639499999999998</v>
      </c>
      <c r="N550">
        <v>9.5427269999999993</v>
      </c>
      <c r="O550">
        <f t="shared" si="68"/>
        <v>9.5427269999999993</v>
      </c>
      <c r="P550">
        <f t="shared" si="69"/>
        <v>86.096772999999999</v>
      </c>
      <c r="Q550">
        <v>71.088213699999997</v>
      </c>
      <c r="R550">
        <v>6.45</v>
      </c>
      <c r="S550">
        <v>0.7</v>
      </c>
      <c r="T550">
        <f t="shared" si="70"/>
        <v>0.7</v>
      </c>
      <c r="U550">
        <f t="shared" si="71"/>
        <v>5.75</v>
      </c>
      <c r="V550">
        <v>2.6968182000000001</v>
      </c>
      <c r="W550" t="s">
        <v>17</v>
      </c>
      <c r="X550" t="s">
        <v>20</v>
      </c>
    </row>
    <row r="551" spans="1:24" x14ac:dyDescent="0.25">
      <c r="A551" s="1">
        <v>43920</v>
      </c>
      <c r="B551" t="s">
        <v>19</v>
      </c>
      <c r="C551">
        <v>76.286666999999994</v>
      </c>
      <c r="D551">
        <v>53.192856999999997</v>
      </c>
      <c r="E551">
        <f t="shared" si="64"/>
        <v>53.192856999999997</v>
      </c>
      <c r="F551">
        <f t="shared" si="65"/>
        <v>23.093809999999998</v>
      </c>
      <c r="G551">
        <v>63.870458499999998</v>
      </c>
      <c r="H551">
        <v>47.180768999999998</v>
      </c>
      <c r="I551">
        <v>2.6133329999999999</v>
      </c>
      <c r="J551">
        <f t="shared" si="66"/>
        <v>2.6133329999999999</v>
      </c>
      <c r="K551">
        <f t="shared" si="67"/>
        <v>44.567436000000001</v>
      </c>
      <c r="L551">
        <v>34.903103000000002</v>
      </c>
      <c r="M551">
        <v>67.907308</v>
      </c>
      <c r="N551">
        <v>5.7953330000000003</v>
      </c>
      <c r="O551">
        <f t="shared" si="68"/>
        <v>5.7953330000000003</v>
      </c>
      <c r="P551">
        <f t="shared" si="69"/>
        <v>62.111975000000001</v>
      </c>
      <c r="Q551">
        <v>42.766164699999997</v>
      </c>
      <c r="R551">
        <v>11.133333</v>
      </c>
      <c r="S551">
        <v>2.285714</v>
      </c>
      <c r="T551">
        <f t="shared" si="70"/>
        <v>2.285714</v>
      </c>
      <c r="U551">
        <f t="shared" si="71"/>
        <v>8.8476189999999999</v>
      </c>
      <c r="V551">
        <v>5.8063832</v>
      </c>
      <c r="W551" t="s">
        <v>17</v>
      </c>
      <c r="X551" t="s">
        <v>20</v>
      </c>
    </row>
    <row r="552" spans="1:24" x14ac:dyDescent="0.25">
      <c r="A552" s="1">
        <v>43919</v>
      </c>
      <c r="B552" t="s">
        <v>16</v>
      </c>
      <c r="C552">
        <v>54.467272999999999</v>
      </c>
      <c r="D552">
        <v>41.942856999999997</v>
      </c>
      <c r="E552">
        <f t="shared" si="64"/>
        <v>41.942856999999997</v>
      </c>
      <c r="F552">
        <f t="shared" si="65"/>
        <v>12.524416000000002</v>
      </c>
      <c r="G552">
        <v>49.3598201</v>
      </c>
      <c r="H552">
        <v>48.261904999999999</v>
      </c>
      <c r="I552">
        <v>29.990908999999998</v>
      </c>
      <c r="J552">
        <f t="shared" si="66"/>
        <v>29.990908999999998</v>
      </c>
      <c r="K552">
        <f t="shared" si="67"/>
        <v>18.270996</v>
      </c>
      <c r="L552">
        <v>41.308458000000002</v>
      </c>
      <c r="M552">
        <v>97.23</v>
      </c>
      <c r="N552">
        <v>52.045454999999997</v>
      </c>
      <c r="O552">
        <f t="shared" si="68"/>
        <v>52.045454999999997</v>
      </c>
      <c r="P552">
        <f t="shared" si="69"/>
        <v>45.184545000000007</v>
      </c>
      <c r="Q552">
        <v>77.310906900000006</v>
      </c>
      <c r="R552">
        <v>5.36</v>
      </c>
      <c r="S552">
        <v>0.54545500000000002</v>
      </c>
      <c r="T552">
        <f t="shared" si="70"/>
        <v>0.54545500000000002</v>
      </c>
      <c r="U552">
        <f t="shared" si="71"/>
        <v>4.8145450000000007</v>
      </c>
      <c r="V552">
        <v>2.4268358000000001</v>
      </c>
      <c r="W552" t="s">
        <v>17</v>
      </c>
      <c r="X552" t="s">
        <v>20</v>
      </c>
    </row>
    <row r="553" spans="1:24" x14ac:dyDescent="0.25">
      <c r="A553" s="1">
        <v>43919</v>
      </c>
      <c r="B553" t="s">
        <v>19</v>
      </c>
      <c r="C553">
        <v>79.317999999999998</v>
      </c>
      <c r="D553">
        <v>47.538181999999999</v>
      </c>
      <c r="E553">
        <f t="shared" si="64"/>
        <v>47.538181999999999</v>
      </c>
      <c r="F553">
        <f t="shared" si="65"/>
        <v>31.779817999999999</v>
      </c>
      <c r="G553">
        <v>63.404184700000002</v>
      </c>
      <c r="H553">
        <v>47.635714</v>
      </c>
      <c r="I553">
        <v>30.223077</v>
      </c>
      <c r="J553">
        <f t="shared" si="66"/>
        <v>30.223077</v>
      </c>
      <c r="K553">
        <f t="shared" si="67"/>
        <v>17.412637</v>
      </c>
      <c r="L553">
        <v>39.711126800000002</v>
      </c>
      <c r="M553">
        <v>84.414364000000006</v>
      </c>
      <c r="N553">
        <v>27.012</v>
      </c>
      <c r="O553">
        <f t="shared" si="68"/>
        <v>27.012</v>
      </c>
      <c r="P553">
        <f t="shared" si="69"/>
        <v>57.402364000000006</v>
      </c>
      <c r="Q553">
        <v>49.926942599999997</v>
      </c>
      <c r="R553">
        <v>8.6</v>
      </c>
      <c r="S553">
        <v>3.1538460000000001</v>
      </c>
      <c r="T553">
        <f t="shared" si="70"/>
        <v>3.1538460000000001</v>
      </c>
      <c r="U553">
        <f t="shared" si="71"/>
        <v>5.4461539999999999</v>
      </c>
      <c r="V553">
        <v>5.3178552999999997</v>
      </c>
      <c r="W553" t="s">
        <v>17</v>
      </c>
      <c r="X553" t="s">
        <v>18</v>
      </c>
    </row>
    <row r="554" spans="1:24" x14ac:dyDescent="0.25">
      <c r="A554" s="1">
        <v>43918</v>
      </c>
      <c r="B554" t="s">
        <v>16</v>
      </c>
      <c r="C554">
        <v>54.72</v>
      </c>
      <c r="D554">
        <v>41.209091000000001</v>
      </c>
      <c r="E554">
        <f t="shared" si="64"/>
        <v>41.209091000000001</v>
      </c>
      <c r="F554">
        <f t="shared" si="65"/>
        <v>13.510908999999998</v>
      </c>
      <c r="G554">
        <v>48.4141817</v>
      </c>
      <c r="H554">
        <v>46.464286000000001</v>
      </c>
      <c r="I554">
        <v>32.380000000000003</v>
      </c>
      <c r="J554">
        <f t="shared" si="66"/>
        <v>32.380000000000003</v>
      </c>
      <c r="K554">
        <f t="shared" si="67"/>
        <v>14.084285999999999</v>
      </c>
      <c r="L554">
        <v>40.075337699999999</v>
      </c>
      <c r="M554">
        <v>96.802727000000004</v>
      </c>
      <c r="N554">
        <v>49.076363999999998</v>
      </c>
      <c r="O554">
        <f t="shared" si="68"/>
        <v>49.076363999999998</v>
      </c>
      <c r="P554">
        <f t="shared" si="69"/>
        <v>47.726363000000006</v>
      </c>
      <c r="Q554">
        <v>75.219240400000004</v>
      </c>
      <c r="R554">
        <v>6.8571429999999998</v>
      </c>
      <c r="S554">
        <v>0.54545500000000002</v>
      </c>
      <c r="T554">
        <f t="shared" si="70"/>
        <v>0.54545500000000002</v>
      </c>
      <c r="U554">
        <f t="shared" si="71"/>
        <v>6.3116880000000002</v>
      </c>
      <c r="V554">
        <v>2.2602598999999999</v>
      </c>
      <c r="W554" t="s">
        <v>17</v>
      </c>
      <c r="X554" t="s">
        <v>20</v>
      </c>
    </row>
    <row r="555" spans="1:24" x14ac:dyDescent="0.25">
      <c r="A555" s="1">
        <v>43918</v>
      </c>
      <c r="B555" t="s">
        <v>19</v>
      </c>
      <c r="C555">
        <v>74.756923</v>
      </c>
      <c r="D555">
        <v>48.375757999999998</v>
      </c>
      <c r="E555">
        <f t="shared" si="64"/>
        <v>48.375757999999998</v>
      </c>
      <c r="F555">
        <f t="shared" si="65"/>
        <v>26.381165000000003</v>
      </c>
      <c r="G555">
        <v>62.9325039</v>
      </c>
      <c r="H555">
        <v>46.515000000000001</v>
      </c>
      <c r="I555">
        <v>31.853846000000001</v>
      </c>
      <c r="J555">
        <f t="shared" si="66"/>
        <v>31.853846000000001</v>
      </c>
      <c r="K555">
        <f t="shared" si="67"/>
        <v>14.661154</v>
      </c>
      <c r="L555">
        <v>39.962603799999997</v>
      </c>
      <c r="M555">
        <v>87.837879000000001</v>
      </c>
      <c r="N555">
        <v>25.373076999999999</v>
      </c>
      <c r="O555">
        <f t="shared" si="68"/>
        <v>25.373076999999999</v>
      </c>
      <c r="P555">
        <f t="shared" si="69"/>
        <v>62.464802000000006</v>
      </c>
      <c r="Q555">
        <v>51.262392699999999</v>
      </c>
      <c r="R555">
        <v>11.75</v>
      </c>
      <c r="S555">
        <v>3</v>
      </c>
      <c r="T555">
        <f t="shared" si="70"/>
        <v>3</v>
      </c>
      <c r="U555">
        <f t="shared" si="71"/>
        <v>8.75</v>
      </c>
      <c r="V555">
        <v>5.8343905999999999</v>
      </c>
      <c r="W555" t="s">
        <v>17</v>
      </c>
      <c r="X555" t="s">
        <v>20</v>
      </c>
    </row>
    <row r="556" spans="1:24" x14ac:dyDescent="0.25">
      <c r="A556" s="1">
        <v>43917</v>
      </c>
      <c r="B556" t="s">
        <v>16</v>
      </c>
      <c r="C556">
        <v>55.225999999999999</v>
      </c>
      <c r="D556">
        <v>41.845455000000001</v>
      </c>
      <c r="E556">
        <f t="shared" si="64"/>
        <v>41.845455000000001</v>
      </c>
      <c r="F556">
        <f t="shared" si="65"/>
        <v>13.380544999999998</v>
      </c>
      <c r="G556">
        <v>49.283185600000003</v>
      </c>
      <c r="H556">
        <v>50.515385000000002</v>
      </c>
      <c r="I556">
        <v>30.318182</v>
      </c>
      <c r="J556">
        <f t="shared" si="66"/>
        <v>30.318182</v>
      </c>
      <c r="K556">
        <f t="shared" si="67"/>
        <v>20.197203000000002</v>
      </c>
      <c r="L556">
        <v>38.871422299999999</v>
      </c>
      <c r="M556">
        <v>97.746922999999995</v>
      </c>
      <c r="N556">
        <v>42.319000000000003</v>
      </c>
      <c r="O556">
        <f t="shared" si="68"/>
        <v>42.319000000000003</v>
      </c>
      <c r="P556">
        <f t="shared" si="69"/>
        <v>55.427922999999993</v>
      </c>
      <c r="Q556">
        <v>71.3134321</v>
      </c>
      <c r="R556">
        <v>4.5454549999999996</v>
      </c>
      <c r="S556">
        <v>0.36363600000000001</v>
      </c>
      <c r="T556">
        <f t="shared" si="70"/>
        <v>0.36363600000000001</v>
      </c>
      <c r="U556">
        <f t="shared" si="71"/>
        <v>4.181819</v>
      </c>
      <c r="V556">
        <v>2.4286655000000001</v>
      </c>
      <c r="W556" t="s">
        <v>17</v>
      </c>
      <c r="X556" t="s">
        <v>20</v>
      </c>
    </row>
    <row r="557" spans="1:24" x14ac:dyDescent="0.25">
      <c r="A557" s="1">
        <v>43917</v>
      </c>
      <c r="B557" t="s">
        <v>19</v>
      </c>
      <c r="C557">
        <v>76.670769000000007</v>
      </c>
      <c r="D557">
        <v>53.176923000000002</v>
      </c>
      <c r="E557">
        <f t="shared" si="64"/>
        <v>53.176923000000002</v>
      </c>
      <c r="F557">
        <f t="shared" si="65"/>
        <v>23.493846000000005</v>
      </c>
      <c r="G557">
        <v>64.062230799999995</v>
      </c>
      <c r="H557">
        <v>50.475385000000003</v>
      </c>
      <c r="I557">
        <v>22.223077</v>
      </c>
      <c r="J557">
        <f t="shared" si="66"/>
        <v>22.223077</v>
      </c>
      <c r="K557">
        <f t="shared" si="67"/>
        <v>28.252308000000003</v>
      </c>
      <c r="L557">
        <v>37.010115399999997</v>
      </c>
      <c r="M557">
        <v>79.433499999999995</v>
      </c>
      <c r="N557">
        <v>18.074615000000001</v>
      </c>
      <c r="O557">
        <f t="shared" si="68"/>
        <v>18.074615000000001</v>
      </c>
      <c r="P557">
        <f t="shared" si="69"/>
        <v>61.358884999999994</v>
      </c>
      <c r="Q557">
        <v>45.142772999999998</v>
      </c>
      <c r="R557">
        <v>12.307691999999999</v>
      </c>
      <c r="S557">
        <v>3.5</v>
      </c>
      <c r="T557">
        <f t="shared" si="70"/>
        <v>3.5</v>
      </c>
      <c r="U557">
        <f t="shared" si="71"/>
        <v>8.8076919999999994</v>
      </c>
      <c r="V557">
        <v>5.9692306999999998</v>
      </c>
      <c r="W557" t="s">
        <v>17</v>
      </c>
      <c r="X557" t="s">
        <v>20</v>
      </c>
    </row>
    <row r="558" spans="1:24" x14ac:dyDescent="0.25">
      <c r="A558" s="1">
        <v>43916</v>
      </c>
      <c r="B558" t="s">
        <v>16</v>
      </c>
      <c r="C558">
        <v>57.227272999999997</v>
      </c>
      <c r="D558">
        <v>41.918182000000002</v>
      </c>
      <c r="E558">
        <f t="shared" si="64"/>
        <v>41.918182000000002</v>
      </c>
      <c r="F558">
        <f t="shared" si="65"/>
        <v>15.309090999999995</v>
      </c>
      <c r="G558">
        <v>48.882447499999998</v>
      </c>
      <c r="H558">
        <v>50.335000000000001</v>
      </c>
      <c r="I558">
        <v>26.954545</v>
      </c>
      <c r="J558">
        <f t="shared" si="66"/>
        <v>26.954545</v>
      </c>
      <c r="K558">
        <f t="shared" si="67"/>
        <v>23.380455000000001</v>
      </c>
      <c r="L558">
        <v>39.355341199999998</v>
      </c>
      <c r="M558">
        <v>99.753845999999996</v>
      </c>
      <c r="N558">
        <v>41.253636</v>
      </c>
      <c r="O558">
        <f t="shared" si="68"/>
        <v>41.253636</v>
      </c>
      <c r="P558">
        <f t="shared" si="69"/>
        <v>58.500209999999996</v>
      </c>
      <c r="Q558">
        <v>74.312446499999993</v>
      </c>
      <c r="R558">
        <v>4.0555560000000002</v>
      </c>
      <c r="S558">
        <v>0.90909099999999998</v>
      </c>
      <c r="T558">
        <f t="shared" si="70"/>
        <v>0.90909099999999998</v>
      </c>
      <c r="U558">
        <f t="shared" si="71"/>
        <v>3.1464650000000001</v>
      </c>
      <c r="V558">
        <v>2.6593756000000002</v>
      </c>
      <c r="W558" t="s">
        <v>17</v>
      </c>
      <c r="X558" t="s">
        <v>20</v>
      </c>
    </row>
    <row r="559" spans="1:24" x14ac:dyDescent="0.25">
      <c r="A559" s="1">
        <v>43916</v>
      </c>
      <c r="B559" t="s">
        <v>19</v>
      </c>
      <c r="C559">
        <v>78.681538000000003</v>
      </c>
      <c r="D559">
        <v>51.1</v>
      </c>
      <c r="E559">
        <f t="shared" si="64"/>
        <v>51.1</v>
      </c>
      <c r="F559">
        <f t="shared" si="65"/>
        <v>27.581538000000002</v>
      </c>
      <c r="G559">
        <v>62.2512173</v>
      </c>
      <c r="H559">
        <v>50.240625000000001</v>
      </c>
      <c r="I559">
        <v>15.169231</v>
      </c>
      <c r="J559">
        <f t="shared" si="66"/>
        <v>15.169231</v>
      </c>
      <c r="K559">
        <f t="shared" si="67"/>
        <v>35.071393999999998</v>
      </c>
      <c r="L559">
        <v>34.733248199999998</v>
      </c>
      <c r="M559">
        <v>83.462812999999997</v>
      </c>
      <c r="N559">
        <v>15.294615</v>
      </c>
      <c r="O559">
        <f t="shared" si="68"/>
        <v>15.294615</v>
      </c>
      <c r="P559">
        <f t="shared" si="69"/>
        <v>68.16819799999999</v>
      </c>
      <c r="Q559">
        <v>45.866118499999999</v>
      </c>
      <c r="R559">
        <v>15.538462000000001</v>
      </c>
      <c r="S559">
        <v>3.625</v>
      </c>
      <c r="T559">
        <f t="shared" si="70"/>
        <v>3.625</v>
      </c>
      <c r="U559">
        <f t="shared" si="71"/>
        <v>11.913462000000001</v>
      </c>
      <c r="V559">
        <v>6.2947731999999998</v>
      </c>
      <c r="W559" t="s">
        <v>17</v>
      </c>
      <c r="X559" t="s">
        <v>20</v>
      </c>
    </row>
    <row r="560" spans="1:24" x14ac:dyDescent="0.25">
      <c r="A560" s="1">
        <v>43915</v>
      </c>
      <c r="B560" t="s">
        <v>16</v>
      </c>
      <c r="C560">
        <v>57.181818</v>
      </c>
      <c r="D560">
        <v>41.445455000000003</v>
      </c>
      <c r="E560">
        <f t="shared" si="64"/>
        <v>41.445455000000003</v>
      </c>
      <c r="F560">
        <f t="shared" si="65"/>
        <v>15.736362999999997</v>
      </c>
      <c r="G560">
        <v>49.6013728</v>
      </c>
      <c r="H560">
        <v>48.485714000000002</v>
      </c>
      <c r="I560">
        <v>31.5</v>
      </c>
      <c r="J560">
        <f t="shared" si="66"/>
        <v>31.5</v>
      </c>
      <c r="K560">
        <f t="shared" si="67"/>
        <v>16.985714000000002</v>
      </c>
      <c r="L560">
        <v>39.562683100000001</v>
      </c>
      <c r="M560">
        <v>99.050951999999995</v>
      </c>
      <c r="N560">
        <v>40.005454999999998</v>
      </c>
      <c r="O560">
        <f t="shared" si="68"/>
        <v>40.005454999999998</v>
      </c>
      <c r="P560">
        <f t="shared" si="69"/>
        <v>59.045496999999997</v>
      </c>
      <c r="Q560">
        <v>72.526228500000002</v>
      </c>
      <c r="R560">
        <v>5</v>
      </c>
      <c r="S560">
        <v>1.0909089999999999</v>
      </c>
      <c r="T560">
        <f t="shared" si="70"/>
        <v>1.0909089999999999</v>
      </c>
      <c r="U560">
        <f t="shared" si="71"/>
        <v>3.9090910000000001</v>
      </c>
      <c r="V560">
        <v>2.5892276000000001</v>
      </c>
      <c r="W560" t="s">
        <v>17</v>
      </c>
      <c r="X560" t="s">
        <v>20</v>
      </c>
    </row>
    <row r="561" spans="1:24" x14ac:dyDescent="0.25">
      <c r="A561" s="1">
        <v>43915</v>
      </c>
      <c r="B561" t="s">
        <v>19</v>
      </c>
      <c r="C561">
        <v>78.150768999999997</v>
      </c>
      <c r="D561">
        <v>53.462499999999999</v>
      </c>
      <c r="E561">
        <f t="shared" si="64"/>
        <v>53.462499999999999</v>
      </c>
      <c r="F561">
        <f t="shared" si="65"/>
        <v>24.688268999999998</v>
      </c>
      <c r="G561">
        <v>62.066428299999998</v>
      </c>
      <c r="H561">
        <v>49.854999999999997</v>
      </c>
      <c r="I561">
        <v>23.546154000000001</v>
      </c>
      <c r="J561">
        <f t="shared" si="66"/>
        <v>23.546154000000001</v>
      </c>
      <c r="K561">
        <f t="shared" si="67"/>
        <v>26.308845999999996</v>
      </c>
      <c r="L561">
        <v>38.055162500000002</v>
      </c>
      <c r="M561">
        <v>73.534499999999994</v>
      </c>
      <c r="N561">
        <v>19.448461999999999</v>
      </c>
      <c r="O561">
        <f t="shared" si="68"/>
        <v>19.448461999999999</v>
      </c>
      <c r="P561">
        <f t="shared" si="69"/>
        <v>54.086037999999995</v>
      </c>
      <c r="Q561">
        <v>49.740811600000001</v>
      </c>
      <c r="R561">
        <v>10.461537999999999</v>
      </c>
      <c r="S561">
        <v>1.6153850000000001</v>
      </c>
      <c r="T561">
        <f t="shared" si="70"/>
        <v>1.6153850000000001</v>
      </c>
      <c r="U561">
        <f t="shared" si="71"/>
        <v>8.8461529999999993</v>
      </c>
      <c r="V561">
        <v>5.5366609000000002</v>
      </c>
      <c r="W561" t="s">
        <v>17</v>
      </c>
      <c r="X561" t="s">
        <v>20</v>
      </c>
    </row>
    <row r="562" spans="1:24" x14ac:dyDescent="0.25">
      <c r="A562" s="1">
        <v>43914</v>
      </c>
      <c r="B562" t="s">
        <v>16</v>
      </c>
      <c r="C562">
        <v>59.218181999999999</v>
      </c>
      <c r="D562">
        <v>42.309091000000002</v>
      </c>
      <c r="E562">
        <f t="shared" si="64"/>
        <v>42.309091000000002</v>
      </c>
      <c r="F562">
        <f t="shared" si="65"/>
        <v>16.909090999999997</v>
      </c>
      <c r="G562">
        <v>50.006417200000001</v>
      </c>
      <c r="H562">
        <v>51.282105000000001</v>
      </c>
      <c r="I562">
        <v>25.470908999999999</v>
      </c>
      <c r="J562">
        <f t="shared" si="66"/>
        <v>25.470908999999999</v>
      </c>
      <c r="K562">
        <f t="shared" si="67"/>
        <v>25.811196000000002</v>
      </c>
      <c r="L562">
        <v>41.434380699999998</v>
      </c>
      <c r="M562">
        <v>99.347857000000005</v>
      </c>
      <c r="N562">
        <v>40.384545000000003</v>
      </c>
      <c r="O562">
        <f t="shared" si="68"/>
        <v>40.384545000000003</v>
      </c>
      <c r="P562">
        <f t="shared" si="69"/>
        <v>58.963312000000002</v>
      </c>
      <c r="Q562">
        <v>77.394288900000006</v>
      </c>
      <c r="R562">
        <v>4.3076920000000003</v>
      </c>
      <c r="S562">
        <v>1.2727269999999999</v>
      </c>
      <c r="T562">
        <f t="shared" si="70"/>
        <v>1.2727269999999999</v>
      </c>
      <c r="U562">
        <f t="shared" si="71"/>
        <v>3.0349650000000006</v>
      </c>
      <c r="V562">
        <v>2.4707137000000001</v>
      </c>
      <c r="W562" t="s">
        <v>17</v>
      </c>
      <c r="X562" t="s">
        <v>21</v>
      </c>
    </row>
    <row r="563" spans="1:24" x14ac:dyDescent="0.25">
      <c r="A563" s="1">
        <v>43914</v>
      </c>
      <c r="B563" t="s">
        <v>19</v>
      </c>
      <c r="C563">
        <v>77.271428999999998</v>
      </c>
      <c r="D563">
        <v>51.707143000000002</v>
      </c>
      <c r="E563">
        <f t="shared" si="64"/>
        <v>51.707143000000002</v>
      </c>
      <c r="F563">
        <f t="shared" si="65"/>
        <v>25.564285999999996</v>
      </c>
      <c r="G563">
        <v>61.074918099999998</v>
      </c>
      <c r="H563">
        <v>51.252000000000002</v>
      </c>
      <c r="I563">
        <v>19.412307999999999</v>
      </c>
      <c r="J563">
        <f t="shared" si="66"/>
        <v>19.412307999999999</v>
      </c>
      <c r="K563">
        <f t="shared" si="67"/>
        <v>31.839692000000003</v>
      </c>
      <c r="L563">
        <v>40.0229383</v>
      </c>
      <c r="M563">
        <v>82.427333000000004</v>
      </c>
      <c r="N563">
        <v>19.063077</v>
      </c>
      <c r="O563">
        <f t="shared" si="68"/>
        <v>19.063077</v>
      </c>
      <c r="P563">
        <f t="shared" si="69"/>
        <v>63.364256000000005</v>
      </c>
      <c r="Q563">
        <v>55.7390203</v>
      </c>
      <c r="R563">
        <v>8.9230769999999993</v>
      </c>
      <c r="S563">
        <v>2.2105260000000002</v>
      </c>
      <c r="T563">
        <f t="shared" si="70"/>
        <v>2.2105260000000002</v>
      </c>
      <c r="U563">
        <f t="shared" si="71"/>
        <v>6.7125509999999995</v>
      </c>
      <c r="V563">
        <v>4.8368342999999996</v>
      </c>
      <c r="W563" t="s">
        <v>17</v>
      </c>
      <c r="X563" t="s">
        <v>21</v>
      </c>
    </row>
    <row r="564" spans="1:24" x14ac:dyDescent="0.25">
      <c r="A564" s="1">
        <v>43913</v>
      </c>
      <c r="B564" t="s">
        <v>16</v>
      </c>
      <c r="C564">
        <v>57</v>
      </c>
      <c r="D564">
        <v>43.809091000000002</v>
      </c>
      <c r="E564">
        <f t="shared" si="64"/>
        <v>43.809091000000002</v>
      </c>
      <c r="F564">
        <f t="shared" si="65"/>
        <v>13.190908999999998</v>
      </c>
      <c r="G564">
        <v>50.491999900000003</v>
      </c>
      <c r="H564">
        <v>50.845714000000001</v>
      </c>
      <c r="I564">
        <v>26.175000000000001</v>
      </c>
      <c r="J564">
        <f t="shared" si="66"/>
        <v>26.175000000000001</v>
      </c>
      <c r="K564">
        <f t="shared" si="67"/>
        <v>24.670714</v>
      </c>
      <c r="L564">
        <v>42.3273972</v>
      </c>
      <c r="M564">
        <v>99.027777999999998</v>
      </c>
      <c r="N564">
        <v>42.131667</v>
      </c>
      <c r="O564">
        <f t="shared" si="68"/>
        <v>42.131667</v>
      </c>
      <c r="P564">
        <f t="shared" si="69"/>
        <v>56.896110999999998</v>
      </c>
      <c r="Q564">
        <v>79.083317699999995</v>
      </c>
      <c r="R564">
        <v>7.6666670000000003</v>
      </c>
      <c r="S564">
        <v>1.181818</v>
      </c>
      <c r="T564">
        <f t="shared" si="70"/>
        <v>1.181818</v>
      </c>
      <c r="U564">
        <f t="shared" si="71"/>
        <v>6.4848490000000005</v>
      </c>
      <c r="V564">
        <v>2.9924116000000001</v>
      </c>
      <c r="W564" t="s">
        <v>17</v>
      </c>
      <c r="X564" t="s">
        <v>20</v>
      </c>
    </row>
    <row r="565" spans="1:24" x14ac:dyDescent="0.25">
      <c r="A565" s="1">
        <v>43913</v>
      </c>
      <c r="B565" t="s">
        <v>19</v>
      </c>
      <c r="C565">
        <v>76.576922999999994</v>
      </c>
      <c r="D565">
        <v>49.330768999999997</v>
      </c>
      <c r="E565">
        <f t="shared" si="64"/>
        <v>49.330768999999997</v>
      </c>
      <c r="F565">
        <f t="shared" si="65"/>
        <v>27.246153999999997</v>
      </c>
      <c r="G565">
        <v>60.7716973</v>
      </c>
      <c r="H565">
        <v>51.224210999999997</v>
      </c>
      <c r="I565">
        <v>16.336922999999999</v>
      </c>
      <c r="J565">
        <f t="shared" si="66"/>
        <v>16.336922999999999</v>
      </c>
      <c r="K565">
        <f t="shared" si="67"/>
        <v>34.887287999999998</v>
      </c>
      <c r="L565">
        <v>39.229068099999999</v>
      </c>
      <c r="M565">
        <v>82.933462000000006</v>
      </c>
      <c r="N565">
        <v>17.743124999999999</v>
      </c>
      <c r="O565">
        <f t="shared" si="68"/>
        <v>17.743124999999999</v>
      </c>
      <c r="P565">
        <f t="shared" si="69"/>
        <v>65.190337</v>
      </c>
      <c r="Q565">
        <v>55.586846299999998</v>
      </c>
      <c r="R565">
        <v>13</v>
      </c>
      <c r="S565">
        <v>1.818182</v>
      </c>
      <c r="T565">
        <f t="shared" si="70"/>
        <v>1.818182</v>
      </c>
      <c r="U565">
        <f t="shared" si="71"/>
        <v>11.181818</v>
      </c>
      <c r="V565">
        <v>5.6322625000000004</v>
      </c>
      <c r="W565" t="s">
        <v>17</v>
      </c>
      <c r="X565" t="s">
        <v>20</v>
      </c>
    </row>
    <row r="566" spans="1:24" x14ac:dyDescent="0.25">
      <c r="A566" s="1">
        <v>43912</v>
      </c>
      <c r="B566" t="s">
        <v>16</v>
      </c>
      <c r="C566">
        <v>57.263635999999998</v>
      </c>
      <c r="D566">
        <v>46.533332999999999</v>
      </c>
      <c r="E566">
        <f t="shared" si="64"/>
        <v>46.533332999999999</v>
      </c>
      <c r="F566">
        <f t="shared" si="65"/>
        <v>10.730302999999999</v>
      </c>
      <c r="G566">
        <v>50.047883599999999</v>
      </c>
      <c r="H566">
        <v>52.888888999999999</v>
      </c>
      <c r="I566">
        <v>35.845455000000001</v>
      </c>
      <c r="J566">
        <f t="shared" si="66"/>
        <v>35.845455000000001</v>
      </c>
      <c r="K566">
        <f t="shared" si="67"/>
        <v>17.043433999999998</v>
      </c>
      <c r="L566">
        <v>45.780560199999996</v>
      </c>
      <c r="M566">
        <v>100</v>
      </c>
      <c r="N566">
        <v>46.804544999999997</v>
      </c>
      <c r="O566">
        <f t="shared" si="68"/>
        <v>46.804544999999997</v>
      </c>
      <c r="P566">
        <f t="shared" si="69"/>
        <v>53.195455000000003</v>
      </c>
      <c r="Q566">
        <v>87.692068699999993</v>
      </c>
      <c r="R566">
        <v>4.875</v>
      </c>
      <c r="S566">
        <v>1.3</v>
      </c>
      <c r="T566">
        <f t="shared" si="70"/>
        <v>1.3</v>
      </c>
      <c r="U566">
        <f t="shared" si="71"/>
        <v>3.5750000000000002</v>
      </c>
      <c r="V566">
        <v>3.1953073999999999</v>
      </c>
      <c r="W566" t="s">
        <v>17</v>
      </c>
      <c r="X566" t="s">
        <v>18</v>
      </c>
    </row>
    <row r="567" spans="1:24" x14ac:dyDescent="0.25">
      <c r="A567" s="1">
        <v>43912</v>
      </c>
      <c r="B567" t="s">
        <v>19</v>
      </c>
      <c r="C567">
        <v>78.481818000000004</v>
      </c>
      <c r="D567">
        <v>49.407142999999998</v>
      </c>
      <c r="E567">
        <f t="shared" si="64"/>
        <v>49.407142999999998</v>
      </c>
      <c r="F567">
        <f t="shared" si="65"/>
        <v>29.074675000000006</v>
      </c>
      <c r="G567">
        <v>59.184947600000001</v>
      </c>
      <c r="H567">
        <v>52.862499999999997</v>
      </c>
      <c r="I567">
        <v>25.581817999999998</v>
      </c>
      <c r="J567">
        <f t="shared" si="66"/>
        <v>25.581817999999998</v>
      </c>
      <c r="K567">
        <f t="shared" si="67"/>
        <v>27.280681999999999</v>
      </c>
      <c r="L567">
        <v>44.048228399999999</v>
      </c>
      <c r="M567">
        <v>85.066428999999999</v>
      </c>
      <c r="N567">
        <v>16.217272999999999</v>
      </c>
      <c r="O567">
        <f t="shared" si="68"/>
        <v>16.217272999999999</v>
      </c>
      <c r="P567">
        <f t="shared" si="69"/>
        <v>68.849155999999994</v>
      </c>
      <c r="Q567">
        <v>65.236713399999999</v>
      </c>
      <c r="R567">
        <v>8.875</v>
      </c>
      <c r="S567">
        <v>2.6315789999999999</v>
      </c>
      <c r="T567">
        <f t="shared" si="70"/>
        <v>2.6315789999999999</v>
      </c>
      <c r="U567">
        <f t="shared" si="71"/>
        <v>6.2434209999999997</v>
      </c>
      <c r="V567">
        <v>5.1476293999999996</v>
      </c>
      <c r="W567" t="s">
        <v>17</v>
      </c>
      <c r="X567" t="s">
        <v>20</v>
      </c>
    </row>
    <row r="568" spans="1:24" x14ac:dyDescent="0.25">
      <c r="A568" s="1">
        <v>43911</v>
      </c>
      <c r="B568" t="s">
        <v>16</v>
      </c>
      <c r="C568">
        <v>56.903570999999999</v>
      </c>
      <c r="D568">
        <v>43</v>
      </c>
      <c r="E568">
        <f t="shared" si="64"/>
        <v>43</v>
      </c>
      <c r="F568">
        <f t="shared" si="65"/>
        <v>13.903570999999999</v>
      </c>
      <c r="G568">
        <v>50.6785389</v>
      </c>
      <c r="H568">
        <v>54.742857000000001</v>
      </c>
      <c r="I568">
        <v>34.709091000000001</v>
      </c>
      <c r="J568">
        <f t="shared" si="66"/>
        <v>34.709091000000001</v>
      </c>
      <c r="K568">
        <f t="shared" si="67"/>
        <v>20.033766</v>
      </c>
      <c r="L568">
        <v>46.9174243</v>
      </c>
      <c r="M568">
        <v>100</v>
      </c>
      <c r="N568">
        <v>63.127273000000002</v>
      </c>
      <c r="O568">
        <f t="shared" si="68"/>
        <v>63.127273000000002</v>
      </c>
      <c r="P568">
        <f t="shared" si="69"/>
        <v>36.872726999999998</v>
      </c>
      <c r="Q568">
        <v>88.469553500000004</v>
      </c>
      <c r="R568">
        <v>5</v>
      </c>
      <c r="S568">
        <v>0.66666700000000001</v>
      </c>
      <c r="T568">
        <f t="shared" si="70"/>
        <v>0.66666700000000001</v>
      </c>
      <c r="U568">
        <f t="shared" si="71"/>
        <v>4.3333329999999997</v>
      </c>
      <c r="V568">
        <v>2.8655350999999998</v>
      </c>
      <c r="W568" t="s">
        <v>17</v>
      </c>
      <c r="X568" t="s">
        <v>18</v>
      </c>
    </row>
    <row r="569" spans="1:24" x14ac:dyDescent="0.25">
      <c r="A569" s="1">
        <v>43911</v>
      </c>
      <c r="B569" t="s">
        <v>19</v>
      </c>
      <c r="C569">
        <v>77.162499999999994</v>
      </c>
      <c r="D569">
        <v>50.538710000000002</v>
      </c>
      <c r="E569">
        <f t="shared" si="64"/>
        <v>50.538710000000002</v>
      </c>
      <c r="F569">
        <f t="shared" si="65"/>
        <v>26.623789999999993</v>
      </c>
      <c r="G569">
        <v>59.722380100000002</v>
      </c>
      <c r="H569">
        <v>56.823529000000001</v>
      </c>
      <c r="I569">
        <v>31.887499999999999</v>
      </c>
      <c r="J569">
        <f t="shared" si="66"/>
        <v>31.887499999999999</v>
      </c>
      <c r="K569">
        <f t="shared" si="67"/>
        <v>24.936029000000001</v>
      </c>
      <c r="L569">
        <v>46.120602599999998</v>
      </c>
      <c r="M569">
        <v>90.675404999999998</v>
      </c>
      <c r="N569">
        <v>25.698125000000001</v>
      </c>
      <c r="O569">
        <f t="shared" si="68"/>
        <v>25.698125000000001</v>
      </c>
      <c r="P569">
        <f t="shared" si="69"/>
        <v>64.977279999999993</v>
      </c>
      <c r="Q569">
        <v>67.990104400000007</v>
      </c>
      <c r="R569">
        <v>10.4375</v>
      </c>
      <c r="S569">
        <v>1.8333330000000001</v>
      </c>
      <c r="T569">
        <f t="shared" si="70"/>
        <v>1.8333330000000001</v>
      </c>
      <c r="U569">
        <f t="shared" si="71"/>
        <v>8.6041670000000003</v>
      </c>
      <c r="V569">
        <v>5.1703418000000001</v>
      </c>
      <c r="W569" t="s">
        <v>17</v>
      </c>
      <c r="X569" t="s">
        <v>18</v>
      </c>
    </row>
    <row r="570" spans="1:24" x14ac:dyDescent="0.25">
      <c r="A570" s="1">
        <v>43910</v>
      </c>
      <c r="B570" t="s">
        <v>16</v>
      </c>
      <c r="C570">
        <v>54.975610000000003</v>
      </c>
      <c r="D570">
        <v>44.8</v>
      </c>
      <c r="E570">
        <f t="shared" si="64"/>
        <v>44.8</v>
      </c>
      <c r="F570">
        <f t="shared" si="65"/>
        <v>10.175610000000006</v>
      </c>
      <c r="G570">
        <v>49.932935000000001</v>
      </c>
      <c r="H570">
        <v>54.975610000000003</v>
      </c>
      <c r="I570">
        <v>36.663635999999997</v>
      </c>
      <c r="J570">
        <f t="shared" si="66"/>
        <v>36.663635999999997</v>
      </c>
      <c r="K570">
        <f t="shared" si="67"/>
        <v>18.311974000000006</v>
      </c>
      <c r="L570">
        <v>45.999883099999998</v>
      </c>
      <c r="M570">
        <v>100</v>
      </c>
      <c r="N570">
        <v>74.593636000000004</v>
      </c>
      <c r="O570">
        <f t="shared" si="68"/>
        <v>74.593636000000004</v>
      </c>
      <c r="P570">
        <f t="shared" si="69"/>
        <v>25.406363999999996</v>
      </c>
      <c r="Q570">
        <v>87.683899199999999</v>
      </c>
      <c r="R570">
        <v>4.0333329999999998</v>
      </c>
      <c r="S570">
        <v>1.6363639999999999</v>
      </c>
      <c r="T570">
        <f t="shared" si="70"/>
        <v>1.6363639999999999</v>
      </c>
      <c r="U570">
        <f t="shared" si="71"/>
        <v>2.3969689999999999</v>
      </c>
      <c r="V570">
        <v>2.9640970000000002</v>
      </c>
      <c r="W570" t="s">
        <v>17</v>
      </c>
      <c r="X570" t="s">
        <v>18</v>
      </c>
    </row>
    <row r="571" spans="1:24" x14ac:dyDescent="0.25">
      <c r="A571" s="1">
        <v>43910</v>
      </c>
      <c r="B571" t="s">
        <v>19</v>
      </c>
      <c r="C571">
        <v>68.900000000000006</v>
      </c>
      <c r="D571">
        <v>50.238461999999998</v>
      </c>
      <c r="E571">
        <f t="shared" si="64"/>
        <v>50.238461999999998</v>
      </c>
      <c r="F571">
        <f t="shared" si="65"/>
        <v>18.661538000000007</v>
      </c>
      <c r="G571">
        <v>59.883752100000002</v>
      </c>
      <c r="H571">
        <v>54.4</v>
      </c>
      <c r="I571">
        <v>32.576923000000001</v>
      </c>
      <c r="J571">
        <f t="shared" si="66"/>
        <v>32.576923000000001</v>
      </c>
      <c r="K571">
        <f t="shared" si="67"/>
        <v>21.823076999999998</v>
      </c>
      <c r="L571">
        <v>44.275938400000001</v>
      </c>
      <c r="M571">
        <v>95.328462000000002</v>
      </c>
      <c r="N571">
        <v>37.326923000000001</v>
      </c>
      <c r="O571">
        <f t="shared" si="68"/>
        <v>37.326923000000001</v>
      </c>
      <c r="P571">
        <f t="shared" si="69"/>
        <v>58.001539000000001</v>
      </c>
      <c r="Q571">
        <v>63.709749799999997</v>
      </c>
      <c r="R571">
        <v>12.137931</v>
      </c>
      <c r="S571">
        <v>1.6923079999999999</v>
      </c>
      <c r="T571">
        <f t="shared" si="70"/>
        <v>1.6923079999999999</v>
      </c>
      <c r="U571">
        <f t="shared" si="71"/>
        <v>10.445622999999999</v>
      </c>
      <c r="V571">
        <v>5.9693011</v>
      </c>
      <c r="W571" t="s">
        <v>17</v>
      </c>
      <c r="X571" t="s">
        <v>18</v>
      </c>
    </row>
    <row r="572" spans="1:24" x14ac:dyDescent="0.25">
      <c r="A572" s="1">
        <v>43909</v>
      </c>
      <c r="B572" t="s">
        <v>16</v>
      </c>
      <c r="C572">
        <v>54.230769000000002</v>
      </c>
      <c r="D572">
        <v>45.461537999999997</v>
      </c>
      <c r="E572">
        <f t="shared" si="64"/>
        <v>45.461537999999997</v>
      </c>
      <c r="F572">
        <f t="shared" si="65"/>
        <v>8.7692310000000049</v>
      </c>
      <c r="G572">
        <v>51.034980599999997</v>
      </c>
      <c r="H572">
        <v>50.862068999999998</v>
      </c>
      <c r="I572">
        <v>37.615385000000003</v>
      </c>
      <c r="J572">
        <f t="shared" si="66"/>
        <v>37.615385000000003</v>
      </c>
      <c r="K572">
        <f t="shared" si="67"/>
        <v>13.246683999999995</v>
      </c>
      <c r="L572">
        <v>46.586879099999997</v>
      </c>
      <c r="M572">
        <v>100</v>
      </c>
      <c r="N572">
        <v>55.687691999999998</v>
      </c>
      <c r="O572">
        <f t="shared" si="68"/>
        <v>55.687691999999998</v>
      </c>
      <c r="P572">
        <f t="shared" si="69"/>
        <v>44.312308000000002</v>
      </c>
      <c r="Q572">
        <v>86.717877900000005</v>
      </c>
      <c r="R572">
        <v>4.9047619999999998</v>
      </c>
      <c r="S572">
        <v>1.0833330000000001</v>
      </c>
      <c r="T572">
        <f t="shared" si="70"/>
        <v>1.0833330000000001</v>
      </c>
      <c r="U572">
        <f t="shared" si="71"/>
        <v>3.8214289999999997</v>
      </c>
      <c r="V572">
        <v>2.4136888000000001</v>
      </c>
      <c r="W572" t="s">
        <v>17</v>
      </c>
      <c r="X572" t="s">
        <v>21</v>
      </c>
    </row>
    <row r="573" spans="1:24" x14ac:dyDescent="0.25">
      <c r="A573" s="1">
        <v>43909</v>
      </c>
      <c r="B573" t="s">
        <v>19</v>
      </c>
      <c r="C573">
        <v>72.035385000000005</v>
      </c>
      <c r="D573">
        <v>49.378377999999998</v>
      </c>
      <c r="E573">
        <f t="shared" si="64"/>
        <v>49.378377999999998</v>
      </c>
      <c r="F573">
        <f t="shared" si="65"/>
        <v>22.657007000000007</v>
      </c>
      <c r="G573">
        <v>60.203175000000002</v>
      </c>
      <c r="H573">
        <v>53.12</v>
      </c>
      <c r="I573">
        <v>30.073333000000002</v>
      </c>
      <c r="J573">
        <f t="shared" si="66"/>
        <v>30.073333000000002</v>
      </c>
      <c r="K573">
        <f t="shared" si="67"/>
        <v>23.046666999999996</v>
      </c>
      <c r="L573">
        <v>44.841259700000002</v>
      </c>
      <c r="M573">
        <v>90.373234999999994</v>
      </c>
      <c r="N573">
        <v>31.391332999999999</v>
      </c>
      <c r="O573">
        <f t="shared" si="68"/>
        <v>31.391332999999999</v>
      </c>
      <c r="P573">
        <f t="shared" si="69"/>
        <v>58.981901999999991</v>
      </c>
      <c r="Q573">
        <v>65.855510600000002</v>
      </c>
      <c r="R573">
        <v>9.1199999999999992</v>
      </c>
      <c r="S573">
        <v>2.733333</v>
      </c>
      <c r="T573">
        <f t="shared" si="70"/>
        <v>2.733333</v>
      </c>
      <c r="U573">
        <f t="shared" si="71"/>
        <v>6.3866669999999992</v>
      </c>
      <c r="V573">
        <v>5.0765598000000001</v>
      </c>
      <c r="W573" t="s">
        <v>17</v>
      </c>
      <c r="X573" t="s">
        <v>21</v>
      </c>
    </row>
    <row r="574" spans="1:24" x14ac:dyDescent="0.25">
      <c r="A574" s="1">
        <v>43908</v>
      </c>
      <c r="B574" t="s">
        <v>16</v>
      </c>
      <c r="C574">
        <v>55.98</v>
      </c>
      <c r="D574">
        <v>40.19</v>
      </c>
      <c r="E574">
        <f t="shared" si="64"/>
        <v>40.19</v>
      </c>
      <c r="F574">
        <f t="shared" si="65"/>
        <v>15.79</v>
      </c>
      <c r="G574">
        <v>50.0470811</v>
      </c>
      <c r="H574">
        <v>53.28</v>
      </c>
      <c r="I574">
        <v>31.138182</v>
      </c>
      <c r="J574">
        <f t="shared" si="66"/>
        <v>31.138182</v>
      </c>
      <c r="K574">
        <f t="shared" si="67"/>
        <v>22.141818000000001</v>
      </c>
      <c r="L574">
        <v>43.4728463</v>
      </c>
      <c r="M574">
        <v>100</v>
      </c>
      <c r="N574">
        <v>45.261817999999998</v>
      </c>
      <c r="O574">
        <f t="shared" si="68"/>
        <v>45.261817999999998</v>
      </c>
      <c r="P574">
        <f t="shared" si="69"/>
        <v>54.738182000000002</v>
      </c>
      <c r="Q574">
        <v>81.017234999999999</v>
      </c>
      <c r="R574">
        <v>4.4285709999999998</v>
      </c>
      <c r="S574">
        <v>1.2727269999999999</v>
      </c>
      <c r="T574">
        <f t="shared" si="70"/>
        <v>1.2727269999999999</v>
      </c>
      <c r="U574">
        <f t="shared" si="71"/>
        <v>3.1558440000000001</v>
      </c>
      <c r="V574">
        <v>2.5645752000000002</v>
      </c>
      <c r="W574" t="s">
        <v>17</v>
      </c>
      <c r="X574" t="s">
        <v>20</v>
      </c>
    </row>
    <row r="575" spans="1:24" x14ac:dyDescent="0.25">
      <c r="A575" s="1">
        <v>43908</v>
      </c>
      <c r="B575" t="s">
        <v>19</v>
      </c>
      <c r="C575">
        <v>70.546154000000001</v>
      </c>
      <c r="D575">
        <v>47.185184999999997</v>
      </c>
      <c r="E575">
        <f t="shared" si="64"/>
        <v>47.185184999999997</v>
      </c>
      <c r="F575">
        <f t="shared" si="65"/>
        <v>23.360969000000004</v>
      </c>
      <c r="G575">
        <v>63.1625625</v>
      </c>
      <c r="H575">
        <v>52.330666999999998</v>
      </c>
      <c r="I575">
        <v>18.536923000000002</v>
      </c>
      <c r="J575">
        <f t="shared" si="66"/>
        <v>18.536923000000002</v>
      </c>
      <c r="K575">
        <f t="shared" si="67"/>
        <v>33.793743999999997</v>
      </c>
      <c r="L575">
        <v>40.900500200000003</v>
      </c>
      <c r="M575">
        <v>72.892593000000005</v>
      </c>
      <c r="N575">
        <v>15.783077</v>
      </c>
      <c r="O575">
        <f t="shared" si="68"/>
        <v>15.783077</v>
      </c>
      <c r="P575">
        <f t="shared" si="69"/>
        <v>57.109516000000006</v>
      </c>
      <c r="Q575">
        <v>51.634269699999997</v>
      </c>
      <c r="R575">
        <v>7.2105259999999998</v>
      </c>
      <c r="S575">
        <v>1.1538459999999999</v>
      </c>
      <c r="T575">
        <f t="shared" si="70"/>
        <v>1.1538459999999999</v>
      </c>
      <c r="U575">
        <f t="shared" si="71"/>
        <v>6.0566800000000001</v>
      </c>
      <c r="V575">
        <v>4.7075198</v>
      </c>
      <c r="W575" t="s">
        <v>17</v>
      </c>
      <c r="X575" t="s">
        <v>20</v>
      </c>
    </row>
    <row r="576" spans="1:24" x14ac:dyDescent="0.25">
      <c r="A576" s="1">
        <v>43907</v>
      </c>
      <c r="B576" t="s">
        <v>16</v>
      </c>
      <c r="C576">
        <v>60.226154000000001</v>
      </c>
      <c r="D576">
        <v>42.14</v>
      </c>
      <c r="E576">
        <f t="shared" si="64"/>
        <v>42.14</v>
      </c>
      <c r="F576">
        <f t="shared" si="65"/>
        <v>18.086154000000001</v>
      </c>
      <c r="G576">
        <v>50.5757385</v>
      </c>
      <c r="H576">
        <v>50.566153999999997</v>
      </c>
      <c r="I576">
        <v>31.972726999999999</v>
      </c>
      <c r="J576">
        <f t="shared" si="66"/>
        <v>31.972726999999999</v>
      </c>
      <c r="K576">
        <f t="shared" si="67"/>
        <v>18.593426999999998</v>
      </c>
      <c r="L576">
        <v>42.860778000000003</v>
      </c>
      <c r="M576">
        <v>94.194545000000005</v>
      </c>
      <c r="N576">
        <v>43.477272999999997</v>
      </c>
      <c r="O576">
        <f t="shared" si="68"/>
        <v>43.477272999999997</v>
      </c>
      <c r="P576">
        <f t="shared" si="69"/>
        <v>50.717272000000008</v>
      </c>
      <c r="Q576">
        <v>77.749518899999998</v>
      </c>
      <c r="R576">
        <v>5.3333329999999997</v>
      </c>
      <c r="S576">
        <v>0.272727</v>
      </c>
      <c r="T576">
        <f t="shared" si="70"/>
        <v>0.272727</v>
      </c>
      <c r="U576">
        <f t="shared" si="71"/>
        <v>5.0606059999999999</v>
      </c>
      <c r="V576">
        <v>1.9081030000000001</v>
      </c>
      <c r="W576" t="s">
        <v>17</v>
      </c>
      <c r="X576" t="s">
        <v>18</v>
      </c>
    </row>
    <row r="577" spans="1:24" x14ac:dyDescent="0.25">
      <c r="A577" s="1">
        <v>43907</v>
      </c>
      <c r="B577" t="s">
        <v>19</v>
      </c>
      <c r="C577">
        <v>71.135384999999999</v>
      </c>
      <c r="D577">
        <v>50.243749999999999</v>
      </c>
      <c r="E577">
        <f t="shared" si="64"/>
        <v>50.243749999999999</v>
      </c>
      <c r="F577">
        <f t="shared" si="65"/>
        <v>20.891635000000001</v>
      </c>
      <c r="G577">
        <v>63.787125099999997</v>
      </c>
      <c r="H577">
        <v>48.745556000000001</v>
      </c>
      <c r="I577">
        <v>28.261538000000002</v>
      </c>
      <c r="J577">
        <f t="shared" si="66"/>
        <v>28.261538000000002</v>
      </c>
      <c r="K577">
        <f t="shared" si="67"/>
        <v>20.484017999999999</v>
      </c>
      <c r="L577">
        <v>39.244432400000001</v>
      </c>
      <c r="M577">
        <v>64.276875000000004</v>
      </c>
      <c r="N577">
        <v>24.585384999999999</v>
      </c>
      <c r="O577">
        <f t="shared" si="68"/>
        <v>24.585384999999999</v>
      </c>
      <c r="P577">
        <f t="shared" si="69"/>
        <v>39.691490000000002</v>
      </c>
      <c r="Q577">
        <v>47.301715600000001</v>
      </c>
      <c r="R577">
        <v>5.9230770000000001</v>
      </c>
      <c r="S577">
        <v>2.0769229999999999</v>
      </c>
      <c r="T577">
        <f t="shared" si="70"/>
        <v>2.0769229999999999</v>
      </c>
      <c r="U577">
        <f t="shared" si="71"/>
        <v>3.8461540000000003</v>
      </c>
      <c r="V577">
        <v>3.8916667999999999</v>
      </c>
      <c r="W577" t="s">
        <v>17</v>
      </c>
      <c r="X577" t="s">
        <v>20</v>
      </c>
    </row>
    <row r="578" spans="1:24" x14ac:dyDescent="0.25">
      <c r="A578" s="1">
        <v>43906</v>
      </c>
      <c r="B578" t="s">
        <v>16</v>
      </c>
      <c r="C578">
        <v>56.889091000000001</v>
      </c>
      <c r="D578">
        <v>42.12</v>
      </c>
      <c r="E578">
        <f t="shared" ref="E578:E641" si="72">D578</f>
        <v>42.12</v>
      </c>
      <c r="F578">
        <f t="shared" ref="F578:F641" si="73">C578-D578</f>
        <v>14.769091000000003</v>
      </c>
      <c r="G578">
        <v>50.474670199999998</v>
      </c>
      <c r="H578">
        <v>48.481817999999997</v>
      </c>
      <c r="I578">
        <v>35.581817999999998</v>
      </c>
      <c r="J578">
        <f t="shared" ref="J578:J641" si="74">I578</f>
        <v>35.581817999999998</v>
      </c>
      <c r="K578">
        <f t="shared" ref="K578:K641" si="75">H578-I578</f>
        <v>12.899999999999999</v>
      </c>
      <c r="L578">
        <v>42.024383299999997</v>
      </c>
      <c r="M578">
        <v>94.057142999999996</v>
      </c>
      <c r="N578">
        <v>45.832726999999998</v>
      </c>
      <c r="O578">
        <f t="shared" ref="O578:O641" si="76">N578</f>
        <v>45.832726999999998</v>
      </c>
      <c r="P578">
        <f t="shared" ref="P578:P641" si="77">M578-N578</f>
        <v>48.224415999999998</v>
      </c>
      <c r="Q578">
        <v>76.937075699999994</v>
      </c>
      <c r="R578">
        <v>7.6190480000000003</v>
      </c>
      <c r="S578">
        <v>0</v>
      </c>
      <c r="T578">
        <f t="shared" ref="T578:T641" si="78">S578</f>
        <v>0</v>
      </c>
      <c r="U578">
        <f t="shared" ref="U578:U641" si="79">+R578-S578</f>
        <v>7.6190480000000003</v>
      </c>
      <c r="V578">
        <v>2.4781935000000002</v>
      </c>
      <c r="W578" t="s">
        <v>17</v>
      </c>
      <c r="X578" t="s">
        <v>18</v>
      </c>
    </row>
    <row r="579" spans="1:24" x14ac:dyDescent="0.25">
      <c r="A579" s="1">
        <v>43906</v>
      </c>
      <c r="B579" t="s">
        <v>19</v>
      </c>
      <c r="C579">
        <v>73.344615000000005</v>
      </c>
      <c r="D579">
        <v>51.516666999999998</v>
      </c>
      <c r="E579">
        <f t="shared" si="72"/>
        <v>51.516666999999998</v>
      </c>
      <c r="F579">
        <f t="shared" si="73"/>
        <v>21.827948000000006</v>
      </c>
      <c r="G579">
        <v>63.751419300000002</v>
      </c>
      <c r="H579">
        <v>49.061537999999999</v>
      </c>
      <c r="I579">
        <v>23.226666999999999</v>
      </c>
      <c r="J579">
        <f t="shared" si="74"/>
        <v>23.226666999999999</v>
      </c>
      <c r="K579">
        <f t="shared" si="75"/>
        <v>25.834871</v>
      </c>
      <c r="L579">
        <v>38.780773199999999</v>
      </c>
      <c r="M579">
        <v>82.790833000000006</v>
      </c>
      <c r="N579">
        <v>25.495332999999999</v>
      </c>
      <c r="O579">
        <f t="shared" si="76"/>
        <v>25.495332999999999</v>
      </c>
      <c r="P579">
        <f t="shared" si="77"/>
        <v>57.295500000000004</v>
      </c>
      <c r="Q579">
        <v>49.3416055</v>
      </c>
      <c r="R579">
        <v>9.1333330000000004</v>
      </c>
      <c r="S579">
        <v>1.375</v>
      </c>
      <c r="T579">
        <f t="shared" si="78"/>
        <v>1.375</v>
      </c>
      <c r="U579">
        <f t="shared" si="79"/>
        <v>7.7583330000000004</v>
      </c>
      <c r="V579">
        <v>4.7937393999999998</v>
      </c>
      <c r="W579" t="s">
        <v>17</v>
      </c>
      <c r="X579" t="s">
        <v>21</v>
      </c>
    </row>
    <row r="580" spans="1:24" x14ac:dyDescent="0.25">
      <c r="A580" s="1">
        <v>43905</v>
      </c>
      <c r="B580" t="s">
        <v>16</v>
      </c>
      <c r="C580">
        <v>56.361818</v>
      </c>
      <c r="D580">
        <v>39.345455000000001</v>
      </c>
      <c r="E580">
        <f t="shared" si="72"/>
        <v>39.345455000000001</v>
      </c>
      <c r="F580">
        <f t="shared" si="73"/>
        <v>17.016362999999998</v>
      </c>
      <c r="G580">
        <v>49.756131699999997</v>
      </c>
      <c r="H580">
        <v>48.523570999999997</v>
      </c>
      <c r="I580">
        <v>32.966667000000001</v>
      </c>
      <c r="J580">
        <f t="shared" si="74"/>
        <v>32.966667000000001</v>
      </c>
      <c r="K580">
        <f t="shared" si="75"/>
        <v>15.556903999999996</v>
      </c>
      <c r="L580">
        <v>40.9569543</v>
      </c>
      <c r="M580">
        <v>96.292142999999996</v>
      </c>
      <c r="N580">
        <v>44.917273000000002</v>
      </c>
      <c r="O580">
        <f t="shared" si="76"/>
        <v>44.917273000000002</v>
      </c>
      <c r="P580">
        <f t="shared" si="77"/>
        <v>51.374869999999994</v>
      </c>
      <c r="Q580">
        <v>75.747339600000004</v>
      </c>
      <c r="R580">
        <v>4.4705880000000002</v>
      </c>
      <c r="S580">
        <v>0.64285700000000001</v>
      </c>
      <c r="T580">
        <f t="shared" si="78"/>
        <v>0.64285700000000001</v>
      </c>
      <c r="U580">
        <f t="shared" si="79"/>
        <v>3.827731</v>
      </c>
      <c r="V580">
        <v>1.7992398999999999</v>
      </c>
      <c r="W580" t="s">
        <v>17</v>
      </c>
      <c r="X580" t="s">
        <v>21</v>
      </c>
    </row>
    <row r="581" spans="1:24" x14ac:dyDescent="0.25">
      <c r="A581" s="1">
        <v>43905</v>
      </c>
      <c r="B581" t="s">
        <v>19</v>
      </c>
      <c r="C581">
        <v>75.941537999999994</v>
      </c>
      <c r="D581">
        <v>48.469231000000001</v>
      </c>
      <c r="E581">
        <f t="shared" si="72"/>
        <v>48.469231000000001</v>
      </c>
      <c r="F581">
        <f t="shared" si="73"/>
        <v>27.472306999999994</v>
      </c>
      <c r="G581">
        <v>62.0921035</v>
      </c>
      <c r="H581">
        <v>47.007691999999999</v>
      </c>
      <c r="I581">
        <v>25.298462000000001</v>
      </c>
      <c r="J581">
        <f t="shared" si="74"/>
        <v>25.298462000000001</v>
      </c>
      <c r="K581">
        <f t="shared" si="75"/>
        <v>21.709229999999998</v>
      </c>
      <c r="L581">
        <v>39.192243300000001</v>
      </c>
      <c r="M581">
        <v>82.033683999999994</v>
      </c>
      <c r="N581">
        <v>22.26</v>
      </c>
      <c r="O581">
        <f t="shared" si="76"/>
        <v>22.26</v>
      </c>
      <c r="P581">
        <f t="shared" si="77"/>
        <v>59.773683999999989</v>
      </c>
      <c r="Q581">
        <v>52.666450400000002</v>
      </c>
      <c r="R581">
        <v>6.2307689999999996</v>
      </c>
      <c r="S581">
        <v>2.769231</v>
      </c>
      <c r="T581">
        <f t="shared" si="78"/>
        <v>2.769231</v>
      </c>
      <c r="U581">
        <f t="shared" si="79"/>
        <v>3.4615379999999996</v>
      </c>
      <c r="V581">
        <v>4.3793300000000004</v>
      </c>
      <c r="W581" t="s">
        <v>17</v>
      </c>
      <c r="X581" t="s">
        <v>21</v>
      </c>
    </row>
    <row r="582" spans="1:24" x14ac:dyDescent="0.25">
      <c r="A582" s="1">
        <v>43904</v>
      </c>
      <c r="B582" t="s">
        <v>16</v>
      </c>
      <c r="C582">
        <v>58.261817999999998</v>
      </c>
      <c r="D582">
        <v>44.588889000000002</v>
      </c>
      <c r="E582">
        <f t="shared" si="72"/>
        <v>44.588889000000002</v>
      </c>
      <c r="F582">
        <f t="shared" si="73"/>
        <v>13.672928999999996</v>
      </c>
      <c r="G582">
        <v>51.617619099999999</v>
      </c>
      <c r="H582">
        <v>52.453077</v>
      </c>
      <c r="I582">
        <v>25.5</v>
      </c>
      <c r="J582">
        <f t="shared" si="74"/>
        <v>25.5</v>
      </c>
      <c r="K582">
        <f t="shared" si="75"/>
        <v>26.953077</v>
      </c>
      <c r="L582">
        <v>43.140751000000002</v>
      </c>
      <c r="M582">
        <v>99.615385000000003</v>
      </c>
      <c r="N582">
        <v>44.385455</v>
      </c>
      <c r="O582">
        <f t="shared" si="76"/>
        <v>44.385455</v>
      </c>
      <c r="P582">
        <f t="shared" si="77"/>
        <v>55.229930000000003</v>
      </c>
      <c r="Q582">
        <v>76.996018599999999</v>
      </c>
      <c r="R582">
        <v>6.1764710000000003</v>
      </c>
      <c r="S582">
        <v>0.90909099999999998</v>
      </c>
      <c r="T582">
        <f t="shared" si="78"/>
        <v>0.90909099999999998</v>
      </c>
      <c r="U582">
        <f t="shared" si="79"/>
        <v>5.2673800000000002</v>
      </c>
      <c r="V582">
        <v>3.1476527999999999</v>
      </c>
      <c r="W582" t="s">
        <v>17</v>
      </c>
      <c r="X582" t="s">
        <v>20</v>
      </c>
    </row>
    <row r="583" spans="1:24" x14ac:dyDescent="0.25">
      <c r="A583" s="1">
        <v>43904</v>
      </c>
      <c r="B583" t="s">
        <v>19</v>
      </c>
      <c r="C583">
        <v>76.193845999999994</v>
      </c>
      <c r="D583">
        <v>48.263461999999997</v>
      </c>
      <c r="E583">
        <f t="shared" si="72"/>
        <v>48.263461999999997</v>
      </c>
      <c r="F583">
        <f t="shared" si="73"/>
        <v>27.930383999999997</v>
      </c>
      <c r="G583">
        <v>62.305029099999999</v>
      </c>
      <c r="H583">
        <v>54.982500000000002</v>
      </c>
      <c r="I583">
        <v>27.663636</v>
      </c>
      <c r="J583">
        <f t="shared" si="74"/>
        <v>27.663636</v>
      </c>
      <c r="K583">
        <f t="shared" si="75"/>
        <v>27.318864000000001</v>
      </c>
      <c r="L583">
        <v>42.043612000000003</v>
      </c>
      <c r="M583">
        <v>90.691500000000005</v>
      </c>
      <c r="N583">
        <v>25.007691999999999</v>
      </c>
      <c r="O583">
        <f t="shared" si="76"/>
        <v>25.007691999999999</v>
      </c>
      <c r="P583">
        <f t="shared" si="77"/>
        <v>65.683807999999999</v>
      </c>
      <c r="Q583">
        <v>58.273818200000001</v>
      </c>
      <c r="R583">
        <v>11.5</v>
      </c>
      <c r="S583">
        <v>2.6</v>
      </c>
      <c r="T583">
        <f t="shared" si="78"/>
        <v>2.6</v>
      </c>
      <c r="U583">
        <f t="shared" si="79"/>
        <v>8.9</v>
      </c>
      <c r="V583">
        <v>5.5682688000000002</v>
      </c>
      <c r="W583" t="s">
        <v>17</v>
      </c>
      <c r="X583" t="s">
        <v>18</v>
      </c>
    </row>
    <row r="584" spans="1:24" x14ac:dyDescent="0.25">
      <c r="A584" s="1">
        <v>43903</v>
      </c>
      <c r="B584" t="s">
        <v>16</v>
      </c>
      <c r="C584">
        <v>57.423636000000002</v>
      </c>
      <c r="D584">
        <v>47.228571000000002</v>
      </c>
      <c r="E584">
        <f t="shared" si="72"/>
        <v>47.228571000000002</v>
      </c>
      <c r="F584">
        <f t="shared" si="73"/>
        <v>10.195065</v>
      </c>
      <c r="G584">
        <v>51.543085400000002</v>
      </c>
      <c r="H584">
        <v>52.6</v>
      </c>
      <c r="I584">
        <v>22.242857000000001</v>
      </c>
      <c r="J584">
        <f t="shared" si="74"/>
        <v>22.242857000000001</v>
      </c>
      <c r="K584">
        <f t="shared" si="75"/>
        <v>30.357143000000001</v>
      </c>
      <c r="L584">
        <v>43.624616699999997</v>
      </c>
      <c r="M584">
        <v>100</v>
      </c>
      <c r="N584">
        <v>42.834285999999999</v>
      </c>
      <c r="O584">
        <f t="shared" si="76"/>
        <v>42.834285999999999</v>
      </c>
      <c r="P584">
        <f t="shared" si="77"/>
        <v>57.165714000000001</v>
      </c>
      <c r="Q584">
        <v>78.873194799999993</v>
      </c>
      <c r="R584">
        <v>6</v>
      </c>
      <c r="S584">
        <v>0.63636400000000004</v>
      </c>
      <c r="T584">
        <f t="shared" si="78"/>
        <v>0.63636400000000004</v>
      </c>
      <c r="U584">
        <f t="shared" si="79"/>
        <v>5.3636359999999996</v>
      </c>
      <c r="V584">
        <v>2.7293357999999999</v>
      </c>
      <c r="W584" t="s">
        <v>17</v>
      </c>
      <c r="X584" t="s">
        <v>18</v>
      </c>
    </row>
    <row r="585" spans="1:24" x14ac:dyDescent="0.25">
      <c r="A585" s="1">
        <v>43903</v>
      </c>
      <c r="B585" t="s">
        <v>19</v>
      </c>
      <c r="C585">
        <v>76.567691999999994</v>
      </c>
      <c r="D585">
        <v>50.294117999999997</v>
      </c>
      <c r="E585">
        <f t="shared" si="72"/>
        <v>50.294117999999997</v>
      </c>
      <c r="F585">
        <f t="shared" si="73"/>
        <v>26.273573999999996</v>
      </c>
      <c r="G585">
        <v>60.735911899999998</v>
      </c>
      <c r="H585">
        <v>54.45</v>
      </c>
      <c r="I585">
        <v>21.569230999999998</v>
      </c>
      <c r="J585">
        <f t="shared" si="74"/>
        <v>21.569230999999998</v>
      </c>
      <c r="K585">
        <f t="shared" si="75"/>
        <v>32.880769000000001</v>
      </c>
      <c r="L585">
        <v>42.227867400000001</v>
      </c>
      <c r="M585">
        <v>95.627082999999999</v>
      </c>
      <c r="N585">
        <v>23.952307999999999</v>
      </c>
      <c r="O585">
        <f t="shared" si="76"/>
        <v>23.952307999999999</v>
      </c>
      <c r="P585">
        <f t="shared" si="77"/>
        <v>71.674774999999997</v>
      </c>
      <c r="Q585">
        <v>60.193849200000002</v>
      </c>
      <c r="R585">
        <v>6.9230770000000001</v>
      </c>
      <c r="S585">
        <v>2.6470590000000001</v>
      </c>
      <c r="T585">
        <f t="shared" si="78"/>
        <v>2.6470590000000001</v>
      </c>
      <c r="U585">
        <f t="shared" si="79"/>
        <v>4.2760180000000005</v>
      </c>
      <c r="V585">
        <v>4.6942488000000004</v>
      </c>
      <c r="W585" t="s">
        <v>17</v>
      </c>
      <c r="X585" t="s">
        <v>18</v>
      </c>
    </row>
    <row r="586" spans="1:24" x14ac:dyDescent="0.25">
      <c r="A586" s="1">
        <v>43902</v>
      </c>
      <c r="B586" t="s">
        <v>16</v>
      </c>
      <c r="C586">
        <v>59.567273</v>
      </c>
      <c r="D586">
        <v>44.1</v>
      </c>
      <c r="E586">
        <f t="shared" si="72"/>
        <v>44.1</v>
      </c>
      <c r="F586">
        <f t="shared" si="73"/>
        <v>15.467272999999999</v>
      </c>
      <c r="G586">
        <v>50.909362999999999</v>
      </c>
      <c r="H586">
        <v>58.375861999999998</v>
      </c>
      <c r="I586">
        <v>32.35</v>
      </c>
      <c r="J586">
        <f t="shared" si="74"/>
        <v>32.35</v>
      </c>
      <c r="K586">
        <f t="shared" si="75"/>
        <v>26.025861999999996</v>
      </c>
      <c r="L586">
        <v>44.843259400000001</v>
      </c>
      <c r="M586">
        <v>100</v>
      </c>
      <c r="N586">
        <v>38.67</v>
      </c>
      <c r="O586">
        <f t="shared" si="76"/>
        <v>38.67</v>
      </c>
      <c r="P586">
        <f t="shared" si="77"/>
        <v>61.33</v>
      </c>
      <c r="Q586">
        <v>83.114195199999997</v>
      </c>
      <c r="R586">
        <v>7.8</v>
      </c>
      <c r="S586">
        <v>0.272727</v>
      </c>
      <c r="T586">
        <f t="shared" si="78"/>
        <v>0.272727</v>
      </c>
      <c r="U586">
        <f t="shared" si="79"/>
        <v>7.5272730000000001</v>
      </c>
      <c r="V586">
        <v>3.0519569999999998</v>
      </c>
      <c r="W586" t="s">
        <v>17</v>
      </c>
      <c r="X586" t="s">
        <v>20</v>
      </c>
    </row>
    <row r="587" spans="1:24" x14ac:dyDescent="0.25">
      <c r="A587" s="1">
        <v>43902</v>
      </c>
      <c r="B587" t="s">
        <v>19</v>
      </c>
      <c r="C587">
        <v>75.949230999999997</v>
      </c>
      <c r="D587">
        <v>51.9</v>
      </c>
      <c r="E587">
        <f t="shared" si="72"/>
        <v>51.9</v>
      </c>
      <c r="F587">
        <f t="shared" si="73"/>
        <v>24.049230999999999</v>
      </c>
      <c r="G587">
        <v>60.792403</v>
      </c>
      <c r="H587">
        <v>56.968293000000003</v>
      </c>
      <c r="I587">
        <v>30.523077000000001</v>
      </c>
      <c r="J587">
        <f t="shared" si="74"/>
        <v>30.523077000000001</v>
      </c>
      <c r="K587">
        <f t="shared" si="75"/>
        <v>26.445216000000002</v>
      </c>
      <c r="L587">
        <v>44.044564222200002</v>
      </c>
      <c r="M587">
        <v>91.44</v>
      </c>
      <c r="N587">
        <v>22.334614999999999</v>
      </c>
      <c r="O587">
        <f t="shared" si="76"/>
        <v>22.334614999999999</v>
      </c>
      <c r="P587">
        <f t="shared" si="77"/>
        <v>69.105384999999998</v>
      </c>
      <c r="Q587">
        <v>62.705865666699999</v>
      </c>
      <c r="R587">
        <v>8.1212119999999999</v>
      </c>
      <c r="S587">
        <v>2.3076919999999999</v>
      </c>
      <c r="T587">
        <f t="shared" si="78"/>
        <v>2.3076919999999999</v>
      </c>
      <c r="U587">
        <f t="shared" si="79"/>
        <v>5.8135200000000005</v>
      </c>
      <c r="V587">
        <v>4.8192271111</v>
      </c>
      <c r="W587" t="s">
        <v>17</v>
      </c>
      <c r="X587" t="s">
        <v>18</v>
      </c>
    </row>
    <row r="588" spans="1:24" x14ac:dyDescent="0.25">
      <c r="A588" s="1">
        <v>43901</v>
      </c>
      <c r="B588" t="s">
        <v>16</v>
      </c>
      <c r="C588">
        <v>58.512726999999998</v>
      </c>
      <c r="D588">
        <v>37.906666999999999</v>
      </c>
      <c r="E588">
        <f t="shared" si="72"/>
        <v>37.906666999999999</v>
      </c>
      <c r="F588">
        <f t="shared" si="73"/>
        <v>20.606059999999999</v>
      </c>
      <c r="G588">
        <v>51.036819899999998</v>
      </c>
      <c r="H588">
        <v>57.131250000000001</v>
      </c>
      <c r="I588">
        <v>14.754545</v>
      </c>
      <c r="J588">
        <f t="shared" si="74"/>
        <v>14.754545</v>
      </c>
      <c r="K588">
        <f t="shared" si="75"/>
        <v>42.376705000000001</v>
      </c>
      <c r="L588">
        <v>41.810834900000003</v>
      </c>
      <c r="M588">
        <v>99.100476</v>
      </c>
      <c r="N588">
        <v>29.093636</v>
      </c>
      <c r="O588">
        <f t="shared" si="76"/>
        <v>29.093636</v>
      </c>
      <c r="P588">
        <f t="shared" si="77"/>
        <v>70.006839999999997</v>
      </c>
      <c r="Q588">
        <v>77.918790299999998</v>
      </c>
      <c r="R588">
        <v>7.9090910000000001</v>
      </c>
      <c r="S588">
        <v>1.6</v>
      </c>
      <c r="T588">
        <f t="shared" si="78"/>
        <v>1.6</v>
      </c>
      <c r="U588">
        <f t="shared" si="79"/>
        <v>6.3090910000000004</v>
      </c>
      <c r="V588">
        <v>2.6741883</v>
      </c>
      <c r="W588" t="s">
        <v>17</v>
      </c>
      <c r="X588" t="s">
        <v>18</v>
      </c>
    </row>
    <row r="589" spans="1:24" x14ac:dyDescent="0.25">
      <c r="A589" s="1">
        <v>43901</v>
      </c>
      <c r="B589" t="s">
        <v>19</v>
      </c>
      <c r="C589">
        <v>71.804614999999998</v>
      </c>
      <c r="D589">
        <v>46.781480999999999</v>
      </c>
      <c r="E589">
        <f t="shared" si="72"/>
        <v>46.781480999999999</v>
      </c>
      <c r="F589">
        <f t="shared" si="73"/>
        <v>25.023133999999999</v>
      </c>
      <c r="G589">
        <v>62.194319800000002</v>
      </c>
      <c r="H589">
        <v>53.206667000000003</v>
      </c>
      <c r="I589">
        <v>13.2</v>
      </c>
      <c r="J589">
        <f t="shared" si="74"/>
        <v>13.2</v>
      </c>
      <c r="K589">
        <f t="shared" si="75"/>
        <v>40.006667000000007</v>
      </c>
      <c r="L589">
        <v>40.583229899999999</v>
      </c>
      <c r="M589">
        <v>81.575652000000005</v>
      </c>
      <c r="N589">
        <v>13.044615</v>
      </c>
      <c r="O589">
        <f t="shared" si="76"/>
        <v>13.044615</v>
      </c>
      <c r="P589">
        <f t="shared" si="77"/>
        <v>68.531036999999998</v>
      </c>
      <c r="Q589">
        <v>56.193010999999998</v>
      </c>
      <c r="R589">
        <v>10.15</v>
      </c>
      <c r="S589">
        <v>2.0625</v>
      </c>
      <c r="T589">
        <f t="shared" si="78"/>
        <v>2.0625</v>
      </c>
      <c r="U589">
        <f t="shared" si="79"/>
        <v>8.0875000000000004</v>
      </c>
      <c r="V589">
        <v>5.4689458000000002</v>
      </c>
      <c r="W589" t="s">
        <v>17</v>
      </c>
      <c r="X589" t="s">
        <v>20</v>
      </c>
    </row>
    <row r="590" spans="1:24" x14ac:dyDescent="0.25">
      <c r="A590" s="1">
        <v>43900</v>
      </c>
      <c r="B590" t="s">
        <v>16</v>
      </c>
      <c r="C590">
        <v>56.790908999999999</v>
      </c>
      <c r="D590">
        <v>41.335293999999998</v>
      </c>
      <c r="E590">
        <f t="shared" si="72"/>
        <v>41.335293999999998</v>
      </c>
      <c r="F590">
        <f t="shared" si="73"/>
        <v>15.455615000000002</v>
      </c>
      <c r="G590">
        <v>51.4141087</v>
      </c>
      <c r="H590">
        <v>55.389654999999998</v>
      </c>
      <c r="I590">
        <v>-0.21538499999999999</v>
      </c>
      <c r="J590">
        <f t="shared" si="74"/>
        <v>-0.21538499999999999</v>
      </c>
      <c r="K590">
        <f t="shared" si="75"/>
        <v>55.605039999999995</v>
      </c>
      <c r="L590">
        <v>40.860655700000002</v>
      </c>
      <c r="M590">
        <v>100</v>
      </c>
      <c r="N590">
        <v>14.653846</v>
      </c>
      <c r="O590">
        <f t="shared" si="76"/>
        <v>14.653846</v>
      </c>
      <c r="P590">
        <f t="shared" si="77"/>
        <v>85.346153999999999</v>
      </c>
      <c r="Q590">
        <v>76.377864000000002</v>
      </c>
      <c r="R590">
        <v>8</v>
      </c>
      <c r="S590">
        <v>0.36363600000000001</v>
      </c>
      <c r="T590">
        <f t="shared" si="78"/>
        <v>0.36363600000000001</v>
      </c>
      <c r="U590">
        <f t="shared" si="79"/>
        <v>7.6363640000000004</v>
      </c>
      <c r="V590">
        <v>3.71577</v>
      </c>
      <c r="W590" t="s">
        <v>17</v>
      </c>
      <c r="X590" t="s">
        <v>18</v>
      </c>
    </row>
    <row r="591" spans="1:24" x14ac:dyDescent="0.25">
      <c r="A591" s="1">
        <v>43900</v>
      </c>
      <c r="B591" t="s">
        <v>19</v>
      </c>
      <c r="C591">
        <v>69.853846000000004</v>
      </c>
      <c r="D591">
        <v>45.958333000000003</v>
      </c>
      <c r="E591">
        <f t="shared" si="72"/>
        <v>45.958333000000003</v>
      </c>
      <c r="F591">
        <f t="shared" si="73"/>
        <v>23.895513000000001</v>
      </c>
      <c r="G591">
        <v>61.675305799999997</v>
      </c>
      <c r="H591">
        <v>57.962069</v>
      </c>
      <c r="I591">
        <v>-0.76153800000000005</v>
      </c>
      <c r="J591">
        <f t="shared" si="74"/>
        <v>-0.76153800000000005</v>
      </c>
      <c r="K591">
        <f t="shared" si="75"/>
        <v>58.723607000000001</v>
      </c>
      <c r="L591">
        <v>40.274062000000001</v>
      </c>
      <c r="M591">
        <v>91.678966000000003</v>
      </c>
      <c r="N591">
        <v>7.9207689999999999</v>
      </c>
      <c r="O591">
        <f t="shared" si="76"/>
        <v>7.9207689999999999</v>
      </c>
      <c r="P591">
        <f t="shared" si="77"/>
        <v>83.758196999999996</v>
      </c>
      <c r="Q591">
        <v>56.593901099999997</v>
      </c>
      <c r="R591">
        <v>9.2195119999999999</v>
      </c>
      <c r="S591">
        <v>2.9230770000000001</v>
      </c>
      <c r="T591">
        <f t="shared" si="78"/>
        <v>2.9230770000000001</v>
      </c>
      <c r="U591">
        <f t="shared" si="79"/>
        <v>6.2964349999999998</v>
      </c>
      <c r="V591">
        <v>5.0362305999999997</v>
      </c>
      <c r="W591" t="s">
        <v>17</v>
      </c>
      <c r="X591" t="s">
        <v>18</v>
      </c>
    </row>
    <row r="592" spans="1:24" x14ac:dyDescent="0.25">
      <c r="A592" s="1">
        <v>43899</v>
      </c>
      <c r="B592" t="s">
        <v>16</v>
      </c>
      <c r="C592">
        <v>54.197221999999996</v>
      </c>
      <c r="D592">
        <v>41.475000000000001</v>
      </c>
      <c r="E592">
        <f t="shared" si="72"/>
        <v>41.475000000000001</v>
      </c>
      <c r="F592">
        <f t="shared" si="73"/>
        <v>12.722221999999995</v>
      </c>
      <c r="G592">
        <v>48.965341100000003</v>
      </c>
      <c r="H592">
        <v>54.197221999999996</v>
      </c>
      <c r="I592">
        <v>24.8125</v>
      </c>
      <c r="J592">
        <f t="shared" si="74"/>
        <v>24.8125</v>
      </c>
      <c r="K592">
        <f t="shared" si="75"/>
        <v>29.384721999999996</v>
      </c>
      <c r="L592">
        <v>41.877909000000002</v>
      </c>
      <c r="M592">
        <v>100</v>
      </c>
      <c r="N592">
        <v>54.512726999999998</v>
      </c>
      <c r="O592">
        <f t="shared" si="76"/>
        <v>54.512726999999998</v>
      </c>
      <c r="P592">
        <f t="shared" si="77"/>
        <v>45.487273000000002</v>
      </c>
      <c r="Q592">
        <v>82.395838800000007</v>
      </c>
      <c r="R592">
        <v>5.2307689999999996</v>
      </c>
      <c r="S592">
        <v>0.54545500000000002</v>
      </c>
      <c r="T592">
        <f t="shared" si="78"/>
        <v>0.54545500000000002</v>
      </c>
      <c r="U592">
        <f t="shared" si="79"/>
        <v>4.685314</v>
      </c>
      <c r="V592">
        <v>2.4830662000000001</v>
      </c>
      <c r="W592" t="s">
        <v>17</v>
      </c>
      <c r="X592" t="s">
        <v>18</v>
      </c>
    </row>
    <row r="593" spans="1:24" x14ac:dyDescent="0.25">
      <c r="A593" s="1">
        <v>43899</v>
      </c>
      <c r="B593" t="s">
        <v>19</v>
      </c>
      <c r="C593">
        <v>70.823999999999998</v>
      </c>
      <c r="D593">
        <v>47.877142999999997</v>
      </c>
      <c r="E593">
        <f t="shared" si="72"/>
        <v>47.877142999999997</v>
      </c>
      <c r="F593">
        <f t="shared" si="73"/>
        <v>22.946857000000001</v>
      </c>
      <c r="G593">
        <v>60.180585600000001</v>
      </c>
      <c r="H593">
        <v>56.554054000000001</v>
      </c>
      <c r="I593">
        <v>22.564285999999999</v>
      </c>
      <c r="J593">
        <f t="shared" si="74"/>
        <v>22.564285999999999</v>
      </c>
      <c r="K593">
        <f t="shared" si="75"/>
        <v>33.989767999999998</v>
      </c>
      <c r="L593">
        <v>39.398604800000001</v>
      </c>
      <c r="M593">
        <v>100</v>
      </c>
      <c r="N593">
        <v>27.346429000000001</v>
      </c>
      <c r="O593">
        <f t="shared" si="76"/>
        <v>27.346429000000001</v>
      </c>
      <c r="P593">
        <f t="shared" si="77"/>
        <v>72.653570999999999</v>
      </c>
      <c r="Q593">
        <v>57.682100400000003</v>
      </c>
      <c r="R593">
        <v>12.142856999999999</v>
      </c>
      <c r="S593">
        <v>1.769231</v>
      </c>
      <c r="T593">
        <f t="shared" si="78"/>
        <v>1.769231</v>
      </c>
      <c r="U593">
        <f t="shared" si="79"/>
        <v>10.373626</v>
      </c>
      <c r="V593">
        <v>5.5255419999999997</v>
      </c>
      <c r="W593" t="s">
        <v>17</v>
      </c>
      <c r="X593" t="s">
        <v>18</v>
      </c>
    </row>
    <row r="594" spans="1:24" x14ac:dyDescent="0.25">
      <c r="A594" s="1">
        <v>43898</v>
      </c>
      <c r="B594" t="s">
        <v>16</v>
      </c>
      <c r="C594">
        <v>58.463999999999999</v>
      </c>
      <c r="D594">
        <v>42.338095000000003</v>
      </c>
      <c r="E594">
        <f t="shared" si="72"/>
        <v>42.338095000000003</v>
      </c>
      <c r="F594">
        <f t="shared" si="73"/>
        <v>16.125904999999996</v>
      </c>
      <c r="G594">
        <v>46.383445100000003</v>
      </c>
      <c r="H594">
        <v>44.1</v>
      </c>
      <c r="I594">
        <v>31.393999999999998</v>
      </c>
      <c r="J594">
        <f t="shared" si="74"/>
        <v>31.393999999999998</v>
      </c>
      <c r="K594">
        <f t="shared" si="75"/>
        <v>12.706000000000003</v>
      </c>
      <c r="L594">
        <v>39.415591399999997</v>
      </c>
      <c r="M594">
        <v>98.5</v>
      </c>
      <c r="N594">
        <v>36.871000000000002</v>
      </c>
      <c r="O594">
        <f t="shared" si="76"/>
        <v>36.871000000000002</v>
      </c>
      <c r="P594">
        <f t="shared" si="77"/>
        <v>61.628999999999998</v>
      </c>
      <c r="Q594">
        <v>79.757234499999996</v>
      </c>
      <c r="R594">
        <v>3.4</v>
      </c>
      <c r="S594">
        <v>0.72727299999999995</v>
      </c>
      <c r="T594">
        <f t="shared" si="78"/>
        <v>0.72727299999999995</v>
      </c>
      <c r="U594">
        <f t="shared" si="79"/>
        <v>2.6727270000000001</v>
      </c>
      <c r="V594">
        <v>1.9129311</v>
      </c>
      <c r="W594" t="s">
        <v>17</v>
      </c>
      <c r="X594" t="s">
        <v>20</v>
      </c>
    </row>
    <row r="595" spans="1:24" x14ac:dyDescent="0.25">
      <c r="A595" s="1">
        <v>43898</v>
      </c>
      <c r="B595" t="s">
        <v>19</v>
      </c>
      <c r="C595">
        <v>73.002857000000006</v>
      </c>
      <c r="D595">
        <v>52.277777999999998</v>
      </c>
      <c r="E595">
        <f t="shared" si="72"/>
        <v>52.277777999999998</v>
      </c>
      <c r="F595">
        <f t="shared" si="73"/>
        <v>20.725079000000008</v>
      </c>
      <c r="G595">
        <v>61.075048500000001</v>
      </c>
      <c r="H595">
        <v>44.915385000000001</v>
      </c>
      <c r="I595">
        <v>23.182856999999998</v>
      </c>
      <c r="J595">
        <f t="shared" si="74"/>
        <v>23.182856999999998</v>
      </c>
      <c r="K595">
        <f t="shared" si="75"/>
        <v>21.732528000000002</v>
      </c>
      <c r="L595">
        <v>37.668392500000003</v>
      </c>
      <c r="M595">
        <v>65.36</v>
      </c>
      <c r="N595">
        <v>16.432856999999998</v>
      </c>
      <c r="O595">
        <f t="shared" si="76"/>
        <v>16.432856999999998</v>
      </c>
      <c r="P595">
        <f t="shared" si="77"/>
        <v>48.927143000000001</v>
      </c>
      <c r="Q595">
        <v>47.991522199999999</v>
      </c>
      <c r="R595">
        <v>8.1428569999999993</v>
      </c>
      <c r="S595">
        <v>1.461538</v>
      </c>
      <c r="T595">
        <f t="shared" si="78"/>
        <v>1.461538</v>
      </c>
      <c r="U595">
        <f t="shared" si="79"/>
        <v>6.6813189999999993</v>
      </c>
      <c r="V595">
        <v>4.8753966999999996</v>
      </c>
      <c r="W595" t="s">
        <v>17</v>
      </c>
      <c r="X595" t="s">
        <v>20</v>
      </c>
    </row>
    <row r="596" spans="1:24" x14ac:dyDescent="0.25">
      <c r="A596" s="1">
        <v>43897</v>
      </c>
      <c r="B596" t="s">
        <v>16</v>
      </c>
      <c r="C596">
        <v>58.905455000000003</v>
      </c>
      <c r="D596">
        <v>38.946154</v>
      </c>
      <c r="E596">
        <f t="shared" si="72"/>
        <v>38.946154</v>
      </c>
      <c r="F596">
        <f t="shared" si="73"/>
        <v>19.959301000000004</v>
      </c>
      <c r="G596">
        <v>46.454867999999998</v>
      </c>
      <c r="H596">
        <v>46.45</v>
      </c>
      <c r="I596">
        <v>15.427273</v>
      </c>
      <c r="J596">
        <f t="shared" si="74"/>
        <v>15.427273</v>
      </c>
      <c r="K596">
        <f t="shared" si="75"/>
        <v>31.022727000000003</v>
      </c>
      <c r="L596">
        <v>36.377586399999998</v>
      </c>
      <c r="M596">
        <v>99.417619000000002</v>
      </c>
      <c r="N596">
        <v>30.376363999999999</v>
      </c>
      <c r="O596">
        <f t="shared" si="76"/>
        <v>30.376363999999999</v>
      </c>
      <c r="P596">
        <f t="shared" si="77"/>
        <v>69.041255000000007</v>
      </c>
      <c r="Q596">
        <v>73.194479900000005</v>
      </c>
      <c r="R596">
        <v>6.1818179999999998</v>
      </c>
      <c r="S596">
        <v>0.54545500000000002</v>
      </c>
      <c r="T596">
        <f t="shared" si="78"/>
        <v>0.54545500000000002</v>
      </c>
      <c r="U596">
        <f t="shared" si="79"/>
        <v>5.6363629999999993</v>
      </c>
      <c r="V596">
        <v>2.4892197</v>
      </c>
      <c r="W596" t="s">
        <v>17</v>
      </c>
      <c r="X596" t="s">
        <v>20</v>
      </c>
    </row>
    <row r="597" spans="1:24" x14ac:dyDescent="0.25">
      <c r="A597" s="1">
        <v>43897</v>
      </c>
      <c r="B597" t="s">
        <v>19</v>
      </c>
      <c r="C597">
        <v>72.189231000000007</v>
      </c>
      <c r="D597">
        <v>48.107585999999998</v>
      </c>
      <c r="E597">
        <f t="shared" si="72"/>
        <v>48.107585999999998</v>
      </c>
      <c r="F597">
        <f t="shared" si="73"/>
        <v>24.081645000000009</v>
      </c>
      <c r="G597">
        <v>59.503832500000001</v>
      </c>
      <c r="H597">
        <v>43.798620999999997</v>
      </c>
      <c r="I597">
        <v>15.753845999999999</v>
      </c>
      <c r="J597">
        <f t="shared" si="74"/>
        <v>15.753845999999999</v>
      </c>
      <c r="K597">
        <f t="shared" si="75"/>
        <v>28.044774999999998</v>
      </c>
      <c r="L597">
        <v>34.920572100000001</v>
      </c>
      <c r="M597">
        <v>86.46</v>
      </c>
      <c r="N597">
        <v>17.377692</v>
      </c>
      <c r="O597">
        <f t="shared" si="76"/>
        <v>17.377692</v>
      </c>
      <c r="P597">
        <f t="shared" si="77"/>
        <v>69.082307999999998</v>
      </c>
      <c r="Q597">
        <v>48.562798999999998</v>
      </c>
      <c r="R597">
        <v>7.5172410000000003</v>
      </c>
      <c r="S597">
        <v>3</v>
      </c>
      <c r="T597">
        <f t="shared" si="78"/>
        <v>3</v>
      </c>
      <c r="U597">
        <f t="shared" si="79"/>
        <v>4.5172410000000003</v>
      </c>
      <c r="V597">
        <v>5.1751851000000002</v>
      </c>
      <c r="W597" t="s">
        <v>17</v>
      </c>
      <c r="X597" t="s">
        <v>20</v>
      </c>
    </row>
    <row r="598" spans="1:24" x14ac:dyDescent="0.25">
      <c r="A598" s="1">
        <v>43896</v>
      </c>
      <c r="B598" t="s">
        <v>16</v>
      </c>
      <c r="C598">
        <v>56.702353000000002</v>
      </c>
      <c r="D598">
        <v>41.245455</v>
      </c>
      <c r="E598">
        <f t="shared" si="72"/>
        <v>41.245455</v>
      </c>
      <c r="F598">
        <f t="shared" si="73"/>
        <v>15.456898000000002</v>
      </c>
      <c r="G598">
        <v>47.241592400000002</v>
      </c>
      <c r="H598">
        <v>51.836666999999998</v>
      </c>
      <c r="I598">
        <v>19.136364</v>
      </c>
      <c r="J598">
        <f t="shared" si="74"/>
        <v>19.136364</v>
      </c>
      <c r="K598">
        <f t="shared" si="75"/>
        <v>32.700302999999998</v>
      </c>
      <c r="L598">
        <v>38.7700149</v>
      </c>
      <c r="M598">
        <v>98.990526000000003</v>
      </c>
      <c r="N598">
        <v>51.269091000000003</v>
      </c>
      <c r="O598">
        <f t="shared" si="76"/>
        <v>51.269091000000003</v>
      </c>
      <c r="P598">
        <f t="shared" si="77"/>
        <v>47.721435</v>
      </c>
      <c r="Q598">
        <v>77.385541900000007</v>
      </c>
      <c r="R598">
        <v>8.5555559999999993</v>
      </c>
      <c r="S598">
        <v>0.36363600000000001</v>
      </c>
      <c r="T598">
        <f t="shared" si="78"/>
        <v>0.36363600000000001</v>
      </c>
      <c r="U598">
        <f t="shared" si="79"/>
        <v>8.1919199999999996</v>
      </c>
      <c r="V598">
        <v>2.7846858000000001</v>
      </c>
      <c r="W598" t="s">
        <v>17</v>
      </c>
      <c r="X598" t="s">
        <v>21</v>
      </c>
    </row>
    <row r="599" spans="1:24" x14ac:dyDescent="0.25">
      <c r="A599" s="1">
        <v>43896</v>
      </c>
      <c r="B599" t="s">
        <v>19</v>
      </c>
      <c r="C599">
        <v>70.88</v>
      </c>
      <c r="D599">
        <v>50.686667</v>
      </c>
      <c r="E599">
        <f t="shared" si="72"/>
        <v>50.686667</v>
      </c>
      <c r="F599">
        <f t="shared" si="73"/>
        <v>20.193332999999996</v>
      </c>
      <c r="G599">
        <v>60.922008699999999</v>
      </c>
      <c r="H599">
        <v>51.008000000000003</v>
      </c>
      <c r="I599">
        <v>14.32</v>
      </c>
      <c r="J599">
        <f t="shared" si="74"/>
        <v>14.32</v>
      </c>
      <c r="K599">
        <f t="shared" si="75"/>
        <v>36.688000000000002</v>
      </c>
      <c r="L599">
        <v>35.175810599999998</v>
      </c>
      <c r="M599">
        <v>87.626800000000003</v>
      </c>
      <c r="N599">
        <v>19.200769000000001</v>
      </c>
      <c r="O599">
        <f t="shared" si="76"/>
        <v>19.200769000000001</v>
      </c>
      <c r="P599">
        <f t="shared" si="77"/>
        <v>68.426030999999995</v>
      </c>
      <c r="Q599">
        <v>49.237541100000001</v>
      </c>
      <c r="R599">
        <v>12.6</v>
      </c>
      <c r="S599">
        <v>2.0769229999999999</v>
      </c>
      <c r="T599">
        <f t="shared" si="78"/>
        <v>2.0769229999999999</v>
      </c>
      <c r="U599">
        <f t="shared" si="79"/>
        <v>10.523077000000001</v>
      </c>
      <c r="V599">
        <v>5.7825221999999998</v>
      </c>
      <c r="W599" t="s">
        <v>17</v>
      </c>
      <c r="X599" t="s">
        <v>21</v>
      </c>
    </row>
    <row r="600" spans="1:24" x14ac:dyDescent="0.25">
      <c r="A600" s="1">
        <v>43895</v>
      </c>
      <c r="B600" t="s">
        <v>16</v>
      </c>
      <c r="C600">
        <v>56.012</v>
      </c>
      <c r="D600">
        <v>36.945455000000003</v>
      </c>
      <c r="E600">
        <f t="shared" si="72"/>
        <v>36.945455000000003</v>
      </c>
      <c r="F600">
        <f t="shared" si="73"/>
        <v>19.066544999999998</v>
      </c>
      <c r="G600">
        <v>46.933751399999998</v>
      </c>
      <c r="H600">
        <v>52.853999999999999</v>
      </c>
      <c r="I600">
        <v>17.209091000000001</v>
      </c>
      <c r="J600">
        <f t="shared" si="74"/>
        <v>17.209091000000001</v>
      </c>
      <c r="K600">
        <f t="shared" si="75"/>
        <v>35.644908999999998</v>
      </c>
      <c r="L600">
        <v>38.935175000000001</v>
      </c>
      <c r="M600">
        <v>99.793548000000001</v>
      </c>
      <c r="N600">
        <v>30.098182000000001</v>
      </c>
      <c r="O600">
        <f t="shared" si="76"/>
        <v>30.098182000000001</v>
      </c>
      <c r="P600">
        <f t="shared" si="77"/>
        <v>69.695366000000007</v>
      </c>
      <c r="Q600">
        <v>78.354421900000006</v>
      </c>
      <c r="R600">
        <v>4.3846150000000002</v>
      </c>
      <c r="S600">
        <v>0.63636400000000004</v>
      </c>
      <c r="T600">
        <f t="shared" si="78"/>
        <v>0.63636400000000004</v>
      </c>
      <c r="U600">
        <f t="shared" si="79"/>
        <v>3.7482510000000002</v>
      </c>
      <c r="V600">
        <v>2.3630442999999999</v>
      </c>
      <c r="W600" t="s">
        <v>17</v>
      </c>
      <c r="X600" t="s">
        <v>18</v>
      </c>
    </row>
    <row r="601" spans="1:24" x14ac:dyDescent="0.25">
      <c r="A601" s="1">
        <v>43895</v>
      </c>
      <c r="B601" t="s">
        <v>19</v>
      </c>
      <c r="C601">
        <v>70.215384999999998</v>
      </c>
      <c r="D601">
        <v>50.210526000000002</v>
      </c>
      <c r="E601">
        <f t="shared" si="72"/>
        <v>50.210526000000002</v>
      </c>
      <c r="F601">
        <f t="shared" si="73"/>
        <v>20.004858999999996</v>
      </c>
      <c r="G601">
        <v>60.475642299999997</v>
      </c>
      <c r="H601">
        <v>55.177778000000004</v>
      </c>
      <c r="I601">
        <v>6.684615</v>
      </c>
      <c r="J601">
        <f t="shared" si="74"/>
        <v>6.684615</v>
      </c>
      <c r="K601">
        <f t="shared" si="75"/>
        <v>48.493163000000003</v>
      </c>
      <c r="L601">
        <v>36.560558100000002</v>
      </c>
      <c r="M601">
        <v>100</v>
      </c>
      <c r="N601">
        <v>9.2438459999999996</v>
      </c>
      <c r="O601">
        <f t="shared" si="76"/>
        <v>9.2438459999999996</v>
      </c>
      <c r="P601">
        <f t="shared" si="77"/>
        <v>90.756153999999995</v>
      </c>
      <c r="Q601">
        <v>52.526594799999998</v>
      </c>
      <c r="R601">
        <v>9.8444439999999993</v>
      </c>
      <c r="S601">
        <v>3.125</v>
      </c>
      <c r="T601">
        <f t="shared" si="78"/>
        <v>3.125</v>
      </c>
      <c r="U601">
        <f t="shared" si="79"/>
        <v>6.7194439999999993</v>
      </c>
      <c r="V601">
        <v>4.8681995999999996</v>
      </c>
      <c r="W601" t="s">
        <v>17</v>
      </c>
      <c r="X601" t="s">
        <v>18</v>
      </c>
    </row>
    <row r="602" spans="1:24" x14ac:dyDescent="0.25">
      <c r="A602" s="1">
        <v>43894</v>
      </c>
      <c r="B602" t="s">
        <v>16</v>
      </c>
      <c r="C602">
        <v>51.267142999999997</v>
      </c>
      <c r="D602">
        <v>41.84</v>
      </c>
      <c r="E602">
        <f t="shared" si="72"/>
        <v>41.84</v>
      </c>
      <c r="F602">
        <f t="shared" si="73"/>
        <v>9.4271429999999938</v>
      </c>
      <c r="G602">
        <v>45.930904099999999</v>
      </c>
      <c r="H602">
        <v>48.5</v>
      </c>
      <c r="I602">
        <v>15.809091</v>
      </c>
      <c r="J602">
        <f t="shared" si="74"/>
        <v>15.809091</v>
      </c>
      <c r="K602">
        <f t="shared" si="75"/>
        <v>32.690908999999998</v>
      </c>
      <c r="L602">
        <v>37.561897700000003</v>
      </c>
      <c r="M602">
        <v>99.061000000000007</v>
      </c>
      <c r="N602">
        <v>36.653635999999999</v>
      </c>
      <c r="O602">
        <f t="shared" si="76"/>
        <v>36.653635999999999</v>
      </c>
      <c r="P602">
        <f t="shared" si="77"/>
        <v>62.407364000000008</v>
      </c>
      <c r="Q602">
        <v>78.396271799999994</v>
      </c>
      <c r="R602">
        <v>5.6875</v>
      </c>
      <c r="S602">
        <v>0.3</v>
      </c>
      <c r="T602">
        <f t="shared" si="78"/>
        <v>0.3</v>
      </c>
      <c r="U602">
        <f t="shared" si="79"/>
        <v>5.3875000000000002</v>
      </c>
      <c r="V602">
        <v>2.8611526</v>
      </c>
      <c r="W602" t="s">
        <v>17</v>
      </c>
      <c r="X602" t="s">
        <v>21</v>
      </c>
    </row>
    <row r="603" spans="1:24" x14ac:dyDescent="0.25">
      <c r="A603" s="1">
        <v>43894</v>
      </c>
      <c r="B603" t="s">
        <v>19</v>
      </c>
      <c r="C603">
        <v>66.676923000000002</v>
      </c>
      <c r="D603">
        <v>49.619047999999999</v>
      </c>
      <c r="E603">
        <f t="shared" si="72"/>
        <v>49.619047999999999</v>
      </c>
      <c r="F603">
        <f t="shared" si="73"/>
        <v>17.057875000000003</v>
      </c>
      <c r="G603">
        <v>59.458620199999999</v>
      </c>
      <c r="H603">
        <v>48.005405000000003</v>
      </c>
      <c r="I603">
        <v>10.276923</v>
      </c>
      <c r="J603">
        <f t="shared" si="74"/>
        <v>10.276923</v>
      </c>
      <c r="K603">
        <f t="shared" si="75"/>
        <v>37.728482</v>
      </c>
      <c r="L603">
        <v>35.743174799999998</v>
      </c>
      <c r="M603">
        <v>88.039730000000006</v>
      </c>
      <c r="N603">
        <v>14.372308</v>
      </c>
      <c r="O603">
        <f t="shared" si="76"/>
        <v>14.372308</v>
      </c>
      <c r="P603">
        <f t="shared" si="77"/>
        <v>73.667422000000002</v>
      </c>
      <c r="Q603">
        <v>51.0447135</v>
      </c>
      <c r="R603">
        <v>8.5925930000000008</v>
      </c>
      <c r="S603">
        <v>3.0476190000000001</v>
      </c>
      <c r="T603">
        <f t="shared" si="78"/>
        <v>3.0476190000000001</v>
      </c>
      <c r="U603">
        <f t="shared" si="79"/>
        <v>5.5449740000000007</v>
      </c>
      <c r="V603">
        <v>5.3678619000000003</v>
      </c>
      <c r="W603" t="s">
        <v>17</v>
      </c>
      <c r="X603" t="s">
        <v>21</v>
      </c>
    </row>
    <row r="604" spans="1:24" x14ac:dyDescent="0.25">
      <c r="A604" s="1">
        <v>43893</v>
      </c>
      <c r="B604" t="s">
        <v>16</v>
      </c>
      <c r="C604">
        <v>54.709091000000001</v>
      </c>
      <c r="D604">
        <v>39.989091000000002</v>
      </c>
      <c r="E604">
        <f t="shared" si="72"/>
        <v>39.989091000000002</v>
      </c>
      <c r="F604">
        <f t="shared" si="73"/>
        <v>14.719999999999999</v>
      </c>
      <c r="G604">
        <v>46.243028600000002</v>
      </c>
      <c r="H604">
        <v>48.38</v>
      </c>
      <c r="I604">
        <v>19.063635999999999</v>
      </c>
      <c r="J604">
        <f t="shared" si="74"/>
        <v>19.063635999999999</v>
      </c>
      <c r="K604">
        <f t="shared" si="75"/>
        <v>29.316364000000004</v>
      </c>
      <c r="L604">
        <v>39.331836000000003</v>
      </c>
      <c r="M604">
        <v>100</v>
      </c>
      <c r="N604">
        <v>26.484545000000001</v>
      </c>
      <c r="O604">
        <f t="shared" si="76"/>
        <v>26.484545000000001</v>
      </c>
      <c r="P604">
        <f t="shared" si="77"/>
        <v>73.515455000000003</v>
      </c>
      <c r="Q604">
        <v>82.190380399999995</v>
      </c>
      <c r="R604">
        <v>9.7272730000000003</v>
      </c>
      <c r="S604">
        <v>0.55555600000000005</v>
      </c>
      <c r="T604">
        <f t="shared" si="78"/>
        <v>0.55555600000000005</v>
      </c>
      <c r="U604">
        <f t="shared" si="79"/>
        <v>9.171717000000001</v>
      </c>
      <c r="V604">
        <v>2.6738298</v>
      </c>
      <c r="W604" t="s">
        <v>17</v>
      </c>
      <c r="X604" t="s">
        <v>20</v>
      </c>
    </row>
    <row r="605" spans="1:24" x14ac:dyDescent="0.25">
      <c r="A605" s="1">
        <v>43893</v>
      </c>
      <c r="B605" t="s">
        <v>19</v>
      </c>
      <c r="C605">
        <v>70.161537999999993</v>
      </c>
      <c r="D605">
        <v>50.4</v>
      </c>
      <c r="E605">
        <f t="shared" si="72"/>
        <v>50.4</v>
      </c>
      <c r="F605">
        <f t="shared" si="73"/>
        <v>19.761537999999994</v>
      </c>
      <c r="G605">
        <v>57.172365599999999</v>
      </c>
      <c r="H605">
        <v>50.368485</v>
      </c>
      <c r="I605">
        <v>22.423076999999999</v>
      </c>
      <c r="J605">
        <f t="shared" si="74"/>
        <v>22.423076999999999</v>
      </c>
      <c r="K605">
        <f t="shared" si="75"/>
        <v>27.945408</v>
      </c>
      <c r="L605">
        <v>38.2927769</v>
      </c>
      <c r="M605">
        <v>90.521212000000006</v>
      </c>
      <c r="N605">
        <v>16.684615000000001</v>
      </c>
      <c r="O605">
        <f t="shared" si="76"/>
        <v>16.684615000000001</v>
      </c>
      <c r="P605">
        <f t="shared" si="77"/>
        <v>73.836597000000012</v>
      </c>
      <c r="Q605">
        <v>58.081393200000001</v>
      </c>
      <c r="R605">
        <v>12.076923000000001</v>
      </c>
      <c r="S605">
        <v>2.5</v>
      </c>
      <c r="T605">
        <f t="shared" si="78"/>
        <v>2.5</v>
      </c>
      <c r="U605">
        <f t="shared" si="79"/>
        <v>9.5769230000000007</v>
      </c>
      <c r="V605">
        <v>4.8520086999999998</v>
      </c>
      <c r="W605" t="s">
        <v>17</v>
      </c>
      <c r="X605" t="s">
        <v>21</v>
      </c>
    </row>
    <row r="606" spans="1:24" x14ac:dyDescent="0.25">
      <c r="A606" s="1">
        <v>43892</v>
      </c>
      <c r="B606" t="s">
        <v>16</v>
      </c>
      <c r="C606">
        <v>52.924137999999999</v>
      </c>
      <c r="D606">
        <v>37</v>
      </c>
      <c r="E606">
        <f t="shared" si="72"/>
        <v>37</v>
      </c>
      <c r="F606">
        <f t="shared" si="73"/>
        <v>15.924137999999999</v>
      </c>
      <c r="G606">
        <v>45.673966499999999</v>
      </c>
      <c r="H606">
        <v>52.924137999999999</v>
      </c>
      <c r="I606">
        <v>27.583333</v>
      </c>
      <c r="J606">
        <f t="shared" si="74"/>
        <v>27.583333</v>
      </c>
      <c r="K606">
        <f t="shared" si="75"/>
        <v>25.340805</v>
      </c>
      <c r="L606">
        <v>39.285077899999997</v>
      </c>
      <c r="M606">
        <v>100</v>
      </c>
      <c r="N606">
        <v>59.66</v>
      </c>
      <c r="O606">
        <f t="shared" si="76"/>
        <v>59.66</v>
      </c>
      <c r="P606">
        <f t="shared" si="77"/>
        <v>40.340000000000003</v>
      </c>
      <c r="Q606">
        <v>82.402019600000003</v>
      </c>
      <c r="R606">
        <v>6.7272730000000003</v>
      </c>
      <c r="S606">
        <v>0</v>
      </c>
      <c r="T606">
        <f t="shared" si="78"/>
        <v>0</v>
      </c>
      <c r="U606">
        <f t="shared" si="79"/>
        <v>6.7272730000000003</v>
      </c>
      <c r="V606">
        <v>2.3985591999999998</v>
      </c>
      <c r="W606" t="s">
        <v>17</v>
      </c>
      <c r="X606" t="s">
        <v>20</v>
      </c>
    </row>
    <row r="607" spans="1:24" x14ac:dyDescent="0.25">
      <c r="A607" s="1">
        <v>43892</v>
      </c>
      <c r="B607" t="s">
        <v>19</v>
      </c>
      <c r="C607">
        <v>68.215384999999998</v>
      </c>
      <c r="D607">
        <v>47.825926000000003</v>
      </c>
      <c r="E607">
        <f t="shared" si="72"/>
        <v>47.825926000000003</v>
      </c>
      <c r="F607">
        <f t="shared" si="73"/>
        <v>20.389458999999995</v>
      </c>
      <c r="G607">
        <v>57.692185600000002</v>
      </c>
      <c r="H607">
        <v>54.8125</v>
      </c>
      <c r="I607">
        <v>28.175000000000001</v>
      </c>
      <c r="J607">
        <f t="shared" si="74"/>
        <v>28.175000000000001</v>
      </c>
      <c r="K607">
        <f t="shared" si="75"/>
        <v>26.637499999999999</v>
      </c>
      <c r="L607">
        <v>39.732669299999998</v>
      </c>
      <c r="M607">
        <v>94.732500000000002</v>
      </c>
      <c r="N607">
        <v>31.701537999999999</v>
      </c>
      <c r="O607">
        <f t="shared" si="76"/>
        <v>31.701537999999999</v>
      </c>
      <c r="P607">
        <f t="shared" si="77"/>
        <v>63.030962000000002</v>
      </c>
      <c r="Q607">
        <v>57.911995699999999</v>
      </c>
      <c r="R607">
        <v>17.75</v>
      </c>
      <c r="S607">
        <v>2.230769</v>
      </c>
      <c r="T607">
        <f t="shared" si="78"/>
        <v>2.230769</v>
      </c>
      <c r="U607">
        <f t="shared" si="79"/>
        <v>15.519231</v>
      </c>
      <c r="V607">
        <v>5.9730413000000002</v>
      </c>
      <c r="W607" t="s">
        <v>17</v>
      </c>
      <c r="X607" t="s">
        <v>20</v>
      </c>
    </row>
    <row r="608" spans="1:24" x14ac:dyDescent="0.25">
      <c r="A608" s="1">
        <v>43891</v>
      </c>
      <c r="B608" t="s">
        <v>16</v>
      </c>
      <c r="C608">
        <v>54.309091000000002</v>
      </c>
      <c r="D608">
        <v>37.809091000000002</v>
      </c>
      <c r="E608">
        <f t="shared" si="72"/>
        <v>37.809091000000002</v>
      </c>
      <c r="F608">
        <f t="shared" si="73"/>
        <v>16.5</v>
      </c>
      <c r="G608">
        <v>47.112410400000002</v>
      </c>
      <c r="H608">
        <v>54.309091000000002</v>
      </c>
      <c r="I608">
        <v>10.536364000000001</v>
      </c>
      <c r="J608">
        <f t="shared" si="74"/>
        <v>10.536364000000001</v>
      </c>
      <c r="K608">
        <f t="shared" si="75"/>
        <v>43.772727000000003</v>
      </c>
      <c r="L608">
        <v>38.069738399999999</v>
      </c>
      <c r="M608">
        <v>100</v>
      </c>
      <c r="N608">
        <v>27.265454999999999</v>
      </c>
      <c r="O608">
        <f t="shared" si="76"/>
        <v>27.265454999999999</v>
      </c>
      <c r="P608">
        <f t="shared" si="77"/>
        <v>72.734544999999997</v>
      </c>
      <c r="Q608">
        <v>76.362060099999994</v>
      </c>
      <c r="R608">
        <v>5.9090910000000001</v>
      </c>
      <c r="S608">
        <v>0</v>
      </c>
      <c r="T608">
        <f t="shared" si="78"/>
        <v>0</v>
      </c>
      <c r="U608">
        <f t="shared" si="79"/>
        <v>5.9090910000000001</v>
      </c>
      <c r="V608">
        <v>2.8827786</v>
      </c>
      <c r="W608" t="s">
        <v>17</v>
      </c>
      <c r="X608" t="s">
        <v>20</v>
      </c>
    </row>
    <row r="609" spans="1:24" x14ac:dyDescent="0.25">
      <c r="A609" s="1">
        <v>43891</v>
      </c>
      <c r="B609" t="s">
        <v>19</v>
      </c>
      <c r="C609">
        <v>73.430768999999998</v>
      </c>
      <c r="D609">
        <v>49.297390999999998</v>
      </c>
      <c r="E609">
        <f t="shared" si="72"/>
        <v>49.297390999999998</v>
      </c>
      <c r="F609">
        <f t="shared" si="73"/>
        <v>24.133378</v>
      </c>
      <c r="G609">
        <v>59.192549200000002</v>
      </c>
      <c r="H609">
        <v>56.151220000000002</v>
      </c>
      <c r="I609">
        <v>9.9714290000000005</v>
      </c>
      <c r="J609">
        <f t="shared" si="74"/>
        <v>9.9714290000000005</v>
      </c>
      <c r="K609">
        <f t="shared" si="75"/>
        <v>46.179791000000002</v>
      </c>
      <c r="L609">
        <v>36.829931899999998</v>
      </c>
      <c r="M609">
        <v>100</v>
      </c>
      <c r="N609">
        <v>11.754286</v>
      </c>
      <c r="O609">
        <f t="shared" si="76"/>
        <v>11.754286</v>
      </c>
      <c r="P609">
        <f t="shared" si="77"/>
        <v>88.245713999999992</v>
      </c>
      <c r="Q609">
        <v>56.111532799999999</v>
      </c>
      <c r="R609">
        <v>10.615385</v>
      </c>
      <c r="S609">
        <v>3.0769229999999999</v>
      </c>
      <c r="T609">
        <f t="shared" si="78"/>
        <v>3.0769229999999999</v>
      </c>
      <c r="U609">
        <f t="shared" si="79"/>
        <v>7.538462</v>
      </c>
      <c r="V609">
        <v>5.8817651</v>
      </c>
      <c r="W609" t="s">
        <v>17</v>
      </c>
      <c r="X609" t="s">
        <v>18</v>
      </c>
    </row>
    <row r="610" spans="1:24" x14ac:dyDescent="0.25">
      <c r="A610" s="1">
        <v>43890</v>
      </c>
      <c r="B610" t="s">
        <v>16</v>
      </c>
      <c r="C610">
        <v>53.787500000000001</v>
      </c>
      <c r="D610">
        <v>36.85</v>
      </c>
      <c r="E610">
        <f t="shared" si="72"/>
        <v>36.85</v>
      </c>
      <c r="F610">
        <f t="shared" si="73"/>
        <v>16.9375</v>
      </c>
      <c r="G610">
        <v>46.8677019</v>
      </c>
      <c r="H610">
        <v>53.662500000000001</v>
      </c>
      <c r="I610">
        <v>1.490909</v>
      </c>
      <c r="J610">
        <f t="shared" si="74"/>
        <v>1.490909</v>
      </c>
      <c r="K610">
        <f t="shared" si="75"/>
        <v>52.171590999999999</v>
      </c>
      <c r="L610">
        <v>36.511315600000003</v>
      </c>
      <c r="M610">
        <v>99.5625</v>
      </c>
      <c r="N610">
        <v>13.370908999999999</v>
      </c>
      <c r="O610">
        <f t="shared" si="76"/>
        <v>13.370908999999999</v>
      </c>
      <c r="P610">
        <f t="shared" si="77"/>
        <v>86.191591000000003</v>
      </c>
      <c r="Q610">
        <v>76.502793199999999</v>
      </c>
      <c r="R610">
        <v>5.3823530000000002</v>
      </c>
      <c r="S610">
        <v>0.83333299999999999</v>
      </c>
      <c r="T610">
        <f t="shared" si="78"/>
        <v>0.83333299999999999</v>
      </c>
      <c r="U610">
        <f t="shared" si="79"/>
        <v>4.5490200000000005</v>
      </c>
      <c r="V610">
        <v>2.8074992999999999</v>
      </c>
      <c r="W610" t="s">
        <v>17</v>
      </c>
      <c r="X610" t="s">
        <v>21</v>
      </c>
    </row>
    <row r="611" spans="1:24" x14ac:dyDescent="0.25">
      <c r="A611" s="1">
        <v>43890</v>
      </c>
      <c r="B611" t="s">
        <v>19</v>
      </c>
      <c r="C611">
        <v>75.616667000000007</v>
      </c>
      <c r="D611">
        <v>43.673529000000002</v>
      </c>
      <c r="E611">
        <f t="shared" si="72"/>
        <v>43.673529000000002</v>
      </c>
      <c r="F611">
        <f t="shared" si="73"/>
        <v>31.943138000000005</v>
      </c>
      <c r="G611">
        <v>59.248685100000003</v>
      </c>
      <c r="H611">
        <v>53.894444</v>
      </c>
      <c r="I611">
        <v>1.1769229999999999</v>
      </c>
      <c r="J611">
        <f t="shared" si="74"/>
        <v>1.1769229999999999</v>
      </c>
      <c r="K611">
        <f t="shared" si="75"/>
        <v>52.717520999999998</v>
      </c>
      <c r="L611">
        <v>34.694148599999998</v>
      </c>
      <c r="M611">
        <v>87.482856999999996</v>
      </c>
      <c r="N611">
        <v>8.3707689999999992</v>
      </c>
      <c r="O611">
        <f t="shared" si="76"/>
        <v>8.3707689999999992</v>
      </c>
      <c r="P611">
        <f t="shared" si="77"/>
        <v>79.112088</v>
      </c>
      <c r="Q611">
        <v>53.3756956</v>
      </c>
      <c r="R611">
        <v>8.9142860000000006</v>
      </c>
      <c r="S611">
        <v>3.6111110000000002</v>
      </c>
      <c r="T611">
        <f t="shared" si="78"/>
        <v>3.6111110000000002</v>
      </c>
      <c r="U611">
        <f t="shared" si="79"/>
        <v>5.3031750000000004</v>
      </c>
      <c r="V611">
        <v>6.3407589</v>
      </c>
      <c r="W611" t="s">
        <v>17</v>
      </c>
      <c r="X611" t="s">
        <v>18</v>
      </c>
    </row>
    <row r="612" spans="1:24" x14ac:dyDescent="0.25">
      <c r="A612" s="1">
        <v>43889</v>
      </c>
      <c r="B612" t="s">
        <v>16</v>
      </c>
      <c r="C612">
        <v>54.218181999999999</v>
      </c>
      <c r="D612">
        <v>38</v>
      </c>
      <c r="E612">
        <f t="shared" si="72"/>
        <v>38</v>
      </c>
      <c r="F612">
        <f t="shared" si="73"/>
        <v>16.218181999999999</v>
      </c>
      <c r="G612">
        <v>48.304108800000002</v>
      </c>
      <c r="H612">
        <v>53.5625</v>
      </c>
      <c r="I612">
        <v>5.608333</v>
      </c>
      <c r="J612">
        <f t="shared" si="74"/>
        <v>5.608333</v>
      </c>
      <c r="K612">
        <f t="shared" si="75"/>
        <v>47.954166999999998</v>
      </c>
      <c r="L612">
        <v>36.632046899999999</v>
      </c>
      <c r="M612">
        <v>100</v>
      </c>
      <c r="N612">
        <v>18.605</v>
      </c>
      <c r="O612">
        <f t="shared" si="76"/>
        <v>18.605</v>
      </c>
      <c r="P612">
        <f t="shared" si="77"/>
        <v>81.394999999999996</v>
      </c>
      <c r="Q612">
        <v>74.321871700000003</v>
      </c>
      <c r="R612">
        <v>7</v>
      </c>
      <c r="S612">
        <v>1.2727269999999999</v>
      </c>
      <c r="T612">
        <f t="shared" si="78"/>
        <v>1.2727269999999999</v>
      </c>
      <c r="U612">
        <f t="shared" si="79"/>
        <v>5.7272730000000003</v>
      </c>
      <c r="V612">
        <v>3.1542916999999999</v>
      </c>
      <c r="W612" t="s">
        <v>17</v>
      </c>
      <c r="X612" t="s">
        <v>18</v>
      </c>
    </row>
    <row r="613" spans="1:24" x14ac:dyDescent="0.25">
      <c r="A613" s="1">
        <v>43889</v>
      </c>
      <c r="B613" t="s">
        <v>19</v>
      </c>
      <c r="C613">
        <v>71.861537999999996</v>
      </c>
      <c r="D613">
        <v>47.931249999999999</v>
      </c>
      <c r="E613">
        <f t="shared" si="72"/>
        <v>47.931249999999999</v>
      </c>
      <c r="F613">
        <f t="shared" si="73"/>
        <v>23.930287999999997</v>
      </c>
      <c r="G613">
        <v>58.961984600000001</v>
      </c>
      <c r="H613">
        <v>55.631579000000002</v>
      </c>
      <c r="I613">
        <v>3.7846150000000001</v>
      </c>
      <c r="J613">
        <f t="shared" si="74"/>
        <v>3.7846150000000001</v>
      </c>
      <c r="K613">
        <f t="shared" si="75"/>
        <v>51.846964</v>
      </c>
      <c r="L613">
        <v>35.826114500000003</v>
      </c>
      <c r="M613">
        <v>90.478510999999997</v>
      </c>
      <c r="N613">
        <v>10.219231000000001</v>
      </c>
      <c r="O613">
        <f t="shared" si="76"/>
        <v>10.219231000000001</v>
      </c>
      <c r="P613">
        <f t="shared" si="77"/>
        <v>80.25927999999999</v>
      </c>
      <c r="Q613">
        <v>56.041009199999998</v>
      </c>
      <c r="R613">
        <v>11.148936000000001</v>
      </c>
      <c r="S613">
        <v>1.473684</v>
      </c>
      <c r="T613">
        <f t="shared" si="78"/>
        <v>1.473684</v>
      </c>
      <c r="U613">
        <f t="shared" si="79"/>
        <v>9.6752520000000004</v>
      </c>
      <c r="V613">
        <v>4.8553230000000003</v>
      </c>
      <c r="W613" t="s">
        <v>17</v>
      </c>
      <c r="X613" t="s">
        <v>18</v>
      </c>
    </row>
    <row r="614" spans="1:24" x14ac:dyDescent="0.25">
      <c r="A614" s="1">
        <v>43888</v>
      </c>
      <c r="B614" t="s">
        <v>16</v>
      </c>
      <c r="C614">
        <v>56.045454999999997</v>
      </c>
      <c r="D614">
        <v>39.463636000000001</v>
      </c>
      <c r="E614">
        <f t="shared" si="72"/>
        <v>39.463636000000001</v>
      </c>
      <c r="F614">
        <f t="shared" si="73"/>
        <v>16.581818999999996</v>
      </c>
      <c r="G614">
        <v>46.582435199999999</v>
      </c>
      <c r="H614">
        <v>48.963000000000001</v>
      </c>
      <c r="I614">
        <v>11.9</v>
      </c>
      <c r="J614">
        <f t="shared" si="74"/>
        <v>11.9</v>
      </c>
      <c r="K614">
        <f t="shared" si="75"/>
        <v>37.063000000000002</v>
      </c>
      <c r="L614">
        <v>37.161835199999999</v>
      </c>
      <c r="M614">
        <v>100</v>
      </c>
      <c r="N614">
        <v>24.708182000000001</v>
      </c>
      <c r="O614">
        <f t="shared" si="76"/>
        <v>24.708182000000001</v>
      </c>
      <c r="P614">
        <f t="shared" si="77"/>
        <v>75.291818000000006</v>
      </c>
      <c r="Q614">
        <v>77.453226599999994</v>
      </c>
      <c r="R614">
        <v>6.7</v>
      </c>
      <c r="S614">
        <v>1.2727269999999999</v>
      </c>
      <c r="T614">
        <f t="shared" si="78"/>
        <v>1.2727269999999999</v>
      </c>
      <c r="U614">
        <f t="shared" si="79"/>
        <v>5.4272730000000005</v>
      </c>
      <c r="V614">
        <v>2.8240913999999999</v>
      </c>
      <c r="W614" t="s">
        <v>17</v>
      </c>
      <c r="X614" t="s">
        <v>18</v>
      </c>
    </row>
    <row r="615" spans="1:24" x14ac:dyDescent="0.25">
      <c r="A615" s="1">
        <v>43888</v>
      </c>
      <c r="B615" t="s">
        <v>19</v>
      </c>
      <c r="C615">
        <v>72.761538000000002</v>
      </c>
      <c r="D615">
        <v>44.745455</v>
      </c>
      <c r="E615">
        <f t="shared" si="72"/>
        <v>44.745455</v>
      </c>
      <c r="F615">
        <f t="shared" si="73"/>
        <v>28.016083000000002</v>
      </c>
      <c r="G615">
        <v>56.843668399999999</v>
      </c>
      <c r="H615">
        <v>50.348695999999997</v>
      </c>
      <c r="I615">
        <v>7.0461539999999996</v>
      </c>
      <c r="J615">
        <f t="shared" si="74"/>
        <v>7.0461539999999996</v>
      </c>
      <c r="K615">
        <f t="shared" si="75"/>
        <v>43.302541999999995</v>
      </c>
      <c r="L615">
        <v>36.584326500000003</v>
      </c>
      <c r="M615">
        <v>100</v>
      </c>
      <c r="N615">
        <v>11.756923</v>
      </c>
      <c r="O615">
        <f t="shared" si="76"/>
        <v>11.756923</v>
      </c>
      <c r="P615">
        <f t="shared" si="77"/>
        <v>88.243077</v>
      </c>
      <c r="Q615">
        <v>60.283474900000002</v>
      </c>
      <c r="R615">
        <v>9.0769230000000007</v>
      </c>
      <c r="S615">
        <v>2.6315789999999999</v>
      </c>
      <c r="T615">
        <f t="shared" si="78"/>
        <v>2.6315789999999999</v>
      </c>
      <c r="U615">
        <f t="shared" si="79"/>
        <v>6.4453440000000004</v>
      </c>
      <c r="V615">
        <v>4.9173831999999997</v>
      </c>
      <c r="W615" t="s">
        <v>17</v>
      </c>
      <c r="X615" t="s">
        <v>18</v>
      </c>
    </row>
    <row r="616" spans="1:24" x14ac:dyDescent="0.25">
      <c r="A616" s="1">
        <v>43887</v>
      </c>
      <c r="B616" t="s">
        <v>16</v>
      </c>
      <c r="C616">
        <v>59.9</v>
      </c>
      <c r="D616">
        <v>37.072727</v>
      </c>
      <c r="E616">
        <f t="shared" si="72"/>
        <v>37.072727</v>
      </c>
      <c r="F616">
        <f t="shared" si="73"/>
        <v>22.827272999999998</v>
      </c>
      <c r="G616">
        <v>44.721230599999998</v>
      </c>
      <c r="H616">
        <v>46.727691999999998</v>
      </c>
      <c r="I616">
        <v>10.618181999999999</v>
      </c>
      <c r="J616">
        <f t="shared" si="74"/>
        <v>10.618181999999999</v>
      </c>
      <c r="K616">
        <f t="shared" si="75"/>
        <v>36.10951</v>
      </c>
      <c r="L616">
        <v>31.811713399999999</v>
      </c>
      <c r="M616">
        <v>99.970769000000004</v>
      </c>
      <c r="N616">
        <v>14.192727</v>
      </c>
      <c r="O616">
        <f t="shared" si="76"/>
        <v>14.192727</v>
      </c>
      <c r="P616">
        <f t="shared" si="77"/>
        <v>85.778041999999999</v>
      </c>
      <c r="Q616">
        <v>69.778692399999997</v>
      </c>
      <c r="R616">
        <v>10.181818</v>
      </c>
      <c r="S616">
        <v>0.81818199999999996</v>
      </c>
      <c r="T616">
        <f t="shared" si="78"/>
        <v>0.81818199999999996</v>
      </c>
      <c r="U616">
        <f t="shared" si="79"/>
        <v>9.3636359999999996</v>
      </c>
      <c r="V616">
        <v>2.8255243000000001</v>
      </c>
      <c r="W616" t="s">
        <v>17</v>
      </c>
      <c r="X616" t="s">
        <v>20</v>
      </c>
    </row>
    <row r="617" spans="1:24" x14ac:dyDescent="0.25">
      <c r="A617" s="1">
        <v>43887</v>
      </c>
      <c r="B617" t="s">
        <v>19</v>
      </c>
      <c r="C617">
        <v>69.052307999999996</v>
      </c>
      <c r="D617">
        <v>42.134782999999999</v>
      </c>
      <c r="E617">
        <f t="shared" si="72"/>
        <v>42.134782999999999</v>
      </c>
      <c r="F617">
        <f t="shared" si="73"/>
        <v>26.917524999999998</v>
      </c>
      <c r="G617">
        <v>57.403154399999998</v>
      </c>
      <c r="H617">
        <v>48.516666999999998</v>
      </c>
      <c r="I617">
        <v>9.9307689999999997</v>
      </c>
      <c r="J617">
        <f t="shared" si="74"/>
        <v>9.9307689999999997</v>
      </c>
      <c r="K617">
        <f t="shared" si="75"/>
        <v>38.585898</v>
      </c>
      <c r="L617">
        <v>30.572940800000001</v>
      </c>
      <c r="M617">
        <v>96.413518999999994</v>
      </c>
      <c r="N617">
        <v>12.139231000000001</v>
      </c>
      <c r="O617">
        <f t="shared" si="76"/>
        <v>12.139231000000001</v>
      </c>
      <c r="P617">
        <f t="shared" si="77"/>
        <v>84.274287999999999</v>
      </c>
      <c r="Q617">
        <v>47.630980700000002</v>
      </c>
      <c r="R617">
        <v>9.6153849999999998</v>
      </c>
      <c r="S617">
        <v>1.4347829999999999</v>
      </c>
      <c r="T617">
        <f t="shared" si="78"/>
        <v>1.4347829999999999</v>
      </c>
      <c r="U617">
        <f t="shared" si="79"/>
        <v>8.1806020000000004</v>
      </c>
      <c r="V617">
        <v>4.2940643999999999</v>
      </c>
      <c r="W617" t="s">
        <v>17</v>
      </c>
      <c r="X617" t="s">
        <v>20</v>
      </c>
    </row>
    <row r="618" spans="1:24" x14ac:dyDescent="0.25">
      <c r="A618" s="1">
        <v>43886</v>
      </c>
      <c r="B618" t="s">
        <v>16</v>
      </c>
      <c r="C618">
        <v>50.411579000000003</v>
      </c>
      <c r="D618">
        <v>34.799999999999997</v>
      </c>
      <c r="E618">
        <f t="shared" si="72"/>
        <v>34.799999999999997</v>
      </c>
      <c r="F618">
        <f t="shared" si="73"/>
        <v>15.611579000000006</v>
      </c>
      <c r="G618">
        <v>42.588097300000001</v>
      </c>
      <c r="H618">
        <v>47.630526000000003</v>
      </c>
      <c r="I618">
        <v>6.9818179999999996</v>
      </c>
      <c r="J618">
        <f t="shared" si="74"/>
        <v>6.9818179999999996</v>
      </c>
      <c r="K618">
        <f t="shared" si="75"/>
        <v>40.648708000000006</v>
      </c>
      <c r="L618">
        <v>30.849537399999999</v>
      </c>
      <c r="M618">
        <v>97.735151999999999</v>
      </c>
      <c r="N618">
        <v>19.968181999999999</v>
      </c>
      <c r="O618">
        <f t="shared" si="76"/>
        <v>19.968181999999999</v>
      </c>
      <c r="P618">
        <f t="shared" si="77"/>
        <v>77.766970000000001</v>
      </c>
      <c r="Q618">
        <v>71.911475999999993</v>
      </c>
      <c r="R618">
        <v>7.1818179999999998</v>
      </c>
      <c r="S618">
        <v>0.45454499999999998</v>
      </c>
      <c r="T618">
        <f t="shared" si="78"/>
        <v>0.45454499999999998</v>
      </c>
      <c r="U618">
        <f t="shared" si="79"/>
        <v>6.7272730000000003</v>
      </c>
      <c r="V618">
        <v>2.7304784</v>
      </c>
      <c r="W618" t="s">
        <v>17</v>
      </c>
      <c r="X618" t="s">
        <v>18</v>
      </c>
    </row>
    <row r="619" spans="1:24" x14ac:dyDescent="0.25">
      <c r="A619" s="1">
        <v>43886</v>
      </c>
      <c r="B619" t="s">
        <v>19</v>
      </c>
      <c r="C619">
        <v>70.333332999999996</v>
      </c>
      <c r="D619">
        <v>41.306896999999999</v>
      </c>
      <c r="E619">
        <f t="shared" si="72"/>
        <v>41.306896999999999</v>
      </c>
      <c r="F619">
        <f t="shared" si="73"/>
        <v>29.026435999999997</v>
      </c>
      <c r="G619">
        <v>57.720957300000002</v>
      </c>
      <c r="H619">
        <v>44.247777999999997</v>
      </c>
      <c r="I619">
        <v>3.3230770000000001</v>
      </c>
      <c r="J619">
        <f t="shared" si="74"/>
        <v>3.3230770000000001</v>
      </c>
      <c r="K619">
        <f t="shared" si="75"/>
        <v>40.924700999999999</v>
      </c>
      <c r="L619">
        <v>27.2784698</v>
      </c>
      <c r="M619">
        <v>93.582414</v>
      </c>
      <c r="N619">
        <v>10.699230999999999</v>
      </c>
      <c r="O619">
        <f t="shared" si="76"/>
        <v>10.699230999999999</v>
      </c>
      <c r="P619">
        <f t="shared" si="77"/>
        <v>82.883183000000002</v>
      </c>
      <c r="Q619">
        <v>43.585536099999999</v>
      </c>
      <c r="R619">
        <v>7.2307689999999996</v>
      </c>
      <c r="S619">
        <v>2.6923080000000001</v>
      </c>
      <c r="T619">
        <f t="shared" si="78"/>
        <v>2.6923080000000001</v>
      </c>
      <c r="U619">
        <f t="shared" si="79"/>
        <v>4.5384609999999999</v>
      </c>
      <c r="V619">
        <v>4.2946648999999999</v>
      </c>
      <c r="W619" t="s">
        <v>17</v>
      </c>
      <c r="X619" t="s">
        <v>18</v>
      </c>
    </row>
    <row r="620" spans="1:24" x14ac:dyDescent="0.25">
      <c r="A620" s="1">
        <v>43885</v>
      </c>
      <c r="B620" t="s">
        <v>16</v>
      </c>
      <c r="C620">
        <v>56.363999999999997</v>
      </c>
      <c r="D620">
        <v>33.481817999999997</v>
      </c>
      <c r="E620">
        <f t="shared" si="72"/>
        <v>33.481817999999997</v>
      </c>
      <c r="F620">
        <f t="shared" si="73"/>
        <v>22.882182</v>
      </c>
      <c r="G620">
        <v>41.183475100000003</v>
      </c>
      <c r="H620">
        <v>41.051613000000003</v>
      </c>
      <c r="I620">
        <v>16.231999999999999</v>
      </c>
      <c r="J620">
        <f t="shared" si="74"/>
        <v>16.231999999999999</v>
      </c>
      <c r="K620">
        <f t="shared" si="75"/>
        <v>24.819613000000004</v>
      </c>
      <c r="L620">
        <v>30.826557099999999</v>
      </c>
      <c r="M620">
        <v>97.029677000000007</v>
      </c>
      <c r="N620">
        <v>21.83</v>
      </c>
      <c r="O620">
        <f t="shared" si="76"/>
        <v>21.83</v>
      </c>
      <c r="P620">
        <f t="shared" si="77"/>
        <v>75.199677000000008</v>
      </c>
      <c r="Q620">
        <v>72.707016800000005</v>
      </c>
      <c r="R620">
        <v>7.7419349999999998</v>
      </c>
      <c r="S620">
        <v>0</v>
      </c>
      <c r="T620">
        <f t="shared" si="78"/>
        <v>0</v>
      </c>
      <c r="U620">
        <f t="shared" si="79"/>
        <v>7.7419349999999998</v>
      </c>
      <c r="V620">
        <v>2.5232844000000001</v>
      </c>
      <c r="W620" t="s">
        <v>17</v>
      </c>
      <c r="X620" t="s">
        <v>20</v>
      </c>
    </row>
    <row r="621" spans="1:24" x14ac:dyDescent="0.25">
      <c r="A621" s="1">
        <v>43885</v>
      </c>
      <c r="B621" t="s">
        <v>19</v>
      </c>
      <c r="C621">
        <v>70.233846</v>
      </c>
      <c r="D621">
        <v>47.506250000000001</v>
      </c>
      <c r="E621">
        <f t="shared" si="72"/>
        <v>47.506250000000001</v>
      </c>
      <c r="F621">
        <f t="shared" si="73"/>
        <v>22.727595999999998</v>
      </c>
      <c r="G621">
        <v>56.765804500000002</v>
      </c>
      <c r="H621">
        <v>44.12</v>
      </c>
      <c r="I621">
        <v>14.578462</v>
      </c>
      <c r="J621">
        <f t="shared" si="74"/>
        <v>14.578462</v>
      </c>
      <c r="K621">
        <f t="shared" si="75"/>
        <v>29.541537999999996</v>
      </c>
      <c r="L621">
        <v>29.206101</v>
      </c>
      <c r="M621">
        <v>88.360938000000004</v>
      </c>
      <c r="N621">
        <v>11.832307999999999</v>
      </c>
      <c r="O621">
        <f t="shared" si="76"/>
        <v>11.832307999999999</v>
      </c>
      <c r="P621">
        <f t="shared" si="77"/>
        <v>76.528630000000007</v>
      </c>
      <c r="Q621">
        <v>42.705996300000002</v>
      </c>
      <c r="R621">
        <v>16.769231000000001</v>
      </c>
      <c r="S621">
        <v>1.3076920000000001</v>
      </c>
      <c r="T621">
        <f t="shared" si="78"/>
        <v>1.3076920000000001</v>
      </c>
      <c r="U621">
        <f t="shared" si="79"/>
        <v>15.461539000000002</v>
      </c>
      <c r="V621">
        <v>6.2814424999999998</v>
      </c>
      <c r="W621" t="s">
        <v>17</v>
      </c>
      <c r="X621" t="s">
        <v>18</v>
      </c>
    </row>
    <row r="622" spans="1:24" x14ac:dyDescent="0.25">
      <c r="A622" s="1">
        <v>43884</v>
      </c>
      <c r="B622" t="s">
        <v>16</v>
      </c>
      <c r="C622">
        <v>51.465454999999999</v>
      </c>
      <c r="D622">
        <v>33.390909000000001</v>
      </c>
      <c r="E622">
        <f t="shared" si="72"/>
        <v>33.390909000000001</v>
      </c>
      <c r="F622">
        <f t="shared" si="73"/>
        <v>18.074545999999998</v>
      </c>
      <c r="G622">
        <v>42.711920900000003</v>
      </c>
      <c r="H622">
        <v>47.077894999999998</v>
      </c>
      <c r="I622">
        <v>22.12</v>
      </c>
      <c r="J622">
        <f t="shared" si="74"/>
        <v>22.12</v>
      </c>
      <c r="K622">
        <f t="shared" si="75"/>
        <v>24.957894999999997</v>
      </c>
      <c r="L622">
        <v>33.199789500000001</v>
      </c>
      <c r="M622">
        <v>98.808947000000003</v>
      </c>
      <c r="N622">
        <v>36.378182000000002</v>
      </c>
      <c r="O622">
        <f t="shared" si="76"/>
        <v>36.378182000000002</v>
      </c>
      <c r="P622">
        <f t="shared" si="77"/>
        <v>62.430765000000001</v>
      </c>
      <c r="Q622">
        <v>74.689575300000001</v>
      </c>
      <c r="R622">
        <v>6.7</v>
      </c>
      <c r="S622">
        <v>0.272727</v>
      </c>
      <c r="T622">
        <f t="shared" si="78"/>
        <v>0.272727</v>
      </c>
      <c r="U622">
        <f t="shared" si="79"/>
        <v>6.4272730000000005</v>
      </c>
      <c r="V622">
        <v>2.2825953000000001</v>
      </c>
      <c r="W622" t="s">
        <v>17</v>
      </c>
      <c r="X622" t="s">
        <v>18</v>
      </c>
    </row>
    <row r="623" spans="1:24" x14ac:dyDescent="0.25">
      <c r="A623" s="1">
        <v>43884</v>
      </c>
      <c r="B623" t="s">
        <v>19</v>
      </c>
      <c r="C623">
        <v>71.249230999999995</v>
      </c>
      <c r="D623">
        <v>41.674194</v>
      </c>
      <c r="E623">
        <f t="shared" si="72"/>
        <v>41.674194</v>
      </c>
      <c r="F623">
        <f t="shared" si="73"/>
        <v>29.575036999999995</v>
      </c>
      <c r="G623">
        <v>54.256231100000001</v>
      </c>
      <c r="H623">
        <v>46.479166999999997</v>
      </c>
      <c r="I623">
        <v>16.772307999999999</v>
      </c>
      <c r="J623">
        <f t="shared" si="74"/>
        <v>16.772307999999999</v>
      </c>
      <c r="K623">
        <f t="shared" si="75"/>
        <v>29.706858999999998</v>
      </c>
      <c r="L623">
        <v>31.639650100000001</v>
      </c>
      <c r="M623">
        <v>88.265484000000001</v>
      </c>
      <c r="N623">
        <v>12.85</v>
      </c>
      <c r="O623">
        <f t="shared" si="76"/>
        <v>12.85</v>
      </c>
      <c r="P623">
        <f t="shared" si="77"/>
        <v>75.415484000000006</v>
      </c>
      <c r="Q623">
        <v>51.669128899999997</v>
      </c>
      <c r="R623">
        <v>8.3076919999999994</v>
      </c>
      <c r="S623">
        <v>2.125</v>
      </c>
      <c r="T623">
        <f t="shared" si="78"/>
        <v>2.125</v>
      </c>
      <c r="U623">
        <f t="shared" si="79"/>
        <v>6.1826919999999994</v>
      </c>
      <c r="V623">
        <v>4.8987799000000001</v>
      </c>
      <c r="W623" t="s">
        <v>17</v>
      </c>
      <c r="X623" t="s">
        <v>18</v>
      </c>
    </row>
    <row r="624" spans="1:24" x14ac:dyDescent="0.25">
      <c r="A624" s="1">
        <v>43883</v>
      </c>
      <c r="B624" t="s">
        <v>16</v>
      </c>
      <c r="C624">
        <v>51.019047999999998</v>
      </c>
      <c r="D624">
        <v>33.416666999999997</v>
      </c>
      <c r="E624">
        <f t="shared" si="72"/>
        <v>33.416666999999997</v>
      </c>
      <c r="F624">
        <f t="shared" si="73"/>
        <v>17.602381000000001</v>
      </c>
      <c r="G624">
        <v>44.725054700000001</v>
      </c>
      <c r="H624">
        <v>49.191249999999997</v>
      </c>
      <c r="I624">
        <v>17.527273000000001</v>
      </c>
      <c r="J624">
        <f t="shared" si="74"/>
        <v>17.527273000000001</v>
      </c>
      <c r="K624">
        <f t="shared" si="75"/>
        <v>31.663976999999996</v>
      </c>
      <c r="L624">
        <v>35.000063099999998</v>
      </c>
      <c r="M624">
        <v>99.029332999999994</v>
      </c>
      <c r="N624">
        <v>30.042726999999999</v>
      </c>
      <c r="O624">
        <f t="shared" si="76"/>
        <v>30.042726999999999</v>
      </c>
      <c r="P624">
        <f t="shared" si="77"/>
        <v>68.986605999999995</v>
      </c>
      <c r="Q624">
        <v>74.431789699999996</v>
      </c>
      <c r="R624">
        <v>7</v>
      </c>
      <c r="S624">
        <v>0.63636400000000004</v>
      </c>
      <c r="T624">
        <f t="shared" si="78"/>
        <v>0.63636400000000004</v>
      </c>
      <c r="U624">
        <f t="shared" si="79"/>
        <v>6.3636359999999996</v>
      </c>
      <c r="V624">
        <v>3.2571987</v>
      </c>
      <c r="W624" t="s">
        <v>17</v>
      </c>
      <c r="X624" t="s">
        <v>20</v>
      </c>
    </row>
    <row r="625" spans="1:24" x14ac:dyDescent="0.25">
      <c r="A625" s="1">
        <v>43883</v>
      </c>
      <c r="B625" t="s">
        <v>19</v>
      </c>
      <c r="C625">
        <v>71.435714000000004</v>
      </c>
      <c r="D625">
        <v>47.788888999999998</v>
      </c>
      <c r="E625">
        <f t="shared" si="72"/>
        <v>47.788888999999998</v>
      </c>
      <c r="F625">
        <f t="shared" si="73"/>
        <v>23.646825000000007</v>
      </c>
      <c r="G625">
        <v>56.073894000000003</v>
      </c>
      <c r="H625">
        <v>48.431303999999997</v>
      </c>
      <c r="I625">
        <v>14.9</v>
      </c>
      <c r="J625">
        <f t="shared" si="74"/>
        <v>14.9</v>
      </c>
      <c r="K625">
        <f t="shared" si="75"/>
        <v>33.531303999999999</v>
      </c>
      <c r="L625">
        <v>32.738085699999999</v>
      </c>
      <c r="M625">
        <v>83.457143000000002</v>
      </c>
      <c r="N625">
        <v>13.677692</v>
      </c>
      <c r="O625">
        <f t="shared" si="76"/>
        <v>13.677692</v>
      </c>
      <c r="P625">
        <f t="shared" si="77"/>
        <v>69.779450999999995</v>
      </c>
      <c r="Q625">
        <v>50.9246014</v>
      </c>
      <c r="R625">
        <v>14.571429</v>
      </c>
      <c r="S625">
        <v>4.3846150000000002</v>
      </c>
      <c r="T625">
        <f t="shared" si="78"/>
        <v>4.3846150000000002</v>
      </c>
      <c r="U625">
        <f t="shared" si="79"/>
        <v>10.186814</v>
      </c>
      <c r="V625">
        <v>8.4598466000000005</v>
      </c>
      <c r="W625" t="s">
        <v>17</v>
      </c>
      <c r="X625" t="s">
        <v>20</v>
      </c>
    </row>
    <row r="626" spans="1:24" x14ac:dyDescent="0.25">
      <c r="A626" s="1">
        <v>43882</v>
      </c>
      <c r="B626" t="s">
        <v>16</v>
      </c>
      <c r="C626">
        <v>55.58</v>
      </c>
      <c r="D626">
        <v>34.390909000000001</v>
      </c>
      <c r="E626">
        <f t="shared" si="72"/>
        <v>34.390909000000001</v>
      </c>
      <c r="F626">
        <f t="shared" si="73"/>
        <v>21.189090999999998</v>
      </c>
      <c r="G626">
        <v>47.735788300000003</v>
      </c>
      <c r="H626">
        <v>52.454545000000003</v>
      </c>
      <c r="I626">
        <v>14.54</v>
      </c>
      <c r="J626">
        <f t="shared" si="74"/>
        <v>14.54</v>
      </c>
      <c r="K626">
        <f t="shared" si="75"/>
        <v>37.914545000000004</v>
      </c>
      <c r="L626">
        <v>36.313652300000001</v>
      </c>
      <c r="M626">
        <v>100</v>
      </c>
      <c r="N626">
        <v>19.98</v>
      </c>
      <c r="O626">
        <f t="shared" si="76"/>
        <v>19.98</v>
      </c>
      <c r="P626">
        <f t="shared" si="77"/>
        <v>80.02</v>
      </c>
      <c r="Q626">
        <v>71.270234700000003</v>
      </c>
      <c r="R626">
        <v>7.7307689999999996</v>
      </c>
      <c r="S626">
        <v>1.0909089999999999</v>
      </c>
      <c r="T626">
        <f t="shared" si="78"/>
        <v>1.0909089999999999</v>
      </c>
      <c r="U626">
        <f t="shared" si="79"/>
        <v>6.6398599999999997</v>
      </c>
      <c r="V626">
        <v>3.4164165999999998</v>
      </c>
      <c r="W626" t="s">
        <v>17</v>
      </c>
      <c r="X626" t="s">
        <v>20</v>
      </c>
    </row>
    <row r="627" spans="1:24" x14ac:dyDescent="0.25">
      <c r="A627" s="1">
        <v>43882</v>
      </c>
      <c r="B627" t="s">
        <v>19</v>
      </c>
      <c r="C627">
        <v>69.289231000000001</v>
      </c>
      <c r="D627">
        <v>41.816667000000002</v>
      </c>
      <c r="E627">
        <f t="shared" si="72"/>
        <v>41.816667000000002</v>
      </c>
      <c r="F627">
        <f t="shared" si="73"/>
        <v>27.472563999999998</v>
      </c>
      <c r="G627">
        <v>58.334994899999998</v>
      </c>
      <c r="H627">
        <v>55.423076999999999</v>
      </c>
      <c r="I627">
        <v>17.64</v>
      </c>
      <c r="J627">
        <f t="shared" si="74"/>
        <v>17.64</v>
      </c>
      <c r="K627">
        <f t="shared" si="75"/>
        <v>37.783076999999999</v>
      </c>
      <c r="L627">
        <v>36.284362299999998</v>
      </c>
      <c r="M627">
        <v>86.261111</v>
      </c>
      <c r="N627">
        <v>17.181999999999999</v>
      </c>
      <c r="O627">
        <f t="shared" si="76"/>
        <v>17.181999999999999</v>
      </c>
      <c r="P627">
        <f t="shared" si="77"/>
        <v>69.079110999999997</v>
      </c>
      <c r="Q627">
        <v>52.264043000000001</v>
      </c>
      <c r="R627">
        <v>7.7777779999999996</v>
      </c>
      <c r="S627">
        <v>2.9230770000000001</v>
      </c>
      <c r="T627">
        <f t="shared" si="78"/>
        <v>2.9230770000000001</v>
      </c>
      <c r="U627">
        <f t="shared" si="79"/>
        <v>4.8547009999999995</v>
      </c>
      <c r="V627">
        <v>4.6723657000000003</v>
      </c>
      <c r="W627" t="s">
        <v>17</v>
      </c>
      <c r="X627" t="s">
        <v>21</v>
      </c>
    </row>
    <row r="628" spans="1:24" x14ac:dyDescent="0.25">
      <c r="A628" s="1">
        <v>43881</v>
      </c>
      <c r="B628" t="s">
        <v>16</v>
      </c>
      <c r="C628">
        <v>50.686363999999998</v>
      </c>
      <c r="D628">
        <v>29.927273</v>
      </c>
      <c r="E628">
        <f t="shared" si="72"/>
        <v>29.927273</v>
      </c>
      <c r="F628">
        <f t="shared" si="73"/>
        <v>20.759090999999998</v>
      </c>
      <c r="G628">
        <v>43.8047891111</v>
      </c>
      <c r="H628">
        <v>50.677273</v>
      </c>
      <c r="I628">
        <v>13.172727</v>
      </c>
      <c r="J628">
        <f t="shared" si="74"/>
        <v>13.172727</v>
      </c>
      <c r="K628">
        <f t="shared" si="75"/>
        <v>37.504545999999998</v>
      </c>
      <c r="L628">
        <v>36.098651888900001</v>
      </c>
      <c r="M628">
        <v>100</v>
      </c>
      <c r="N628">
        <v>51.519091000000003</v>
      </c>
      <c r="O628">
        <f t="shared" si="76"/>
        <v>51.519091000000003</v>
      </c>
      <c r="P628">
        <f t="shared" si="77"/>
        <v>48.480908999999997</v>
      </c>
      <c r="Q628">
        <v>79.344739777800001</v>
      </c>
      <c r="R628">
        <v>3.6923080000000001</v>
      </c>
      <c r="S628">
        <v>0.54545500000000002</v>
      </c>
      <c r="T628">
        <f t="shared" si="78"/>
        <v>0.54545500000000002</v>
      </c>
      <c r="U628">
        <f t="shared" si="79"/>
        <v>3.1468530000000001</v>
      </c>
      <c r="V628">
        <v>2.0846933333000002</v>
      </c>
      <c r="W628" t="s">
        <v>17</v>
      </c>
      <c r="X628" t="s">
        <v>20</v>
      </c>
    </row>
    <row r="629" spans="1:24" x14ac:dyDescent="0.25">
      <c r="A629" s="1">
        <v>43881</v>
      </c>
      <c r="B629" t="s">
        <v>19</v>
      </c>
      <c r="C629">
        <v>70.976922999999999</v>
      </c>
      <c r="D629">
        <v>45.315789000000002</v>
      </c>
      <c r="E629">
        <f t="shared" si="72"/>
        <v>45.315789000000002</v>
      </c>
      <c r="F629">
        <f t="shared" si="73"/>
        <v>25.661133999999997</v>
      </c>
      <c r="G629">
        <v>58.317711666699999</v>
      </c>
      <c r="H629">
        <v>52.823332999999998</v>
      </c>
      <c r="I629">
        <v>8.6</v>
      </c>
      <c r="J629">
        <f t="shared" si="74"/>
        <v>8.6</v>
      </c>
      <c r="K629">
        <f t="shared" si="75"/>
        <v>44.223332999999997</v>
      </c>
      <c r="L629">
        <v>34.867990777800003</v>
      </c>
      <c r="M629">
        <v>92.125</v>
      </c>
      <c r="N629">
        <v>18.340769000000002</v>
      </c>
      <c r="O629">
        <f t="shared" si="76"/>
        <v>18.340769000000002</v>
      </c>
      <c r="P629">
        <f t="shared" si="77"/>
        <v>73.784231000000005</v>
      </c>
      <c r="Q629">
        <v>51.525422777800003</v>
      </c>
      <c r="R629">
        <v>8</v>
      </c>
      <c r="S629">
        <v>2.461538</v>
      </c>
      <c r="T629">
        <f t="shared" si="78"/>
        <v>2.461538</v>
      </c>
      <c r="U629">
        <f t="shared" si="79"/>
        <v>5.538462</v>
      </c>
      <c r="V629">
        <v>4.5663817778000002</v>
      </c>
      <c r="W629" t="s">
        <v>17</v>
      </c>
      <c r="X629" t="s">
        <v>20</v>
      </c>
    </row>
    <row r="630" spans="1:24" x14ac:dyDescent="0.25">
      <c r="A630" s="1">
        <v>43880</v>
      </c>
      <c r="B630" t="s">
        <v>16</v>
      </c>
      <c r="C630">
        <v>49.985714000000002</v>
      </c>
      <c r="D630">
        <v>31.35</v>
      </c>
      <c r="E630">
        <f t="shared" si="72"/>
        <v>31.35</v>
      </c>
      <c r="F630">
        <f t="shared" si="73"/>
        <v>18.635714</v>
      </c>
      <c r="G630">
        <v>43.551144999999998</v>
      </c>
      <c r="H630">
        <v>49.825000000000003</v>
      </c>
      <c r="I630">
        <v>22.2</v>
      </c>
      <c r="J630">
        <f t="shared" si="74"/>
        <v>22.2</v>
      </c>
      <c r="K630">
        <f t="shared" si="75"/>
        <v>27.625000000000004</v>
      </c>
      <c r="L630">
        <v>37.002072800000001</v>
      </c>
      <c r="M630">
        <v>99.419642999999994</v>
      </c>
      <c r="N630">
        <v>54.646363999999998</v>
      </c>
      <c r="O630">
        <f t="shared" si="76"/>
        <v>54.646363999999998</v>
      </c>
      <c r="P630">
        <f t="shared" si="77"/>
        <v>44.773278999999995</v>
      </c>
      <c r="Q630">
        <v>79.778295999999997</v>
      </c>
      <c r="R630">
        <v>7.7272730000000003</v>
      </c>
      <c r="S630">
        <v>0</v>
      </c>
      <c r="T630">
        <f t="shared" si="78"/>
        <v>0</v>
      </c>
      <c r="U630">
        <f t="shared" si="79"/>
        <v>7.7272730000000003</v>
      </c>
      <c r="V630">
        <v>2.4151660000000001</v>
      </c>
      <c r="W630" t="s">
        <v>17</v>
      </c>
      <c r="X630" t="s">
        <v>21</v>
      </c>
    </row>
    <row r="631" spans="1:24" x14ac:dyDescent="0.25">
      <c r="A631" s="1">
        <v>43880</v>
      </c>
      <c r="B631" t="s">
        <v>19</v>
      </c>
      <c r="C631">
        <v>65.476922999999999</v>
      </c>
      <c r="D631">
        <v>48.238461999999998</v>
      </c>
      <c r="E631">
        <f t="shared" si="72"/>
        <v>48.238461999999998</v>
      </c>
      <c r="F631">
        <f t="shared" si="73"/>
        <v>17.238461000000001</v>
      </c>
      <c r="G631">
        <v>56.489033555600003</v>
      </c>
      <c r="H631">
        <v>51.403333000000003</v>
      </c>
      <c r="I631">
        <v>21.238461999999998</v>
      </c>
      <c r="J631">
        <f t="shared" si="74"/>
        <v>21.238461999999998</v>
      </c>
      <c r="K631">
        <f t="shared" si="75"/>
        <v>30.164871000000005</v>
      </c>
      <c r="L631">
        <v>36.4320973333</v>
      </c>
      <c r="M631">
        <v>94.214667000000006</v>
      </c>
      <c r="N631">
        <v>24.823846</v>
      </c>
      <c r="O631">
        <f t="shared" si="76"/>
        <v>24.823846</v>
      </c>
      <c r="P631">
        <f t="shared" si="77"/>
        <v>69.390821000000003</v>
      </c>
      <c r="Q631">
        <v>55.1102762222</v>
      </c>
      <c r="R631">
        <v>10.4</v>
      </c>
      <c r="S631">
        <v>2.3076919999999999</v>
      </c>
      <c r="T631">
        <f t="shared" si="78"/>
        <v>2.3076919999999999</v>
      </c>
      <c r="U631">
        <f t="shared" si="79"/>
        <v>8.0923080000000009</v>
      </c>
      <c r="V631">
        <v>5.1302184443999996</v>
      </c>
      <c r="W631" t="s">
        <v>17</v>
      </c>
      <c r="X631" t="s">
        <v>21</v>
      </c>
    </row>
    <row r="632" spans="1:24" x14ac:dyDescent="0.25">
      <c r="A632" s="1">
        <v>43879</v>
      </c>
      <c r="B632" t="s">
        <v>16</v>
      </c>
      <c r="C632">
        <v>51.683999999999997</v>
      </c>
      <c r="D632">
        <v>36.369230999999999</v>
      </c>
      <c r="E632">
        <f t="shared" si="72"/>
        <v>36.369230999999999</v>
      </c>
      <c r="F632">
        <f t="shared" si="73"/>
        <v>15.314768999999998</v>
      </c>
      <c r="G632">
        <v>44.286539500000003</v>
      </c>
      <c r="H632">
        <v>50.211905000000002</v>
      </c>
      <c r="I632">
        <v>17.554545000000001</v>
      </c>
      <c r="J632">
        <f t="shared" si="74"/>
        <v>17.554545000000001</v>
      </c>
      <c r="K632">
        <f t="shared" si="75"/>
        <v>32.657359999999997</v>
      </c>
      <c r="L632">
        <v>36.299139400000001</v>
      </c>
      <c r="M632">
        <v>100</v>
      </c>
      <c r="N632">
        <v>36.712727000000001</v>
      </c>
      <c r="O632">
        <f t="shared" si="76"/>
        <v>36.712727000000001</v>
      </c>
      <c r="P632">
        <f t="shared" si="77"/>
        <v>63.287272999999999</v>
      </c>
      <c r="Q632">
        <v>77.392354900000001</v>
      </c>
      <c r="R632">
        <v>4.4000000000000004</v>
      </c>
      <c r="S632">
        <v>0.91666700000000001</v>
      </c>
      <c r="T632">
        <f t="shared" si="78"/>
        <v>0.91666700000000001</v>
      </c>
      <c r="U632">
        <f t="shared" si="79"/>
        <v>3.4833330000000005</v>
      </c>
      <c r="V632">
        <v>2.2378073000000001</v>
      </c>
      <c r="W632" t="s">
        <v>17</v>
      </c>
      <c r="X632" t="s">
        <v>21</v>
      </c>
    </row>
    <row r="633" spans="1:24" x14ac:dyDescent="0.25">
      <c r="A633" s="1">
        <v>43879</v>
      </c>
      <c r="B633" t="s">
        <v>19</v>
      </c>
      <c r="C633">
        <v>63.615385000000003</v>
      </c>
      <c r="D633">
        <v>44.876922999999998</v>
      </c>
      <c r="E633">
        <f t="shared" si="72"/>
        <v>44.876922999999998</v>
      </c>
      <c r="F633">
        <f t="shared" si="73"/>
        <v>18.738462000000006</v>
      </c>
      <c r="G633">
        <v>57.372485300000001</v>
      </c>
      <c r="H633">
        <v>54.188571000000003</v>
      </c>
      <c r="I633">
        <v>11.846154</v>
      </c>
      <c r="J633">
        <f t="shared" si="74"/>
        <v>11.846154</v>
      </c>
      <c r="K633">
        <f t="shared" si="75"/>
        <v>42.342417000000005</v>
      </c>
      <c r="L633">
        <v>34.797932000000003</v>
      </c>
      <c r="M633">
        <v>98.516363999999996</v>
      </c>
      <c r="N633">
        <v>16.987691999999999</v>
      </c>
      <c r="O633">
        <f t="shared" si="76"/>
        <v>16.987691999999999</v>
      </c>
      <c r="P633">
        <f t="shared" si="77"/>
        <v>81.528672</v>
      </c>
      <c r="Q633">
        <v>53.493047300000001</v>
      </c>
      <c r="R633">
        <v>7.7428569999999999</v>
      </c>
      <c r="S633">
        <v>2.25</v>
      </c>
      <c r="T633">
        <f t="shared" si="78"/>
        <v>2.25</v>
      </c>
      <c r="U633">
        <f t="shared" si="79"/>
        <v>5.4928569999999999</v>
      </c>
      <c r="V633">
        <v>3.9770894000000001</v>
      </c>
      <c r="W633" t="s">
        <v>17</v>
      </c>
      <c r="X633" t="s">
        <v>21</v>
      </c>
    </row>
    <row r="634" spans="1:24" x14ac:dyDescent="0.25">
      <c r="A634" s="1">
        <v>43878</v>
      </c>
      <c r="B634" t="s">
        <v>16</v>
      </c>
      <c r="C634">
        <v>50.942307999999997</v>
      </c>
      <c r="D634">
        <v>38.681818</v>
      </c>
      <c r="E634">
        <f t="shared" si="72"/>
        <v>38.681818</v>
      </c>
      <c r="F634">
        <f t="shared" si="73"/>
        <v>12.260489999999997</v>
      </c>
      <c r="G634">
        <v>44.725801599999997</v>
      </c>
      <c r="H634">
        <v>50.626922999999998</v>
      </c>
      <c r="I634">
        <v>14.544444</v>
      </c>
      <c r="J634">
        <f t="shared" si="74"/>
        <v>14.544444</v>
      </c>
      <c r="K634">
        <f t="shared" si="75"/>
        <v>36.082478999999999</v>
      </c>
      <c r="L634">
        <v>35.734397000000001</v>
      </c>
      <c r="M634">
        <v>98.933462000000006</v>
      </c>
      <c r="N634">
        <v>34.520000000000003</v>
      </c>
      <c r="O634">
        <f t="shared" si="76"/>
        <v>34.520000000000003</v>
      </c>
      <c r="P634">
        <f t="shared" si="77"/>
        <v>64.41346200000001</v>
      </c>
      <c r="Q634">
        <v>75.630355199999997</v>
      </c>
      <c r="R634">
        <v>6.038462</v>
      </c>
      <c r="S634">
        <v>0</v>
      </c>
      <c r="T634">
        <f t="shared" si="78"/>
        <v>0</v>
      </c>
      <c r="U634">
        <f t="shared" si="79"/>
        <v>6.038462</v>
      </c>
      <c r="V634">
        <v>2.7801916000000002</v>
      </c>
      <c r="W634" t="s">
        <v>17</v>
      </c>
      <c r="X634" t="s">
        <v>18</v>
      </c>
    </row>
    <row r="635" spans="1:24" x14ac:dyDescent="0.25">
      <c r="A635" s="1">
        <v>43878</v>
      </c>
      <c r="B635" t="s">
        <v>19</v>
      </c>
      <c r="C635">
        <v>66.571428999999995</v>
      </c>
      <c r="D635">
        <v>46.5</v>
      </c>
      <c r="E635">
        <f t="shared" si="72"/>
        <v>46.5</v>
      </c>
      <c r="F635">
        <f t="shared" si="73"/>
        <v>20.071428999999995</v>
      </c>
      <c r="G635">
        <v>58.3347701</v>
      </c>
      <c r="H635">
        <v>52.034374999999997</v>
      </c>
      <c r="I635">
        <v>15.2</v>
      </c>
      <c r="J635">
        <f t="shared" si="74"/>
        <v>15.2</v>
      </c>
      <c r="K635">
        <f t="shared" si="75"/>
        <v>36.834374999999994</v>
      </c>
      <c r="L635">
        <v>34.448305400000002</v>
      </c>
      <c r="M635">
        <v>93.702813000000006</v>
      </c>
      <c r="N635">
        <v>17.723571</v>
      </c>
      <c r="O635">
        <f t="shared" si="76"/>
        <v>17.723571</v>
      </c>
      <c r="P635">
        <f t="shared" si="77"/>
        <v>75.979241999999999</v>
      </c>
      <c r="Q635">
        <v>50.930547400000002</v>
      </c>
      <c r="R635">
        <v>14.3125</v>
      </c>
      <c r="S635">
        <v>2.769231</v>
      </c>
      <c r="T635">
        <f t="shared" si="78"/>
        <v>2.769231</v>
      </c>
      <c r="U635">
        <f t="shared" si="79"/>
        <v>11.543269</v>
      </c>
      <c r="V635">
        <v>6.9116797999999999</v>
      </c>
      <c r="W635" t="s">
        <v>17</v>
      </c>
      <c r="X635" t="s">
        <v>21</v>
      </c>
    </row>
    <row r="636" spans="1:24" x14ac:dyDescent="0.25">
      <c r="A636" s="1">
        <v>43877</v>
      </c>
      <c r="B636" t="s">
        <v>16</v>
      </c>
      <c r="C636">
        <v>53.252727</v>
      </c>
      <c r="D636">
        <v>35.5</v>
      </c>
      <c r="E636">
        <f t="shared" si="72"/>
        <v>35.5</v>
      </c>
      <c r="F636">
        <f t="shared" si="73"/>
        <v>17.752727</v>
      </c>
      <c r="G636">
        <v>45.001621200000002</v>
      </c>
      <c r="H636">
        <v>45.075000000000003</v>
      </c>
      <c r="I636">
        <v>15.709091000000001</v>
      </c>
      <c r="J636">
        <f t="shared" si="74"/>
        <v>15.709091000000001</v>
      </c>
      <c r="K636">
        <f t="shared" si="75"/>
        <v>29.365909000000002</v>
      </c>
      <c r="L636">
        <v>34.836800799999999</v>
      </c>
      <c r="M636">
        <v>98.756944000000004</v>
      </c>
      <c r="N636">
        <v>35.167273000000002</v>
      </c>
      <c r="O636">
        <f t="shared" si="76"/>
        <v>35.167273000000002</v>
      </c>
      <c r="P636">
        <f t="shared" si="77"/>
        <v>63.589671000000003</v>
      </c>
      <c r="Q636">
        <v>72.3018134</v>
      </c>
      <c r="R636">
        <v>4.9230770000000001</v>
      </c>
      <c r="S636">
        <v>0.54545500000000002</v>
      </c>
      <c r="T636">
        <f t="shared" si="78"/>
        <v>0.54545500000000002</v>
      </c>
      <c r="U636">
        <f t="shared" si="79"/>
        <v>4.3776220000000006</v>
      </c>
      <c r="V636">
        <v>1.909227</v>
      </c>
      <c r="W636" t="s">
        <v>17</v>
      </c>
      <c r="X636" t="s">
        <v>20</v>
      </c>
    </row>
    <row r="637" spans="1:24" x14ac:dyDescent="0.25">
      <c r="A637" s="1">
        <v>43877</v>
      </c>
      <c r="B637" t="s">
        <v>19</v>
      </c>
      <c r="C637">
        <v>73.693845999999994</v>
      </c>
      <c r="D637">
        <v>49.453845999999999</v>
      </c>
      <c r="E637">
        <f t="shared" si="72"/>
        <v>49.453845999999999</v>
      </c>
      <c r="F637">
        <f t="shared" si="73"/>
        <v>24.239999999999995</v>
      </c>
      <c r="G637">
        <v>59.814672199999997</v>
      </c>
      <c r="H637">
        <v>43.071429000000002</v>
      </c>
      <c r="I637">
        <v>10.638462000000001</v>
      </c>
      <c r="J637">
        <f t="shared" si="74"/>
        <v>10.638462000000001</v>
      </c>
      <c r="K637">
        <f t="shared" si="75"/>
        <v>32.432967000000005</v>
      </c>
      <c r="L637">
        <v>32.2645403</v>
      </c>
      <c r="M637">
        <v>68.180000000000007</v>
      </c>
      <c r="N637">
        <v>14.069231</v>
      </c>
      <c r="O637">
        <f t="shared" si="76"/>
        <v>14.069231</v>
      </c>
      <c r="P637">
        <f t="shared" si="77"/>
        <v>54.110769000000005</v>
      </c>
      <c r="Q637">
        <v>42.700622600000003</v>
      </c>
      <c r="R637">
        <v>6.3846150000000002</v>
      </c>
      <c r="S637">
        <v>2.1538460000000001</v>
      </c>
      <c r="T637">
        <f t="shared" si="78"/>
        <v>2.1538460000000001</v>
      </c>
      <c r="U637">
        <f t="shared" si="79"/>
        <v>4.2307690000000004</v>
      </c>
      <c r="V637">
        <v>4.4990842000000004</v>
      </c>
      <c r="W637" t="s">
        <v>17</v>
      </c>
      <c r="X637" t="s">
        <v>20</v>
      </c>
    </row>
    <row r="638" spans="1:24" x14ac:dyDescent="0.25">
      <c r="A638" s="1">
        <v>43876</v>
      </c>
      <c r="B638" t="s">
        <v>16</v>
      </c>
      <c r="C638">
        <v>55.16</v>
      </c>
      <c r="D638">
        <v>36.709091000000001</v>
      </c>
      <c r="E638">
        <f t="shared" si="72"/>
        <v>36.709091000000001</v>
      </c>
      <c r="F638">
        <f t="shared" si="73"/>
        <v>18.450908999999996</v>
      </c>
      <c r="G638">
        <v>45.549356099999997</v>
      </c>
      <c r="H638">
        <v>46.5</v>
      </c>
      <c r="I638">
        <v>22.563635999999999</v>
      </c>
      <c r="J638">
        <f t="shared" si="74"/>
        <v>22.563635999999999</v>
      </c>
      <c r="K638">
        <f t="shared" si="75"/>
        <v>23.936364000000001</v>
      </c>
      <c r="L638">
        <v>35.887530300000002</v>
      </c>
      <c r="M638">
        <v>100</v>
      </c>
      <c r="N638">
        <v>43.316249999999997</v>
      </c>
      <c r="O638">
        <f t="shared" si="76"/>
        <v>43.316249999999997</v>
      </c>
      <c r="P638">
        <f t="shared" si="77"/>
        <v>56.683750000000003</v>
      </c>
      <c r="Q638">
        <v>72.863591600000007</v>
      </c>
      <c r="R638">
        <v>6</v>
      </c>
      <c r="S638">
        <v>0.272727</v>
      </c>
      <c r="T638">
        <f t="shared" si="78"/>
        <v>0.272727</v>
      </c>
      <c r="U638">
        <f t="shared" si="79"/>
        <v>5.7272730000000003</v>
      </c>
      <c r="V638">
        <v>2.5961585999999999</v>
      </c>
      <c r="W638" t="s">
        <v>17</v>
      </c>
      <c r="X638" t="s">
        <v>20</v>
      </c>
    </row>
    <row r="639" spans="1:24" x14ac:dyDescent="0.25">
      <c r="A639" s="1">
        <v>43876</v>
      </c>
      <c r="B639" t="s">
        <v>19</v>
      </c>
      <c r="C639">
        <v>75.816923000000003</v>
      </c>
      <c r="D639">
        <v>49.507691999999999</v>
      </c>
      <c r="E639">
        <f t="shared" si="72"/>
        <v>49.507691999999999</v>
      </c>
      <c r="F639">
        <f t="shared" si="73"/>
        <v>26.309231000000004</v>
      </c>
      <c r="G639">
        <v>59.903774400000003</v>
      </c>
      <c r="H639">
        <v>46.723077000000004</v>
      </c>
      <c r="I639">
        <v>15.529412000000001</v>
      </c>
      <c r="J639">
        <f t="shared" si="74"/>
        <v>15.529412000000001</v>
      </c>
      <c r="K639">
        <f t="shared" si="75"/>
        <v>31.193665000000003</v>
      </c>
      <c r="L639">
        <v>35.060153399999997</v>
      </c>
      <c r="M639">
        <v>91.113077000000004</v>
      </c>
      <c r="N639">
        <v>23.706923</v>
      </c>
      <c r="O639">
        <f t="shared" si="76"/>
        <v>23.706923</v>
      </c>
      <c r="P639">
        <f t="shared" si="77"/>
        <v>67.406154000000001</v>
      </c>
      <c r="Q639">
        <v>47.668352800000001</v>
      </c>
      <c r="R639">
        <v>12.823529000000001</v>
      </c>
      <c r="S639">
        <v>2.230769</v>
      </c>
      <c r="T639">
        <f t="shared" si="78"/>
        <v>2.230769</v>
      </c>
      <c r="U639">
        <f t="shared" si="79"/>
        <v>10.59276</v>
      </c>
      <c r="V639">
        <v>5.3070032999999999</v>
      </c>
      <c r="W639" t="s">
        <v>17</v>
      </c>
      <c r="X639" t="s">
        <v>20</v>
      </c>
    </row>
    <row r="640" spans="1:24" x14ac:dyDescent="0.25">
      <c r="A640" s="1">
        <v>43875</v>
      </c>
      <c r="B640" t="s">
        <v>16</v>
      </c>
      <c r="C640">
        <v>51.996364</v>
      </c>
      <c r="D640">
        <v>38.163635999999997</v>
      </c>
      <c r="E640">
        <f t="shared" si="72"/>
        <v>38.163635999999997</v>
      </c>
      <c r="F640">
        <f t="shared" si="73"/>
        <v>13.832728000000003</v>
      </c>
      <c r="G640">
        <v>46.4940031</v>
      </c>
      <c r="H640">
        <v>48.805556000000003</v>
      </c>
      <c r="I640">
        <v>25.245455</v>
      </c>
      <c r="J640">
        <f t="shared" si="74"/>
        <v>25.245455</v>
      </c>
      <c r="K640">
        <f t="shared" si="75"/>
        <v>23.560101000000003</v>
      </c>
      <c r="L640">
        <v>37.029429800000003</v>
      </c>
      <c r="M640">
        <v>99.641666999999998</v>
      </c>
      <c r="N640">
        <v>47.28</v>
      </c>
      <c r="O640">
        <f t="shared" si="76"/>
        <v>47.28</v>
      </c>
      <c r="P640">
        <f t="shared" si="77"/>
        <v>52.361666999999997</v>
      </c>
      <c r="Q640">
        <v>73.495740100000006</v>
      </c>
      <c r="R640">
        <v>3.4444439999999998</v>
      </c>
      <c r="S640">
        <v>0.54545500000000002</v>
      </c>
      <c r="T640">
        <f t="shared" si="78"/>
        <v>0.54545500000000002</v>
      </c>
      <c r="U640">
        <f t="shared" si="79"/>
        <v>2.8989889999999998</v>
      </c>
      <c r="V640">
        <v>1.9084304999999999</v>
      </c>
      <c r="W640" t="s">
        <v>17</v>
      </c>
      <c r="X640" t="s">
        <v>18</v>
      </c>
    </row>
    <row r="641" spans="1:24" x14ac:dyDescent="0.25">
      <c r="A641" s="1">
        <v>43875</v>
      </c>
      <c r="B641" t="s">
        <v>19</v>
      </c>
      <c r="C641">
        <v>70.72</v>
      </c>
      <c r="D641">
        <v>48.388888999999999</v>
      </c>
      <c r="E641">
        <f t="shared" si="72"/>
        <v>48.388888999999999</v>
      </c>
      <c r="F641">
        <f t="shared" si="73"/>
        <v>22.331111</v>
      </c>
      <c r="G641">
        <v>61.586172500000004</v>
      </c>
      <c r="H641">
        <v>54.82</v>
      </c>
      <c r="I641">
        <v>24.407692000000001</v>
      </c>
      <c r="J641">
        <f t="shared" si="74"/>
        <v>24.407692000000001</v>
      </c>
      <c r="K641">
        <f t="shared" si="75"/>
        <v>30.412307999999999</v>
      </c>
      <c r="L641">
        <v>35.924055699999997</v>
      </c>
      <c r="M641">
        <v>98.519599999999997</v>
      </c>
      <c r="N641">
        <v>23.604614999999999</v>
      </c>
      <c r="O641">
        <f t="shared" si="76"/>
        <v>23.604614999999999</v>
      </c>
      <c r="P641">
        <f t="shared" si="77"/>
        <v>74.914985000000001</v>
      </c>
      <c r="Q641">
        <v>47.895316000000001</v>
      </c>
      <c r="R641">
        <v>11.714286</v>
      </c>
      <c r="S641">
        <v>2.8461539999999999</v>
      </c>
      <c r="T641">
        <f t="shared" si="78"/>
        <v>2.8461539999999999</v>
      </c>
      <c r="U641">
        <f t="shared" si="79"/>
        <v>8.8681319999999992</v>
      </c>
      <c r="V641">
        <v>5.1540866999999997</v>
      </c>
      <c r="W641" t="s">
        <v>17</v>
      </c>
      <c r="X641" t="s">
        <v>18</v>
      </c>
    </row>
    <row r="642" spans="1:24" x14ac:dyDescent="0.25">
      <c r="A642" s="1">
        <v>43874</v>
      </c>
      <c r="B642" t="s">
        <v>16</v>
      </c>
      <c r="C642">
        <v>52.691667000000002</v>
      </c>
      <c r="D642">
        <v>38.299999999999997</v>
      </c>
      <c r="E642">
        <f t="shared" ref="E642:E705" si="80">D642</f>
        <v>38.299999999999997</v>
      </c>
      <c r="F642">
        <f t="shared" ref="F642:F705" si="81">C642-D642</f>
        <v>14.391667000000005</v>
      </c>
      <c r="G642">
        <v>45.684934300000002</v>
      </c>
      <c r="H642">
        <v>44.825000000000003</v>
      </c>
      <c r="I642">
        <v>23.6</v>
      </c>
      <c r="J642">
        <f t="shared" ref="J642:J705" si="82">I642</f>
        <v>23.6</v>
      </c>
      <c r="K642">
        <f t="shared" ref="K642:K705" si="83">H642-I642</f>
        <v>21.225000000000001</v>
      </c>
      <c r="L642">
        <v>36.104826000000003</v>
      </c>
      <c r="M642">
        <v>91.363124999999997</v>
      </c>
      <c r="N642">
        <v>41.843333000000001</v>
      </c>
      <c r="O642">
        <f t="shared" ref="O642:O705" si="84">N642</f>
        <v>41.843333000000001</v>
      </c>
      <c r="P642">
        <f t="shared" ref="P642:P705" si="85">M642-N642</f>
        <v>49.519791999999995</v>
      </c>
      <c r="Q642">
        <v>73.026561200000003</v>
      </c>
      <c r="R642">
        <v>4</v>
      </c>
      <c r="S642">
        <v>0.272727</v>
      </c>
      <c r="T642">
        <f t="shared" ref="T642:T705" si="86">S642</f>
        <v>0.272727</v>
      </c>
      <c r="U642">
        <f t="shared" ref="U642:U705" si="87">+R642-S642</f>
        <v>3.7272729999999998</v>
      </c>
      <c r="V642">
        <v>1.6770833000000001</v>
      </c>
      <c r="W642" t="s">
        <v>17</v>
      </c>
      <c r="X642" t="s">
        <v>18</v>
      </c>
    </row>
    <row r="643" spans="1:24" x14ac:dyDescent="0.25">
      <c r="A643" s="1">
        <v>43874</v>
      </c>
      <c r="B643" t="s">
        <v>19</v>
      </c>
      <c r="C643">
        <v>72.741538000000006</v>
      </c>
      <c r="D643">
        <v>48.146154000000003</v>
      </c>
      <c r="E643">
        <f t="shared" si="80"/>
        <v>48.146154000000003</v>
      </c>
      <c r="F643">
        <f t="shared" si="81"/>
        <v>24.595384000000003</v>
      </c>
      <c r="G643">
        <v>60.632126200000002</v>
      </c>
      <c r="H643">
        <v>43.674999999999997</v>
      </c>
      <c r="I643">
        <v>12.492308</v>
      </c>
      <c r="J643">
        <f t="shared" si="82"/>
        <v>12.492308</v>
      </c>
      <c r="K643">
        <f t="shared" si="83"/>
        <v>31.182691999999996</v>
      </c>
      <c r="L643">
        <v>33.902075099999998</v>
      </c>
      <c r="M643">
        <v>83.306922999999998</v>
      </c>
      <c r="N643">
        <v>14.999231</v>
      </c>
      <c r="O643">
        <f t="shared" si="84"/>
        <v>14.999231</v>
      </c>
      <c r="P643">
        <f t="shared" si="85"/>
        <v>68.307692000000003</v>
      </c>
      <c r="Q643">
        <v>47.527858299999998</v>
      </c>
      <c r="R643">
        <v>6.0769229999999999</v>
      </c>
      <c r="S643">
        <v>1.1538459999999999</v>
      </c>
      <c r="T643">
        <f t="shared" si="86"/>
        <v>1.1538459999999999</v>
      </c>
      <c r="U643">
        <f t="shared" si="87"/>
        <v>4.9230770000000001</v>
      </c>
      <c r="V643">
        <v>3.6303112</v>
      </c>
      <c r="W643" t="s">
        <v>17</v>
      </c>
      <c r="X643" t="s">
        <v>20</v>
      </c>
    </row>
    <row r="644" spans="1:24" x14ac:dyDescent="0.25">
      <c r="A644" s="1">
        <v>43873</v>
      </c>
      <c r="B644" t="s">
        <v>16</v>
      </c>
      <c r="C644">
        <v>53.510908999999998</v>
      </c>
      <c r="D644">
        <v>33.754545</v>
      </c>
      <c r="E644">
        <f t="shared" si="80"/>
        <v>33.754545</v>
      </c>
      <c r="F644">
        <f t="shared" si="81"/>
        <v>19.756363999999998</v>
      </c>
      <c r="G644">
        <v>45.582169499999999</v>
      </c>
      <c r="H644">
        <v>46.383333</v>
      </c>
      <c r="I644">
        <v>22.290908999999999</v>
      </c>
      <c r="J644">
        <f t="shared" si="82"/>
        <v>22.290908999999999</v>
      </c>
      <c r="K644">
        <f t="shared" si="83"/>
        <v>24.092424000000001</v>
      </c>
      <c r="L644">
        <v>34.616898599999999</v>
      </c>
      <c r="M644">
        <v>92.173845999999998</v>
      </c>
      <c r="N644">
        <v>33.35</v>
      </c>
      <c r="O644">
        <f t="shared" si="84"/>
        <v>33.35</v>
      </c>
      <c r="P644">
        <f t="shared" si="85"/>
        <v>58.823845999999996</v>
      </c>
      <c r="Q644">
        <v>70.375557000000001</v>
      </c>
      <c r="R644">
        <v>3.9090910000000001</v>
      </c>
      <c r="S644">
        <v>0</v>
      </c>
      <c r="T644">
        <f t="shared" si="86"/>
        <v>0</v>
      </c>
      <c r="U644">
        <f t="shared" si="87"/>
        <v>3.9090910000000001</v>
      </c>
      <c r="V644">
        <v>1.8452115</v>
      </c>
      <c r="W644" t="s">
        <v>17</v>
      </c>
      <c r="X644" t="s">
        <v>21</v>
      </c>
    </row>
    <row r="645" spans="1:24" x14ac:dyDescent="0.25">
      <c r="A645" s="1">
        <v>43873</v>
      </c>
      <c r="B645" t="s">
        <v>19</v>
      </c>
      <c r="C645">
        <v>76.161537999999993</v>
      </c>
      <c r="D645">
        <v>46.773333000000001</v>
      </c>
      <c r="E645">
        <f t="shared" si="80"/>
        <v>46.773333000000001</v>
      </c>
      <c r="F645">
        <f t="shared" si="81"/>
        <v>29.388204999999992</v>
      </c>
      <c r="G645">
        <v>60.7511887</v>
      </c>
      <c r="H645">
        <v>45.458621000000001</v>
      </c>
      <c r="I645">
        <v>14.715384999999999</v>
      </c>
      <c r="J645">
        <f t="shared" si="82"/>
        <v>14.715384999999999</v>
      </c>
      <c r="K645">
        <f t="shared" si="83"/>
        <v>30.743236000000003</v>
      </c>
      <c r="L645">
        <v>32.128851400000002</v>
      </c>
      <c r="M645">
        <v>75.39</v>
      </c>
      <c r="N645">
        <v>10.9</v>
      </c>
      <c r="O645">
        <f t="shared" si="84"/>
        <v>10.9</v>
      </c>
      <c r="P645">
        <f t="shared" si="85"/>
        <v>64.489999999999995</v>
      </c>
      <c r="Q645">
        <v>44.818015099999997</v>
      </c>
      <c r="R645">
        <v>11.230769</v>
      </c>
      <c r="S645">
        <v>2.3846150000000002</v>
      </c>
      <c r="T645">
        <f t="shared" si="86"/>
        <v>2.3846150000000002</v>
      </c>
      <c r="U645">
        <f t="shared" si="87"/>
        <v>8.8461540000000003</v>
      </c>
      <c r="V645">
        <v>5.7390793000000002</v>
      </c>
      <c r="W645" t="s">
        <v>17</v>
      </c>
      <c r="X645" t="s">
        <v>20</v>
      </c>
    </row>
    <row r="646" spans="1:24" x14ac:dyDescent="0.25">
      <c r="A646" s="1">
        <v>43872</v>
      </c>
      <c r="B646" t="s">
        <v>16</v>
      </c>
      <c r="C646">
        <v>57.567273</v>
      </c>
      <c r="D646">
        <v>38.081817999999998</v>
      </c>
      <c r="E646">
        <f t="shared" si="80"/>
        <v>38.081817999999998</v>
      </c>
      <c r="F646">
        <f t="shared" si="81"/>
        <v>19.485455000000002</v>
      </c>
      <c r="G646">
        <v>47.652045899999997</v>
      </c>
      <c r="H646">
        <v>51.884374999999999</v>
      </c>
      <c r="I646">
        <v>21.16</v>
      </c>
      <c r="J646">
        <f t="shared" si="82"/>
        <v>21.16</v>
      </c>
      <c r="K646">
        <f t="shared" si="83"/>
        <v>30.724374999999998</v>
      </c>
      <c r="L646">
        <v>34.099519399999998</v>
      </c>
      <c r="M646">
        <v>100</v>
      </c>
      <c r="N646">
        <v>27.831817999999998</v>
      </c>
      <c r="O646">
        <f t="shared" si="84"/>
        <v>27.831817999999998</v>
      </c>
      <c r="P646">
        <f t="shared" si="85"/>
        <v>72.168182000000002</v>
      </c>
      <c r="Q646">
        <v>66.1942193</v>
      </c>
      <c r="R646">
        <v>6.7272730000000003</v>
      </c>
      <c r="S646">
        <v>0.272727</v>
      </c>
      <c r="T646">
        <f t="shared" si="86"/>
        <v>0.272727</v>
      </c>
      <c r="U646">
        <f t="shared" si="87"/>
        <v>6.4545460000000006</v>
      </c>
      <c r="V646">
        <v>2.7755874999999999</v>
      </c>
      <c r="W646" t="s">
        <v>17</v>
      </c>
      <c r="X646" t="s">
        <v>21</v>
      </c>
    </row>
    <row r="647" spans="1:24" x14ac:dyDescent="0.25">
      <c r="A647" s="1">
        <v>43872</v>
      </c>
      <c r="B647" t="s">
        <v>19</v>
      </c>
      <c r="C647">
        <v>73.991667000000007</v>
      </c>
      <c r="D647">
        <v>47.384614999999997</v>
      </c>
      <c r="E647">
        <f t="shared" si="80"/>
        <v>47.384614999999997</v>
      </c>
      <c r="F647">
        <f t="shared" si="81"/>
        <v>26.60705200000001</v>
      </c>
      <c r="G647">
        <v>61.512486699999997</v>
      </c>
      <c r="H647">
        <v>55.410345</v>
      </c>
      <c r="I647">
        <v>11.615385</v>
      </c>
      <c r="J647">
        <f t="shared" si="82"/>
        <v>11.615385</v>
      </c>
      <c r="K647">
        <f t="shared" si="83"/>
        <v>43.794960000000003</v>
      </c>
      <c r="L647">
        <v>32.347210400000002</v>
      </c>
      <c r="M647">
        <v>98.45</v>
      </c>
      <c r="N647">
        <v>14.59</v>
      </c>
      <c r="O647">
        <f t="shared" si="84"/>
        <v>14.59</v>
      </c>
      <c r="P647">
        <f t="shared" si="85"/>
        <v>83.86</v>
      </c>
      <c r="Q647">
        <v>43.607371700000002</v>
      </c>
      <c r="R647">
        <v>12.230769</v>
      </c>
      <c r="S647">
        <v>0.769231</v>
      </c>
      <c r="T647">
        <f t="shared" si="86"/>
        <v>0.769231</v>
      </c>
      <c r="U647">
        <f t="shared" si="87"/>
        <v>11.461538000000001</v>
      </c>
      <c r="V647">
        <v>5.7811545000000004</v>
      </c>
      <c r="W647" t="s">
        <v>17</v>
      </c>
      <c r="X647" t="s">
        <v>20</v>
      </c>
    </row>
    <row r="648" spans="1:24" x14ac:dyDescent="0.25">
      <c r="A648" s="1">
        <v>43871</v>
      </c>
      <c r="B648" t="s">
        <v>16</v>
      </c>
      <c r="C648">
        <v>60.125</v>
      </c>
      <c r="D648">
        <v>39.038888999999998</v>
      </c>
      <c r="E648">
        <f t="shared" si="80"/>
        <v>39.038888999999998</v>
      </c>
      <c r="F648">
        <f t="shared" si="81"/>
        <v>21.086111000000002</v>
      </c>
      <c r="G648">
        <v>49.148345399999997</v>
      </c>
      <c r="H648">
        <v>54.560870000000001</v>
      </c>
      <c r="I648">
        <v>10.536364000000001</v>
      </c>
      <c r="J648">
        <f t="shared" si="82"/>
        <v>10.536364000000001</v>
      </c>
      <c r="K648">
        <f t="shared" si="83"/>
        <v>44.024506000000002</v>
      </c>
      <c r="L648">
        <v>35.1054107</v>
      </c>
      <c r="M648">
        <v>100</v>
      </c>
      <c r="N648">
        <v>17.616364000000001</v>
      </c>
      <c r="O648">
        <f t="shared" si="84"/>
        <v>17.616364000000001</v>
      </c>
      <c r="P648">
        <f t="shared" si="85"/>
        <v>82.383635999999996</v>
      </c>
      <c r="Q648">
        <v>68.100600099999994</v>
      </c>
      <c r="R648">
        <v>6.4545450000000004</v>
      </c>
      <c r="S648">
        <v>0</v>
      </c>
      <c r="T648">
        <f t="shared" si="86"/>
        <v>0</v>
      </c>
      <c r="U648">
        <f t="shared" si="87"/>
        <v>6.4545450000000004</v>
      </c>
      <c r="V648">
        <v>2.8175419000000002</v>
      </c>
      <c r="W648" t="s">
        <v>17</v>
      </c>
      <c r="X648" t="s">
        <v>18</v>
      </c>
    </row>
    <row r="649" spans="1:24" x14ac:dyDescent="0.25">
      <c r="A649" s="1">
        <v>43871</v>
      </c>
      <c r="B649" t="s">
        <v>19</v>
      </c>
      <c r="C649">
        <v>73.483333000000002</v>
      </c>
      <c r="D649">
        <v>47.397826000000002</v>
      </c>
      <c r="E649">
        <f t="shared" si="80"/>
        <v>47.397826000000002</v>
      </c>
      <c r="F649">
        <f t="shared" si="81"/>
        <v>26.085507</v>
      </c>
      <c r="G649">
        <v>60.509807600000002</v>
      </c>
      <c r="H649">
        <v>59.005882</v>
      </c>
      <c r="I649">
        <v>12.169231</v>
      </c>
      <c r="J649">
        <f t="shared" si="82"/>
        <v>12.169231</v>
      </c>
      <c r="K649">
        <f t="shared" si="83"/>
        <v>46.836651000000003</v>
      </c>
      <c r="L649">
        <v>37.847187699999999</v>
      </c>
      <c r="M649">
        <v>98.808234999999996</v>
      </c>
      <c r="N649">
        <v>13.368461999999999</v>
      </c>
      <c r="O649">
        <f t="shared" si="84"/>
        <v>13.368461999999999</v>
      </c>
      <c r="P649">
        <f t="shared" si="85"/>
        <v>85.439773000000002</v>
      </c>
      <c r="Q649">
        <v>55.565115200000001</v>
      </c>
      <c r="R649">
        <v>12.333333</v>
      </c>
      <c r="S649">
        <v>2.6842109999999999</v>
      </c>
      <c r="T649">
        <f t="shared" si="86"/>
        <v>2.6842109999999999</v>
      </c>
      <c r="U649">
        <f t="shared" si="87"/>
        <v>9.6491220000000002</v>
      </c>
      <c r="V649">
        <v>5.7401670999999999</v>
      </c>
      <c r="W649" t="s">
        <v>17</v>
      </c>
      <c r="X649" t="s">
        <v>20</v>
      </c>
    </row>
    <row r="650" spans="1:24" x14ac:dyDescent="0.25">
      <c r="A650" s="1">
        <v>43870</v>
      </c>
      <c r="B650" t="s">
        <v>16</v>
      </c>
      <c r="C650">
        <v>54.809091000000002</v>
      </c>
      <c r="D650">
        <v>39.853845999999997</v>
      </c>
      <c r="E650">
        <f t="shared" si="80"/>
        <v>39.853845999999997</v>
      </c>
      <c r="F650">
        <f t="shared" si="81"/>
        <v>14.955245000000005</v>
      </c>
      <c r="G650">
        <v>48.0476606</v>
      </c>
      <c r="H650">
        <v>50.875</v>
      </c>
      <c r="I650">
        <v>18.590909</v>
      </c>
      <c r="J650">
        <f t="shared" si="82"/>
        <v>18.590909</v>
      </c>
      <c r="K650">
        <f t="shared" si="83"/>
        <v>32.284091000000004</v>
      </c>
      <c r="L650">
        <v>36.943733999999999</v>
      </c>
      <c r="M650">
        <v>100</v>
      </c>
      <c r="N650">
        <v>30.343636</v>
      </c>
      <c r="O650">
        <f t="shared" si="84"/>
        <v>30.343636</v>
      </c>
      <c r="P650">
        <f t="shared" si="85"/>
        <v>69.656363999999996</v>
      </c>
      <c r="Q650">
        <v>73.733131</v>
      </c>
      <c r="R650">
        <v>3.5238100000000001</v>
      </c>
      <c r="S650">
        <v>0.54545500000000002</v>
      </c>
      <c r="T650">
        <f t="shared" si="86"/>
        <v>0.54545500000000002</v>
      </c>
      <c r="U650">
        <f t="shared" si="87"/>
        <v>2.9783550000000001</v>
      </c>
      <c r="V650">
        <v>2.0490955999999998</v>
      </c>
      <c r="W650" t="s">
        <v>17</v>
      </c>
      <c r="X650" t="s">
        <v>21</v>
      </c>
    </row>
    <row r="651" spans="1:24" x14ac:dyDescent="0.25">
      <c r="A651" s="1">
        <v>43870</v>
      </c>
      <c r="B651" t="s">
        <v>19</v>
      </c>
      <c r="C651">
        <v>74.992307999999994</v>
      </c>
      <c r="D651">
        <v>46.587499999999999</v>
      </c>
      <c r="E651">
        <f t="shared" si="80"/>
        <v>46.587499999999999</v>
      </c>
      <c r="F651">
        <f t="shared" si="81"/>
        <v>28.404807999999996</v>
      </c>
      <c r="G651">
        <v>60.625792400000002</v>
      </c>
      <c r="H651">
        <v>57.933332999999998</v>
      </c>
      <c r="I651">
        <v>12.523077000000001</v>
      </c>
      <c r="J651">
        <f t="shared" si="82"/>
        <v>12.523077000000001</v>
      </c>
      <c r="K651">
        <f t="shared" si="83"/>
        <v>45.410255999999997</v>
      </c>
      <c r="L651">
        <v>38.532185200000001</v>
      </c>
      <c r="M651">
        <v>92.01</v>
      </c>
      <c r="N651">
        <v>13.206923</v>
      </c>
      <c r="O651">
        <f t="shared" si="84"/>
        <v>13.206923</v>
      </c>
      <c r="P651">
        <f t="shared" si="85"/>
        <v>78.803077000000002</v>
      </c>
      <c r="Q651">
        <v>57.440763599999997</v>
      </c>
      <c r="R651">
        <v>8.7692309999999996</v>
      </c>
      <c r="S651">
        <v>2.64</v>
      </c>
      <c r="T651">
        <f t="shared" si="86"/>
        <v>2.64</v>
      </c>
      <c r="U651">
        <f t="shared" si="87"/>
        <v>6.129230999999999</v>
      </c>
      <c r="V651">
        <v>5.1374146999999999</v>
      </c>
      <c r="W651" t="s">
        <v>17</v>
      </c>
      <c r="X651" t="s">
        <v>21</v>
      </c>
    </row>
    <row r="652" spans="1:24" x14ac:dyDescent="0.25">
      <c r="A652" s="1">
        <v>43869</v>
      </c>
      <c r="B652" t="s">
        <v>16</v>
      </c>
      <c r="C652">
        <v>60.938181999999998</v>
      </c>
      <c r="D652">
        <v>35.809091000000002</v>
      </c>
      <c r="E652">
        <f t="shared" si="80"/>
        <v>35.809091000000002</v>
      </c>
      <c r="F652">
        <f t="shared" si="81"/>
        <v>25.129090999999995</v>
      </c>
      <c r="G652">
        <v>47.251972100000003</v>
      </c>
      <c r="H652">
        <v>55.211111000000002</v>
      </c>
      <c r="I652">
        <v>18.690909000000001</v>
      </c>
      <c r="J652">
        <f t="shared" si="82"/>
        <v>18.690909000000001</v>
      </c>
      <c r="K652">
        <f t="shared" si="83"/>
        <v>36.520201999999998</v>
      </c>
      <c r="L652">
        <v>35.155566100000001</v>
      </c>
      <c r="M652">
        <v>100</v>
      </c>
      <c r="N652">
        <v>22.050909000000001</v>
      </c>
      <c r="O652">
        <f t="shared" si="84"/>
        <v>22.050909000000001</v>
      </c>
      <c r="P652">
        <f t="shared" si="85"/>
        <v>77.949090999999996</v>
      </c>
      <c r="Q652">
        <v>70.525251600000004</v>
      </c>
      <c r="R652">
        <v>7.6363640000000004</v>
      </c>
      <c r="S652">
        <v>0.461538</v>
      </c>
      <c r="T652">
        <f t="shared" si="86"/>
        <v>0.461538</v>
      </c>
      <c r="U652">
        <f t="shared" si="87"/>
        <v>7.1748260000000004</v>
      </c>
      <c r="V652">
        <v>1.9879336999999999</v>
      </c>
      <c r="W652" t="s">
        <v>17</v>
      </c>
      <c r="X652" t="s">
        <v>20</v>
      </c>
    </row>
    <row r="653" spans="1:24" x14ac:dyDescent="0.25">
      <c r="A653" s="1">
        <v>43869</v>
      </c>
      <c r="B653" t="s">
        <v>19</v>
      </c>
      <c r="C653">
        <v>73.7</v>
      </c>
      <c r="D653">
        <v>49.430768999999998</v>
      </c>
      <c r="E653">
        <f t="shared" si="80"/>
        <v>49.430768999999998</v>
      </c>
      <c r="F653">
        <f t="shared" si="81"/>
        <v>24.269231000000005</v>
      </c>
      <c r="G653">
        <v>61.658642999999998</v>
      </c>
      <c r="H653">
        <v>59.528570999999999</v>
      </c>
      <c r="I653">
        <v>19.276923</v>
      </c>
      <c r="J653">
        <f t="shared" si="82"/>
        <v>19.276923</v>
      </c>
      <c r="K653">
        <f t="shared" si="83"/>
        <v>40.251648000000003</v>
      </c>
      <c r="L653">
        <v>35.6469448</v>
      </c>
      <c r="M653">
        <v>99.348213999999999</v>
      </c>
      <c r="N653">
        <v>13.797692</v>
      </c>
      <c r="O653">
        <f t="shared" si="84"/>
        <v>13.797692</v>
      </c>
      <c r="P653">
        <f t="shared" si="85"/>
        <v>85.550522000000001</v>
      </c>
      <c r="Q653">
        <v>48.150596200000003</v>
      </c>
      <c r="R653">
        <v>11.692308000000001</v>
      </c>
      <c r="S653">
        <v>1.107143</v>
      </c>
      <c r="T653">
        <f t="shared" si="86"/>
        <v>1.107143</v>
      </c>
      <c r="U653">
        <f t="shared" si="87"/>
        <v>10.585165</v>
      </c>
      <c r="V653">
        <v>3.7793958000000001</v>
      </c>
      <c r="W653" t="s">
        <v>17</v>
      </c>
      <c r="X653" t="s">
        <v>20</v>
      </c>
    </row>
    <row r="654" spans="1:24" x14ac:dyDescent="0.25">
      <c r="A654" s="1">
        <v>43868</v>
      </c>
      <c r="B654" t="s">
        <v>16</v>
      </c>
      <c r="C654">
        <v>55.196429000000002</v>
      </c>
      <c r="D654">
        <v>34.518182000000003</v>
      </c>
      <c r="E654">
        <f t="shared" si="80"/>
        <v>34.518182000000003</v>
      </c>
      <c r="F654">
        <f t="shared" si="81"/>
        <v>20.678246999999999</v>
      </c>
      <c r="G654">
        <v>46.268263500000003</v>
      </c>
      <c r="H654">
        <v>55.196429000000002</v>
      </c>
      <c r="I654">
        <v>13.763636</v>
      </c>
      <c r="J654">
        <f t="shared" si="82"/>
        <v>13.763636</v>
      </c>
      <c r="K654">
        <f t="shared" si="83"/>
        <v>41.432793000000004</v>
      </c>
      <c r="L654">
        <v>31.9113425</v>
      </c>
      <c r="M654">
        <v>100</v>
      </c>
      <c r="N654">
        <v>22.182727</v>
      </c>
      <c r="O654">
        <f t="shared" si="84"/>
        <v>22.182727</v>
      </c>
      <c r="P654">
        <f t="shared" si="85"/>
        <v>77.817273</v>
      </c>
      <c r="Q654">
        <v>65.495620500000001</v>
      </c>
      <c r="R654">
        <v>6.0909089999999999</v>
      </c>
      <c r="S654">
        <v>0</v>
      </c>
      <c r="T654">
        <f t="shared" si="86"/>
        <v>0</v>
      </c>
      <c r="U654">
        <f t="shared" si="87"/>
        <v>6.0909089999999999</v>
      </c>
      <c r="V654">
        <v>2.1333597000000002</v>
      </c>
      <c r="W654" t="s">
        <v>17</v>
      </c>
      <c r="X654" t="s">
        <v>20</v>
      </c>
    </row>
    <row r="655" spans="1:24" x14ac:dyDescent="0.25">
      <c r="A655" s="1">
        <v>43868</v>
      </c>
      <c r="B655" t="s">
        <v>19</v>
      </c>
      <c r="C655">
        <v>71.084614999999999</v>
      </c>
      <c r="D655">
        <v>49.358333000000002</v>
      </c>
      <c r="E655">
        <f t="shared" si="80"/>
        <v>49.358333000000002</v>
      </c>
      <c r="F655">
        <f t="shared" si="81"/>
        <v>21.726281999999998</v>
      </c>
      <c r="G655">
        <v>60.629094700000003</v>
      </c>
      <c r="H655">
        <v>58.585000000000001</v>
      </c>
      <c r="I655">
        <v>12.946667</v>
      </c>
      <c r="J655">
        <f t="shared" si="82"/>
        <v>12.946667</v>
      </c>
      <c r="K655">
        <f t="shared" si="83"/>
        <v>45.638333000000003</v>
      </c>
      <c r="L655">
        <v>32.198738599999999</v>
      </c>
      <c r="M655">
        <v>98.840999999999994</v>
      </c>
      <c r="N655">
        <v>11.610666999999999</v>
      </c>
      <c r="O655">
        <f t="shared" si="84"/>
        <v>11.610666999999999</v>
      </c>
      <c r="P655">
        <f t="shared" si="85"/>
        <v>87.230333000000002</v>
      </c>
      <c r="Q655">
        <v>44.385030800000003</v>
      </c>
      <c r="R655">
        <v>8.1333330000000004</v>
      </c>
      <c r="S655">
        <v>2.3846150000000002</v>
      </c>
      <c r="T655">
        <f t="shared" si="86"/>
        <v>2.3846150000000002</v>
      </c>
      <c r="U655">
        <f t="shared" si="87"/>
        <v>5.7487180000000002</v>
      </c>
      <c r="V655">
        <v>4.7571152999999997</v>
      </c>
      <c r="W655" t="s">
        <v>17</v>
      </c>
      <c r="X655" t="s">
        <v>20</v>
      </c>
    </row>
    <row r="656" spans="1:24" x14ac:dyDescent="0.25">
      <c r="A656" s="1">
        <v>43867</v>
      </c>
      <c r="B656" t="s">
        <v>16</v>
      </c>
      <c r="C656">
        <v>54.581817999999998</v>
      </c>
      <c r="D656">
        <v>33.881818000000003</v>
      </c>
      <c r="E656">
        <f t="shared" si="80"/>
        <v>33.881818000000003</v>
      </c>
      <c r="F656">
        <f t="shared" si="81"/>
        <v>20.699999999999996</v>
      </c>
      <c r="G656">
        <v>44.664659200000003</v>
      </c>
      <c r="H656">
        <v>51.127777999999999</v>
      </c>
      <c r="I656">
        <v>12.922222</v>
      </c>
      <c r="J656">
        <f t="shared" si="82"/>
        <v>12.922222</v>
      </c>
      <c r="K656">
        <f t="shared" si="83"/>
        <v>38.205556000000001</v>
      </c>
      <c r="L656">
        <v>33.423501999999999</v>
      </c>
      <c r="M656">
        <v>100</v>
      </c>
      <c r="N656">
        <v>26.492726999999999</v>
      </c>
      <c r="O656">
        <f t="shared" si="84"/>
        <v>26.492726999999999</v>
      </c>
      <c r="P656">
        <f t="shared" si="85"/>
        <v>73.507272999999998</v>
      </c>
      <c r="Q656">
        <v>73.142437200000003</v>
      </c>
      <c r="R656">
        <v>8.1818179999999998</v>
      </c>
      <c r="S656">
        <v>0.272727</v>
      </c>
      <c r="T656">
        <f t="shared" si="86"/>
        <v>0.272727</v>
      </c>
      <c r="U656">
        <f t="shared" si="87"/>
        <v>7.9090910000000001</v>
      </c>
      <c r="V656">
        <v>2.7866380999999998</v>
      </c>
      <c r="W656" t="s">
        <v>17</v>
      </c>
      <c r="X656" t="s">
        <v>18</v>
      </c>
    </row>
    <row r="657" spans="1:24" x14ac:dyDescent="0.25">
      <c r="A657" s="1">
        <v>43867</v>
      </c>
      <c r="B657" t="s">
        <v>19</v>
      </c>
      <c r="C657">
        <v>67.146153999999996</v>
      </c>
      <c r="D657">
        <v>44.630769000000001</v>
      </c>
      <c r="E657">
        <f t="shared" si="80"/>
        <v>44.630769000000001</v>
      </c>
      <c r="F657">
        <f t="shared" si="81"/>
        <v>22.515384999999995</v>
      </c>
      <c r="G657">
        <v>58.596881600000003</v>
      </c>
      <c r="H657">
        <v>53.292104999999999</v>
      </c>
      <c r="I657">
        <v>12.741667</v>
      </c>
      <c r="J657">
        <f t="shared" si="82"/>
        <v>12.741667</v>
      </c>
      <c r="K657">
        <f t="shared" si="83"/>
        <v>40.550438</v>
      </c>
      <c r="L657">
        <v>31.739865300000002</v>
      </c>
      <c r="M657">
        <v>100</v>
      </c>
      <c r="N657">
        <v>15.486667000000001</v>
      </c>
      <c r="O657">
        <f t="shared" si="84"/>
        <v>15.486667000000001</v>
      </c>
      <c r="P657">
        <f t="shared" si="85"/>
        <v>84.513333000000003</v>
      </c>
      <c r="Q657">
        <v>45.961479500000003</v>
      </c>
      <c r="R657">
        <v>16.357143000000001</v>
      </c>
      <c r="S657">
        <v>2.3846150000000002</v>
      </c>
      <c r="T657">
        <f t="shared" si="86"/>
        <v>2.3846150000000002</v>
      </c>
      <c r="U657">
        <f t="shared" si="87"/>
        <v>13.972528000000001</v>
      </c>
      <c r="V657">
        <v>5.6260820000000002</v>
      </c>
      <c r="W657" t="s">
        <v>17</v>
      </c>
      <c r="X657" t="s">
        <v>20</v>
      </c>
    </row>
    <row r="658" spans="1:24" x14ac:dyDescent="0.25">
      <c r="A658" s="1">
        <v>43866</v>
      </c>
      <c r="B658" t="s">
        <v>16</v>
      </c>
      <c r="C658">
        <v>50.950909000000003</v>
      </c>
      <c r="D658">
        <v>29.309090999999999</v>
      </c>
      <c r="E658">
        <f t="shared" si="80"/>
        <v>29.309090999999999</v>
      </c>
      <c r="F658">
        <f t="shared" si="81"/>
        <v>21.641818000000004</v>
      </c>
      <c r="G658">
        <v>43.632512699999999</v>
      </c>
      <c r="H658">
        <v>47.018182000000003</v>
      </c>
      <c r="I658">
        <v>12.01</v>
      </c>
      <c r="J658">
        <f t="shared" si="82"/>
        <v>12.01</v>
      </c>
      <c r="K658">
        <f t="shared" si="83"/>
        <v>35.008182000000005</v>
      </c>
      <c r="L658">
        <v>33.604264000000001</v>
      </c>
      <c r="M658">
        <v>100</v>
      </c>
      <c r="N658">
        <v>27.523</v>
      </c>
      <c r="O658">
        <f t="shared" si="84"/>
        <v>27.523</v>
      </c>
      <c r="P658">
        <f t="shared" si="85"/>
        <v>72.477000000000004</v>
      </c>
      <c r="Q658">
        <v>73.812608400000002</v>
      </c>
      <c r="R658">
        <v>8.8181820000000002</v>
      </c>
      <c r="S658">
        <v>0.272727</v>
      </c>
      <c r="T658">
        <f t="shared" si="86"/>
        <v>0.272727</v>
      </c>
      <c r="U658">
        <f t="shared" si="87"/>
        <v>8.5454550000000005</v>
      </c>
      <c r="V658">
        <v>2.8619403000000001</v>
      </c>
      <c r="W658" t="s">
        <v>17</v>
      </c>
      <c r="X658" t="s">
        <v>20</v>
      </c>
    </row>
    <row r="659" spans="1:24" x14ac:dyDescent="0.25">
      <c r="A659" s="1">
        <v>43866</v>
      </c>
      <c r="B659" t="s">
        <v>19</v>
      </c>
      <c r="C659">
        <v>67.353846000000004</v>
      </c>
      <c r="D659">
        <v>46.503846000000003</v>
      </c>
      <c r="E659">
        <f t="shared" si="80"/>
        <v>46.503846000000003</v>
      </c>
      <c r="F659">
        <f t="shared" si="81"/>
        <v>20.85</v>
      </c>
      <c r="G659">
        <v>56.636972200000002</v>
      </c>
      <c r="H659">
        <v>50.822856999999999</v>
      </c>
      <c r="I659">
        <v>8.6166669999999996</v>
      </c>
      <c r="J659">
        <f t="shared" si="82"/>
        <v>8.6166669999999996</v>
      </c>
      <c r="K659">
        <f t="shared" si="83"/>
        <v>42.206189999999999</v>
      </c>
      <c r="L659">
        <v>32.689301999999998</v>
      </c>
      <c r="M659">
        <v>100</v>
      </c>
      <c r="N659">
        <v>14.014167</v>
      </c>
      <c r="O659">
        <f t="shared" si="84"/>
        <v>14.014167</v>
      </c>
      <c r="P659">
        <f t="shared" si="85"/>
        <v>85.985833</v>
      </c>
      <c r="Q659">
        <v>51.359745199999999</v>
      </c>
      <c r="R659">
        <v>9.5384620000000009</v>
      </c>
      <c r="S659">
        <v>2.045455</v>
      </c>
      <c r="T659">
        <f t="shared" si="86"/>
        <v>2.045455</v>
      </c>
      <c r="U659">
        <f t="shared" si="87"/>
        <v>7.4930070000000004</v>
      </c>
      <c r="V659">
        <v>4.3758274999999998</v>
      </c>
      <c r="W659" t="s">
        <v>17</v>
      </c>
      <c r="X659" t="s">
        <v>21</v>
      </c>
    </row>
    <row r="660" spans="1:24" x14ac:dyDescent="0.25">
      <c r="A660" s="1">
        <v>43865</v>
      </c>
      <c r="B660" t="s">
        <v>16</v>
      </c>
      <c r="C660">
        <v>50.787999999999997</v>
      </c>
      <c r="D660">
        <v>37.518182000000003</v>
      </c>
      <c r="E660">
        <f t="shared" si="80"/>
        <v>37.518182000000003</v>
      </c>
      <c r="F660">
        <f t="shared" si="81"/>
        <v>13.269817999999994</v>
      </c>
      <c r="G660">
        <v>44.743509199999998</v>
      </c>
      <c r="H660">
        <v>50.787999999999997</v>
      </c>
      <c r="I660">
        <v>9.0910000000000001E-3</v>
      </c>
      <c r="J660">
        <f t="shared" si="82"/>
        <v>9.0910000000000001E-3</v>
      </c>
      <c r="K660">
        <f t="shared" si="83"/>
        <v>50.778908999999999</v>
      </c>
      <c r="L660">
        <v>31.520234299999998</v>
      </c>
      <c r="M660">
        <v>100</v>
      </c>
      <c r="N660">
        <v>20.540908999999999</v>
      </c>
      <c r="O660">
        <f t="shared" si="84"/>
        <v>20.540908999999999</v>
      </c>
      <c r="P660">
        <f t="shared" si="85"/>
        <v>79.459091000000001</v>
      </c>
      <c r="Q660">
        <v>68.709076800000005</v>
      </c>
      <c r="R660">
        <v>8.7272730000000003</v>
      </c>
      <c r="S660">
        <v>0.272727</v>
      </c>
      <c r="T660">
        <f t="shared" si="86"/>
        <v>0.272727</v>
      </c>
      <c r="U660">
        <f t="shared" si="87"/>
        <v>8.4545460000000006</v>
      </c>
      <c r="V660">
        <v>3.3532728000000001</v>
      </c>
      <c r="W660" t="s">
        <v>17</v>
      </c>
      <c r="X660" t="s">
        <v>21</v>
      </c>
    </row>
    <row r="661" spans="1:24" x14ac:dyDescent="0.25">
      <c r="A661" s="1">
        <v>43865</v>
      </c>
      <c r="B661" t="s">
        <v>19</v>
      </c>
      <c r="C661">
        <v>71.145454999999998</v>
      </c>
      <c r="D661">
        <v>49.107143000000001</v>
      </c>
      <c r="E661">
        <f t="shared" si="80"/>
        <v>49.107143000000001</v>
      </c>
      <c r="F661">
        <f t="shared" si="81"/>
        <v>22.038311999999998</v>
      </c>
      <c r="G661">
        <v>56.756025800000003</v>
      </c>
      <c r="H661">
        <v>52.626086999999998</v>
      </c>
      <c r="I661">
        <v>-5.0999999999999996</v>
      </c>
      <c r="J661">
        <f t="shared" si="82"/>
        <v>-5.0999999999999996</v>
      </c>
      <c r="K661">
        <f t="shared" si="83"/>
        <v>57.726087</v>
      </c>
      <c r="L661">
        <v>31.097479</v>
      </c>
      <c r="M661">
        <v>98.974857</v>
      </c>
      <c r="N661">
        <v>10.636429</v>
      </c>
      <c r="O661">
        <f t="shared" si="84"/>
        <v>10.636429</v>
      </c>
      <c r="P661">
        <f t="shared" si="85"/>
        <v>88.338427999999993</v>
      </c>
      <c r="Q661">
        <v>50.327194300000002</v>
      </c>
      <c r="R661">
        <v>14.428571</v>
      </c>
      <c r="S661">
        <v>2.1538460000000001</v>
      </c>
      <c r="T661">
        <f t="shared" si="86"/>
        <v>2.1538460000000001</v>
      </c>
      <c r="U661">
        <f t="shared" si="87"/>
        <v>12.274725</v>
      </c>
      <c r="V661">
        <v>6.0114105000000002</v>
      </c>
      <c r="W661" t="s">
        <v>17</v>
      </c>
      <c r="X661" t="s">
        <v>18</v>
      </c>
    </row>
    <row r="662" spans="1:24" x14ac:dyDescent="0.25">
      <c r="A662" s="1">
        <v>43864</v>
      </c>
      <c r="B662" t="s">
        <v>16</v>
      </c>
      <c r="C662">
        <v>51</v>
      </c>
      <c r="D662">
        <v>40.285454999999999</v>
      </c>
      <c r="E662">
        <f t="shared" si="80"/>
        <v>40.285454999999999</v>
      </c>
      <c r="F662">
        <f t="shared" si="81"/>
        <v>10.714545000000001</v>
      </c>
      <c r="G662">
        <v>45.412986500000002</v>
      </c>
      <c r="H662">
        <v>50.970370000000003</v>
      </c>
      <c r="I662">
        <v>11.036364000000001</v>
      </c>
      <c r="J662">
        <f t="shared" si="82"/>
        <v>11.036364000000001</v>
      </c>
      <c r="K662">
        <f t="shared" si="83"/>
        <v>39.934006000000004</v>
      </c>
      <c r="L662">
        <v>34.093172899999999</v>
      </c>
      <c r="M662">
        <v>100</v>
      </c>
      <c r="N662">
        <v>30.359090999999999</v>
      </c>
      <c r="O662">
        <f t="shared" si="84"/>
        <v>30.359090999999999</v>
      </c>
      <c r="P662">
        <f t="shared" si="85"/>
        <v>69.640908999999994</v>
      </c>
      <c r="Q662">
        <v>71.580639899999994</v>
      </c>
      <c r="R662">
        <v>11.882353</v>
      </c>
      <c r="S662">
        <v>0.63636400000000004</v>
      </c>
      <c r="T662">
        <f t="shared" si="86"/>
        <v>0.63636400000000004</v>
      </c>
      <c r="U662">
        <f t="shared" si="87"/>
        <v>11.245989</v>
      </c>
      <c r="V662">
        <v>2.956852</v>
      </c>
      <c r="W662" t="s">
        <v>17</v>
      </c>
      <c r="X662" t="s">
        <v>21</v>
      </c>
    </row>
    <row r="663" spans="1:24" x14ac:dyDescent="0.25">
      <c r="A663" s="1">
        <v>43864</v>
      </c>
      <c r="B663" t="s">
        <v>19</v>
      </c>
      <c r="C663">
        <v>68.476922999999999</v>
      </c>
      <c r="D663">
        <v>50.741667</v>
      </c>
      <c r="E663">
        <f t="shared" si="80"/>
        <v>50.741667</v>
      </c>
      <c r="F663">
        <f t="shared" si="81"/>
        <v>17.735256</v>
      </c>
      <c r="G663">
        <v>56.978512899999998</v>
      </c>
      <c r="H663">
        <v>50.741667</v>
      </c>
      <c r="I663">
        <v>7.0538460000000001</v>
      </c>
      <c r="J663">
        <f t="shared" si="82"/>
        <v>7.0538460000000001</v>
      </c>
      <c r="K663">
        <f t="shared" si="83"/>
        <v>43.687821</v>
      </c>
      <c r="L663">
        <v>32.2799671</v>
      </c>
      <c r="M663">
        <v>100</v>
      </c>
      <c r="N663">
        <v>17.243846000000001</v>
      </c>
      <c r="O663">
        <f t="shared" si="84"/>
        <v>17.243846000000001</v>
      </c>
      <c r="P663">
        <f t="shared" si="85"/>
        <v>82.756153999999995</v>
      </c>
      <c r="Q663">
        <v>47.710496900000003</v>
      </c>
      <c r="R663">
        <v>17.307691999999999</v>
      </c>
      <c r="S663">
        <v>1.538462</v>
      </c>
      <c r="T663">
        <f t="shared" si="86"/>
        <v>1.538462</v>
      </c>
      <c r="U663">
        <f t="shared" si="87"/>
        <v>15.76923</v>
      </c>
      <c r="V663">
        <v>5.7773013999999998</v>
      </c>
      <c r="W663" t="s">
        <v>17</v>
      </c>
      <c r="X663" t="s">
        <v>20</v>
      </c>
    </row>
    <row r="664" spans="1:24" x14ac:dyDescent="0.25">
      <c r="A664" s="1">
        <v>43863</v>
      </c>
      <c r="B664" t="s">
        <v>16</v>
      </c>
      <c r="C664">
        <v>51.836364000000003</v>
      </c>
      <c r="D664">
        <v>37.161817999999997</v>
      </c>
      <c r="E664">
        <f t="shared" si="80"/>
        <v>37.161817999999997</v>
      </c>
      <c r="F664">
        <f t="shared" si="81"/>
        <v>14.674546000000007</v>
      </c>
      <c r="G664">
        <v>43.7216624</v>
      </c>
      <c r="H664">
        <v>50.148276000000003</v>
      </c>
      <c r="I664">
        <v>12.754545</v>
      </c>
      <c r="J664">
        <f t="shared" si="82"/>
        <v>12.754545</v>
      </c>
      <c r="K664">
        <f t="shared" si="83"/>
        <v>37.393731000000002</v>
      </c>
      <c r="L664">
        <v>33.287478800000002</v>
      </c>
      <c r="M664">
        <v>100</v>
      </c>
      <c r="N664">
        <v>37.466363999999999</v>
      </c>
      <c r="O664">
        <f t="shared" si="84"/>
        <v>37.466363999999999</v>
      </c>
      <c r="P664">
        <f t="shared" si="85"/>
        <v>62.533636000000001</v>
      </c>
      <c r="Q664">
        <v>71.200840499999998</v>
      </c>
      <c r="R664">
        <v>4.3636359999999996</v>
      </c>
      <c r="S664">
        <v>0</v>
      </c>
      <c r="T664">
        <f t="shared" si="86"/>
        <v>0</v>
      </c>
      <c r="U664">
        <f t="shared" si="87"/>
        <v>4.3636359999999996</v>
      </c>
      <c r="V664">
        <v>1.8135444000000001</v>
      </c>
      <c r="W664" t="s">
        <v>17</v>
      </c>
      <c r="X664" t="s">
        <v>18</v>
      </c>
    </row>
    <row r="665" spans="1:24" x14ac:dyDescent="0.25">
      <c r="A665" s="1">
        <v>43863</v>
      </c>
      <c r="B665" t="s">
        <v>19</v>
      </c>
      <c r="C665">
        <v>69.275000000000006</v>
      </c>
      <c r="D665">
        <v>49.356363999999999</v>
      </c>
      <c r="E665">
        <f t="shared" si="80"/>
        <v>49.356363999999999</v>
      </c>
      <c r="F665">
        <f t="shared" si="81"/>
        <v>19.918636000000006</v>
      </c>
      <c r="G665">
        <v>57.641868000000002</v>
      </c>
      <c r="H665">
        <v>53.239623000000002</v>
      </c>
      <c r="I665">
        <v>-0.75384600000000002</v>
      </c>
      <c r="J665">
        <f t="shared" si="82"/>
        <v>-0.75384600000000002</v>
      </c>
      <c r="K665">
        <f t="shared" si="83"/>
        <v>53.993469000000005</v>
      </c>
      <c r="L665">
        <v>30.502710499999999</v>
      </c>
      <c r="M665">
        <v>100</v>
      </c>
      <c r="N665">
        <v>10.550769000000001</v>
      </c>
      <c r="O665">
        <f t="shared" si="84"/>
        <v>10.550769000000001</v>
      </c>
      <c r="P665">
        <f t="shared" si="85"/>
        <v>89.449230999999997</v>
      </c>
      <c r="Q665">
        <v>43.959997999999999</v>
      </c>
      <c r="R665">
        <v>20.461538000000001</v>
      </c>
      <c r="S665">
        <v>0.66666700000000001</v>
      </c>
      <c r="T665">
        <f t="shared" si="86"/>
        <v>0.66666700000000001</v>
      </c>
      <c r="U665">
        <f t="shared" si="87"/>
        <v>19.794871000000001</v>
      </c>
      <c r="V665">
        <v>5.9369133999999999</v>
      </c>
      <c r="W665" t="s">
        <v>17</v>
      </c>
      <c r="X665" t="s">
        <v>18</v>
      </c>
    </row>
    <row r="666" spans="1:24" x14ac:dyDescent="0.25">
      <c r="A666" s="1">
        <v>43862</v>
      </c>
      <c r="B666" t="s">
        <v>16</v>
      </c>
      <c r="C666">
        <v>56.709091000000001</v>
      </c>
      <c r="D666">
        <v>36.872726999999998</v>
      </c>
      <c r="E666">
        <f t="shared" si="80"/>
        <v>36.872726999999998</v>
      </c>
      <c r="F666">
        <f t="shared" si="81"/>
        <v>19.836364000000003</v>
      </c>
      <c r="G666">
        <v>43.317919000000003</v>
      </c>
      <c r="H666">
        <v>46.435293999999999</v>
      </c>
      <c r="I666">
        <v>21.781818000000001</v>
      </c>
      <c r="J666">
        <f t="shared" si="82"/>
        <v>21.781818000000001</v>
      </c>
      <c r="K666">
        <f t="shared" si="83"/>
        <v>24.653475999999998</v>
      </c>
      <c r="L666">
        <v>32.801388299999999</v>
      </c>
      <c r="M666">
        <v>100</v>
      </c>
      <c r="N666">
        <v>43.911817999999997</v>
      </c>
      <c r="O666">
        <f t="shared" si="84"/>
        <v>43.911817999999997</v>
      </c>
      <c r="P666">
        <f t="shared" si="85"/>
        <v>56.088182000000003</v>
      </c>
      <c r="Q666">
        <v>70.9233677</v>
      </c>
      <c r="R666">
        <v>9.0909089999999999</v>
      </c>
      <c r="S666">
        <v>0.272727</v>
      </c>
      <c r="T666">
        <f t="shared" si="86"/>
        <v>0.272727</v>
      </c>
      <c r="U666">
        <f t="shared" si="87"/>
        <v>8.8181820000000002</v>
      </c>
      <c r="V666">
        <v>1.7860628000000001</v>
      </c>
      <c r="W666" t="s">
        <v>17</v>
      </c>
      <c r="X666" t="s">
        <v>20</v>
      </c>
    </row>
    <row r="667" spans="1:24" x14ac:dyDescent="0.25">
      <c r="A667" s="1">
        <v>43862</v>
      </c>
      <c r="B667" t="s">
        <v>19</v>
      </c>
      <c r="C667">
        <v>67.3</v>
      </c>
      <c r="D667">
        <v>47.972307999999998</v>
      </c>
      <c r="E667">
        <f t="shared" si="80"/>
        <v>47.972307999999998</v>
      </c>
      <c r="F667">
        <f t="shared" si="81"/>
        <v>19.327691999999999</v>
      </c>
      <c r="G667">
        <v>56.5603318</v>
      </c>
      <c r="H667">
        <v>47.254167000000002</v>
      </c>
      <c r="I667">
        <v>19.3</v>
      </c>
      <c r="J667">
        <f t="shared" si="82"/>
        <v>19.3</v>
      </c>
      <c r="K667">
        <f t="shared" si="83"/>
        <v>27.954167000000002</v>
      </c>
      <c r="L667">
        <v>33.128053899999998</v>
      </c>
      <c r="M667">
        <v>87.922083000000001</v>
      </c>
      <c r="N667">
        <v>28.279230999999999</v>
      </c>
      <c r="O667">
        <f t="shared" si="84"/>
        <v>28.279230999999999</v>
      </c>
      <c r="P667">
        <f t="shared" si="85"/>
        <v>59.642852000000005</v>
      </c>
      <c r="Q667">
        <v>49.210772200000001</v>
      </c>
      <c r="R667">
        <v>9.7058820000000008</v>
      </c>
      <c r="S667">
        <v>1.230769</v>
      </c>
      <c r="T667">
        <f t="shared" si="86"/>
        <v>1.230769</v>
      </c>
      <c r="U667">
        <f t="shared" si="87"/>
        <v>8.4751130000000003</v>
      </c>
      <c r="V667">
        <v>3.9994209000000001</v>
      </c>
      <c r="W667" t="s">
        <v>17</v>
      </c>
      <c r="X667" t="s">
        <v>20</v>
      </c>
    </row>
    <row r="668" spans="1:24" x14ac:dyDescent="0.25">
      <c r="A668" s="1">
        <v>43861</v>
      </c>
      <c r="B668" t="s">
        <v>16</v>
      </c>
      <c r="C668">
        <v>51.472726999999999</v>
      </c>
      <c r="D668">
        <v>39.9</v>
      </c>
      <c r="E668">
        <f t="shared" si="80"/>
        <v>39.9</v>
      </c>
      <c r="F668">
        <f t="shared" si="81"/>
        <v>11.572727</v>
      </c>
      <c r="G668">
        <v>45.293505799999998</v>
      </c>
      <c r="H668">
        <v>48.846666999999997</v>
      </c>
      <c r="I668">
        <v>23.2</v>
      </c>
      <c r="J668">
        <f t="shared" si="82"/>
        <v>23.2</v>
      </c>
      <c r="K668">
        <f t="shared" si="83"/>
        <v>25.646666999999997</v>
      </c>
      <c r="L668">
        <v>37.356489500000002</v>
      </c>
      <c r="M668">
        <v>100</v>
      </c>
      <c r="N668">
        <v>47.130909000000003</v>
      </c>
      <c r="O668">
        <f t="shared" si="84"/>
        <v>47.130909000000003</v>
      </c>
      <c r="P668">
        <f t="shared" si="85"/>
        <v>52.869090999999997</v>
      </c>
      <c r="Q668">
        <v>76.556113199999999</v>
      </c>
      <c r="R668">
        <v>7.6666670000000003</v>
      </c>
      <c r="S668">
        <v>0</v>
      </c>
      <c r="T668">
        <f t="shared" si="86"/>
        <v>0</v>
      </c>
      <c r="U668">
        <f t="shared" si="87"/>
        <v>7.6666670000000003</v>
      </c>
      <c r="V668">
        <v>2.5885239000000002</v>
      </c>
      <c r="W668" t="s">
        <v>17</v>
      </c>
      <c r="X668" t="s">
        <v>21</v>
      </c>
    </row>
    <row r="669" spans="1:24" x14ac:dyDescent="0.25">
      <c r="A669" s="1">
        <v>43861</v>
      </c>
      <c r="B669" t="s">
        <v>19</v>
      </c>
      <c r="C669">
        <v>67.17</v>
      </c>
      <c r="D669">
        <v>51.646667000000001</v>
      </c>
      <c r="E669">
        <f t="shared" si="80"/>
        <v>51.646667000000001</v>
      </c>
      <c r="F669">
        <f t="shared" si="81"/>
        <v>15.523333000000001</v>
      </c>
      <c r="G669">
        <v>57.274257800000001</v>
      </c>
      <c r="H669">
        <v>52.522703</v>
      </c>
      <c r="I669">
        <v>20.313333</v>
      </c>
      <c r="J669">
        <f t="shared" si="82"/>
        <v>20.313333</v>
      </c>
      <c r="K669">
        <f t="shared" si="83"/>
        <v>32.20937</v>
      </c>
      <c r="L669">
        <v>37.581923799999998</v>
      </c>
      <c r="M669">
        <v>100</v>
      </c>
      <c r="N669">
        <v>29.1</v>
      </c>
      <c r="O669">
        <f t="shared" si="84"/>
        <v>29.1</v>
      </c>
      <c r="P669">
        <f t="shared" si="85"/>
        <v>70.900000000000006</v>
      </c>
      <c r="Q669">
        <v>57.078162399999997</v>
      </c>
      <c r="R669">
        <v>12.459459000000001</v>
      </c>
      <c r="S669">
        <v>2.1538460000000001</v>
      </c>
      <c r="T669">
        <f t="shared" si="86"/>
        <v>2.1538460000000001</v>
      </c>
      <c r="U669">
        <f t="shared" si="87"/>
        <v>10.305613000000001</v>
      </c>
      <c r="V669">
        <v>6.0581253000000004</v>
      </c>
      <c r="W669" t="s">
        <v>17</v>
      </c>
      <c r="X669" t="s">
        <v>21</v>
      </c>
    </row>
    <row r="670" spans="1:24" x14ac:dyDescent="0.25">
      <c r="A670" s="1">
        <v>43860</v>
      </c>
      <c r="B670" t="s">
        <v>16</v>
      </c>
      <c r="C670">
        <v>53.270909000000003</v>
      </c>
      <c r="D670">
        <v>37.072727</v>
      </c>
      <c r="E670">
        <f t="shared" si="80"/>
        <v>37.072727</v>
      </c>
      <c r="F670">
        <f t="shared" si="81"/>
        <v>16.198182000000003</v>
      </c>
      <c r="G670">
        <v>46.0878467</v>
      </c>
      <c r="H670">
        <v>49.881818000000003</v>
      </c>
      <c r="I670">
        <v>25.709091000000001</v>
      </c>
      <c r="J670">
        <f t="shared" si="82"/>
        <v>25.709091000000001</v>
      </c>
      <c r="K670">
        <f t="shared" si="83"/>
        <v>24.172727000000002</v>
      </c>
      <c r="L670">
        <v>38.306254500000001</v>
      </c>
      <c r="M670">
        <v>100</v>
      </c>
      <c r="N670">
        <v>48.132727000000003</v>
      </c>
      <c r="O670">
        <f t="shared" si="84"/>
        <v>48.132727000000003</v>
      </c>
      <c r="P670">
        <f t="shared" si="85"/>
        <v>51.867272999999997</v>
      </c>
      <c r="Q670">
        <v>76.881377799999996</v>
      </c>
      <c r="R670">
        <v>4.8499999999999996</v>
      </c>
      <c r="S670">
        <v>0.81818199999999996</v>
      </c>
      <c r="T670">
        <f t="shared" si="86"/>
        <v>0.81818199999999996</v>
      </c>
      <c r="U670">
        <f t="shared" si="87"/>
        <v>4.0318179999999995</v>
      </c>
      <c r="V670">
        <v>2.5490610999999999</v>
      </c>
      <c r="W670" t="s">
        <v>17</v>
      </c>
      <c r="X670" t="s">
        <v>21</v>
      </c>
    </row>
    <row r="671" spans="1:24" x14ac:dyDescent="0.25">
      <c r="A671" s="1">
        <v>43860</v>
      </c>
      <c r="B671" t="s">
        <v>19</v>
      </c>
      <c r="C671">
        <v>65.923077000000006</v>
      </c>
      <c r="D671">
        <v>48.616667</v>
      </c>
      <c r="E671">
        <f t="shared" si="80"/>
        <v>48.616667</v>
      </c>
      <c r="F671">
        <f t="shared" si="81"/>
        <v>17.306410000000007</v>
      </c>
      <c r="G671">
        <v>57.242122100000003</v>
      </c>
      <c r="H671">
        <v>53.538462000000003</v>
      </c>
      <c r="I671">
        <v>23.9</v>
      </c>
      <c r="J671">
        <f t="shared" si="82"/>
        <v>23.9</v>
      </c>
      <c r="K671">
        <f t="shared" si="83"/>
        <v>29.638462000000004</v>
      </c>
      <c r="L671">
        <v>38.782747399999998</v>
      </c>
      <c r="M671">
        <v>86.165385000000001</v>
      </c>
      <c r="N671">
        <v>27.960768999999999</v>
      </c>
      <c r="O671">
        <f t="shared" si="84"/>
        <v>27.960768999999999</v>
      </c>
      <c r="P671">
        <f t="shared" si="85"/>
        <v>58.204616000000001</v>
      </c>
      <c r="Q671">
        <v>58.133208699999997</v>
      </c>
      <c r="R671">
        <v>4.8461540000000003</v>
      </c>
      <c r="S671">
        <v>0.538462</v>
      </c>
      <c r="T671">
        <f t="shared" si="86"/>
        <v>0.538462</v>
      </c>
      <c r="U671">
        <f t="shared" si="87"/>
        <v>4.3076920000000003</v>
      </c>
      <c r="V671">
        <v>2.6041515</v>
      </c>
      <c r="W671" t="s">
        <v>17</v>
      </c>
      <c r="X671" t="s">
        <v>21</v>
      </c>
    </row>
    <row r="672" spans="1:24" x14ac:dyDescent="0.25">
      <c r="A672" s="1">
        <v>43859</v>
      </c>
      <c r="B672" t="s">
        <v>16</v>
      </c>
      <c r="C672">
        <v>58.454545000000003</v>
      </c>
      <c r="D672">
        <v>42.412500000000001</v>
      </c>
      <c r="E672">
        <f t="shared" si="80"/>
        <v>42.412500000000001</v>
      </c>
      <c r="F672">
        <f t="shared" si="81"/>
        <v>16.042045000000002</v>
      </c>
      <c r="G672">
        <v>48.228026999999997</v>
      </c>
      <c r="H672">
        <v>49.245455</v>
      </c>
      <c r="I672">
        <v>19.462499999999999</v>
      </c>
      <c r="J672">
        <f t="shared" si="82"/>
        <v>19.462499999999999</v>
      </c>
      <c r="K672">
        <f t="shared" si="83"/>
        <v>29.782955000000001</v>
      </c>
      <c r="L672">
        <v>34.963346000000001</v>
      </c>
      <c r="M672">
        <v>92.682666999999995</v>
      </c>
      <c r="N672">
        <v>26.902726999999999</v>
      </c>
      <c r="O672">
        <f t="shared" si="84"/>
        <v>26.902726999999999</v>
      </c>
      <c r="P672">
        <f t="shared" si="85"/>
        <v>65.779939999999996</v>
      </c>
      <c r="Q672">
        <v>65.576977299999996</v>
      </c>
      <c r="R672">
        <v>5.5454549999999996</v>
      </c>
      <c r="S672">
        <v>0.75</v>
      </c>
      <c r="T672">
        <f t="shared" si="86"/>
        <v>0.75</v>
      </c>
      <c r="U672">
        <f t="shared" si="87"/>
        <v>4.7954549999999996</v>
      </c>
      <c r="V672">
        <v>2.9335779999999998</v>
      </c>
      <c r="W672" t="s">
        <v>17</v>
      </c>
      <c r="X672" t="s">
        <v>18</v>
      </c>
    </row>
    <row r="673" spans="1:24" x14ac:dyDescent="0.25">
      <c r="A673" s="1">
        <v>43859</v>
      </c>
      <c r="B673" t="s">
        <v>19</v>
      </c>
      <c r="C673">
        <v>73.724999999999994</v>
      </c>
      <c r="D673">
        <v>46.330556000000001</v>
      </c>
      <c r="E673">
        <f t="shared" si="80"/>
        <v>46.330556000000001</v>
      </c>
      <c r="F673">
        <f t="shared" si="81"/>
        <v>27.394443999999993</v>
      </c>
      <c r="G673">
        <v>60.033925000000004</v>
      </c>
      <c r="H673">
        <v>45.167856999999998</v>
      </c>
      <c r="I673">
        <v>19.958333</v>
      </c>
      <c r="J673">
        <f t="shared" si="82"/>
        <v>19.958333</v>
      </c>
      <c r="K673">
        <f t="shared" si="83"/>
        <v>25.209523999999998</v>
      </c>
      <c r="L673">
        <v>33.656592799999999</v>
      </c>
      <c r="M673">
        <v>85.648928999999995</v>
      </c>
      <c r="N673">
        <v>14.315</v>
      </c>
      <c r="O673">
        <f t="shared" si="84"/>
        <v>14.315</v>
      </c>
      <c r="P673">
        <f t="shared" si="85"/>
        <v>71.333928999999998</v>
      </c>
      <c r="Q673">
        <v>45.297766799999998</v>
      </c>
      <c r="R673">
        <v>17.25</v>
      </c>
      <c r="S673">
        <v>1.8461540000000001</v>
      </c>
      <c r="T673">
        <f t="shared" si="86"/>
        <v>1.8461540000000001</v>
      </c>
      <c r="U673">
        <f t="shared" si="87"/>
        <v>15.403846</v>
      </c>
      <c r="V673">
        <v>5.9164674000000002</v>
      </c>
      <c r="W673" t="s">
        <v>17</v>
      </c>
      <c r="X673" t="s">
        <v>18</v>
      </c>
    </row>
    <row r="674" spans="1:24" x14ac:dyDescent="0.25">
      <c r="A674" s="1">
        <v>43858</v>
      </c>
      <c r="B674" t="s">
        <v>16</v>
      </c>
      <c r="C674">
        <v>54.75</v>
      </c>
      <c r="D674">
        <v>39.945455000000003</v>
      </c>
      <c r="E674">
        <f t="shared" si="80"/>
        <v>39.945455000000003</v>
      </c>
      <c r="F674">
        <f t="shared" si="81"/>
        <v>14.804544999999997</v>
      </c>
      <c r="G674">
        <v>45.947666699999999</v>
      </c>
      <c r="H674">
        <v>45.550908999999997</v>
      </c>
      <c r="I674">
        <v>4.0999999999999996</v>
      </c>
      <c r="J674">
        <f t="shared" si="82"/>
        <v>4.0999999999999996</v>
      </c>
      <c r="K674">
        <f t="shared" si="83"/>
        <v>41.450908999999996</v>
      </c>
      <c r="L674">
        <v>32.625627600000001</v>
      </c>
      <c r="M674">
        <v>90.816666999999995</v>
      </c>
      <c r="N674">
        <v>12.991250000000001</v>
      </c>
      <c r="O674">
        <f t="shared" si="84"/>
        <v>12.991250000000001</v>
      </c>
      <c r="P674">
        <f t="shared" si="85"/>
        <v>77.825416999999987</v>
      </c>
      <c r="Q674">
        <v>67.860856699999999</v>
      </c>
      <c r="R674">
        <v>6.875</v>
      </c>
      <c r="S674">
        <v>0.272727</v>
      </c>
      <c r="T674">
        <f t="shared" si="86"/>
        <v>0.272727</v>
      </c>
      <c r="U674">
        <f t="shared" si="87"/>
        <v>6.6022730000000003</v>
      </c>
      <c r="V674">
        <v>3.0944696999999999</v>
      </c>
      <c r="W674" t="s">
        <v>17</v>
      </c>
      <c r="X674" t="s">
        <v>20</v>
      </c>
    </row>
    <row r="675" spans="1:24" x14ac:dyDescent="0.25">
      <c r="A675" s="1">
        <v>43858</v>
      </c>
      <c r="B675" t="s">
        <v>19</v>
      </c>
      <c r="C675">
        <v>70.630769000000001</v>
      </c>
      <c r="D675">
        <v>50.861538000000003</v>
      </c>
      <c r="E675">
        <f t="shared" si="80"/>
        <v>50.861538000000003</v>
      </c>
      <c r="F675">
        <f t="shared" si="81"/>
        <v>19.769230999999998</v>
      </c>
      <c r="G675">
        <v>60.019076900000002</v>
      </c>
      <c r="H675">
        <v>43.769230999999998</v>
      </c>
      <c r="I675">
        <v>0.115385</v>
      </c>
      <c r="J675">
        <f t="shared" si="82"/>
        <v>0.115385</v>
      </c>
      <c r="K675">
        <f t="shared" si="83"/>
        <v>43.653845999999994</v>
      </c>
      <c r="L675">
        <v>31.248769299999999</v>
      </c>
      <c r="M675">
        <v>67.894615000000002</v>
      </c>
      <c r="N675">
        <v>8.5392309999999991</v>
      </c>
      <c r="O675">
        <f t="shared" si="84"/>
        <v>8.5392309999999991</v>
      </c>
      <c r="P675">
        <f t="shared" si="85"/>
        <v>59.355384000000001</v>
      </c>
      <c r="Q675">
        <v>41.384769200000001</v>
      </c>
      <c r="R675">
        <v>12.461537999999999</v>
      </c>
      <c r="S675">
        <v>1.3076920000000001</v>
      </c>
      <c r="T675">
        <f t="shared" si="86"/>
        <v>1.3076920000000001</v>
      </c>
      <c r="U675">
        <f t="shared" si="87"/>
        <v>11.153846</v>
      </c>
      <c r="V675">
        <v>5.1461537000000002</v>
      </c>
      <c r="W675" t="s">
        <v>17</v>
      </c>
      <c r="X675" t="s">
        <v>20</v>
      </c>
    </row>
    <row r="676" spans="1:24" x14ac:dyDescent="0.25">
      <c r="A676" s="1">
        <v>43857</v>
      </c>
      <c r="B676" t="s">
        <v>16</v>
      </c>
      <c r="C676">
        <v>50.212727000000001</v>
      </c>
      <c r="D676">
        <v>37.972726999999999</v>
      </c>
      <c r="E676">
        <f t="shared" si="80"/>
        <v>37.972726999999999</v>
      </c>
      <c r="F676">
        <f t="shared" si="81"/>
        <v>12.240000000000002</v>
      </c>
      <c r="G676">
        <v>43.408012999999997</v>
      </c>
      <c r="H676">
        <v>49.761817999999998</v>
      </c>
      <c r="I676">
        <v>11.972727000000001</v>
      </c>
      <c r="J676">
        <f t="shared" si="82"/>
        <v>11.972727000000001</v>
      </c>
      <c r="K676">
        <f t="shared" si="83"/>
        <v>37.789090999999999</v>
      </c>
      <c r="L676">
        <v>31.0815454</v>
      </c>
      <c r="M676">
        <v>98.467273000000006</v>
      </c>
      <c r="N676">
        <v>34.976363999999997</v>
      </c>
      <c r="O676">
        <f t="shared" si="84"/>
        <v>34.976363999999997</v>
      </c>
      <c r="P676">
        <f t="shared" si="85"/>
        <v>63.490909000000009</v>
      </c>
      <c r="Q676">
        <v>67.042111599999998</v>
      </c>
      <c r="R676">
        <v>6.4545450000000004</v>
      </c>
      <c r="S676">
        <v>0.272727</v>
      </c>
      <c r="T676">
        <f t="shared" si="86"/>
        <v>0.272727</v>
      </c>
      <c r="U676">
        <f t="shared" si="87"/>
        <v>6.1818180000000007</v>
      </c>
      <c r="V676">
        <v>1.8774024</v>
      </c>
      <c r="W676" t="s">
        <v>17</v>
      </c>
      <c r="X676" t="s">
        <v>21</v>
      </c>
    </row>
    <row r="677" spans="1:24" x14ac:dyDescent="0.25">
      <c r="A677" s="1">
        <v>43857</v>
      </c>
      <c r="B677" t="s">
        <v>19</v>
      </c>
      <c r="C677">
        <v>65.038461999999996</v>
      </c>
      <c r="D677">
        <v>49.238461999999998</v>
      </c>
      <c r="E677">
        <f t="shared" si="80"/>
        <v>49.238461999999998</v>
      </c>
      <c r="F677">
        <f t="shared" si="81"/>
        <v>15.799999999999997</v>
      </c>
      <c r="G677">
        <v>57.451153900000001</v>
      </c>
      <c r="H677">
        <v>50.430768999999998</v>
      </c>
      <c r="I677">
        <v>8.4923079999999995</v>
      </c>
      <c r="J677">
        <f t="shared" si="82"/>
        <v>8.4923079999999995</v>
      </c>
      <c r="K677">
        <f t="shared" si="83"/>
        <v>41.938460999999997</v>
      </c>
      <c r="L677">
        <v>28.688641100000002</v>
      </c>
      <c r="M677">
        <v>81.094667000000001</v>
      </c>
      <c r="N677">
        <v>15.677692</v>
      </c>
      <c r="O677">
        <f t="shared" si="84"/>
        <v>15.677692</v>
      </c>
      <c r="P677">
        <f t="shared" si="85"/>
        <v>65.416975000000008</v>
      </c>
      <c r="Q677">
        <v>41.4438514</v>
      </c>
      <c r="R677">
        <v>7.0769229999999999</v>
      </c>
      <c r="S677">
        <v>1.230769</v>
      </c>
      <c r="T677">
        <f t="shared" si="86"/>
        <v>1.230769</v>
      </c>
      <c r="U677">
        <f t="shared" si="87"/>
        <v>5.8461540000000003</v>
      </c>
      <c r="V677">
        <v>4.0169230999999996</v>
      </c>
      <c r="W677" t="s">
        <v>17</v>
      </c>
      <c r="X677" t="s">
        <v>21</v>
      </c>
    </row>
    <row r="678" spans="1:24" x14ac:dyDescent="0.25">
      <c r="A678" s="1">
        <v>43856</v>
      </c>
      <c r="B678" t="s">
        <v>16</v>
      </c>
      <c r="C678">
        <v>52.568333000000003</v>
      </c>
      <c r="D678">
        <v>32.383333</v>
      </c>
      <c r="E678">
        <f t="shared" si="80"/>
        <v>32.383333</v>
      </c>
      <c r="F678">
        <f t="shared" si="81"/>
        <v>20.185000000000002</v>
      </c>
      <c r="G678">
        <v>42.767458400000002</v>
      </c>
      <c r="H678">
        <v>45.46</v>
      </c>
      <c r="I678">
        <v>16.209091000000001</v>
      </c>
      <c r="J678">
        <f t="shared" si="82"/>
        <v>16.209091000000001</v>
      </c>
      <c r="K678">
        <f t="shared" si="83"/>
        <v>29.250909</v>
      </c>
      <c r="L678">
        <v>31.1877575</v>
      </c>
      <c r="M678">
        <v>100</v>
      </c>
      <c r="N678">
        <v>33.586364000000003</v>
      </c>
      <c r="O678">
        <f t="shared" si="84"/>
        <v>33.586364000000003</v>
      </c>
      <c r="P678">
        <f t="shared" si="85"/>
        <v>66.413635999999997</v>
      </c>
      <c r="Q678">
        <v>68.485410799999997</v>
      </c>
      <c r="R678">
        <v>4.0909089999999999</v>
      </c>
      <c r="S678">
        <v>0</v>
      </c>
      <c r="T678">
        <f t="shared" si="86"/>
        <v>0</v>
      </c>
      <c r="U678">
        <f t="shared" si="87"/>
        <v>4.0909089999999999</v>
      </c>
      <c r="V678">
        <v>2.0525120000000001</v>
      </c>
      <c r="W678" t="s">
        <v>17</v>
      </c>
      <c r="X678" t="s">
        <v>21</v>
      </c>
    </row>
    <row r="679" spans="1:24" x14ac:dyDescent="0.25">
      <c r="A679" s="1">
        <v>43856</v>
      </c>
      <c r="B679" t="s">
        <v>19</v>
      </c>
      <c r="C679">
        <v>65.099999999999994</v>
      </c>
      <c r="D679">
        <v>45.975000000000001</v>
      </c>
      <c r="E679">
        <f t="shared" si="80"/>
        <v>45.975000000000001</v>
      </c>
      <c r="F679">
        <f t="shared" si="81"/>
        <v>19.124999999999993</v>
      </c>
      <c r="G679">
        <v>56.377755200000003</v>
      </c>
      <c r="H679">
        <v>51.143999999999998</v>
      </c>
      <c r="I679">
        <v>14.330769</v>
      </c>
      <c r="J679">
        <f t="shared" si="82"/>
        <v>14.330769</v>
      </c>
      <c r="K679">
        <f t="shared" si="83"/>
        <v>36.813231000000002</v>
      </c>
      <c r="L679">
        <v>30.5470583</v>
      </c>
      <c r="M679">
        <v>98.876000000000005</v>
      </c>
      <c r="N679">
        <v>16.82</v>
      </c>
      <c r="O679">
        <f t="shared" si="84"/>
        <v>16.82</v>
      </c>
      <c r="P679">
        <f t="shared" si="85"/>
        <v>82.056000000000012</v>
      </c>
      <c r="Q679">
        <v>45.228814300000003</v>
      </c>
      <c r="R679">
        <v>9.0588239999999995</v>
      </c>
      <c r="S679">
        <v>2.52</v>
      </c>
      <c r="T679">
        <f t="shared" si="86"/>
        <v>2.52</v>
      </c>
      <c r="U679">
        <f t="shared" si="87"/>
        <v>6.538824</v>
      </c>
      <c r="V679">
        <v>5.0011516</v>
      </c>
      <c r="W679" t="s">
        <v>17</v>
      </c>
      <c r="X679" t="s">
        <v>21</v>
      </c>
    </row>
    <row r="680" spans="1:24" x14ac:dyDescent="0.25">
      <c r="A680" s="1">
        <v>43855</v>
      </c>
      <c r="B680" t="s">
        <v>16</v>
      </c>
      <c r="C680">
        <v>55.685454999999997</v>
      </c>
      <c r="D680">
        <v>36.475000000000001</v>
      </c>
      <c r="E680">
        <f t="shared" si="80"/>
        <v>36.475000000000001</v>
      </c>
      <c r="F680">
        <f t="shared" si="81"/>
        <v>19.210454999999996</v>
      </c>
      <c r="G680">
        <v>43.953293100000003</v>
      </c>
      <c r="H680">
        <v>41.545454999999997</v>
      </c>
      <c r="I680">
        <v>25.136364</v>
      </c>
      <c r="J680">
        <f t="shared" si="82"/>
        <v>25.136364</v>
      </c>
      <c r="K680">
        <f t="shared" si="83"/>
        <v>16.409090999999997</v>
      </c>
      <c r="L680">
        <v>32.019330799999999</v>
      </c>
      <c r="M680">
        <v>100</v>
      </c>
      <c r="N680">
        <v>37.163635999999997</v>
      </c>
      <c r="O680">
        <f t="shared" si="84"/>
        <v>37.163635999999997</v>
      </c>
      <c r="P680">
        <f t="shared" si="85"/>
        <v>62.836364000000003</v>
      </c>
      <c r="Q680">
        <v>68.736275899999995</v>
      </c>
      <c r="R680">
        <v>5.5517240000000001</v>
      </c>
      <c r="S680">
        <v>0.66666700000000001</v>
      </c>
      <c r="T680">
        <f t="shared" si="86"/>
        <v>0.66666700000000001</v>
      </c>
      <c r="U680">
        <f t="shared" si="87"/>
        <v>4.8850569999999998</v>
      </c>
      <c r="V680">
        <v>2.6582028000000002</v>
      </c>
      <c r="W680" t="s">
        <v>17</v>
      </c>
      <c r="X680" t="s">
        <v>20</v>
      </c>
    </row>
    <row r="681" spans="1:24" x14ac:dyDescent="0.25">
      <c r="A681" s="1">
        <v>43855</v>
      </c>
      <c r="B681" t="s">
        <v>19</v>
      </c>
      <c r="C681">
        <v>68.855384999999998</v>
      </c>
      <c r="D681">
        <v>42.641176000000002</v>
      </c>
      <c r="E681">
        <f t="shared" si="80"/>
        <v>42.641176000000002</v>
      </c>
      <c r="F681">
        <f t="shared" si="81"/>
        <v>26.214208999999997</v>
      </c>
      <c r="G681">
        <v>57.308015099999999</v>
      </c>
      <c r="H681">
        <v>42.730769000000002</v>
      </c>
      <c r="I681">
        <v>25.615385</v>
      </c>
      <c r="J681">
        <f t="shared" si="82"/>
        <v>25.615385</v>
      </c>
      <c r="K681">
        <f t="shared" si="83"/>
        <v>17.115384000000002</v>
      </c>
      <c r="L681">
        <v>31.929927599999999</v>
      </c>
      <c r="M681">
        <v>68.854118</v>
      </c>
      <c r="N681">
        <v>23.520769000000001</v>
      </c>
      <c r="O681">
        <f t="shared" si="84"/>
        <v>23.520769000000001</v>
      </c>
      <c r="P681">
        <f t="shared" si="85"/>
        <v>45.333348999999998</v>
      </c>
      <c r="Q681">
        <v>45.100447699999997</v>
      </c>
      <c r="R681">
        <v>9.2307690000000004</v>
      </c>
      <c r="S681">
        <v>1.6153850000000001</v>
      </c>
      <c r="T681">
        <f t="shared" si="86"/>
        <v>1.6153850000000001</v>
      </c>
      <c r="U681">
        <f t="shared" si="87"/>
        <v>7.6153840000000006</v>
      </c>
      <c r="V681">
        <v>5.2738462000000004</v>
      </c>
      <c r="W681" t="s">
        <v>17</v>
      </c>
      <c r="X681" t="s">
        <v>18</v>
      </c>
    </row>
    <row r="682" spans="1:24" x14ac:dyDescent="0.25">
      <c r="A682" s="1">
        <v>43854</v>
      </c>
      <c r="B682" t="s">
        <v>16</v>
      </c>
      <c r="C682">
        <v>61.49</v>
      </c>
      <c r="D682">
        <v>36.118181999999997</v>
      </c>
      <c r="E682">
        <f t="shared" si="80"/>
        <v>36.118181999999997</v>
      </c>
      <c r="F682">
        <f t="shared" si="81"/>
        <v>25.371818000000005</v>
      </c>
      <c r="G682">
        <v>44.288350399999999</v>
      </c>
      <c r="H682">
        <v>45.610588</v>
      </c>
      <c r="I682">
        <v>17.801666999999998</v>
      </c>
      <c r="J682">
        <f t="shared" si="82"/>
        <v>17.801666999999998</v>
      </c>
      <c r="K682">
        <f t="shared" si="83"/>
        <v>27.808921000000002</v>
      </c>
      <c r="L682">
        <v>31.7974493</v>
      </c>
      <c r="M682">
        <v>100</v>
      </c>
      <c r="N682">
        <v>18.441666999999999</v>
      </c>
      <c r="O682">
        <f t="shared" si="84"/>
        <v>18.441666999999999</v>
      </c>
      <c r="P682">
        <f t="shared" si="85"/>
        <v>81.558333000000005</v>
      </c>
      <c r="Q682">
        <v>69.127952300000004</v>
      </c>
      <c r="R682">
        <v>6.3636359999999996</v>
      </c>
      <c r="S682">
        <v>0.272727</v>
      </c>
      <c r="T682">
        <f t="shared" si="86"/>
        <v>0.272727</v>
      </c>
      <c r="U682">
        <f t="shared" si="87"/>
        <v>6.0909089999999999</v>
      </c>
      <c r="V682">
        <v>2.5259554</v>
      </c>
      <c r="W682" t="s">
        <v>17</v>
      </c>
      <c r="X682" t="s">
        <v>18</v>
      </c>
    </row>
    <row r="683" spans="1:24" x14ac:dyDescent="0.25">
      <c r="A683" s="1">
        <v>43854</v>
      </c>
      <c r="B683" t="s">
        <v>19</v>
      </c>
      <c r="C683">
        <v>68.309230999999997</v>
      </c>
      <c r="D683">
        <v>42.160870000000003</v>
      </c>
      <c r="E683">
        <f t="shared" si="80"/>
        <v>42.160870000000003</v>
      </c>
      <c r="F683">
        <f t="shared" si="81"/>
        <v>26.148360999999994</v>
      </c>
      <c r="G683">
        <v>57.259586900000002</v>
      </c>
      <c r="H683">
        <v>44.323332999999998</v>
      </c>
      <c r="I683">
        <v>17.100000000000001</v>
      </c>
      <c r="J683">
        <f t="shared" si="82"/>
        <v>17.100000000000001</v>
      </c>
      <c r="K683">
        <f t="shared" si="83"/>
        <v>27.223332999999997</v>
      </c>
      <c r="L683">
        <v>30.9451009</v>
      </c>
      <c r="M683">
        <v>89.056087000000005</v>
      </c>
      <c r="N683">
        <v>13.999231</v>
      </c>
      <c r="O683">
        <f t="shared" si="84"/>
        <v>13.999231</v>
      </c>
      <c r="P683">
        <f t="shared" si="85"/>
        <v>75.05685600000001</v>
      </c>
      <c r="Q683">
        <v>46.257365100000001</v>
      </c>
      <c r="R683">
        <v>10.846154</v>
      </c>
      <c r="S683">
        <v>1.8461540000000001</v>
      </c>
      <c r="T683">
        <f t="shared" si="86"/>
        <v>1.8461540000000001</v>
      </c>
      <c r="U683">
        <f t="shared" si="87"/>
        <v>9</v>
      </c>
      <c r="V683">
        <v>4.1771833000000003</v>
      </c>
      <c r="W683" t="s">
        <v>17</v>
      </c>
      <c r="X683" t="s">
        <v>20</v>
      </c>
    </row>
    <row r="684" spans="1:24" x14ac:dyDescent="0.25">
      <c r="A684" s="1">
        <v>43853</v>
      </c>
      <c r="B684" t="s">
        <v>16</v>
      </c>
      <c r="C684">
        <v>48.147272999999998</v>
      </c>
      <c r="D684">
        <v>36.536363999999999</v>
      </c>
      <c r="E684">
        <f t="shared" si="80"/>
        <v>36.536363999999999</v>
      </c>
      <c r="F684">
        <f t="shared" si="81"/>
        <v>11.610908999999999</v>
      </c>
      <c r="G684">
        <v>44.368561777799997</v>
      </c>
      <c r="H684">
        <v>46.610256</v>
      </c>
      <c r="I684">
        <v>18.672726999999998</v>
      </c>
      <c r="J684">
        <f t="shared" si="82"/>
        <v>18.672726999999998</v>
      </c>
      <c r="K684">
        <f t="shared" si="83"/>
        <v>27.937529000000001</v>
      </c>
      <c r="L684">
        <v>29.1046267778</v>
      </c>
      <c r="M684">
        <v>99.687179</v>
      </c>
      <c r="N684">
        <v>38.358181999999999</v>
      </c>
      <c r="O684">
        <f t="shared" si="84"/>
        <v>38.358181999999999</v>
      </c>
      <c r="P684">
        <f t="shared" si="85"/>
        <v>61.328997000000001</v>
      </c>
      <c r="Q684">
        <v>62.448050777799999</v>
      </c>
      <c r="R684">
        <v>4.8181820000000002</v>
      </c>
      <c r="S684">
        <v>0.42857099999999998</v>
      </c>
      <c r="T684">
        <f t="shared" si="86"/>
        <v>0.42857099999999998</v>
      </c>
      <c r="U684">
        <f t="shared" si="87"/>
        <v>4.3896110000000004</v>
      </c>
      <c r="V684">
        <v>2.5093128888999998</v>
      </c>
      <c r="W684" t="s">
        <v>17</v>
      </c>
      <c r="X684" t="s">
        <v>18</v>
      </c>
    </row>
    <row r="685" spans="1:24" x14ac:dyDescent="0.25">
      <c r="A685" s="1">
        <v>43853</v>
      </c>
      <c r="B685" t="s">
        <v>19</v>
      </c>
      <c r="C685">
        <v>64.595384999999993</v>
      </c>
      <c r="D685">
        <v>45.761702</v>
      </c>
      <c r="E685">
        <f t="shared" si="80"/>
        <v>45.761702</v>
      </c>
      <c r="F685">
        <f t="shared" si="81"/>
        <v>18.833682999999994</v>
      </c>
      <c r="G685">
        <v>57.017696111100001</v>
      </c>
      <c r="H685">
        <v>45.178462000000003</v>
      </c>
      <c r="I685">
        <v>15.258462</v>
      </c>
      <c r="J685">
        <f t="shared" si="82"/>
        <v>15.258462</v>
      </c>
      <c r="K685">
        <f t="shared" si="83"/>
        <v>29.92</v>
      </c>
      <c r="L685">
        <v>29.008551888900001</v>
      </c>
      <c r="M685">
        <v>95.821915000000004</v>
      </c>
      <c r="N685">
        <v>19.489231</v>
      </c>
      <c r="O685">
        <f t="shared" si="84"/>
        <v>19.489231</v>
      </c>
      <c r="P685">
        <f t="shared" si="85"/>
        <v>76.332684</v>
      </c>
      <c r="Q685">
        <v>43.3074135556</v>
      </c>
      <c r="R685">
        <v>17.384615</v>
      </c>
      <c r="S685">
        <v>2.3076919999999999</v>
      </c>
      <c r="T685">
        <f t="shared" si="86"/>
        <v>2.3076919999999999</v>
      </c>
      <c r="U685">
        <f t="shared" si="87"/>
        <v>15.076923000000001</v>
      </c>
      <c r="V685">
        <v>5.9158633332999999</v>
      </c>
      <c r="W685" t="s">
        <v>17</v>
      </c>
      <c r="X685" t="s">
        <v>20</v>
      </c>
    </row>
    <row r="686" spans="1:24" x14ac:dyDescent="0.25">
      <c r="A686" s="1">
        <v>43852</v>
      </c>
      <c r="B686" t="s">
        <v>16</v>
      </c>
      <c r="C686">
        <v>50.26</v>
      </c>
      <c r="D686">
        <v>37.090909000000003</v>
      </c>
      <c r="E686">
        <f t="shared" si="80"/>
        <v>37.090909000000003</v>
      </c>
      <c r="F686">
        <f t="shared" si="81"/>
        <v>13.169090999999995</v>
      </c>
      <c r="G686">
        <v>44.897402</v>
      </c>
      <c r="H686">
        <v>48.174194</v>
      </c>
      <c r="I686">
        <v>19.072727</v>
      </c>
      <c r="J686">
        <f t="shared" si="82"/>
        <v>19.072727</v>
      </c>
      <c r="K686">
        <f t="shared" si="83"/>
        <v>29.101467</v>
      </c>
      <c r="L686">
        <v>29.730836333300001</v>
      </c>
      <c r="M686">
        <v>100</v>
      </c>
      <c r="N686">
        <v>34.883000000000003</v>
      </c>
      <c r="O686">
        <f t="shared" si="84"/>
        <v>34.883000000000003</v>
      </c>
      <c r="P686">
        <f t="shared" si="85"/>
        <v>65.11699999999999</v>
      </c>
      <c r="Q686">
        <v>62.254138111099998</v>
      </c>
      <c r="R686">
        <v>9.0909089999999999</v>
      </c>
      <c r="S686">
        <v>0.90909099999999998</v>
      </c>
      <c r="T686">
        <f t="shared" si="86"/>
        <v>0.90909099999999998</v>
      </c>
      <c r="U686">
        <f t="shared" si="87"/>
        <v>8.1818179999999998</v>
      </c>
      <c r="V686">
        <v>3.9112304444000001</v>
      </c>
      <c r="W686" t="s">
        <v>17</v>
      </c>
      <c r="X686" t="s">
        <v>18</v>
      </c>
    </row>
    <row r="687" spans="1:24" x14ac:dyDescent="0.25">
      <c r="A687" s="1">
        <v>43852</v>
      </c>
      <c r="B687" t="s">
        <v>19</v>
      </c>
      <c r="C687">
        <v>65.084614999999999</v>
      </c>
      <c r="D687">
        <v>47.610256</v>
      </c>
      <c r="E687">
        <f t="shared" si="80"/>
        <v>47.610256</v>
      </c>
      <c r="F687">
        <f t="shared" si="81"/>
        <v>17.474359</v>
      </c>
      <c r="G687">
        <v>55.914900111100003</v>
      </c>
      <c r="H687">
        <v>50.287500000000001</v>
      </c>
      <c r="I687">
        <v>19.169231</v>
      </c>
      <c r="J687">
        <f t="shared" si="82"/>
        <v>19.169231</v>
      </c>
      <c r="K687">
        <f t="shared" si="83"/>
        <v>31.118269000000002</v>
      </c>
      <c r="L687">
        <v>29.324992888899999</v>
      </c>
      <c r="M687">
        <v>99.990256000000002</v>
      </c>
      <c r="N687">
        <v>20.894615000000002</v>
      </c>
      <c r="O687">
        <f t="shared" si="84"/>
        <v>20.894615000000002</v>
      </c>
      <c r="P687">
        <f t="shared" si="85"/>
        <v>79.095641000000001</v>
      </c>
      <c r="Q687">
        <v>45.961946222199998</v>
      </c>
      <c r="R687">
        <v>11.153846</v>
      </c>
      <c r="S687">
        <v>1.3125</v>
      </c>
      <c r="T687">
        <f t="shared" si="86"/>
        <v>1.3125</v>
      </c>
      <c r="U687">
        <f t="shared" si="87"/>
        <v>9.8413459999999997</v>
      </c>
      <c r="V687">
        <v>5.5076566667</v>
      </c>
      <c r="W687" t="s">
        <v>17</v>
      </c>
      <c r="X687" t="s">
        <v>18</v>
      </c>
    </row>
    <row r="688" spans="1:24" x14ac:dyDescent="0.25">
      <c r="A688" s="1">
        <v>43851</v>
      </c>
      <c r="B688" t="s">
        <v>16</v>
      </c>
      <c r="C688">
        <v>52.452727000000003</v>
      </c>
      <c r="D688">
        <v>35.163635999999997</v>
      </c>
      <c r="E688">
        <f t="shared" si="80"/>
        <v>35.163635999999997</v>
      </c>
      <c r="F688">
        <f t="shared" si="81"/>
        <v>17.289091000000006</v>
      </c>
      <c r="G688">
        <v>45.580623666699999</v>
      </c>
      <c r="H688">
        <v>49.766666999999998</v>
      </c>
      <c r="I688">
        <v>15.423636</v>
      </c>
      <c r="J688">
        <f t="shared" si="82"/>
        <v>15.423636</v>
      </c>
      <c r="K688">
        <f t="shared" si="83"/>
        <v>34.343030999999996</v>
      </c>
      <c r="L688">
        <v>34.768639777799997</v>
      </c>
      <c r="M688">
        <v>100</v>
      </c>
      <c r="N688">
        <v>25.954545</v>
      </c>
      <c r="O688">
        <f t="shared" si="84"/>
        <v>25.954545</v>
      </c>
      <c r="P688">
        <f t="shared" si="85"/>
        <v>74.045455000000004</v>
      </c>
      <c r="Q688">
        <v>72.620401888900005</v>
      </c>
      <c r="R688">
        <v>9.3636359999999996</v>
      </c>
      <c r="S688">
        <v>0.54545500000000002</v>
      </c>
      <c r="T688">
        <f t="shared" si="86"/>
        <v>0.54545500000000002</v>
      </c>
      <c r="U688">
        <f t="shared" si="87"/>
        <v>8.8181809999999992</v>
      </c>
      <c r="V688">
        <v>3.2773991110999998</v>
      </c>
      <c r="W688" t="s">
        <v>17</v>
      </c>
      <c r="X688" t="s">
        <v>21</v>
      </c>
    </row>
    <row r="689" spans="1:24" x14ac:dyDescent="0.25">
      <c r="A689" s="1">
        <v>43851</v>
      </c>
      <c r="B689" t="s">
        <v>19</v>
      </c>
      <c r="C689">
        <v>67.281537999999998</v>
      </c>
      <c r="D689">
        <v>48.811110999999997</v>
      </c>
      <c r="E689">
        <f t="shared" si="80"/>
        <v>48.811110999999997</v>
      </c>
      <c r="F689">
        <f t="shared" si="81"/>
        <v>18.470427000000001</v>
      </c>
      <c r="G689">
        <v>56.261880777800002</v>
      </c>
      <c r="H689">
        <v>52.869230999999999</v>
      </c>
      <c r="I689">
        <v>13.875385</v>
      </c>
      <c r="J689">
        <f t="shared" si="82"/>
        <v>13.875385</v>
      </c>
      <c r="K689">
        <f t="shared" si="83"/>
        <v>38.993845999999998</v>
      </c>
      <c r="L689">
        <v>31.880546555599999</v>
      </c>
      <c r="M689">
        <v>99.077691999999999</v>
      </c>
      <c r="N689">
        <v>14.31</v>
      </c>
      <c r="O689">
        <f t="shared" si="84"/>
        <v>14.31</v>
      </c>
      <c r="P689">
        <f t="shared" si="85"/>
        <v>84.767691999999997</v>
      </c>
      <c r="Q689">
        <v>49.724950555600003</v>
      </c>
      <c r="R689">
        <v>10.384615</v>
      </c>
      <c r="S689">
        <v>1.3846149999999999</v>
      </c>
      <c r="T689">
        <f t="shared" si="86"/>
        <v>1.3846149999999999</v>
      </c>
      <c r="U689">
        <f t="shared" si="87"/>
        <v>9</v>
      </c>
      <c r="V689">
        <v>5.6892813333000003</v>
      </c>
      <c r="W689" t="s">
        <v>17</v>
      </c>
      <c r="X689" t="s">
        <v>21</v>
      </c>
    </row>
    <row r="690" spans="1:24" x14ac:dyDescent="0.25">
      <c r="A690" s="1">
        <v>43850</v>
      </c>
      <c r="B690" t="s">
        <v>16</v>
      </c>
      <c r="C690">
        <v>59.1</v>
      </c>
      <c r="D690">
        <v>39.6</v>
      </c>
      <c r="E690">
        <f t="shared" si="80"/>
        <v>39.6</v>
      </c>
      <c r="F690">
        <f t="shared" si="81"/>
        <v>19.5</v>
      </c>
      <c r="G690">
        <v>47.275894100000002</v>
      </c>
      <c r="H690">
        <v>53.121000000000002</v>
      </c>
      <c r="I690">
        <v>13.590909</v>
      </c>
      <c r="J690">
        <f t="shared" si="82"/>
        <v>13.590909</v>
      </c>
      <c r="K690">
        <f t="shared" si="83"/>
        <v>39.530090999999999</v>
      </c>
      <c r="L690">
        <v>38.537770199999997</v>
      </c>
      <c r="M690">
        <v>100</v>
      </c>
      <c r="N690">
        <v>28.975455</v>
      </c>
      <c r="O690">
        <f t="shared" si="84"/>
        <v>28.975455</v>
      </c>
      <c r="P690">
        <f t="shared" si="85"/>
        <v>71.024545000000003</v>
      </c>
      <c r="Q690">
        <v>77.519703899999996</v>
      </c>
      <c r="R690">
        <v>15.5</v>
      </c>
      <c r="S690">
        <v>0.75</v>
      </c>
      <c r="T690">
        <f t="shared" si="86"/>
        <v>0.75</v>
      </c>
      <c r="U690">
        <f t="shared" si="87"/>
        <v>14.75</v>
      </c>
      <c r="V690">
        <v>3.5868074999999999</v>
      </c>
      <c r="W690" t="s">
        <v>17</v>
      </c>
      <c r="X690" t="s">
        <v>21</v>
      </c>
    </row>
    <row r="691" spans="1:24" x14ac:dyDescent="0.25">
      <c r="A691" s="1">
        <v>43850</v>
      </c>
      <c r="B691" t="s">
        <v>19</v>
      </c>
      <c r="C691">
        <v>66.007692000000006</v>
      </c>
      <c r="D691">
        <v>48.915385000000001</v>
      </c>
      <c r="E691">
        <f t="shared" si="80"/>
        <v>48.915385000000001</v>
      </c>
      <c r="F691">
        <f t="shared" si="81"/>
        <v>17.092307000000005</v>
      </c>
      <c r="G691">
        <v>56.8149175</v>
      </c>
      <c r="H691">
        <v>54.491818000000002</v>
      </c>
      <c r="I691">
        <v>14.283077</v>
      </c>
      <c r="J691">
        <f t="shared" si="82"/>
        <v>14.283077</v>
      </c>
      <c r="K691">
        <f t="shared" si="83"/>
        <v>40.208741000000003</v>
      </c>
      <c r="L691">
        <v>38.538798399999997</v>
      </c>
      <c r="M691">
        <v>99.462463999999997</v>
      </c>
      <c r="N691">
        <v>16.225384999999999</v>
      </c>
      <c r="O691">
        <f t="shared" si="84"/>
        <v>16.225384999999999</v>
      </c>
      <c r="P691">
        <f t="shared" si="85"/>
        <v>83.237078999999994</v>
      </c>
      <c r="Q691">
        <v>59.454521700000001</v>
      </c>
      <c r="R691">
        <v>14.2</v>
      </c>
      <c r="S691">
        <v>1.769231</v>
      </c>
      <c r="T691">
        <f t="shared" si="86"/>
        <v>1.769231</v>
      </c>
      <c r="U691">
        <f t="shared" si="87"/>
        <v>12.430769</v>
      </c>
      <c r="V691">
        <v>5.1919814000000004</v>
      </c>
      <c r="W691" t="s">
        <v>17</v>
      </c>
      <c r="X691" t="s">
        <v>18</v>
      </c>
    </row>
    <row r="692" spans="1:24" x14ac:dyDescent="0.25">
      <c r="A692" s="1">
        <v>43849</v>
      </c>
      <c r="B692" t="s">
        <v>16</v>
      </c>
      <c r="C692">
        <v>53.834231000000003</v>
      </c>
      <c r="D692">
        <v>40.396363999999998</v>
      </c>
      <c r="E692">
        <f t="shared" si="80"/>
        <v>40.396363999999998</v>
      </c>
      <c r="F692">
        <f t="shared" si="81"/>
        <v>13.437867000000004</v>
      </c>
      <c r="G692">
        <v>47.610217599999999</v>
      </c>
      <c r="H692">
        <v>53.834231000000003</v>
      </c>
      <c r="I692">
        <v>11.909091</v>
      </c>
      <c r="J692">
        <f t="shared" si="82"/>
        <v>11.909091</v>
      </c>
      <c r="K692">
        <f t="shared" si="83"/>
        <v>41.925139999999999</v>
      </c>
      <c r="L692">
        <v>38.884278100000003</v>
      </c>
      <c r="M692">
        <v>100</v>
      </c>
      <c r="N692">
        <v>28.422726999999998</v>
      </c>
      <c r="O692">
        <f t="shared" si="84"/>
        <v>28.422726999999998</v>
      </c>
      <c r="P692">
        <f t="shared" si="85"/>
        <v>71.577273000000005</v>
      </c>
      <c r="Q692">
        <v>78.015016900000006</v>
      </c>
      <c r="R692">
        <v>4.9090910000000001</v>
      </c>
      <c r="S692">
        <v>0.54545500000000002</v>
      </c>
      <c r="T692">
        <f t="shared" si="86"/>
        <v>0.54545500000000002</v>
      </c>
      <c r="U692">
        <f t="shared" si="87"/>
        <v>4.3636359999999996</v>
      </c>
      <c r="V692">
        <v>2.5930352999999999</v>
      </c>
      <c r="W692" t="s">
        <v>17</v>
      </c>
      <c r="X692" t="s">
        <v>18</v>
      </c>
    </row>
    <row r="693" spans="1:24" x14ac:dyDescent="0.25">
      <c r="A693" s="1">
        <v>43849</v>
      </c>
      <c r="B693" t="s">
        <v>19</v>
      </c>
      <c r="C693">
        <v>65.823076999999998</v>
      </c>
      <c r="D693">
        <v>49.36</v>
      </c>
      <c r="E693">
        <f t="shared" si="80"/>
        <v>49.36</v>
      </c>
      <c r="F693">
        <f t="shared" si="81"/>
        <v>16.463076999999998</v>
      </c>
      <c r="G693">
        <v>57.924773199999997</v>
      </c>
      <c r="H693">
        <v>52.943429000000002</v>
      </c>
      <c r="I693">
        <v>14.664615</v>
      </c>
      <c r="J693">
        <f t="shared" si="82"/>
        <v>14.664615</v>
      </c>
      <c r="K693">
        <f t="shared" si="83"/>
        <v>38.278814000000004</v>
      </c>
      <c r="L693">
        <v>38.815131299999997</v>
      </c>
      <c r="M693">
        <v>94.577777999999995</v>
      </c>
      <c r="N693">
        <v>18.433077000000001</v>
      </c>
      <c r="O693">
        <f t="shared" si="84"/>
        <v>18.433077000000001</v>
      </c>
      <c r="P693">
        <f t="shared" si="85"/>
        <v>76.144700999999998</v>
      </c>
      <c r="Q693">
        <v>58.438320900000001</v>
      </c>
      <c r="R693">
        <v>16.875</v>
      </c>
      <c r="S693">
        <v>2.0769229999999999</v>
      </c>
      <c r="T693">
        <f t="shared" si="86"/>
        <v>2.0769229999999999</v>
      </c>
      <c r="U693">
        <f t="shared" si="87"/>
        <v>14.798076999999999</v>
      </c>
      <c r="V693">
        <v>5.9300442000000002</v>
      </c>
      <c r="W693" t="s">
        <v>17</v>
      </c>
      <c r="X693" t="s">
        <v>21</v>
      </c>
    </row>
    <row r="694" spans="1:24" x14ac:dyDescent="0.25">
      <c r="A694" s="1">
        <v>43848</v>
      </c>
      <c r="B694" t="s">
        <v>16</v>
      </c>
      <c r="C694">
        <v>53.360714000000002</v>
      </c>
      <c r="D694">
        <v>37.636364</v>
      </c>
      <c r="E694">
        <f t="shared" si="80"/>
        <v>37.636364</v>
      </c>
      <c r="F694">
        <f t="shared" si="81"/>
        <v>15.724350000000001</v>
      </c>
      <c r="G694">
        <v>45.404432</v>
      </c>
      <c r="H694">
        <v>50.946429000000002</v>
      </c>
      <c r="I694">
        <v>10.683636</v>
      </c>
      <c r="J694">
        <f t="shared" si="82"/>
        <v>10.683636</v>
      </c>
      <c r="K694">
        <f t="shared" si="83"/>
        <v>40.262793000000002</v>
      </c>
      <c r="L694">
        <v>37.281003499999997</v>
      </c>
      <c r="M694">
        <v>100</v>
      </c>
      <c r="N694">
        <v>27.725455</v>
      </c>
      <c r="O694">
        <f t="shared" si="84"/>
        <v>27.725455</v>
      </c>
      <c r="P694">
        <f t="shared" si="85"/>
        <v>72.274545000000003</v>
      </c>
      <c r="Q694">
        <v>79.215061700000007</v>
      </c>
      <c r="R694">
        <v>4.7272730000000003</v>
      </c>
      <c r="S694">
        <v>0.63636400000000004</v>
      </c>
      <c r="T694">
        <f t="shared" si="86"/>
        <v>0.63636400000000004</v>
      </c>
      <c r="U694">
        <f t="shared" si="87"/>
        <v>4.0909089999999999</v>
      </c>
      <c r="V694">
        <v>2.0018419999999999</v>
      </c>
      <c r="W694" t="s">
        <v>17</v>
      </c>
      <c r="X694" t="s">
        <v>21</v>
      </c>
    </row>
    <row r="695" spans="1:24" x14ac:dyDescent="0.25">
      <c r="A695" s="1">
        <v>43848</v>
      </c>
      <c r="B695" t="s">
        <v>19</v>
      </c>
      <c r="C695">
        <v>66.3</v>
      </c>
      <c r="D695">
        <v>47.6</v>
      </c>
      <c r="E695">
        <f t="shared" si="80"/>
        <v>47.6</v>
      </c>
      <c r="F695">
        <f t="shared" si="81"/>
        <v>18.699999999999996</v>
      </c>
      <c r="G695">
        <v>57.870925399999997</v>
      </c>
      <c r="H695">
        <v>52.146875000000001</v>
      </c>
      <c r="I695">
        <v>9.5907689999999999</v>
      </c>
      <c r="J695">
        <f t="shared" si="82"/>
        <v>9.5907689999999999</v>
      </c>
      <c r="K695">
        <f t="shared" si="83"/>
        <v>42.556106</v>
      </c>
      <c r="L695">
        <v>37.077262300000001</v>
      </c>
      <c r="M695">
        <v>95.16</v>
      </c>
      <c r="N695">
        <v>13.794615</v>
      </c>
      <c r="O695">
        <f t="shared" si="84"/>
        <v>13.794615</v>
      </c>
      <c r="P695">
        <f t="shared" si="85"/>
        <v>81.365385000000003</v>
      </c>
      <c r="Q695">
        <v>57.711783599999997</v>
      </c>
      <c r="R695">
        <v>9.3846150000000002</v>
      </c>
      <c r="S695">
        <v>1.230769</v>
      </c>
      <c r="T695">
        <f t="shared" si="86"/>
        <v>1.230769</v>
      </c>
      <c r="U695">
        <f t="shared" si="87"/>
        <v>8.1538459999999997</v>
      </c>
      <c r="V695">
        <v>3.9737285999999998</v>
      </c>
      <c r="W695" t="s">
        <v>17</v>
      </c>
      <c r="X695" t="s">
        <v>21</v>
      </c>
    </row>
    <row r="696" spans="1:24" x14ac:dyDescent="0.25">
      <c r="A696" s="1">
        <v>43847</v>
      </c>
      <c r="B696" t="s">
        <v>16</v>
      </c>
      <c r="C696">
        <v>54.384211000000001</v>
      </c>
      <c r="D696">
        <v>39.418182000000002</v>
      </c>
      <c r="E696">
        <f t="shared" si="80"/>
        <v>39.418182000000002</v>
      </c>
      <c r="F696">
        <f t="shared" si="81"/>
        <v>14.966028999999999</v>
      </c>
      <c r="G696">
        <v>47.406459699999999</v>
      </c>
      <c r="H696">
        <v>54.333333000000003</v>
      </c>
      <c r="I696">
        <v>10.903636000000001</v>
      </c>
      <c r="J696">
        <f t="shared" si="82"/>
        <v>10.903636000000001</v>
      </c>
      <c r="K696">
        <f t="shared" si="83"/>
        <v>43.429697000000004</v>
      </c>
      <c r="L696">
        <v>38.103293100000002</v>
      </c>
      <c r="M696">
        <v>100</v>
      </c>
      <c r="N696">
        <v>22.182727</v>
      </c>
      <c r="O696">
        <f t="shared" si="84"/>
        <v>22.182727</v>
      </c>
      <c r="P696">
        <f t="shared" si="85"/>
        <v>77.817273</v>
      </c>
      <c r="Q696">
        <v>77.154916499999999</v>
      </c>
      <c r="R696">
        <v>6.2857139999999996</v>
      </c>
      <c r="S696">
        <v>0.68421100000000001</v>
      </c>
      <c r="T696">
        <f t="shared" si="86"/>
        <v>0.68421100000000001</v>
      </c>
      <c r="U696">
        <f t="shared" si="87"/>
        <v>5.6015029999999992</v>
      </c>
      <c r="V696">
        <v>2.2406288000000001</v>
      </c>
      <c r="W696" t="s">
        <v>17</v>
      </c>
      <c r="X696" t="s">
        <v>21</v>
      </c>
    </row>
    <row r="697" spans="1:24" x14ac:dyDescent="0.25">
      <c r="A697" s="1">
        <v>43847</v>
      </c>
      <c r="B697" t="s">
        <v>19</v>
      </c>
      <c r="C697">
        <v>72.476922999999999</v>
      </c>
      <c r="D697">
        <v>48.107692</v>
      </c>
      <c r="E697">
        <f t="shared" si="80"/>
        <v>48.107692</v>
      </c>
      <c r="F697">
        <f t="shared" si="81"/>
        <v>24.369230999999999</v>
      </c>
      <c r="G697">
        <v>59.394372799999999</v>
      </c>
      <c r="H697">
        <v>56.372917000000001</v>
      </c>
      <c r="I697">
        <v>10.989231</v>
      </c>
      <c r="J697">
        <f t="shared" si="82"/>
        <v>10.989231</v>
      </c>
      <c r="K697">
        <f t="shared" si="83"/>
        <v>45.383685999999997</v>
      </c>
      <c r="L697">
        <v>37.034777699999999</v>
      </c>
      <c r="M697">
        <v>100</v>
      </c>
      <c r="N697">
        <v>12.213077</v>
      </c>
      <c r="O697">
        <f t="shared" si="84"/>
        <v>12.213077</v>
      </c>
      <c r="P697">
        <f t="shared" si="85"/>
        <v>87.786923000000002</v>
      </c>
      <c r="Q697">
        <v>55.902135600000001</v>
      </c>
      <c r="R697">
        <v>9.875</v>
      </c>
      <c r="S697">
        <v>2.4210530000000001</v>
      </c>
      <c r="T697">
        <f t="shared" si="86"/>
        <v>2.4210530000000001</v>
      </c>
      <c r="U697">
        <f t="shared" si="87"/>
        <v>7.4539469999999994</v>
      </c>
      <c r="V697">
        <v>4.1508507999999997</v>
      </c>
      <c r="W697" t="s">
        <v>17</v>
      </c>
      <c r="X697" t="s">
        <v>18</v>
      </c>
    </row>
    <row r="698" spans="1:24" x14ac:dyDescent="0.25">
      <c r="A698" s="1">
        <v>43846</v>
      </c>
      <c r="B698" t="s">
        <v>16</v>
      </c>
      <c r="C698">
        <v>56.072727</v>
      </c>
      <c r="D698">
        <v>40.633333</v>
      </c>
      <c r="E698">
        <f t="shared" si="80"/>
        <v>40.633333</v>
      </c>
      <c r="F698">
        <f t="shared" si="81"/>
        <v>15.439394</v>
      </c>
      <c r="G698">
        <v>48.044319799999997</v>
      </c>
      <c r="H698">
        <v>52.811537999999999</v>
      </c>
      <c r="I698">
        <v>13.852727</v>
      </c>
      <c r="J698">
        <f t="shared" si="82"/>
        <v>13.852727</v>
      </c>
      <c r="K698">
        <f t="shared" si="83"/>
        <v>38.958810999999997</v>
      </c>
      <c r="L698">
        <v>38.021707999999997</v>
      </c>
      <c r="M698">
        <v>100</v>
      </c>
      <c r="N698">
        <v>25.27</v>
      </c>
      <c r="O698">
        <f t="shared" si="84"/>
        <v>25.27</v>
      </c>
      <c r="P698">
        <f t="shared" si="85"/>
        <v>74.73</v>
      </c>
      <c r="Q698">
        <v>75.114906300000001</v>
      </c>
      <c r="R698">
        <v>8.0384620000000009</v>
      </c>
      <c r="S698">
        <v>0</v>
      </c>
      <c r="T698">
        <f t="shared" si="86"/>
        <v>0</v>
      </c>
      <c r="U698">
        <f t="shared" si="87"/>
        <v>8.0384620000000009</v>
      </c>
      <c r="V698">
        <v>2.9502793</v>
      </c>
      <c r="W698" t="s">
        <v>17</v>
      </c>
      <c r="X698" t="s">
        <v>18</v>
      </c>
    </row>
    <row r="699" spans="1:24" x14ac:dyDescent="0.25">
      <c r="A699" s="1">
        <v>43846</v>
      </c>
      <c r="B699" t="s">
        <v>19</v>
      </c>
      <c r="C699">
        <v>71.707691999999994</v>
      </c>
      <c r="D699">
        <v>50.793332999999997</v>
      </c>
      <c r="E699">
        <f t="shared" si="80"/>
        <v>50.793332999999997</v>
      </c>
      <c r="F699">
        <f t="shared" si="81"/>
        <v>20.914358999999997</v>
      </c>
      <c r="G699">
        <v>58.809074600000002</v>
      </c>
      <c r="H699">
        <v>55.095238000000002</v>
      </c>
      <c r="I699">
        <v>8.0953850000000003</v>
      </c>
      <c r="J699">
        <f t="shared" si="82"/>
        <v>8.0953850000000003</v>
      </c>
      <c r="K699">
        <f t="shared" si="83"/>
        <v>46.999853000000002</v>
      </c>
      <c r="L699">
        <v>38.455390800000004</v>
      </c>
      <c r="M699">
        <v>100</v>
      </c>
      <c r="N699">
        <v>11.262308000000001</v>
      </c>
      <c r="O699">
        <f t="shared" si="84"/>
        <v>11.262308000000001</v>
      </c>
      <c r="P699">
        <f t="shared" si="85"/>
        <v>88.737691999999996</v>
      </c>
      <c r="Q699">
        <v>60.721930399999998</v>
      </c>
      <c r="R699">
        <v>6.9230770000000001</v>
      </c>
      <c r="S699">
        <v>1.8461540000000001</v>
      </c>
      <c r="T699">
        <f t="shared" si="86"/>
        <v>1.8461540000000001</v>
      </c>
      <c r="U699">
        <f t="shared" si="87"/>
        <v>5.0769229999999999</v>
      </c>
      <c r="V699">
        <v>4.3856960999999997</v>
      </c>
      <c r="W699" t="s">
        <v>17</v>
      </c>
      <c r="X699" t="s">
        <v>18</v>
      </c>
    </row>
    <row r="700" spans="1:24" x14ac:dyDescent="0.25">
      <c r="A700" s="1">
        <v>43845</v>
      </c>
      <c r="B700" t="s">
        <v>16</v>
      </c>
      <c r="C700">
        <v>58.709091000000001</v>
      </c>
      <c r="D700">
        <v>39.223077000000004</v>
      </c>
      <c r="E700">
        <f t="shared" si="80"/>
        <v>39.223077000000004</v>
      </c>
      <c r="F700">
        <f t="shared" si="81"/>
        <v>19.486013999999997</v>
      </c>
      <c r="G700">
        <v>48.39226</v>
      </c>
      <c r="H700">
        <v>48.922727000000002</v>
      </c>
      <c r="I700">
        <v>16.338182</v>
      </c>
      <c r="J700">
        <f t="shared" si="82"/>
        <v>16.338182</v>
      </c>
      <c r="K700">
        <f t="shared" si="83"/>
        <v>32.584545000000006</v>
      </c>
      <c r="L700">
        <v>37.000987199999997</v>
      </c>
      <c r="M700">
        <v>100</v>
      </c>
      <c r="N700">
        <v>26.483636000000001</v>
      </c>
      <c r="O700">
        <f t="shared" si="84"/>
        <v>26.483636000000001</v>
      </c>
      <c r="P700">
        <f t="shared" si="85"/>
        <v>73.516363999999996</v>
      </c>
      <c r="Q700">
        <v>73.6491726</v>
      </c>
      <c r="R700">
        <v>4.4545450000000004</v>
      </c>
      <c r="S700">
        <v>0</v>
      </c>
      <c r="T700">
        <f t="shared" si="86"/>
        <v>0</v>
      </c>
      <c r="U700">
        <f t="shared" si="87"/>
        <v>4.4545450000000004</v>
      </c>
      <c r="V700">
        <v>2.5077387999999998</v>
      </c>
      <c r="W700" t="s">
        <v>17</v>
      </c>
      <c r="X700" t="s">
        <v>21</v>
      </c>
    </row>
    <row r="701" spans="1:24" x14ac:dyDescent="0.25">
      <c r="A701" s="1">
        <v>43845</v>
      </c>
      <c r="B701" t="s">
        <v>19</v>
      </c>
      <c r="C701">
        <v>73.230768999999995</v>
      </c>
      <c r="D701">
        <v>48.038888999999998</v>
      </c>
      <c r="E701">
        <f t="shared" si="80"/>
        <v>48.038888999999998</v>
      </c>
      <c r="F701">
        <f t="shared" si="81"/>
        <v>25.191879999999998</v>
      </c>
      <c r="G701">
        <v>58.1700686</v>
      </c>
      <c r="H701">
        <v>49.304138000000002</v>
      </c>
      <c r="I701">
        <v>17.290769000000001</v>
      </c>
      <c r="J701">
        <f t="shared" si="82"/>
        <v>17.290769000000001</v>
      </c>
      <c r="K701">
        <f t="shared" si="83"/>
        <v>32.013368999999997</v>
      </c>
      <c r="L701">
        <v>36.843751099999999</v>
      </c>
      <c r="M701">
        <v>94.220690000000005</v>
      </c>
      <c r="N701">
        <v>14.371537999999999</v>
      </c>
      <c r="O701">
        <f t="shared" si="84"/>
        <v>14.371537999999999</v>
      </c>
      <c r="P701">
        <f t="shared" si="85"/>
        <v>79.849152000000004</v>
      </c>
      <c r="Q701">
        <v>59.260171399999997</v>
      </c>
      <c r="R701">
        <v>9.6153849999999998</v>
      </c>
      <c r="S701">
        <v>0.77777799999999997</v>
      </c>
      <c r="T701">
        <f t="shared" si="86"/>
        <v>0.77777799999999997</v>
      </c>
      <c r="U701">
        <f t="shared" si="87"/>
        <v>8.8376070000000002</v>
      </c>
      <c r="V701">
        <v>4.1795527999999997</v>
      </c>
      <c r="W701" t="s">
        <v>17</v>
      </c>
      <c r="X701" t="s">
        <v>21</v>
      </c>
    </row>
    <row r="702" spans="1:24" x14ac:dyDescent="0.25">
      <c r="A702" s="1">
        <v>43844</v>
      </c>
      <c r="B702" t="s">
        <v>16</v>
      </c>
      <c r="C702">
        <v>55.218181999999999</v>
      </c>
      <c r="D702">
        <v>34.853845999999997</v>
      </c>
      <c r="E702">
        <f t="shared" si="80"/>
        <v>34.853845999999997</v>
      </c>
      <c r="F702">
        <f t="shared" si="81"/>
        <v>20.364336000000002</v>
      </c>
      <c r="G702">
        <v>47.243154699999998</v>
      </c>
      <c r="H702">
        <v>47.852941000000001</v>
      </c>
      <c r="I702">
        <v>14.912727</v>
      </c>
      <c r="J702">
        <f t="shared" si="82"/>
        <v>14.912727</v>
      </c>
      <c r="K702">
        <f t="shared" si="83"/>
        <v>32.940213999999997</v>
      </c>
      <c r="L702">
        <v>35.461649600000001</v>
      </c>
      <c r="M702">
        <v>100</v>
      </c>
      <c r="N702">
        <v>25.470908999999999</v>
      </c>
      <c r="O702">
        <f t="shared" si="84"/>
        <v>25.470908999999999</v>
      </c>
      <c r="P702">
        <f t="shared" si="85"/>
        <v>74.529090999999994</v>
      </c>
      <c r="Q702">
        <v>72.189694700000004</v>
      </c>
      <c r="R702">
        <v>4.4705880000000002</v>
      </c>
      <c r="S702">
        <v>0</v>
      </c>
      <c r="T702">
        <f t="shared" si="86"/>
        <v>0</v>
      </c>
      <c r="U702">
        <f t="shared" si="87"/>
        <v>4.4705880000000002</v>
      </c>
      <c r="V702">
        <v>2.4836388999999999</v>
      </c>
      <c r="W702" t="s">
        <v>17</v>
      </c>
      <c r="X702" t="s">
        <v>21</v>
      </c>
    </row>
    <row r="703" spans="1:24" x14ac:dyDescent="0.25">
      <c r="A703" s="1">
        <v>43844</v>
      </c>
      <c r="B703" t="s">
        <v>19</v>
      </c>
      <c r="C703">
        <v>70.138462000000004</v>
      </c>
      <c r="D703">
        <v>48.108750000000001</v>
      </c>
      <c r="E703">
        <f t="shared" si="80"/>
        <v>48.108750000000001</v>
      </c>
      <c r="F703">
        <f t="shared" si="81"/>
        <v>22.029712000000004</v>
      </c>
      <c r="G703">
        <v>58.230831000000002</v>
      </c>
      <c r="H703">
        <v>47.594285999999997</v>
      </c>
      <c r="I703">
        <v>11.743077</v>
      </c>
      <c r="J703">
        <f t="shared" si="82"/>
        <v>11.743077</v>
      </c>
      <c r="K703">
        <f t="shared" si="83"/>
        <v>35.851208999999997</v>
      </c>
      <c r="L703">
        <v>35.605521400000001</v>
      </c>
      <c r="M703">
        <v>92.889230999999995</v>
      </c>
      <c r="N703">
        <v>13.643077</v>
      </c>
      <c r="O703">
        <f t="shared" si="84"/>
        <v>13.643077</v>
      </c>
      <c r="P703">
        <f t="shared" si="85"/>
        <v>79.24615399999999</v>
      </c>
      <c r="Q703">
        <v>56.419649</v>
      </c>
      <c r="R703">
        <v>10.153846</v>
      </c>
      <c r="S703">
        <v>1.769231</v>
      </c>
      <c r="T703">
        <f t="shared" si="86"/>
        <v>1.769231</v>
      </c>
      <c r="U703">
        <f t="shared" si="87"/>
        <v>8.3846150000000002</v>
      </c>
      <c r="V703">
        <v>5.0613837999999998</v>
      </c>
      <c r="W703" t="s">
        <v>17</v>
      </c>
      <c r="X703" t="s">
        <v>21</v>
      </c>
    </row>
    <row r="704" spans="1:24" x14ac:dyDescent="0.25">
      <c r="A704" s="1">
        <v>43843</v>
      </c>
      <c r="B704" t="s">
        <v>16</v>
      </c>
      <c r="C704">
        <v>61</v>
      </c>
      <c r="D704">
        <v>37.72</v>
      </c>
      <c r="E704">
        <f t="shared" si="80"/>
        <v>37.72</v>
      </c>
      <c r="F704">
        <f t="shared" si="81"/>
        <v>23.28</v>
      </c>
      <c r="G704">
        <v>46.571050399999997</v>
      </c>
      <c r="H704">
        <v>47.713332999999999</v>
      </c>
      <c r="I704">
        <v>14.458182000000001</v>
      </c>
      <c r="J704">
        <f t="shared" si="82"/>
        <v>14.458182000000001</v>
      </c>
      <c r="K704">
        <f t="shared" si="83"/>
        <v>33.255150999999998</v>
      </c>
      <c r="L704">
        <v>34.842675700000001</v>
      </c>
      <c r="M704">
        <v>100</v>
      </c>
      <c r="N704">
        <v>24.37</v>
      </c>
      <c r="O704">
        <f t="shared" si="84"/>
        <v>24.37</v>
      </c>
      <c r="P704">
        <f t="shared" si="85"/>
        <v>75.63</v>
      </c>
      <c r="Q704">
        <v>70.906471699999997</v>
      </c>
      <c r="R704">
        <v>7.4545450000000004</v>
      </c>
      <c r="S704">
        <v>0.272727</v>
      </c>
      <c r="T704">
        <f t="shared" si="86"/>
        <v>0.272727</v>
      </c>
      <c r="U704">
        <f t="shared" si="87"/>
        <v>7.1818180000000007</v>
      </c>
      <c r="V704">
        <v>2.1949493000000002</v>
      </c>
      <c r="W704" t="s">
        <v>17</v>
      </c>
      <c r="X704" t="s">
        <v>18</v>
      </c>
    </row>
    <row r="705" spans="1:24" x14ac:dyDescent="0.25">
      <c r="A705" s="1">
        <v>43843</v>
      </c>
      <c r="B705" t="s">
        <v>19</v>
      </c>
      <c r="C705">
        <v>70.207691999999994</v>
      </c>
      <c r="D705">
        <v>45.852632</v>
      </c>
      <c r="E705">
        <f t="shared" si="80"/>
        <v>45.852632</v>
      </c>
      <c r="F705">
        <f t="shared" si="81"/>
        <v>24.355059999999995</v>
      </c>
      <c r="G705">
        <v>57.032847799999999</v>
      </c>
      <c r="H705">
        <v>47.376922999999998</v>
      </c>
      <c r="I705">
        <v>15.723077</v>
      </c>
      <c r="J705">
        <f t="shared" si="82"/>
        <v>15.723077</v>
      </c>
      <c r="K705">
        <f t="shared" si="83"/>
        <v>31.653845999999998</v>
      </c>
      <c r="L705">
        <v>34.439615600000003</v>
      </c>
      <c r="M705">
        <v>89.213076999999998</v>
      </c>
      <c r="N705">
        <v>15.713846</v>
      </c>
      <c r="O705">
        <f t="shared" si="84"/>
        <v>15.713846</v>
      </c>
      <c r="P705">
        <f t="shared" si="85"/>
        <v>73.499230999999995</v>
      </c>
      <c r="Q705">
        <v>53.318023400000001</v>
      </c>
      <c r="R705">
        <v>6.9230770000000001</v>
      </c>
      <c r="S705">
        <v>1.066667</v>
      </c>
      <c r="T705">
        <f t="shared" si="86"/>
        <v>1.066667</v>
      </c>
      <c r="U705">
        <f t="shared" si="87"/>
        <v>5.8564100000000003</v>
      </c>
      <c r="V705">
        <v>3.5606412000000001</v>
      </c>
      <c r="W705" t="s">
        <v>17</v>
      </c>
      <c r="X705" t="s">
        <v>18</v>
      </c>
    </row>
    <row r="706" spans="1:24" x14ac:dyDescent="0.25">
      <c r="A706" s="1">
        <v>43842</v>
      </c>
      <c r="B706" t="s">
        <v>16</v>
      </c>
      <c r="C706">
        <v>50.845455000000001</v>
      </c>
      <c r="D706">
        <v>38.767273000000003</v>
      </c>
      <c r="E706">
        <f t="shared" ref="E706:E733" si="88">D706</f>
        <v>38.767273000000003</v>
      </c>
      <c r="F706">
        <f t="shared" ref="F706:F733" si="89">C706-D706</f>
        <v>12.078181999999998</v>
      </c>
      <c r="G706">
        <v>46.3092848</v>
      </c>
      <c r="H706">
        <v>48.725926000000001</v>
      </c>
      <c r="I706">
        <v>19.881817999999999</v>
      </c>
      <c r="J706">
        <f t="shared" ref="J706:J733" si="90">I706</f>
        <v>19.881817999999999</v>
      </c>
      <c r="K706">
        <f t="shared" ref="K706:K733" si="91">H706-I706</f>
        <v>28.844108000000002</v>
      </c>
      <c r="L706">
        <v>35.360725799999997</v>
      </c>
      <c r="M706">
        <v>100</v>
      </c>
      <c r="N706">
        <v>33.753636</v>
      </c>
      <c r="O706">
        <f t="shared" ref="O706:O733" si="92">N706</f>
        <v>33.753636</v>
      </c>
      <c r="P706">
        <f t="shared" ref="P706:P733" si="93">M706-N706</f>
        <v>66.246364</v>
      </c>
      <c r="Q706">
        <v>72.907858500000003</v>
      </c>
      <c r="R706">
        <v>6.4545450000000004</v>
      </c>
      <c r="S706">
        <v>0.66666700000000001</v>
      </c>
      <c r="T706">
        <f t="shared" ref="T706:T733" si="94">S706</f>
        <v>0.66666700000000001</v>
      </c>
      <c r="U706">
        <f t="shared" ref="U706:U733" si="95">+R706-S706</f>
        <v>5.7878780000000001</v>
      </c>
      <c r="V706">
        <v>2.5879539</v>
      </c>
      <c r="W706" t="s">
        <v>17</v>
      </c>
      <c r="X706" t="s">
        <v>21</v>
      </c>
    </row>
    <row r="707" spans="1:24" x14ac:dyDescent="0.25">
      <c r="A707" s="1">
        <v>43842</v>
      </c>
      <c r="B707" t="s">
        <v>19</v>
      </c>
      <c r="C707">
        <v>66.692307999999997</v>
      </c>
      <c r="D707">
        <v>46.465217000000003</v>
      </c>
      <c r="E707">
        <f t="shared" si="88"/>
        <v>46.465217000000003</v>
      </c>
      <c r="F707">
        <f t="shared" si="89"/>
        <v>20.227090999999994</v>
      </c>
      <c r="G707">
        <v>56.401502700000002</v>
      </c>
      <c r="H707">
        <v>51.715454999999999</v>
      </c>
      <c r="I707">
        <v>15.576923000000001</v>
      </c>
      <c r="J707">
        <f t="shared" si="90"/>
        <v>15.576923000000001</v>
      </c>
      <c r="K707">
        <f t="shared" si="91"/>
        <v>36.138531999999998</v>
      </c>
      <c r="L707">
        <v>35.765184300000001</v>
      </c>
      <c r="M707">
        <v>100</v>
      </c>
      <c r="N707">
        <v>16.504615000000001</v>
      </c>
      <c r="O707">
        <f t="shared" si="92"/>
        <v>16.504615000000001</v>
      </c>
      <c r="P707">
        <f t="shared" si="93"/>
        <v>83.495384999999999</v>
      </c>
      <c r="Q707">
        <v>59.166091299999998</v>
      </c>
      <c r="R707">
        <v>6.3076920000000003</v>
      </c>
      <c r="S707">
        <v>2.4347829999999999</v>
      </c>
      <c r="T707">
        <f t="shared" si="94"/>
        <v>2.4347829999999999</v>
      </c>
      <c r="U707">
        <f t="shared" si="95"/>
        <v>3.8729090000000004</v>
      </c>
      <c r="V707">
        <v>4.5011200999999996</v>
      </c>
      <c r="W707" t="s">
        <v>17</v>
      </c>
      <c r="X707" t="s">
        <v>18</v>
      </c>
    </row>
    <row r="708" spans="1:24" x14ac:dyDescent="0.25">
      <c r="A708" s="1">
        <v>43841</v>
      </c>
      <c r="B708" t="s">
        <v>16</v>
      </c>
      <c r="C708">
        <v>52.627273000000002</v>
      </c>
      <c r="D708">
        <v>36.554544999999997</v>
      </c>
      <c r="E708">
        <f t="shared" si="88"/>
        <v>36.554544999999997</v>
      </c>
      <c r="F708">
        <f t="shared" si="89"/>
        <v>16.072728000000005</v>
      </c>
      <c r="G708">
        <v>45.488190400000001</v>
      </c>
      <c r="H708">
        <v>50.497895</v>
      </c>
      <c r="I708">
        <v>19.763636000000002</v>
      </c>
      <c r="J708">
        <f t="shared" si="90"/>
        <v>19.763636000000002</v>
      </c>
      <c r="K708">
        <f t="shared" si="91"/>
        <v>30.734258999999998</v>
      </c>
      <c r="L708">
        <v>37.569490600000002</v>
      </c>
      <c r="M708">
        <v>100</v>
      </c>
      <c r="N708">
        <v>30.234545000000001</v>
      </c>
      <c r="O708">
        <f t="shared" si="92"/>
        <v>30.234545000000001</v>
      </c>
      <c r="P708">
        <f t="shared" si="93"/>
        <v>69.765455000000003</v>
      </c>
      <c r="Q708">
        <v>80.318515899999994</v>
      </c>
      <c r="R708">
        <v>4.7272730000000003</v>
      </c>
      <c r="S708">
        <v>0.31578899999999999</v>
      </c>
      <c r="T708">
        <f t="shared" si="94"/>
        <v>0.31578899999999999</v>
      </c>
      <c r="U708">
        <f t="shared" si="95"/>
        <v>4.4114840000000006</v>
      </c>
      <c r="V708">
        <v>2.1656525000000002</v>
      </c>
      <c r="W708" t="s">
        <v>17</v>
      </c>
      <c r="X708" t="s">
        <v>21</v>
      </c>
    </row>
    <row r="709" spans="1:24" x14ac:dyDescent="0.25">
      <c r="A709" s="1">
        <v>43841</v>
      </c>
      <c r="B709" t="s">
        <v>19</v>
      </c>
      <c r="C709">
        <v>64.030769000000006</v>
      </c>
      <c r="D709">
        <v>46.704762000000002</v>
      </c>
      <c r="E709">
        <f t="shared" si="88"/>
        <v>46.704762000000002</v>
      </c>
      <c r="F709">
        <f t="shared" si="89"/>
        <v>17.326007000000004</v>
      </c>
      <c r="G709">
        <v>55.126987100000001</v>
      </c>
      <c r="H709">
        <v>54.608204999999998</v>
      </c>
      <c r="I709">
        <v>19.308333000000001</v>
      </c>
      <c r="J709">
        <f t="shared" si="90"/>
        <v>19.308333000000001</v>
      </c>
      <c r="K709">
        <f t="shared" si="91"/>
        <v>35.299871999999993</v>
      </c>
      <c r="L709">
        <v>39.0310074</v>
      </c>
      <c r="M709">
        <v>99.879148999999998</v>
      </c>
      <c r="N709">
        <v>20.990769</v>
      </c>
      <c r="O709">
        <f t="shared" si="92"/>
        <v>20.990769</v>
      </c>
      <c r="P709">
        <f t="shared" si="93"/>
        <v>78.888379999999998</v>
      </c>
      <c r="Q709">
        <v>65.543729400000004</v>
      </c>
      <c r="R709">
        <v>8.3617019999999993</v>
      </c>
      <c r="S709">
        <v>1.6666669999999999</v>
      </c>
      <c r="T709">
        <f t="shared" si="94"/>
        <v>1.6666669999999999</v>
      </c>
      <c r="U709">
        <f t="shared" si="95"/>
        <v>6.695034999999999</v>
      </c>
      <c r="V709">
        <v>3.6962483000000002</v>
      </c>
      <c r="W709" t="s">
        <v>17</v>
      </c>
      <c r="X709" t="s">
        <v>18</v>
      </c>
    </row>
    <row r="710" spans="1:24" x14ac:dyDescent="0.25">
      <c r="A710" s="1">
        <v>43840</v>
      </c>
      <c r="B710" t="s">
        <v>16</v>
      </c>
      <c r="C710">
        <v>50.981817999999997</v>
      </c>
      <c r="D710">
        <v>37.041666999999997</v>
      </c>
      <c r="E710">
        <f t="shared" si="88"/>
        <v>37.041666999999997</v>
      </c>
      <c r="F710">
        <f t="shared" si="89"/>
        <v>13.940151</v>
      </c>
      <c r="G710">
        <v>45.416905800000002</v>
      </c>
      <c r="H710">
        <v>50.245455</v>
      </c>
      <c r="I710">
        <v>20.563635999999999</v>
      </c>
      <c r="J710">
        <f t="shared" si="90"/>
        <v>20.563635999999999</v>
      </c>
      <c r="K710">
        <f t="shared" si="91"/>
        <v>29.681819000000001</v>
      </c>
      <c r="L710">
        <v>40.023223999999999</v>
      </c>
      <c r="M710">
        <v>100</v>
      </c>
      <c r="N710">
        <v>40.759090999999998</v>
      </c>
      <c r="O710">
        <f t="shared" si="92"/>
        <v>40.759090999999998</v>
      </c>
      <c r="P710">
        <f t="shared" si="93"/>
        <v>59.240909000000002</v>
      </c>
      <c r="Q710">
        <v>85.026640999999998</v>
      </c>
      <c r="R710">
        <v>8.5</v>
      </c>
      <c r="S710">
        <v>0.33333299999999999</v>
      </c>
      <c r="T710">
        <f t="shared" si="94"/>
        <v>0.33333299999999999</v>
      </c>
      <c r="U710">
        <f t="shared" si="95"/>
        <v>8.1666670000000003</v>
      </c>
      <c r="V710">
        <v>2.4984310999999999</v>
      </c>
      <c r="W710" t="s">
        <v>17</v>
      </c>
      <c r="X710" t="s">
        <v>21</v>
      </c>
    </row>
    <row r="711" spans="1:24" x14ac:dyDescent="0.25">
      <c r="A711" s="1">
        <v>43840</v>
      </c>
      <c r="B711" t="s">
        <v>19</v>
      </c>
      <c r="C711">
        <v>60.44</v>
      </c>
      <c r="D711">
        <v>48.983333000000002</v>
      </c>
      <c r="E711">
        <f t="shared" si="88"/>
        <v>48.983333000000002</v>
      </c>
      <c r="F711">
        <f t="shared" si="89"/>
        <v>11.456666999999996</v>
      </c>
      <c r="G711">
        <v>54.496136900000003</v>
      </c>
      <c r="H711">
        <v>51.367857000000001</v>
      </c>
      <c r="I711">
        <v>19.176922999999999</v>
      </c>
      <c r="J711">
        <f t="shared" si="90"/>
        <v>19.176922999999999</v>
      </c>
      <c r="K711">
        <f t="shared" si="91"/>
        <v>32.190933999999999</v>
      </c>
      <c r="L711">
        <v>41.069947999999997</v>
      </c>
      <c r="M711">
        <v>99.984043</v>
      </c>
      <c r="N711">
        <v>22.364615000000001</v>
      </c>
      <c r="O711">
        <f t="shared" si="92"/>
        <v>22.364615000000001</v>
      </c>
      <c r="P711">
        <f t="shared" si="93"/>
        <v>77.619427999999999</v>
      </c>
      <c r="Q711">
        <v>69.530386800000002</v>
      </c>
      <c r="R711">
        <v>10.742857000000001</v>
      </c>
      <c r="S711">
        <v>2.3191489999999999</v>
      </c>
      <c r="T711">
        <f t="shared" si="94"/>
        <v>2.3191489999999999</v>
      </c>
      <c r="U711">
        <f t="shared" si="95"/>
        <v>8.4237080000000013</v>
      </c>
      <c r="V711">
        <v>4.4308396999999999</v>
      </c>
      <c r="W711" t="s">
        <v>17</v>
      </c>
      <c r="X711" t="s">
        <v>18</v>
      </c>
    </row>
    <row r="712" spans="1:24" x14ac:dyDescent="0.25">
      <c r="A712" s="1">
        <v>43839</v>
      </c>
      <c r="B712" t="s">
        <v>16</v>
      </c>
      <c r="C712">
        <v>53.595652000000001</v>
      </c>
      <c r="D712">
        <v>40.498182</v>
      </c>
      <c r="E712">
        <f t="shared" si="88"/>
        <v>40.498182</v>
      </c>
      <c r="F712">
        <f t="shared" si="89"/>
        <v>13.097470000000001</v>
      </c>
      <c r="G712">
        <v>46.024817599999999</v>
      </c>
      <c r="H712">
        <v>53.366667</v>
      </c>
      <c r="I712">
        <v>21.8</v>
      </c>
      <c r="J712">
        <f t="shared" si="90"/>
        <v>21.8</v>
      </c>
      <c r="K712">
        <f t="shared" si="91"/>
        <v>31.566666999999999</v>
      </c>
      <c r="L712">
        <v>40.726586300000001</v>
      </c>
      <c r="M712">
        <v>100</v>
      </c>
      <c r="N712">
        <v>53.04</v>
      </c>
      <c r="O712">
        <f t="shared" si="92"/>
        <v>53.04</v>
      </c>
      <c r="P712">
        <f t="shared" si="93"/>
        <v>46.96</v>
      </c>
      <c r="Q712">
        <v>84.989378200000004</v>
      </c>
      <c r="R712">
        <v>8.9230769999999993</v>
      </c>
      <c r="S712">
        <v>0.7</v>
      </c>
      <c r="T712">
        <f t="shared" si="94"/>
        <v>0.7</v>
      </c>
      <c r="U712">
        <f t="shared" si="95"/>
        <v>8.223077</v>
      </c>
      <c r="V712">
        <v>3.199338</v>
      </c>
      <c r="W712" t="s">
        <v>17</v>
      </c>
      <c r="X712" t="s">
        <v>18</v>
      </c>
    </row>
    <row r="713" spans="1:24" x14ac:dyDescent="0.25">
      <c r="A713" s="1">
        <v>43839</v>
      </c>
      <c r="B713" t="s">
        <v>19</v>
      </c>
      <c r="C713">
        <v>62.576923000000001</v>
      </c>
      <c r="D713">
        <v>48.662500000000001</v>
      </c>
      <c r="E713">
        <f t="shared" si="88"/>
        <v>48.662500000000001</v>
      </c>
      <c r="F713">
        <f t="shared" si="89"/>
        <v>13.914422999999999</v>
      </c>
      <c r="G713">
        <v>55.086241899999997</v>
      </c>
      <c r="H713">
        <v>54.143999999999998</v>
      </c>
      <c r="I713">
        <v>19.5</v>
      </c>
      <c r="J713">
        <f t="shared" si="90"/>
        <v>19.5</v>
      </c>
      <c r="K713">
        <f t="shared" si="91"/>
        <v>34.643999999999998</v>
      </c>
      <c r="L713">
        <v>41.087369600000002</v>
      </c>
      <c r="M713">
        <v>100</v>
      </c>
      <c r="N713">
        <v>27.14</v>
      </c>
      <c r="O713">
        <f t="shared" si="92"/>
        <v>27.14</v>
      </c>
      <c r="P713">
        <f t="shared" si="93"/>
        <v>72.86</v>
      </c>
      <c r="Q713">
        <v>67.587424600000006</v>
      </c>
      <c r="R713">
        <v>8.6923080000000006</v>
      </c>
      <c r="S713">
        <v>2.25</v>
      </c>
      <c r="T713">
        <f t="shared" si="94"/>
        <v>2.25</v>
      </c>
      <c r="U713">
        <f t="shared" si="95"/>
        <v>6.4423080000000006</v>
      </c>
      <c r="V713">
        <v>5.3225800999999997</v>
      </c>
      <c r="W713" t="s">
        <v>17</v>
      </c>
      <c r="X713" t="s">
        <v>18</v>
      </c>
    </row>
    <row r="714" spans="1:24" x14ac:dyDescent="0.25">
      <c r="A714" s="1">
        <v>43838</v>
      </c>
      <c r="B714" t="s">
        <v>16</v>
      </c>
      <c r="C714">
        <v>56.466667000000001</v>
      </c>
      <c r="D714">
        <v>38.22</v>
      </c>
      <c r="E714">
        <f t="shared" si="88"/>
        <v>38.22</v>
      </c>
      <c r="F714">
        <f t="shared" si="89"/>
        <v>18.246667000000002</v>
      </c>
      <c r="G714">
        <v>46.274229400000003</v>
      </c>
      <c r="H714">
        <v>56.466667000000001</v>
      </c>
      <c r="I714">
        <v>24.687273000000001</v>
      </c>
      <c r="J714">
        <f t="shared" si="90"/>
        <v>24.687273000000001</v>
      </c>
      <c r="K714">
        <f t="shared" si="91"/>
        <v>31.779394</v>
      </c>
      <c r="L714">
        <v>40.297541699999996</v>
      </c>
      <c r="M714">
        <v>100</v>
      </c>
      <c r="N714">
        <v>53.261817999999998</v>
      </c>
      <c r="O714">
        <f t="shared" si="92"/>
        <v>53.261817999999998</v>
      </c>
      <c r="P714">
        <f t="shared" si="93"/>
        <v>46.738182000000002</v>
      </c>
      <c r="Q714">
        <v>81.258697100000006</v>
      </c>
      <c r="R714">
        <v>4.8333329999999997</v>
      </c>
      <c r="S714">
        <v>0</v>
      </c>
      <c r="T714">
        <f t="shared" si="94"/>
        <v>0</v>
      </c>
      <c r="U714">
        <f t="shared" si="95"/>
        <v>4.8333329999999997</v>
      </c>
      <c r="V714">
        <v>1.8518614</v>
      </c>
      <c r="W714" t="s">
        <v>17</v>
      </c>
      <c r="X714" t="s">
        <v>18</v>
      </c>
    </row>
    <row r="715" spans="1:24" x14ac:dyDescent="0.25">
      <c r="A715" s="1">
        <v>43838</v>
      </c>
      <c r="B715" t="s">
        <v>19</v>
      </c>
      <c r="C715">
        <v>62.323076999999998</v>
      </c>
      <c r="D715">
        <v>43.783478000000002</v>
      </c>
      <c r="E715">
        <f t="shared" si="88"/>
        <v>43.783478000000002</v>
      </c>
      <c r="F715">
        <f t="shared" si="89"/>
        <v>18.539598999999995</v>
      </c>
      <c r="G715">
        <v>56.083886700000001</v>
      </c>
      <c r="H715">
        <v>57.075000000000003</v>
      </c>
      <c r="I715">
        <v>25.18</v>
      </c>
      <c r="J715">
        <f t="shared" si="90"/>
        <v>25.18</v>
      </c>
      <c r="K715">
        <f t="shared" si="91"/>
        <v>31.895000000000003</v>
      </c>
      <c r="L715">
        <v>39.798353599999999</v>
      </c>
      <c r="M715">
        <v>99.555000000000007</v>
      </c>
      <c r="N715">
        <v>33.015385000000002</v>
      </c>
      <c r="O715">
        <f t="shared" si="92"/>
        <v>33.015385000000002</v>
      </c>
      <c r="P715">
        <f t="shared" si="93"/>
        <v>66.539614999999998</v>
      </c>
      <c r="Q715">
        <v>60.501973999999997</v>
      </c>
      <c r="R715">
        <v>4</v>
      </c>
      <c r="S715">
        <v>1.25</v>
      </c>
      <c r="T715">
        <f t="shared" si="94"/>
        <v>1.25</v>
      </c>
      <c r="U715">
        <f t="shared" si="95"/>
        <v>2.75</v>
      </c>
      <c r="V715">
        <v>2.6684306000000002</v>
      </c>
      <c r="W715" t="s">
        <v>17</v>
      </c>
      <c r="X715" t="s">
        <v>18</v>
      </c>
    </row>
    <row r="716" spans="1:24" x14ac:dyDescent="0.25">
      <c r="A716" s="1">
        <v>43837</v>
      </c>
      <c r="B716" t="s">
        <v>16</v>
      </c>
      <c r="C716">
        <v>48.463636000000001</v>
      </c>
      <c r="D716">
        <v>40.654544999999999</v>
      </c>
      <c r="E716">
        <f t="shared" si="88"/>
        <v>40.654544999999999</v>
      </c>
      <c r="F716">
        <f t="shared" si="89"/>
        <v>7.8090910000000022</v>
      </c>
      <c r="G716">
        <v>45.146383</v>
      </c>
      <c r="H716">
        <v>46.35</v>
      </c>
      <c r="I716">
        <v>15.407273</v>
      </c>
      <c r="J716">
        <f t="shared" si="90"/>
        <v>15.407273</v>
      </c>
      <c r="K716">
        <f t="shared" si="91"/>
        <v>30.942727000000001</v>
      </c>
      <c r="L716">
        <v>35.593452599999999</v>
      </c>
      <c r="M716">
        <v>99.330512999999996</v>
      </c>
      <c r="N716">
        <v>35.298181999999997</v>
      </c>
      <c r="O716">
        <f t="shared" si="92"/>
        <v>35.298181999999997</v>
      </c>
      <c r="P716">
        <f t="shared" si="93"/>
        <v>64.032330999999999</v>
      </c>
      <c r="Q716">
        <v>73.088289200000006</v>
      </c>
      <c r="R716">
        <v>4.0769229999999999</v>
      </c>
      <c r="S716">
        <v>0.36363600000000001</v>
      </c>
      <c r="T716">
        <f t="shared" si="94"/>
        <v>0.36363600000000001</v>
      </c>
      <c r="U716">
        <f t="shared" si="95"/>
        <v>3.7132869999999998</v>
      </c>
      <c r="V716">
        <v>1.7831900000000001</v>
      </c>
      <c r="W716" t="s">
        <v>17</v>
      </c>
      <c r="X716" t="s">
        <v>18</v>
      </c>
    </row>
    <row r="717" spans="1:24" x14ac:dyDescent="0.25">
      <c r="A717" s="1">
        <v>43837</v>
      </c>
      <c r="B717" t="s">
        <v>19</v>
      </c>
      <c r="C717">
        <v>66.908332999999999</v>
      </c>
      <c r="D717">
        <v>47.243529000000002</v>
      </c>
      <c r="E717">
        <f t="shared" si="88"/>
        <v>47.243529000000002</v>
      </c>
      <c r="F717">
        <f t="shared" si="89"/>
        <v>19.664803999999997</v>
      </c>
      <c r="G717">
        <v>57.718554400000002</v>
      </c>
      <c r="H717">
        <v>48.071429000000002</v>
      </c>
      <c r="I717">
        <v>15.730769</v>
      </c>
      <c r="J717">
        <f t="shared" si="90"/>
        <v>15.730769</v>
      </c>
      <c r="K717">
        <f t="shared" si="91"/>
        <v>32.34066</v>
      </c>
      <c r="L717">
        <v>35.523491800000002</v>
      </c>
      <c r="M717">
        <v>85.826470999999998</v>
      </c>
      <c r="N717">
        <v>20.792307999999998</v>
      </c>
      <c r="O717">
        <f t="shared" si="92"/>
        <v>20.792307999999998</v>
      </c>
      <c r="P717">
        <f t="shared" si="93"/>
        <v>65.034163000000007</v>
      </c>
      <c r="Q717">
        <v>50.812381799999997</v>
      </c>
      <c r="R717">
        <v>4.2941180000000001</v>
      </c>
      <c r="S717">
        <v>1.071429</v>
      </c>
      <c r="T717">
        <f t="shared" si="94"/>
        <v>1.071429</v>
      </c>
      <c r="U717">
        <f t="shared" si="95"/>
        <v>3.2226889999999999</v>
      </c>
      <c r="V717">
        <v>2.6016096000000002</v>
      </c>
      <c r="W717" t="s">
        <v>17</v>
      </c>
      <c r="X717" t="s">
        <v>20</v>
      </c>
    </row>
    <row r="718" spans="1:24" x14ac:dyDescent="0.25">
      <c r="A718" s="1">
        <v>43836</v>
      </c>
      <c r="B718" t="s">
        <v>16</v>
      </c>
      <c r="C718">
        <v>53.154544999999999</v>
      </c>
      <c r="D718">
        <v>43.474193999999997</v>
      </c>
      <c r="E718">
        <f t="shared" si="88"/>
        <v>43.474193999999997</v>
      </c>
      <c r="F718">
        <f t="shared" si="89"/>
        <v>9.6803510000000017</v>
      </c>
      <c r="G718">
        <v>47.010625599999997</v>
      </c>
      <c r="H718">
        <v>52.163635999999997</v>
      </c>
      <c r="I718">
        <v>6.6618180000000002</v>
      </c>
      <c r="J718">
        <f t="shared" si="90"/>
        <v>6.6618180000000002</v>
      </c>
      <c r="K718">
        <f t="shared" si="91"/>
        <v>45.501818</v>
      </c>
      <c r="L718">
        <v>35.521461000000002</v>
      </c>
      <c r="M718">
        <v>100</v>
      </c>
      <c r="N718">
        <v>18.058181999999999</v>
      </c>
      <c r="O718">
        <f t="shared" si="92"/>
        <v>18.058181999999999</v>
      </c>
      <c r="P718">
        <f t="shared" si="93"/>
        <v>81.941817999999998</v>
      </c>
      <c r="Q718">
        <v>72.495314500000006</v>
      </c>
      <c r="R718">
        <v>5.8181820000000002</v>
      </c>
      <c r="S718">
        <v>0.63636400000000004</v>
      </c>
      <c r="T718">
        <f t="shared" si="94"/>
        <v>0.63636400000000004</v>
      </c>
      <c r="U718">
        <f t="shared" si="95"/>
        <v>5.1818179999999998</v>
      </c>
      <c r="V718">
        <v>2.4686387000000001</v>
      </c>
      <c r="W718" t="s">
        <v>17</v>
      </c>
      <c r="X718" t="s">
        <v>21</v>
      </c>
    </row>
    <row r="719" spans="1:24" x14ac:dyDescent="0.25">
      <c r="A719" s="1">
        <v>43836</v>
      </c>
      <c r="B719" t="s">
        <v>19</v>
      </c>
      <c r="C719">
        <v>66.56</v>
      </c>
      <c r="D719">
        <v>49.194054000000001</v>
      </c>
      <c r="E719">
        <f t="shared" si="88"/>
        <v>49.194054000000001</v>
      </c>
      <c r="F719">
        <f t="shared" si="89"/>
        <v>17.365946000000001</v>
      </c>
      <c r="G719">
        <v>58.680073800000002</v>
      </c>
      <c r="H719">
        <v>49.194054000000001</v>
      </c>
      <c r="I719">
        <v>5.5815380000000001</v>
      </c>
      <c r="J719">
        <f t="shared" si="90"/>
        <v>5.5815380000000001</v>
      </c>
      <c r="K719">
        <f t="shared" si="91"/>
        <v>43.612515999999999</v>
      </c>
      <c r="L719">
        <v>35.631901499999998</v>
      </c>
      <c r="M719">
        <v>100</v>
      </c>
      <c r="N719">
        <v>9.4499999999999993</v>
      </c>
      <c r="O719">
        <f t="shared" si="92"/>
        <v>9.4499999999999993</v>
      </c>
      <c r="P719">
        <f t="shared" si="93"/>
        <v>90.55</v>
      </c>
      <c r="Q719">
        <v>55.1697542</v>
      </c>
      <c r="R719">
        <v>8.2307690000000004</v>
      </c>
      <c r="S719">
        <v>1.5</v>
      </c>
      <c r="T719">
        <f t="shared" si="94"/>
        <v>1.5</v>
      </c>
      <c r="U719">
        <f t="shared" si="95"/>
        <v>6.7307690000000004</v>
      </c>
      <c r="V719">
        <v>4.3534686999999996</v>
      </c>
      <c r="W719" t="s">
        <v>17</v>
      </c>
      <c r="X719" t="s">
        <v>21</v>
      </c>
    </row>
    <row r="720" spans="1:24" x14ac:dyDescent="0.25">
      <c r="A720" s="1">
        <v>43835</v>
      </c>
      <c r="B720" t="s">
        <v>16</v>
      </c>
      <c r="C720">
        <v>51.954545000000003</v>
      </c>
      <c r="D720">
        <v>41.942856999999997</v>
      </c>
      <c r="E720">
        <f t="shared" si="88"/>
        <v>41.942856999999997</v>
      </c>
      <c r="F720">
        <f t="shared" si="89"/>
        <v>10.011688000000007</v>
      </c>
      <c r="G720">
        <v>47.638485199999998</v>
      </c>
      <c r="H720">
        <v>51.046154000000001</v>
      </c>
      <c r="I720">
        <v>14.305455</v>
      </c>
      <c r="J720">
        <f t="shared" si="90"/>
        <v>14.305455</v>
      </c>
      <c r="K720">
        <f t="shared" si="91"/>
        <v>36.740698999999999</v>
      </c>
      <c r="L720">
        <v>37.068039300000002</v>
      </c>
      <c r="M720">
        <v>100</v>
      </c>
      <c r="N720">
        <v>28.430909</v>
      </c>
      <c r="O720">
        <f t="shared" si="92"/>
        <v>28.430909</v>
      </c>
      <c r="P720">
        <f t="shared" si="93"/>
        <v>71.569091</v>
      </c>
      <c r="Q720">
        <v>74.591668100000007</v>
      </c>
      <c r="R720">
        <v>5</v>
      </c>
      <c r="S720">
        <v>0.25</v>
      </c>
      <c r="T720">
        <f t="shared" si="94"/>
        <v>0.25</v>
      </c>
      <c r="U720">
        <f t="shared" si="95"/>
        <v>4.75</v>
      </c>
      <c r="V720">
        <v>2.7309095999999999</v>
      </c>
      <c r="W720" t="s">
        <v>17</v>
      </c>
      <c r="X720" t="s">
        <v>18</v>
      </c>
    </row>
    <row r="721" spans="1:24" x14ac:dyDescent="0.25">
      <c r="A721" s="1">
        <v>43835</v>
      </c>
      <c r="B721" t="s">
        <v>19</v>
      </c>
      <c r="C721">
        <v>65.410769000000002</v>
      </c>
      <c r="D721">
        <v>48.580768999999997</v>
      </c>
      <c r="E721">
        <f t="shared" si="88"/>
        <v>48.580768999999997</v>
      </c>
      <c r="F721">
        <f t="shared" si="89"/>
        <v>16.830000000000005</v>
      </c>
      <c r="G721">
        <v>56.908307100000002</v>
      </c>
      <c r="H721">
        <v>55.413635999999997</v>
      </c>
      <c r="I721">
        <v>7.3107689999999996</v>
      </c>
      <c r="J721">
        <f t="shared" si="90"/>
        <v>7.3107689999999996</v>
      </c>
      <c r="K721">
        <f t="shared" si="91"/>
        <v>48.102866999999996</v>
      </c>
      <c r="L721">
        <v>38.172296299999999</v>
      </c>
      <c r="M721">
        <v>99.590455000000006</v>
      </c>
      <c r="N721">
        <v>10.451537999999999</v>
      </c>
      <c r="O721">
        <f t="shared" si="92"/>
        <v>10.451537999999999</v>
      </c>
      <c r="P721">
        <f t="shared" si="93"/>
        <v>89.138917000000006</v>
      </c>
      <c r="Q721">
        <v>62.001285299999999</v>
      </c>
      <c r="R721">
        <v>10.65</v>
      </c>
      <c r="S721">
        <v>1.538462</v>
      </c>
      <c r="T721">
        <f t="shared" si="94"/>
        <v>1.538462</v>
      </c>
      <c r="U721">
        <f t="shared" si="95"/>
        <v>9.1115379999999995</v>
      </c>
      <c r="V721">
        <v>5.5393109999999997</v>
      </c>
      <c r="W721" t="s">
        <v>17</v>
      </c>
      <c r="X721" t="s">
        <v>21</v>
      </c>
    </row>
    <row r="722" spans="1:24" x14ac:dyDescent="0.25">
      <c r="A722" s="1">
        <v>43834</v>
      </c>
      <c r="B722" t="s">
        <v>16</v>
      </c>
      <c r="C722">
        <v>54.073076999999998</v>
      </c>
      <c r="D722">
        <v>34.063636000000002</v>
      </c>
      <c r="E722">
        <f t="shared" si="88"/>
        <v>34.063636000000002</v>
      </c>
      <c r="F722">
        <f t="shared" si="89"/>
        <v>20.009440999999995</v>
      </c>
      <c r="G722">
        <v>43.011544000000001</v>
      </c>
      <c r="H722">
        <v>53.873077000000002</v>
      </c>
      <c r="I722">
        <v>19.845455000000001</v>
      </c>
      <c r="J722">
        <f t="shared" si="90"/>
        <v>19.845455000000001</v>
      </c>
      <c r="K722">
        <f t="shared" si="91"/>
        <v>34.027622000000001</v>
      </c>
      <c r="L722">
        <v>37.001659099999998</v>
      </c>
      <c r="M722">
        <v>100</v>
      </c>
      <c r="N722">
        <v>56.710909000000001</v>
      </c>
      <c r="O722">
        <f t="shared" si="92"/>
        <v>56.710909000000001</v>
      </c>
      <c r="P722">
        <f t="shared" si="93"/>
        <v>43.289090999999999</v>
      </c>
      <c r="Q722">
        <v>81.758634499999999</v>
      </c>
      <c r="R722">
        <v>2.8846150000000002</v>
      </c>
      <c r="S722">
        <v>0</v>
      </c>
      <c r="T722">
        <f t="shared" si="94"/>
        <v>0</v>
      </c>
      <c r="U722">
        <f t="shared" si="95"/>
        <v>2.8846150000000002</v>
      </c>
      <c r="V722">
        <v>1.0405827999999999</v>
      </c>
      <c r="W722" t="s">
        <v>17</v>
      </c>
      <c r="X722" t="s">
        <v>18</v>
      </c>
    </row>
    <row r="723" spans="1:24" x14ac:dyDescent="0.25">
      <c r="A723" s="1">
        <v>43834</v>
      </c>
      <c r="B723" t="s">
        <v>19</v>
      </c>
      <c r="C723">
        <v>63.330768999999997</v>
      </c>
      <c r="D723">
        <v>51.753846000000003</v>
      </c>
      <c r="E723">
        <f t="shared" si="88"/>
        <v>51.753846000000003</v>
      </c>
      <c r="F723">
        <f t="shared" si="89"/>
        <v>11.576922999999994</v>
      </c>
      <c r="G723">
        <v>55.572319299999997</v>
      </c>
      <c r="H723">
        <v>54.503225999999998</v>
      </c>
      <c r="I723">
        <v>17.646153999999999</v>
      </c>
      <c r="J723">
        <f t="shared" si="90"/>
        <v>17.646153999999999</v>
      </c>
      <c r="K723">
        <f t="shared" si="91"/>
        <v>36.857072000000002</v>
      </c>
      <c r="L723">
        <v>36.403025900000003</v>
      </c>
      <c r="M723">
        <v>97.590322999999998</v>
      </c>
      <c r="N723">
        <v>26.056153999999999</v>
      </c>
      <c r="O723">
        <f t="shared" si="92"/>
        <v>26.056153999999999</v>
      </c>
      <c r="P723">
        <f t="shared" si="93"/>
        <v>71.534168999999991</v>
      </c>
      <c r="Q723">
        <v>55.9728675</v>
      </c>
      <c r="R723">
        <v>5.3846150000000002</v>
      </c>
      <c r="S723">
        <v>1.6923079999999999</v>
      </c>
      <c r="T723">
        <f t="shared" si="94"/>
        <v>1.6923079999999999</v>
      </c>
      <c r="U723">
        <f t="shared" si="95"/>
        <v>3.6923070000000004</v>
      </c>
      <c r="V723">
        <v>3.4034206999999999</v>
      </c>
      <c r="W723" t="s">
        <v>17</v>
      </c>
      <c r="X723" t="s">
        <v>21</v>
      </c>
    </row>
    <row r="724" spans="1:24" x14ac:dyDescent="0.25">
      <c r="A724" s="1">
        <v>43833</v>
      </c>
      <c r="B724" t="s">
        <v>16</v>
      </c>
      <c r="C724">
        <v>53.472726999999999</v>
      </c>
      <c r="D724">
        <v>33.121817999999998</v>
      </c>
      <c r="E724">
        <f t="shared" si="88"/>
        <v>33.121817999999998</v>
      </c>
      <c r="F724">
        <f t="shared" si="89"/>
        <v>20.350909000000001</v>
      </c>
      <c r="G724">
        <v>41.794729400000001</v>
      </c>
      <c r="H724">
        <v>47.666666999999997</v>
      </c>
      <c r="I724">
        <v>10.95</v>
      </c>
      <c r="J724">
        <f t="shared" si="90"/>
        <v>10.95</v>
      </c>
      <c r="K724">
        <f t="shared" si="91"/>
        <v>36.716667000000001</v>
      </c>
      <c r="L724">
        <v>31.569538900000001</v>
      </c>
      <c r="M724">
        <v>100</v>
      </c>
      <c r="N724">
        <v>27.222726999999999</v>
      </c>
      <c r="O724">
        <f t="shared" si="92"/>
        <v>27.222726999999999</v>
      </c>
      <c r="P724">
        <f t="shared" si="93"/>
        <v>72.777273000000008</v>
      </c>
      <c r="Q724">
        <v>73.364885299999997</v>
      </c>
      <c r="R724">
        <v>2.7878790000000002</v>
      </c>
      <c r="S724">
        <v>0.45454499999999998</v>
      </c>
      <c r="T724">
        <f t="shared" si="94"/>
        <v>0.45454499999999998</v>
      </c>
      <c r="U724">
        <f t="shared" si="95"/>
        <v>2.3333340000000002</v>
      </c>
      <c r="V724">
        <v>1.2988527000000001</v>
      </c>
      <c r="W724" t="s">
        <v>17</v>
      </c>
      <c r="X724" t="s">
        <v>18</v>
      </c>
    </row>
    <row r="725" spans="1:24" x14ac:dyDescent="0.25">
      <c r="A725" s="1">
        <v>43833</v>
      </c>
      <c r="B725" t="s">
        <v>19</v>
      </c>
      <c r="C725">
        <v>65.607692</v>
      </c>
      <c r="D725">
        <v>46.244615000000003</v>
      </c>
      <c r="E725">
        <f t="shared" si="88"/>
        <v>46.244615000000003</v>
      </c>
      <c r="F725">
        <f t="shared" si="89"/>
        <v>19.363076999999997</v>
      </c>
      <c r="G725">
        <v>54.618615400000003</v>
      </c>
      <c r="H725">
        <v>48.45</v>
      </c>
      <c r="I725">
        <v>8.3846150000000002</v>
      </c>
      <c r="J725">
        <f t="shared" si="90"/>
        <v>8.3846150000000002</v>
      </c>
      <c r="K725">
        <f t="shared" si="91"/>
        <v>40.065385000000006</v>
      </c>
      <c r="L725">
        <v>31.260846000000001</v>
      </c>
      <c r="M725">
        <v>91.32</v>
      </c>
      <c r="N725">
        <v>14.469231000000001</v>
      </c>
      <c r="O725">
        <f t="shared" si="92"/>
        <v>14.469231000000001</v>
      </c>
      <c r="P725">
        <f t="shared" si="93"/>
        <v>76.850768999999985</v>
      </c>
      <c r="Q725">
        <v>50.815769299999999</v>
      </c>
      <c r="R725">
        <v>9.2307690000000004</v>
      </c>
      <c r="S725">
        <v>1</v>
      </c>
      <c r="T725">
        <f t="shared" si="94"/>
        <v>1</v>
      </c>
      <c r="U725">
        <f t="shared" si="95"/>
        <v>8.2307690000000004</v>
      </c>
      <c r="V725">
        <v>3.1348417</v>
      </c>
      <c r="W725" t="s">
        <v>17</v>
      </c>
      <c r="X725" t="s">
        <v>18</v>
      </c>
    </row>
    <row r="726" spans="1:24" x14ac:dyDescent="0.25">
      <c r="A726" s="1">
        <v>43832</v>
      </c>
      <c r="B726" t="s">
        <v>16</v>
      </c>
      <c r="C726">
        <v>50.118181999999997</v>
      </c>
      <c r="D726">
        <v>31.230909</v>
      </c>
      <c r="E726">
        <f t="shared" si="88"/>
        <v>31.230909</v>
      </c>
      <c r="F726">
        <f t="shared" si="89"/>
        <v>18.887272999999997</v>
      </c>
      <c r="G726">
        <v>41.692275199999997</v>
      </c>
      <c r="H726">
        <v>45.393749999999997</v>
      </c>
      <c r="I726">
        <v>12.345454999999999</v>
      </c>
      <c r="J726">
        <f t="shared" si="90"/>
        <v>12.345454999999999</v>
      </c>
      <c r="K726">
        <f t="shared" si="91"/>
        <v>33.048294999999996</v>
      </c>
      <c r="L726">
        <v>28.715257900000001</v>
      </c>
      <c r="M726">
        <v>100</v>
      </c>
      <c r="N726">
        <v>27.84</v>
      </c>
      <c r="O726">
        <f t="shared" si="92"/>
        <v>27.84</v>
      </c>
      <c r="P726">
        <f t="shared" si="93"/>
        <v>72.16</v>
      </c>
      <c r="Q726">
        <v>66.718354700000006</v>
      </c>
      <c r="R726">
        <v>6.8181820000000002</v>
      </c>
      <c r="S726">
        <v>0.72727299999999995</v>
      </c>
      <c r="T726">
        <f t="shared" si="94"/>
        <v>0.72727299999999995</v>
      </c>
      <c r="U726">
        <f t="shared" si="95"/>
        <v>6.0909089999999999</v>
      </c>
      <c r="V726">
        <v>1.9117327</v>
      </c>
      <c r="W726" t="s">
        <v>17</v>
      </c>
      <c r="X726" t="s">
        <v>21</v>
      </c>
    </row>
    <row r="727" spans="1:24" x14ac:dyDescent="0.25">
      <c r="A727" s="1">
        <v>43832</v>
      </c>
      <c r="B727" t="s">
        <v>19</v>
      </c>
      <c r="C727">
        <v>68.323076999999998</v>
      </c>
      <c r="D727">
        <v>44.030768999999999</v>
      </c>
      <c r="E727">
        <f t="shared" si="88"/>
        <v>44.030768999999999</v>
      </c>
      <c r="F727">
        <f t="shared" si="89"/>
        <v>24.292307999999998</v>
      </c>
      <c r="G727">
        <v>54.021259700000002</v>
      </c>
      <c r="H727">
        <v>46.762500000000003</v>
      </c>
      <c r="I727">
        <v>5.4153849999999997</v>
      </c>
      <c r="J727">
        <f t="shared" si="90"/>
        <v>5.4153849999999997</v>
      </c>
      <c r="K727">
        <f t="shared" si="91"/>
        <v>41.347115000000002</v>
      </c>
      <c r="L727">
        <v>26.666855699999999</v>
      </c>
      <c r="M727">
        <v>88.834999999999994</v>
      </c>
      <c r="N727">
        <v>18.091538</v>
      </c>
      <c r="O727">
        <f t="shared" si="92"/>
        <v>18.091538</v>
      </c>
      <c r="P727">
        <f t="shared" si="93"/>
        <v>70.743461999999994</v>
      </c>
      <c r="Q727">
        <v>45.672288399999999</v>
      </c>
      <c r="R727">
        <v>6.538462</v>
      </c>
      <c r="S727">
        <v>1.538462</v>
      </c>
      <c r="T727">
        <f t="shared" si="94"/>
        <v>1.538462</v>
      </c>
      <c r="U727">
        <f t="shared" si="95"/>
        <v>5</v>
      </c>
      <c r="V727">
        <v>3.7653846999999998</v>
      </c>
      <c r="W727" t="s">
        <v>17</v>
      </c>
      <c r="X727" t="s">
        <v>21</v>
      </c>
    </row>
    <row r="728" spans="1:24" x14ac:dyDescent="0.25">
      <c r="A728" s="1">
        <v>43831</v>
      </c>
      <c r="B728" t="s">
        <v>16</v>
      </c>
      <c r="C728">
        <v>48.742857000000001</v>
      </c>
      <c r="D728">
        <v>28.881817999999999</v>
      </c>
      <c r="E728">
        <f t="shared" si="88"/>
        <v>28.881817999999999</v>
      </c>
      <c r="F728">
        <f t="shared" si="89"/>
        <v>19.861039000000002</v>
      </c>
      <c r="G728">
        <v>41.261308499999998</v>
      </c>
      <c r="H728">
        <v>46.378571000000001</v>
      </c>
      <c r="I728">
        <v>7.5818180000000002</v>
      </c>
      <c r="J728">
        <f t="shared" si="90"/>
        <v>7.5818180000000002</v>
      </c>
      <c r="K728">
        <f t="shared" si="91"/>
        <v>38.796753000000002</v>
      </c>
      <c r="L728">
        <v>28.074607100000001</v>
      </c>
      <c r="M728">
        <v>99.454374999999999</v>
      </c>
      <c r="N728">
        <v>28.083635999999998</v>
      </c>
      <c r="O728">
        <f t="shared" si="92"/>
        <v>28.083635999999998</v>
      </c>
      <c r="P728">
        <f t="shared" si="93"/>
        <v>71.370739</v>
      </c>
      <c r="Q728">
        <v>66.714760100000007</v>
      </c>
      <c r="R728">
        <v>8.9090910000000001</v>
      </c>
      <c r="S728">
        <v>0.272727</v>
      </c>
      <c r="T728">
        <f t="shared" si="94"/>
        <v>0.272727</v>
      </c>
      <c r="U728">
        <f t="shared" si="95"/>
        <v>8.6363640000000004</v>
      </c>
      <c r="V728">
        <v>3.5499687999999998</v>
      </c>
      <c r="W728" t="s">
        <v>17</v>
      </c>
      <c r="X728" t="s">
        <v>20</v>
      </c>
    </row>
    <row r="729" spans="1:24" x14ac:dyDescent="0.25">
      <c r="A729" s="1">
        <v>43831</v>
      </c>
      <c r="B729" t="s">
        <v>19</v>
      </c>
      <c r="C729">
        <v>63.375714000000002</v>
      </c>
      <c r="D729">
        <v>41.075384999999997</v>
      </c>
      <c r="E729">
        <f t="shared" si="88"/>
        <v>41.075384999999997</v>
      </c>
      <c r="F729">
        <f t="shared" si="89"/>
        <v>22.300329000000005</v>
      </c>
      <c r="G729">
        <v>52.9655907</v>
      </c>
      <c r="H729">
        <v>45.403846000000001</v>
      </c>
      <c r="I729">
        <v>6.3</v>
      </c>
      <c r="J729">
        <f t="shared" si="90"/>
        <v>6.3</v>
      </c>
      <c r="K729">
        <f t="shared" si="91"/>
        <v>39.103846000000004</v>
      </c>
      <c r="L729">
        <v>26.2742152</v>
      </c>
      <c r="M729">
        <v>83.209582999999995</v>
      </c>
      <c r="N729">
        <v>19.376923000000001</v>
      </c>
      <c r="O729">
        <f t="shared" si="92"/>
        <v>19.376923000000001</v>
      </c>
      <c r="P729">
        <f t="shared" si="93"/>
        <v>63.83265999999999</v>
      </c>
      <c r="Q729">
        <v>44.015617599999999</v>
      </c>
      <c r="R729">
        <v>8.9230769999999993</v>
      </c>
      <c r="S729">
        <v>1.8461540000000001</v>
      </c>
      <c r="T729">
        <f t="shared" si="94"/>
        <v>1.8461540000000001</v>
      </c>
      <c r="U729">
        <f t="shared" si="95"/>
        <v>7.076922999999999</v>
      </c>
      <c r="V729">
        <v>4.1405219000000004</v>
      </c>
      <c r="W729" t="s">
        <v>17</v>
      </c>
      <c r="X729" t="s">
        <v>20</v>
      </c>
    </row>
    <row r="730" spans="1:24" x14ac:dyDescent="0.25">
      <c r="A730" s="1">
        <v>44195</v>
      </c>
      <c r="B730" t="s">
        <v>16</v>
      </c>
      <c r="C730">
        <v>53.030434999999997</v>
      </c>
      <c r="D730">
        <v>35.615293999999999</v>
      </c>
      <c r="E730">
        <f t="shared" si="88"/>
        <v>35.615293999999999</v>
      </c>
      <c r="F730">
        <f t="shared" si="89"/>
        <v>17.415140999999998</v>
      </c>
      <c r="G730">
        <v>43.298904999999998</v>
      </c>
      <c r="H730">
        <v>52.704348000000003</v>
      </c>
      <c r="I730">
        <v>19.910909</v>
      </c>
      <c r="J730">
        <f t="shared" si="90"/>
        <v>19.910909</v>
      </c>
      <c r="K730">
        <f t="shared" si="91"/>
        <v>32.793439000000006</v>
      </c>
      <c r="L730">
        <v>35.123220888900001</v>
      </c>
      <c r="M730">
        <v>98.832173999999995</v>
      </c>
      <c r="N730">
        <v>53.296363999999997</v>
      </c>
      <c r="O730">
        <f t="shared" si="92"/>
        <v>53.296363999999997</v>
      </c>
      <c r="P730">
        <f t="shared" si="93"/>
        <v>45.535809999999998</v>
      </c>
      <c r="Q730">
        <v>76.369456444400001</v>
      </c>
      <c r="R730">
        <v>8.8823530000000002</v>
      </c>
      <c r="S730">
        <v>0.81818199999999996</v>
      </c>
      <c r="T730">
        <f t="shared" si="94"/>
        <v>0.81818199999999996</v>
      </c>
      <c r="U730">
        <f t="shared" si="95"/>
        <v>8.064171</v>
      </c>
      <c r="V730">
        <v>4.5831236666999997</v>
      </c>
      <c r="W730" t="s">
        <v>17</v>
      </c>
      <c r="X730" t="s">
        <v>20</v>
      </c>
    </row>
    <row r="731" spans="1:24" x14ac:dyDescent="0.25">
      <c r="A731" s="1">
        <v>44195</v>
      </c>
      <c r="B731" t="s">
        <v>19</v>
      </c>
      <c r="C731">
        <v>58.438462000000001</v>
      </c>
      <c r="D731">
        <v>41.753846000000003</v>
      </c>
      <c r="E731">
        <f t="shared" si="88"/>
        <v>41.753846000000003</v>
      </c>
      <c r="F731">
        <f t="shared" si="89"/>
        <v>16.684615999999998</v>
      </c>
      <c r="G731">
        <v>52.866123666699998</v>
      </c>
      <c r="H731">
        <v>53.05</v>
      </c>
      <c r="I731">
        <v>14.567691999999999</v>
      </c>
      <c r="J731">
        <f t="shared" si="90"/>
        <v>14.567691999999999</v>
      </c>
      <c r="K731">
        <f t="shared" si="91"/>
        <v>38.482307999999996</v>
      </c>
      <c r="L731">
        <v>32.613826000000003</v>
      </c>
      <c r="M731">
        <v>91.472333000000006</v>
      </c>
      <c r="N731">
        <v>24.808461999999999</v>
      </c>
      <c r="O731">
        <f t="shared" si="92"/>
        <v>24.808461999999999</v>
      </c>
      <c r="P731">
        <f t="shared" si="93"/>
        <v>66.663871</v>
      </c>
      <c r="Q731">
        <v>53.696951222199999</v>
      </c>
      <c r="R731">
        <v>15.846154</v>
      </c>
      <c r="S731">
        <v>2</v>
      </c>
      <c r="T731">
        <f t="shared" si="94"/>
        <v>2</v>
      </c>
      <c r="U731">
        <f t="shared" si="95"/>
        <v>13.846154</v>
      </c>
      <c r="V731">
        <v>6.6398188888999998</v>
      </c>
      <c r="W731" t="s">
        <v>17</v>
      </c>
      <c r="X731" t="s">
        <v>20</v>
      </c>
    </row>
    <row r="732" spans="1:24" x14ac:dyDescent="0.25">
      <c r="A732" s="1">
        <v>44196</v>
      </c>
      <c r="B732" t="s">
        <v>16</v>
      </c>
      <c r="C732">
        <v>48.690384999999999</v>
      </c>
      <c r="D732">
        <v>43.181818</v>
      </c>
      <c r="E732">
        <f t="shared" si="88"/>
        <v>43.181818</v>
      </c>
      <c r="F732">
        <f t="shared" si="89"/>
        <v>5.5085669999999993</v>
      </c>
      <c r="G732">
        <v>45.936101499999999</v>
      </c>
      <c r="H732">
        <v>48.690384999999999</v>
      </c>
      <c r="I732">
        <v>27.172726999999998</v>
      </c>
      <c r="J732">
        <f t="shared" si="90"/>
        <v>27.172726999999998</v>
      </c>
      <c r="K732">
        <f t="shared" si="91"/>
        <v>21.517658000000001</v>
      </c>
      <c r="L732">
        <v>37.931556</v>
      </c>
      <c r="M732">
        <v>100</v>
      </c>
      <c r="N732">
        <v>57.693635999999998</v>
      </c>
      <c r="O732">
        <f t="shared" si="92"/>
        <v>57.693635999999998</v>
      </c>
      <c r="P732">
        <f t="shared" si="93"/>
        <v>42.306364000000002</v>
      </c>
      <c r="Q732">
        <v>78.846817999999999</v>
      </c>
      <c r="R732">
        <v>5.8269229999999999</v>
      </c>
      <c r="S732">
        <v>5.4545450000000004</v>
      </c>
      <c r="T732">
        <f t="shared" si="94"/>
        <v>5.4545450000000004</v>
      </c>
      <c r="U732">
        <f t="shared" si="95"/>
        <v>0.37237799999999943</v>
      </c>
      <c r="V732">
        <v>5.6407340000000001</v>
      </c>
      <c r="W732" t="s">
        <v>17</v>
      </c>
      <c r="X732" t="s">
        <v>20</v>
      </c>
    </row>
    <row r="733" spans="1:24" x14ac:dyDescent="0.25">
      <c r="A733" s="1">
        <v>44196</v>
      </c>
      <c r="B733" t="s">
        <v>19</v>
      </c>
      <c r="C733">
        <v>53.430768999999998</v>
      </c>
      <c r="D733">
        <v>51.982353000000003</v>
      </c>
      <c r="E733">
        <f t="shared" si="88"/>
        <v>51.982353000000003</v>
      </c>
      <c r="F733">
        <f t="shared" si="89"/>
        <v>1.4484159999999946</v>
      </c>
      <c r="G733">
        <v>52.706561000000001</v>
      </c>
      <c r="H733">
        <v>51.982353000000003</v>
      </c>
      <c r="I733">
        <v>28.530768999999999</v>
      </c>
      <c r="J733">
        <f t="shared" si="90"/>
        <v>28.530768999999999</v>
      </c>
      <c r="K733">
        <f t="shared" si="91"/>
        <v>23.451584000000004</v>
      </c>
      <c r="L733">
        <v>40.256560999999998</v>
      </c>
      <c r="M733">
        <v>100</v>
      </c>
      <c r="N733">
        <v>43.349231000000003</v>
      </c>
      <c r="O733">
        <f t="shared" si="92"/>
        <v>43.349231000000003</v>
      </c>
      <c r="P733">
        <f t="shared" si="93"/>
        <v>56.650768999999997</v>
      </c>
      <c r="Q733">
        <v>71.674615500000002</v>
      </c>
      <c r="R733">
        <v>12.153846</v>
      </c>
      <c r="S733">
        <v>6.6862750000000002</v>
      </c>
      <c r="T733">
        <f t="shared" si="94"/>
        <v>6.6862750000000002</v>
      </c>
      <c r="U733">
        <f t="shared" si="95"/>
        <v>5.4675709999999995</v>
      </c>
      <c r="V733">
        <v>9.4200604999999999</v>
      </c>
      <c r="W733" t="s">
        <v>17</v>
      </c>
      <c r="X733" t="s">
        <v>20</v>
      </c>
    </row>
  </sheetData>
  <sheetProtection algorithmName="SHA-512" hashValue="ggPPV9WutK3WUW+EqsFm4dT77rB8eVNxghgNFt5TuTXoG2D6JQEE04kntpwkvIcYdN0NIHZ/2CqIYJfqwaD63Q==" saltValue="po7/zcVeRUzQnGY2WntnPw==" spinCount="100000" sheet="1" objects="1" scenarios="1"/>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0E1F96-0681-4235-80F2-50E5FBA26300}">
  <sheetPr codeName="Sheet2"/>
  <dimension ref="A1:Z367"/>
  <sheetViews>
    <sheetView topLeftCell="F1" workbookViewId="0">
      <selection activeCell="Y3" sqref="Y3"/>
    </sheetView>
  </sheetViews>
  <sheetFormatPr defaultRowHeight="15" x14ac:dyDescent="0.25"/>
  <cols>
    <col min="1" max="1" width="7.42578125" bestFit="1" customWidth="1"/>
    <col min="2" max="2" width="8.5703125" bestFit="1" customWidth="1"/>
    <col min="3" max="3" width="13.85546875" bestFit="1" customWidth="1"/>
    <col min="4" max="4" width="14.140625" bestFit="1" customWidth="1"/>
    <col min="5" max="5" width="12.140625" bestFit="1" customWidth="1"/>
    <col min="6" max="6" width="11.85546875" bestFit="1" customWidth="1"/>
    <col min="7" max="7" width="12.5703125" bestFit="1" customWidth="1"/>
    <col min="8" max="8" width="11.7109375" bestFit="1" customWidth="1"/>
    <col min="9" max="9" width="12" bestFit="1" customWidth="1"/>
    <col min="10" max="10" width="12.28515625" bestFit="1" customWidth="1"/>
    <col min="11" max="11" width="12" bestFit="1" customWidth="1"/>
    <col min="12" max="12" width="12.7109375" bestFit="1" customWidth="1"/>
    <col min="13" max="13" width="11.85546875" bestFit="1" customWidth="1"/>
    <col min="14" max="14" width="12" bestFit="1" customWidth="1"/>
    <col min="15" max="15" width="11.42578125" bestFit="1" customWidth="1"/>
    <col min="16" max="16" width="11.140625" bestFit="1" customWidth="1"/>
    <col min="17" max="17" width="12.140625" bestFit="1" customWidth="1"/>
    <col min="18" max="18" width="11.28515625" bestFit="1" customWidth="1"/>
    <col min="19" max="19" width="12" bestFit="1" customWidth="1"/>
    <col min="20" max="20" width="16" bestFit="1" customWidth="1"/>
    <col min="21" max="21" width="15.7109375" bestFit="1" customWidth="1"/>
    <col min="22" max="22" width="12.7109375" bestFit="1" customWidth="1"/>
    <col min="23" max="23" width="11.85546875" bestFit="1" customWidth="1"/>
    <col min="24" max="24" width="15.140625" bestFit="1" customWidth="1"/>
    <col min="25" max="25" width="11.85546875" bestFit="1" customWidth="1"/>
    <col min="26" max="26" width="12.42578125" bestFit="1" customWidth="1"/>
  </cols>
  <sheetData>
    <row r="1" spans="1:26" x14ac:dyDescent="0.25">
      <c r="A1" t="s">
        <v>33</v>
      </c>
      <c r="B1" t="s">
        <v>32</v>
      </c>
      <c r="C1" t="s">
        <v>0</v>
      </c>
      <c r="D1" t="s">
        <v>1</v>
      </c>
      <c r="E1" t="s">
        <v>2</v>
      </c>
      <c r="F1" t="s">
        <v>3</v>
      </c>
      <c r="G1" t="s">
        <v>22</v>
      </c>
      <c r="H1" t="s">
        <v>23</v>
      </c>
      <c r="I1" t="s">
        <v>4</v>
      </c>
      <c r="J1" t="s">
        <v>5</v>
      </c>
      <c r="K1" t="s">
        <v>6</v>
      </c>
      <c r="L1" t="s">
        <v>24</v>
      </c>
      <c r="M1" t="s">
        <v>25</v>
      </c>
      <c r="N1" t="s">
        <v>7</v>
      </c>
      <c r="O1" t="s">
        <v>8</v>
      </c>
      <c r="P1" t="s">
        <v>9</v>
      </c>
      <c r="Q1" t="s">
        <v>26</v>
      </c>
      <c r="R1" t="s">
        <v>27</v>
      </c>
      <c r="S1" t="s">
        <v>10</v>
      </c>
      <c r="T1" t="s">
        <v>11</v>
      </c>
      <c r="U1" t="s">
        <v>12</v>
      </c>
      <c r="V1" t="s">
        <v>28</v>
      </c>
      <c r="W1" t="s">
        <v>29</v>
      </c>
      <c r="X1" t="s">
        <v>13</v>
      </c>
      <c r="Y1" t="s">
        <v>54</v>
      </c>
      <c r="Z1" t="s">
        <v>55</v>
      </c>
    </row>
    <row r="2" spans="1:26" x14ac:dyDescent="0.25">
      <c r="A2">
        <f>IF(B2="Y",COUNTIF($B$2:B2,"Y"),0)</f>
        <v>1</v>
      </c>
      <c r="B2" t="str">
        <f>IF(AND(C2&gt;=BeginDateDay,C2&lt;=EndDateDay),"Y","N")</f>
        <v>Y</v>
      </c>
      <c r="C2" s="1">
        <v>44194</v>
      </c>
      <c r="D2" t="s">
        <v>19</v>
      </c>
      <c r="E2">
        <v>67.361537999999996</v>
      </c>
      <c r="F2">
        <v>44.08</v>
      </c>
      <c r="G2">
        <f>F2</f>
        <v>44.08</v>
      </c>
      <c r="H2">
        <f>E2-F2</f>
        <v>23.281537999999998</v>
      </c>
      <c r="I2">
        <v>53.5875579</v>
      </c>
      <c r="J2">
        <v>51.072972999999998</v>
      </c>
      <c r="K2">
        <v>19.192308000000001</v>
      </c>
      <c r="L2">
        <f>K2</f>
        <v>19.192308000000001</v>
      </c>
      <c r="M2">
        <f>J2-K2</f>
        <v>31.880664999999997</v>
      </c>
      <c r="N2">
        <v>34.579533099999999</v>
      </c>
      <c r="O2">
        <v>96.468378000000001</v>
      </c>
      <c r="P2">
        <v>21.420769</v>
      </c>
      <c r="Q2">
        <f>P2</f>
        <v>21.420769</v>
      </c>
      <c r="R2">
        <f>O2-P2</f>
        <v>75.047608999999994</v>
      </c>
      <c r="S2">
        <v>57.452485199999998</v>
      </c>
      <c r="T2">
        <v>12.6</v>
      </c>
      <c r="U2">
        <v>1.3076920000000001</v>
      </c>
      <c r="V2">
        <f>U2</f>
        <v>1.3076920000000001</v>
      </c>
      <c r="W2">
        <f>T2-U2</f>
        <v>11.292308</v>
      </c>
      <c r="X2">
        <v>4.7484143999999997</v>
      </c>
      <c r="Y2">
        <f>Input!$J$2</f>
        <v>65</v>
      </c>
      <c r="Z2">
        <f>Input!$K$2</f>
        <v>75</v>
      </c>
    </row>
    <row r="3" spans="1:26" x14ac:dyDescent="0.25">
      <c r="A3">
        <f>IF(B3="Y",COUNTIF($B$2:B3,"Y"),0)</f>
        <v>2</v>
      </c>
      <c r="B3" t="str">
        <f t="shared" ref="B2:B65" si="0">IF(AND(C3&gt;=BeginDateDay,C3&lt;=EndDateDay),"Y","N")</f>
        <v>Y</v>
      </c>
      <c r="C3" s="1">
        <v>44193</v>
      </c>
      <c r="D3" t="s">
        <v>19</v>
      </c>
      <c r="E3">
        <v>66.438462000000001</v>
      </c>
      <c r="F3">
        <v>45.884614999999997</v>
      </c>
      <c r="G3">
        <f t="shared" ref="G3:G66" si="1">F3</f>
        <v>45.884614999999997</v>
      </c>
      <c r="H3">
        <f t="shared" ref="H3:H66" si="2">E3-F3</f>
        <v>20.553847000000005</v>
      </c>
      <c r="I3">
        <v>52.611921000000002</v>
      </c>
      <c r="J3">
        <v>46.605556</v>
      </c>
      <c r="K3">
        <v>15.115385</v>
      </c>
      <c r="L3">
        <f t="shared" ref="L3:L66" si="3">K3</f>
        <v>15.115385</v>
      </c>
      <c r="M3">
        <f t="shared" ref="M3:M66" si="4">J3-K3</f>
        <v>31.490171</v>
      </c>
      <c r="N3">
        <v>32.972786399999997</v>
      </c>
      <c r="O3">
        <v>86.958620999999994</v>
      </c>
      <c r="P3">
        <v>17.142308</v>
      </c>
      <c r="Q3">
        <f t="shared" ref="Q3:Q66" si="5">P3</f>
        <v>17.142308</v>
      </c>
      <c r="R3">
        <f t="shared" ref="R3:R66" si="6">O3-P3</f>
        <v>69.816312999999994</v>
      </c>
      <c r="S3">
        <v>56.551700699999998</v>
      </c>
      <c r="T3">
        <v>7.6896550000000001</v>
      </c>
      <c r="U3">
        <v>1.6923079999999999</v>
      </c>
      <c r="V3">
        <f t="shared" ref="V3:V66" si="7">U3</f>
        <v>1.6923079999999999</v>
      </c>
      <c r="W3">
        <f t="shared" ref="W3:W66" si="8">T3-U3</f>
        <v>5.9973470000000004</v>
      </c>
      <c r="X3">
        <v>3.3377246999999999</v>
      </c>
      <c r="Y3">
        <f>Input!$J$2</f>
        <v>65</v>
      </c>
      <c r="Z3">
        <f>Input!$K$2</f>
        <v>75</v>
      </c>
    </row>
    <row r="4" spans="1:26" x14ac:dyDescent="0.25">
      <c r="A4">
        <f>IF(B4="Y",COUNTIF($B$2:B4,"Y"),0)</f>
        <v>3</v>
      </c>
      <c r="B4" t="str">
        <f t="shared" si="0"/>
        <v>Y</v>
      </c>
      <c r="C4" s="1">
        <v>44192</v>
      </c>
      <c r="D4" t="s">
        <v>19</v>
      </c>
      <c r="E4">
        <v>67.107692</v>
      </c>
      <c r="F4">
        <v>45.12</v>
      </c>
      <c r="G4">
        <f t="shared" si="1"/>
        <v>45.12</v>
      </c>
      <c r="H4">
        <f t="shared" si="2"/>
        <v>21.987692000000003</v>
      </c>
      <c r="I4">
        <v>52.397320000000001</v>
      </c>
      <c r="J4">
        <v>48.163158000000003</v>
      </c>
      <c r="K4">
        <v>11.807143</v>
      </c>
      <c r="L4">
        <f t="shared" si="3"/>
        <v>11.807143</v>
      </c>
      <c r="M4">
        <f t="shared" si="4"/>
        <v>36.356014999999999</v>
      </c>
      <c r="N4">
        <v>32.591497599999997</v>
      </c>
      <c r="O4">
        <v>78.530833000000001</v>
      </c>
      <c r="P4">
        <v>19.512308000000001</v>
      </c>
      <c r="Q4">
        <f t="shared" si="5"/>
        <v>19.512308000000001</v>
      </c>
      <c r="R4">
        <f t="shared" si="6"/>
        <v>59.018524999999997</v>
      </c>
      <c r="S4">
        <v>54.936734000000001</v>
      </c>
      <c r="T4">
        <v>16.857143000000001</v>
      </c>
      <c r="U4">
        <v>1</v>
      </c>
      <c r="V4">
        <f t="shared" si="7"/>
        <v>1</v>
      </c>
      <c r="W4">
        <f t="shared" si="8"/>
        <v>15.857143000000001</v>
      </c>
      <c r="X4">
        <v>4.1648323999999999</v>
      </c>
      <c r="Y4">
        <f>Input!$J$2</f>
        <v>65</v>
      </c>
      <c r="Z4">
        <f>Input!$K$2</f>
        <v>75</v>
      </c>
    </row>
    <row r="5" spans="1:26" x14ac:dyDescent="0.25">
      <c r="A5">
        <f>IF(B5="Y",COUNTIF($B$2:B5,"Y"),0)</f>
        <v>4</v>
      </c>
      <c r="B5" t="str">
        <f t="shared" si="0"/>
        <v>Y</v>
      </c>
      <c r="C5" s="1">
        <v>44191</v>
      </c>
      <c r="D5" t="s">
        <v>19</v>
      </c>
      <c r="E5">
        <v>62.715384999999998</v>
      </c>
      <c r="F5">
        <v>45.604348000000002</v>
      </c>
      <c r="G5">
        <f t="shared" si="1"/>
        <v>45.604348000000002</v>
      </c>
      <c r="H5">
        <f t="shared" si="2"/>
        <v>17.111036999999996</v>
      </c>
      <c r="I5">
        <v>53.294742499999998</v>
      </c>
      <c r="J5">
        <v>43.453845999999999</v>
      </c>
      <c r="K5">
        <v>3.3861539999999999</v>
      </c>
      <c r="L5">
        <f t="shared" si="3"/>
        <v>3.3861539999999999</v>
      </c>
      <c r="M5">
        <f t="shared" si="4"/>
        <v>40.067692000000001</v>
      </c>
      <c r="N5">
        <v>29.898880599999998</v>
      </c>
      <c r="O5">
        <v>80.370435000000001</v>
      </c>
      <c r="P5">
        <v>17.857692</v>
      </c>
      <c r="Q5">
        <f t="shared" si="5"/>
        <v>17.857692</v>
      </c>
      <c r="R5">
        <f t="shared" si="6"/>
        <v>62.512743</v>
      </c>
      <c r="S5">
        <v>47.908002500000002</v>
      </c>
      <c r="T5">
        <v>12</v>
      </c>
      <c r="U5">
        <v>1.3846149999999999</v>
      </c>
      <c r="V5">
        <f t="shared" si="7"/>
        <v>1.3846149999999999</v>
      </c>
      <c r="W5">
        <f t="shared" si="8"/>
        <v>10.615385</v>
      </c>
      <c r="X5">
        <v>4.9105685000000001</v>
      </c>
      <c r="Y5">
        <f>Input!$J$2</f>
        <v>65</v>
      </c>
      <c r="Z5">
        <f>Input!$K$2</f>
        <v>75</v>
      </c>
    </row>
    <row r="6" spans="1:26" x14ac:dyDescent="0.25">
      <c r="A6">
        <f>IF(B6="Y",COUNTIF($B$2:B6,"Y"),0)</f>
        <v>5</v>
      </c>
      <c r="B6" t="str">
        <f t="shared" si="0"/>
        <v>Y</v>
      </c>
      <c r="C6" s="1">
        <v>44190</v>
      </c>
      <c r="D6" t="s">
        <v>19</v>
      </c>
      <c r="E6">
        <v>67.400000000000006</v>
      </c>
      <c r="F6">
        <v>42.929167</v>
      </c>
      <c r="G6">
        <f t="shared" si="1"/>
        <v>42.929167</v>
      </c>
      <c r="H6">
        <f t="shared" si="2"/>
        <v>24.470833000000006</v>
      </c>
      <c r="I6">
        <v>53.371685999999997</v>
      </c>
      <c r="J6">
        <v>44.023077000000001</v>
      </c>
      <c r="K6">
        <v>-0.98923099999999997</v>
      </c>
      <c r="L6">
        <f t="shared" si="3"/>
        <v>-0.98923099999999997</v>
      </c>
      <c r="M6">
        <f t="shared" si="4"/>
        <v>45.012307999999997</v>
      </c>
      <c r="N6">
        <v>28.397378199999999</v>
      </c>
      <c r="O6">
        <v>100</v>
      </c>
      <c r="P6">
        <v>13.381538000000001</v>
      </c>
      <c r="Q6">
        <f t="shared" si="5"/>
        <v>13.381538000000001</v>
      </c>
      <c r="R6">
        <f t="shared" si="6"/>
        <v>86.618461999999994</v>
      </c>
      <c r="S6">
        <v>46.946769099999997</v>
      </c>
      <c r="T6">
        <v>21.923076999999999</v>
      </c>
      <c r="U6">
        <v>0.6</v>
      </c>
      <c r="V6">
        <f t="shared" si="7"/>
        <v>0.6</v>
      </c>
      <c r="W6">
        <f t="shared" si="8"/>
        <v>21.323076999999998</v>
      </c>
      <c r="X6">
        <v>5.0785255999999999</v>
      </c>
      <c r="Y6">
        <f>Input!$J$2</f>
        <v>65</v>
      </c>
      <c r="Z6">
        <f>Input!$K$2</f>
        <v>75</v>
      </c>
    </row>
    <row r="7" spans="1:26" x14ac:dyDescent="0.25">
      <c r="A7">
        <f>IF(B7="Y",COUNTIF($B$2:B7,"Y"),0)</f>
        <v>6</v>
      </c>
      <c r="B7" t="str">
        <f t="shared" si="0"/>
        <v>Y</v>
      </c>
      <c r="C7" s="1">
        <v>44189</v>
      </c>
      <c r="D7" t="s">
        <v>19</v>
      </c>
      <c r="E7">
        <v>68.292308000000006</v>
      </c>
      <c r="F7">
        <v>47.656522000000002</v>
      </c>
      <c r="G7">
        <f t="shared" si="1"/>
        <v>47.656522000000002</v>
      </c>
      <c r="H7">
        <f t="shared" si="2"/>
        <v>20.635786000000003</v>
      </c>
      <c r="I7">
        <v>53.559212199999997</v>
      </c>
      <c r="J7">
        <v>49.136842000000001</v>
      </c>
      <c r="K7">
        <v>8.4533330000000007</v>
      </c>
      <c r="L7">
        <f t="shared" si="3"/>
        <v>8.4533330000000007</v>
      </c>
      <c r="M7">
        <f t="shared" si="4"/>
        <v>40.683509000000001</v>
      </c>
      <c r="N7">
        <v>32.624324100000003</v>
      </c>
      <c r="O7">
        <v>99.825216999999995</v>
      </c>
      <c r="P7">
        <v>20.014666999999999</v>
      </c>
      <c r="Q7">
        <f t="shared" si="5"/>
        <v>20.014666999999999</v>
      </c>
      <c r="R7">
        <f t="shared" si="6"/>
        <v>79.810549999999992</v>
      </c>
      <c r="S7">
        <v>56.3050718</v>
      </c>
      <c r="T7">
        <v>14.846154</v>
      </c>
      <c r="U7">
        <v>1.0769230000000001</v>
      </c>
      <c r="V7">
        <f t="shared" si="7"/>
        <v>1.0769230000000001</v>
      </c>
      <c r="W7">
        <f t="shared" si="8"/>
        <v>13.769231</v>
      </c>
      <c r="X7">
        <v>5.6228458000000003</v>
      </c>
      <c r="Y7">
        <f>Input!$J$2</f>
        <v>65</v>
      </c>
      <c r="Z7">
        <f>Input!$K$2</f>
        <v>75</v>
      </c>
    </row>
    <row r="8" spans="1:26" x14ac:dyDescent="0.25">
      <c r="A8">
        <f>IF(B8="Y",COUNTIF($B$2:B8,"Y"),0)</f>
        <v>7</v>
      </c>
      <c r="B8" t="str">
        <f t="shared" si="0"/>
        <v>Y</v>
      </c>
      <c r="C8" s="1">
        <v>44188</v>
      </c>
      <c r="D8" t="s">
        <v>19</v>
      </c>
      <c r="E8">
        <v>65.030769000000006</v>
      </c>
      <c r="F8">
        <v>48.023529000000003</v>
      </c>
      <c r="G8">
        <f t="shared" si="1"/>
        <v>48.023529000000003</v>
      </c>
      <c r="H8">
        <f t="shared" si="2"/>
        <v>17.007240000000003</v>
      </c>
      <c r="I8">
        <v>57.066938399999998</v>
      </c>
      <c r="J8">
        <v>55.346429000000001</v>
      </c>
      <c r="K8">
        <v>3.276923</v>
      </c>
      <c r="L8">
        <f t="shared" si="3"/>
        <v>3.276923</v>
      </c>
      <c r="M8">
        <f t="shared" si="4"/>
        <v>52.069506000000004</v>
      </c>
      <c r="N8">
        <v>36.395819699999997</v>
      </c>
      <c r="O8">
        <v>99.748570999999998</v>
      </c>
      <c r="P8">
        <v>13.684615000000001</v>
      </c>
      <c r="Q8">
        <f t="shared" si="5"/>
        <v>13.684615000000001</v>
      </c>
      <c r="R8">
        <f t="shared" si="6"/>
        <v>86.06395599999999</v>
      </c>
      <c r="S8">
        <v>60.355234799999998</v>
      </c>
      <c r="T8">
        <v>9.6923080000000006</v>
      </c>
      <c r="U8">
        <v>1.769231</v>
      </c>
      <c r="V8">
        <f t="shared" si="7"/>
        <v>1.769231</v>
      </c>
      <c r="W8">
        <f t="shared" si="8"/>
        <v>7.923077000000001</v>
      </c>
      <c r="X8">
        <v>4.1876296999999996</v>
      </c>
      <c r="Y8">
        <f>Input!$J$2</f>
        <v>65</v>
      </c>
      <c r="Z8">
        <f>Input!$K$2</f>
        <v>75</v>
      </c>
    </row>
    <row r="9" spans="1:26" x14ac:dyDescent="0.25">
      <c r="A9">
        <f>IF(B9="Y",COUNTIF($B$2:B9,"Y"),0)</f>
        <v>8</v>
      </c>
      <c r="B9" t="str">
        <f t="shared" si="0"/>
        <v>Y</v>
      </c>
      <c r="C9" s="1">
        <v>44187</v>
      </c>
      <c r="D9" t="s">
        <v>19</v>
      </c>
      <c r="E9">
        <v>65.856922999999995</v>
      </c>
      <c r="F9">
        <v>48.154285999999999</v>
      </c>
      <c r="G9">
        <f t="shared" si="1"/>
        <v>48.154285999999999</v>
      </c>
      <c r="H9">
        <f t="shared" si="2"/>
        <v>17.702636999999996</v>
      </c>
      <c r="I9">
        <v>55.837675699999998</v>
      </c>
      <c r="J9">
        <v>52.941378999999998</v>
      </c>
      <c r="K9">
        <v>6.5769229999999999</v>
      </c>
      <c r="L9">
        <f t="shared" si="3"/>
        <v>6.5769229999999999</v>
      </c>
      <c r="M9">
        <f t="shared" si="4"/>
        <v>46.364455999999997</v>
      </c>
      <c r="N9">
        <v>39.769718699999999</v>
      </c>
      <c r="O9">
        <v>100</v>
      </c>
      <c r="P9">
        <v>16.307691999999999</v>
      </c>
      <c r="Q9">
        <f t="shared" si="5"/>
        <v>16.307691999999999</v>
      </c>
      <c r="R9">
        <f t="shared" si="6"/>
        <v>83.692307999999997</v>
      </c>
      <c r="S9">
        <v>66.580043000000003</v>
      </c>
      <c r="T9">
        <v>7.3103449999999999</v>
      </c>
      <c r="U9">
        <v>1</v>
      </c>
      <c r="V9">
        <f t="shared" si="7"/>
        <v>1</v>
      </c>
      <c r="W9">
        <f t="shared" si="8"/>
        <v>6.3103449999999999</v>
      </c>
      <c r="X9">
        <v>3.4963270999999998</v>
      </c>
      <c r="Y9">
        <f>Input!$J$2</f>
        <v>65</v>
      </c>
      <c r="Z9">
        <f>Input!$K$2</f>
        <v>75</v>
      </c>
    </row>
    <row r="10" spans="1:26" x14ac:dyDescent="0.25">
      <c r="A10">
        <f>IF(B10="Y",COUNTIF($B$2:B10,"Y"),0)</f>
        <v>9</v>
      </c>
      <c r="B10" t="str">
        <f t="shared" si="0"/>
        <v>Y</v>
      </c>
      <c r="C10" s="1">
        <v>44186</v>
      </c>
      <c r="D10" t="s">
        <v>19</v>
      </c>
      <c r="E10">
        <v>67.746154000000004</v>
      </c>
      <c r="F10">
        <v>52.961537999999997</v>
      </c>
      <c r="G10">
        <f t="shared" si="1"/>
        <v>52.961537999999997</v>
      </c>
      <c r="H10">
        <f t="shared" si="2"/>
        <v>14.784616000000007</v>
      </c>
      <c r="I10">
        <v>58.0084284</v>
      </c>
      <c r="J10">
        <v>55.651817999999999</v>
      </c>
      <c r="K10">
        <v>2.276923</v>
      </c>
      <c r="L10">
        <f t="shared" si="3"/>
        <v>2.276923</v>
      </c>
      <c r="M10">
        <f t="shared" si="4"/>
        <v>53.374894999999995</v>
      </c>
      <c r="N10">
        <v>35.810507800000003</v>
      </c>
      <c r="O10">
        <v>99.830226999999994</v>
      </c>
      <c r="P10">
        <v>14.623077</v>
      </c>
      <c r="Q10">
        <f t="shared" si="5"/>
        <v>14.623077</v>
      </c>
      <c r="R10">
        <f t="shared" si="6"/>
        <v>85.207149999999999</v>
      </c>
      <c r="S10">
        <v>54.482965</v>
      </c>
      <c r="T10">
        <v>5.9166670000000003</v>
      </c>
      <c r="U10">
        <v>1.0769230000000001</v>
      </c>
      <c r="V10">
        <f t="shared" si="7"/>
        <v>1.0769230000000001</v>
      </c>
      <c r="W10">
        <f t="shared" si="8"/>
        <v>4.8397440000000005</v>
      </c>
      <c r="X10">
        <v>2.8611222000000001</v>
      </c>
      <c r="Y10">
        <f>Input!$J$2</f>
        <v>65</v>
      </c>
      <c r="Z10">
        <f>Input!$K$2</f>
        <v>75</v>
      </c>
    </row>
    <row r="11" spans="1:26" x14ac:dyDescent="0.25">
      <c r="A11">
        <f>IF(B11="Y",COUNTIF($B$2:B11,"Y"),0)</f>
        <v>10</v>
      </c>
      <c r="B11" t="str">
        <f t="shared" si="0"/>
        <v>Y</v>
      </c>
      <c r="C11" s="1">
        <v>44185</v>
      </c>
      <c r="D11" t="s">
        <v>19</v>
      </c>
      <c r="E11">
        <v>64.184614999999994</v>
      </c>
      <c r="F11">
        <v>50.355384999999998</v>
      </c>
      <c r="G11">
        <f t="shared" si="1"/>
        <v>50.355384999999998</v>
      </c>
      <c r="H11">
        <f t="shared" si="2"/>
        <v>13.829229999999995</v>
      </c>
      <c r="I11">
        <v>58.379076900000001</v>
      </c>
      <c r="J11">
        <v>51.369230999999999</v>
      </c>
      <c r="K11">
        <v>-0.48461500000000002</v>
      </c>
      <c r="L11">
        <f t="shared" si="3"/>
        <v>-0.48461500000000002</v>
      </c>
      <c r="M11">
        <f t="shared" si="4"/>
        <v>51.853845999999997</v>
      </c>
      <c r="N11">
        <v>29.718153999999998</v>
      </c>
      <c r="O11">
        <v>84.658462</v>
      </c>
      <c r="P11">
        <v>11.310769000000001</v>
      </c>
      <c r="Q11">
        <f t="shared" si="5"/>
        <v>11.310769000000001</v>
      </c>
      <c r="R11">
        <f t="shared" si="6"/>
        <v>73.347692999999992</v>
      </c>
      <c r="S11">
        <v>42.702153799999998</v>
      </c>
      <c r="T11">
        <v>11.923076999999999</v>
      </c>
      <c r="U11">
        <v>0.92307700000000004</v>
      </c>
      <c r="V11">
        <f t="shared" si="7"/>
        <v>0.92307700000000004</v>
      </c>
      <c r="W11">
        <f t="shared" si="8"/>
        <v>11</v>
      </c>
      <c r="X11">
        <v>3.7846153999999999</v>
      </c>
      <c r="Y11">
        <f>Input!$J$2</f>
        <v>65</v>
      </c>
      <c r="Z11">
        <f>Input!$K$2</f>
        <v>75</v>
      </c>
    </row>
    <row r="12" spans="1:26" x14ac:dyDescent="0.25">
      <c r="A12">
        <f>IF(B12="Y",COUNTIF($B$2:B12,"Y"),0)</f>
        <v>11</v>
      </c>
      <c r="B12" t="str">
        <f t="shared" si="0"/>
        <v>Y</v>
      </c>
      <c r="C12" s="1">
        <v>44184</v>
      </c>
      <c r="D12" t="s">
        <v>19</v>
      </c>
      <c r="E12">
        <v>63.484614999999998</v>
      </c>
      <c r="F12">
        <v>48.735385000000001</v>
      </c>
      <c r="G12">
        <f t="shared" si="1"/>
        <v>48.735385000000001</v>
      </c>
      <c r="H12">
        <f t="shared" si="2"/>
        <v>14.749229999999997</v>
      </c>
      <c r="I12">
        <v>56.247230799999997</v>
      </c>
      <c r="J12">
        <v>55.063333</v>
      </c>
      <c r="K12">
        <v>4.4846149999999998</v>
      </c>
      <c r="L12">
        <f t="shared" si="3"/>
        <v>4.4846149999999998</v>
      </c>
      <c r="M12">
        <f t="shared" si="4"/>
        <v>50.578718000000002</v>
      </c>
      <c r="N12">
        <v>30.347673799999999</v>
      </c>
      <c r="O12">
        <v>90.336428999999995</v>
      </c>
      <c r="P12">
        <v>12.916154000000001</v>
      </c>
      <c r="Q12">
        <f t="shared" si="5"/>
        <v>12.916154000000001</v>
      </c>
      <c r="R12">
        <f t="shared" si="6"/>
        <v>77.42027499999999</v>
      </c>
      <c r="S12">
        <v>48.309125600000002</v>
      </c>
      <c r="T12">
        <v>13.153846</v>
      </c>
      <c r="U12">
        <v>0.461538</v>
      </c>
      <c r="V12">
        <f t="shared" si="7"/>
        <v>0.461538</v>
      </c>
      <c r="W12">
        <f t="shared" si="8"/>
        <v>12.692308000000001</v>
      </c>
      <c r="X12">
        <v>4.0872161</v>
      </c>
      <c r="Y12">
        <f>Input!$J$2</f>
        <v>65</v>
      </c>
      <c r="Z12">
        <f>Input!$K$2</f>
        <v>75</v>
      </c>
    </row>
    <row r="13" spans="1:26" x14ac:dyDescent="0.25">
      <c r="A13">
        <f>IF(B13="Y",COUNTIF($B$2:B13,"Y"),0)</f>
        <v>12</v>
      </c>
      <c r="B13" t="str">
        <f t="shared" si="0"/>
        <v>Y</v>
      </c>
      <c r="C13" s="1">
        <v>44183</v>
      </c>
      <c r="D13" t="s">
        <v>19</v>
      </c>
      <c r="E13">
        <v>60.607692</v>
      </c>
      <c r="F13">
        <v>51.869230999999999</v>
      </c>
      <c r="G13">
        <f t="shared" si="1"/>
        <v>51.869230999999999</v>
      </c>
      <c r="H13">
        <f t="shared" si="2"/>
        <v>8.7384610000000009</v>
      </c>
      <c r="I13">
        <v>54.727289599999999</v>
      </c>
      <c r="J13">
        <v>54.485714000000002</v>
      </c>
      <c r="K13">
        <v>9.8153849999999991</v>
      </c>
      <c r="L13">
        <f t="shared" si="3"/>
        <v>9.8153849999999991</v>
      </c>
      <c r="M13">
        <f t="shared" si="4"/>
        <v>44.670329000000002</v>
      </c>
      <c r="N13">
        <v>31.725457599999999</v>
      </c>
      <c r="O13">
        <v>85.986429000000001</v>
      </c>
      <c r="P13">
        <v>19.035385000000002</v>
      </c>
      <c r="Q13">
        <f t="shared" si="5"/>
        <v>19.035385000000002</v>
      </c>
      <c r="R13">
        <f t="shared" si="6"/>
        <v>66.951043999999996</v>
      </c>
      <c r="S13">
        <v>50.654668000000001</v>
      </c>
      <c r="T13">
        <v>9.1538459999999997</v>
      </c>
      <c r="U13">
        <v>0.84615399999999996</v>
      </c>
      <c r="V13">
        <f t="shared" si="7"/>
        <v>0.84615399999999996</v>
      </c>
      <c r="W13">
        <f t="shared" si="8"/>
        <v>8.3076919999999994</v>
      </c>
      <c r="X13">
        <v>3.1881569999999999</v>
      </c>
      <c r="Y13">
        <f>Input!$J$2</f>
        <v>65</v>
      </c>
      <c r="Z13">
        <f>Input!$K$2</f>
        <v>75</v>
      </c>
    </row>
    <row r="14" spans="1:26" x14ac:dyDescent="0.25">
      <c r="A14">
        <f>IF(B14="Y",COUNTIF($B$2:B14,"Y"),0)</f>
        <v>13</v>
      </c>
      <c r="B14" t="str">
        <f t="shared" si="0"/>
        <v>Y</v>
      </c>
      <c r="C14" s="1">
        <v>44182</v>
      </c>
      <c r="D14" t="s">
        <v>19</v>
      </c>
      <c r="E14">
        <v>64.130769000000001</v>
      </c>
      <c r="F14">
        <v>46.869230999999999</v>
      </c>
      <c r="G14">
        <f t="shared" si="1"/>
        <v>46.869230999999999</v>
      </c>
      <c r="H14">
        <f t="shared" si="2"/>
        <v>17.261538000000002</v>
      </c>
      <c r="I14">
        <v>54.659066699999997</v>
      </c>
      <c r="J14">
        <v>50.329411999999998</v>
      </c>
      <c r="K14">
        <v>12.707692</v>
      </c>
      <c r="L14">
        <f t="shared" si="3"/>
        <v>12.707692</v>
      </c>
      <c r="M14">
        <f t="shared" si="4"/>
        <v>37.621719999999996</v>
      </c>
      <c r="N14">
        <v>27.429952199999999</v>
      </c>
      <c r="O14">
        <v>86.564117999999993</v>
      </c>
      <c r="P14">
        <v>17.608461999999999</v>
      </c>
      <c r="Q14">
        <f t="shared" si="5"/>
        <v>17.608461999999999</v>
      </c>
      <c r="R14">
        <f t="shared" si="6"/>
        <v>68.955655999999991</v>
      </c>
      <c r="S14">
        <v>43.179867799999997</v>
      </c>
      <c r="T14">
        <v>3.8461539999999999</v>
      </c>
      <c r="U14">
        <v>0.84615399999999996</v>
      </c>
      <c r="V14">
        <f t="shared" si="7"/>
        <v>0.84615399999999996</v>
      </c>
      <c r="W14">
        <f t="shared" si="8"/>
        <v>3</v>
      </c>
      <c r="X14">
        <v>2.6288299999999998</v>
      </c>
      <c r="Y14">
        <f>Input!$J$2</f>
        <v>65</v>
      </c>
      <c r="Z14">
        <f>Input!$K$2</f>
        <v>75</v>
      </c>
    </row>
    <row r="15" spans="1:26" x14ac:dyDescent="0.25">
      <c r="A15">
        <f>IF(B15="Y",COUNTIF($B$2:B15,"Y"),0)</f>
        <v>14</v>
      </c>
      <c r="B15" t="str">
        <f t="shared" si="0"/>
        <v>Y</v>
      </c>
      <c r="C15" s="1">
        <v>44181</v>
      </c>
      <c r="D15" t="s">
        <v>19</v>
      </c>
      <c r="E15">
        <v>68.807692000000003</v>
      </c>
      <c r="F15">
        <v>52.470768999999997</v>
      </c>
      <c r="G15">
        <f t="shared" si="1"/>
        <v>52.470768999999997</v>
      </c>
      <c r="H15">
        <f t="shared" si="2"/>
        <v>16.336923000000006</v>
      </c>
      <c r="I15">
        <v>57.215650199999999</v>
      </c>
      <c r="J15">
        <v>55.197499999999998</v>
      </c>
      <c r="K15">
        <v>4.9000000000000004</v>
      </c>
      <c r="L15">
        <f t="shared" si="3"/>
        <v>4.9000000000000004</v>
      </c>
      <c r="M15">
        <f t="shared" si="4"/>
        <v>50.297499999999999</v>
      </c>
      <c r="N15">
        <v>27.404655999999999</v>
      </c>
      <c r="O15">
        <v>95.482749999999996</v>
      </c>
      <c r="P15">
        <v>13.36</v>
      </c>
      <c r="Q15">
        <f t="shared" si="5"/>
        <v>13.36</v>
      </c>
      <c r="R15">
        <f t="shared" si="6"/>
        <v>82.122749999999996</v>
      </c>
      <c r="S15">
        <v>42.9379548</v>
      </c>
      <c r="T15">
        <v>12.818182</v>
      </c>
      <c r="U15">
        <v>2.6153849999999998</v>
      </c>
      <c r="V15">
        <f t="shared" si="7"/>
        <v>2.6153849999999998</v>
      </c>
      <c r="W15">
        <f t="shared" si="8"/>
        <v>10.202797</v>
      </c>
      <c r="X15">
        <v>5.6385489</v>
      </c>
      <c r="Y15">
        <f>Input!$J$2</f>
        <v>65</v>
      </c>
      <c r="Z15">
        <f>Input!$K$2</f>
        <v>75</v>
      </c>
    </row>
    <row r="16" spans="1:26" x14ac:dyDescent="0.25">
      <c r="A16">
        <f>IF(B16="Y",COUNTIF($B$2:B16,"Y"),0)</f>
        <v>15</v>
      </c>
      <c r="B16" t="str">
        <f t="shared" si="0"/>
        <v>Y</v>
      </c>
      <c r="C16" s="1">
        <v>44180</v>
      </c>
      <c r="D16" t="s">
        <v>19</v>
      </c>
      <c r="E16">
        <v>65.038461999999996</v>
      </c>
      <c r="F16">
        <v>47.466154000000003</v>
      </c>
      <c r="G16">
        <f t="shared" si="1"/>
        <v>47.466154000000003</v>
      </c>
      <c r="H16">
        <f t="shared" si="2"/>
        <v>17.572307999999992</v>
      </c>
      <c r="I16">
        <v>55.415754700000001</v>
      </c>
      <c r="J16">
        <v>49.401538000000002</v>
      </c>
      <c r="K16">
        <v>15.764614999999999</v>
      </c>
      <c r="L16">
        <f t="shared" si="3"/>
        <v>15.764614999999999</v>
      </c>
      <c r="M16">
        <f t="shared" si="4"/>
        <v>33.636923000000003</v>
      </c>
      <c r="N16">
        <v>29.414223400000001</v>
      </c>
      <c r="O16">
        <v>94.252050999999994</v>
      </c>
      <c r="P16">
        <v>22.849231</v>
      </c>
      <c r="Q16">
        <f t="shared" si="5"/>
        <v>22.849231</v>
      </c>
      <c r="R16">
        <f t="shared" si="6"/>
        <v>71.402819999999991</v>
      </c>
      <c r="S16">
        <v>44.180298899999997</v>
      </c>
      <c r="T16">
        <v>9.1538459999999997</v>
      </c>
      <c r="U16">
        <v>2.714286</v>
      </c>
      <c r="V16">
        <f t="shared" si="7"/>
        <v>2.714286</v>
      </c>
      <c r="W16">
        <f t="shared" si="8"/>
        <v>6.4395600000000002</v>
      </c>
      <c r="X16">
        <v>4.4761537999999996</v>
      </c>
      <c r="Y16">
        <f>Input!$J$2</f>
        <v>65</v>
      </c>
      <c r="Z16">
        <f>Input!$K$2</f>
        <v>75</v>
      </c>
    </row>
    <row r="17" spans="1:26" x14ac:dyDescent="0.25">
      <c r="A17">
        <f>IF(B17="Y",COUNTIF($B$2:B17,"Y"),0)</f>
        <v>16</v>
      </c>
      <c r="B17" t="str">
        <f t="shared" si="0"/>
        <v>Y</v>
      </c>
      <c r="C17" s="1">
        <v>44179</v>
      </c>
      <c r="D17" t="s">
        <v>19</v>
      </c>
      <c r="E17">
        <v>66.861537999999996</v>
      </c>
      <c r="F17">
        <v>46.169231000000003</v>
      </c>
      <c r="G17">
        <f t="shared" si="1"/>
        <v>46.169231000000003</v>
      </c>
      <c r="H17">
        <f t="shared" si="2"/>
        <v>20.692306999999992</v>
      </c>
      <c r="I17">
        <v>56.212314300000003</v>
      </c>
      <c r="J17">
        <v>48.730769000000002</v>
      </c>
      <c r="K17">
        <v>7.6769230000000004</v>
      </c>
      <c r="L17">
        <f t="shared" si="3"/>
        <v>7.6769230000000004</v>
      </c>
      <c r="M17">
        <f t="shared" si="4"/>
        <v>41.053846</v>
      </c>
      <c r="N17">
        <v>29.850323299999999</v>
      </c>
      <c r="O17">
        <v>80.306087000000005</v>
      </c>
      <c r="P17">
        <v>11.538462000000001</v>
      </c>
      <c r="Q17">
        <f t="shared" si="5"/>
        <v>11.538462000000001</v>
      </c>
      <c r="R17">
        <f t="shared" si="6"/>
        <v>68.76762500000001</v>
      </c>
      <c r="S17">
        <v>45.812548999999997</v>
      </c>
      <c r="T17">
        <v>8.1538459999999997</v>
      </c>
      <c r="U17">
        <v>0.92307700000000004</v>
      </c>
      <c r="V17">
        <f t="shared" si="7"/>
        <v>0.92307700000000004</v>
      </c>
      <c r="W17">
        <f t="shared" si="8"/>
        <v>7.2307689999999996</v>
      </c>
      <c r="X17">
        <v>4.0576366000000004</v>
      </c>
      <c r="Y17">
        <f>Input!$J$2</f>
        <v>65</v>
      </c>
      <c r="Z17">
        <f>Input!$K$2</f>
        <v>75</v>
      </c>
    </row>
    <row r="18" spans="1:26" x14ac:dyDescent="0.25">
      <c r="A18">
        <f>IF(B18="Y",COUNTIF($B$2:B18,"Y"),0)</f>
        <v>17</v>
      </c>
      <c r="B18" t="str">
        <f t="shared" si="0"/>
        <v>Y</v>
      </c>
      <c r="C18" s="1">
        <v>44178</v>
      </c>
      <c r="D18" t="s">
        <v>19</v>
      </c>
      <c r="E18">
        <v>65.315385000000006</v>
      </c>
      <c r="F18">
        <v>48.386153999999998</v>
      </c>
      <c r="G18">
        <f t="shared" si="1"/>
        <v>48.386153999999998</v>
      </c>
      <c r="H18">
        <f t="shared" si="2"/>
        <v>16.929231000000009</v>
      </c>
      <c r="I18">
        <v>55.5388473</v>
      </c>
      <c r="J18">
        <v>53.39</v>
      </c>
      <c r="K18">
        <v>9.1384620000000005</v>
      </c>
      <c r="L18">
        <f t="shared" si="3"/>
        <v>9.1384620000000005</v>
      </c>
      <c r="M18">
        <f t="shared" si="4"/>
        <v>44.251537999999996</v>
      </c>
      <c r="N18">
        <v>32.619326200000003</v>
      </c>
      <c r="O18">
        <v>100</v>
      </c>
      <c r="P18">
        <v>13.760769</v>
      </c>
      <c r="Q18">
        <f t="shared" si="5"/>
        <v>13.760769</v>
      </c>
      <c r="R18">
        <f t="shared" si="6"/>
        <v>86.239231000000004</v>
      </c>
      <c r="S18">
        <v>53.775017300000002</v>
      </c>
      <c r="T18">
        <v>13.909091</v>
      </c>
      <c r="U18">
        <v>0.92307700000000004</v>
      </c>
      <c r="V18">
        <f t="shared" si="7"/>
        <v>0.92307700000000004</v>
      </c>
      <c r="W18">
        <f t="shared" si="8"/>
        <v>12.986014000000001</v>
      </c>
      <c r="X18">
        <v>4.6174659</v>
      </c>
      <c r="Y18">
        <f>Input!$J$2</f>
        <v>65</v>
      </c>
      <c r="Z18">
        <f>Input!$K$2</f>
        <v>75</v>
      </c>
    </row>
    <row r="19" spans="1:26" x14ac:dyDescent="0.25">
      <c r="A19">
        <f>IF(B19="Y",COUNTIF($B$2:B19,"Y"),0)</f>
        <v>18</v>
      </c>
      <c r="B19" t="str">
        <f t="shared" si="0"/>
        <v>Y</v>
      </c>
      <c r="C19" s="1">
        <v>44177</v>
      </c>
      <c r="D19" t="s">
        <v>19</v>
      </c>
      <c r="E19">
        <v>64.753845999999996</v>
      </c>
      <c r="F19">
        <v>42.586364000000003</v>
      </c>
      <c r="G19">
        <f t="shared" si="1"/>
        <v>42.586364000000003</v>
      </c>
      <c r="H19">
        <f t="shared" si="2"/>
        <v>22.167481999999993</v>
      </c>
      <c r="I19">
        <v>55.646178300000003</v>
      </c>
      <c r="J19">
        <v>53.854999999999997</v>
      </c>
      <c r="K19">
        <v>6.2</v>
      </c>
      <c r="L19">
        <f t="shared" si="3"/>
        <v>6.2</v>
      </c>
      <c r="M19">
        <f t="shared" si="4"/>
        <v>47.654999999999994</v>
      </c>
      <c r="N19">
        <v>37.551726799999997</v>
      </c>
      <c r="O19">
        <v>85.428182000000007</v>
      </c>
      <c r="P19">
        <v>11.836923000000001</v>
      </c>
      <c r="Q19">
        <f t="shared" si="5"/>
        <v>11.836923000000001</v>
      </c>
      <c r="R19">
        <f t="shared" si="6"/>
        <v>73.591259000000008</v>
      </c>
      <c r="S19">
        <v>61.739380300000001</v>
      </c>
      <c r="T19">
        <v>6.2857139999999996</v>
      </c>
      <c r="U19">
        <v>1.6363639999999999</v>
      </c>
      <c r="V19">
        <f t="shared" si="7"/>
        <v>1.6363639999999999</v>
      </c>
      <c r="W19">
        <f t="shared" si="8"/>
        <v>4.6493500000000001</v>
      </c>
      <c r="X19">
        <v>3.8443917999999999</v>
      </c>
      <c r="Y19">
        <f>Input!$J$2</f>
        <v>65</v>
      </c>
      <c r="Z19">
        <f>Input!$K$2</f>
        <v>75</v>
      </c>
    </row>
    <row r="20" spans="1:26" x14ac:dyDescent="0.25">
      <c r="A20">
        <f>IF(B20="Y",COUNTIF($B$2:B20,"Y"),0)</f>
        <v>19</v>
      </c>
      <c r="B20" t="str">
        <f t="shared" si="0"/>
        <v>Y</v>
      </c>
      <c r="C20" s="1">
        <v>44176</v>
      </c>
      <c r="D20" t="s">
        <v>19</v>
      </c>
      <c r="E20">
        <v>66.223077000000004</v>
      </c>
      <c r="F20">
        <v>42.831249999999997</v>
      </c>
      <c r="G20">
        <f t="shared" si="1"/>
        <v>42.831249999999997</v>
      </c>
      <c r="H20">
        <f t="shared" si="2"/>
        <v>23.391827000000006</v>
      </c>
      <c r="I20">
        <v>55.033907800000001</v>
      </c>
      <c r="J20">
        <v>56.281818000000001</v>
      </c>
      <c r="K20">
        <v>-5.7692310000000004</v>
      </c>
      <c r="L20">
        <f t="shared" si="3"/>
        <v>-5.7692310000000004</v>
      </c>
      <c r="M20">
        <f t="shared" si="4"/>
        <v>62.051048999999999</v>
      </c>
      <c r="N20">
        <v>35.022273499999997</v>
      </c>
      <c r="O20">
        <v>99.941765000000004</v>
      </c>
      <c r="P20">
        <v>7.6292309999999999</v>
      </c>
      <c r="Q20">
        <f t="shared" si="5"/>
        <v>7.6292309999999999</v>
      </c>
      <c r="R20">
        <f t="shared" si="6"/>
        <v>92.312533999999999</v>
      </c>
      <c r="S20">
        <v>59.832597700000001</v>
      </c>
      <c r="T20">
        <v>12.615385</v>
      </c>
      <c r="U20">
        <v>0.769231</v>
      </c>
      <c r="V20">
        <f t="shared" si="7"/>
        <v>0.769231</v>
      </c>
      <c r="W20">
        <f t="shared" si="8"/>
        <v>11.846154</v>
      </c>
      <c r="X20">
        <v>3.9847668000000001</v>
      </c>
      <c r="Y20">
        <f>Input!$J$2</f>
        <v>65</v>
      </c>
      <c r="Z20">
        <f>Input!$K$2</f>
        <v>75</v>
      </c>
    </row>
    <row r="21" spans="1:26" x14ac:dyDescent="0.25">
      <c r="A21">
        <f>IF(B21="Y",COUNTIF($B$2:B21,"Y"),0)</f>
        <v>20</v>
      </c>
      <c r="B21" t="str">
        <f t="shared" si="0"/>
        <v>Y</v>
      </c>
      <c r="C21" s="1">
        <v>44175</v>
      </c>
      <c r="D21" t="s">
        <v>19</v>
      </c>
      <c r="E21">
        <v>67.107692</v>
      </c>
      <c r="F21">
        <v>51.064515999999998</v>
      </c>
      <c r="G21">
        <f t="shared" si="1"/>
        <v>51.064515999999998</v>
      </c>
      <c r="H21">
        <f t="shared" si="2"/>
        <v>16.043176000000003</v>
      </c>
      <c r="I21">
        <v>57.787390000000002</v>
      </c>
      <c r="J21">
        <v>53.425333000000002</v>
      </c>
      <c r="K21">
        <v>1.261538</v>
      </c>
      <c r="L21">
        <f t="shared" si="3"/>
        <v>1.261538</v>
      </c>
      <c r="M21">
        <f t="shared" si="4"/>
        <v>52.163795</v>
      </c>
      <c r="N21">
        <v>34.913363799999999</v>
      </c>
      <c r="O21">
        <v>88.502903000000003</v>
      </c>
      <c r="P21">
        <v>8.3007690000000007</v>
      </c>
      <c r="Q21">
        <f t="shared" si="5"/>
        <v>8.3007690000000007</v>
      </c>
      <c r="R21">
        <f t="shared" si="6"/>
        <v>80.202134000000001</v>
      </c>
      <c r="S21">
        <v>54.044931300000002</v>
      </c>
      <c r="T21">
        <v>10.290323000000001</v>
      </c>
      <c r="U21">
        <v>2.2999999999999998</v>
      </c>
      <c r="V21">
        <f t="shared" si="7"/>
        <v>2.2999999999999998</v>
      </c>
      <c r="W21">
        <f t="shared" si="8"/>
        <v>7.990323000000001</v>
      </c>
      <c r="X21">
        <v>4.9744168000000002</v>
      </c>
      <c r="Y21">
        <f>Input!$J$2</f>
        <v>65</v>
      </c>
      <c r="Z21">
        <f>Input!$K$2</f>
        <v>75</v>
      </c>
    </row>
    <row r="22" spans="1:26" x14ac:dyDescent="0.25">
      <c r="A22">
        <f>IF(B22="Y",COUNTIF($B$2:B22,"Y"),0)</f>
        <v>21</v>
      </c>
      <c r="B22" t="str">
        <f t="shared" si="0"/>
        <v>Y</v>
      </c>
      <c r="C22" s="1">
        <v>44174</v>
      </c>
      <c r="D22" t="s">
        <v>19</v>
      </c>
      <c r="E22">
        <v>70.215384999999998</v>
      </c>
      <c r="F22">
        <v>49.052380999999997</v>
      </c>
      <c r="G22">
        <f t="shared" si="1"/>
        <v>49.052380999999997</v>
      </c>
      <c r="H22">
        <f t="shared" si="2"/>
        <v>21.163004000000001</v>
      </c>
      <c r="I22">
        <v>58.876776599999999</v>
      </c>
      <c r="J22">
        <v>45.046154000000001</v>
      </c>
      <c r="K22">
        <v>1.0769230000000001</v>
      </c>
      <c r="L22">
        <f t="shared" si="3"/>
        <v>1.0769230000000001</v>
      </c>
      <c r="M22">
        <f t="shared" si="4"/>
        <v>43.969231000000001</v>
      </c>
      <c r="N22">
        <v>31.771208699999999</v>
      </c>
      <c r="O22">
        <v>80.875714000000002</v>
      </c>
      <c r="P22">
        <v>8.1592310000000001</v>
      </c>
      <c r="Q22">
        <f t="shared" si="5"/>
        <v>8.1592310000000001</v>
      </c>
      <c r="R22">
        <f t="shared" si="6"/>
        <v>72.716482999999997</v>
      </c>
      <c r="S22">
        <v>48.2350329</v>
      </c>
      <c r="T22">
        <v>11.153846</v>
      </c>
      <c r="U22">
        <v>1.230769</v>
      </c>
      <c r="V22">
        <f t="shared" si="7"/>
        <v>1.230769</v>
      </c>
      <c r="W22">
        <f t="shared" si="8"/>
        <v>9.9230769999999993</v>
      </c>
      <c r="X22">
        <v>4.1340659999999998</v>
      </c>
      <c r="Y22">
        <f>Input!$J$2</f>
        <v>65</v>
      </c>
      <c r="Z22">
        <f>Input!$K$2</f>
        <v>75</v>
      </c>
    </row>
    <row r="23" spans="1:26" x14ac:dyDescent="0.25">
      <c r="A23">
        <f>IF(B23="Y",COUNTIF($B$2:B23,"Y"),0)</f>
        <v>22</v>
      </c>
      <c r="B23" t="str">
        <f t="shared" si="0"/>
        <v>Y</v>
      </c>
      <c r="C23" s="1">
        <v>44173</v>
      </c>
      <c r="D23" t="s">
        <v>19</v>
      </c>
      <c r="E23">
        <v>70.946154000000007</v>
      </c>
      <c r="F23">
        <v>51.107692</v>
      </c>
      <c r="G23">
        <f t="shared" si="1"/>
        <v>51.107692</v>
      </c>
      <c r="H23">
        <f t="shared" si="2"/>
        <v>19.838462000000007</v>
      </c>
      <c r="I23">
        <v>60.325976199999999</v>
      </c>
      <c r="J23">
        <v>48.833333000000003</v>
      </c>
      <c r="K23">
        <v>4.8769229999999997</v>
      </c>
      <c r="L23">
        <f t="shared" si="3"/>
        <v>4.8769229999999997</v>
      </c>
      <c r="M23">
        <f t="shared" si="4"/>
        <v>43.956410000000005</v>
      </c>
      <c r="N23">
        <v>30.880190500000001</v>
      </c>
      <c r="O23">
        <v>89.72381</v>
      </c>
      <c r="P23">
        <v>7.4530770000000004</v>
      </c>
      <c r="Q23">
        <f t="shared" si="5"/>
        <v>7.4530770000000004</v>
      </c>
      <c r="R23">
        <f t="shared" si="6"/>
        <v>82.270733000000007</v>
      </c>
      <c r="S23">
        <v>45.412153000000004</v>
      </c>
      <c r="T23">
        <v>12.461537999999999</v>
      </c>
      <c r="U23">
        <v>2</v>
      </c>
      <c r="V23">
        <f t="shared" si="7"/>
        <v>2</v>
      </c>
      <c r="W23">
        <f t="shared" si="8"/>
        <v>10.461537999999999</v>
      </c>
      <c r="X23">
        <v>5.5473992000000001</v>
      </c>
      <c r="Y23">
        <f>Input!$J$2</f>
        <v>65</v>
      </c>
      <c r="Z23">
        <f>Input!$K$2</f>
        <v>75</v>
      </c>
    </row>
    <row r="24" spans="1:26" x14ac:dyDescent="0.25">
      <c r="A24">
        <f>IF(B24="Y",COUNTIF($B$2:B24,"Y"),0)</f>
        <v>23</v>
      </c>
      <c r="B24" t="str">
        <f t="shared" si="0"/>
        <v>Y</v>
      </c>
      <c r="C24" s="1">
        <v>44172</v>
      </c>
      <c r="D24" t="s">
        <v>19</v>
      </c>
      <c r="E24">
        <v>68.180000000000007</v>
      </c>
      <c r="F24">
        <v>49.703333000000001</v>
      </c>
      <c r="G24">
        <f t="shared" si="1"/>
        <v>49.703333000000001</v>
      </c>
      <c r="H24">
        <f t="shared" si="2"/>
        <v>18.476667000000006</v>
      </c>
      <c r="I24">
        <v>58.692636100000001</v>
      </c>
      <c r="J24">
        <v>56.82</v>
      </c>
      <c r="K24">
        <v>6.1692309999999999</v>
      </c>
      <c r="L24">
        <f t="shared" si="3"/>
        <v>6.1692309999999999</v>
      </c>
      <c r="M24">
        <f t="shared" si="4"/>
        <v>50.650768999999997</v>
      </c>
      <c r="N24">
        <v>35.182540400000001</v>
      </c>
      <c r="O24">
        <v>97.812332999999995</v>
      </c>
      <c r="P24">
        <v>9.6823080000000008</v>
      </c>
      <c r="Q24">
        <f t="shared" si="5"/>
        <v>9.6823080000000008</v>
      </c>
      <c r="R24">
        <f t="shared" si="6"/>
        <v>88.130024999999989</v>
      </c>
      <c r="S24">
        <v>55.508382400000002</v>
      </c>
      <c r="T24">
        <v>10.923076999999999</v>
      </c>
      <c r="U24">
        <v>1.5555559999999999</v>
      </c>
      <c r="V24">
        <f t="shared" si="7"/>
        <v>1.5555559999999999</v>
      </c>
      <c r="W24">
        <f t="shared" si="8"/>
        <v>9.367521</v>
      </c>
      <c r="X24">
        <v>3.7559217999999999</v>
      </c>
      <c r="Y24">
        <f>Input!$J$2</f>
        <v>65</v>
      </c>
      <c r="Z24">
        <f>Input!$K$2</f>
        <v>75</v>
      </c>
    </row>
    <row r="25" spans="1:26" x14ac:dyDescent="0.25">
      <c r="A25">
        <f>IF(B25="Y",COUNTIF($B$2:B25,"Y"),0)</f>
        <v>24</v>
      </c>
      <c r="B25" t="str">
        <f t="shared" si="0"/>
        <v>Y</v>
      </c>
      <c r="C25" s="1">
        <v>44171</v>
      </c>
      <c r="D25" t="s">
        <v>19</v>
      </c>
      <c r="E25">
        <v>66.252307999999999</v>
      </c>
      <c r="F25">
        <v>49.473913000000003</v>
      </c>
      <c r="G25">
        <f t="shared" si="1"/>
        <v>49.473913000000003</v>
      </c>
      <c r="H25">
        <f t="shared" si="2"/>
        <v>16.778394999999996</v>
      </c>
      <c r="I25">
        <v>57.937724699999997</v>
      </c>
      <c r="J25">
        <v>59.064999999999998</v>
      </c>
      <c r="K25">
        <v>-5.3845999999999998E-2</v>
      </c>
      <c r="L25">
        <f t="shared" si="3"/>
        <v>-5.3845999999999998E-2</v>
      </c>
      <c r="M25">
        <f t="shared" si="4"/>
        <v>59.118845999999998</v>
      </c>
      <c r="N25">
        <v>36.361608799999999</v>
      </c>
      <c r="O25">
        <v>100</v>
      </c>
      <c r="P25">
        <v>7.9915380000000003</v>
      </c>
      <c r="Q25">
        <f t="shared" si="5"/>
        <v>7.9915380000000003</v>
      </c>
      <c r="R25">
        <f t="shared" si="6"/>
        <v>92.008461999999994</v>
      </c>
      <c r="S25">
        <v>60.6581732</v>
      </c>
      <c r="T25">
        <v>7.1538459999999997</v>
      </c>
      <c r="U25">
        <v>1.769231</v>
      </c>
      <c r="V25">
        <f t="shared" si="7"/>
        <v>1.769231</v>
      </c>
      <c r="W25">
        <f t="shared" si="8"/>
        <v>5.3846150000000002</v>
      </c>
      <c r="X25">
        <v>3.5579969</v>
      </c>
      <c r="Y25">
        <f>Input!$J$2</f>
        <v>65</v>
      </c>
      <c r="Z25">
        <f>Input!$K$2</f>
        <v>75</v>
      </c>
    </row>
    <row r="26" spans="1:26" x14ac:dyDescent="0.25">
      <c r="A26">
        <f>IF(B26="Y",COUNTIF($B$2:B26,"Y"),0)</f>
        <v>25</v>
      </c>
      <c r="B26" t="str">
        <f t="shared" si="0"/>
        <v>Y</v>
      </c>
      <c r="C26" s="1">
        <v>44170</v>
      </c>
      <c r="D26" t="s">
        <v>19</v>
      </c>
      <c r="E26">
        <v>66.313845999999998</v>
      </c>
      <c r="F26">
        <v>50.09</v>
      </c>
      <c r="G26">
        <f t="shared" si="1"/>
        <v>50.09</v>
      </c>
      <c r="H26">
        <f t="shared" si="2"/>
        <v>16.223845999999995</v>
      </c>
      <c r="I26">
        <v>59.172741299999998</v>
      </c>
      <c r="J26">
        <v>54.255651999999998</v>
      </c>
      <c r="K26">
        <v>1.184615</v>
      </c>
      <c r="L26">
        <f t="shared" si="3"/>
        <v>1.184615</v>
      </c>
      <c r="M26">
        <f t="shared" si="4"/>
        <v>53.071036999999997</v>
      </c>
      <c r="N26">
        <v>31.5154402</v>
      </c>
      <c r="O26">
        <v>99.972250000000003</v>
      </c>
      <c r="P26">
        <v>9.1446149999999999</v>
      </c>
      <c r="Q26">
        <f t="shared" si="5"/>
        <v>9.1446149999999999</v>
      </c>
      <c r="R26">
        <f t="shared" si="6"/>
        <v>90.827635000000001</v>
      </c>
      <c r="S26">
        <v>49.239081400000003</v>
      </c>
      <c r="T26">
        <v>10.1</v>
      </c>
      <c r="U26">
        <v>1.538462</v>
      </c>
      <c r="V26">
        <f t="shared" si="7"/>
        <v>1.538462</v>
      </c>
      <c r="W26">
        <f t="shared" si="8"/>
        <v>8.5615379999999988</v>
      </c>
      <c r="X26">
        <v>3.9708041000000001</v>
      </c>
      <c r="Y26">
        <f>Input!$J$2</f>
        <v>65</v>
      </c>
      <c r="Z26">
        <f>Input!$K$2</f>
        <v>75</v>
      </c>
    </row>
    <row r="27" spans="1:26" x14ac:dyDescent="0.25">
      <c r="A27">
        <f>IF(B27="Y",COUNTIF($B$2:B27,"Y"),0)</f>
        <v>26</v>
      </c>
      <c r="B27" t="str">
        <f t="shared" si="0"/>
        <v>Y</v>
      </c>
      <c r="C27" s="1">
        <v>44169</v>
      </c>
      <c r="D27" t="s">
        <v>19</v>
      </c>
      <c r="E27">
        <v>71.730768999999995</v>
      </c>
      <c r="F27">
        <v>48.063158000000001</v>
      </c>
      <c r="G27">
        <f t="shared" si="1"/>
        <v>48.063158000000001</v>
      </c>
      <c r="H27">
        <f t="shared" si="2"/>
        <v>23.667610999999994</v>
      </c>
      <c r="I27">
        <v>58.806974199999999</v>
      </c>
      <c r="J27">
        <v>51.883077</v>
      </c>
      <c r="K27">
        <v>1.207692</v>
      </c>
      <c r="L27">
        <f t="shared" si="3"/>
        <v>1.207692</v>
      </c>
      <c r="M27">
        <f t="shared" si="4"/>
        <v>50.675384999999999</v>
      </c>
      <c r="N27">
        <v>31.582368599999999</v>
      </c>
      <c r="O27">
        <v>93.338420999999997</v>
      </c>
      <c r="P27">
        <v>11.087692000000001</v>
      </c>
      <c r="Q27">
        <f t="shared" si="5"/>
        <v>11.087692000000001</v>
      </c>
      <c r="R27">
        <f t="shared" si="6"/>
        <v>82.250728999999993</v>
      </c>
      <c r="S27">
        <v>49.161417100000001</v>
      </c>
      <c r="T27">
        <v>11.153846</v>
      </c>
      <c r="U27">
        <v>1.9230769999999999</v>
      </c>
      <c r="V27">
        <f t="shared" si="7"/>
        <v>1.9230769999999999</v>
      </c>
      <c r="W27">
        <f t="shared" si="8"/>
        <v>9.2307690000000004</v>
      </c>
      <c r="X27">
        <v>4.6262397999999996</v>
      </c>
      <c r="Y27">
        <f>Input!$J$2</f>
        <v>65</v>
      </c>
      <c r="Z27">
        <f>Input!$K$2</f>
        <v>75</v>
      </c>
    </row>
    <row r="28" spans="1:26" x14ac:dyDescent="0.25">
      <c r="A28">
        <f>IF(B28="Y",COUNTIF($B$2:B28,"Y"),0)</f>
        <v>27</v>
      </c>
      <c r="B28" t="str">
        <f t="shared" si="0"/>
        <v>Y</v>
      </c>
      <c r="C28" s="1">
        <v>44168</v>
      </c>
      <c r="D28" t="s">
        <v>19</v>
      </c>
      <c r="E28">
        <v>65.369230999999999</v>
      </c>
      <c r="F28">
        <v>52.821537999999997</v>
      </c>
      <c r="G28">
        <f t="shared" si="1"/>
        <v>52.821537999999997</v>
      </c>
      <c r="H28">
        <f t="shared" si="2"/>
        <v>12.547693000000002</v>
      </c>
      <c r="I28">
        <v>57.661677300000001</v>
      </c>
      <c r="J28">
        <v>56.278824</v>
      </c>
      <c r="K28">
        <v>-0.915385</v>
      </c>
      <c r="L28">
        <f t="shared" si="3"/>
        <v>-0.915385</v>
      </c>
      <c r="M28">
        <f t="shared" si="4"/>
        <v>57.194209000000001</v>
      </c>
      <c r="N28">
        <v>30.9340048</v>
      </c>
      <c r="O28">
        <v>100</v>
      </c>
      <c r="P28">
        <v>8.4584620000000008</v>
      </c>
      <c r="Q28">
        <f t="shared" si="5"/>
        <v>8.4584620000000008</v>
      </c>
      <c r="R28">
        <f t="shared" si="6"/>
        <v>91.541538000000003</v>
      </c>
      <c r="S28">
        <v>49.1942989</v>
      </c>
      <c r="T28">
        <v>10.384615</v>
      </c>
      <c r="U28">
        <v>1.6923079999999999</v>
      </c>
      <c r="V28">
        <f t="shared" si="7"/>
        <v>1.6923079999999999</v>
      </c>
      <c r="W28">
        <f t="shared" si="8"/>
        <v>8.6923069999999996</v>
      </c>
      <c r="X28">
        <v>5.2833851999999997</v>
      </c>
      <c r="Y28">
        <f>Input!$J$2</f>
        <v>65</v>
      </c>
      <c r="Z28">
        <f>Input!$K$2</f>
        <v>75</v>
      </c>
    </row>
    <row r="29" spans="1:26" x14ac:dyDescent="0.25">
      <c r="A29">
        <f>IF(B29="Y",COUNTIF($B$2:B29,"Y"),0)</f>
        <v>28</v>
      </c>
      <c r="B29" t="str">
        <f t="shared" si="0"/>
        <v>Y</v>
      </c>
      <c r="C29" s="1">
        <v>44167</v>
      </c>
      <c r="D29" t="s">
        <v>19</v>
      </c>
      <c r="E29">
        <v>65.161537999999993</v>
      </c>
      <c r="F29">
        <v>54.928570999999998</v>
      </c>
      <c r="G29">
        <f t="shared" si="1"/>
        <v>54.928570999999998</v>
      </c>
      <c r="H29">
        <f t="shared" si="2"/>
        <v>10.232966999999995</v>
      </c>
      <c r="I29">
        <v>59.579961300000001</v>
      </c>
      <c r="J29">
        <v>59.76</v>
      </c>
      <c r="K29">
        <v>11.453846</v>
      </c>
      <c r="L29">
        <f t="shared" si="3"/>
        <v>11.453846</v>
      </c>
      <c r="M29">
        <f t="shared" si="4"/>
        <v>48.306153999999999</v>
      </c>
      <c r="N29">
        <v>33.744625200000002</v>
      </c>
      <c r="O29">
        <v>93.253666999999993</v>
      </c>
      <c r="P29">
        <v>13.831538</v>
      </c>
      <c r="Q29">
        <f t="shared" si="5"/>
        <v>13.831538</v>
      </c>
      <c r="R29">
        <f t="shared" si="6"/>
        <v>79.422128999999998</v>
      </c>
      <c r="S29">
        <v>47.746195100000001</v>
      </c>
      <c r="T29">
        <v>22.5</v>
      </c>
      <c r="U29">
        <v>0.88888900000000004</v>
      </c>
      <c r="V29">
        <f t="shared" si="7"/>
        <v>0.88888900000000004</v>
      </c>
      <c r="W29">
        <f t="shared" si="8"/>
        <v>21.611111000000001</v>
      </c>
      <c r="X29">
        <v>5.6137606</v>
      </c>
      <c r="Y29">
        <f>Input!$J$2</f>
        <v>65</v>
      </c>
      <c r="Z29">
        <f>Input!$K$2</f>
        <v>75</v>
      </c>
    </row>
    <row r="30" spans="1:26" x14ac:dyDescent="0.25">
      <c r="A30">
        <f>IF(B30="Y",COUNTIF($B$2:B30,"Y"),0)</f>
        <v>29</v>
      </c>
      <c r="B30" t="str">
        <f t="shared" si="0"/>
        <v>Y</v>
      </c>
      <c r="C30" s="1">
        <v>44166</v>
      </c>
      <c r="D30" t="s">
        <v>19</v>
      </c>
      <c r="E30">
        <v>65.561537999999999</v>
      </c>
      <c r="F30">
        <v>51.784615000000002</v>
      </c>
      <c r="G30">
        <f t="shared" si="1"/>
        <v>51.784615000000002</v>
      </c>
      <c r="H30">
        <f t="shared" si="2"/>
        <v>13.776922999999996</v>
      </c>
      <c r="I30">
        <v>59.249081099999998</v>
      </c>
      <c r="J30">
        <v>52.857838000000001</v>
      </c>
      <c r="K30">
        <v>5.6</v>
      </c>
      <c r="L30">
        <f t="shared" si="3"/>
        <v>5.6</v>
      </c>
      <c r="M30">
        <f t="shared" si="4"/>
        <v>47.257838</v>
      </c>
      <c r="N30">
        <v>33.558860799999998</v>
      </c>
      <c r="O30">
        <v>90.735135</v>
      </c>
      <c r="P30">
        <v>12.413845999999999</v>
      </c>
      <c r="Q30">
        <f t="shared" si="5"/>
        <v>12.413845999999999</v>
      </c>
      <c r="R30">
        <f t="shared" si="6"/>
        <v>78.321289000000007</v>
      </c>
      <c r="S30">
        <v>48.712128999999997</v>
      </c>
      <c r="T30">
        <v>5.0769229999999999</v>
      </c>
      <c r="U30">
        <v>1.0769230000000001</v>
      </c>
      <c r="V30">
        <f t="shared" si="7"/>
        <v>1.0769230000000001</v>
      </c>
      <c r="W30">
        <f t="shared" si="8"/>
        <v>4</v>
      </c>
      <c r="X30">
        <v>2.5927235</v>
      </c>
      <c r="Y30">
        <f>Input!$J$2</f>
        <v>65</v>
      </c>
      <c r="Z30">
        <f>Input!$K$2</f>
        <v>75</v>
      </c>
    </row>
    <row r="31" spans="1:26" x14ac:dyDescent="0.25">
      <c r="A31">
        <f>IF(B31="Y",COUNTIF($B$2:B31,"Y"),0)</f>
        <v>30</v>
      </c>
      <c r="B31" t="str">
        <f t="shared" si="0"/>
        <v>Y</v>
      </c>
      <c r="C31" s="1">
        <v>44165</v>
      </c>
      <c r="D31" t="s">
        <v>19</v>
      </c>
      <c r="E31">
        <v>73.023077000000001</v>
      </c>
      <c r="F31">
        <v>51.3</v>
      </c>
      <c r="G31">
        <f t="shared" si="1"/>
        <v>51.3</v>
      </c>
      <c r="H31">
        <f t="shared" si="2"/>
        <v>21.723077000000004</v>
      </c>
      <c r="I31">
        <v>58.964571399999997</v>
      </c>
      <c r="J31">
        <v>48.912308000000003</v>
      </c>
      <c r="K31">
        <v>8.4816669999999998</v>
      </c>
      <c r="L31">
        <f t="shared" si="3"/>
        <v>8.4816669999999998</v>
      </c>
      <c r="M31">
        <f t="shared" si="4"/>
        <v>40.430641000000001</v>
      </c>
      <c r="N31">
        <v>31.402471599999998</v>
      </c>
      <c r="O31">
        <v>88.128095000000002</v>
      </c>
      <c r="P31">
        <v>14.221538000000001</v>
      </c>
      <c r="Q31">
        <f t="shared" si="5"/>
        <v>14.221538000000001</v>
      </c>
      <c r="R31">
        <f t="shared" si="6"/>
        <v>73.906557000000006</v>
      </c>
      <c r="S31">
        <v>46.209190999999997</v>
      </c>
      <c r="T31">
        <v>4.9230770000000001</v>
      </c>
      <c r="U31">
        <v>1.9230769999999999</v>
      </c>
      <c r="V31">
        <f t="shared" si="7"/>
        <v>1.9230769999999999</v>
      </c>
      <c r="W31">
        <f t="shared" si="8"/>
        <v>3</v>
      </c>
      <c r="X31">
        <v>3.3099913000000001</v>
      </c>
      <c r="Y31">
        <f>Input!$J$2</f>
        <v>65</v>
      </c>
      <c r="Z31">
        <f>Input!$K$2</f>
        <v>75</v>
      </c>
    </row>
    <row r="32" spans="1:26" x14ac:dyDescent="0.25">
      <c r="A32">
        <f>IF(B32="Y",COUNTIF($B$2:B32,"Y"),0)</f>
        <v>31</v>
      </c>
      <c r="B32" t="str">
        <f t="shared" si="0"/>
        <v>Y</v>
      </c>
      <c r="C32" s="1">
        <v>44164</v>
      </c>
      <c r="D32" t="s">
        <v>19</v>
      </c>
      <c r="E32">
        <v>72.692307999999997</v>
      </c>
      <c r="F32">
        <v>49.856000000000002</v>
      </c>
      <c r="G32">
        <f t="shared" si="1"/>
        <v>49.856000000000002</v>
      </c>
      <c r="H32">
        <f t="shared" si="2"/>
        <v>22.836307999999995</v>
      </c>
      <c r="I32">
        <v>58.508176300000002</v>
      </c>
      <c r="J32">
        <v>50.751303999999998</v>
      </c>
      <c r="K32">
        <v>7.0861539999999996</v>
      </c>
      <c r="L32">
        <f t="shared" si="3"/>
        <v>7.0861539999999996</v>
      </c>
      <c r="M32">
        <f t="shared" si="4"/>
        <v>43.665149999999997</v>
      </c>
      <c r="N32">
        <v>32.000126799999997</v>
      </c>
      <c r="O32">
        <v>85.763999999999996</v>
      </c>
      <c r="P32">
        <v>13.916923000000001</v>
      </c>
      <c r="Q32">
        <f t="shared" si="5"/>
        <v>13.916923000000001</v>
      </c>
      <c r="R32">
        <f t="shared" si="6"/>
        <v>71.847076999999999</v>
      </c>
      <c r="S32">
        <v>48.356504700000002</v>
      </c>
      <c r="T32">
        <v>6.086957</v>
      </c>
      <c r="U32">
        <v>0.64</v>
      </c>
      <c r="V32">
        <f t="shared" si="7"/>
        <v>0.64</v>
      </c>
      <c r="W32">
        <f t="shared" si="8"/>
        <v>5.4469570000000003</v>
      </c>
      <c r="X32">
        <v>3.5148410999999999</v>
      </c>
      <c r="Y32">
        <f>Input!$J$2</f>
        <v>65</v>
      </c>
      <c r="Z32">
        <f>Input!$K$2</f>
        <v>75</v>
      </c>
    </row>
    <row r="33" spans="1:26" x14ac:dyDescent="0.25">
      <c r="A33">
        <f>IF(B33="Y",COUNTIF($B$2:B33,"Y"),0)</f>
        <v>32</v>
      </c>
      <c r="B33" t="str">
        <f t="shared" si="0"/>
        <v>Y</v>
      </c>
      <c r="C33" s="1">
        <v>44163</v>
      </c>
      <c r="D33" t="s">
        <v>19</v>
      </c>
      <c r="E33">
        <v>69.546154000000001</v>
      </c>
      <c r="F33">
        <v>44.636842000000001</v>
      </c>
      <c r="G33">
        <f t="shared" si="1"/>
        <v>44.636842000000001</v>
      </c>
      <c r="H33">
        <f t="shared" si="2"/>
        <v>24.909312</v>
      </c>
      <c r="I33">
        <v>57.481372700000001</v>
      </c>
      <c r="J33">
        <v>53.919443999999999</v>
      </c>
      <c r="K33">
        <v>10.525</v>
      </c>
      <c r="L33">
        <f t="shared" si="3"/>
        <v>10.525</v>
      </c>
      <c r="M33">
        <f t="shared" si="4"/>
        <v>43.394444</v>
      </c>
      <c r="N33">
        <v>32.178616300000002</v>
      </c>
      <c r="O33">
        <v>97.625</v>
      </c>
      <c r="P33">
        <v>13.163333</v>
      </c>
      <c r="Q33">
        <f t="shared" si="5"/>
        <v>13.163333</v>
      </c>
      <c r="R33">
        <f t="shared" si="6"/>
        <v>84.461667000000006</v>
      </c>
      <c r="S33">
        <v>50.945027799999998</v>
      </c>
      <c r="T33">
        <v>7.6388889999999998</v>
      </c>
      <c r="U33">
        <v>2.2941180000000001</v>
      </c>
      <c r="V33">
        <f t="shared" si="7"/>
        <v>2.2941180000000001</v>
      </c>
      <c r="W33">
        <f t="shared" si="8"/>
        <v>5.3447709999999997</v>
      </c>
      <c r="X33">
        <v>4.4211008999999999</v>
      </c>
      <c r="Y33">
        <f>Input!$J$2</f>
        <v>65</v>
      </c>
      <c r="Z33">
        <f>Input!$K$2</f>
        <v>75</v>
      </c>
    </row>
    <row r="34" spans="1:26" x14ac:dyDescent="0.25">
      <c r="A34">
        <f>IF(B34="Y",COUNTIF($B$2:B34,"Y"),0)</f>
        <v>33</v>
      </c>
      <c r="B34" t="str">
        <f t="shared" si="0"/>
        <v>Y</v>
      </c>
      <c r="C34" s="1">
        <v>44162</v>
      </c>
      <c r="D34" t="s">
        <v>19</v>
      </c>
      <c r="E34">
        <v>69.084614999999999</v>
      </c>
      <c r="F34">
        <v>43.771428999999998</v>
      </c>
      <c r="G34">
        <f t="shared" si="1"/>
        <v>43.771428999999998</v>
      </c>
      <c r="H34">
        <f t="shared" si="2"/>
        <v>25.313186000000002</v>
      </c>
      <c r="I34">
        <v>57.846884199999998</v>
      </c>
      <c r="J34">
        <v>49.73</v>
      </c>
      <c r="K34">
        <v>0.29230800000000001</v>
      </c>
      <c r="L34">
        <f t="shared" si="3"/>
        <v>0.29230800000000001</v>
      </c>
      <c r="M34">
        <f t="shared" si="4"/>
        <v>49.437691999999998</v>
      </c>
      <c r="N34">
        <v>28.5087513</v>
      </c>
      <c r="O34">
        <v>100</v>
      </c>
      <c r="P34">
        <v>10.534615000000001</v>
      </c>
      <c r="Q34">
        <f t="shared" si="5"/>
        <v>10.534615000000001</v>
      </c>
      <c r="R34">
        <f t="shared" si="6"/>
        <v>89.465384999999998</v>
      </c>
      <c r="S34">
        <v>45.491943599999999</v>
      </c>
      <c r="T34">
        <v>6.2857139999999996</v>
      </c>
      <c r="U34">
        <v>2.0769229999999999</v>
      </c>
      <c r="V34">
        <f t="shared" si="7"/>
        <v>2.0769229999999999</v>
      </c>
      <c r="W34">
        <f t="shared" si="8"/>
        <v>4.2087909999999997</v>
      </c>
      <c r="X34">
        <v>3.6644689000000001</v>
      </c>
      <c r="Y34">
        <f>Input!$J$2</f>
        <v>65</v>
      </c>
      <c r="Z34">
        <f>Input!$K$2</f>
        <v>75</v>
      </c>
    </row>
    <row r="35" spans="1:26" x14ac:dyDescent="0.25">
      <c r="A35">
        <f>IF(B35="Y",COUNTIF($B$2:B35,"Y"),0)</f>
        <v>34</v>
      </c>
      <c r="B35" t="str">
        <f t="shared" si="0"/>
        <v>Y</v>
      </c>
      <c r="C35" s="1">
        <v>44161</v>
      </c>
      <c r="D35" t="s">
        <v>19</v>
      </c>
      <c r="E35">
        <v>72.216922999999994</v>
      </c>
      <c r="F35">
        <v>50</v>
      </c>
      <c r="G35">
        <f t="shared" si="1"/>
        <v>50</v>
      </c>
      <c r="H35">
        <f t="shared" si="2"/>
        <v>22.216922999999994</v>
      </c>
      <c r="I35">
        <v>58.6147353</v>
      </c>
      <c r="J35">
        <v>51.718519000000001</v>
      </c>
      <c r="K35">
        <v>8.4</v>
      </c>
      <c r="L35">
        <f t="shared" si="3"/>
        <v>8.4</v>
      </c>
      <c r="M35">
        <f t="shared" si="4"/>
        <v>43.318519000000002</v>
      </c>
      <c r="N35">
        <v>30.433567400000001</v>
      </c>
      <c r="O35">
        <v>88.602307999999994</v>
      </c>
      <c r="P35">
        <v>13.076923000000001</v>
      </c>
      <c r="Q35">
        <f t="shared" si="5"/>
        <v>13.076923000000001</v>
      </c>
      <c r="R35">
        <f t="shared" si="6"/>
        <v>75.525385</v>
      </c>
      <c r="S35">
        <v>47.277881299999997</v>
      </c>
      <c r="T35">
        <v>9</v>
      </c>
      <c r="U35">
        <v>1.6153850000000001</v>
      </c>
      <c r="V35">
        <f t="shared" si="7"/>
        <v>1.6153850000000001</v>
      </c>
      <c r="W35">
        <f t="shared" si="8"/>
        <v>7.3846150000000002</v>
      </c>
      <c r="X35">
        <v>4.9257385999999999</v>
      </c>
      <c r="Y35">
        <f>Input!$J$2</f>
        <v>65</v>
      </c>
      <c r="Z35">
        <f>Input!$K$2</f>
        <v>75</v>
      </c>
    </row>
    <row r="36" spans="1:26" x14ac:dyDescent="0.25">
      <c r="A36">
        <f>IF(B36="Y",COUNTIF($B$2:B36,"Y"),0)</f>
        <v>35</v>
      </c>
      <c r="B36" t="str">
        <f t="shared" si="0"/>
        <v>Y</v>
      </c>
      <c r="C36" s="1">
        <v>44160</v>
      </c>
      <c r="D36" t="s">
        <v>19</v>
      </c>
      <c r="E36">
        <v>70.690909000000005</v>
      </c>
      <c r="F36">
        <v>51.301175999999998</v>
      </c>
      <c r="G36">
        <f t="shared" si="1"/>
        <v>51.301175999999998</v>
      </c>
      <c r="H36">
        <f t="shared" si="2"/>
        <v>19.389733000000007</v>
      </c>
      <c r="I36">
        <v>62.043342299999999</v>
      </c>
      <c r="J36">
        <v>40.011764999999997</v>
      </c>
      <c r="K36">
        <v>0.16153799999999999</v>
      </c>
      <c r="L36">
        <f t="shared" si="3"/>
        <v>0.16153799999999999</v>
      </c>
      <c r="M36">
        <f t="shared" si="4"/>
        <v>39.850226999999997</v>
      </c>
      <c r="N36">
        <v>23.026205399999998</v>
      </c>
      <c r="O36">
        <v>66.678824000000006</v>
      </c>
      <c r="P36">
        <v>7.986923</v>
      </c>
      <c r="Q36">
        <f t="shared" si="5"/>
        <v>7.986923</v>
      </c>
      <c r="R36">
        <f t="shared" si="6"/>
        <v>58.691901000000009</v>
      </c>
      <c r="S36">
        <v>28.734894300000001</v>
      </c>
      <c r="T36">
        <v>9</v>
      </c>
      <c r="U36">
        <v>2.0769229999999999</v>
      </c>
      <c r="V36">
        <f t="shared" si="7"/>
        <v>2.0769229999999999</v>
      </c>
      <c r="W36">
        <f t="shared" si="8"/>
        <v>6.9230770000000001</v>
      </c>
      <c r="X36">
        <v>4.0540485000000004</v>
      </c>
      <c r="Y36">
        <f>Input!$J$2</f>
        <v>65</v>
      </c>
      <c r="Z36">
        <f>Input!$K$2</f>
        <v>75</v>
      </c>
    </row>
    <row r="37" spans="1:26" x14ac:dyDescent="0.25">
      <c r="A37">
        <f>IF(B37="Y",COUNTIF($B$2:B37,"Y"),0)</f>
        <v>36</v>
      </c>
      <c r="B37" t="str">
        <f t="shared" si="0"/>
        <v>Y</v>
      </c>
      <c r="C37" s="1">
        <v>44159</v>
      </c>
      <c r="D37" t="s">
        <v>19</v>
      </c>
      <c r="E37">
        <v>72.807692000000003</v>
      </c>
      <c r="F37">
        <v>52.96</v>
      </c>
      <c r="G37">
        <f t="shared" si="1"/>
        <v>52.96</v>
      </c>
      <c r="H37">
        <f t="shared" si="2"/>
        <v>19.847692000000002</v>
      </c>
      <c r="I37">
        <v>62.456759499999997</v>
      </c>
      <c r="J37">
        <v>41.09375</v>
      </c>
      <c r="K37">
        <v>-1.969231</v>
      </c>
      <c r="L37">
        <f t="shared" si="3"/>
        <v>-1.969231</v>
      </c>
      <c r="M37">
        <f t="shared" si="4"/>
        <v>43.062981000000001</v>
      </c>
      <c r="N37">
        <v>26.481287200000001</v>
      </c>
      <c r="O37">
        <v>58.500714000000002</v>
      </c>
      <c r="P37">
        <v>7.235385</v>
      </c>
      <c r="Q37">
        <f t="shared" si="5"/>
        <v>7.235385</v>
      </c>
      <c r="R37">
        <f t="shared" si="6"/>
        <v>51.265329000000001</v>
      </c>
      <c r="S37">
        <v>34.706614799999997</v>
      </c>
      <c r="T37">
        <v>12.769231</v>
      </c>
      <c r="U37">
        <v>2.3076919999999999</v>
      </c>
      <c r="V37">
        <f t="shared" si="7"/>
        <v>2.3076919999999999</v>
      </c>
      <c r="W37">
        <f t="shared" si="8"/>
        <v>10.461539</v>
      </c>
      <c r="X37">
        <v>5.2604395999999998</v>
      </c>
      <c r="Y37">
        <f>Input!$J$2</f>
        <v>65</v>
      </c>
      <c r="Z37">
        <f>Input!$K$2</f>
        <v>75</v>
      </c>
    </row>
    <row r="38" spans="1:26" x14ac:dyDescent="0.25">
      <c r="A38">
        <f>IF(B38="Y",COUNTIF($B$2:B38,"Y"),0)</f>
        <v>37</v>
      </c>
      <c r="B38" t="str">
        <f t="shared" si="0"/>
        <v>Y</v>
      </c>
      <c r="C38" s="1">
        <v>44158</v>
      </c>
      <c r="D38" t="s">
        <v>19</v>
      </c>
      <c r="E38">
        <v>73.307692000000003</v>
      </c>
      <c r="F38">
        <v>57.576923000000001</v>
      </c>
      <c r="G38">
        <f t="shared" si="1"/>
        <v>57.576923000000001</v>
      </c>
      <c r="H38">
        <f t="shared" si="2"/>
        <v>15.730769000000002</v>
      </c>
      <c r="I38">
        <v>62.981667600000002</v>
      </c>
      <c r="J38">
        <v>53.156522000000002</v>
      </c>
      <c r="K38">
        <v>5.3230769999999996</v>
      </c>
      <c r="L38">
        <f t="shared" si="3"/>
        <v>5.3230769999999996</v>
      </c>
      <c r="M38">
        <f t="shared" si="4"/>
        <v>47.833445000000005</v>
      </c>
      <c r="N38">
        <v>32.160746199999998</v>
      </c>
      <c r="O38">
        <v>86.754783000000003</v>
      </c>
      <c r="P38">
        <v>8.5415379999999992</v>
      </c>
      <c r="Q38">
        <f t="shared" si="5"/>
        <v>8.5415379999999992</v>
      </c>
      <c r="R38">
        <f t="shared" si="6"/>
        <v>78.213245000000001</v>
      </c>
      <c r="S38">
        <v>43.029086800000002</v>
      </c>
      <c r="T38">
        <v>10.615385</v>
      </c>
      <c r="U38">
        <v>2.8260869999999998</v>
      </c>
      <c r="V38">
        <f t="shared" si="7"/>
        <v>2.8260869999999998</v>
      </c>
      <c r="W38">
        <f t="shared" si="8"/>
        <v>7.7892980000000005</v>
      </c>
      <c r="X38">
        <v>5.1673948999999997</v>
      </c>
      <c r="Y38">
        <f>Input!$J$2</f>
        <v>65</v>
      </c>
      <c r="Z38">
        <f>Input!$K$2</f>
        <v>75</v>
      </c>
    </row>
    <row r="39" spans="1:26" x14ac:dyDescent="0.25">
      <c r="A39">
        <f>IF(B39="Y",COUNTIF($B$2:B39,"Y"),0)</f>
        <v>38</v>
      </c>
      <c r="B39" t="str">
        <f t="shared" si="0"/>
        <v>Y</v>
      </c>
      <c r="C39" s="1">
        <v>44157</v>
      </c>
      <c r="D39" t="s">
        <v>19</v>
      </c>
      <c r="E39">
        <v>76.846153999999999</v>
      </c>
      <c r="F39">
        <v>52.672414000000003</v>
      </c>
      <c r="G39">
        <f t="shared" si="1"/>
        <v>52.672414000000003</v>
      </c>
      <c r="H39">
        <f t="shared" si="2"/>
        <v>24.173739999999995</v>
      </c>
      <c r="I39">
        <v>63.997173099999998</v>
      </c>
      <c r="J39">
        <v>51.277777999999998</v>
      </c>
      <c r="K39">
        <v>18.176922999999999</v>
      </c>
      <c r="L39">
        <f t="shared" si="3"/>
        <v>18.176922999999999</v>
      </c>
      <c r="M39">
        <f t="shared" si="4"/>
        <v>33.100854999999996</v>
      </c>
      <c r="N39">
        <v>32.884759099999997</v>
      </c>
      <c r="O39">
        <v>90.432413999999994</v>
      </c>
      <c r="P39">
        <v>21.619230999999999</v>
      </c>
      <c r="Q39">
        <f t="shared" si="5"/>
        <v>21.619230999999999</v>
      </c>
      <c r="R39">
        <f t="shared" si="6"/>
        <v>68.813182999999995</v>
      </c>
      <c r="S39">
        <v>40.5799892</v>
      </c>
      <c r="T39">
        <v>11</v>
      </c>
      <c r="U39">
        <v>1.896552</v>
      </c>
      <c r="V39">
        <f t="shared" si="7"/>
        <v>1.896552</v>
      </c>
      <c r="W39">
        <f t="shared" si="8"/>
        <v>9.1034480000000002</v>
      </c>
      <c r="X39">
        <v>4.4870910000000004</v>
      </c>
      <c r="Y39">
        <f>Input!$J$2</f>
        <v>65</v>
      </c>
      <c r="Z39">
        <f>Input!$K$2</f>
        <v>75</v>
      </c>
    </row>
    <row r="40" spans="1:26" x14ac:dyDescent="0.25">
      <c r="A40">
        <f>IF(B40="Y",COUNTIF($B$2:B40,"Y"),0)</f>
        <v>39</v>
      </c>
      <c r="B40" t="str">
        <f t="shared" si="0"/>
        <v>Y</v>
      </c>
      <c r="C40" s="1">
        <v>44156</v>
      </c>
      <c r="D40" t="s">
        <v>19</v>
      </c>
      <c r="E40">
        <v>82.976922999999999</v>
      </c>
      <c r="F40">
        <v>56.37</v>
      </c>
      <c r="G40">
        <f t="shared" si="1"/>
        <v>56.37</v>
      </c>
      <c r="H40">
        <f t="shared" si="2"/>
        <v>26.606923000000002</v>
      </c>
      <c r="I40">
        <v>66.432723999999993</v>
      </c>
      <c r="J40">
        <v>55.334482999999999</v>
      </c>
      <c r="K40">
        <v>13.564615</v>
      </c>
      <c r="L40">
        <f t="shared" si="3"/>
        <v>13.564615</v>
      </c>
      <c r="M40">
        <f t="shared" si="4"/>
        <v>41.769868000000002</v>
      </c>
      <c r="N40">
        <v>32.788444699999999</v>
      </c>
      <c r="O40">
        <v>92.270690000000002</v>
      </c>
      <c r="P40">
        <v>9.7884620000000009</v>
      </c>
      <c r="Q40">
        <f t="shared" si="5"/>
        <v>9.7884620000000009</v>
      </c>
      <c r="R40">
        <f t="shared" si="6"/>
        <v>82.482228000000006</v>
      </c>
      <c r="S40">
        <v>40.295534500000002</v>
      </c>
      <c r="T40">
        <v>6.6153849999999998</v>
      </c>
      <c r="U40">
        <v>1.6153850000000001</v>
      </c>
      <c r="V40">
        <f t="shared" si="7"/>
        <v>1.6153850000000001</v>
      </c>
      <c r="W40">
        <f t="shared" si="8"/>
        <v>5</v>
      </c>
      <c r="X40">
        <v>4.2629384000000003</v>
      </c>
      <c r="Y40">
        <f>Input!$J$2</f>
        <v>65</v>
      </c>
      <c r="Z40">
        <f>Input!$K$2</f>
        <v>75</v>
      </c>
    </row>
    <row r="41" spans="1:26" x14ac:dyDescent="0.25">
      <c r="A41">
        <f>IF(B41="Y",COUNTIF($B$2:B41,"Y"),0)</f>
        <v>40</v>
      </c>
      <c r="B41" t="str">
        <f t="shared" si="0"/>
        <v>Y</v>
      </c>
      <c r="C41" s="1">
        <v>44155</v>
      </c>
      <c r="D41" t="s">
        <v>19</v>
      </c>
      <c r="E41">
        <v>76.607692</v>
      </c>
      <c r="F41">
        <v>54.552940999999997</v>
      </c>
      <c r="G41">
        <f t="shared" si="1"/>
        <v>54.552940999999997</v>
      </c>
      <c r="H41">
        <f t="shared" si="2"/>
        <v>22.054751000000003</v>
      </c>
      <c r="I41">
        <v>66.280052699999999</v>
      </c>
      <c r="J41">
        <v>51.282353000000001</v>
      </c>
      <c r="K41">
        <v>10.761538</v>
      </c>
      <c r="L41">
        <f t="shared" si="3"/>
        <v>10.761538</v>
      </c>
      <c r="M41">
        <f t="shared" si="4"/>
        <v>40.520814999999999</v>
      </c>
      <c r="N41">
        <v>31.349331500000002</v>
      </c>
      <c r="O41">
        <v>89.908823999999996</v>
      </c>
      <c r="P41">
        <v>13.527692</v>
      </c>
      <c r="Q41">
        <f t="shared" si="5"/>
        <v>13.527692</v>
      </c>
      <c r="R41">
        <f t="shared" si="6"/>
        <v>76.381131999999994</v>
      </c>
      <c r="S41">
        <v>36.958580099999999</v>
      </c>
      <c r="T41">
        <v>12.071429</v>
      </c>
      <c r="U41">
        <v>1.6923079999999999</v>
      </c>
      <c r="V41">
        <f t="shared" si="7"/>
        <v>1.6923079999999999</v>
      </c>
      <c r="W41">
        <f t="shared" si="8"/>
        <v>10.379121</v>
      </c>
      <c r="X41">
        <v>5.5568014000000003</v>
      </c>
      <c r="Y41">
        <f>Input!$J$2</f>
        <v>65</v>
      </c>
      <c r="Z41">
        <f>Input!$K$2</f>
        <v>75</v>
      </c>
    </row>
    <row r="42" spans="1:26" x14ac:dyDescent="0.25">
      <c r="A42">
        <f>IF(B42="Y",COUNTIF($B$2:B42,"Y"),0)</f>
        <v>41</v>
      </c>
      <c r="B42" t="str">
        <f t="shared" si="0"/>
        <v>Y</v>
      </c>
      <c r="C42" s="1">
        <v>44154</v>
      </c>
      <c r="D42" t="s">
        <v>19</v>
      </c>
      <c r="E42">
        <v>73.375384999999994</v>
      </c>
      <c r="F42">
        <v>50.803846</v>
      </c>
      <c r="G42">
        <f t="shared" si="1"/>
        <v>50.803846</v>
      </c>
      <c r="H42">
        <f t="shared" si="2"/>
        <v>22.571538999999994</v>
      </c>
      <c r="I42">
        <v>62.738333400000002</v>
      </c>
      <c r="J42">
        <v>49.15</v>
      </c>
      <c r="K42">
        <v>13.830769</v>
      </c>
      <c r="L42">
        <f t="shared" si="3"/>
        <v>13.830769</v>
      </c>
      <c r="M42">
        <f t="shared" si="4"/>
        <v>35.319231000000002</v>
      </c>
      <c r="N42">
        <v>30.847461599999999</v>
      </c>
      <c r="O42">
        <v>94.996538000000001</v>
      </c>
      <c r="P42">
        <v>15.087692000000001</v>
      </c>
      <c r="Q42">
        <f t="shared" si="5"/>
        <v>15.087692000000001</v>
      </c>
      <c r="R42">
        <f t="shared" si="6"/>
        <v>79.908845999999997</v>
      </c>
      <c r="S42">
        <v>38.642147399999999</v>
      </c>
      <c r="T42">
        <v>8.8846150000000002</v>
      </c>
      <c r="U42">
        <v>2.6923080000000001</v>
      </c>
      <c r="V42">
        <f t="shared" si="7"/>
        <v>2.6923080000000001</v>
      </c>
      <c r="W42">
        <f t="shared" si="8"/>
        <v>6.1923069999999996</v>
      </c>
      <c r="X42">
        <v>4.8346153999999997</v>
      </c>
      <c r="Y42">
        <f>Input!$J$2</f>
        <v>65</v>
      </c>
      <c r="Z42">
        <f>Input!$K$2</f>
        <v>75</v>
      </c>
    </row>
    <row r="43" spans="1:26" x14ac:dyDescent="0.25">
      <c r="A43">
        <f>IF(B43="Y",COUNTIF($B$2:B43,"Y"),0)</f>
        <v>42</v>
      </c>
      <c r="B43" t="str">
        <f t="shared" si="0"/>
        <v>Y</v>
      </c>
      <c r="C43" s="1">
        <v>44153</v>
      </c>
      <c r="D43" t="s">
        <v>19</v>
      </c>
      <c r="E43">
        <v>69.964614999999995</v>
      </c>
      <c r="F43">
        <v>61.123077000000002</v>
      </c>
      <c r="G43">
        <f t="shared" si="1"/>
        <v>61.123077000000002</v>
      </c>
      <c r="H43">
        <f t="shared" si="2"/>
        <v>8.8415379999999928</v>
      </c>
      <c r="I43">
        <v>64.563401600000006</v>
      </c>
      <c r="J43">
        <v>50.885714</v>
      </c>
      <c r="K43">
        <v>-2.046154</v>
      </c>
      <c r="L43">
        <f t="shared" si="3"/>
        <v>-2.046154</v>
      </c>
      <c r="M43">
        <f t="shared" si="4"/>
        <v>52.931868000000001</v>
      </c>
      <c r="N43">
        <v>26.5883419</v>
      </c>
      <c r="O43">
        <v>70.44</v>
      </c>
      <c r="P43">
        <v>6.6276919999999997</v>
      </c>
      <c r="Q43">
        <f t="shared" si="5"/>
        <v>6.6276919999999997</v>
      </c>
      <c r="R43">
        <f t="shared" si="6"/>
        <v>63.812308000000002</v>
      </c>
      <c r="S43">
        <v>32.712786800000003</v>
      </c>
      <c r="T43">
        <v>8.3333329999999997</v>
      </c>
      <c r="U43">
        <v>2.3846150000000002</v>
      </c>
      <c r="V43">
        <f t="shared" si="7"/>
        <v>2.3846150000000002</v>
      </c>
      <c r="W43">
        <f t="shared" si="8"/>
        <v>5.9487179999999995</v>
      </c>
      <c r="X43">
        <v>5.0218154000000004</v>
      </c>
      <c r="Y43">
        <f>Input!$J$2</f>
        <v>65</v>
      </c>
      <c r="Z43">
        <f>Input!$K$2</f>
        <v>75</v>
      </c>
    </row>
    <row r="44" spans="1:26" x14ac:dyDescent="0.25">
      <c r="A44">
        <f>IF(B44="Y",COUNTIF($B$2:B44,"Y"),0)</f>
        <v>43</v>
      </c>
      <c r="B44" t="str">
        <f t="shared" si="0"/>
        <v>Y</v>
      </c>
      <c r="C44" s="1">
        <v>44152</v>
      </c>
      <c r="D44" t="s">
        <v>19</v>
      </c>
      <c r="E44">
        <v>74.208332999999996</v>
      </c>
      <c r="F44">
        <v>60.138461999999997</v>
      </c>
      <c r="G44">
        <f t="shared" si="1"/>
        <v>60.138461999999997</v>
      </c>
      <c r="H44">
        <f t="shared" si="2"/>
        <v>14.069870999999999</v>
      </c>
      <c r="I44">
        <v>65.581399099999999</v>
      </c>
      <c r="J44">
        <v>54.512500000000003</v>
      </c>
      <c r="K44">
        <v>7.6509090000000004</v>
      </c>
      <c r="L44">
        <f t="shared" si="3"/>
        <v>7.6509090000000004</v>
      </c>
      <c r="M44">
        <f t="shared" si="4"/>
        <v>46.861591000000004</v>
      </c>
      <c r="N44">
        <v>26.0830023</v>
      </c>
      <c r="O44">
        <v>80.064999999999998</v>
      </c>
      <c r="P44">
        <v>9.5745450000000005</v>
      </c>
      <c r="Q44">
        <f t="shared" si="5"/>
        <v>9.5745450000000005</v>
      </c>
      <c r="R44">
        <f t="shared" si="6"/>
        <v>70.490454999999997</v>
      </c>
      <c r="S44">
        <v>31.498154</v>
      </c>
      <c r="T44">
        <v>8.2727269999999997</v>
      </c>
      <c r="U44">
        <v>2.6153849999999998</v>
      </c>
      <c r="V44">
        <f t="shared" si="7"/>
        <v>2.6153849999999998</v>
      </c>
      <c r="W44">
        <f t="shared" si="8"/>
        <v>5.6573419999999999</v>
      </c>
      <c r="X44">
        <v>3.996051</v>
      </c>
      <c r="Y44">
        <f>Input!$J$2</f>
        <v>65</v>
      </c>
      <c r="Z44">
        <f>Input!$K$2</f>
        <v>75</v>
      </c>
    </row>
    <row r="45" spans="1:26" x14ac:dyDescent="0.25">
      <c r="A45">
        <f>IF(B45="Y",COUNTIF($B$2:B45,"Y"),0)</f>
        <v>44</v>
      </c>
      <c r="B45" t="str">
        <f t="shared" si="0"/>
        <v>Y</v>
      </c>
      <c r="C45" s="1">
        <v>44151</v>
      </c>
      <c r="D45" t="s">
        <v>19</v>
      </c>
      <c r="E45">
        <v>77.838462000000007</v>
      </c>
      <c r="F45">
        <v>61.012307999999997</v>
      </c>
      <c r="G45">
        <f t="shared" si="1"/>
        <v>61.012307999999997</v>
      </c>
      <c r="H45">
        <f t="shared" si="2"/>
        <v>16.82615400000001</v>
      </c>
      <c r="I45">
        <v>65.606007300000002</v>
      </c>
      <c r="J45">
        <v>55.390476</v>
      </c>
      <c r="K45">
        <v>4.1938459999999997</v>
      </c>
      <c r="L45">
        <f t="shared" si="3"/>
        <v>4.1938459999999997</v>
      </c>
      <c r="M45">
        <f t="shared" si="4"/>
        <v>51.196629999999999</v>
      </c>
      <c r="N45">
        <v>30.190640999999999</v>
      </c>
      <c r="O45">
        <v>82.347143000000003</v>
      </c>
      <c r="P45">
        <v>8.6807689999999997</v>
      </c>
      <c r="Q45">
        <f t="shared" si="5"/>
        <v>8.6807689999999997</v>
      </c>
      <c r="R45">
        <f t="shared" si="6"/>
        <v>73.666374000000005</v>
      </c>
      <c r="S45">
        <v>37.721916100000001</v>
      </c>
      <c r="T45">
        <v>6.7692310000000004</v>
      </c>
      <c r="U45">
        <v>2.2380949999999999</v>
      </c>
      <c r="V45">
        <f t="shared" si="7"/>
        <v>2.2380949999999999</v>
      </c>
      <c r="W45">
        <f t="shared" si="8"/>
        <v>4.5311360000000001</v>
      </c>
      <c r="X45">
        <v>4.2680587000000001</v>
      </c>
      <c r="Y45">
        <f>Input!$J$2</f>
        <v>65</v>
      </c>
      <c r="Z45">
        <f>Input!$K$2</f>
        <v>75</v>
      </c>
    </row>
    <row r="46" spans="1:26" x14ac:dyDescent="0.25">
      <c r="A46">
        <f>IF(B46="Y",COUNTIF($B$2:B46,"Y"),0)</f>
        <v>45</v>
      </c>
      <c r="B46" t="str">
        <f t="shared" si="0"/>
        <v>Y</v>
      </c>
      <c r="C46" s="1">
        <v>44150</v>
      </c>
      <c r="D46" t="s">
        <v>19</v>
      </c>
      <c r="E46">
        <v>73.8</v>
      </c>
      <c r="F46">
        <v>54.721538000000002</v>
      </c>
      <c r="G46">
        <f t="shared" si="1"/>
        <v>54.721538000000002</v>
      </c>
      <c r="H46">
        <f t="shared" si="2"/>
        <v>19.078461999999995</v>
      </c>
      <c r="I46">
        <v>65.849968099999998</v>
      </c>
      <c r="J46">
        <v>58.031579000000001</v>
      </c>
      <c r="K46">
        <v>3.6507689999999999</v>
      </c>
      <c r="L46">
        <f t="shared" si="3"/>
        <v>3.6507689999999999</v>
      </c>
      <c r="M46">
        <f t="shared" si="4"/>
        <v>54.380810000000004</v>
      </c>
      <c r="N46">
        <v>27.285993000000001</v>
      </c>
      <c r="O46">
        <v>87.432631999999998</v>
      </c>
      <c r="P46">
        <v>11.763076999999999</v>
      </c>
      <c r="Q46">
        <f t="shared" si="5"/>
        <v>11.763076999999999</v>
      </c>
      <c r="R46">
        <f t="shared" si="6"/>
        <v>75.669555000000003</v>
      </c>
      <c r="S46">
        <v>31.139098400000002</v>
      </c>
      <c r="T46">
        <v>10.230769</v>
      </c>
      <c r="U46">
        <v>0.94736799999999999</v>
      </c>
      <c r="V46">
        <f t="shared" si="7"/>
        <v>0.94736799999999999</v>
      </c>
      <c r="W46">
        <f t="shared" si="8"/>
        <v>9.2834010000000013</v>
      </c>
      <c r="X46">
        <v>4.5782533000000001</v>
      </c>
      <c r="Y46">
        <f>Input!$J$2</f>
        <v>65</v>
      </c>
      <c r="Z46">
        <f>Input!$K$2</f>
        <v>75</v>
      </c>
    </row>
    <row r="47" spans="1:26" x14ac:dyDescent="0.25">
      <c r="A47">
        <f>IF(B47="Y",COUNTIF($B$2:B47,"Y"),0)</f>
        <v>46</v>
      </c>
      <c r="B47" t="str">
        <f t="shared" si="0"/>
        <v>Y</v>
      </c>
      <c r="C47" s="1">
        <v>44149</v>
      </c>
      <c r="D47" t="s">
        <v>19</v>
      </c>
      <c r="E47">
        <v>74.584614999999999</v>
      </c>
      <c r="F47">
        <v>58.133333</v>
      </c>
      <c r="G47">
        <f t="shared" si="1"/>
        <v>58.133333</v>
      </c>
      <c r="H47">
        <f t="shared" si="2"/>
        <v>16.451281999999999</v>
      </c>
      <c r="I47">
        <v>63.826513400000003</v>
      </c>
      <c r="J47">
        <v>52.472380999999999</v>
      </c>
      <c r="K47">
        <v>13.307691999999999</v>
      </c>
      <c r="L47">
        <f t="shared" si="3"/>
        <v>13.307691999999999</v>
      </c>
      <c r="M47">
        <f t="shared" si="4"/>
        <v>39.164688999999996</v>
      </c>
      <c r="N47">
        <v>36.798585000000003</v>
      </c>
      <c r="O47">
        <v>79.825237999999999</v>
      </c>
      <c r="P47">
        <v>13.823077</v>
      </c>
      <c r="Q47">
        <f t="shared" si="5"/>
        <v>13.823077</v>
      </c>
      <c r="R47">
        <f t="shared" si="6"/>
        <v>66.002161000000001</v>
      </c>
      <c r="S47">
        <v>45.748878300000001</v>
      </c>
      <c r="T47">
        <v>9.4</v>
      </c>
      <c r="U47">
        <v>1.8461540000000001</v>
      </c>
      <c r="V47">
        <f t="shared" si="7"/>
        <v>1.8461540000000001</v>
      </c>
      <c r="W47">
        <f t="shared" si="8"/>
        <v>7.5538460000000001</v>
      </c>
      <c r="X47">
        <v>4.2134410999999998</v>
      </c>
      <c r="Y47">
        <f>Input!$J$2</f>
        <v>65</v>
      </c>
      <c r="Z47">
        <f>Input!$K$2</f>
        <v>75</v>
      </c>
    </row>
    <row r="48" spans="1:26" x14ac:dyDescent="0.25">
      <c r="A48">
        <f>IF(B48="Y",COUNTIF($B$2:B48,"Y"),0)</f>
        <v>47</v>
      </c>
      <c r="B48" t="str">
        <f t="shared" si="0"/>
        <v>Y</v>
      </c>
      <c r="C48" s="1">
        <v>44148</v>
      </c>
      <c r="D48" t="s">
        <v>19</v>
      </c>
      <c r="E48">
        <v>76.869230999999999</v>
      </c>
      <c r="F48">
        <v>58.615385000000003</v>
      </c>
      <c r="G48">
        <f t="shared" si="1"/>
        <v>58.615385000000003</v>
      </c>
      <c r="H48">
        <f t="shared" si="2"/>
        <v>18.253845999999996</v>
      </c>
      <c r="I48">
        <v>66.8189232</v>
      </c>
      <c r="J48">
        <v>53.933684</v>
      </c>
      <c r="K48">
        <v>1.5846150000000001</v>
      </c>
      <c r="L48">
        <f t="shared" si="3"/>
        <v>1.5846150000000001</v>
      </c>
      <c r="M48">
        <f t="shared" si="4"/>
        <v>52.349069</v>
      </c>
      <c r="N48">
        <v>29.9319837</v>
      </c>
      <c r="O48">
        <v>75.617367999999999</v>
      </c>
      <c r="P48">
        <v>6.763846</v>
      </c>
      <c r="Q48">
        <f t="shared" si="5"/>
        <v>6.763846</v>
      </c>
      <c r="R48">
        <f t="shared" si="6"/>
        <v>68.853521999999998</v>
      </c>
      <c r="S48">
        <v>33.028351999999998</v>
      </c>
      <c r="T48">
        <v>9.3846150000000002</v>
      </c>
      <c r="U48">
        <v>2</v>
      </c>
      <c r="V48">
        <f t="shared" si="7"/>
        <v>2</v>
      </c>
      <c r="W48">
        <f t="shared" si="8"/>
        <v>7.3846150000000002</v>
      </c>
      <c r="X48">
        <v>3.8469635000000002</v>
      </c>
      <c r="Y48">
        <f>Input!$J$2</f>
        <v>65</v>
      </c>
      <c r="Z48">
        <f>Input!$K$2</f>
        <v>75</v>
      </c>
    </row>
    <row r="49" spans="1:26" x14ac:dyDescent="0.25">
      <c r="A49">
        <f>IF(B49="Y",COUNTIF($B$2:B49,"Y"),0)</f>
        <v>48</v>
      </c>
      <c r="B49" t="str">
        <f t="shared" si="0"/>
        <v>Y</v>
      </c>
      <c r="C49" s="1">
        <v>44147</v>
      </c>
      <c r="D49" t="s">
        <v>19</v>
      </c>
      <c r="E49">
        <v>77.307692000000003</v>
      </c>
      <c r="F49">
        <v>55.792307999999998</v>
      </c>
      <c r="G49">
        <f t="shared" si="1"/>
        <v>55.792307999999998</v>
      </c>
      <c r="H49">
        <f t="shared" si="2"/>
        <v>21.515384000000005</v>
      </c>
      <c r="I49">
        <v>65.943515399999995</v>
      </c>
      <c r="J49">
        <v>50.9</v>
      </c>
      <c r="K49">
        <v>0.63076900000000002</v>
      </c>
      <c r="L49">
        <f t="shared" si="3"/>
        <v>0.63076900000000002</v>
      </c>
      <c r="M49">
        <f t="shared" si="4"/>
        <v>50.269230999999998</v>
      </c>
      <c r="N49">
        <v>29.316307599999998</v>
      </c>
      <c r="O49">
        <v>73.427999999999997</v>
      </c>
      <c r="P49">
        <v>7.5292310000000002</v>
      </c>
      <c r="Q49">
        <f t="shared" si="5"/>
        <v>7.5292310000000002</v>
      </c>
      <c r="R49">
        <f t="shared" si="6"/>
        <v>65.898769000000001</v>
      </c>
      <c r="S49">
        <v>32.744030700000003</v>
      </c>
      <c r="T49">
        <v>13.538462000000001</v>
      </c>
      <c r="U49">
        <v>2.3846150000000002</v>
      </c>
      <c r="V49">
        <f t="shared" si="7"/>
        <v>2.3846150000000002</v>
      </c>
      <c r="W49">
        <f t="shared" si="8"/>
        <v>11.153847000000001</v>
      </c>
      <c r="X49">
        <v>4.9476922999999999</v>
      </c>
      <c r="Y49">
        <f>Input!$J$2</f>
        <v>65</v>
      </c>
      <c r="Z49">
        <f>Input!$K$2</f>
        <v>75</v>
      </c>
    </row>
    <row r="50" spans="1:26" x14ac:dyDescent="0.25">
      <c r="A50">
        <f>IF(B50="Y",COUNTIF($B$2:B50,"Y"),0)</f>
        <v>49</v>
      </c>
      <c r="B50" t="str">
        <f t="shared" si="0"/>
        <v>Y</v>
      </c>
      <c r="C50" s="1">
        <v>44146</v>
      </c>
      <c r="D50" t="s">
        <v>19</v>
      </c>
      <c r="E50">
        <v>81.146153999999996</v>
      </c>
      <c r="F50">
        <v>57.969231000000001</v>
      </c>
      <c r="G50">
        <f t="shared" si="1"/>
        <v>57.969231000000001</v>
      </c>
      <c r="H50">
        <f t="shared" si="2"/>
        <v>23.176922999999995</v>
      </c>
      <c r="I50">
        <v>67.005931700000005</v>
      </c>
      <c r="J50">
        <v>49.763333000000003</v>
      </c>
      <c r="K50">
        <v>-1.7846150000000001</v>
      </c>
      <c r="L50">
        <f t="shared" si="3"/>
        <v>-1.7846150000000001</v>
      </c>
      <c r="M50">
        <f t="shared" si="4"/>
        <v>51.547948000000005</v>
      </c>
      <c r="N50">
        <v>26.6763333</v>
      </c>
      <c r="O50">
        <v>68.280556000000004</v>
      </c>
      <c r="P50">
        <v>6.9084620000000001</v>
      </c>
      <c r="Q50">
        <f t="shared" si="5"/>
        <v>6.9084620000000001</v>
      </c>
      <c r="R50">
        <f t="shared" si="6"/>
        <v>61.372094000000004</v>
      </c>
      <c r="S50">
        <v>29.6427479</v>
      </c>
      <c r="T50">
        <v>8.3076919999999994</v>
      </c>
      <c r="U50">
        <v>2.0769229999999999</v>
      </c>
      <c r="V50">
        <f t="shared" si="7"/>
        <v>2.0769229999999999</v>
      </c>
      <c r="W50">
        <f t="shared" si="8"/>
        <v>6.2307689999999996</v>
      </c>
      <c r="X50">
        <v>4.3867520000000004</v>
      </c>
      <c r="Y50">
        <f>Input!$J$2</f>
        <v>65</v>
      </c>
      <c r="Z50">
        <f>Input!$K$2</f>
        <v>75</v>
      </c>
    </row>
    <row r="51" spans="1:26" x14ac:dyDescent="0.25">
      <c r="A51">
        <f>IF(B51="Y",COUNTIF($B$2:B51,"Y"),0)</f>
        <v>50</v>
      </c>
      <c r="B51" t="str">
        <f t="shared" si="0"/>
        <v>Y</v>
      </c>
      <c r="C51" s="1">
        <v>44145</v>
      </c>
      <c r="D51" t="s">
        <v>19</v>
      </c>
      <c r="E51">
        <v>78.276922999999996</v>
      </c>
      <c r="F51">
        <v>55.576923000000001</v>
      </c>
      <c r="G51">
        <f t="shared" si="1"/>
        <v>55.576923000000001</v>
      </c>
      <c r="H51">
        <f t="shared" si="2"/>
        <v>22.699999999999996</v>
      </c>
      <c r="I51">
        <v>64.944632499999997</v>
      </c>
      <c r="J51">
        <v>47.729412000000004</v>
      </c>
      <c r="K51">
        <v>2.4307690000000002</v>
      </c>
      <c r="L51">
        <f t="shared" si="3"/>
        <v>2.4307690000000002</v>
      </c>
      <c r="M51">
        <f t="shared" si="4"/>
        <v>45.298643000000006</v>
      </c>
      <c r="N51">
        <v>27.9842288</v>
      </c>
      <c r="O51">
        <v>72.605881999999994</v>
      </c>
      <c r="P51">
        <v>12.528461999999999</v>
      </c>
      <c r="Q51">
        <f t="shared" si="5"/>
        <v>12.528461999999999</v>
      </c>
      <c r="R51">
        <f t="shared" si="6"/>
        <v>60.077419999999996</v>
      </c>
      <c r="S51">
        <v>34.415459200000001</v>
      </c>
      <c r="T51">
        <v>6.3076920000000003</v>
      </c>
      <c r="U51">
        <v>1.823529</v>
      </c>
      <c r="V51">
        <f t="shared" si="7"/>
        <v>1.823529</v>
      </c>
      <c r="W51">
        <f t="shared" si="8"/>
        <v>4.4841630000000006</v>
      </c>
      <c r="X51">
        <v>3.8485616</v>
      </c>
      <c r="Y51">
        <f>Input!$J$2</f>
        <v>65</v>
      </c>
      <c r="Z51">
        <f>Input!$K$2</f>
        <v>75</v>
      </c>
    </row>
    <row r="52" spans="1:26" x14ac:dyDescent="0.25">
      <c r="A52">
        <f>IF(B52="Y",COUNTIF($B$2:B52,"Y"),0)</f>
        <v>51</v>
      </c>
      <c r="B52" t="str">
        <f t="shared" si="0"/>
        <v>Y</v>
      </c>
      <c r="C52" s="1">
        <v>44144</v>
      </c>
      <c r="D52" t="s">
        <v>19</v>
      </c>
      <c r="E52">
        <v>80.576922999999994</v>
      </c>
      <c r="F52">
        <v>51.630769000000001</v>
      </c>
      <c r="G52">
        <f t="shared" si="1"/>
        <v>51.630769000000001</v>
      </c>
      <c r="H52">
        <f t="shared" si="2"/>
        <v>28.946153999999993</v>
      </c>
      <c r="I52">
        <v>61.307951899999999</v>
      </c>
      <c r="J52">
        <v>53.158332999999999</v>
      </c>
      <c r="K52">
        <v>7.7538460000000002</v>
      </c>
      <c r="L52">
        <f t="shared" si="3"/>
        <v>7.7538460000000002</v>
      </c>
      <c r="M52">
        <f t="shared" si="4"/>
        <v>45.404486999999996</v>
      </c>
      <c r="N52">
        <v>33.782631700000003</v>
      </c>
      <c r="O52">
        <v>87.446667000000005</v>
      </c>
      <c r="P52">
        <v>13.31</v>
      </c>
      <c r="Q52">
        <f t="shared" si="5"/>
        <v>13.31</v>
      </c>
      <c r="R52">
        <f t="shared" si="6"/>
        <v>74.136667000000003</v>
      </c>
      <c r="S52">
        <v>47.9373395</v>
      </c>
      <c r="T52">
        <v>13.076923000000001</v>
      </c>
      <c r="U52">
        <v>1.6666669999999999</v>
      </c>
      <c r="V52">
        <f t="shared" si="7"/>
        <v>1.6666669999999999</v>
      </c>
      <c r="W52">
        <f t="shared" si="8"/>
        <v>11.410256</v>
      </c>
      <c r="X52">
        <v>4.4195045999999998</v>
      </c>
      <c r="Y52">
        <f>Input!$J$2</f>
        <v>65</v>
      </c>
      <c r="Z52">
        <f>Input!$K$2</f>
        <v>75</v>
      </c>
    </row>
    <row r="53" spans="1:26" x14ac:dyDescent="0.25">
      <c r="A53">
        <f>IF(B53="Y",COUNTIF($B$2:B53,"Y"),0)</f>
        <v>52</v>
      </c>
      <c r="B53" t="str">
        <f t="shared" si="0"/>
        <v>Y</v>
      </c>
      <c r="C53" s="1">
        <v>44143</v>
      </c>
      <c r="D53" t="s">
        <v>19</v>
      </c>
      <c r="E53">
        <v>81.261538000000002</v>
      </c>
      <c r="F53">
        <v>49.663158000000003</v>
      </c>
      <c r="G53">
        <f t="shared" si="1"/>
        <v>49.663158000000003</v>
      </c>
      <c r="H53">
        <f t="shared" si="2"/>
        <v>31.598379999999999</v>
      </c>
      <c r="I53">
        <v>64.437735599999996</v>
      </c>
      <c r="J53">
        <v>55.1</v>
      </c>
      <c r="K53">
        <v>-4.9384620000000004</v>
      </c>
      <c r="L53">
        <f t="shared" si="3"/>
        <v>-4.9384620000000004</v>
      </c>
      <c r="M53">
        <f t="shared" si="4"/>
        <v>60.038462000000003</v>
      </c>
      <c r="N53">
        <v>33.7557264</v>
      </c>
      <c r="O53">
        <v>82.969048000000001</v>
      </c>
      <c r="P53">
        <v>5.29</v>
      </c>
      <c r="Q53">
        <f t="shared" si="5"/>
        <v>5.29</v>
      </c>
      <c r="R53">
        <f t="shared" si="6"/>
        <v>77.679047999999995</v>
      </c>
      <c r="S53">
        <v>45.812162299999997</v>
      </c>
      <c r="T53">
        <v>8.6923080000000006</v>
      </c>
      <c r="U53">
        <v>3.2380949999999999</v>
      </c>
      <c r="V53">
        <f t="shared" si="7"/>
        <v>3.2380949999999999</v>
      </c>
      <c r="W53">
        <f t="shared" si="8"/>
        <v>5.4542130000000011</v>
      </c>
      <c r="X53">
        <v>5.5777282000000001</v>
      </c>
      <c r="Y53">
        <f>Input!$J$2</f>
        <v>65</v>
      </c>
      <c r="Z53">
        <f>Input!$K$2</f>
        <v>75</v>
      </c>
    </row>
    <row r="54" spans="1:26" x14ac:dyDescent="0.25">
      <c r="A54">
        <f>IF(B54="Y",COUNTIF($B$2:B54,"Y"),0)</f>
        <v>53</v>
      </c>
      <c r="B54" t="str">
        <f t="shared" si="0"/>
        <v>Y</v>
      </c>
      <c r="C54" s="1">
        <v>44142</v>
      </c>
      <c r="D54" t="s">
        <v>19</v>
      </c>
      <c r="E54">
        <v>77.838462000000007</v>
      </c>
      <c r="F54">
        <v>50.827272999999998</v>
      </c>
      <c r="G54">
        <f t="shared" si="1"/>
        <v>50.827272999999998</v>
      </c>
      <c r="H54">
        <f t="shared" si="2"/>
        <v>27.011189000000009</v>
      </c>
      <c r="I54">
        <v>65.733496400000007</v>
      </c>
      <c r="J54">
        <v>53.489189000000003</v>
      </c>
      <c r="K54">
        <v>23.776923</v>
      </c>
      <c r="L54">
        <f t="shared" si="3"/>
        <v>23.776923</v>
      </c>
      <c r="M54">
        <f t="shared" si="4"/>
        <v>29.712266000000003</v>
      </c>
      <c r="N54">
        <v>38.278546900000002</v>
      </c>
      <c r="O54">
        <v>87.630269999999996</v>
      </c>
      <c r="P54">
        <v>17.991537999999998</v>
      </c>
      <c r="Q54">
        <f t="shared" si="5"/>
        <v>17.991537999999998</v>
      </c>
      <c r="R54">
        <f t="shared" si="6"/>
        <v>69.638732000000005</v>
      </c>
      <c r="S54">
        <v>48.145692599999997</v>
      </c>
      <c r="T54">
        <v>11.783784000000001</v>
      </c>
      <c r="U54">
        <v>3.1538460000000001</v>
      </c>
      <c r="V54">
        <f t="shared" si="7"/>
        <v>3.1538460000000001</v>
      </c>
      <c r="W54">
        <f t="shared" si="8"/>
        <v>8.629938000000001</v>
      </c>
      <c r="X54">
        <v>6.1553208000000001</v>
      </c>
      <c r="Y54">
        <f>Input!$J$2</f>
        <v>65</v>
      </c>
      <c r="Z54">
        <f>Input!$K$2</f>
        <v>75</v>
      </c>
    </row>
    <row r="55" spans="1:26" x14ac:dyDescent="0.25">
      <c r="A55">
        <f>IF(B55="Y",COUNTIF($B$2:B55,"Y"),0)</f>
        <v>54</v>
      </c>
      <c r="B55" t="str">
        <f t="shared" si="0"/>
        <v>Y</v>
      </c>
      <c r="C55" s="1">
        <v>44141</v>
      </c>
      <c r="D55" t="s">
        <v>19</v>
      </c>
      <c r="E55">
        <v>75.236923000000004</v>
      </c>
      <c r="F55">
        <v>60.06</v>
      </c>
      <c r="G55">
        <f t="shared" si="1"/>
        <v>60.06</v>
      </c>
      <c r="H55">
        <f t="shared" si="2"/>
        <v>15.176923000000002</v>
      </c>
      <c r="I55">
        <v>67.044758200000004</v>
      </c>
      <c r="J55">
        <v>56.864286</v>
      </c>
      <c r="K55">
        <v>19.618462000000001</v>
      </c>
      <c r="L55">
        <f t="shared" si="3"/>
        <v>19.618462000000001</v>
      </c>
      <c r="M55">
        <f t="shared" si="4"/>
        <v>37.245823999999999</v>
      </c>
      <c r="N55">
        <v>42.738919299999999</v>
      </c>
      <c r="O55">
        <v>86.391429000000002</v>
      </c>
      <c r="P55">
        <v>16.763076999999999</v>
      </c>
      <c r="Q55">
        <f t="shared" si="5"/>
        <v>16.763076999999999</v>
      </c>
      <c r="R55">
        <f t="shared" si="6"/>
        <v>69.628352000000007</v>
      </c>
      <c r="S55">
        <v>51.277583999999997</v>
      </c>
      <c r="T55">
        <v>8.7857140000000005</v>
      </c>
      <c r="U55">
        <v>2.1538460000000001</v>
      </c>
      <c r="V55">
        <f t="shared" si="7"/>
        <v>2.1538460000000001</v>
      </c>
      <c r="W55">
        <f t="shared" si="8"/>
        <v>6.6318680000000008</v>
      </c>
      <c r="X55">
        <v>5.1590292</v>
      </c>
      <c r="Y55">
        <f>Input!$J$2</f>
        <v>65</v>
      </c>
      <c r="Z55">
        <f>Input!$K$2</f>
        <v>75</v>
      </c>
    </row>
    <row r="56" spans="1:26" x14ac:dyDescent="0.25">
      <c r="A56">
        <f>IF(B56="Y",COUNTIF($B$2:B56,"Y"),0)</f>
        <v>55</v>
      </c>
      <c r="B56" t="str">
        <f t="shared" si="0"/>
        <v>Y</v>
      </c>
      <c r="C56" s="1">
        <v>44140</v>
      </c>
      <c r="D56" t="s">
        <v>19</v>
      </c>
      <c r="E56">
        <v>80.184614999999994</v>
      </c>
      <c r="F56">
        <v>63.030768999999999</v>
      </c>
      <c r="G56">
        <f t="shared" si="1"/>
        <v>63.030768999999999</v>
      </c>
      <c r="H56">
        <f t="shared" si="2"/>
        <v>17.153845999999994</v>
      </c>
      <c r="I56">
        <v>69.420287299999998</v>
      </c>
      <c r="J56">
        <v>54.833333000000003</v>
      </c>
      <c r="K56">
        <v>21.253845999999999</v>
      </c>
      <c r="L56">
        <f t="shared" si="3"/>
        <v>21.253845999999999</v>
      </c>
      <c r="M56">
        <f t="shared" si="4"/>
        <v>33.579487</v>
      </c>
      <c r="N56">
        <v>38.934190100000002</v>
      </c>
      <c r="O56">
        <v>73.954667000000001</v>
      </c>
      <c r="P56">
        <v>17.273077000000001</v>
      </c>
      <c r="Q56">
        <f t="shared" si="5"/>
        <v>17.273077000000001</v>
      </c>
      <c r="R56">
        <f t="shared" si="6"/>
        <v>56.68159</v>
      </c>
      <c r="S56">
        <v>39.875169399999997</v>
      </c>
      <c r="T56">
        <v>6.3846150000000002</v>
      </c>
      <c r="U56">
        <v>1.769231</v>
      </c>
      <c r="V56">
        <f t="shared" si="7"/>
        <v>1.769231</v>
      </c>
      <c r="W56">
        <f t="shared" si="8"/>
        <v>4.6153840000000006</v>
      </c>
      <c r="X56">
        <v>4.2572248999999998</v>
      </c>
      <c r="Y56">
        <f>Input!$J$2</f>
        <v>65</v>
      </c>
      <c r="Z56">
        <f>Input!$K$2</f>
        <v>75</v>
      </c>
    </row>
    <row r="57" spans="1:26" x14ac:dyDescent="0.25">
      <c r="A57">
        <f>IF(B57="Y",COUNTIF($B$2:B57,"Y"),0)</f>
        <v>56</v>
      </c>
      <c r="B57" t="str">
        <f t="shared" si="0"/>
        <v>Y</v>
      </c>
      <c r="C57" s="1">
        <v>44139</v>
      </c>
      <c r="D57" t="s">
        <v>19</v>
      </c>
      <c r="E57">
        <v>79.369230999999999</v>
      </c>
      <c r="F57">
        <v>58.132308000000002</v>
      </c>
      <c r="G57">
        <f t="shared" si="1"/>
        <v>58.132308000000002</v>
      </c>
      <c r="H57">
        <f t="shared" si="2"/>
        <v>21.236922999999997</v>
      </c>
      <c r="I57">
        <v>69.772307799999993</v>
      </c>
      <c r="J57">
        <v>52.663635999999997</v>
      </c>
      <c r="K57">
        <v>15.892308</v>
      </c>
      <c r="L57">
        <f t="shared" si="3"/>
        <v>15.892308</v>
      </c>
      <c r="M57">
        <f t="shared" si="4"/>
        <v>36.771327999999997</v>
      </c>
      <c r="N57">
        <v>34.550671299999998</v>
      </c>
      <c r="O57">
        <v>78.964090999999996</v>
      </c>
      <c r="P57">
        <v>11.433077000000001</v>
      </c>
      <c r="Q57">
        <f t="shared" si="5"/>
        <v>11.433077000000001</v>
      </c>
      <c r="R57">
        <f t="shared" si="6"/>
        <v>67.531013999999999</v>
      </c>
      <c r="S57">
        <v>34.423255300000001</v>
      </c>
      <c r="T57">
        <v>4.7692310000000004</v>
      </c>
      <c r="U57">
        <v>2.6153849999999998</v>
      </c>
      <c r="V57">
        <f t="shared" si="7"/>
        <v>2.6153849999999998</v>
      </c>
      <c r="W57">
        <f t="shared" si="8"/>
        <v>2.1538460000000006</v>
      </c>
      <c r="X57">
        <v>3.4475525</v>
      </c>
      <c r="Y57">
        <f>Input!$J$2</f>
        <v>65</v>
      </c>
      <c r="Z57">
        <f>Input!$K$2</f>
        <v>75</v>
      </c>
    </row>
    <row r="58" spans="1:26" x14ac:dyDescent="0.25">
      <c r="A58">
        <f>IF(B58="Y",COUNTIF($B$2:B58,"Y"),0)</f>
        <v>57</v>
      </c>
      <c r="B58" t="str">
        <f t="shared" si="0"/>
        <v>Y</v>
      </c>
      <c r="C58" s="1">
        <v>44138</v>
      </c>
      <c r="D58" t="s">
        <v>19</v>
      </c>
      <c r="E58">
        <v>74.230768999999995</v>
      </c>
      <c r="F58">
        <v>56.218462000000002</v>
      </c>
      <c r="G58">
        <f t="shared" si="1"/>
        <v>56.218462000000002</v>
      </c>
      <c r="H58">
        <f t="shared" si="2"/>
        <v>18.012306999999993</v>
      </c>
      <c r="I58">
        <v>67.755807799999999</v>
      </c>
      <c r="J58">
        <v>48.338462</v>
      </c>
      <c r="K58">
        <v>15.332307999999999</v>
      </c>
      <c r="L58">
        <f t="shared" si="3"/>
        <v>15.332307999999999</v>
      </c>
      <c r="M58">
        <f t="shared" si="4"/>
        <v>33.006154000000002</v>
      </c>
      <c r="N58">
        <v>33.336525700000003</v>
      </c>
      <c r="O58">
        <v>57.669231000000003</v>
      </c>
      <c r="P58">
        <v>15.82</v>
      </c>
      <c r="Q58">
        <f t="shared" si="5"/>
        <v>15.82</v>
      </c>
      <c r="R58">
        <f t="shared" si="6"/>
        <v>41.849231000000003</v>
      </c>
      <c r="S58">
        <v>34.312596200000002</v>
      </c>
      <c r="T58">
        <v>6.3076920000000003</v>
      </c>
      <c r="U58">
        <v>2.25</v>
      </c>
      <c r="V58">
        <f t="shared" si="7"/>
        <v>2.25</v>
      </c>
      <c r="W58">
        <f t="shared" si="8"/>
        <v>4.0576920000000003</v>
      </c>
      <c r="X58">
        <v>3.8634615000000001</v>
      </c>
      <c r="Y58">
        <f>Input!$J$2</f>
        <v>65</v>
      </c>
      <c r="Z58">
        <f>Input!$K$2</f>
        <v>75</v>
      </c>
    </row>
    <row r="59" spans="1:26" x14ac:dyDescent="0.25">
      <c r="A59">
        <f>IF(B59="Y",COUNTIF($B$2:B59,"Y"),0)</f>
        <v>58</v>
      </c>
      <c r="B59" t="str">
        <f t="shared" si="0"/>
        <v>Y</v>
      </c>
      <c r="C59" s="1">
        <v>44137</v>
      </c>
      <c r="D59" t="s">
        <v>19</v>
      </c>
      <c r="E59">
        <v>77.323076999999998</v>
      </c>
      <c r="F59">
        <v>55.130769000000001</v>
      </c>
      <c r="G59">
        <f t="shared" si="1"/>
        <v>55.130769000000001</v>
      </c>
      <c r="H59">
        <f t="shared" si="2"/>
        <v>22.192307999999997</v>
      </c>
      <c r="I59">
        <v>66.888364100000004</v>
      </c>
      <c r="J59">
        <v>48.753846000000003</v>
      </c>
      <c r="K59">
        <v>14.193333000000001</v>
      </c>
      <c r="L59">
        <f t="shared" si="3"/>
        <v>14.193333000000001</v>
      </c>
      <c r="M59">
        <f t="shared" si="4"/>
        <v>34.560513</v>
      </c>
      <c r="N59">
        <v>34.018842399999997</v>
      </c>
      <c r="O59">
        <v>61.707999999999998</v>
      </c>
      <c r="P59">
        <v>16.265999999999998</v>
      </c>
      <c r="Q59">
        <f t="shared" si="5"/>
        <v>16.265999999999998</v>
      </c>
      <c r="R59">
        <f t="shared" si="6"/>
        <v>45.442</v>
      </c>
      <c r="S59">
        <v>37.531432899999999</v>
      </c>
      <c r="T59">
        <v>10.857143000000001</v>
      </c>
      <c r="U59">
        <v>2.6153849999999998</v>
      </c>
      <c r="V59">
        <f t="shared" si="7"/>
        <v>2.6153849999999998</v>
      </c>
      <c r="W59">
        <f t="shared" si="8"/>
        <v>8.2417580000000008</v>
      </c>
      <c r="X59">
        <v>5.6303298000000002</v>
      </c>
      <c r="Y59">
        <f>Input!$J$2</f>
        <v>65</v>
      </c>
      <c r="Z59">
        <f>Input!$K$2</f>
        <v>75</v>
      </c>
    </row>
    <row r="60" spans="1:26" x14ac:dyDescent="0.25">
      <c r="A60">
        <f>IF(B60="Y",COUNTIF($B$2:B60,"Y"),0)</f>
        <v>59</v>
      </c>
      <c r="B60" t="str">
        <f t="shared" si="0"/>
        <v>Y</v>
      </c>
      <c r="C60" s="1">
        <v>44136</v>
      </c>
      <c r="D60" t="s">
        <v>19</v>
      </c>
      <c r="E60">
        <v>78.446154000000007</v>
      </c>
      <c r="F60">
        <v>57.823999999999998</v>
      </c>
      <c r="G60">
        <f t="shared" si="1"/>
        <v>57.823999999999998</v>
      </c>
      <c r="H60">
        <f t="shared" si="2"/>
        <v>20.622154000000009</v>
      </c>
      <c r="I60">
        <v>66.278108900000007</v>
      </c>
      <c r="J60">
        <v>51.157142999999998</v>
      </c>
      <c r="K60">
        <v>-1.1769229999999999</v>
      </c>
      <c r="L60">
        <f t="shared" si="3"/>
        <v>-1.1769229999999999</v>
      </c>
      <c r="M60">
        <f t="shared" si="4"/>
        <v>52.334066</v>
      </c>
      <c r="N60">
        <v>37.2243973</v>
      </c>
      <c r="O60">
        <v>74.188000000000002</v>
      </c>
      <c r="P60">
        <v>7.5369229999999998</v>
      </c>
      <c r="Q60">
        <f t="shared" si="5"/>
        <v>7.5369229999999998</v>
      </c>
      <c r="R60">
        <f t="shared" si="6"/>
        <v>66.651077000000001</v>
      </c>
      <c r="S60">
        <v>46.2044055</v>
      </c>
      <c r="T60">
        <v>8.6315790000000003</v>
      </c>
      <c r="U60">
        <v>2.6923080000000001</v>
      </c>
      <c r="V60">
        <f t="shared" si="7"/>
        <v>2.6923080000000001</v>
      </c>
      <c r="W60">
        <f t="shared" si="8"/>
        <v>5.9392709999999997</v>
      </c>
      <c r="X60">
        <v>4.7838979000000004</v>
      </c>
      <c r="Y60">
        <f>Input!$J$2</f>
        <v>65</v>
      </c>
      <c r="Z60">
        <f>Input!$K$2</f>
        <v>75</v>
      </c>
    </row>
    <row r="61" spans="1:26" x14ac:dyDescent="0.25">
      <c r="A61">
        <f>IF(B61="Y",COUNTIF($B$2:B61,"Y"),0)</f>
        <v>60</v>
      </c>
      <c r="B61" t="str">
        <f t="shared" si="0"/>
        <v>Y</v>
      </c>
      <c r="C61" s="1">
        <v>44135</v>
      </c>
      <c r="D61" t="s">
        <v>19</v>
      </c>
      <c r="E61">
        <v>75.338462000000007</v>
      </c>
      <c r="F61">
        <v>56.215237999999999</v>
      </c>
      <c r="G61">
        <f t="shared" si="1"/>
        <v>56.215237999999999</v>
      </c>
      <c r="H61">
        <f t="shared" si="2"/>
        <v>19.123224000000008</v>
      </c>
      <c r="I61">
        <v>67.165857599999995</v>
      </c>
      <c r="J61">
        <v>55.589333000000003</v>
      </c>
      <c r="K61">
        <v>-15.392308</v>
      </c>
      <c r="L61">
        <f t="shared" si="3"/>
        <v>-15.392308</v>
      </c>
      <c r="M61">
        <f t="shared" si="4"/>
        <v>70.981640999999996</v>
      </c>
      <c r="N61">
        <v>33.720594400000003</v>
      </c>
      <c r="O61">
        <v>86.932666999999995</v>
      </c>
      <c r="P61">
        <v>6.91</v>
      </c>
      <c r="Q61">
        <f t="shared" si="5"/>
        <v>6.91</v>
      </c>
      <c r="R61">
        <f t="shared" si="6"/>
        <v>80.022666999999998</v>
      </c>
      <c r="S61">
        <v>43.264349600000003</v>
      </c>
      <c r="T61">
        <v>7.5</v>
      </c>
      <c r="U61">
        <v>2.0666669999999998</v>
      </c>
      <c r="V61">
        <f t="shared" si="7"/>
        <v>2.0666669999999998</v>
      </c>
      <c r="W61">
        <f t="shared" si="8"/>
        <v>5.4333330000000002</v>
      </c>
      <c r="X61">
        <v>4.6501466000000002</v>
      </c>
      <c r="Y61">
        <f>Input!$J$2</f>
        <v>65</v>
      </c>
      <c r="Z61">
        <f>Input!$K$2</f>
        <v>75</v>
      </c>
    </row>
    <row r="62" spans="1:26" x14ac:dyDescent="0.25">
      <c r="A62">
        <f>IF(B62="Y",COUNTIF($B$2:B62,"Y"),0)</f>
        <v>61</v>
      </c>
      <c r="B62" t="str">
        <f t="shared" si="0"/>
        <v>Y</v>
      </c>
      <c r="C62" s="1">
        <v>44134</v>
      </c>
      <c r="D62" t="s">
        <v>19</v>
      </c>
      <c r="E62">
        <v>74.378461999999999</v>
      </c>
      <c r="F62">
        <v>61.557895000000002</v>
      </c>
      <c r="G62">
        <f t="shared" si="1"/>
        <v>61.557895000000002</v>
      </c>
      <c r="H62">
        <f t="shared" si="2"/>
        <v>12.820566999999997</v>
      </c>
      <c r="I62">
        <v>67.949844900000002</v>
      </c>
      <c r="J62">
        <v>60.563158000000001</v>
      </c>
      <c r="K62">
        <v>-12.684615000000001</v>
      </c>
      <c r="L62">
        <f t="shared" si="3"/>
        <v>-12.684615000000001</v>
      </c>
      <c r="M62">
        <f t="shared" si="4"/>
        <v>73.247772999999995</v>
      </c>
      <c r="N62">
        <v>30.9027864</v>
      </c>
      <c r="O62">
        <v>90.419473999999994</v>
      </c>
      <c r="P62">
        <v>3.835385</v>
      </c>
      <c r="Q62">
        <f t="shared" si="5"/>
        <v>3.835385</v>
      </c>
      <c r="R62">
        <f t="shared" si="6"/>
        <v>86.584088999999992</v>
      </c>
      <c r="S62">
        <v>40.600881200000003</v>
      </c>
      <c r="T62">
        <v>11.615385</v>
      </c>
      <c r="U62">
        <v>2.538462</v>
      </c>
      <c r="V62">
        <f t="shared" si="7"/>
        <v>2.538462</v>
      </c>
      <c r="W62">
        <f t="shared" si="8"/>
        <v>9.0769230000000007</v>
      </c>
      <c r="X62">
        <v>5.6057901000000001</v>
      </c>
      <c r="Y62">
        <f>Input!$J$2</f>
        <v>65</v>
      </c>
      <c r="Z62">
        <f>Input!$K$2</f>
        <v>75</v>
      </c>
    </row>
    <row r="63" spans="1:26" x14ac:dyDescent="0.25">
      <c r="A63">
        <f>IF(B63="Y",COUNTIF($B$2:B63,"Y"),0)</f>
        <v>62</v>
      </c>
      <c r="B63" t="str">
        <f t="shared" si="0"/>
        <v>Y</v>
      </c>
      <c r="C63" s="1">
        <v>44133</v>
      </c>
      <c r="D63" t="s">
        <v>19</v>
      </c>
      <c r="E63">
        <v>76.187691999999998</v>
      </c>
      <c r="F63">
        <v>60.253846000000003</v>
      </c>
      <c r="G63">
        <f t="shared" si="1"/>
        <v>60.253846000000003</v>
      </c>
      <c r="H63">
        <f t="shared" si="2"/>
        <v>15.933845999999996</v>
      </c>
      <c r="I63">
        <v>69.079460299999994</v>
      </c>
      <c r="J63">
        <v>52.773845999999999</v>
      </c>
      <c r="K63">
        <v>-15.338462</v>
      </c>
      <c r="L63">
        <f t="shared" si="3"/>
        <v>-15.338462</v>
      </c>
      <c r="M63">
        <f t="shared" si="4"/>
        <v>68.112307999999999</v>
      </c>
      <c r="N63">
        <v>31.002024299999999</v>
      </c>
      <c r="O63">
        <v>71.658332999999999</v>
      </c>
      <c r="P63">
        <v>4.4561539999999997</v>
      </c>
      <c r="Q63">
        <f t="shared" si="5"/>
        <v>4.4561539999999997</v>
      </c>
      <c r="R63">
        <f t="shared" si="6"/>
        <v>67.202179000000001</v>
      </c>
      <c r="S63">
        <v>35.698225600000001</v>
      </c>
      <c r="T63">
        <v>14.769231</v>
      </c>
      <c r="U63">
        <v>1.6153850000000001</v>
      </c>
      <c r="V63">
        <f t="shared" si="7"/>
        <v>1.6153850000000001</v>
      </c>
      <c r="W63">
        <f t="shared" si="8"/>
        <v>13.153846</v>
      </c>
      <c r="X63">
        <v>6.5257997999999997</v>
      </c>
      <c r="Y63">
        <f>Input!$J$2</f>
        <v>65</v>
      </c>
      <c r="Z63">
        <f>Input!$K$2</f>
        <v>75</v>
      </c>
    </row>
    <row r="64" spans="1:26" x14ac:dyDescent="0.25">
      <c r="A64">
        <f>IF(B64="Y",COUNTIF($B$2:B64,"Y"),0)</f>
        <v>63</v>
      </c>
      <c r="B64" t="str">
        <f t="shared" si="0"/>
        <v>Y</v>
      </c>
      <c r="C64" s="1">
        <v>44132</v>
      </c>
      <c r="D64" t="s">
        <v>19</v>
      </c>
      <c r="E64">
        <v>77.553845999999993</v>
      </c>
      <c r="F64">
        <v>61.007691999999999</v>
      </c>
      <c r="G64">
        <f t="shared" si="1"/>
        <v>61.007691999999999</v>
      </c>
      <c r="H64">
        <f t="shared" si="2"/>
        <v>16.546153999999994</v>
      </c>
      <c r="I64">
        <v>69.981691400000003</v>
      </c>
      <c r="J64">
        <v>55.838462</v>
      </c>
      <c r="K64">
        <v>11.06875</v>
      </c>
      <c r="L64">
        <f t="shared" si="3"/>
        <v>11.06875</v>
      </c>
      <c r="M64">
        <f t="shared" si="4"/>
        <v>44.769711999999998</v>
      </c>
      <c r="N64">
        <v>36.600628399999998</v>
      </c>
      <c r="O64">
        <v>64.082307999999998</v>
      </c>
      <c r="P64">
        <v>12.456875</v>
      </c>
      <c r="Q64">
        <f t="shared" si="5"/>
        <v>12.456875</v>
      </c>
      <c r="R64">
        <f t="shared" si="6"/>
        <v>51.625433000000001</v>
      </c>
      <c r="S64">
        <v>35.494181500000003</v>
      </c>
      <c r="T64">
        <v>14.230769</v>
      </c>
      <c r="U64">
        <v>3.3636360000000001</v>
      </c>
      <c r="V64">
        <f t="shared" si="7"/>
        <v>3.3636360000000001</v>
      </c>
      <c r="W64">
        <f t="shared" si="8"/>
        <v>10.867133000000001</v>
      </c>
      <c r="X64">
        <v>6.0061438000000003</v>
      </c>
      <c r="Y64">
        <f>Input!$J$2</f>
        <v>65</v>
      </c>
      <c r="Z64">
        <f>Input!$K$2</f>
        <v>75</v>
      </c>
    </row>
    <row r="65" spans="1:26" x14ac:dyDescent="0.25">
      <c r="A65">
        <f>IF(B65="Y",COUNTIF($B$2:B65,"Y"),0)</f>
        <v>64</v>
      </c>
      <c r="B65" t="str">
        <f t="shared" si="0"/>
        <v>Y</v>
      </c>
      <c r="C65" s="1">
        <v>44131</v>
      </c>
      <c r="D65" t="s">
        <v>19</v>
      </c>
      <c r="E65">
        <v>79.630769000000001</v>
      </c>
      <c r="F65">
        <v>60.378261000000002</v>
      </c>
      <c r="G65">
        <f t="shared" si="1"/>
        <v>60.378261000000002</v>
      </c>
      <c r="H65">
        <f t="shared" si="2"/>
        <v>19.252507999999999</v>
      </c>
      <c r="I65">
        <v>70.5753646</v>
      </c>
      <c r="J65">
        <v>56.452308000000002</v>
      </c>
      <c r="K65">
        <v>3.1076920000000001</v>
      </c>
      <c r="L65">
        <f t="shared" si="3"/>
        <v>3.1076920000000001</v>
      </c>
      <c r="M65">
        <f t="shared" si="4"/>
        <v>53.344616000000002</v>
      </c>
      <c r="N65">
        <v>35.423718999999998</v>
      </c>
      <c r="O65">
        <v>78.236521999999994</v>
      </c>
      <c r="P65">
        <v>8.7630769999999991</v>
      </c>
      <c r="Q65">
        <f t="shared" si="5"/>
        <v>8.7630769999999991</v>
      </c>
      <c r="R65">
        <f t="shared" si="6"/>
        <v>69.473444999999998</v>
      </c>
      <c r="S65">
        <v>37.134190799999999</v>
      </c>
      <c r="T65">
        <v>8.0769230000000007</v>
      </c>
      <c r="U65">
        <v>2.1538460000000001</v>
      </c>
      <c r="V65">
        <f t="shared" si="7"/>
        <v>2.1538460000000001</v>
      </c>
      <c r="W65">
        <f t="shared" si="8"/>
        <v>5.923077000000001</v>
      </c>
      <c r="X65">
        <v>4.1926420999999996</v>
      </c>
      <c r="Y65">
        <f>Input!$J$2</f>
        <v>65</v>
      </c>
      <c r="Z65">
        <f>Input!$K$2</f>
        <v>75</v>
      </c>
    </row>
    <row r="66" spans="1:26" x14ac:dyDescent="0.25">
      <c r="A66">
        <f>IF(B66="Y",COUNTIF($B$2:B66,"Y"),0)</f>
        <v>65</v>
      </c>
      <c r="B66" t="str">
        <f t="shared" ref="B66:B129" si="9">IF(AND(C66&gt;=BeginDateDay,C66&lt;=EndDateDay),"Y","N")</f>
        <v>Y</v>
      </c>
      <c r="C66" s="1">
        <v>44130</v>
      </c>
      <c r="D66" t="s">
        <v>19</v>
      </c>
      <c r="E66">
        <v>77.223077000000004</v>
      </c>
      <c r="F66">
        <v>61.16</v>
      </c>
      <c r="G66">
        <f t="shared" si="1"/>
        <v>61.16</v>
      </c>
      <c r="H66">
        <f t="shared" si="2"/>
        <v>16.063077000000007</v>
      </c>
      <c r="I66">
        <v>69.734843100000006</v>
      </c>
      <c r="J66">
        <v>54.687691999999998</v>
      </c>
      <c r="K66">
        <v>-11.993333</v>
      </c>
      <c r="L66">
        <f t="shared" si="3"/>
        <v>-11.993333</v>
      </c>
      <c r="M66">
        <f t="shared" si="4"/>
        <v>66.681025000000005</v>
      </c>
      <c r="N66">
        <v>39.0038944</v>
      </c>
      <c r="O66">
        <v>64.490667000000002</v>
      </c>
      <c r="P66">
        <v>4.8526670000000003</v>
      </c>
      <c r="Q66">
        <f t="shared" si="5"/>
        <v>4.8526670000000003</v>
      </c>
      <c r="R66">
        <f t="shared" si="6"/>
        <v>59.638000000000005</v>
      </c>
      <c r="S66">
        <v>42.438150100000001</v>
      </c>
      <c r="T66">
        <v>19.8</v>
      </c>
      <c r="U66">
        <v>2.5</v>
      </c>
      <c r="V66">
        <f t="shared" si="7"/>
        <v>2.5</v>
      </c>
      <c r="W66">
        <f t="shared" si="8"/>
        <v>17.3</v>
      </c>
      <c r="X66">
        <v>5.7928205999999998</v>
      </c>
      <c r="Y66">
        <f>Input!$J$2</f>
        <v>65</v>
      </c>
      <c r="Z66">
        <f>Input!$K$2</f>
        <v>75</v>
      </c>
    </row>
    <row r="67" spans="1:26" x14ac:dyDescent="0.25">
      <c r="A67">
        <f>IF(B67="Y",COUNTIF($B$2:B67,"Y"),0)</f>
        <v>66</v>
      </c>
      <c r="B67" t="str">
        <f t="shared" si="9"/>
        <v>Y</v>
      </c>
      <c r="C67" s="1">
        <v>44129</v>
      </c>
      <c r="D67" t="s">
        <v>19</v>
      </c>
      <c r="E67">
        <v>78.538461999999996</v>
      </c>
      <c r="F67">
        <v>56.408000000000001</v>
      </c>
      <c r="G67">
        <f t="shared" ref="G67:G130" si="10">F67</f>
        <v>56.408000000000001</v>
      </c>
      <c r="H67">
        <f t="shared" ref="H67:H130" si="11">E67-F67</f>
        <v>22.130461999999994</v>
      </c>
      <c r="I67">
        <v>68.354884999999996</v>
      </c>
      <c r="J67">
        <v>56.986153999999999</v>
      </c>
      <c r="K67">
        <v>22.892308</v>
      </c>
      <c r="L67">
        <f t="shared" ref="L67:L130" si="12">K67</f>
        <v>22.892308</v>
      </c>
      <c r="M67">
        <f t="shared" ref="M67:M130" si="13">J67-K67</f>
        <v>34.093845999999999</v>
      </c>
      <c r="N67">
        <v>43.291361600000002</v>
      </c>
      <c r="O67">
        <v>77.837999999999994</v>
      </c>
      <c r="P67">
        <v>15.966154</v>
      </c>
      <c r="Q67">
        <f t="shared" ref="Q67:Q130" si="14">P67</f>
        <v>15.966154</v>
      </c>
      <c r="R67">
        <f t="shared" ref="R67:R130" si="15">O67-P67</f>
        <v>61.871845999999991</v>
      </c>
      <c r="S67">
        <v>51.060518299999998</v>
      </c>
      <c r="T67">
        <v>5.5714290000000002</v>
      </c>
      <c r="U67">
        <v>3</v>
      </c>
      <c r="V67">
        <f t="shared" ref="V67:V130" si="16">U67</f>
        <v>3</v>
      </c>
      <c r="W67">
        <f t="shared" ref="W67:W130" si="17">T67-U67</f>
        <v>2.5714290000000002</v>
      </c>
      <c r="X67">
        <v>3.7126372999999999</v>
      </c>
      <c r="Y67">
        <f>Input!$J$2</f>
        <v>65</v>
      </c>
      <c r="Z67">
        <f>Input!$K$2</f>
        <v>75</v>
      </c>
    </row>
    <row r="68" spans="1:26" x14ac:dyDescent="0.25">
      <c r="A68">
        <f>IF(B68="Y",COUNTIF($B$2:B68,"Y"),0)</f>
        <v>67</v>
      </c>
      <c r="B68" t="str">
        <f t="shared" si="9"/>
        <v>Y</v>
      </c>
      <c r="C68" s="1">
        <v>44128</v>
      </c>
      <c r="D68" t="s">
        <v>19</v>
      </c>
      <c r="E68">
        <v>83.461538000000004</v>
      </c>
      <c r="F68">
        <v>58.026667000000003</v>
      </c>
      <c r="G68">
        <f t="shared" si="10"/>
        <v>58.026667000000003</v>
      </c>
      <c r="H68">
        <f t="shared" si="11"/>
        <v>25.434871000000001</v>
      </c>
      <c r="I68">
        <v>70.481493400000005</v>
      </c>
      <c r="J68">
        <v>61.120606000000002</v>
      </c>
      <c r="K68">
        <v>14.415385000000001</v>
      </c>
      <c r="L68">
        <f t="shared" si="12"/>
        <v>14.415385000000001</v>
      </c>
      <c r="M68">
        <f t="shared" si="13"/>
        <v>46.705221000000002</v>
      </c>
      <c r="N68">
        <v>41.954456200000003</v>
      </c>
      <c r="O68">
        <v>94.476667000000006</v>
      </c>
      <c r="P68">
        <v>7.8223079999999996</v>
      </c>
      <c r="Q68">
        <f t="shared" si="14"/>
        <v>7.8223079999999996</v>
      </c>
      <c r="R68">
        <f t="shared" si="15"/>
        <v>86.654358999999999</v>
      </c>
      <c r="S68">
        <v>48.555111599999996</v>
      </c>
      <c r="T68">
        <v>11.533333000000001</v>
      </c>
      <c r="U68">
        <v>1.9230769999999999</v>
      </c>
      <c r="V68">
        <f t="shared" si="16"/>
        <v>1.9230769999999999</v>
      </c>
      <c r="W68">
        <f t="shared" si="17"/>
        <v>9.6102560000000015</v>
      </c>
      <c r="X68">
        <v>4.9277797000000003</v>
      </c>
      <c r="Y68">
        <f>Input!$J$2</f>
        <v>65</v>
      </c>
      <c r="Z68">
        <f>Input!$K$2</f>
        <v>75</v>
      </c>
    </row>
    <row r="69" spans="1:26" x14ac:dyDescent="0.25">
      <c r="A69">
        <f>IF(B69="Y",COUNTIF($B$2:B69,"Y"),0)</f>
        <v>68</v>
      </c>
      <c r="B69" t="str">
        <f t="shared" si="9"/>
        <v>Y</v>
      </c>
      <c r="C69" s="1">
        <v>44127</v>
      </c>
      <c r="D69" t="s">
        <v>19</v>
      </c>
      <c r="E69">
        <v>89.269231000000005</v>
      </c>
      <c r="F69">
        <v>64.375</v>
      </c>
      <c r="G69">
        <f t="shared" si="10"/>
        <v>64.375</v>
      </c>
      <c r="H69">
        <f t="shared" si="11"/>
        <v>24.894231000000005</v>
      </c>
      <c r="I69">
        <v>72.988355799999994</v>
      </c>
      <c r="J69">
        <v>54.4</v>
      </c>
      <c r="K69">
        <v>8.2923080000000002</v>
      </c>
      <c r="L69">
        <f t="shared" si="12"/>
        <v>8.2923080000000002</v>
      </c>
      <c r="M69">
        <f t="shared" si="13"/>
        <v>46.107692</v>
      </c>
      <c r="N69">
        <v>38.382051099999998</v>
      </c>
      <c r="O69">
        <v>67.154375000000002</v>
      </c>
      <c r="P69">
        <v>6.5946150000000001</v>
      </c>
      <c r="Q69">
        <f t="shared" si="14"/>
        <v>6.5946150000000001</v>
      </c>
      <c r="R69">
        <f t="shared" si="15"/>
        <v>60.559760000000004</v>
      </c>
      <c r="S69">
        <v>40.024069099999998</v>
      </c>
      <c r="T69">
        <v>9.4615379999999991</v>
      </c>
      <c r="U69">
        <v>3.25</v>
      </c>
      <c r="V69">
        <f t="shared" si="16"/>
        <v>3.25</v>
      </c>
      <c r="W69">
        <f t="shared" si="17"/>
        <v>6.2115379999999991</v>
      </c>
      <c r="X69">
        <v>4.8207490000000002</v>
      </c>
      <c r="Y69">
        <f>Input!$J$2</f>
        <v>65</v>
      </c>
      <c r="Z69">
        <f>Input!$K$2</f>
        <v>75</v>
      </c>
    </row>
    <row r="70" spans="1:26" x14ac:dyDescent="0.25">
      <c r="A70">
        <f>IF(B70="Y",COUNTIF($B$2:B70,"Y"),0)</f>
        <v>69</v>
      </c>
      <c r="B70" t="str">
        <f t="shared" si="9"/>
        <v>Y</v>
      </c>
      <c r="C70" s="1">
        <v>44126</v>
      </c>
      <c r="D70" t="s">
        <v>19</v>
      </c>
      <c r="E70">
        <v>89.061537999999999</v>
      </c>
      <c r="F70">
        <v>60.216667000000001</v>
      </c>
      <c r="G70">
        <f t="shared" si="10"/>
        <v>60.216667000000001</v>
      </c>
      <c r="H70">
        <f t="shared" si="11"/>
        <v>28.844870999999998</v>
      </c>
      <c r="I70">
        <v>71.6300138</v>
      </c>
      <c r="J70">
        <v>56.62</v>
      </c>
      <c r="K70">
        <v>23.407692000000001</v>
      </c>
      <c r="L70">
        <f t="shared" si="12"/>
        <v>23.407692000000001</v>
      </c>
      <c r="M70">
        <f t="shared" si="13"/>
        <v>33.212307999999993</v>
      </c>
      <c r="N70">
        <v>42.947961999999997</v>
      </c>
      <c r="O70">
        <v>80.055000000000007</v>
      </c>
      <c r="P70">
        <v>10.763845999999999</v>
      </c>
      <c r="Q70">
        <f t="shared" si="14"/>
        <v>10.763845999999999</v>
      </c>
      <c r="R70">
        <f t="shared" si="15"/>
        <v>69.291154000000006</v>
      </c>
      <c r="S70">
        <v>48.144813499999998</v>
      </c>
      <c r="T70">
        <v>6.8461540000000003</v>
      </c>
      <c r="U70">
        <v>3</v>
      </c>
      <c r="V70">
        <f t="shared" si="16"/>
        <v>3</v>
      </c>
      <c r="W70">
        <f t="shared" si="17"/>
        <v>3.8461540000000003</v>
      </c>
      <c r="X70">
        <v>4.8373724999999999</v>
      </c>
      <c r="Y70">
        <f>Input!$J$2</f>
        <v>65</v>
      </c>
      <c r="Z70">
        <f>Input!$K$2</f>
        <v>75</v>
      </c>
    </row>
    <row r="71" spans="1:26" x14ac:dyDescent="0.25">
      <c r="A71">
        <f>IF(B71="Y",COUNTIF($B$2:B71,"Y"),0)</f>
        <v>70</v>
      </c>
      <c r="B71" t="str">
        <f t="shared" si="9"/>
        <v>Y</v>
      </c>
      <c r="C71" s="1">
        <v>44125</v>
      </c>
      <c r="D71" t="s">
        <v>19</v>
      </c>
      <c r="E71">
        <v>80.861537999999996</v>
      </c>
      <c r="F71">
        <v>61.911538</v>
      </c>
      <c r="G71">
        <f t="shared" si="10"/>
        <v>61.911538</v>
      </c>
      <c r="H71">
        <f t="shared" si="11"/>
        <v>18.949999999999996</v>
      </c>
      <c r="I71">
        <v>71.8134309</v>
      </c>
      <c r="J71">
        <v>59.923810000000003</v>
      </c>
      <c r="K71">
        <v>18.846153999999999</v>
      </c>
      <c r="L71">
        <f t="shared" si="12"/>
        <v>18.846153999999999</v>
      </c>
      <c r="M71">
        <f t="shared" si="13"/>
        <v>41.077656000000005</v>
      </c>
      <c r="N71">
        <v>42.767783700000003</v>
      </c>
      <c r="O71">
        <v>86.477307999999994</v>
      </c>
      <c r="P71">
        <v>11.557691999999999</v>
      </c>
      <c r="Q71">
        <f t="shared" si="14"/>
        <v>11.557691999999999</v>
      </c>
      <c r="R71">
        <f t="shared" si="15"/>
        <v>74.919615999999991</v>
      </c>
      <c r="S71">
        <v>47.814065399999997</v>
      </c>
      <c r="T71">
        <v>6.8823530000000002</v>
      </c>
      <c r="U71">
        <v>2.3076919999999999</v>
      </c>
      <c r="V71">
        <f t="shared" si="16"/>
        <v>2.3076919999999999</v>
      </c>
      <c r="W71">
        <f t="shared" si="17"/>
        <v>4.5746610000000008</v>
      </c>
      <c r="X71">
        <v>4.3409826000000002</v>
      </c>
      <c r="Y71">
        <f>Input!$J$2</f>
        <v>65</v>
      </c>
      <c r="Z71">
        <f>Input!$K$2</f>
        <v>75</v>
      </c>
    </row>
    <row r="72" spans="1:26" x14ac:dyDescent="0.25">
      <c r="A72">
        <f>IF(B72="Y",COUNTIF($B$2:B72,"Y"),0)</f>
        <v>71</v>
      </c>
      <c r="B72" t="str">
        <f t="shared" si="9"/>
        <v>Y</v>
      </c>
      <c r="C72" s="1">
        <v>44124</v>
      </c>
      <c r="D72" t="s">
        <v>19</v>
      </c>
      <c r="E72">
        <v>84.135384999999999</v>
      </c>
      <c r="F72">
        <v>66.827368000000007</v>
      </c>
      <c r="G72">
        <f t="shared" si="10"/>
        <v>66.827368000000007</v>
      </c>
      <c r="H72">
        <f t="shared" si="11"/>
        <v>17.308016999999992</v>
      </c>
      <c r="I72">
        <v>74.108473000000004</v>
      </c>
      <c r="J72">
        <v>57.606667000000002</v>
      </c>
      <c r="K72">
        <v>13.683077000000001</v>
      </c>
      <c r="L72">
        <f t="shared" si="12"/>
        <v>13.683077000000001</v>
      </c>
      <c r="M72">
        <f t="shared" si="13"/>
        <v>43.923590000000004</v>
      </c>
      <c r="N72">
        <v>42.080326499999998</v>
      </c>
      <c r="O72">
        <v>75.321579</v>
      </c>
      <c r="P72">
        <v>7.5</v>
      </c>
      <c r="Q72">
        <f t="shared" si="14"/>
        <v>7.5</v>
      </c>
      <c r="R72">
        <f t="shared" si="15"/>
        <v>67.821579</v>
      </c>
      <c r="S72">
        <v>41.446744600000002</v>
      </c>
      <c r="T72">
        <v>8.0769230000000007</v>
      </c>
      <c r="U72">
        <v>3.3076919999999999</v>
      </c>
      <c r="V72">
        <f t="shared" si="16"/>
        <v>3.3076919999999999</v>
      </c>
      <c r="W72">
        <f t="shared" si="17"/>
        <v>4.7692310000000013</v>
      </c>
      <c r="X72">
        <v>4.9435859000000004</v>
      </c>
      <c r="Y72">
        <f>Input!$J$2</f>
        <v>65</v>
      </c>
      <c r="Z72">
        <f>Input!$K$2</f>
        <v>75</v>
      </c>
    </row>
    <row r="73" spans="1:26" x14ac:dyDescent="0.25">
      <c r="A73">
        <f>IF(B73="Y",COUNTIF($B$2:B73,"Y"),0)</f>
        <v>72</v>
      </c>
      <c r="B73" t="str">
        <f t="shared" si="9"/>
        <v>Y</v>
      </c>
      <c r="C73" s="1">
        <v>44123</v>
      </c>
      <c r="D73" t="s">
        <v>19</v>
      </c>
      <c r="E73">
        <v>83.823076999999998</v>
      </c>
      <c r="F73">
        <v>62.605713999999999</v>
      </c>
      <c r="G73">
        <f t="shared" si="10"/>
        <v>62.605713999999999</v>
      </c>
      <c r="H73">
        <f t="shared" si="11"/>
        <v>21.217362999999999</v>
      </c>
      <c r="I73">
        <v>73.181058500000006</v>
      </c>
      <c r="J73">
        <v>58.257857000000001</v>
      </c>
      <c r="K73">
        <v>27.367692000000002</v>
      </c>
      <c r="L73">
        <f t="shared" si="12"/>
        <v>27.367692000000002</v>
      </c>
      <c r="M73">
        <f t="shared" si="13"/>
        <v>30.890165</v>
      </c>
      <c r="N73">
        <v>44.894862699999997</v>
      </c>
      <c r="O73">
        <v>88.217500000000001</v>
      </c>
      <c r="P73">
        <v>24.576153999999999</v>
      </c>
      <c r="Q73">
        <f t="shared" si="14"/>
        <v>24.576153999999999</v>
      </c>
      <c r="R73">
        <f t="shared" si="15"/>
        <v>63.641345999999999</v>
      </c>
      <c r="S73">
        <v>45.276855099999999</v>
      </c>
      <c r="T73">
        <v>7.6923079999999997</v>
      </c>
      <c r="U73">
        <v>1.8461540000000001</v>
      </c>
      <c r="V73">
        <f t="shared" si="16"/>
        <v>1.8461540000000001</v>
      </c>
      <c r="W73">
        <f t="shared" si="17"/>
        <v>5.8461539999999994</v>
      </c>
      <c r="X73">
        <v>4.8954944999999999</v>
      </c>
      <c r="Y73">
        <f>Input!$J$2</f>
        <v>65</v>
      </c>
      <c r="Z73">
        <f>Input!$K$2</f>
        <v>75</v>
      </c>
    </row>
    <row r="74" spans="1:26" x14ac:dyDescent="0.25">
      <c r="A74">
        <f>IF(B74="Y",COUNTIF($B$2:B74,"Y"),0)</f>
        <v>73</v>
      </c>
      <c r="B74" t="str">
        <f t="shared" si="9"/>
        <v>Y</v>
      </c>
      <c r="C74" s="1">
        <v>44122</v>
      </c>
      <c r="D74" t="s">
        <v>19</v>
      </c>
      <c r="E74">
        <v>84.446154000000007</v>
      </c>
      <c r="F74">
        <v>61.221600000000002</v>
      </c>
      <c r="G74">
        <f t="shared" si="10"/>
        <v>61.221600000000002</v>
      </c>
      <c r="H74">
        <f t="shared" si="11"/>
        <v>23.224554000000005</v>
      </c>
      <c r="I74">
        <v>71.615359100000006</v>
      </c>
      <c r="J74">
        <v>55.330768999999997</v>
      </c>
      <c r="K74">
        <v>27.976922999999999</v>
      </c>
      <c r="L74">
        <f t="shared" si="12"/>
        <v>27.976922999999999</v>
      </c>
      <c r="M74">
        <f t="shared" si="13"/>
        <v>27.353845999999997</v>
      </c>
      <c r="N74">
        <v>46.617638300000003</v>
      </c>
      <c r="O74">
        <v>82.202799999999996</v>
      </c>
      <c r="P74">
        <v>16.521538</v>
      </c>
      <c r="Q74">
        <f t="shared" si="14"/>
        <v>16.521538</v>
      </c>
      <c r="R74">
        <f t="shared" si="15"/>
        <v>65.681262000000004</v>
      </c>
      <c r="S74">
        <v>49.556747000000001</v>
      </c>
      <c r="T74">
        <v>8.5384620000000009</v>
      </c>
      <c r="U74">
        <v>2.6363639999999999</v>
      </c>
      <c r="V74">
        <f t="shared" si="16"/>
        <v>2.6363639999999999</v>
      </c>
      <c r="W74">
        <f t="shared" si="17"/>
        <v>5.9020980000000005</v>
      </c>
      <c r="X74">
        <v>4.6787134000000004</v>
      </c>
      <c r="Y74">
        <f>Input!$J$2</f>
        <v>65</v>
      </c>
      <c r="Z74">
        <f>Input!$K$2</f>
        <v>75</v>
      </c>
    </row>
    <row r="75" spans="1:26" x14ac:dyDescent="0.25">
      <c r="A75">
        <f>IF(B75="Y",COUNTIF($B$2:B75,"Y"),0)</f>
        <v>74</v>
      </c>
      <c r="B75" t="str">
        <f t="shared" si="9"/>
        <v>Y</v>
      </c>
      <c r="C75" s="1">
        <v>44121</v>
      </c>
      <c r="D75" t="s">
        <v>19</v>
      </c>
      <c r="E75">
        <v>84.053845999999993</v>
      </c>
      <c r="F75">
        <v>60.44</v>
      </c>
      <c r="G75">
        <f t="shared" si="10"/>
        <v>60.44</v>
      </c>
      <c r="H75">
        <f t="shared" si="11"/>
        <v>23.613845999999995</v>
      </c>
      <c r="I75">
        <v>72.901114300000003</v>
      </c>
      <c r="J75">
        <v>65.526154000000005</v>
      </c>
      <c r="K75">
        <v>32.146154000000003</v>
      </c>
      <c r="L75">
        <f t="shared" si="12"/>
        <v>32.146154000000003</v>
      </c>
      <c r="M75">
        <f t="shared" si="13"/>
        <v>33.380000000000003</v>
      </c>
      <c r="N75">
        <v>46.811843699999997</v>
      </c>
      <c r="O75">
        <v>89.378518999999997</v>
      </c>
      <c r="P75">
        <v>21.188462000000001</v>
      </c>
      <c r="Q75">
        <f t="shared" si="14"/>
        <v>21.188462000000001</v>
      </c>
      <c r="R75">
        <f t="shared" si="15"/>
        <v>68.190056999999996</v>
      </c>
      <c r="S75">
        <v>49.847353099999999</v>
      </c>
      <c r="T75">
        <v>8.8461540000000003</v>
      </c>
      <c r="U75">
        <v>3.3076919999999999</v>
      </c>
      <c r="V75">
        <f t="shared" si="16"/>
        <v>3.3076919999999999</v>
      </c>
      <c r="W75">
        <f t="shared" si="17"/>
        <v>5.5384620000000009</v>
      </c>
      <c r="X75">
        <v>5.0952957000000003</v>
      </c>
      <c r="Y75">
        <f>Input!$J$2</f>
        <v>65</v>
      </c>
      <c r="Z75">
        <f>Input!$K$2</f>
        <v>75</v>
      </c>
    </row>
    <row r="76" spans="1:26" x14ac:dyDescent="0.25">
      <c r="A76">
        <f>IF(B76="Y",COUNTIF($B$2:B76,"Y"),0)</f>
        <v>75</v>
      </c>
      <c r="B76" t="str">
        <f t="shared" si="9"/>
        <v>Y</v>
      </c>
      <c r="C76" s="1">
        <v>44120</v>
      </c>
      <c r="D76" t="s">
        <v>19</v>
      </c>
      <c r="E76">
        <v>87.461538000000004</v>
      </c>
      <c r="F76">
        <v>65.966667000000001</v>
      </c>
      <c r="G76">
        <f t="shared" si="10"/>
        <v>65.966667000000001</v>
      </c>
      <c r="H76">
        <f t="shared" si="11"/>
        <v>21.494871000000003</v>
      </c>
      <c r="I76">
        <v>73.717745899999997</v>
      </c>
      <c r="J76">
        <v>65.689524000000006</v>
      </c>
      <c r="K76">
        <v>24.576923000000001</v>
      </c>
      <c r="L76">
        <f t="shared" si="12"/>
        <v>24.576923000000001</v>
      </c>
      <c r="M76">
        <f t="shared" si="13"/>
        <v>41.112601000000005</v>
      </c>
      <c r="N76">
        <v>44.484017199999997</v>
      </c>
      <c r="O76">
        <v>84.942857000000004</v>
      </c>
      <c r="P76">
        <v>15.103077000000001</v>
      </c>
      <c r="Q76">
        <f t="shared" si="14"/>
        <v>15.103077000000001</v>
      </c>
      <c r="R76">
        <f t="shared" si="15"/>
        <v>69.839780000000005</v>
      </c>
      <c r="S76">
        <v>45.370797699999997</v>
      </c>
      <c r="T76">
        <v>6.7692310000000004</v>
      </c>
      <c r="U76">
        <v>2.6666669999999999</v>
      </c>
      <c r="V76">
        <f t="shared" si="16"/>
        <v>2.6666669999999999</v>
      </c>
      <c r="W76">
        <f t="shared" si="17"/>
        <v>4.102564000000001</v>
      </c>
      <c r="X76">
        <v>4.4323766000000004</v>
      </c>
      <c r="Y76">
        <f>Input!$J$2</f>
        <v>65</v>
      </c>
      <c r="Z76">
        <f>Input!$K$2</f>
        <v>75</v>
      </c>
    </row>
    <row r="77" spans="1:26" x14ac:dyDescent="0.25">
      <c r="A77">
        <f>IF(B77="Y",COUNTIF($B$2:B77,"Y"),0)</f>
        <v>76</v>
      </c>
      <c r="B77" t="str">
        <f t="shared" si="9"/>
        <v>Y</v>
      </c>
      <c r="C77" s="1">
        <v>44119</v>
      </c>
      <c r="D77" t="s">
        <v>19</v>
      </c>
      <c r="E77">
        <v>85.446154000000007</v>
      </c>
      <c r="F77">
        <v>59.081142999999997</v>
      </c>
      <c r="G77">
        <f t="shared" si="10"/>
        <v>59.081142999999997</v>
      </c>
      <c r="H77">
        <f t="shared" si="11"/>
        <v>26.36501100000001</v>
      </c>
      <c r="I77">
        <v>74.288233899999994</v>
      </c>
      <c r="J77">
        <v>66.946667000000005</v>
      </c>
      <c r="K77">
        <v>9.2692309999999996</v>
      </c>
      <c r="L77">
        <f t="shared" si="12"/>
        <v>9.2692309999999996</v>
      </c>
      <c r="M77">
        <f t="shared" si="13"/>
        <v>57.677436000000007</v>
      </c>
      <c r="N77">
        <v>41.1074506</v>
      </c>
      <c r="O77">
        <v>87.519713999999993</v>
      </c>
      <c r="P77">
        <v>10.533077</v>
      </c>
      <c r="Q77">
        <f t="shared" si="14"/>
        <v>10.533077</v>
      </c>
      <c r="R77">
        <f t="shared" si="15"/>
        <v>76.986636999999988</v>
      </c>
      <c r="S77">
        <v>42.683309899999998</v>
      </c>
      <c r="T77">
        <v>9.4615379999999991</v>
      </c>
      <c r="U77">
        <v>2.5428570000000001</v>
      </c>
      <c r="V77">
        <f t="shared" si="16"/>
        <v>2.5428570000000001</v>
      </c>
      <c r="W77">
        <f t="shared" si="17"/>
        <v>6.9186809999999994</v>
      </c>
      <c r="X77">
        <v>4.5981318</v>
      </c>
      <c r="Y77">
        <f>Input!$J$2</f>
        <v>65</v>
      </c>
      <c r="Z77">
        <f>Input!$K$2</f>
        <v>75</v>
      </c>
    </row>
    <row r="78" spans="1:26" x14ac:dyDescent="0.25">
      <c r="A78">
        <f>IF(B78="Y",COUNTIF($B$2:B78,"Y"),0)</f>
        <v>77</v>
      </c>
      <c r="B78" t="str">
        <f t="shared" si="9"/>
        <v>Y</v>
      </c>
      <c r="C78" s="1">
        <v>44118</v>
      </c>
      <c r="D78" t="s">
        <v>19</v>
      </c>
      <c r="E78">
        <v>85.630769000000001</v>
      </c>
      <c r="F78">
        <v>62.54</v>
      </c>
      <c r="G78">
        <f t="shared" si="10"/>
        <v>62.54</v>
      </c>
      <c r="H78">
        <f t="shared" si="11"/>
        <v>23.090769000000002</v>
      </c>
      <c r="I78">
        <v>74.666234399999993</v>
      </c>
      <c r="J78">
        <v>68.260952000000003</v>
      </c>
      <c r="K78">
        <v>8.8461540000000003</v>
      </c>
      <c r="L78">
        <f t="shared" si="12"/>
        <v>8.8461540000000003</v>
      </c>
      <c r="M78">
        <f t="shared" si="13"/>
        <v>59.414798000000005</v>
      </c>
      <c r="N78">
        <v>39.726984999999999</v>
      </c>
      <c r="O78">
        <v>90.617599999999996</v>
      </c>
      <c r="P78">
        <v>6.9130770000000004</v>
      </c>
      <c r="Q78">
        <f t="shared" si="14"/>
        <v>6.9130770000000004</v>
      </c>
      <c r="R78">
        <f t="shared" si="15"/>
        <v>83.704522999999995</v>
      </c>
      <c r="S78">
        <v>41.709181200000003</v>
      </c>
      <c r="T78">
        <v>14.076923000000001</v>
      </c>
      <c r="U78">
        <v>3.0833330000000001</v>
      </c>
      <c r="V78">
        <f t="shared" si="16"/>
        <v>3.0833330000000001</v>
      </c>
      <c r="W78">
        <f t="shared" si="17"/>
        <v>10.993590000000001</v>
      </c>
      <c r="X78">
        <v>6.2393514999999997</v>
      </c>
      <c r="Y78">
        <f>Input!$J$2</f>
        <v>65</v>
      </c>
      <c r="Z78">
        <f>Input!$K$2</f>
        <v>75</v>
      </c>
    </row>
    <row r="79" spans="1:26" x14ac:dyDescent="0.25">
      <c r="A79">
        <f>IF(B79="Y",COUNTIF($B$2:B79,"Y"),0)</f>
        <v>78</v>
      </c>
      <c r="B79" t="str">
        <f t="shared" si="9"/>
        <v>Y</v>
      </c>
      <c r="C79" s="1">
        <v>44117</v>
      </c>
      <c r="D79" t="s">
        <v>19</v>
      </c>
      <c r="E79">
        <v>85.307692000000003</v>
      </c>
      <c r="F79">
        <v>61.6</v>
      </c>
      <c r="G79">
        <f t="shared" si="10"/>
        <v>61.6</v>
      </c>
      <c r="H79">
        <f t="shared" si="11"/>
        <v>23.707692000000002</v>
      </c>
      <c r="I79">
        <v>72.6044895</v>
      </c>
      <c r="J79">
        <v>63.790768999999997</v>
      </c>
      <c r="K79">
        <v>24.161538</v>
      </c>
      <c r="L79">
        <f t="shared" si="12"/>
        <v>24.161538</v>
      </c>
      <c r="M79">
        <f t="shared" si="13"/>
        <v>39.629230999999997</v>
      </c>
      <c r="N79">
        <v>47.6515275</v>
      </c>
      <c r="O79">
        <v>90.656110999999996</v>
      </c>
      <c r="P79">
        <v>22.344615000000001</v>
      </c>
      <c r="Q79">
        <f t="shared" si="14"/>
        <v>22.344615000000001</v>
      </c>
      <c r="R79">
        <f t="shared" si="15"/>
        <v>68.311495999999991</v>
      </c>
      <c r="S79">
        <v>52.057805100000003</v>
      </c>
      <c r="T79">
        <v>6</v>
      </c>
      <c r="U79">
        <v>1.954545</v>
      </c>
      <c r="V79">
        <f t="shared" si="16"/>
        <v>1.954545</v>
      </c>
      <c r="W79">
        <f t="shared" si="17"/>
        <v>4.0454550000000005</v>
      </c>
      <c r="X79">
        <v>3.9615230000000001</v>
      </c>
      <c r="Y79">
        <f>Input!$J$2</f>
        <v>65</v>
      </c>
      <c r="Z79">
        <f>Input!$K$2</f>
        <v>75</v>
      </c>
    </row>
    <row r="80" spans="1:26" x14ac:dyDescent="0.25">
      <c r="A80">
        <f>IF(B80="Y",COUNTIF($B$2:B80,"Y"),0)</f>
        <v>79</v>
      </c>
      <c r="B80" t="str">
        <f t="shared" si="9"/>
        <v>Y</v>
      </c>
      <c r="C80" s="1">
        <v>44116</v>
      </c>
      <c r="D80" t="s">
        <v>19</v>
      </c>
      <c r="E80">
        <v>83.076922999999994</v>
      </c>
      <c r="F80">
        <v>60.838332999999999</v>
      </c>
      <c r="G80">
        <f t="shared" si="10"/>
        <v>60.838332999999999</v>
      </c>
      <c r="H80">
        <f t="shared" si="11"/>
        <v>22.238589999999995</v>
      </c>
      <c r="I80">
        <v>71.744388099999995</v>
      </c>
      <c r="J80">
        <v>61.424999999999997</v>
      </c>
      <c r="K80">
        <v>31.723077</v>
      </c>
      <c r="L80">
        <f t="shared" si="12"/>
        <v>31.723077</v>
      </c>
      <c r="M80">
        <f t="shared" si="13"/>
        <v>29.701922999999997</v>
      </c>
      <c r="N80">
        <v>47.417908500000003</v>
      </c>
      <c r="O80">
        <v>100</v>
      </c>
      <c r="P80">
        <v>28.453077</v>
      </c>
      <c r="Q80">
        <f t="shared" si="14"/>
        <v>28.453077</v>
      </c>
      <c r="R80">
        <f t="shared" si="15"/>
        <v>71.546922999999992</v>
      </c>
      <c r="S80">
        <v>52.976586099999999</v>
      </c>
      <c r="T80">
        <v>6.461538</v>
      </c>
      <c r="U80">
        <v>3.0952380000000002</v>
      </c>
      <c r="V80">
        <f t="shared" si="16"/>
        <v>3.0952380000000002</v>
      </c>
      <c r="W80">
        <f t="shared" si="17"/>
        <v>3.3662999999999998</v>
      </c>
      <c r="X80">
        <v>4.5896520000000001</v>
      </c>
      <c r="Y80">
        <f>Input!$J$2</f>
        <v>65</v>
      </c>
      <c r="Z80">
        <f>Input!$K$2</f>
        <v>75</v>
      </c>
    </row>
    <row r="81" spans="1:26" x14ac:dyDescent="0.25">
      <c r="A81">
        <f>IF(B81="Y",COUNTIF($B$2:B81,"Y"),0)</f>
        <v>80</v>
      </c>
      <c r="B81" t="str">
        <f t="shared" si="9"/>
        <v>Y</v>
      </c>
      <c r="C81" s="1">
        <v>44115</v>
      </c>
      <c r="D81" t="s">
        <v>19</v>
      </c>
      <c r="E81">
        <v>82.970769000000004</v>
      </c>
      <c r="F81">
        <v>62.738461999999998</v>
      </c>
      <c r="G81">
        <f t="shared" si="10"/>
        <v>62.738461999999998</v>
      </c>
      <c r="H81">
        <f t="shared" si="11"/>
        <v>20.232307000000006</v>
      </c>
      <c r="I81">
        <v>71.323058799999998</v>
      </c>
      <c r="J81">
        <v>59.435293999999999</v>
      </c>
      <c r="K81">
        <v>14.930769</v>
      </c>
      <c r="L81">
        <f t="shared" si="12"/>
        <v>14.930769</v>
      </c>
      <c r="M81">
        <f t="shared" si="13"/>
        <v>44.504525000000001</v>
      </c>
      <c r="N81">
        <v>45.5444605</v>
      </c>
      <c r="O81">
        <v>73.347368000000003</v>
      </c>
      <c r="P81">
        <v>12.453077</v>
      </c>
      <c r="Q81">
        <f t="shared" si="14"/>
        <v>12.453077</v>
      </c>
      <c r="R81">
        <f t="shared" si="15"/>
        <v>60.894291000000003</v>
      </c>
      <c r="S81">
        <v>47.830824100000001</v>
      </c>
      <c r="T81">
        <v>6.6153849999999998</v>
      </c>
      <c r="U81">
        <v>2.769231</v>
      </c>
      <c r="V81">
        <f t="shared" si="16"/>
        <v>2.769231</v>
      </c>
      <c r="W81">
        <f t="shared" si="17"/>
        <v>3.8461539999999999</v>
      </c>
      <c r="X81">
        <v>5.0116386000000004</v>
      </c>
      <c r="Y81">
        <f>Input!$J$2</f>
        <v>65</v>
      </c>
      <c r="Z81">
        <f>Input!$K$2</f>
        <v>75</v>
      </c>
    </row>
    <row r="82" spans="1:26" x14ac:dyDescent="0.25">
      <c r="A82">
        <f>IF(B82="Y",COUNTIF($B$2:B82,"Y"),0)</f>
        <v>81</v>
      </c>
      <c r="B82" t="str">
        <f t="shared" si="9"/>
        <v>Y</v>
      </c>
      <c r="C82" s="1">
        <v>44114</v>
      </c>
      <c r="D82" t="s">
        <v>19</v>
      </c>
      <c r="E82">
        <v>85.811429000000004</v>
      </c>
      <c r="F82">
        <v>64.400000000000006</v>
      </c>
      <c r="G82">
        <f t="shared" si="10"/>
        <v>64.400000000000006</v>
      </c>
      <c r="H82">
        <f t="shared" si="11"/>
        <v>21.411428999999998</v>
      </c>
      <c r="I82">
        <v>72.341109599999996</v>
      </c>
      <c r="J82">
        <v>59.076000000000001</v>
      </c>
      <c r="K82">
        <v>-5.13</v>
      </c>
      <c r="L82">
        <f t="shared" si="12"/>
        <v>-5.13</v>
      </c>
      <c r="M82">
        <f t="shared" si="13"/>
        <v>64.206000000000003</v>
      </c>
      <c r="N82">
        <v>44.222472799999998</v>
      </c>
      <c r="O82">
        <v>75.983999999999995</v>
      </c>
      <c r="P82">
        <v>4.3949999999999996</v>
      </c>
      <c r="Q82">
        <f t="shared" si="14"/>
        <v>4.3949999999999996</v>
      </c>
      <c r="R82">
        <f t="shared" si="15"/>
        <v>71.588999999999999</v>
      </c>
      <c r="S82">
        <v>46.061587500000002</v>
      </c>
      <c r="T82">
        <v>8</v>
      </c>
      <c r="U82">
        <v>2.785714</v>
      </c>
      <c r="V82">
        <f t="shared" si="16"/>
        <v>2.785714</v>
      </c>
      <c r="W82">
        <f t="shared" si="17"/>
        <v>5.2142859999999995</v>
      </c>
      <c r="X82">
        <v>5.1789633999999998</v>
      </c>
      <c r="Y82">
        <f>Input!$J$2</f>
        <v>65</v>
      </c>
      <c r="Z82">
        <f>Input!$K$2</f>
        <v>75</v>
      </c>
    </row>
    <row r="83" spans="1:26" x14ac:dyDescent="0.25">
      <c r="A83">
        <f>IF(B83="Y",COUNTIF($B$2:B83,"Y"),0)</f>
        <v>82</v>
      </c>
      <c r="B83" t="str">
        <f t="shared" si="9"/>
        <v>Y</v>
      </c>
      <c r="C83" s="1">
        <v>44113</v>
      </c>
      <c r="D83" t="s">
        <v>19</v>
      </c>
      <c r="E83">
        <v>86.323076999999998</v>
      </c>
      <c r="F83">
        <v>64.826667</v>
      </c>
      <c r="G83">
        <f t="shared" si="10"/>
        <v>64.826667</v>
      </c>
      <c r="H83">
        <f t="shared" si="11"/>
        <v>21.496409999999997</v>
      </c>
      <c r="I83">
        <v>72.915587200000004</v>
      </c>
      <c r="J83">
        <v>59.013635999999998</v>
      </c>
      <c r="K83">
        <v>11.930769</v>
      </c>
      <c r="L83">
        <f t="shared" si="12"/>
        <v>11.930769</v>
      </c>
      <c r="M83">
        <f t="shared" si="13"/>
        <v>47.082867</v>
      </c>
      <c r="N83">
        <v>43.371914500000003</v>
      </c>
      <c r="O83">
        <v>76.855000000000004</v>
      </c>
      <c r="P83">
        <v>10.755385</v>
      </c>
      <c r="Q83">
        <f t="shared" si="14"/>
        <v>10.755385</v>
      </c>
      <c r="R83">
        <f t="shared" si="15"/>
        <v>66.099615</v>
      </c>
      <c r="S83">
        <v>46.816392299999997</v>
      </c>
      <c r="T83">
        <v>6.8461540000000003</v>
      </c>
      <c r="U83">
        <v>2.538462</v>
      </c>
      <c r="V83">
        <f t="shared" si="16"/>
        <v>2.538462</v>
      </c>
      <c r="W83">
        <f t="shared" si="17"/>
        <v>4.3076920000000003</v>
      </c>
      <c r="X83">
        <v>4.4871137000000001</v>
      </c>
      <c r="Y83">
        <f>Input!$J$2</f>
        <v>65</v>
      </c>
      <c r="Z83">
        <f>Input!$K$2</f>
        <v>75</v>
      </c>
    </row>
    <row r="84" spans="1:26" x14ac:dyDescent="0.25">
      <c r="A84">
        <f>IF(B84="Y",COUNTIF($B$2:B84,"Y"),0)</f>
        <v>83</v>
      </c>
      <c r="B84" t="str">
        <f t="shared" si="9"/>
        <v>Y</v>
      </c>
      <c r="C84" s="1">
        <v>44112</v>
      </c>
      <c r="D84" t="s">
        <v>19</v>
      </c>
      <c r="E84">
        <v>87.309230999999997</v>
      </c>
      <c r="F84">
        <v>65.685714000000004</v>
      </c>
      <c r="G84">
        <f t="shared" si="10"/>
        <v>65.685714000000004</v>
      </c>
      <c r="H84">
        <f t="shared" si="11"/>
        <v>21.623516999999993</v>
      </c>
      <c r="I84">
        <v>74.145682500000007</v>
      </c>
      <c r="J84">
        <v>56.927273</v>
      </c>
      <c r="K84">
        <v>13.215384999999999</v>
      </c>
      <c r="L84">
        <f t="shared" si="12"/>
        <v>13.215384999999999</v>
      </c>
      <c r="M84">
        <f t="shared" si="13"/>
        <v>43.711888000000002</v>
      </c>
      <c r="N84">
        <v>44.7110512</v>
      </c>
      <c r="O84">
        <v>70.787727000000004</v>
      </c>
      <c r="P84">
        <v>15.182308000000001</v>
      </c>
      <c r="Q84">
        <f t="shared" si="14"/>
        <v>15.182308000000001</v>
      </c>
      <c r="R84">
        <f t="shared" si="15"/>
        <v>55.605419000000005</v>
      </c>
      <c r="S84">
        <v>44.974676299999999</v>
      </c>
      <c r="T84">
        <v>11.307691999999999</v>
      </c>
      <c r="U84">
        <v>2.954545</v>
      </c>
      <c r="V84">
        <f t="shared" si="16"/>
        <v>2.954545</v>
      </c>
      <c r="W84">
        <f t="shared" si="17"/>
        <v>8.3531469999999999</v>
      </c>
      <c r="X84">
        <v>5.5359448000000002</v>
      </c>
      <c r="Y84">
        <f>Input!$J$2</f>
        <v>65</v>
      </c>
      <c r="Z84">
        <f>Input!$K$2</f>
        <v>75</v>
      </c>
    </row>
    <row r="85" spans="1:26" x14ac:dyDescent="0.25">
      <c r="A85">
        <f>IF(B85="Y",COUNTIF($B$2:B85,"Y"),0)</f>
        <v>84</v>
      </c>
      <c r="B85" t="str">
        <f t="shared" si="9"/>
        <v>Y</v>
      </c>
      <c r="C85" s="1">
        <v>44111</v>
      </c>
      <c r="D85" t="s">
        <v>19</v>
      </c>
      <c r="E85">
        <v>84.046154000000001</v>
      </c>
      <c r="F85">
        <v>61.307692000000003</v>
      </c>
      <c r="G85">
        <f t="shared" si="10"/>
        <v>61.307692000000003</v>
      </c>
      <c r="H85">
        <f t="shared" si="11"/>
        <v>22.738461999999998</v>
      </c>
      <c r="I85">
        <v>76.516070499999998</v>
      </c>
      <c r="J85">
        <v>57.957895000000001</v>
      </c>
      <c r="K85">
        <v>14.44</v>
      </c>
      <c r="L85">
        <f t="shared" si="12"/>
        <v>14.44</v>
      </c>
      <c r="M85">
        <f t="shared" si="13"/>
        <v>43.517895000000003</v>
      </c>
      <c r="N85">
        <v>44.316423</v>
      </c>
      <c r="O85">
        <v>83.242104999999995</v>
      </c>
      <c r="P85">
        <v>10.382308</v>
      </c>
      <c r="Q85">
        <f t="shared" si="14"/>
        <v>10.382308</v>
      </c>
      <c r="R85">
        <f t="shared" si="15"/>
        <v>72.859797</v>
      </c>
      <c r="S85">
        <v>41.503296599999999</v>
      </c>
      <c r="T85">
        <v>7.461538</v>
      </c>
      <c r="U85">
        <v>2</v>
      </c>
      <c r="V85">
        <f t="shared" si="16"/>
        <v>2</v>
      </c>
      <c r="W85">
        <f t="shared" si="17"/>
        <v>5.461538</v>
      </c>
      <c r="X85">
        <v>5.6366516000000004</v>
      </c>
      <c r="Y85">
        <f>Input!$J$2</f>
        <v>65</v>
      </c>
      <c r="Z85">
        <f>Input!$K$2</f>
        <v>75</v>
      </c>
    </row>
    <row r="86" spans="1:26" x14ac:dyDescent="0.25">
      <c r="A86">
        <f>IF(B86="Y",COUNTIF($B$2:B86,"Y"),0)</f>
        <v>85</v>
      </c>
      <c r="B86" t="str">
        <f t="shared" si="9"/>
        <v>Y</v>
      </c>
      <c r="C86" s="1">
        <v>44110</v>
      </c>
      <c r="D86" t="s">
        <v>19</v>
      </c>
      <c r="E86">
        <v>84.569231000000002</v>
      </c>
      <c r="F86">
        <v>61.4</v>
      </c>
      <c r="G86">
        <f t="shared" si="10"/>
        <v>61.4</v>
      </c>
      <c r="H86">
        <f t="shared" si="11"/>
        <v>23.169231000000003</v>
      </c>
      <c r="I86">
        <v>76.987256400000007</v>
      </c>
      <c r="J86">
        <v>58.8</v>
      </c>
      <c r="K86">
        <v>22.376923000000001</v>
      </c>
      <c r="L86">
        <f t="shared" si="12"/>
        <v>22.376923000000001</v>
      </c>
      <c r="M86">
        <f t="shared" si="13"/>
        <v>36.423076999999992</v>
      </c>
      <c r="N86">
        <v>42.684032299999998</v>
      </c>
      <c r="O86">
        <v>87.961428999999995</v>
      </c>
      <c r="P86">
        <v>13.659231</v>
      </c>
      <c r="Q86">
        <f t="shared" si="14"/>
        <v>13.659231</v>
      </c>
      <c r="R86">
        <f t="shared" si="15"/>
        <v>74.30219799999999</v>
      </c>
      <c r="S86">
        <v>40.853446300000002</v>
      </c>
      <c r="T86">
        <v>7.2307689999999996</v>
      </c>
      <c r="U86">
        <v>2.4285709999999998</v>
      </c>
      <c r="V86">
        <f t="shared" si="16"/>
        <v>2.4285709999999998</v>
      </c>
      <c r="W86">
        <f t="shared" si="17"/>
        <v>4.8021979999999997</v>
      </c>
      <c r="X86">
        <v>4.3697800999999998</v>
      </c>
      <c r="Y86">
        <f>Input!$J$2</f>
        <v>65</v>
      </c>
      <c r="Z86">
        <f>Input!$K$2</f>
        <v>75</v>
      </c>
    </row>
    <row r="87" spans="1:26" x14ac:dyDescent="0.25">
      <c r="A87">
        <f>IF(B87="Y",COUNTIF($B$2:B87,"Y"),0)</f>
        <v>86</v>
      </c>
      <c r="B87" t="str">
        <f t="shared" si="9"/>
        <v>Y</v>
      </c>
      <c r="C87" s="1">
        <v>44109</v>
      </c>
      <c r="D87" t="s">
        <v>19</v>
      </c>
      <c r="E87">
        <v>84.523077000000001</v>
      </c>
      <c r="F87">
        <v>60.882609000000002</v>
      </c>
      <c r="G87">
        <f t="shared" si="10"/>
        <v>60.882609000000002</v>
      </c>
      <c r="H87">
        <f t="shared" si="11"/>
        <v>23.640467999999998</v>
      </c>
      <c r="I87">
        <v>74.656493400000002</v>
      </c>
      <c r="J87">
        <v>62.482353000000003</v>
      </c>
      <c r="K87">
        <v>20.030768999999999</v>
      </c>
      <c r="L87">
        <f t="shared" si="12"/>
        <v>20.030768999999999</v>
      </c>
      <c r="M87">
        <f t="shared" si="13"/>
        <v>42.451584000000004</v>
      </c>
      <c r="N87">
        <v>44.547255200000002</v>
      </c>
      <c r="O87">
        <v>94.97</v>
      </c>
      <c r="P87">
        <v>17.495384999999999</v>
      </c>
      <c r="Q87">
        <f t="shared" si="14"/>
        <v>17.495384999999999</v>
      </c>
      <c r="R87">
        <f t="shared" si="15"/>
        <v>77.474615</v>
      </c>
      <c r="S87">
        <v>47.946418700000002</v>
      </c>
      <c r="T87">
        <v>5.4736840000000004</v>
      </c>
      <c r="U87">
        <v>2.526316</v>
      </c>
      <c r="V87">
        <f t="shared" si="16"/>
        <v>2.526316</v>
      </c>
      <c r="W87">
        <f t="shared" si="17"/>
        <v>2.9473680000000004</v>
      </c>
      <c r="X87">
        <v>4.2200243000000004</v>
      </c>
      <c r="Y87">
        <f>Input!$J$2</f>
        <v>65</v>
      </c>
      <c r="Z87">
        <f>Input!$K$2</f>
        <v>75</v>
      </c>
    </row>
    <row r="88" spans="1:26" x14ac:dyDescent="0.25">
      <c r="A88">
        <f>IF(B88="Y",COUNTIF($B$2:B88,"Y"),0)</f>
        <v>87</v>
      </c>
      <c r="B88" t="str">
        <f t="shared" si="9"/>
        <v>Y</v>
      </c>
      <c r="C88" s="1">
        <v>44108</v>
      </c>
      <c r="D88" t="s">
        <v>19</v>
      </c>
      <c r="E88">
        <v>85.113845999999995</v>
      </c>
      <c r="F88">
        <v>64.209474</v>
      </c>
      <c r="G88">
        <f t="shared" si="10"/>
        <v>64.209474</v>
      </c>
      <c r="H88">
        <f t="shared" si="11"/>
        <v>20.904371999999995</v>
      </c>
      <c r="I88">
        <v>75.9066866</v>
      </c>
      <c r="J88">
        <v>58.8</v>
      </c>
      <c r="K88">
        <v>28.747692000000001</v>
      </c>
      <c r="L88">
        <f t="shared" si="12"/>
        <v>28.747692000000001</v>
      </c>
      <c r="M88">
        <f t="shared" si="13"/>
        <v>30.052307999999996</v>
      </c>
      <c r="N88">
        <v>45.859639399999999</v>
      </c>
      <c r="O88">
        <v>76.501052999999999</v>
      </c>
      <c r="P88">
        <v>15.238462</v>
      </c>
      <c r="Q88">
        <f t="shared" si="14"/>
        <v>15.238462</v>
      </c>
      <c r="R88">
        <f t="shared" si="15"/>
        <v>61.262591</v>
      </c>
      <c r="S88">
        <v>44.298876</v>
      </c>
      <c r="T88">
        <v>5.3846150000000002</v>
      </c>
      <c r="U88">
        <v>2.8823530000000002</v>
      </c>
      <c r="V88">
        <f t="shared" si="16"/>
        <v>2.8823530000000002</v>
      </c>
      <c r="W88">
        <f t="shared" si="17"/>
        <v>2.502262</v>
      </c>
      <c r="X88">
        <v>4.3120447999999998</v>
      </c>
      <c r="Y88">
        <f>Input!$J$2</f>
        <v>65</v>
      </c>
      <c r="Z88">
        <f>Input!$K$2</f>
        <v>75</v>
      </c>
    </row>
    <row r="89" spans="1:26" x14ac:dyDescent="0.25">
      <c r="A89">
        <f>IF(B89="Y",COUNTIF($B$2:B89,"Y"),0)</f>
        <v>88</v>
      </c>
      <c r="B89" t="str">
        <f t="shared" si="9"/>
        <v>Y</v>
      </c>
      <c r="C89" s="1">
        <v>44107</v>
      </c>
      <c r="D89" t="s">
        <v>19</v>
      </c>
      <c r="E89">
        <v>86.216922999999994</v>
      </c>
      <c r="F89">
        <v>61.900702000000003</v>
      </c>
      <c r="G89">
        <f t="shared" si="10"/>
        <v>61.900702000000003</v>
      </c>
      <c r="H89">
        <f t="shared" si="11"/>
        <v>24.316220999999992</v>
      </c>
      <c r="I89">
        <v>75.138097299999998</v>
      </c>
      <c r="J89">
        <v>58.666666999999997</v>
      </c>
      <c r="K89">
        <v>25.804614999999998</v>
      </c>
      <c r="L89">
        <f t="shared" si="12"/>
        <v>25.804614999999998</v>
      </c>
      <c r="M89">
        <f t="shared" si="13"/>
        <v>32.862051999999998</v>
      </c>
      <c r="N89">
        <v>44.758053500000003</v>
      </c>
      <c r="O89">
        <v>89.567718999999997</v>
      </c>
      <c r="P89">
        <v>13.576923000000001</v>
      </c>
      <c r="Q89">
        <f t="shared" si="14"/>
        <v>13.576923000000001</v>
      </c>
      <c r="R89">
        <f t="shared" si="15"/>
        <v>75.990795999999989</v>
      </c>
      <c r="S89">
        <v>43.662498599999999</v>
      </c>
      <c r="T89">
        <v>6.8666669999999996</v>
      </c>
      <c r="U89">
        <v>2.6428569999999998</v>
      </c>
      <c r="V89">
        <f t="shared" si="16"/>
        <v>2.6428569999999998</v>
      </c>
      <c r="W89">
        <f t="shared" si="17"/>
        <v>4.2238100000000003</v>
      </c>
      <c r="X89">
        <v>4.8070541000000002</v>
      </c>
      <c r="Y89">
        <f>Input!$J$2</f>
        <v>65</v>
      </c>
      <c r="Z89">
        <f>Input!$K$2</f>
        <v>75</v>
      </c>
    </row>
    <row r="90" spans="1:26" x14ac:dyDescent="0.25">
      <c r="A90">
        <f>IF(B90="Y",COUNTIF($B$2:B90,"Y"),0)</f>
        <v>89</v>
      </c>
      <c r="B90" t="str">
        <f t="shared" si="9"/>
        <v>Y</v>
      </c>
      <c r="C90" s="1">
        <v>44106</v>
      </c>
      <c r="D90" t="s">
        <v>19</v>
      </c>
      <c r="E90">
        <v>89.353846000000004</v>
      </c>
      <c r="F90">
        <v>66.072221999999996</v>
      </c>
      <c r="G90">
        <f t="shared" si="10"/>
        <v>66.072221999999996</v>
      </c>
      <c r="H90">
        <f t="shared" si="11"/>
        <v>23.281624000000008</v>
      </c>
      <c r="I90">
        <v>76.546328399999993</v>
      </c>
      <c r="J90">
        <v>58.707692000000002</v>
      </c>
      <c r="K90">
        <v>13.954286</v>
      </c>
      <c r="L90">
        <f t="shared" si="12"/>
        <v>13.954286</v>
      </c>
      <c r="M90">
        <f t="shared" si="13"/>
        <v>44.753405999999998</v>
      </c>
      <c r="N90">
        <v>44.066035399999997</v>
      </c>
      <c r="O90">
        <v>68.822778</v>
      </c>
      <c r="P90">
        <v>9.0221429999999998</v>
      </c>
      <c r="Q90">
        <f t="shared" si="14"/>
        <v>9.0221429999999998</v>
      </c>
      <c r="R90">
        <f t="shared" si="15"/>
        <v>59.800635</v>
      </c>
      <c r="S90">
        <v>40.338549899999997</v>
      </c>
      <c r="T90">
        <v>7</v>
      </c>
      <c r="U90">
        <v>4.2307689999999996</v>
      </c>
      <c r="V90">
        <f t="shared" si="16"/>
        <v>4.2307689999999996</v>
      </c>
      <c r="W90">
        <f t="shared" si="17"/>
        <v>2.7692310000000004</v>
      </c>
      <c r="X90">
        <v>5.1683151000000001</v>
      </c>
      <c r="Y90">
        <f>Input!$J$2</f>
        <v>65</v>
      </c>
      <c r="Z90">
        <f>Input!$K$2</f>
        <v>75</v>
      </c>
    </row>
    <row r="91" spans="1:26" x14ac:dyDescent="0.25">
      <c r="A91">
        <f>IF(B91="Y",COUNTIF($B$2:B91,"Y"),0)</f>
        <v>90</v>
      </c>
      <c r="B91" t="str">
        <f t="shared" si="9"/>
        <v>Y</v>
      </c>
      <c r="C91" s="1">
        <v>44105</v>
      </c>
      <c r="D91" t="s">
        <v>19</v>
      </c>
      <c r="E91">
        <v>90.861537999999996</v>
      </c>
      <c r="F91">
        <v>63.042856999999998</v>
      </c>
      <c r="G91">
        <f t="shared" si="10"/>
        <v>63.042856999999998</v>
      </c>
      <c r="H91">
        <f t="shared" si="11"/>
        <v>27.818680999999998</v>
      </c>
      <c r="I91">
        <v>76.155436499999993</v>
      </c>
      <c r="J91">
        <v>57.711111000000002</v>
      </c>
      <c r="K91">
        <v>19.232308</v>
      </c>
      <c r="L91">
        <f t="shared" si="12"/>
        <v>19.232308</v>
      </c>
      <c r="M91">
        <f t="shared" si="13"/>
        <v>38.478802999999999</v>
      </c>
      <c r="N91">
        <v>44.203889599999997</v>
      </c>
      <c r="O91">
        <v>69.709500000000006</v>
      </c>
      <c r="P91">
        <v>10.020769</v>
      </c>
      <c r="Q91">
        <f t="shared" si="14"/>
        <v>10.020769</v>
      </c>
      <c r="R91">
        <f t="shared" si="15"/>
        <v>59.688731000000004</v>
      </c>
      <c r="S91">
        <v>42.715711800000001</v>
      </c>
      <c r="T91">
        <v>6.7692310000000004</v>
      </c>
      <c r="U91">
        <v>3.3076919999999999</v>
      </c>
      <c r="V91">
        <f t="shared" si="16"/>
        <v>3.3076919999999999</v>
      </c>
      <c r="W91">
        <f t="shared" si="17"/>
        <v>3.4615390000000006</v>
      </c>
      <c r="X91">
        <v>4.7574386999999998</v>
      </c>
      <c r="Y91">
        <f>Input!$J$2</f>
        <v>65</v>
      </c>
      <c r="Z91">
        <f>Input!$K$2</f>
        <v>75</v>
      </c>
    </row>
    <row r="92" spans="1:26" x14ac:dyDescent="0.25">
      <c r="A92">
        <f>IF(B92="Y",COUNTIF($B$2:B92,"Y"),0)</f>
        <v>91</v>
      </c>
      <c r="B92" t="str">
        <f t="shared" si="9"/>
        <v>Y</v>
      </c>
      <c r="C92" s="1">
        <v>44104</v>
      </c>
      <c r="D92" t="s">
        <v>19</v>
      </c>
      <c r="E92">
        <v>91.453845999999999</v>
      </c>
      <c r="F92">
        <v>61.907142999999998</v>
      </c>
      <c r="G92">
        <f t="shared" si="10"/>
        <v>61.907142999999998</v>
      </c>
      <c r="H92">
        <f t="shared" si="11"/>
        <v>29.546703000000001</v>
      </c>
      <c r="I92">
        <v>76.077905200000004</v>
      </c>
      <c r="J92">
        <v>60.171429000000003</v>
      </c>
      <c r="K92">
        <v>31.169231</v>
      </c>
      <c r="L92">
        <f t="shared" si="12"/>
        <v>31.169231</v>
      </c>
      <c r="M92">
        <f t="shared" si="13"/>
        <v>29.002198000000003</v>
      </c>
      <c r="N92">
        <v>48.195076800000002</v>
      </c>
      <c r="O92">
        <v>72.267222000000004</v>
      </c>
      <c r="P92">
        <v>16.333076999999999</v>
      </c>
      <c r="Q92">
        <f t="shared" si="14"/>
        <v>16.333076999999999</v>
      </c>
      <c r="R92">
        <f t="shared" si="15"/>
        <v>55.934145000000001</v>
      </c>
      <c r="S92">
        <v>44.577157</v>
      </c>
      <c r="T92">
        <v>9.8571430000000007</v>
      </c>
      <c r="U92">
        <v>3.5</v>
      </c>
      <c r="V92">
        <f t="shared" si="16"/>
        <v>3.5</v>
      </c>
      <c r="W92">
        <f t="shared" si="17"/>
        <v>6.3571430000000007</v>
      </c>
      <c r="X92">
        <v>5.3804639999999999</v>
      </c>
      <c r="Y92">
        <f>Input!$J$2</f>
        <v>65</v>
      </c>
      <c r="Z92">
        <f>Input!$K$2</f>
        <v>75</v>
      </c>
    </row>
    <row r="93" spans="1:26" x14ac:dyDescent="0.25">
      <c r="A93">
        <f>IF(B93="Y",COUNTIF($B$2:B93,"Y"),0)</f>
        <v>92</v>
      </c>
      <c r="B93" t="str">
        <f t="shared" si="9"/>
        <v>Y</v>
      </c>
      <c r="C93" s="1">
        <v>44103</v>
      </c>
      <c r="D93" t="s">
        <v>19</v>
      </c>
      <c r="E93">
        <v>90.5</v>
      </c>
      <c r="F93">
        <v>62.294736999999998</v>
      </c>
      <c r="G93">
        <f t="shared" si="10"/>
        <v>62.294736999999998</v>
      </c>
      <c r="H93">
        <f t="shared" si="11"/>
        <v>28.205263000000002</v>
      </c>
      <c r="I93">
        <v>77.703200100000004</v>
      </c>
      <c r="J93">
        <v>57.530768999999999</v>
      </c>
      <c r="K93">
        <v>35.876922999999998</v>
      </c>
      <c r="L93">
        <f t="shared" si="12"/>
        <v>35.876922999999998</v>
      </c>
      <c r="M93">
        <f t="shared" si="13"/>
        <v>21.653846000000001</v>
      </c>
      <c r="N93">
        <v>47.477292200000001</v>
      </c>
      <c r="O93">
        <v>77.583438000000001</v>
      </c>
      <c r="P93">
        <v>24.381537999999999</v>
      </c>
      <c r="Q93">
        <f t="shared" si="14"/>
        <v>24.381537999999999</v>
      </c>
      <c r="R93">
        <f t="shared" si="15"/>
        <v>53.201900000000002</v>
      </c>
      <c r="S93">
        <v>41.847234800000003</v>
      </c>
      <c r="T93">
        <v>6.6923079999999997</v>
      </c>
      <c r="U93">
        <v>4.0769229999999999</v>
      </c>
      <c r="V93">
        <f t="shared" si="16"/>
        <v>4.0769229999999999</v>
      </c>
      <c r="W93">
        <f t="shared" si="17"/>
        <v>2.6153849999999998</v>
      </c>
      <c r="X93">
        <v>5.3382914000000001</v>
      </c>
      <c r="Y93">
        <f>Input!$J$2</f>
        <v>65</v>
      </c>
      <c r="Z93">
        <f>Input!$K$2</f>
        <v>75</v>
      </c>
    </row>
    <row r="94" spans="1:26" x14ac:dyDescent="0.25">
      <c r="A94">
        <f>IF(B94="Y",COUNTIF($B$2:B94,"Y"),0)</f>
        <v>93</v>
      </c>
      <c r="B94" t="str">
        <f t="shared" si="9"/>
        <v>Y</v>
      </c>
      <c r="C94" s="1">
        <v>44102</v>
      </c>
      <c r="D94" t="s">
        <v>19</v>
      </c>
      <c r="E94">
        <v>87.846153999999999</v>
      </c>
      <c r="F94">
        <v>63.787500000000001</v>
      </c>
      <c r="G94">
        <f t="shared" si="10"/>
        <v>63.787500000000001</v>
      </c>
      <c r="H94">
        <f t="shared" si="11"/>
        <v>24.058653999999997</v>
      </c>
      <c r="I94">
        <v>75.862486200000006</v>
      </c>
      <c r="J94">
        <v>57.842857000000002</v>
      </c>
      <c r="K94">
        <v>31.1</v>
      </c>
      <c r="L94">
        <f t="shared" si="12"/>
        <v>31.1</v>
      </c>
      <c r="M94">
        <f t="shared" si="13"/>
        <v>26.742857000000001</v>
      </c>
      <c r="N94">
        <v>49.665982399999997</v>
      </c>
      <c r="O94">
        <v>76.799524000000005</v>
      </c>
      <c r="P94">
        <v>19.568462</v>
      </c>
      <c r="Q94">
        <f t="shared" si="14"/>
        <v>19.568462</v>
      </c>
      <c r="R94">
        <f t="shared" si="15"/>
        <v>57.231062000000009</v>
      </c>
      <c r="S94">
        <v>48.422701400000001</v>
      </c>
      <c r="T94">
        <v>5.6923079999999997</v>
      </c>
      <c r="U94">
        <v>3.230769</v>
      </c>
      <c r="V94">
        <f t="shared" si="16"/>
        <v>3.230769</v>
      </c>
      <c r="W94">
        <f t="shared" si="17"/>
        <v>2.4615389999999997</v>
      </c>
      <c r="X94">
        <v>4.7860835000000002</v>
      </c>
      <c r="Y94">
        <f>Input!$J$2</f>
        <v>65</v>
      </c>
      <c r="Z94">
        <f>Input!$K$2</f>
        <v>75</v>
      </c>
    </row>
    <row r="95" spans="1:26" x14ac:dyDescent="0.25">
      <c r="A95">
        <f>IF(B95="Y",COUNTIF($B$2:B95,"Y"),0)</f>
        <v>94</v>
      </c>
      <c r="B95" t="str">
        <f t="shared" si="9"/>
        <v>Y</v>
      </c>
      <c r="C95" s="1">
        <v>44101</v>
      </c>
      <c r="D95" t="s">
        <v>19</v>
      </c>
      <c r="E95">
        <v>91.2</v>
      </c>
      <c r="F95">
        <v>65.7</v>
      </c>
      <c r="G95">
        <f t="shared" si="10"/>
        <v>65.7</v>
      </c>
      <c r="H95">
        <f t="shared" si="11"/>
        <v>25.5</v>
      </c>
      <c r="I95">
        <v>77.203258199999993</v>
      </c>
      <c r="J95">
        <v>60.216667000000001</v>
      </c>
      <c r="K95">
        <v>32.535713999999999</v>
      </c>
      <c r="L95">
        <f t="shared" si="12"/>
        <v>32.535713999999999</v>
      </c>
      <c r="M95">
        <f t="shared" si="13"/>
        <v>27.680953000000002</v>
      </c>
      <c r="N95">
        <v>51.598687499999997</v>
      </c>
      <c r="O95">
        <v>84.419167000000002</v>
      </c>
      <c r="P95">
        <v>21.499286000000001</v>
      </c>
      <c r="Q95">
        <f t="shared" si="14"/>
        <v>21.499286000000001</v>
      </c>
      <c r="R95">
        <f t="shared" si="15"/>
        <v>62.919881000000004</v>
      </c>
      <c r="S95">
        <v>48.532320599999998</v>
      </c>
      <c r="T95">
        <v>9.8461540000000003</v>
      </c>
      <c r="U95">
        <v>3.5</v>
      </c>
      <c r="V95">
        <f t="shared" si="16"/>
        <v>3.5</v>
      </c>
      <c r="W95">
        <f t="shared" si="17"/>
        <v>6.3461540000000003</v>
      </c>
      <c r="X95">
        <v>5.0476327999999997</v>
      </c>
      <c r="Y95">
        <f>Input!$J$2</f>
        <v>65</v>
      </c>
      <c r="Z95">
        <f>Input!$K$2</f>
        <v>75</v>
      </c>
    </row>
    <row r="96" spans="1:26" x14ac:dyDescent="0.25">
      <c r="A96">
        <f>IF(B96="Y",COUNTIF($B$2:B96,"Y"),0)</f>
        <v>95</v>
      </c>
      <c r="B96" t="str">
        <f t="shared" si="9"/>
        <v>Y</v>
      </c>
      <c r="C96" s="1">
        <v>44100</v>
      </c>
      <c r="D96" t="s">
        <v>19</v>
      </c>
      <c r="E96">
        <v>91.176923000000002</v>
      </c>
      <c r="F96">
        <v>66.816249999999997</v>
      </c>
      <c r="G96">
        <f t="shared" si="10"/>
        <v>66.816249999999997</v>
      </c>
      <c r="H96">
        <f t="shared" si="11"/>
        <v>24.360673000000006</v>
      </c>
      <c r="I96">
        <v>79.089848799999999</v>
      </c>
      <c r="J96">
        <v>63.540908999999999</v>
      </c>
      <c r="K96">
        <v>30.976922999999999</v>
      </c>
      <c r="L96">
        <f t="shared" si="12"/>
        <v>30.976922999999999</v>
      </c>
      <c r="M96">
        <f t="shared" si="13"/>
        <v>32.563986</v>
      </c>
      <c r="N96">
        <v>48.666620600000002</v>
      </c>
      <c r="O96">
        <v>88.507272999999998</v>
      </c>
      <c r="P96">
        <v>12.826154000000001</v>
      </c>
      <c r="Q96">
        <f t="shared" si="14"/>
        <v>12.826154000000001</v>
      </c>
      <c r="R96">
        <f t="shared" si="15"/>
        <v>75.681118999999995</v>
      </c>
      <c r="S96">
        <v>43.558447999999999</v>
      </c>
      <c r="T96">
        <v>8.6923080000000006</v>
      </c>
      <c r="U96">
        <v>3.0666669999999998</v>
      </c>
      <c r="V96">
        <f t="shared" si="16"/>
        <v>3.0666669999999998</v>
      </c>
      <c r="W96">
        <f t="shared" si="17"/>
        <v>5.6256410000000008</v>
      </c>
      <c r="X96">
        <v>5.2077593000000002</v>
      </c>
      <c r="Y96">
        <f>Input!$J$2</f>
        <v>65</v>
      </c>
      <c r="Z96">
        <f>Input!$K$2</f>
        <v>75</v>
      </c>
    </row>
    <row r="97" spans="1:26" x14ac:dyDescent="0.25">
      <c r="A97">
        <f>IF(B97="Y",COUNTIF($B$2:B97,"Y"),0)</f>
        <v>96</v>
      </c>
      <c r="B97" t="str">
        <f t="shared" si="9"/>
        <v>Y</v>
      </c>
      <c r="C97" s="1">
        <v>44099</v>
      </c>
      <c r="D97" t="s">
        <v>19</v>
      </c>
      <c r="E97">
        <v>89.153846000000001</v>
      </c>
      <c r="F97">
        <v>68.576922999999994</v>
      </c>
      <c r="G97">
        <f t="shared" si="10"/>
        <v>68.576922999999994</v>
      </c>
      <c r="H97">
        <f t="shared" si="11"/>
        <v>20.576923000000008</v>
      </c>
      <c r="I97">
        <v>79.985076800000002</v>
      </c>
      <c r="J97">
        <v>64.403846000000001</v>
      </c>
      <c r="K97">
        <v>25.881537999999999</v>
      </c>
      <c r="L97">
        <f t="shared" si="12"/>
        <v>25.881537999999999</v>
      </c>
      <c r="M97">
        <f t="shared" si="13"/>
        <v>38.522308000000002</v>
      </c>
      <c r="N97">
        <v>48.836538300000001</v>
      </c>
      <c r="O97">
        <v>87.733846</v>
      </c>
      <c r="P97">
        <v>14.335385</v>
      </c>
      <c r="Q97">
        <f t="shared" si="14"/>
        <v>14.335385</v>
      </c>
      <c r="R97">
        <f t="shared" si="15"/>
        <v>73.398460999999998</v>
      </c>
      <c r="S97">
        <v>41.432128300000002</v>
      </c>
      <c r="T97">
        <v>6.8461540000000003</v>
      </c>
      <c r="U97">
        <v>3.4230770000000001</v>
      </c>
      <c r="V97">
        <f t="shared" si="16"/>
        <v>3.4230770000000001</v>
      </c>
      <c r="W97">
        <f t="shared" si="17"/>
        <v>3.4230770000000001</v>
      </c>
      <c r="X97">
        <v>5.6315384000000002</v>
      </c>
      <c r="Y97">
        <f>Input!$J$2</f>
        <v>65</v>
      </c>
      <c r="Z97">
        <f>Input!$K$2</f>
        <v>75</v>
      </c>
    </row>
    <row r="98" spans="1:26" x14ac:dyDescent="0.25">
      <c r="A98">
        <f>IF(B98="Y",COUNTIF($B$2:B98,"Y"),0)</f>
        <v>97</v>
      </c>
      <c r="B98" t="str">
        <f t="shared" si="9"/>
        <v>Y</v>
      </c>
      <c r="C98" s="1">
        <v>44098</v>
      </c>
      <c r="D98" t="s">
        <v>19</v>
      </c>
      <c r="E98">
        <v>87.924615000000003</v>
      </c>
      <c r="F98">
        <v>68.576470999999998</v>
      </c>
      <c r="G98">
        <f t="shared" si="10"/>
        <v>68.576470999999998</v>
      </c>
      <c r="H98">
        <f t="shared" si="11"/>
        <v>19.348144000000005</v>
      </c>
      <c r="I98">
        <v>80.191839400000006</v>
      </c>
      <c r="J98">
        <v>59.488235000000003</v>
      </c>
      <c r="K98">
        <v>23.8</v>
      </c>
      <c r="L98">
        <f t="shared" si="12"/>
        <v>23.8</v>
      </c>
      <c r="M98">
        <f t="shared" si="13"/>
        <v>35.688235000000006</v>
      </c>
      <c r="N98">
        <v>47.7931825</v>
      </c>
      <c r="O98">
        <v>77.277058999999994</v>
      </c>
      <c r="P98">
        <v>18.955385</v>
      </c>
      <c r="Q98">
        <f t="shared" si="14"/>
        <v>18.955385</v>
      </c>
      <c r="R98">
        <f t="shared" si="15"/>
        <v>58.321673999999994</v>
      </c>
      <c r="S98">
        <v>38.316654700000001</v>
      </c>
      <c r="T98">
        <v>6.7692310000000004</v>
      </c>
      <c r="U98">
        <v>3.7647059999999999</v>
      </c>
      <c r="V98">
        <f t="shared" si="16"/>
        <v>3.7647059999999999</v>
      </c>
      <c r="W98">
        <f t="shared" si="17"/>
        <v>3.0045250000000006</v>
      </c>
      <c r="X98">
        <v>5.7027526999999996</v>
      </c>
      <c r="Y98">
        <f>Input!$J$2</f>
        <v>65</v>
      </c>
      <c r="Z98">
        <f>Input!$K$2</f>
        <v>75</v>
      </c>
    </row>
    <row r="99" spans="1:26" x14ac:dyDescent="0.25">
      <c r="A99">
        <f>IF(B99="Y",COUNTIF($B$2:B99,"Y"),0)</f>
        <v>98</v>
      </c>
      <c r="B99" t="str">
        <f t="shared" si="9"/>
        <v>Y</v>
      </c>
      <c r="C99" s="1">
        <v>44097</v>
      </c>
      <c r="D99" t="s">
        <v>19</v>
      </c>
      <c r="E99">
        <v>87.715384999999998</v>
      </c>
      <c r="F99">
        <v>70.268749999999997</v>
      </c>
      <c r="G99">
        <f t="shared" si="10"/>
        <v>70.268749999999997</v>
      </c>
      <c r="H99">
        <f t="shared" si="11"/>
        <v>17.446635000000001</v>
      </c>
      <c r="I99">
        <v>79.571721199999999</v>
      </c>
      <c r="J99">
        <v>57.45</v>
      </c>
      <c r="K99">
        <v>32.038462000000003</v>
      </c>
      <c r="L99">
        <f t="shared" si="12"/>
        <v>32.038462000000003</v>
      </c>
      <c r="M99">
        <f t="shared" si="13"/>
        <v>25.411538</v>
      </c>
      <c r="N99">
        <v>48.3168334</v>
      </c>
      <c r="O99">
        <v>68.403125000000003</v>
      </c>
      <c r="P99">
        <v>28.0825</v>
      </c>
      <c r="Q99">
        <f t="shared" si="14"/>
        <v>28.0825</v>
      </c>
      <c r="R99">
        <f t="shared" si="15"/>
        <v>40.320625000000007</v>
      </c>
      <c r="S99">
        <v>39.934347099999997</v>
      </c>
      <c r="T99">
        <v>5.9230770000000001</v>
      </c>
      <c r="U99">
        <v>4</v>
      </c>
      <c r="V99">
        <f t="shared" si="16"/>
        <v>4</v>
      </c>
      <c r="W99">
        <f t="shared" si="17"/>
        <v>1.9230770000000001</v>
      </c>
      <c r="X99">
        <v>4.9725318999999999</v>
      </c>
      <c r="Y99">
        <f>Input!$J$2</f>
        <v>65</v>
      </c>
      <c r="Z99">
        <f>Input!$K$2</f>
        <v>75</v>
      </c>
    </row>
    <row r="100" spans="1:26" x14ac:dyDescent="0.25">
      <c r="A100">
        <f>IF(B100="Y",COUNTIF($B$2:B100,"Y"),0)</f>
        <v>99</v>
      </c>
      <c r="B100" t="str">
        <f t="shared" si="9"/>
        <v>Y</v>
      </c>
      <c r="C100" s="1">
        <v>44096</v>
      </c>
      <c r="D100" t="s">
        <v>19</v>
      </c>
      <c r="E100">
        <v>85.653846000000001</v>
      </c>
      <c r="F100">
        <v>66.038461999999996</v>
      </c>
      <c r="G100">
        <f t="shared" si="10"/>
        <v>66.038461999999996</v>
      </c>
      <c r="H100">
        <f t="shared" si="11"/>
        <v>19.615384000000006</v>
      </c>
      <c r="I100">
        <v>78.890314399999994</v>
      </c>
      <c r="J100">
        <v>59.96</v>
      </c>
      <c r="K100">
        <v>46.638461999999997</v>
      </c>
      <c r="L100">
        <f t="shared" si="12"/>
        <v>46.638461999999997</v>
      </c>
      <c r="M100">
        <f t="shared" si="13"/>
        <v>13.321538000000004</v>
      </c>
      <c r="N100">
        <v>51.480615399999998</v>
      </c>
      <c r="O100">
        <v>72.618696</v>
      </c>
      <c r="P100">
        <v>31.02</v>
      </c>
      <c r="Q100">
        <f t="shared" si="14"/>
        <v>31.02</v>
      </c>
      <c r="R100">
        <f t="shared" si="15"/>
        <v>41.598696000000004</v>
      </c>
      <c r="S100">
        <v>43.415484999999997</v>
      </c>
      <c r="T100">
        <v>9.8695649999999997</v>
      </c>
      <c r="U100">
        <v>3.9230770000000001</v>
      </c>
      <c r="V100">
        <f t="shared" si="16"/>
        <v>3.9230770000000001</v>
      </c>
      <c r="W100">
        <f t="shared" si="17"/>
        <v>5.9464879999999996</v>
      </c>
      <c r="X100">
        <v>5.7715717</v>
      </c>
      <c r="Y100">
        <f>Input!$J$2</f>
        <v>65</v>
      </c>
      <c r="Z100">
        <f>Input!$K$2</f>
        <v>75</v>
      </c>
    </row>
    <row r="101" spans="1:26" x14ac:dyDescent="0.25">
      <c r="A101">
        <f>IF(B101="Y",COUNTIF($B$2:B101,"Y"),0)</f>
        <v>100</v>
      </c>
      <c r="B101" t="str">
        <f t="shared" si="9"/>
        <v>Y</v>
      </c>
      <c r="C101" s="1">
        <v>44095</v>
      </c>
      <c r="D101" t="s">
        <v>19</v>
      </c>
      <c r="E101">
        <v>94.28</v>
      </c>
      <c r="F101">
        <v>64.530769000000006</v>
      </c>
      <c r="G101">
        <f t="shared" si="10"/>
        <v>64.530769000000006</v>
      </c>
      <c r="H101">
        <f t="shared" si="11"/>
        <v>29.749230999999995</v>
      </c>
      <c r="I101">
        <v>79.951538400000004</v>
      </c>
      <c r="J101">
        <v>66.741538000000006</v>
      </c>
      <c r="K101">
        <v>35.923076999999999</v>
      </c>
      <c r="L101">
        <f t="shared" si="12"/>
        <v>35.923076999999999</v>
      </c>
      <c r="M101">
        <f t="shared" si="13"/>
        <v>30.818461000000006</v>
      </c>
      <c r="N101">
        <v>50.885641</v>
      </c>
      <c r="O101">
        <v>71.321538000000004</v>
      </c>
      <c r="P101">
        <v>22.931999999999999</v>
      </c>
      <c r="Q101">
        <f t="shared" si="14"/>
        <v>22.931999999999999</v>
      </c>
      <c r="R101">
        <f t="shared" si="15"/>
        <v>48.389538000000002</v>
      </c>
      <c r="S101">
        <v>42.255005199999999</v>
      </c>
      <c r="T101">
        <v>11.4</v>
      </c>
      <c r="U101">
        <v>2.6</v>
      </c>
      <c r="V101">
        <f t="shared" si="16"/>
        <v>2.6</v>
      </c>
      <c r="W101">
        <f t="shared" si="17"/>
        <v>8.8000000000000007</v>
      </c>
      <c r="X101">
        <v>5.5923077000000001</v>
      </c>
      <c r="Y101">
        <f>Input!$J$2</f>
        <v>65</v>
      </c>
      <c r="Z101">
        <f>Input!$K$2</f>
        <v>75</v>
      </c>
    </row>
    <row r="102" spans="1:26" x14ac:dyDescent="0.25">
      <c r="A102">
        <f>IF(B102="Y",COUNTIF($B$2:B102,"Y"),0)</f>
        <v>101</v>
      </c>
      <c r="B102" t="str">
        <f t="shared" si="9"/>
        <v>Y</v>
      </c>
      <c r="C102" s="1">
        <v>44094</v>
      </c>
      <c r="D102" t="s">
        <v>19</v>
      </c>
      <c r="E102">
        <v>88.907691999999997</v>
      </c>
      <c r="F102">
        <v>66.746667000000002</v>
      </c>
      <c r="G102">
        <f t="shared" si="10"/>
        <v>66.746667000000002</v>
      </c>
      <c r="H102">
        <f t="shared" si="11"/>
        <v>22.161024999999995</v>
      </c>
      <c r="I102">
        <v>76.694698111099996</v>
      </c>
      <c r="J102">
        <v>63.947059000000003</v>
      </c>
      <c r="K102">
        <v>43.353845999999997</v>
      </c>
      <c r="L102">
        <f t="shared" si="12"/>
        <v>43.353845999999997</v>
      </c>
      <c r="M102">
        <f t="shared" si="13"/>
        <v>20.593213000000006</v>
      </c>
      <c r="N102">
        <v>53.771869444399996</v>
      </c>
      <c r="O102">
        <v>69.605294000000001</v>
      </c>
      <c r="P102">
        <v>29.005385</v>
      </c>
      <c r="Q102">
        <f t="shared" si="14"/>
        <v>29.005385</v>
      </c>
      <c r="R102">
        <f t="shared" si="15"/>
        <v>40.599908999999997</v>
      </c>
      <c r="S102">
        <v>51.365783333300001</v>
      </c>
      <c r="T102">
        <v>8.3333329999999997</v>
      </c>
      <c r="U102">
        <v>3.3076919999999999</v>
      </c>
      <c r="V102">
        <f t="shared" si="16"/>
        <v>3.3076919999999999</v>
      </c>
      <c r="W102">
        <f t="shared" si="17"/>
        <v>5.0256410000000002</v>
      </c>
      <c r="X102">
        <v>5.3371263332999996</v>
      </c>
      <c r="Y102">
        <f>Input!$J$2</f>
        <v>65</v>
      </c>
      <c r="Z102">
        <f>Input!$K$2</f>
        <v>75</v>
      </c>
    </row>
    <row r="103" spans="1:26" x14ac:dyDescent="0.25">
      <c r="A103">
        <f>IF(B103="Y",COUNTIF($B$2:B103,"Y"),0)</f>
        <v>102</v>
      </c>
      <c r="B103" t="str">
        <f t="shared" si="9"/>
        <v>Y</v>
      </c>
      <c r="C103" s="1">
        <v>44093</v>
      </c>
      <c r="D103" t="s">
        <v>19</v>
      </c>
      <c r="E103">
        <v>90.849231000000003</v>
      </c>
      <c r="F103">
        <v>68.05</v>
      </c>
      <c r="G103">
        <f t="shared" si="10"/>
        <v>68.05</v>
      </c>
      <c r="H103">
        <f t="shared" si="11"/>
        <v>22.799231000000006</v>
      </c>
      <c r="I103">
        <v>77.382782666699995</v>
      </c>
      <c r="J103">
        <v>60.589412000000003</v>
      </c>
      <c r="K103">
        <v>44.869332999999997</v>
      </c>
      <c r="L103">
        <f t="shared" si="12"/>
        <v>44.869332999999997</v>
      </c>
      <c r="M103">
        <f t="shared" si="13"/>
        <v>15.720079000000005</v>
      </c>
      <c r="N103">
        <v>52.280875111100002</v>
      </c>
      <c r="O103">
        <v>68.465294</v>
      </c>
      <c r="P103">
        <v>25.383845999999998</v>
      </c>
      <c r="Q103">
        <f t="shared" si="14"/>
        <v>25.383845999999998</v>
      </c>
      <c r="R103">
        <f t="shared" si="15"/>
        <v>43.081448000000002</v>
      </c>
      <c r="S103">
        <v>48.404036444399999</v>
      </c>
      <c r="T103">
        <v>6.733333</v>
      </c>
      <c r="U103">
        <v>3.461538</v>
      </c>
      <c r="V103">
        <f t="shared" si="16"/>
        <v>3.461538</v>
      </c>
      <c r="W103">
        <f t="shared" si="17"/>
        <v>3.271795</v>
      </c>
      <c r="X103">
        <v>5.1917222222000001</v>
      </c>
      <c r="Y103">
        <f>Input!$J$2</f>
        <v>65</v>
      </c>
      <c r="Z103">
        <f>Input!$K$2</f>
        <v>75</v>
      </c>
    </row>
    <row r="104" spans="1:26" x14ac:dyDescent="0.25">
      <c r="A104">
        <f>IF(B104="Y",COUNTIF($B$2:B104,"Y"),0)</f>
        <v>103</v>
      </c>
      <c r="B104" t="str">
        <f t="shared" si="9"/>
        <v>Y</v>
      </c>
      <c r="C104" s="1">
        <v>44092</v>
      </c>
      <c r="D104" t="s">
        <v>19</v>
      </c>
      <c r="E104">
        <v>90.084614999999999</v>
      </c>
      <c r="F104">
        <v>68.813333</v>
      </c>
      <c r="G104">
        <f t="shared" si="10"/>
        <v>68.813333</v>
      </c>
      <c r="H104">
        <f t="shared" si="11"/>
        <v>21.271281999999999</v>
      </c>
      <c r="I104">
        <v>77.307655111100004</v>
      </c>
      <c r="J104">
        <v>59.7592</v>
      </c>
      <c r="K104">
        <v>32.973846000000002</v>
      </c>
      <c r="L104">
        <f t="shared" si="12"/>
        <v>32.973846000000002</v>
      </c>
      <c r="M104">
        <f t="shared" si="13"/>
        <v>26.785353999999998</v>
      </c>
      <c r="N104">
        <v>50.064141888899997</v>
      </c>
      <c r="O104">
        <v>68.082499999999996</v>
      </c>
      <c r="P104">
        <v>16.393077000000002</v>
      </c>
      <c r="Q104">
        <f t="shared" si="14"/>
        <v>16.393077000000002</v>
      </c>
      <c r="R104">
        <f t="shared" si="15"/>
        <v>51.689422999999991</v>
      </c>
      <c r="S104">
        <v>47.679859555599997</v>
      </c>
      <c r="T104">
        <v>9</v>
      </c>
      <c r="U104">
        <v>3.4</v>
      </c>
      <c r="V104">
        <f t="shared" si="16"/>
        <v>3.4</v>
      </c>
      <c r="W104">
        <f t="shared" si="17"/>
        <v>5.6</v>
      </c>
      <c r="X104">
        <v>5.2797720000000004</v>
      </c>
      <c r="Y104">
        <f>Input!$J$2</f>
        <v>65</v>
      </c>
      <c r="Z104">
        <f>Input!$K$2</f>
        <v>75</v>
      </c>
    </row>
    <row r="105" spans="1:26" x14ac:dyDescent="0.25">
      <c r="A105">
        <f>IF(B105="Y",COUNTIF($B$2:B105,"Y"),0)</f>
        <v>104</v>
      </c>
      <c r="B105" t="str">
        <f t="shared" si="9"/>
        <v>Y</v>
      </c>
      <c r="C105" s="1">
        <v>44091</v>
      </c>
      <c r="D105" t="s">
        <v>19</v>
      </c>
      <c r="E105">
        <v>88.72</v>
      </c>
      <c r="F105">
        <v>69.053332999999995</v>
      </c>
      <c r="G105">
        <f t="shared" si="10"/>
        <v>69.053332999999995</v>
      </c>
      <c r="H105">
        <f t="shared" si="11"/>
        <v>19.666667000000004</v>
      </c>
      <c r="I105">
        <v>78.182022799999999</v>
      </c>
      <c r="J105">
        <v>59.711666999999998</v>
      </c>
      <c r="K105">
        <v>19.600000000000001</v>
      </c>
      <c r="L105">
        <f t="shared" si="12"/>
        <v>19.600000000000001</v>
      </c>
      <c r="M105">
        <f t="shared" si="13"/>
        <v>40.111666999999997</v>
      </c>
      <c r="N105">
        <v>48.107892</v>
      </c>
      <c r="O105">
        <v>73.027332999999999</v>
      </c>
      <c r="P105">
        <v>8</v>
      </c>
      <c r="Q105">
        <f t="shared" si="14"/>
        <v>8</v>
      </c>
      <c r="R105">
        <f t="shared" si="15"/>
        <v>65.027332999999999</v>
      </c>
      <c r="S105">
        <v>44.2349678</v>
      </c>
      <c r="T105">
        <v>8.9166670000000003</v>
      </c>
      <c r="U105">
        <v>0</v>
      </c>
      <c r="V105">
        <f t="shared" si="16"/>
        <v>0</v>
      </c>
      <c r="W105">
        <f t="shared" si="17"/>
        <v>8.9166670000000003</v>
      </c>
      <c r="X105">
        <v>4.8279809</v>
      </c>
      <c r="Y105">
        <f>Input!$J$2</f>
        <v>65</v>
      </c>
      <c r="Z105">
        <f>Input!$K$2</f>
        <v>75</v>
      </c>
    </row>
    <row r="106" spans="1:26" x14ac:dyDescent="0.25">
      <c r="A106">
        <f>IF(B106="Y",COUNTIF($B$2:B106,"Y"),0)</f>
        <v>105</v>
      </c>
      <c r="B106" t="str">
        <f t="shared" si="9"/>
        <v>Y</v>
      </c>
      <c r="C106" s="1">
        <v>44090</v>
      </c>
      <c r="D106" t="s">
        <v>19</v>
      </c>
      <c r="E106">
        <v>90.755385000000004</v>
      </c>
      <c r="F106">
        <v>66.375</v>
      </c>
      <c r="G106">
        <f t="shared" si="10"/>
        <v>66.375</v>
      </c>
      <c r="H106">
        <f t="shared" si="11"/>
        <v>24.380385000000004</v>
      </c>
      <c r="I106">
        <v>75.850277666699995</v>
      </c>
      <c r="J106">
        <v>62.114286</v>
      </c>
      <c r="K106">
        <v>38.238461999999998</v>
      </c>
      <c r="L106">
        <f t="shared" si="12"/>
        <v>38.238461999999998</v>
      </c>
      <c r="M106">
        <f t="shared" si="13"/>
        <v>23.875824000000001</v>
      </c>
      <c r="N106">
        <v>53.6470251111</v>
      </c>
      <c r="O106">
        <v>84.628889000000001</v>
      </c>
      <c r="P106">
        <v>22.731538</v>
      </c>
      <c r="Q106">
        <f t="shared" si="14"/>
        <v>22.731538</v>
      </c>
      <c r="R106">
        <f t="shared" si="15"/>
        <v>61.897351</v>
      </c>
      <c r="S106">
        <v>53.424796777799997</v>
      </c>
      <c r="T106">
        <v>7.1538459999999997</v>
      </c>
      <c r="U106">
        <v>2.7222219999999999</v>
      </c>
      <c r="V106">
        <f t="shared" si="16"/>
        <v>2.7222219999999999</v>
      </c>
      <c r="W106">
        <f t="shared" si="17"/>
        <v>4.4316239999999993</v>
      </c>
      <c r="X106">
        <v>5.0663488889000003</v>
      </c>
      <c r="Y106">
        <f>Input!$J$2</f>
        <v>65</v>
      </c>
      <c r="Z106">
        <f>Input!$K$2</f>
        <v>75</v>
      </c>
    </row>
    <row r="107" spans="1:26" x14ac:dyDescent="0.25">
      <c r="A107">
        <f>IF(B107="Y",COUNTIF($B$2:B107,"Y"),0)</f>
        <v>106</v>
      </c>
      <c r="B107" t="str">
        <f t="shared" si="9"/>
        <v>Y</v>
      </c>
      <c r="C107" s="1">
        <v>44089</v>
      </c>
      <c r="D107" t="s">
        <v>19</v>
      </c>
      <c r="E107">
        <v>92.116471000000004</v>
      </c>
      <c r="F107">
        <v>67.935714000000004</v>
      </c>
      <c r="G107">
        <f t="shared" si="10"/>
        <v>67.935714000000004</v>
      </c>
      <c r="H107">
        <f t="shared" si="11"/>
        <v>24.180757</v>
      </c>
      <c r="I107">
        <v>76.878218500000003</v>
      </c>
      <c r="J107">
        <v>62.5</v>
      </c>
      <c r="K107">
        <v>34.433332999999998</v>
      </c>
      <c r="L107">
        <f t="shared" si="12"/>
        <v>34.433332999999998</v>
      </c>
      <c r="M107">
        <f t="shared" si="13"/>
        <v>28.066667000000002</v>
      </c>
      <c r="N107">
        <v>51.672452999999997</v>
      </c>
      <c r="O107">
        <v>83.839286000000001</v>
      </c>
      <c r="P107">
        <v>19.735555999999999</v>
      </c>
      <c r="Q107">
        <f t="shared" si="14"/>
        <v>19.735555999999999</v>
      </c>
      <c r="R107">
        <f t="shared" si="15"/>
        <v>64.103729999999999</v>
      </c>
      <c r="S107">
        <v>48.961851699999997</v>
      </c>
      <c r="T107">
        <v>8.7058820000000008</v>
      </c>
      <c r="U107">
        <v>2.785714</v>
      </c>
      <c r="V107">
        <f t="shared" si="16"/>
        <v>2.785714</v>
      </c>
      <c r="W107">
        <f t="shared" si="17"/>
        <v>5.9201680000000003</v>
      </c>
      <c r="X107">
        <v>5.2256552000000003</v>
      </c>
      <c r="Y107">
        <f>Input!$J$2</f>
        <v>65</v>
      </c>
      <c r="Z107">
        <f>Input!$K$2</f>
        <v>75</v>
      </c>
    </row>
    <row r="108" spans="1:26" x14ac:dyDescent="0.25">
      <c r="A108">
        <f>IF(B108="Y",COUNTIF($B$2:B108,"Y"),0)</f>
        <v>107</v>
      </c>
      <c r="B108" t="str">
        <f t="shared" si="9"/>
        <v>Y</v>
      </c>
      <c r="C108" s="1">
        <v>44088</v>
      </c>
      <c r="D108" t="s">
        <v>19</v>
      </c>
      <c r="E108">
        <v>95.230768999999995</v>
      </c>
      <c r="F108">
        <v>67</v>
      </c>
      <c r="G108">
        <f t="shared" si="10"/>
        <v>67</v>
      </c>
      <c r="H108">
        <f t="shared" si="11"/>
        <v>28.230768999999995</v>
      </c>
      <c r="I108">
        <v>76.4044746</v>
      </c>
      <c r="J108">
        <v>69.336428999999995</v>
      </c>
      <c r="K108">
        <v>36.333333000000003</v>
      </c>
      <c r="L108">
        <f t="shared" si="12"/>
        <v>36.333333000000003</v>
      </c>
      <c r="M108">
        <f t="shared" si="13"/>
        <v>33.003095999999992</v>
      </c>
      <c r="N108">
        <v>51.836640199999998</v>
      </c>
      <c r="O108">
        <v>92.472857000000005</v>
      </c>
      <c r="P108">
        <v>22.561537999999999</v>
      </c>
      <c r="Q108">
        <f t="shared" si="14"/>
        <v>22.561537999999999</v>
      </c>
      <c r="R108">
        <f t="shared" si="15"/>
        <v>69.911319000000006</v>
      </c>
      <c r="S108">
        <v>50.285371499999997</v>
      </c>
      <c r="T108">
        <v>8.5714290000000002</v>
      </c>
      <c r="U108">
        <v>2</v>
      </c>
      <c r="V108">
        <f t="shared" si="16"/>
        <v>2</v>
      </c>
      <c r="W108">
        <f t="shared" si="17"/>
        <v>6.5714290000000002</v>
      </c>
      <c r="X108">
        <v>5.2626255000000004</v>
      </c>
      <c r="Y108">
        <f>Input!$J$2</f>
        <v>65</v>
      </c>
      <c r="Z108">
        <f>Input!$K$2</f>
        <v>75</v>
      </c>
    </row>
    <row r="109" spans="1:26" x14ac:dyDescent="0.25">
      <c r="A109">
        <f>IF(B109="Y",COUNTIF($B$2:B109,"Y"),0)</f>
        <v>108</v>
      </c>
      <c r="B109" t="str">
        <f t="shared" si="9"/>
        <v>Y</v>
      </c>
      <c r="C109" s="1">
        <v>44087</v>
      </c>
      <c r="D109" t="s">
        <v>19</v>
      </c>
      <c r="E109">
        <v>95.147692000000006</v>
      </c>
      <c r="F109">
        <v>64.852307999999994</v>
      </c>
      <c r="G109">
        <f t="shared" si="10"/>
        <v>64.852307999999994</v>
      </c>
      <c r="H109">
        <f t="shared" si="11"/>
        <v>30.295384000000013</v>
      </c>
      <c r="I109">
        <v>79.169069100000002</v>
      </c>
      <c r="J109">
        <v>62.225714000000004</v>
      </c>
      <c r="K109">
        <v>37.646154000000003</v>
      </c>
      <c r="L109">
        <f t="shared" si="12"/>
        <v>37.646154000000003</v>
      </c>
      <c r="M109">
        <f t="shared" si="13"/>
        <v>24.579560000000001</v>
      </c>
      <c r="N109">
        <v>50.428899100000002</v>
      </c>
      <c r="O109">
        <v>74.676471000000006</v>
      </c>
      <c r="P109">
        <v>21.433845999999999</v>
      </c>
      <c r="Q109">
        <f t="shared" si="14"/>
        <v>21.433845999999999</v>
      </c>
      <c r="R109">
        <f t="shared" si="15"/>
        <v>53.242625000000004</v>
      </c>
      <c r="S109">
        <v>44.605329300000001</v>
      </c>
      <c r="T109">
        <v>7.461538</v>
      </c>
      <c r="U109">
        <v>3.4705879999999998</v>
      </c>
      <c r="V109">
        <f t="shared" si="16"/>
        <v>3.4705879999999998</v>
      </c>
      <c r="W109">
        <f t="shared" si="17"/>
        <v>3.9909500000000002</v>
      </c>
      <c r="X109">
        <v>5.4357949999999997</v>
      </c>
      <c r="Y109">
        <f>Input!$J$2</f>
        <v>65</v>
      </c>
      <c r="Z109">
        <f>Input!$K$2</f>
        <v>75</v>
      </c>
    </row>
    <row r="110" spans="1:26" x14ac:dyDescent="0.25">
      <c r="A110">
        <f>IF(B110="Y",COUNTIF($B$2:B110,"Y"),0)</f>
        <v>109</v>
      </c>
      <c r="B110" t="str">
        <f t="shared" si="9"/>
        <v>Y</v>
      </c>
      <c r="C110" s="1">
        <v>44086</v>
      </c>
      <c r="D110" t="s">
        <v>19</v>
      </c>
      <c r="E110">
        <v>92.386154000000005</v>
      </c>
      <c r="F110">
        <v>66.197000000000003</v>
      </c>
      <c r="G110">
        <f t="shared" si="10"/>
        <v>66.197000000000003</v>
      </c>
      <c r="H110">
        <f t="shared" si="11"/>
        <v>26.189154000000002</v>
      </c>
      <c r="I110">
        <v>80.423836499999993</v>
      </c>
      <c r="J110">
        <v>63.738461999999998</v>
      </c>
      <c r="K110">
        <v>37.65</v>
      </c>
      <c r="L110">
        <f t="shared" si="12"/>
        <v>37.65</v>
      </c>
      <c r="M110">
        <f t="shared" si="13"/>
        <v>26.088462</v>
      </c>
      <c r="N110">
        <v>52.158176400000002</v>
      </c>
      <c r="O110">
        <v>77.964500000000001</v>
      </c>
      <c r="P110">
        <v>21.573077000000001</v>
      </c>
      <c r="Q110">
        <f t="shared" si="14"/>
        <v>21.573077000000001</v>
      </c>
      <c r="R110">
        <f t="shared" si="15"/>
        <v>56.391423000000003</v>
      </c>
      <c r="S110">
        <v>46.931746099999998</v>
      </c>
      <c r="T110">
        <v>6.538462</v>
      </c>
      <c r="U110">
        <v>3.75</v>
      </c>
      <c r="V110">
        <f t="shared" si="16"/>
        <v>3.75</v>
      </c>
      <c r="W110">
        <f t="shared" si="17"/>
        <v>2.788462</v>
      </c>
      <c r="X110">
        <v>5.1019264</v>
      </c>
      <c r="Y110">
        <f>Input!$J$2</f>
        <v>65</v>
      </c>
      <c r="Z110">
        <f>Input!$K$2</f>
        <v>75</v>
      </c>
    </row>
    <row r="111" spans="1:26" x14ac:dyDescent="0.25">
      <c r="A111">
        <f>IF(B111="Y",COUNTIF($B$2:B111,"Y"),0)</f>
        <v>110</v>
      </c>
      <c r="B111" t="str">
        <f t="shared" si="9"/>
        <v>Y</v>
      </c>
      <c r="C111" s="1">
        <v>44085</v>
      </c>
      <c r="D111" t="s">
        <v>19</v>
      </c>
      <c r="E111">
        <v>89.449230999999997</v>
      </c>
      <c r="F111">
        <v>71.978947000000005</v>
      </c>
      <c r="G111">
        <f t="shared" si="10"/>
        <v>71.978947000000005</v>
      </c>
      <c r="H111">
        <f t="shared" si="11"/>
        <v>17.470283999999992</v>
      </c>
      <c r="I111">
        <v>82.511823399999997</v>
      </c>
      <c r="J111">
        <v>66.63</v>
      </c>
      <c r="K111">
        <v>30.569230999999998</v>
      </c>
      <c r="L111">
        <f t="shared" si="12"/>
        <v>30.569230999999998</v>
      </c>
      <c r="M111">
        <f t="shared" si="13"/>
        <v>36.060768999999993</v>
      </c>
      <c r="N111">
        <v>52.2061925</v>
      </c>
      <c r="O111">
        <v>72.242500000000007</v>
      </c>
      <c r="P111">
        <v>20.190769</v>
      </c>
      <c r="Q111">
        <f t="shared" si="14"/>
        <v>20.190769</v>
      </c>
      <c r="R111">
        <f t="shared" si="15"/>
        <v>52.051731000000004</v>
      </c>
      <c r="S111">
        <v>41.956568099999998</v>
      </c>
      <c r="T111">
        <v>7.0769229999999999</v>
      </c>
      <c r="U111">
        <v>3.3076919999999999</v>
      </c>
      <c r="V111">
        <f t="shared" si="16"/>
        <v>3.3076919999999999</v>
      </c>
      <c r="W111">
        <f t="shared" si="17"/>
        <v>3.769231</v>
      </c>
      <c r="X111">
        <v>5.4998205999999996</v>
      </c>
      <c r="Y111">
        <f>Input!$J$2</f>
        <v>65</v>
      </c>
      <c r="Z111">
        <f>Input!$K$2</f>
        <v>75</v>
      </c>
    </row>
    <row r="112" spans="1:26" x14ac:dyDescent="0.25">
      <c r="A112">
        <f>IF(B112="Y",COUNTIF($B$2:B112,"Y"),0)</f>
        <v>111</v>
      </c>
      <c r="B112" t="str">
        <f t="shared" si="9"/>
        <v>Y</v>
      </c>
      <c r="C112" s="1">
        <v>44084</v>
      </c>
      <c r="D112" t="s">
        <v>19</v>
      </c>
      <c r="E112">
        <v>89.581537999999995</v>
      </c>
      <c r="F112">
        <v>73.680000000000007</v>
      </c>
      <c r="G112">
        <f t="shared" si="10"/>
        <v>73.680000000000007</v>
      </c>
      <c r="H112">
        <f t="shared" si="11"/>
        <v>15.901537999999988</v>
      </c>
      <c r="I112">
        <v>82.999108100000001</v>
      </c>
      <c r="J112">
        <v>66.596429000000001</v>
      </c>
      <c r="K112">
        <v>31.930769000000002</v>
      </c>
      <c r="L112">
        <f t="shared" si="12"/>
        <v>31.930769000000002</v>
      </c>
      <c r="M112">
        <f t="shared" si="13"/>
        <v>34.665660000000003</v>
      </c>
      <c r="N112">
        <v>54.587322399999998</v>
      </c>
      <c r="O112">
        <v>66.583571000000006</v>
      </c>
      <c r="P112">
        <v>23.363077000000001</v>
      </c>
      <c r="Q112">
        <f t="shared" si="14"/>
        <v>23.363077000000001</v>
      </c>
      <c r="R112">
        <f t="shared" si="15"/>
        <v>43.220494000000002</v>
      </c>
      <c r="S112">
        <v>42.998769899999999</v>
      </c>
      <c r="T112">
        <v>6.2142860000000004</v>
      </c>
      <c r="U112">
        <v>3.5333329999999998</v>
      </c>
      <c r="V112">
        <f t="shared" si="16"/>
        <v>3.5333329999999998</v>
      </c>
      <c r="W112">
        <f t="shared" si="17"/>
        <v>2.6809530000000006</v>
      </c>
      <c r="X112">
        <v>5.2245055000000002</v>
      </c>
      <c r="Y112">
        <f>Input!$J$2</f>
        <v>65</v>
      </c>
      <c r="Z112">
        <f>Input!$K$2</f>
        <v>75</v>
      </c>
    </row>
    <row r="113" spans="1:26" x14ac:dyDescent="0.25">
      <c r="A113">
        <f>IF(B113="Y",COUNTIF($B$2:B113,"Y"),0)</f>
        <v>112</v>
      </c>
      <c r="B113" t="str">
        <f t="shared" si="9"/>
        <v>Y</v>
      </c>
      <c r="C113" s="1">
        <v>44083</v>
      </c>
      <c r="D113" t="s">
        <v>19</v>
      </c>
      <c r="E113">
        <v>90.707691999999994</v>
      </c>
      <c r="F113">
        <v>70.142105000000001</v>
      </c>
      <c r="G113">
        <f t="shared" si="10"/>
        <v>70.142105000000001</v>
      </c>
      <c r="H113">
        <f t="shared" si="11"/>
        <v>20.565586999999994</v>
      </c>
      <c r="I113">
        <v>82.910328399999997</v>
      </c>
      <c r="J113">
        <v>64.760000000000005</v>
      </c>
      <c r="K113">
        <v>25.676922999999999</v>
      </c>
      <c r="L113">
        <f t="shared" si="12"/>
        <v>25.676922999999999</v>
      </c>
      <c r="M113">
        <f t="shared" si="13"/>
        <v>39.083077000000003</v>
      </c>
      <c r="N113">
        <v>54.413148999999997</v>
      </c>
      <c r="O113">
        <v>70.974210999999997</v>
      </c>
      <c r="P113">
        <v>14.799231000000001</v>
      </c>
      <c r="Q113">
        <f t="shared" si="14"/>
        <v>14.799231000000001</v>
      </c>
      <c r="R113">
        <f t="shared" si="15"/>
        <v>56.174979999999998</v>
      </c>
      <c r="S113">
        <v>43.500503700000003</v>
      </c>
      <c r="T113">
        <v>8.9230769999999993</v>
      </c>
      <c r="U113">
        <v>2.8461539999999999</v>
      </c>
      <c r="V113">
        <f t="shared" si="16"/>
        <v>2.8461539999999999</v>
      </c>
      <c r="W113">
        <f t="shared" si="17"/>
        <v>6.076922999999999</v>
      </c>
      <c r="X113">
        <v>5.8702293000000001</v>
      </c>
      <c r="Y113">
        <f>Input!$J$2</f>
        <v>65</v>
      </c>
      <c r="Z113">
        <f>Input!$K$2</f>
        <v>75</v>
      </c>
    </row>
    <row r="114" spans="1:26" x14ac:dyDescent="0.25">
      <c r="A114">
        <f>IF(B114="Y",COUNTIF($B$2:B114,"Y"),0)</f>
        <v>113</v>
      </c>
      <c r="B114" t="str">
        <f t="shared" si="9"/>
        <v>Y</v>
      </c>
      <c r="C114" s="1">
        <v>44082</v>
      </c>
      <c r="D114" t="s">
        <v>19</v>
      </c>
      <c r="E114">
        <v>91.962500000000006</v>
      </c>
      <c r="F114">
        <v>71.512</v>
      </c>
      <c r="G114">
        <f t="shared" si="10"/>
        <v>71.512</v>
      </c>
      <c r="H114">
        <f t="shared" si="11"/>
        <v>20.450500000000005</v>
      </c>
      <c r="I114">
        <v>82.422550700000002</v>
      </c>
      <c r="J114">
        <v>65.768749999999997</v>
      </c>
      <c r="K114">
        <v>43.884614999999997</v>
      </c>
      <c r="L114">
        <f t="shared" si="12"/>
        <v>43.884614999999997</v>
      </c>
      <c r="M114">
        <f t="shared" si="13"/>
        <v>21.884135000000001</v>
      </c>
      <c r="N114">
        <v>57.858641300000002</v>
      </c>
      <c r="O114">
        <v>79.401200000000003</v>
      </c>
      <c r="P114">
        <v>24.982308</v>
      </c>
      <c r="Q114">
        <f t="shared" si="14"/>
        <v>24.982308</v>
      </c>
      <c r="R114">
        <f t="shared" si="15"/>
        <v>54.418892</v>
      </c>
      <c r="S114">
        <v>48.829543100000002</v>
      </c>
      <c r="T114">
        <v>16.125</v>
      </c>
      <c r="U114">
        <v>1.92</v>
      </c>
      <c r="V114">
        <f t="shared" si="16"/>
        <v>1.92</v>
      </c>
      <c r="W114">
        <f t="shared" si="17"/>
        <v>14.205</v>
      </c>
      <c r="X114">
        <v>6.9340254000000003</v>
      </c>
      <c r="Y114">
        <f>Input!$J$2</f>
        <v>65</v>
      </c>
      <c r="Z114">
        <f>Input!$K$2</f>
        <v>75</v>
      </c>
    </row>
    <row r="115" spans="1:26" x14ac:dyDescent="0.25">
      <c r="A115">
        <f>IF(B115="Y",COUNTIF($B$2:B115,"Y"),0)</f>
        <v>114</v>
      </c>
      <c r="B115" t="str">
        <f t="shared" si="9"/>
        <v>Y</v>
      </c>
      <c r="C115" s="1">
        <v>44081</v>
      </c>
      <c r="D115" t="s">
        <v>19</v>
      </c>
      <c r="E115">
        <v>92.396923000000001</v>
      </c>
      <c r="F115">
        <v>72.856250000000003</v>
      </c>
      <c r="G115">
        <f t="shared" si="10"/>
        <v>72.856250000000003</v>
      </c>
      <c r="H115">
        <f t="shared" si="11"/>
        <v>19.540672999999998</v>
      </c>
      <c r="I115">
        <v>84.634221299999993</v>
      </c>
      <c r="J115">
        <v>64.400000000000006</v>
      </c>
      <c r="K115">
        <v>48.015385000000002</v>
      </c>
      <c r="L115">
        <f t="shared" si="12"/>
        <v>48.015385000000002</v>
      </c>
      <c r="M115">
        <f t="shared" si="13"/>
        <v>16.384615000000004</v>
      </c>
      <c r="N115">
        <v>56.773900699999999</v>
      </c>
      <c r="O115">
        <v>65.859375</v>
      </c>
      <c r="P115">
        <v>28.668462000000002</v>
      </c>
      <c r="Q115">
        <f t="shared" si="14"/>
        <v>28.668462000000002</v>
      </c>
      <c r="R115">
        <f t="shared" si="15"/>
        <v>37.190912999999995</v>
      </c>
      <c r="S115">
        <v>43.050661499999997</v>
      </c>
      <c r="T115">
        <v>7.1538459999999997</v>
      </c>
      <c r="U115">
        <v>4.0769229999999999</v>
      </c>
      <c r="V115">
        <f t="shared" si="16"/>
        <v>4.0769229999999999</v>
      </c>
      <c r="W115">
        <f t="shared" si="17"/>
        <v>3.0769229999999999</v>
      </c>
      <c r="X115">
        <v>5.8327456</v>
      </c>
      <c r="Y115">
        <f>Input!$J$2</f>
        <v>65</v>
      </c>
      <c r="Z115">
        <f>Input!$K$2</f>
        <v>75</v>
      </c>
    </row>
    <row r="116" spans="1:26" x14ac:dyDescent="0.25">
      <c r="A116">
        <f>IF(B116="Y",COUNTIF($B$2:B116,"Y"),0)</f>
        <v>115</v>
      </c>
      <c r="B116" t="str">
        <f t="shared" si="9"/>
        <v>Y</v>
      </c>
      <c r="C116" s="1">
        <v>44080</v>
      </c>
      <c r="D116" t="s">
        <v>19</v>
      </c>
      <c r="E116">
        <v>102.723077</v>
      </c>
      <c r="F116">
        <v>69.804000000000002</v>
      </c>
      <c r="G116">
        <f t="shared" si="10"/>
        <v>69.804000000000002</v>
      </c>
      <c r="H116">
        <f t="shared" si="11"/>
        <v>32.919077000000001</v>
      </c>
      <c r="I116">
        <v>87.0701052</v>
      </c>
      <c r="J116">
        <v>63.984614999999998</v>
      </c>
      <c r="K116">
        <v>43.015385000000002</v>
      </c>
      <c r="L116">
        <f t="shared" si="12"/>
        <v>43.015385000000002</v>
      </c>
      <c r="M116">
        <f t="shared" si="13"/>
        <v>20.969229999999996</v>
      </c>
      <c r="N116">
        <v>56.475327499999999</v>
      </c>
      <c r="O116">
        <v>71.100499999999997</v>
      </c>
      <c r="P116">
        <v>15.779230999999999</v>
      </c>
      <c r="Q116">
        <f t="shared" si="14"/>
        <v>15.779230999999999</v>
      </c>
      <c r="R116">
        <f t="shared" si="15"/>
        <v>55.321269000000001</v>
      </c>
      <c r="S116">
        <v>40.935258599999997</v>
      </c>
      <c r="T116">
        <v>7.8125</v>
      </c>
      <c r="U116">
        <v>4.1538459999999997</v>
      </c>
      <c r="V116">
        <f t="shared" si="16"/>
        <v>4.1538459999999997</v>
      </c>
      <c r="W116">
        <f t="shared" si="17"/>
        <v>3.6586540000000003</v>
      </c>
      <c r="X116">
        <v>5.9802242999999997</v>
      </c>
      <c r="Y116">
        <f>Input!$J$2</f>
        <v>65</v>
      </c>
      <c r="Z116">
        <f>Input!$K$2</f>
        <v>75</v>
      </c>
    </row>
    <row r="117" spans="1:26" x14ac:dyDescent="0.25">
      <c r="A117">
        <f>IF(B117="Y",COUNTIF($B$2:B117,"Y"),0)</f>
        <v>116</v>
      </c>
      <c r="B117" t="str">
        <f t="shared" si="9"/>
        <v>Y</v>
      </c>
      <c r="C117" s="1">
        <v>44079</v>
      </c>
      <c r="D117" t="s">
        <v>19</v>
      </c>
      <c r="E117">
        <v>102.107692</v>
      </c>
      <c r="F117">
        <v>70.441428999999999</v>
      </c>
      <c r="G117">
        <f t="shared" si="10"/>
        <v>70.441428999999999</v>
      </c>
      <c r="H117">
        <f t="shared" si="11"/>
        <v>31.666263000000001</v>
      </c>
      <c r="I117">
        <v>85.977681399999994</v>
      </c>
      <c r="J117">
        <v>61.444614999999999</v>
      </c>
      <c r="K117">
        <v>47.246153999999997</v>
      </c>
      <c r="L117">
        <f t="shared" si="12"/>
        <v>47.246153999999997</v>
      </c>
      <c r="M117">
        <f t="shared" si="13"/>
        <v>14.198461000000002</v>
      </c>
      <c r="N117">
        <v>55.657391500000003</v>
      </c>
      <c r="O117">
        <v>64.354375000000005</v>
      </c>
      <c r="P117">
        <v>20.83</v>
      </c>
      <c r="Q117">
        <f t="shared" si="14"/>
        <v>20.83</v>
      </c>
      <c r="R117">
        <f t="shared" si="15"/>
        <v>43.524375000000006</v>
      </c>
      <c r="S117">
        <v>40.811739699999997</v>
      </c>
      <c r="T117">
        <v>9</v>
      </c>
      <c r="U117">
        <v>3.5625</v>
      </c>
      <c r="V117">
        <f t="shared" si="16"/>
        <v>3.5625</v>
      </c>
      <c r="W117">
        <f t="shared" si="17"/>
        <v>5.4375</v>
      </c>
      <c r="X117">
        <v>6.0738323999999997</v>
      </c>
      <c r="Y117">
        <f>Input!$J$2</f>
        <v>65</v>
      </c>
      <c r="Z117">
        <f>Input!$K$2</f>
        <v>75</v>
      </c>
    </row>
    <row r="118" spans="1:26" x14ac:dyDescent="0.25">
      <c r="A118">
        <f>IF(B118="Y",COUNTIF($B$2:B118,"Y"),0)</f>
        <v>117</v>
      </c>
      <c r="B118" t="str">
        <f t="shared" si="9"/>
        <v>Y</v>
      </c>
      <c r="C118" s="1">
        <v>44078</v>
      </c>
      <c r="D118" t="s">
        <v>19</v>
      </c>
      <c r="E118">
        <v>99.953845999999999</v>
      </c>
      <c r="F118">
        <v>66.236189999999993</v>
      </c>
      <c r="G118">
        <f t="shared" si="10"/>
        <v>66.236189999999993</v>
      </c>
      <c r="H118">
        <f t="shared" si="11"/>
        <v>33.717656000000005</v>
      </c>
      <c r="I118">
        <v>83.593133600000002</v>
      </c>
      <c r="J118">
        <v>64.576922999999994</v>
      </c>
      <c r="K118">
        <v>49.030768999999999</v>
      </c>
      <c r="L118">
        <f t="shared" si="12"/>
        <v>49.030768999999999</v>
      </c>
      <c r="M118">
        <f t="shared" si="13"/>
        <v>15.546153999999994</v>
      </c>
      <c r="N118">
        <v>57.082549399999998</v>
      </c>
      <c r="O118">
        <v>71.618571000000003</v>
      </c>
      <c r="P118">
        <v>23.067692000000001</v>
      </c>
      <c r="Q118">
        <f t="shared" si="14"/>
        <v>23.067692000000001</v>
      </c>
      <c r="R118">
        <f t="shared" si="15"/>
        <v>48.550879000000002</v>
      </c>
      <c r="S118">
        <v>47.075399099999998</v>
      </c>
      <c r="T118">
        <v>8.2307690000000004</v>
      </c>
      <c r="U118">
        <v>4.6153849999999998</v>
      </c>
      <c r="V118">
        <f t="shared" si="16"/>
        <v>4.6153849999999998</v>
      </c>
      <c r="W118">
        <f t="shared" si="17"/>
        <v>3.6153840000000006</v>
      </c>
      <c r="X118">
        <v>6.1473627000000004</v>
      </c>
      <c r="Y118">
        <f>Input!$J$2</f>
        <v>65</v>
      </c>
      <c r="Z118">
        <f>Input!$K$2</f>
        <v>75</v>
      </c>
    </row>
    <row r="119" spans="1:26" x14ac:dyDescent="0.25">
      <c r="A119">
        <f>IF(B119="Y",COUNTIF($B$2:B119,"Y"),0)</f>
        <v>118</v>
      </c>
      <c r="B119" t="str">
        <f t="shared" si="9"/>
        <v>Y</v>
      </c>
      <c r="C119" s="1">
        <v>44077</v>
      </c>
      <c r="D119" t="s">
        <v>19</v>
      </c>
      <c r="E119">
        <v>98.466667000000001</v>
      </c>
      <c r="F119">
        <v>68.034000000000006</v>
      </c>
      <c r="G119">
        <f t="shared" si="10"/>
        <v>68.034000000000006</v>
      </c>
      <c r="H119">
        <f t="shared" si="11"/>
        <v>30.432666999999995</v>
      </c>
      <c r="I119">
        <v>80.396854200000007</v>
      </c>
      <c r="J119">
        <v>68.258824000000004</v>
      </c>
      <c r="K119">
        <v>48.753846000000003</v>
      </c>
      <c r="L119">
        <f t="shared" si="12"/>
        <v>48.753846000000003</v>
      </c>
      <c r="M119">
        <f t="shared" si="13"/>
        <v>19.504978000000001</v>
      </c>
      <c r="N119">
        <v>58.537535200000001</v>
      </c>
      <c r="O119">
        <v>76.849999999999994</v>
      </c>
      <c r="P119">
        <v>27.672308000000001</v>
      </c>
      <c r="Q119">
        <f t="shared" si="14"/>
        <v>27.672308000000001</v>
      </c>
      <c r="R119">
        <f t="shared" si="15"/>
        <v>49.177691999999993</v>
      </c>
      <c r="S119">
        <v>54.145956900000002</v>
      </c>
      <c r="T119">
        <v>7.266667</v>
      </c>
      <c r="U119">
        <v>4.4117649999999999</v>
      </c>
      <c r="V119">
        <f t="shared" si="16"/>
        <v>4.4117649999999999</v>
      </c>
      <c r="W119">
        <f t="shared" si="17"/>
        <v>2.8549020000000001</v>
      </c>
      <c r="X119">
        <v>5.7765481999999997</v>
      </c>
      <c r="Y119">
        <f>Input!$J$2</f>
        <v>65</v>
      </c>
      <c r="Z119">
        <f>Input!$K$2</f>
        <v>75</v>
      </c>
    </row>
    <row r="120" spans="1:26" x14ac:dyDescent="0.25">
      <c r="A120">
        <f>IF(B120="Y",COUNTIF($B$2:B120,"Y"),0)</f>
        <v>119</v>
      </c>
      <c r="B120" t="str">
        <f t="shared" si="9"/>
        <v>Y</v>
      </c>
      <c r="C120" s="1">
        <v>44076</v>
      </c>
      <c r="D120" t="s">
        <v>19</v>
      </c>
      <c r="E120">
        <v>98.242857000000001</v>
      </c>
      <c r="F120">
        <v>67.400000000000006</v>
      </c>
      <c r="G120">
        <f t="shared" si="10"/>
        <v>67.400000000000006</v>
      </c>
      <c r="H120">
        <f t="shared" si="11"/>
        <v>30.842856999999995</v>
      </c>
      <c r="I120">
        <v>80.773711500000005</v>
      </c>
      <c r="J120">
        <v>64.506666999999993</v>
      </c>
      <c r="K120">
        <v>53.807692000000003</v>
      </c>
      <c r="L120">
        <f t="shared" si="12"/>
        <v>53.807692000000003</v>
      </c>
      <c r="M120">
        <f t="shared" si="13"/>
        <v>10.69897499999999</v>
      </c>
      <c r="N120">
        <v>60.014933900000003</v>
      </c>
      <c r="O120">
        <v>78.627143000000004</v>
      </c>
      <c r="P120">
        <v>32.632857000000001</v>
      </c>
      <c r="Q120">
        <f t="shared" si="14"/>
        <v>32.632857000000001</v>
      </c>
      <c r="R120">
        <f t="shared" si="15"/>
        <v>45.994286000000002</v>
      </c>
      <c r="S120">
        <v>55.320759700000004</v>
      </c>
      <c r="T120">
        <v>8.733333</v>
      </c>
      <c r="U120">
        <v>3.4285709999999998</v>
      </c>
      <c r="V120">
        <f t="shared" si="16"/>
        <v>3.4285709999999998</v>
      </c>
      <c r="W120">
        <f t="shared" si="17"/>
        <v>5.3047620000000002</v>
      </c>
      <c r="X120">
        <v>6.0512033000000001</v>
      </c>
      <c r="Y120">
        <f>Input!$J$2</f>
        <v>65</v>
      </c>
      <c r="Z120">
        <f>Input!$K$2</f>
        <v>75</v>
      </c>
    </row>
    <row r="121" spans="1:26" x14ac:dyDescent="0.25">
      <c r="A121">
        <f>IF(B121="Y",COUNTIF($B$2:B121,"Y"),0)</f>
        <v>120</v>
      </c>
      <c r="B121" t="str">
        <f t="shared" si="9"/>
        <v>Y</v>
      </c>
      <c r="C121" s="1">
        <v>44075</v>
      </c>
      <c r="D121" t="s">
        <v>19</v>
      </c>
      <c r="E121">
        <v>96.853846000000004</v>
      </c>
      <c r="F121">
        <v>72.418750000000003</v>
      </c>
      <c r="G121">
        <f t="shared" si="10"/>
        <v>72.418750000000003</v>
      </c>
      <c r="H121">
        <f t="shared" si="11"/>
        <v>24.435096000000001</v>
      </c>
      <c r="I121">
        <v>81.751145800000003</v>
      </c>
      <c r="J121">
        <v>68.502857000000006</v>
      </c>
      <c r="K121">
        <v>53.156922999999999</v>
      </c>
      <c r="L121">
        <f t="shared" si="12"/>
        <v>53.156922999999999</v>
      </c>
      <c r="M121">
        <f t="shared" si="13"/>
        <v>15.345934000000007</v>
      </c>
      <c r="N121">
        <v>59.761244400000002</v>
      </c>
      <c r="O121">
        <v>82.723714000000001</v>
      </c>
      <c r="P121">
        <v>31.944614999999999</v>
      </c>
      <c r="Q121">
        <f t="shared" si="14"/>
        <v>31.944614999999999</v>
      </c>
      <c r="R121">
        <f t="shared" si="15"/>
        <v>50.779099000000002</v>
      </c>
      <c r="S121">
        <v>53.452426000000003</v>
      </c>
      <c r="T121">
        <v>9.2307690000000004</v>
      </c>
      <c r="U121">
        <v>4.3125</v>
      </c>
      <c r="V121">
        <f t="shared" si="16"/>
        <v>4.3125</v>
      </c>
      <c r="W121">
        <f t="shared" si="17"/>
        <v>4.9182690000000004</v>
      </c>
      <c r="X121">
        <v>5.7494040999999996</v>
      </c>
      <c r="Y121">
        <f>Input!$J$2</f>
        <v>65</v>
      </c>
      <c r="Z121">
        <f>Input!$K$2</f>
        <v>75</v>
      </c>
    </row>
    <row r="122" spans="1:26" x14ac:dyDescent="0.25">
      <c r="A122">
        <f>IF(B122="Y",COUNTIF($B$2:B122,"Y"),0)</f>
        <v>121</v>
      </c>
      <c r="B122" t="str">
        <f t="shared" si="9"/>
        <v>Y</v>
      </c>
      <c r="C122" s="1">
        <v>44074</v>
      </c>
      <c r="D122" t="s">
        <v>19</v>
      </c>
      <c r="E122">
        <v>98.892308</v>
      </c>
      <c r="F122">
        <v>73.607367999999994</v>
      </c>
      <c r="G122">
        <f t="shared" si="10"/>
        <v>73.607367999999994</v>
      </c>
      <c r="H122">
        <f t="shared" si="11"/>
        <v>25.284940000000006</v>
      </c>
      <c r="I122">
        <v>84.951233400000007</v>
      </c>
      <c r="J122">
        <v>62.214286000000001</v>
      </c>
      <c r="K122">
        <v>45.384286000000003</v>
      </c>
      <c r="L122">
        <f t="shared" si="12"/>
        <v>45.384286000000003</v>
      </c>
      <c r="M122">
        <f t="shared" si="13"/>
        <v>16.829999999999998</v>
      </c>
      <c r="N122">
        <v>54.465235800000002</v>
      </c>
      <c r="O122">
        <v>64.531429000000003</v>
      </c>
      <c r="P122">
        <v>22.121538000000001</v>
      </c>
      <c r="Q122">
        <f t="shared" si="14"/>
        <v>22.121538000000001</v>
      </c>
      <c r="R122">
        <f t="shared" si="15"/>
        <v>42.409891000000002</v>
      </c>
      <c r="S122">
        <v>42.3858082</v>
      </c>
      <c r="T122">
        <v>8.4705879999999993</v>
      </c>
      <c r="U122">
        <v>3.8421050000000001</v>
      </c>
      <c r="V122">
        <f t="shared" si="16"/>
        <v>3.8421050000000001</v>
      </c>
      <c r="W122">
        <f t="shared" si="17"/>
        <v>4.6284829999999992</v>
      </c>
      <c r="X122">
        <v>5.9640532000000004</v>
      </c>
      <c r="Y122">
        <f>Input!$J$2</f>
        <v>65</v>
      </c>
      <c r="Z122">
        <f>Input!$K$2</f>
        <v>75</v>
      </c>
    </row>
    <row r="123" spans="1:26" x14ac:dyDescent="0.25">
      <c r="A123">
        <f>IF(B123="Y",COUNTIF($B$2:B123,"Y"),0)</f>
        <v>122</v>
      </c>
      <c r="B123" t="str">
        <f t="shared" si="9"/>
        <v>Y</v>
      </c>
      <c r="C123" s="1">
        <v>44073</v>
      </c>
      <c r="D123" t="s">
        <v>19</v>
      </c>
      <c r="E123">
        <v>96.346153999999999</v>
      </c>
      <c r="F123">
        <v>78.523077000000001</v>
      </c>
      <c r="G123">
        <f t="shared" si="10"/>
        <v>78.523077000000001</v>
      </c>
      <c r="H123">
        <f t="shared" si="11"/>
        <v>17.823076999999998</v>
      </c>
      <c r="I123">
        <v>86.459859100000003</v>
      </c>
      <c r="J123">
        <v>61.907691999999997</v>
      </c>
      <c r="K123">
        <v>46.784615000000002</v>
      </c>
      <c r="L123">
        <f t="shared" si="12"/>
        <v>46.784615000000002</v>
      </c>
      <c r="M123">
        <f t="shared" si="13"/>
        <v>15.123076999999995</v>
      </c>
      <c r="N123">
        <v>52.543038299999999</v>
      </c>
      <c r="O123">
        <v>57.955385</v>
      </c>
      <c r="P123">
        <v>20.84</v>
      </c>
      <c r="Q123">
        <f t="shared" si="14"/>
        <v>20.84</v>
      </c>
      <c r="R123">
        <f t="shared" si="15"/>
        <v>37.115385000000003</v>
      </c>
      <c r="S123">
        <v>35.999801499999997</v>
      </c>
      <c r="T123">
        <v>12.666667</v>
      </c>
      <c r="U123">
        <v>4.8461540000000003</v>
      </c>
      <c r="V123">
        <f t="shared" si="16"/>
        <v>4.8461540000000003</v>
      </c>
      <c r="W123">
        <f t="shared" si="17"/>
        <v>7.820513</v>
      </c>
      <c r="X123">
        <v>6.8461539</v>
      </c>
      <c r="Y123">
        <f>Input!$J$2</f>
        <v>65</v>
      </c>
      <c r="Z123">
        <f>Input!$K$2</f>
        <v>75</v>
      </c>
    </row>
    <row r="124" spans="1:26" x14ac:dyDescent="0.25">
      <c r="A124">
        <f>IF(B124="Y",COUNTIF($B$2:B124,"Y"),0)</f>
        <v>123</v>
      </c>
      <c r="B124" t="str">
        <f t="shared" si="9"/>
        <v>Y</v>
      </c>
      <c r="C124" s="1">
        <v>44072</v>
      </c>
      <c r="D124" t="s">
        <v>19</v>
      </c>
      <c r="E124">
        <v>99.731250000000003</v>
      </c>
      <c r="F124">
        <v>81.86</v>
      </c>
      <c r="G124">
        <f t="shared" si="10"/>
        <v>81.86</v>
      </c>
      <c r="H124">
        <f t="shared" si="11"/>
        <v>17.871250000000003</v>
      </c>
      <c r="I124">
        <v>88.540766099999999</v>
      </c>
      <c r="J124">
        <v>57.753846000000003</v>
      </c>
      <c r="K124">
        <v>42.03</v>
      </c>
      <c r="L124">
        <f t="shared" si="12"/>
        <v>42.03</v>
      </c>
      <c r="M124">
        <f t="shared" si="13"/>
        <v>15.723846000000002</v>
      </c>
      <c r="N124">
        <v>51.890593500000001</v>
      </c>
      <c r="O124">
        <v>40.366999999999997</v>
      </c>
      <c r="P124">
        <v>20.806249999999999</v>
      </c>
      <c r="Q124">
        <f t="shared" si="14"/>
        <v>20.806249999999999</v>
      </c>
      <c r="R124">
        <f t="shared" si="15"/>
        <v>19.560749999999999</v>
      </c>
      <c r="S124">
        <v>32.170368500000002</v>
      </c>
      <c r="T124">
        <v>7.625</v>
      </c>
      <c r="U124">
        <v>4.75</v>
      </c>
      <c r="V124">
        <f t="shared" si="16"/>
        <v>4.75</v>
      </c>
      <c r="W124">
        <f t="shared" si="17"/>
        <v>2.875</v>
      </c>
      <c r="X124">
        <v>6.6518588999999997</v>
      </c>
      <c r="Y124">
        <f>Input!$J$2</f>
        <v>65</v>
      </c>
      <c r="Z124">
        <f>Input!$K$2</f>
        <v>75</v>
      </c>
    </row>
    <row r="125" spans="1:26" x14ac:dyDescent="0.25">
      <c r="A125">
        <f>IF(B125="Y",COUNTIF($B$2:B125,"Y"),0)</f>
        <v>124</v>
      </c>
      <c r="B125" t="str">
        <f t="shared" si="9"/>
        <v>Y</v>
      </c>
      <c r="C125" s="1">
        <v>44071</v>
      </c>
      <c r="D125" t="s">
        <v>19</v>
      </c>
      <c r="E125">
        <v>97.223077000000004</v>
      </c>
      <c r="F125">
        <v>81.892308</v>
      </c>
      <c r="G125">
        <f t="shared" si="10"/>
        <v>81.892308</v>
      </c>
      <c r="H125">
        <f t="shared" si="11"/>
        <v>15.330769000000004</v>
      </c>
      <c r="I125">
        <v>88.582153899999994</v>
      </c>
      <c r="J125">
        <v>61.269230999999998</v>
      </c>
      <c r="K125">
        <v>46.861538000000003</v>
      </c>
      <c r="L125">
        <f t="shared" si="12"/>
        <v>46.861538000000003</v>
      </c>
      <c r="M125">
        <f t="shared" si="13"/>
        <v>14.407692999999995</v>
      </c>
      <c r="N125">
        <v>52.922461400000003</v>
      </c>
      <c r="O125">
        <v>49.360768999999998</v>
      </c>
      <c r="P125">
        <v>24.623076999999999</v>
      </c>
      <c r="Q125">
        <f t="shared" si="14"/>
        <v>24.623076999999999</v>
      </c>
      <c r="R125">
        <f t="shared" si="15"/>
        <v>24.737691999999999</v>
      </c>
      <c r="S125">
        <v>33.946077000000002</v>
      </c>
      <c r="T125">
        <v>8.1538459999999997</v>
      </c>
      <c r="U125">
        <v>4.3846150000000002</v>
      </c>
      <c r="V125">
        <f t="shared" si="16"/>
        <v>4.3846150000000002</v>
      </c>
      <c r="W125">
        <f t="shared" si="17"/>
        <v>3.7692309999999996</v>
      </c>
      <c r="X125">
        <v>6.2923077000000003</v>
      </c>
      <c r="Y125">
        <f>Input!$J$2</f>
        <v>65</v>
      </c>
      <c r="Z125">
        <f>Input!$K$2</f>
        <v>75</v>
      </c>
    </row>
    <row r="126" spans="1:26" x14ac:dyDescent="0.25">
      <c r="A126">
        <f>IF(B126="Y",COUNTIF($B$2:B126,"Y"),0)</f>
        <v>125</v>
      </c>
      <c r="B126" t="str">
        <f t="shared" si="9"/>
        <v>Y</v>
      </c>
      <c r="C126" s="1">
        <v>44070</v>
      </c>
      <c r="D126" t="s">
        <v>19</v>
      </c>
      <c r="E126">
        <v>98.926316</v>
      </c>
      <c r="F126">
        <v>70.465881999999993</v>
      </c>
      <c r="G126">
        <f t="shared" si="10"/>
        <v>70.465881999999993</v>
      </c>
      <c r="H126">
        <f t="shared" si="11"/>
        <v>28.460434000000006</v>
      </c>
      <c r="I126">
        <v>86.126253599999998</v>
      </c>
      <c r="J126">
        <v>61.853845999999997</v>
      </c>
      <c r="K126">
        <v>46.76</v>
      </c>
      <c r="L126">
        <f t="shared" si="12"/>
        <v>46.76</v>
      </c>
      <c r="M126">
        <f t="shared" si="13"/>
        <v>15.093845999999999</v>
      </c>
      <c r="N126">
        <v>53.200538000000002</v>
      </c>
      <c r="O126">
        <v>68.928235000000001</v>
      </c>
      <c r="P126">
        <v>21.676316</v>
      </c>
      <c r="Q126">
        <f t="shared" si="14"/>
        <v>21.676316</v>
      </c>
      <c r="R126">
        <f t="shared" si="15"/>
        <v>47.251919000000001</v>
      </c>
      <c r="S126">
        <v>39.7400479</v>
      </c>
      <c r="T126">
        <v>7.6923079999999997</v>
      </c>
      <c r="U126">
        <v>5.1333330000000004</v>
      </c>
      <c r="V126">
        <f t="shared" si="16"/>
        <v>5.1333330000000004</v>
      </c>
      <c r="W126">
        <f t="shared" si="17"/>
        <v>2.5589749999999993</v>
      </c>
      <c r="X126">
        <v>6.2615733999999996</v>
      </c>
      <c r="Y126">
        <f>Input!$J$2</f>
        <v>65</v>
      </c>
      <c r="Z126">
        <f>Input!$K$2</f>
        <v>75</v>
      </c>
    </row>
    <row r="127" spans="1:26" x14ac:dyDescent="0.25">
      <c r="A127">
        <f>IF(B127="Y",COUNTIF($B$2:B127,"Y"),0)</f>
        <v>126</v>
      </c>
      <c r="B127" t="str">
        <f t="shared" si="9"/>
        <v>Y</v>
      </c>
      <c r="C127" s="1">
        <v>44069</v>
      </c>
      <c r="D127" t="s">
        <v>19</v>
      </c>
      <c r="E127">
        <v>92.923077000000006</v>
      </c>
      <c r="F127">
        <v>68.615651999999997</v>
      </c>
      <c r="G127">
        <f t="shared" si="10"/>
        <v>68.615651999999997</v>
      </c>
      <c r="H127">
        <f t="shared" si="11"/>
        <v>24.307425000000009</v>
      </c>
      <c r="I127">
        <v>85.705437000000003</v>
      </c>
      <c r="J127">
        <v>58.948695999999998</v>
      </c>
      <c r="K127">
        <v>44.6</v>
      </c>
      <c r="L127">
        <f t="shared" si="12"/>
        <v>44.6</v>
      </c>
      <c r="M127">
        <f t="shared" si="13"/>
        <v>14.348695999999997</v>
      </c>
      <c r="N127">
        <v>52.359619600000002</v>
      </c>
      <c r="O127">
        <v>76.903042999999997</v>
      </c>
      <c r="P127">
        <v>20.546923</v>
      </c>
      <c r="Q127">
        <f t="shared" si="14"/>
        <v>20.546923</v>
      </c>
      <c r="R127">
        <f t="shared" si="15"/>
        <v>56.356119999999997</v>
      </c>
      <c r="S127">
        <v>37.573889299999998</v>
      </c>
      <c r="T127">
        <v>7.6153849999999998</v>
      </c>
      <c r="U127">
        <v>4.6086960000000001</v>
      </c>
      <c r="V127">
        <f t="shared" si="16"/>
        <v>4.6086960000000001</v>
      </c>
      <c r="W127">
        <f t="shared" si="17"/>
        <v>3.0066889999999997</v>
      </c>
      <c r="X127">
        <v>5.9906774</v>
      </c>
      <c r="Y127">
        <f>Input!$J$2</f>
        <v>65</v>
      </c>
      <c r="Z127">
        <f>Input!$K$2</f>
        <v>75</v>
      </c>
    </row>
    <row r="128" spans="1:26" x14ac:dyDescent="0.25">
      <c r="A128">
        <f>IF(B128="Y",COUNTIF($B$2:B128,"Y"),0)</f>
        <v>127</v>
      </c>
      <c r="B128" t="str">
        <f t="shared" si="9"/>
        <v>Y</v>
      </c>
      <c r="C128" s="1">
        <v>44068</v>
      </c>
      <c r="D128" t="s">
        <v>19</v>
      </c>
      <c r="E128">
        <v>91.727272999999997</v>
      </c>
      <c r="F128">
        <v>71.569564999999997</v>
      </c>
      <c r="G128">
        <f t="shared" si="10"/>
        <v>71.569564999999997</v>
      </c>
      <c r="H128">
        <f t="shared" si="11"/>
        <v>20.157708</v>
      </c>
      <c r="I128">
        <v>85.0510685</v>
      </c>
      <c r="J128">
        <v>61.378261000000002</v>
      </c>
      <c r="K128">
        <v>45.909090999999997</v>
      </c>
      <c r="L128">
        <f t="shared" si="12"/>
        <v>45.909090999999997</v>
      </c>
      <c r="M128">
        <f t="shared" si="13"/>
        <v>15.469170000000005</v>
      </c>
      <c r="N128">
        <v>52.989504400000001</v>
      </c>
      <c r="O128">
        <v>76.471738999999999</v>
      </c>
      <c r="P128">
        <v>23.435455000000001</v>
      </c>
      <c r="Q128">
        <f t="shared" si="14"/>
        <v>23.435455000000001</v>
      </c>
      <c r="R128">
        <f t="shared" si="15"/>
        <v>53.036283999999995</v>
      </c>
      <c r="S128">
        <v>39.0165656</v>
      </c>
      <c r="T128">
        <v>7.1818179999999998</v>
      </c>
      <c r="U128">
        <v>3.1304349999999999</v>
      </c>
      <c r="V128">
        <f t="shared" si="16"/>
        <v>3.1304349999999999</v>
      </c>
      <c r="W128">
        <f t="shared" si="17"/>
        <v>4.0513829999999995</v>
      </c>
      <c r="X128">
        <v>5.3562253000000002</v>
      </c>
      <c r="Y128">
        <f>Input!$J$2</f>
        <v>65</v>
      </c>
      <c r="Z128">
        <f>Input!$K$2</f>
        <v>75</v>
      </c>
    </row>
    <row r="129" spans="1:26" x14ac:dyDescent="0.25">
      <c r="A129">
        <f>IF(B129="Y",COUNTIF($B$2:B129,"Y"),0)</f>
        <v>128</v>
      </c>
      <c r="B129" t="str">
        <f t="shared" si="9"/>
        <v>Y</v>
      </c>
      <c r="C129" s="1">
        <v>44067</v>
      </c>
      <c r="D129" t="s">
        <v>19</v>
      </c>
      <c r="E129">
        <v>89.15</v>
      </c>
      <c r="F129">
        <v>78.615385000000003</v>
      </c>
      <c r="G129">
        <f t="shared" si="10"/>
        <v>78.615385000000003</v>
      </c>
      <c r="H129">
        <f t="shared" si="11"/>
        <v>10.534615000000002</v>
      </c>
      <c r="I129">
        <v>84.326095100000003</v>
      </c>
      <c r="J129">
        <v>63.607692</v>
      </c>
      <c r="K129">
        <v>51.95</v>
      </c>
      <c r="L129">
        <f t="shared" si="12"/>
        <v>51.95</v>
      </c>
      <c r="M129">
        <f t="shared" si="13"/>
        <v>11.657691999999997</v>
      </c>
      <c r="N129">
        <v>57.313859700000002</v>
      </c>
      <c r="O129">
        <v>56.97</v>
      </c>
      <c r="P129">
        <v>29.144166999999999</v>
      </c>
      <c r="Q129">
        <f t="shared" si="14"/>
        <v>29.144166999999999</v>
      </c>
      <c r="R129">
        <f t="shared" si="15"/>
        <v>27.825832999999999</v>
      </c>
      <c r="S129">
        <v>43.084937099999998</v>
      </c>
      <c r="T129">
        <v>7.3846150000000002</v>
      </c>
      <c r="U129">
        <v>3.058824</v>
      </c>
      <c r="V129">
        <f t="shared" si="16"/>
        <v>3.058824</v>
      </c>
      <c r="W129">
        <f t="shared" si="17"/>
        <v>4.3257910000000006</v>
      </c>
      <c r="X129">
        <v>6.0469078999999999</v>
      </c>
      <c r="Y129">
        <f>Input!$J$2</f>
        <v>65</v>
      </c>
      <c r="Z129">
        <f>Input!$K$2</f>
        <v>75</v>
      </c>
    </row>
    <row r="130" spans="1:26" x14ac:dyDescent="0.25">
      <c r="A130">
        <f>IF(B130="Y",COUNTIF($B$2:B130,"Y"),0)</f>
        <v>129</v>
      </c>
      <c r="B130" t="str">
        <f t="shared" ref="B130:B193" si="18">IF(AND(C130&gt;=BeginDateDay,C130&lt;=EndDateDay),"Y","N")</f>
        <v>Y</v>
      </c>
      <c r="C130" s="1">
        <v>44066</v>
      </c>
      <c r="D130" t="s">
        <v>19</v>
      </c>
      <c r="E130">
        <v>88.469230999999994</v>
      </c>
      <c r="F130">
        <v>67.277692000000002</v>
      </c>
      <c r="G130">
        <f t="shared" si="10"/>
        <v>67.277692000000002</v>
      </c>
      <c r="H130">
        <f t="shared" si="11"/>
        <v>21.191538999999992</v>
      </c>
      <c r="I130">
        <v>81.859984900000001</v>
      </c>
      <c r="J130">
        <v>65.523077000000001</v>
      </c>
      <c r="K130">
        <v>48.44</v>
      </c>
      <c r="L130">
        <f t="shared" si="12"/>
        <v>48.44</v>
      </c>
      <c r="M130">
        <f t="shared" si="13"/>
        <v>17.083077000000003</v>
      </c>
      <c r="N130">
        <v>57.463038400000002</v>
      </c>
      <c r="O130">
        <v>75.291538000000003</v>
      </c>
      <c r="P130">
        <v>32.271428999999998</v>
      </c>
      <c r="Q130">
        <f t="shared" si="14"/>
        <v>32.271428999999998</v>
      </c>
      <c r="R130">
        <f t="shared" si="15"/>
        <v>43.020109000000005</v>
      </c>
      <c r="S130">
        <v>49.171189400000003</v>
      </c>
      <c r="T130">
        <v>7.1538459999999997</v>
      </c>
      <c r="U130">
        <v>3.1923080000000001</v>
      </c>
      <c r="V130">
        <f t="shared" si="16"/>
        <v>3.1923080000000001</v>
      </c>
      <c r="W130">
        <f t="shared" si="17"/>
        <v>3.9615379999999996</v>
      </c>
      <c r="X130">
        <v>5.5853938000000003</v>
      </c>
      <c r="Y130">
        <f>Input!$J$2</f>
        <v>65</v>
      </c>
      <c r="Z130">
        <f>Input!$K$2</f>
        <v>75</v>
      </c>
    </row>
    <row r="131" spans="1:26" x14ac:dyDescent="0.25">
      <c r="A131">
        <f>IF(B131="Y",COUNTIF($B$2:B131,"Y"),0)</f>
        <v>130</v>
      </c>
      <c r="B131" t="str">
        <f t="shared" si="18"/>
        <v>Y</v>
      </c>
      <c r="C131" s="1">
        <v>44065</v>
      </c>
      <c r="D131" t="s">
        <v>19</v>
      </c>
      <c r="E131">
        <v>90.333332999999996</v>
      </c>
      <c r="F131">
        <v>69.759090999999998</v>
      </c>
      <c r="G131">
        <f t="shared" ref="G131:G194" si="19">F131</f>
        <v>69.759090999999998</v>
      </c>
      <c r="H131">
        <f t="shared" ref="H131:H183" si="20">E131-F131</f>
        <v>20.574241999999998</v>
      </c>
      <c r="I131">
        <v>81.428854099999995</v>
      </c>
      <c r="J131">
        <v>60.971429000000001</v>
      </c>
      <c r="K131">
        <v>45.792307999999998</v>
      </c>
      <c r="L131">
        <f t="shared" ref="L131:L194" si="21">K131</f>
        <v>45.792307999999998</v>
      </c>
      <c r="M131">
        <f t="shared" ref="M131:M183" si="22">J131-K131</f>
        <v>15.179121000000002</v>
      </c>
      <c r="N131">
        <v>56.832920299999998</v>
      </c>
      <c r="O131">
        <v>77.333635999999998</v>
      </c>
      <c r="P131">
        <v>27.608461999999999</v>
      </c>
      <c r="Q131">
        <f t="shared" ref="Q131:Q194" si="23">P131</f>
        <v>27.608461999999999</v>
      </c>
      <c r="R131">
        <f t="shared" ref="R131:R183" si="24">O131-P131</f>
        <v>49.725173999999996</v>
      </c>
      <c r="S131">
        <v>48.305959000000001</v>
      </c>
      <c r="T131">
        <v>7.5</v>
      </c>
      <c r="U131">
        <v>3.6818179999999998</v>
      </c>
      <c r="V131">
        <f t="shared" ref="V131:V194" si="25">U131</f>
        <v>3.6818179999999998</v>
      </c>
      <c r="W131">
        <f t="shared" ref="W131:W183" si="26">T131-U131</f>
        <v>3.8181820000000002</v>
      </c>
      <c r="X131">
        <v>5.9642439999999999</v>
      </c>
      <c r="Y131">
        <f>Input!$J$2</f>
        <v>65</v>
      </c>
      <c r="Z131">
        <f>Input!$K$2</f>
        <v>75</v>
      </c>
    </row>
    <row r="132" spans="1:26" x14ac:dyDescent="0.25">
      <c r="A132">
        <f>IF(B132="Y",COUNTIF($B$2:B132,"Y"),0)</f>
        <v>131</v>
      </c>
      <c r="B132" t="str">
        <f t="shared" si="18"/>
        <v>Y</v>
      </c>
      <c r="C132" s="1">
        <v>44064</v>
      </c>
      <c r="D132" t="s">
        <v>19</v>
      </c>
      <c r="E132">
        <v>94.653846000000001</v>
      </c>
      <c r="F132">
        <v>74.171429000000003</v>
      </c>
      <c r="G132">
        <f t="shared" si="19"/>
        <v>74.171429000000003</v>
      </c>
      <c r="H132">
        <f t="shared" si="20"/>
        <v>20.482416999999998</v>
      </c>
      <c r="I132">
        <v>82.373346499999997</v>
      </c>
      <c r="J132">
        <v>64.584614999999999</v>
      </c>
      <c r="K132">
        <v>49.423076999999999</v>
      </c>
      <c r="L132">
        <f t="shared" si="21"/>
        <v>49.423076999999999</v>
      </c>
      <c r="M132">
        <f t="shared" si="22"/>
        <v>15.161538</v>
      </c>
      <c r="N132">
        <v>58.284953999999999</v>
      </c>
      <c r="O132">
        <v>68.290000000000006</v>
      </c>
      <c r="P132">
        <v>31.614999999999998</v>
      </c>
      <c r="Q132">
        <f t="shared" si="23"/>
        <v>31.614999999999998</v>
      </c>
      <c r="R132">
        <f t="shared" si="24"/>
        <v>36.675000000000011</v>
      </c>
      <c r="S132">
        <v>48.293741699999998</v>
      </c>
      <c r="T132">
        <v>7.9230770000000001</v>
      </c>
      <c r="U132">
        <v>4</v>
      </c>
      <c r="V132">
        <f t="shared" si="25"/>
        <v>4</v>
      </c>
      <c r="W132">
        <f t="shared" si="26"/>
        <v>3.9230770000000001</v>
      </c>
      <c r="X132">
        <v>6.1741865000000002</v>
      </c>
      <c r="Y132">
        <f>Input!$J$2</f>
        <v>65</v>
      </c>
      <c r="Z132">
        <f>Input!$K$2</f>
        <v>75</v>
      </c>
    </row>
    <row r="133" spans="1:26" x14ac:dyDescent="0.25">
      <c r="A133">
        <f>IF(B133="Y",COUNTIF($B$2:B133,"Y"),0)</f>
        <v>132</v>
      </c>
      <c r="B133" t="str">
        <f t="shared" si="18"/>
        <v>Y</v>
      </c>
      <c r="C133" s="1">
        <v>44063</v>
      </c>
      <c r="D133" t="s">
        <v>19</v>
      </c>
      <c r="E133">
        <v>94.338462000000007</v>
      </c>
      <c r="F133">
        <v>70.376470999999995</v>
      </c>
      <c r="G133">
        <f t="shared" si="19"/>
        <v>70.376470999999995</v>
      </c>
      <c r="H133">
        <f t="shared" si="20"/>
        <v>23.961991000000012</v>
      </c>
      <c r="I133">
        <v>79.847384199999993</v>
      </c>
      <c r="J133">
        <v>62.861538000000003</v>
      </c>
      <c r="K133">
        <v>45.376922999999998</v>
      </c>
      <c r="L133">
        <f t="shared" si="21"/>
        <v>45.376922999999998</v>
      </c>
      <c r="M133">
        <f t="shared" si="22"/>
        <v>17.484615000000005</v>
      </c>
      <c r="N133">
        <v>58.362479100000002</v>
      </c>
      <c r="O133">
        <v>77.115881999999999</v>
      </c>
      <c r="P133">
        <v>27.191538000000001</v>
      </c>
      <c r="Q133">
        <f t="shared" si="23"/>
        <v>27.191538000000001</v>
      </c>
      <c r="R133">
        <f t="shared" si="24"/>
        <v>49.924343999999998</v>
      </c>
      <c r="S133">
        <v>54.6324039</v>
      </c>
      <c r="T133">
        <v>8.5384620000000009</v>
      </c>
      <c r="U133">
        <v>4</v>
      </c>
      <c r="V133">
        <f t="shared" si="25"/>
        <v>4</v>
      </c>
      <c r="W133">
        <f t="shared" si="26"/>
        <v>4.5384620000000009</v>
      </c>
      <c r="X133">
        <v>5.6114455999999997</v>
      </c>
      <c r="Y133">
        <f>Input!$J$2</f>
        <v>65</v>
      </c>
      <c r="Z133">
        <f>Input!$K$2</f>
        <v>75</v>
      </c>
    </row>
    <row r="134" spans="1:26" x14ac:dyDescent="0.25">
      <c r="A134">
        <f>IF(B134="Y",COUNTIF($B$2:B134,"Y"),0)</f>
        <v>133</v>
      </c>
      <c r="B134" t="str">
        <f t="shared" si="18"/>
        <v>Y</v>
      </c>
      <c r="C134" s="1">
        <v>44062</v>
      </c>
      <c r="D134" t="s">
        <v>19</v>
      </c>
      <c r="E134">
        <v>95.676923000000002</v>
      </c>
      <c r="F134">
        <v>70.872</v>
      </c>
      <c r="G134">
        <f t="shared" si="19"/>
        <v>70.872</v>
      </c>
      <c r="H134">
        <f t="shared" si="20"/>
        <v>24.804923000000002</v>
      </c>
      <c r="I134">
        <v>80.087747100000001</v>
      </c>
      <c r="J134">
        <v>70.107142999999994</v>
      </c>
      <c r="K134">
        <v>43.909230999999998</v>
      </c>
      <c r="L134">
        <f t="shared" si="21"/>
        <v>43.909230999999998</v>
      </c>
      <c r="M134">
        <f t="shared" si="22"/>
        <v>26.197911999999995</v>
      </c>
      <c r="N134">
        <v>59.228839600000001</v>
      </c>
      <c r="O134">
        <v>90.82</v>
      </c>
      <c r="P134">
        <v>28.05</v>
      </c>
      <c r="Q134">
        <f t="shared" si="23"/>
        <v>28.05</v>
      </c>
      <c r="R134">
        <f t="shared" si="24"/>
        <v>62.769999999999996</v>
      </c>
      <c r="S134">
        <v>56.3736915</v>
      </c>
      <c r="T134">
        <v>9.1428569999999993</v>
      </c>
      <c r="U134">
        <v>3</v>
      </c>
      <c r="V134">
        <f t="shared" si="25"/>
        <v>3</v>
      </c>
      <c r="W134">
        <f t="shared" si="26"/>
        <v>6.1428569999999993</v>
      </c>
      <c r="X134">
        <v>5.8200893000000002</v>
      </c>
      <c r="Y134">
        <f>Input!$J$2</f>
        <v>65</v>
      </c>
      <c r="Z134">
        <f>Input!$K$2</f>
        <v>75</v>
      </c>
    </row>
    <row r="135" spans="1:26" x14ac:dyDescent="0.25">
      <c r="A135">
        <f>IF(B135="Y",COUNTIF($B$2:B135,"Y"),0)</f>
        <v>134</v>
      </c>
      <c r="B135" t="str">
        <f t="shared" si="18"/>
        <v>Y</v>
      </c>
      <c r="C135" s="1">
        <v>44061</v>
      </c>
      <c r="D135" t="s">
        <v>19</v>
      </c>
      <c r="E135">
        <v>99.347059000000002</v>
      </c>
      <c r="F135">
        <v>69.288888999999998</v>
      </c>
      <c r="G135">
        <f t="shared" si="19"/>
        <v>69.288888999999998</v>
      </c>
      <c r="H135">
        <f t="shared" si="20"/>
        <v>30.058170000000004</v>
      </c>
      <c r="I135">
        <v>82.531783399999995</v>
      </c>
      <c r="J135">
        <v>60.541176</v>
      </c>
      <c r="K135">
        <v>41.601537999999998</v>
      </c>
      <c r="L135">
        <f t="shared" si="21"/>
        <v>41.601537999999998</v>
      </c>
      <c r="M135">
        <f t="shared" si="22"/>
        <v>18.939638000000002</v>
      </c>
      <c r="N135">
        <v>56.683604699999997</v>
      </c>
      <c r="O135">
        <v>78.571852000000007</v>
      </c>
      <c r="P135">
        <v>20.106154</v>
      </c>
      <c r="Q135">
        <f t="shared" si="23"/>
        <v>20.106154</v>
      </c>
      <c r="R135">
        <f t="shared" si="24"/>
        <v>58.465698000000003</v>
      </c>
      <c r="S135">
        <v>46.843685899999997</v>
      </c>
      <c r="T135">
        <v>7.1538459999999997</v>
      </c>
      <c r="U135">
        <v>4.2962959999999999</v>
      </c>
      <c r="V135">
        <f t="shared" si="25"/>
        <v>4.2962959999999999</v>
      </c>
      <c r="W135">
        <f t="shared" si="26"/>
        <v>2.8575499999999998</v>
      </c>
      <c r="X135">
        <v>5.6615678000000003</v>
      </c>
      <c r="Y135">
        <f>Input!$J$2</f>
        <v>65</v>
      </c>
      <c r="Z135">
        <f>Input!$K$2</f>
        <v>75</v>
      </c>
    </row>
    <row r="136" spans="1:26" x14ac:dyDescent="0.25">
      <c r="A136">
        <f>IF(B136="Y",COUNTIF($B$2:B136,"Y"),0)</f>
        <v>135</v>
      </c>
      <c r="B136" t="str">
        <f t="shared" si="18"/>
        <v>Y</v>
      </c>
      <c r="C136" s="1">
        <v>44060</v>
      </c>
      <c r="D136" t="s">
        <v>19</v>
      </c>
      <c r="E136">
        <v>94.053845999999993</v>
      </c>
      <c r="F136">
        <v>70.252173999999997</v>
      </c>
      <c r="G136">
        <f t="shared" si="19"/>
        <v>70.252173999999997</v>
      </c>
      <c r="H136">
        <f t="shared" si="20"/>
        <v>23.801671999999996</v>
      </c>
      <c r="I136">
        <v>84.197729699999996</v>
      </c>
      <c r="J136">
        <v>62.453845999999999</v>
      </c>
      <c r="K136">
        <v>28.36</v>
      </c>
      <c r="L136">
        <f t="shared" si="21"/>
        <v>28.36</v>
      </c>
      <c r="M136">
        <f t="shared" si="22"/>
        <v>34.093845999999999</v>
      </c>
      <c r="N136">
        <v>53.961435000000002</v>
      </c>
      <c r="O136">
        <v>77.556087000000005</v>
      </c>
      <c r="P136">
        <v>13.036154</v>
      </c>
      <c r="Q136">
        <f t="shared" si="23"/>
        <v>13.036154</v>
      </c>
      <c r="R136">
        <f t="shared" si="24"/>
        <v>64.519933000000009</v>
      </c>
      <c r="S136">
        <v>42.1700886</v>
      </c>
      <c r="T136">
        <v>8.6666670000000003</v>
      </c>
      <c r="U136">
        <v>4.7826089999999999</v>
      </c>
      <c r="V136">
        <f t="shared" si="25"/>
        <v>4.7826089999999999</v>
      </c>
      <c r="W136">
        <f t="shared" si="26"/>
        <v>3.8840580000000005</v>
      </c>
      <c r="X136">
        <v>6.2844879999999996</v>
      </c>
      <c r="Y136">
        <f>Input!$J$2</f>
        <v>65</v>
      </c>
      <c r="Z136">
        <f>Input!$K$2</f>
        <v>75</v>
      </c>
    </row>
    <row r="137" spans="1:26" x14ac:dyDescent="0.25">
      <c r="A137">
        <f>IF(B137="Y",COUNTIF($B$2:B137,"Y"),0)</f>
        <v>136</v>
      </c>
      <c r="B137" t="str">
        <f t="shared" si="18"/>
        <v>Y</v>
      </c>
      <c r="C137" s="1">
        <v>44059</v>
      </c>
      <c r="D137" t="s">
        <v>19</v>
      </c>
      <c r="E137">
        <v>92.203076999999993</v>
      </c>
      <c r="F137">
        <v>75.166667000000004</v>
      </c>
      <c r="G137">
        <f t="shared" si="19"/>
        <v>75.166667000000004</v>
      </c>
      <c r="H137">
        <f t="shared" si="20"/>
        <v>17.036409999999989</v>
      </c>
      <c r="I137">
        <v>86.472359100000006</v>
      </c>
      <c r="J137">
        <v>64.076922999999994</v>
      </c>
      <c r="K137">
        <v>22.28</v>
      </c>
      <c r="L137">
        <f t="shared" si="21"/>
        <v>22.28</v>
      </c>
      <c r="M137">
        <f t="shared" si="22"/>
        <v>41.796922999999992</v>
      </c>
      <c r="N137">
        <v>51.695128099999998</v>
      </c>
      <c r="O137">
        <v>61.113332999999997</v>
      </c>
      <c r="P137">
        <v>11.553077</v>
      </c>
      <c r="Q137">
        <f t="shared" si="23"/>
        <v>11.553077</v>
      </c>
      <c r="R137">
        <f t="shared" si="24"/>
        <v>49.560255999999995</v>
      </c>
      <c r="S137">
        <v>36.918102500000003</v>
      </c>
      <c r="T137">
        <v>7.6923079999999997</v>
      </c>
      <c r="U137">
        <v>4.6666670000000003</v>
      </c>
      <c r="V137">
        <f t="shared" si="25"/>
        <v>4.6666670000000003</v>
      </c>
      <c r="W137">
        <f t="shared" si="26"/>
        <v>3.0256409999999994</v>
      </c>
      <c r="X137">
        <v>6.3512820999999997</v>
      </c>
      <c r="Y137">
        <f>Input!$J$2</f>
        <v>65</v>
      </c>
      <c r="Z137">
        <f>Input!$K$2</f>
        <v>75</v>
      </c>
    </row>
    <row r="138" spans="1:26" x14ac:dyDescent="0.25">
      <c r="A138">
        <f>IF(B138="Y",COUNTIF($B$2:B138,"Y"),0)</f>
        <v>137</v>
      </c>
      <c r="B138" t="str">
        <f t="shared" si="18"/>
        <v>Y</v>
      </c>
      <c r="C138" s="1">
        <v>44058</v>
      </c>
      <c r="D138" t="s">
        <v>19</v>
      </c>
      <c r="E138">
        <v>99.407143000000005</v>
      </c>
      <c r="F138">
        <v>72.5625</v>
      </c>
      <c r="G138">
        <f t="shared" si="19"/>
        <v>72.5625</v>
      </c>
      <c r="H138">
        <f t="shared" si="20"/>
        <v>26.844643000000005</v>
      </c>
      <c r="I138">
        <v>89.690324500000003</v>
      </c>
      <c r="J138">
        <v>64.633332999999993</v>
      </c>
      <c r="K138">
        <v>37.781537999999998</v>
      </c>
      <c r="L138">
        <f t="shared" si="21"/>
        <v>37.781537999999998</v>
      </c>
      <c r="M138">
        <f t="shared" si="22"/>
        <v>26.851794999999996</v>
      </c>
      <c r="N138">
        <v>51.389422699999997</v>
      </c>
      <c r="O138">
        <v>60.313124999999999</v>
      </c>
      <c r="P138">
        <v>15.048462000000001</v>
      </c>
      <c r="Q138">
        <f t="shared" si="23"/>
        <v>15.048462000000001</v>
      </c>
      <c r="R138">
        <f t="shared" si="24"/>
        <v>45.264662999999999</v>
      </c>
      <c r="S138">
        <v>31.911675500000001</v>
      </c>
      <c r="T138">
        <v>8.2222220000000004</v>
      </c>
      <c r="U138">
        <v>5.3846150000000002</v>
      </c>
      <c r="V138">
        <f t="shared" si="25"/>
        <v>5.3846150000000002</v>
      </c>
      <c r="W138">
        <f t="shared" si="26"/>
        <v>2.8376070000000002</v>
      </c>
      <c r="X138">
        <v>6.5414893999999997</v>
      </c>
      <c r="Y138">
        <f>Input!$J$2</f>
        <v>65</v>
      </c>
      <c r="Z138">
        <f>Input!$K$2</f>
        <v>75</v>
      </c>
    </row>
    <row r="139" spans="1:26" x14ac:dyDescent="0.25">
      <c r="A139">
        <f>IF(B139="Y",COUNTIF($B$2:B139,"Y"),0)</f>
        <v>138</v>
      </c>
      <c r="B139" t="str">
        <f t="shared" si="18"/>
        <v>Y</v>
      </c>
      <c r="C139" s="1">
        <v>44057</v>
      </c>
      <c r="D139" t="s">
        <v>19</v>
      </c>
      <c r="E139">
        <v>95.318461999999997</v>
      </c>
      <c r="F139">
        <v>70.217646999999999</v>
      </c>
      <c r="G139">
        <f t="shared" si="19"/>
        <v>70.217646999999999</v>
      </c>
      <c r="H139">
        <f t="shared" si="20"/>
        <v>25.100814999999997</v>
      </c>
      <c r="I139">
        <v>88.670226299999996</v>
      </c>
      <c r="J139">
        <v>59.476922999999999</v>
      </c>
      <c r="K139">
        <v>41.161538</v>
      </c>
      <c r="L139">
        <f t="shared" si="21"/>
        <v>41.161538</v>
      </c>
      <c r="M139">
        <f t="shared" si="22"/>
        <v>18.315384999999999</v>
      </c>
      <c r="N139">
        <v>52.470536099999997</v>
      </c>
      <c r="O139">
        <v>65.721765000000005</v>
      </c>
      <c r="P139">
        <v>18.754615000000001</v>
      </c>
      <c r="Q139">
        <f t="shared" si="23"/>
        <v>18.754615000000001</v>
      </c>
      <c r="R139">
        <f t="shared" si="24"/>
        <v>46.967150000000004</v>
      </c>
      <c r="S139">
        <v>33.177689399999998</v>
      </c>
      <c r="T139">
        <v>9.5</v>
      </c>
      <c r="U139">
        <v>5.2941180000000001</v>
      </c>
      <c r="V139">
        <f t="shared" si="25"/>
        <v>5.2941180000000001</v>
      </c>
      <c r="W139">
        <f t="shared" si="26"/>
        <v>4.2058819999999999</v>
      </c>
      <c r="X139">
        <v>6.4871040999999998</v>
      </c>
      <c r="Y139">
        <f>Input!$J$2</f>
        <v>65</v>
      </c>
      <c r="Z139">
        <f>Input!$K$2</f>
        <v>75</v>
      </c>
    </row>
    <row r="140" spans="1:26" x14ac:dyDescent="0.25">
      <c r="A140">
        <f>IF(B140="Y",COUNTIF($B$2:B140,"Y"),0)</f>
        <v>139</v>
      </c>
      <c r="B140" t="str">
        <f t="shared" si="18"/>
        <v>Y</v>
      </c>
      <c r="C140" s="1">
        <v>44056</v>
      </c>
      <c r="D140" t="s">
        <v>19</v>
      </c>
      <c r="E140">
        <v>94.012308000000004</v>
      </c>
      <c r="F140">
        <v>71.813636000000002</v>
      </c>
      <c r="G140">
        <f t="shared" si="19"/>
        <v>71.813636000000002</v>
      </c>
      <c r="H140">
        <f t="shared" si="20"/>
        <v>22.198672000000002</v>
      </c>
      <c r="I140">
        <v>86.579696999999996</v>
      </c>
      <c r="J140">
        <v>61.138461999999997</v>
      </c>
      <c r="K140">
        <v>41.515385000000002</v>
      </c>
      <c r="L140">
        <f t="shared" si="21"/>
        <v>41.515385000000002</v>
      </c>
      <c r="M140">
        <f t="shared" si="22"/>
        <v>19.623076999999995</v>
      </c>
      <c r="N140">
        <v>51.331440700000002</v>
      </c>
      <c r="O140">
        <v>72.105000000000004</v>
      </c>
      <c r="P140">
        <v>19.179231000000001</v>
      </c>
      <c r="Q140">
        <f t="shared" si="23"/>
        <v>19.179231000000001</v>
      </c>
      <c r="R140">
        <f t="shared" si="24"/>
        <v>52.925769000000003</v>
      </c>
      <c r="S140">
        <v>34.856346199999997</v>
      </c>
      <c r="T140">
        <v>8.2307690000000004</v>
      </c>
      <c r="U140">
        <v>3.2727270000000002</v>
      </c>
      <c r="V140">
        <f t="shared" si="25"/>
        <v>3.2727270000000002</v>
      </c>
      <c r="W140">
        <f t="shared" si="26"/>
        <v>4.9580420000000007</v>
      </c>
      <c r="X140">
        <v>5.8907341000000004</v>
      </c>
      <c r="Y140">
        <f>Input!$J$2</f>
        <v>65</v>
      </c>
      <c r="Z140">
        <f>Input!$K$2</f>
        <v>75</v>
      </c>
    </row>
    <row r="141" spans="1:26" x14ac:dyDescent="0.25">
      <c r="A141">
        <f>IF(B141="Y",COUNTIF($B$2:B141,"Y"),0)</f>
        <v>140</v>
      </c>
      <c r="B141" t="str">
        <f t="shared" si="18"/>
        <v>Y</v>
      </c>
      <c r="C141" s="1">
        <v>44055</v>
      </c>
      <c r="D141" t="s">
        <v>19</v>
      </c>
      <c r="E141">
        <v>93.730768999999995</v>
      </c>
      <c r="F141">
        <v>81.995384999999999</v>
      </c>
      <c r="G141">
        <f t="shared" si="19"/>
        <v>81.995384999999999</v>
      </c>
      <c r="H141">
        <f t="shared" si="20"/>
        <v>11.735383999999996</v>
      </c>
      <c r="I141">
        <v>86.633384599999999</v>
      </c>
      <c r="J141">
        <v>60.484614999999998</v>
      </c>
      <c r="K141">
        <v>38.792307999999998</v>
      </c>
      <c r="L141">
        <f t="shared" si="21"/>
        <v>38.792307999999998</v>
      </c>
      <c r="M141">
        <f t="shared" si="22"/>
        <v>21.692307</v>
      </c>
      <c r="N141">
        <v>52.702153899999999</v>
      </c>
      <c r="O141">
        <v>50.382308000000002</v>
      </c>
      <c r="P141">
        <v>19.340769000000002</v>
      </c>
      <c r="Q141">
        <f t="shared" si="23"/>
        <v>19.340769000000002</v>
      </c>
      <c r="R141">
        <f t="shared" si="24"/>
        <v>31.041539</v>
      </c>
      <c r="S141">
        <v>35.765923000000001</v>
      </c>
      <c r="T141">
        <v>8.0769230000000007</v>
      </c>
      <c r="U141">
        <v>5.461538</v>
      </c>
      <c r="V141">
        <f t="shared" si="25"/>
        <v>5.461538</v>
      </c>
      <c r="W141">
        <f t="shared" si="26"/>
        <v>2.6153850000000007</v>
      </c>
      <c r="X141">
        <v>6.5230769000000004</v>
      </c>
      <c r="Y141">
        <f>Input!$J$2</f>
        <v>65</v>
      </c>
      <c r="Z141">
        <f>Input!$K$2</f>
        <v>75</v>
      </c>
    </row>
    <row r="142" spans="1:26" x14ac:dyDescent="0.25">
      <c r="A142">
        <f>IF(B142="Y",COUNTIF($B$2:B142,"Y"),0)</f>
        <v>141</v>
      </c>
      <c r="B142" t="str">
        <f t="shared" si="18"/>
        <v>Y</v>
      </c>
      <c r="C142" s="1">
        <v>44054</v>
      </c>
      <c r="D142" t="s">
        <v>19</v>
      </c>
      <c r="E142">
        <v>92.430768999999998</v>
      </c>
      <c r="F142">
        <v>80.555385000000001</v>
      </c>
      <c r="G142">
        <f t="shared" si="19"/>
        <v>80.555385000000001</v>
      </c>
      <c r="H142">
        <f t="shared" si="20"/>
        <v>11.875383999999997</v>
      </c>
      <c r="I142">
        <v>85.2464102</v>
      </c>
      <c r="J142">
        <v>60.823076999999998</v>
      </c>
      <c r="K142">
        <v>32.484614999999998</v>
      </c>
      <c r="L142">
        <f t="shared" si="21"/>
        <v>32.484614999999998</v>
      </c>
      <c r="M142">
        <f t="shared" si="22"/>
        <v>28.338462</v>
      </c>
      <c r="N142">
        <v>53.053243399999999</v>
      </c>
      <c r="O142">
        <v>52.43</v>
      </c>
      <c r="P142">
        <v>12.945385</v>
      </c>
      <c r="Q142">
        <f t="shared" si="23"/>
        <v>12.945385</v>
      </c>
      <c r="R142">
        <f t="shared" si="24"/>
        <v>39.484614999999998</v>
      </c>
      <c r="S142">
        <v>38.297769299999999</v>
      </c>
      <c r="T142">
        <v>8</v>
      </c>
      <c r="U142">
        <v>4.8461540000000003</v>
      </c>
      <c r="V142">
        <f t="shared" si="25"/>
        <v>4.8461540000000003</v>
      </c>
      <c r="W142">
        <f t="shared" si="26"/>
        <v>3.1538459999999997</v>
      </c>
      <c r="X142">
        <v>6.5948719000000002</v>
      </c>
      <c r="Y142">
        <f>Input!$J$2</f>
        <v>65</v>
      </c>
      <c r="Z142">
        <f>Input!$K$2</f>
        <v>75</v>
      </c>
    </row>
    <row r="143" spans="1:26" x14ac:dyDescent="0.25">
      <c r="A143">
        <f>IF(B143="Y",COUNTIF($B$2:B143,"Y"),0)</f>
        <v>142</v>
      </c>
      <c r="B143" t="str">
        <f t="shared" si="18"/>
        <v>Y</v>
      </c>
      <c r="C143" s="1">
        <v>44053</v>
      </c>
      <c r="D143" t="s">
        <v>19</v>
      </c>
      <c r="E143">
        <v>91.523077000000001</v>
      </c>
      <c r="F143">
        <v>74.368420999999998</v>
      </c>
      <c r="G143">
        <f t="shared" si="19"/>
        <v>74.368420999999998</v>
      </c>
      <c r="H143">
        <f t="shared" si="20"/>
        <v>17.154656000000003</v>
      </c>
      <c r="I143">
        <v>83.893867700000001</v>
      </c>
      <c r="J143">
        <v>62.721052999999998</v>
      </c>
      <c r="K143">
        <v>40.053846</v>
      </c>
      <c r="L143">
        <f t="shared" si="21"/>
        <v>40.053846</v>
      </c>
      <c r="M143">
        <f t="shared" si="22"/>
        <v>22.667206999999998</v>
      </c>
      <c r="N143">
        <v>54.205361799999999</v>
      </c>
      <c r="O143">
        <v>69.291053000000005</v>
      </c>
      <c r="P143">
        <v>18.033846</v>
      </c>
      <c r="Q143">
        <f t="shared" si="23"/>
        <v>18.033846</v>
      </c>
      <c r="R143">
        <f t="shared" si="24"/>
        <v>51.257207000000008</v>
      </c>
      <c r="S143">
        <v>40.900265500000003</v>
      </c>
      <c r="T143">
        <v>7.461538</v>
      </c>
      <c r="U143">
        <v>3.6842109999999999</v>
      </c>
      <c r="V143">
        <f t="shared" si="25"/>
        <v>3.6842109999999999</v>
      </c>
      <c r="W143">
        <f t="shared" si="26"/>
        <v>3.7773270000000001</v>
      </c>
      <c r="X143">
        <v>6.0062417000000003</v>
      </c>
      <c r="Y143">
        <f>Input!$J$2</f>
        <v>65</v>
      </c>
      <c r="Z143">
        <f>Input!$K$2</f>
        <v>75</v>
      </c>
    </row>
    <row r="144" spans="1:26" x14ac:dyDescent="0.25">
      <c r="A144">
        <f>IF(B144="Y",COUNTIF($B$2:B144,"Y"),0)</f>
        <v>143</v>
      </c>
      <c r="B144" t="str">
        <f t="shared" si="18"/>
        <v>Y</v>
      </c>
      <c r="C144" s="1">
        <v>44052</v>
      </c>
      <c r="D144" t="s">
        <v>19</v>
      </c>
      <c r="E144">
        <v>90.2</v>
      </c>
      <c r="F144">
        <v>74.34375</v>
      </c>
      <c r="G144">
        <f t="shared" si="19"/>
        <v>74.34375</v>
      </c>
      <c r="H144">
        <f t="shared" si="20"/>
        <v>15.856250000000003</v>
      </c>
      <c r="I144">
        <v>82.533353199999993</v>
      </c>
      <c r="J144">
        <v>61.15625</v>
      </c>
      <c r="K144">
        <v>48.192307999999997</v>
      </c>
      <c r="L144">
        <f t="shared" si="21"/>
        <v>48.192307999999997</v>
      </c>
      <c r="M144">
        <f t="shared" si="22"/>
        <v>12.963942000000003</v>
      </c>
      <c r="N144">
        <v>55.2050646</v>
      </c>
      <c r="O144">
        <v>64.434375000000003</v>
      </c>
      <c r="P144">
        <v>28.945385000000002</v>
      </c>
      <c r="Q144">
        <f t="shared" si="23"/>
        <v>28.945385000000002</v>
      </c>
      <c r="R144">
        <f t="shared" si="24"/>
        <v>35.488990000000001</v>
      </c>
      <c r="S144">
        <v>43.863981600000002</v>
      </c>
      <c r="T144">
        <v>7.538462</v>
      </c>
      <c r="U144">
        <v>4</v>
      </c>
      <c r="V144">
        <f t="shared" si="25"/>
        <v>4</v>
      </c>
      <c r="W144">
        <f t="shared" si="26"/>
        <v>3.538462</v>
      </c>
      <c r="X144">
        <v>6.0250000999999997</v>
      </c>
      <c r="Y144">
        <f>Input!$J$2</f>
        <v>65</v>
      </c>
      <c r="Z144">
        <f>Input!$K$2</f>
        <v>75</v>
      </c>
    </row>
    <row r="145" spans="1:26" x14ac:dyDescent="0.25">
      <c r="A145">
        <f>IF(B145="Y",COUNTIF($B$2:B145,"Y"),0)</f>
        <v>144</v>
      </c>
      <c r="B145" t="str">
        <f t="shared" si="18"/>
        <v>Y</v>
      </c>
      <c r="C145" s="1">
        <v>44051</v>
      </c>
      <c r="D145" t="s">
        <v>19</v>
      </c>
      <c r="E145">
        <v>91.584614999999999</v>
      </c>
      <c r="F145">
        <v>73.772632000000002</v>
      </c>
      <c r="G145">
        <f t="shared" si="19"/>
        <v>73.772632000000002</v>
      </c>
      <c r="H145">
        <f t="shared" si="20"/>
        <v>17.811982999999998</v>
      </c>
      <c r="I145">
        <v>83.175724700000004</v>
      </c>
      <c r="J145">
        <v>63.430768999999998</v>
      </c>
      <c r="K145">
        <v>45.669231000000003</v>
      </c>
      <c r="L145">
        <f t="shared" si="21"/>
        <v>45.669231000000003</v>
      </c>
      <c r="M145">
        <f t="shared" si="22"/>
        <v>17.761537999999994</v>
      </c>
      <c r="N145">
        <v>55.375927099999998</v>
      </c>
      <c r="O145">
        <v>72.053157999999996</v>
      </c>
      <c r="P145">
        <v>22.28</v>
      </c>
      <c r="Q145">
        <f t="shared" si="23"/>
        <v>22.28</v>
      </c>
      <c r="R145">
        <f t="shared" si="24"/>
        <v>49.773157999999995</v>
      </c>
      <c r="S145">
        <v>43.798623599999999</v>
      </c>
      <c r="T145">
        <v>6.8461540000000003</v>
      </c>
      <c r="U145">
        <v>4.7692310000000004</v>
      </c>
      <c r="V145">
        <f t="shared" si="25"/>
        <v>4.7692310000000004</v>
      </c>
      <c r="W145">
        <f t="shared" si="26"/>
        <v>2.0769229999999999</v>
      </c>
      <c r="X145">
        <v>5.7299595999999999</v>
      </c>
      <c r="Y145">
        <f>Input!$J$2</f>
        <v>65</v>
      </c>
      <c r="Z145">
        <f>Input!$K$2</f>
        <v>75</v>
      </c>
    </row>
    <row r="146" spans="1:26" x14ac:dyDescent="0.25">
      <c r="A146">
        <f>IF(B146="Y",COUNTIF($B$2:B146,"Y"),0)</f>
        <v>145</v>
      </c>
      <c r="B146" t="str">
        <f t="shared" si="18"/>
        <v>Y</v>
      </c>
      <c r="C146" s="1">
        <v>44050</v>
      </c>
      <c r="D146" t="s">
        <v>19</v>
      </c>
      <c r="E146">
        <v>90.915385000000001</v>
      </c>
      <c r="F146">
        <v>73.367367999999999</v>
      </c>
      <c r="G146">
        <f t="shared" si="19"/>
        <v>73.367367999999999</v>
      </c>
      <c r="H146">
        <f t="shared" si="20"/>
        <v>17.548017000000002</v>
      </c>
      <c r="I146">
        <v>82.959558099999995</v>
      </c>
      <c r="J146">
        <v>60.156922999999999</v>
      </c>
      <c r="K146">
        <v>47.330768999999997</v>
      </c>
      <c r="L146">
        <f t="shared" si="21"/>
        <v>47.330768999999997</v>
      </c>
      <c r="M146">
        <f t="shared" si="22"/>
        <v>12.826154000000002</v>
      </c>
      <c r="N146">
        <v>53.597262100000002</v>
      </c>
      <c r="O146">
        <v>69.309473999999994</v>
      </c>
      <c r="P146">
        <v>25.534614999999999</v>
      </c>
      <c r="Q146">
        <f t="shared" si="23"/>
        <v>25.534614999999999</v>
      </c>
      <c r="R146">
        <f t="shared" si="24"/>
        <v>43.774858999999992</v>
      </c>
      <c r="S146">
        <v>41.859631299999997</v>
      </c>
      <c r="T146">
        <v>7.4285709999999998</v>
      </c>
      <c r="U146">
        <v>4.538462</v>
      </c>
      <c r="V146">
        <f t="shared" si="25"/>
        <v>4.538462</v>
      </c>
      <c r="W146">
        <f t="shared" si="26"/>
        <v>2.8901089999999998</v>
      </c>
      <c r="X146">
        <v>5.9726648999999998</v>
      </c>
      <c r="Y146">
        <f>Input!$J$2</f>
        <v>65</v>
      </c>
      <c r="Z146">
        <f>Input!$K$2</f>
        <v>75</v>
      </c>
    </row>
    <row r="147" spans="1:26" x14ac:dyDescent="0.25">
      <c r="A147">
        <f>IF(B147="Y",COUNTIF($B$2:B147,"Y"),0)</f>
        <v>146</v>
      </c>
      <c r="B147" t="str">
        <f t="shared" si="18"/>
        <v>Y</v>
      </c>
      <c r="C147" s="1">
        <v>44049</v>
      </c>
      <c r="D147" t="s">
        <v>19</v>
      </c>
      <c r="E147">
        <v>95.992307999999994</v>
      </c>
      <c r="F147">
        <v>70.087999999999994</v>
      </c>
      <c r="G147">
        <f t="shared" si="19"/>
        <v>70.087999999999994</v>
      </c>
      <c r="H147">
        <f t="shared" si="20"/>
        <v>25.904308</v>
      </c>
      <c r="I147">
        <v>83.383102199999996</v>
      </c>
      <c r="J147">
        <v>62.378749999999997</v>
      </c>
      <c r="K147">
        <v>16.916667</v>
      </c>
      <c r="L147">
        <f t="shared" si="21"/>
        <v>16.916667</v>
      </c>
      <c r="M147">
        <f t="shared" si="22"/>
        <v>45.462082999999993</v>
      </c>
      <c r="N147">
        <v>51.534888199999997</v>
      </c>
      <c r="O147">
        <v>69.197000000000003</v>
      </c>
      <c r="P147">
        <v>9.8975000000000009</v>
      </c>
      <c r="Q147">
        <f t="shared" si="23"/>
        <v>9.8975000000000009</v>
      </c>
      <c r="R147">
        <f t="shared" si="24"/>
        <v>59.299500000000002</v>
      </c>
      <c r="S147">
        <v>43.019289999999998</v>
      </c>
      <c r="T147">
        <v>10.5</v>
      </c>
      <c r="U147">
        <v>4.6666670000000003</v>
      </c>
      <c r="V147">
        <f t="shared" si="25"/>
        <v>4.6666670000000003</v>
      </c>
      <c r="W147">
        <f t="shared" si="26"/>
        <v>5.8333329999999997</v>
      </c>
      <c r="X147">
        <v>6.2450412000000002</v>
      </c>
      <c r="Y147">
        <f>Input!$J$2</f>
        <v>65</v>
      </c>
      <c r="Z147">
        <f>Input!$K$2</f>
        <v>75</v>
      </c>
    </row>
    <row r="148" spans="1:26" x14ac:dyDescent="0.25">
      <c r="A148">
        <f>IF(B148="Y",COUNTIF($B$2:B148,"Y"),0)</f>
        <v>147</v>
      </c>
      <c r="B148" t="str">
        <f t="shared" si="18"/>
        <v>Y</v>
      </c>
      <c r="C148" s="1">
        <v>44048</v>
      </c>
      <c r="D148" t="s">
        <v>19</v>
      </c>
      <c r="E148">
        <v>92.238461999999998</v>
      </c>
      <c r="F148">
        <v>70.044211000000004</v>
      </c>
      <c r="G148">
        <f t="shared" si="19"/>
        <v>70.044211000000004</v>
      </c>
      <c r="H148">
        <f t="shared" si="20"/>
        <v>22.194250999999994</v>
      </c>
      <c r="I148">
        <v>84.256015899999994</v>
      </c>
      <c r="J148">
        <v>62.553846</v>
      </c>
      <c r="K148">
        <v>43.676923000000002</v>
      </c>
      <c r="L148">
        <f t="shared" si="21"/>
        <v>43.676923000000002</v>
      </c>
      <c r="M148">
        <f t="shared" si="22"/>
        <v>18.876922999999998</v>
      </c>
      <c r="N148">
        <v>53.7782117</v>
      </c>
      <c r="O148">
        <v>65.762105000000005</v>
      </c>
      <c r="P148">
        <v>22.287692</v>
      </c>
      <c r="Q148">
        <f t="shared" si="23"/>
        <v>22.287692</v>
      </c>
      <c r="R148">
        <f t="shared" si="24"/>
        <v>43.474413000000006</v>
      </c>
      <c r="S148">
        <v>42.0823587</v>
      </c>
      <c r="T148">
        <v>9</v>
      </c>
      <c r="U148">
        <v>4.5263159999999996</v>
      </c>
      <c r="V148">
        <f t="shared" si="25"/>
        <v>4.5263159999999996</v>
      </c>
      <c r="W148">
        <f t="shared" si="26"/>
        <v>4.4736840000000004</v>
      </c>
      <c r="X148">
        <v>6.0006922999999999</v>
      </c>
      <c r="Y148">
        <f>Input!$J$2</f>
        <v>65</v>
      </c>
      <c r="Z148">
        <f>Input!$K$2</f>
        <v>75</v>
      </c>
    </row>
    <row r="149" spans="1:26" x14ac:dyDescent="0.25">
      <c r="A149">
        <f>IF(B149="Y",COUNTIF($B$2:B149,"Y"),0)</f>
        <v>148</v>
      </c>
      <c r="B149" t="str">
        <f t="shared" si="18"/>
        <v>Y</v>
      </c>
      <c r="C149" s="1">
        <v>44047</v>
      </c>
      <c r="D149" t="s">
        <v>19</v>
      </c>
      <c r="E149">
        <v>92.192857000000004</v>
      </c>
      <c r="F149">
        <v>81.427691999999993</v>
      </c>
      <c r="G149">
        <f t="shared" si="19"/>
        <v>81.427691999999993</v>
      </c>
      <c r="H149">
        <f t="shared" si="20"/>
        <v>10.76516500000001</v>
      </c>
      <c r="I149">
        <v>86.570824200000004</v>
      </c>
      <c r="J149">
        <v>61.715384999999998</v>
      </c>
      <c r="K149">
        <v>42.123077000000002</v>
      </c>
      <c r="L149">
        <f t="shared" si="21"/>
        <v>42.123077000000002</v>
      </c>
      <c r="M149">
        <f t="shared" si="22"/>
        <v>19.592307999999996</v>
      </c>
      <c r="N149">
        <v>53.663958800000003</v>
      </c>
      <c r="O149">
        <v>51.364615000000001</v>
      </c>
      <c r="P149">
        <v>23.831537999999998</v>
      </c>
      <c r="Q149">
        <f t="shared" si="23"/>
        <v>23.831537999999998</v>
      </c>
      <c r="R149">
        <f t="shared" si="24"/>
        <v>27.533077000000002</v>
      </c>
      <c r="S149">
        <v>36.959061699999999</v>
      </c>
      <c r="T149">
        <v>7.538462</v>
      </c>
      <c r="U149">
        <v>5.7692310000000004</v>
      </c>
      <c r="V149">
        <f t="shared" si="25"/>
        <v>5.7692310000000004</v>
      </c>
      <c r="W149">
        <f t="shared" si="26"/>
        <v>1.7692309999999996</v>
      </c>
      <c r="X149">
        <v>6.3969779999999998</v>
      </c>
      <c r="Y149">
        <f>Input!$J$2</f>
        <v>65</v>
      </c>
      <c r="Z149">
        <f>Input!$K$2</f>
        <v>75</v>
      </c>
    </row>
    <row r="150" spans="1:26" x14ac:dyDescent="0.25">
      <c r="A150">
        <f>IF(B150="Y",COUNTIF($B$2:B150,"Y"),0)</f>
        <v>149</v>
      </c>
      <c r="B150" t="str">
        <f t="shared" si="18"/>
        <v>Y</v>
      </c>
      <c r="C150" s="1">
        <v>44046</v>
      </c>
      <c r="D150" t="s">
        <v>19</v>
      </c>
      <c r="E150">
        <v>92.361537999999996</v>
      </c>
      <c r="F150">
        <v>77.983158000000003</v>
      </c>
      <c r="G150">
        <f t="shared" si="19"/>
        <v>77.983158000000003</v>
      </c>
      <c r="H150">
        <f t="shared" si="20"/>
        <v>14.378379999999993</v>
      </c>
      <c r="I150">
        <v>86.043508099999997</v>
      </c>
      <c r="J150">
        <v>61.384614999999997</v>
      </c>
      <c r="K150">
        <v>47.138461999999997</v>
      </c>
      <c r="L150">
        <f t="shared" si="21"/>
        <v>47.138461999999997</v>
      </c>
      <c r="M150">
        <f t="shared" si="22"/>
        <v>14.246153</v>
      </c>
      <c r="N150">
        <v>54.673297699999999</v>
      </c>
      <c r="O150">
        <v>66.464211000000006</v>
      </c>
      <c r="P150">
        <v>26.01</v>
      </c>
      <c r="Q150">
        <f t="shared" si="23"/>
        <v>26.01</v>
      </c>
      <c r="R150">
        <f t="shared" si="24"/>
        <v>40.454211000000001</v>
      </c>
      <c r="S150">
        <v>39.035405699999998</v>
      </c>
      <c r="T150">
        <v>7.7692310000000004</v>
      </c>
      <c r="U150">
        <v>4.6842110000000003</v>
      </c>
      <c r="V150">
        <f t="shared" si="25"/>
        <v>4.6842110000000003</v>
      </c>
      <c r="W150">
        <f t="shared" si="26"/>
        <v>3.0850200000000001</v>
      </c>
      <c r="X150">
        <v>6.2262415000000004</v>
      </c>
      <c r="Y150">
        <f>Input!$J$2</f>
        <v>65</v>
      </c>
      <c r="Z150">
        <f>Input!$K$2</f>
        <v>75</v>
      </c>
    </row>
    <row r="151" spans="1:26" x14ac:dyDescent="0.25">
      <c r="A151">
        <f>IF(B151="Y",COUNTIF($B$2:B151,"Y"),0)</f>
        <v>150</v>
      </c>
      <c r="B151" t="str">
        <f t="shared" si="18"/>
        <v>Y</v>
      </c>
      <c r="C151" s="1">
        <v>44045</v>
      </c>
      <c r="D151" t="s">
        <v>19</v>
      </c>
      <c r="E151">
        <v>92.684614999999994</v>
      </c>
      <c r="F151">
        <v>80.66</v>
      </c>
      <c r="G151">
        <f t="shared" si="19"/>
        <v>80.66</v>
      </c>
      <c r="H151">
        <f t="shared" si="20"/>
        <v>12.024614999999997</v>
      </c>
      <c r="I151">
        <v>86.960054900000003</v>
      </c>
      <c r="J151">
        <v>66</v>
      </c>
      <c r="K151">
        <v>32.907691999999997</v>
      </c>
      <c r="L151">
        <f t="shared" si="21"/>
        <v>32.907691999999997</v>
      </c>
      <c r="M151">
        <f t="shared" si="22"/>
        <v>33.092308000000003</v>
      </c>
      <c r="N151">
        <v>52.611865600000002</v>
      </c>
      <c r="O151">
        <v>60.905000000000001</v>
      </c>
      <c r="P151">
        <v>13.020769</v>
      </c>
      <c r="Q151">
        <f t="shared" si="23"/>
        <v>13.020769</v>
      </c>
      <c r="R151">
        <f t="shared" si="24"/>
        <v>47.884231</v>
      </c>
      <c r="S151">
        <v>35.659659400000002</v>
      </c>
      <c r="T151">
        <v>9.9444440000000007</v>
      </c>
      <c r="U151">
        <v>5.2142860000000004</v>
      </c>
      <c r="V151">
        <f t="shared" si="25"/>
        <v>5.2142860000000004</v>
      </c>
      <c r="W151">
        <f t="shared" si="26"/>
        <v>4.7301580000000003</v>
      </c>
      <c r="X151">
        <v>6.4543346000000001</v>
      </c>
      <c r="Y151">
        <f>Input!$J$2</f>
        <v>65</v>
      </c>
      <c r="Z151">
        <f>Input!$K$2</f>
        <v>75</v>
      </c>
    </row>
    <row r="152" spans="1:26" x14ac:dyDescent="0.25">
      <c r="A152">
        <f>IF(B152="Y",COUNTIF($B$2:B152,"Y"),0)</f>
        <v>151</v>
      </c>
      <c r="B152" t="str">
        <f t="shared" si="18"/>
        <v>Y</v>
      </c>
      <c r="C152" s="1">
        <v>44044</v>
      </c>
      <c r="D152" t="s">
        <v>19</v>
      </c>
      <c r="E152">
        <v>94.207691999999994</v>
      </c>
      <c r="F152">
        <v>78.708888999999999</v>
      </c>
      <c r="G152">
        <f t="shared" si="19"/>
        <v>78.708888999999999</v>
      </c>
      <c r="H152">
        <f t="shared" si="20"/>
        <v>15.498802999999995</v>
      </c>
      <c r="I152">
        <v>87.558542599999996</v>
      </c>
      <c r="J152">
        <v>69.40625</v>
      </c>
      <c r="K152">
        <v>36.561537999999999</v>
      </c>
      <c r="L152">
        <f t="shared" si="21"/>
        <v>36.561537999999999</v>
      </c>
      <c r="M152">
        <f t="shared" si="22"/>
        <v>32.844712000000001</v>
      </c>
      <c r="N152">
        <v>52.908368600000003</v>
      </c>
      <c r="O152">
        <v>65.526111</v>
      </c>
      <c r="P152">
        <v>15.635384999999999</v>
      </c>
      <c r="Q152">
        <f t="shared" si="23"/>
        <v>15.635384999999999</v>
      </c>
      <c r="R152">
        <f t="shared" si="24"/>
        <v>49.890726000000001</v>
      </c>
      <c r="S152">
        <v>36.458130400000002</v>
      </c>
      <c r="T152">
        <v>8.6153849999999998</v>
      </c>
      <c r="U152">
        <v>3.375</v>
      </c>
      <c r="V152">
        <f t="shared" si="25"/>
        <v>3.375</v>
      </c>
      <c r="W152">
        <f t="shared" si="26"/>
        <v>5.2403849999999998</v>
      </c>
      <c r="X152">
        <v>6.4836537999999999</v>
      </c>
      <c r="Y152">
        <f>Input!$J$2</f>
        <v>65</v>
      </c>
      <c r="Z152">
        <f>Input!$K$2</f>
        <v>75</v>
      </c>
    </row>
    <row r="153" spans="1:26" x14ac:dyDescent="0.25">
      <c r="A153">
        <f>IF(B153="Y",COUNTIF($B$2:B153,"Y"),0)</f>
        <v>152</v>
      </c>
      <c r="B153" t="str">
        <f t="shared" si="18"/>
        <v>Y</v>
      </c>
      <c r="C153" s="1">
        <v>44043</v>
      </c>
      <c r="D153" t="s">
        <v>19</v>
      </c>
      <c r="E153">
        <v>97.030769000000006</v>
      </c>
      <c r="F153">
        <v>82.4</v>
      </c>
      <c r="G153">
        <f t="shared" si="19"/>
        <v>82.4</v>
      </c>
      <c r="H153">
        <f t="shared" si="20"/>
        <v>14.630769000000001</v>
      </c>
      <c r="I153">
        <v>88.274856400000004</v>
      </c>
      <c r="J153">
        <v>66.333332999999996</v>
      </c>
      <c r="K153">
        <v>42.992308000000001</v>
      </c>
      <c r="L153">
        <f t="shared" si="21"/>
        <v>42.992308000000001</v>
      </c>
      <c r="M153">
        <f t="shared" si="22"/>
        <v>23.341024999999995</v>
      </c>
      <c r="N153">
        <v>55.637572599999999</v>
      </c>
      <c r="O153">
        <v>55.516666999999998</v>
      </c>
      <c r="P153">
        <v>17.764614999999999</v>
      </c>
      <c r="Q153">
        <f t="shared" si="23"/>
        <v>17.764614999999999</v>
      </c>
      <c r="R153">
        <f t="shared" si="24"/>
        <v>37.752051999999999</v>
      </c>
      <c r="S153">
        <v>37.463078799999998</v>
      </c>
      <c r="T153">
        <v>9.2916670000000003</v>
      </c>
      <c r="U153">
        <v>4.3888889999999998</v>
      </c>
      <c r="V153">
        <f t="shared" si="25"/>
        <v>4.3888889999999998</v>
      </c>
      <c r="W153">
        <f t="shared" si="26"/>
        <v>4.9027780000000005</v>
      </c>
      <c r="X153">
        <v>6.8965171999999999</v>
      </c>
      <c r="Y153">
        <f>Input!$J$2</f>
        <v>65</v>
      </c>
      <c r="Z153">
        <f>Input!$K$2</f>
        <v>75</v>
      </c>
    </row>
    <row r="154" spans="1:26" x14ac:dyDescent="0.25">
      <c r="A154">
        <f>IF(B154="Y",COUNTIF($B$2:B154,"Y"),0)</f>
        <v>153</v>
      </c>
      <c r="B154" t="str">
        <f t="shared" si="18"/>
        <v>Y</v>
      </c>
      <c r="C154" s="1">
        <v>44042</v>
      </c>
      <c r="D154" t="s">
        <v>19</v>
      </c>
      <c r="E154">
        <v>92.030769000000006</v>
      </c>
      <c r="F154">
        <v>84.615385000000003</v>
      </c>
      <c r="G154">
        <f t="shared" si="19"/>
        <v>84.615385000000003</v>
      </c>
      <c r="H154">
        <f t="shared" si="20"/>
        <v>7.4153840000000031</v>
      </c>
      <c r="I154">
        <v>88.587500000000006</v>
      </c>
      <c r="J154">
        <v>64.573333000000005</v>
      </c>
      <c r="K154">
        <v>49.284615000000002</v>
      </c>
      <c r="L154">
        <f t="shared" si="21"/>
        <v>49.284615000000002</v>
      </c>
      <c r="M154">
        <f t="shared" si="22"/>
        <v>15.288718000000003</v>
      </c>
      <c r="N154">
        <v>57.891038399999999</v>
      </c>
      <c r="O154">
        <v>51.639231000000002</v>
      </c>
      <c r="P154">
        <v>26.661538</v>
      </c>
      <c r="Q154">
        <f t="shared" si="23"/>
        <v>26.661538</v>
      </c>
      <c r="R154">
        <f t="shared" si="24"/>
        <v>24.977693000000002</v>
      </c>
      <c r="S154">
        <v>38.8528102</v>
      </c>
      <c r="T154">
        <v>8.6153849999999998</v>
      </c>
      <c r="U154">
        <v>5.6153849999999998</v>
      </c>
      <c r="V154">
        <f t="shared" si="25"/>
        <v>5.6153849999999998</v>
      </c>
      <c r="W154">
        <f t="shared" si="26"/>
        <v>3</v>
      </c>
      <c r="X154">
        <v>6.8548292999999996</v>
      </c>
      <c r="Y154">
        <f>Input!$J$2</f>
        <v>65</v>
      </c>
      <c r="Z154">
        <f>Input!$K$2</f>
        <v>75</v>
      </c>
    </row>
    <row r="155" spans="1:26" x14ac:dyDescent="0.25">
      <c r="A155">
        <f>IF(B155="Y",COUNTIF($B$2:B155,"Y"),0)</f>
        <v>154</v>
      </c>
      <c r="B155" t="str">
        <f t="shared" si="18"/>
        <v>Y</v>
      </c>
      <c r="C155" s="1">
        <v>44041</v>
      </c>
      <c r="D155" t="s">
        <v>19</v>
      </c>
      <c r="E155">
        <v>93.127691999999996</v>
      </c>
      <c r="F155">
        <v>82.484615000000005</v>
      </c>
      <c r="G155">
        <f t="shared" si="19"/>
        <v>82.484615000000005</v>
      </c>
      <c r="H155">
        <f t="shared" si="20"/>
        <v>10.643076999999991</v>
      </c>
      <c r="I155">
        <v>88.115512800000005</v>
      </c>
      <c r="J155">
        <v>64.745555999999993</v>
      </c>
      <c r="K155">
        <v>48.376922999999998</v>
      </c>
      <c r="L155">
        <f t="shared" si="21"/>
        <v>48.376922999999998</v>
      </c>
      <c r="M155">
        <f t="shared" si="22"/>
        <v>16.368632999999996</v>
      </c>
      <c r="N155">
        <v>57.217171</v>
      </c>
      <c r="O155">
        <v>51.853076999999999</v>
      </c>
      <c r="P155">
        <v>24.842307999999999</v>
      </c>
      <c r="Q155">
        <f t="shared" si="23"/>
        <v>24.842307999999999</v>
      </c>
      <c r="R155">
        <f t="shared" si="24"/>
        <v>27.010769</v>
      </c>
      <c r="S155">
        <v>38.178008599999998</v>
      </c>
      <c r="T155">
        <v>8.5</v>
      </c>
      <c r="U155">
        <v>5.3076920000000003</v>
      </c>
      <c r="V155">
        <f t="shared" si="25"/>
        <v>5.3076920000000003</v>
      </c>
      <c r="W155">
        <f t="shared" si="26"/>
        <v>3.1923079999999997</v>
      </c>
      <c r="X155">
        <v>6.4115384999999998</v>
      </c>
      <c r="Y155">
        <f>Input!$J$2</f>
        <v>65</v>
      </c>
      <c r="Z155">
        <f>Input!$K$2</f>
        <v>75</v>
      </c>
    </row>
    <row r="156" spans="1:26" x14ac:dyDescent="0.25">
      <c r="A156">
        <f>IF(B156="Y",COUNTIF($B$2:B156,"Y"),0)</f>
        <v>155</v>
      </c>
      <c r="B156" t="str">
        <f t="shared" si="18"/>
        <v>Y</v>
      </c>
      <c r="C156" s="1">
        <v>44040</v>
      </c>
      <c r="D156" t="s">
        <v>19</v>
      </c>
      <c r="E156">
        <v>91.615385000000003</v>
      </c>
      <c r="F156">
        <v>84.35</v>
      </c>
      <c r="G156">
        <f t="shared" si="19"/>
        <v>84.35</v>
      </c>
      <c r="H156">
        <f t="shared" si="20"/>
        <v>7.2653850000000091</v>
      </c>
      <c r="I156">
        <v>88.052049199999999</v>
      </c>
      <c r="J156">
        <v>64.693684000000005</v>
      </c>
      <c r="K156">
        <v>45.743077</v>
      </c>
      <c r="L156">
        <f t="shared" si="21"/>
        <v>45.743077</v>
      </c>
      <c r="M156">
        <f t="shared" si="22"/>
        <v>18.950607000000005</v>
      </c>
      <c r="N156">
        <v>55.142562599999998</v>
      </c>
      <c r="O156">
        <v>46.233158000000003</v>
      </c>
      <c r="P156">
        <v>23.293077</v>
      </c>
      <c r="Q156">
        <f t="shared" si="23"/>
        <v>23.293077</v>
      </c>
      <c r="R156">
        <f t="shared" si="24"/>
        <v>22.940081000000003</v>
      </c>
      <c r="S156">
        <v>35.3828204</v>
      </c>
      <c r="T156">
        <v>8.5263159999999996</v>
      </c>
      <c r="U156">
        <v>4.5714290000000002</v>
      </c>
      <c r="V156">
        <f t="shared" si="25"/>
        <v>4.5714290000000002</v>
      </c>
      <c r="W156">
        <f t="shared" si="26"/>
        <v>3.9548869999999994</v>
      </c>
      <c r="X156">
        <v>6.4636206999999999</v>
      </c>
      <c r="Y156">
        <f>Input!$J$2</f>
        <v>65</v>
      </c>
      <c r="Z156">
        <f>Input!$K$2</f>
        <v>75</v>
      </c>
    </row>
    <row r="157" spans="1:26" x14ac:dyDescent="0.25">
      <c r="A157">
        <f>IF(B157="Y",COUNTIF($B$2:B157,"Y"),0)</f>
        <v>156</v>
      </c>
      <c r="B157" t="str">
        <f t="shared" si="18"/>
        <v>Y</v>
      </c>
      <c r="C157" s="1">
        <v>44039</v>
      </c>
      <c r="D157" t="s">
        <v>19</v>
      </c>
      <c r="E157">
        <v>91.516923000000006</v>
      </c>
      <c r="F157">
        <v>83.650768999999997</v>
      </c>
      <c r="G157">
        <f t="shared" si="19"/>
        <v>83.650768999999997</v>
      </c>
      <c r="H157">
        <f t="shared" si="20"/>
        <v>7.8661540000000088</v>
      </c>
      <c r="I157">
        <v>87.557858999999993</v>
      </c>
      <c r="J157">
        <v>61.946154</v>
      </c>
      <c r="K157">
        <v>46.22</v>
      </c>
      <c r="L157">
        <f t="shared" si="21"/>
        <v>46.22</v>
      </c>
      <c r="M157">
        <f t="shared" si="22"/>
        <v>15.726154000000001</v>
      </c>
      <c r="N157">
        <v>53.178077000000002</v>
      </c>
      <c r="O157">
        <v>46.569231000000002</v>
      </c>
      <c r="P157">
        <v>21.490769</v>
      </c>
      <c r="Q157">
        <f t="shared" si="23"/>
        <v>21.490769</v>
      </c>
      <c r="R157">
        <f t="shared" si="24"/>
        <v>25.078462000000002</v>
      </c>
      <c r="S157">
        <v>33.698653800000002</v>
      </c>
      <c r="T157">
        <v>8.6153849999999998</v>
      </c>
      <c r="U157">
        <v>4.9230770000000001</v>
      </c>
      <c r="V157">
        <f t="shared" si="25"/>
        <v>4.9230770000000001</v>
      </c>
      <c r="W157">
        <f t="shared" si="26"/>
        <v>3.6923079999999997</v>
      </c>
      <c r="X157">
        <v>6.8320515000000004</v>
      </c>
      <c r="Y157">
        <f>Input!$J$2</f>
        <v>65</v>
      </c>
      <c r="Z157">
        <f>Input!$K$2</f>
        <v>75</v>
      </c>
    </row>
    <row r="158" spans="1:26" x14ac:dyDescent="0.25">
      <c r="A158">
        <f>IF(B158="Y",COUNTIF($B$2:B158,"Y"),0)</f>
        <v>157</v>
      </c>
      <c r="B158" t="str">
        <f t="shared" si="18"/>
        <v>Y</v>
      </c>
      <c r="C158" s="1">
        <v>44038</v>
      </c>
      <c r="D158" t="s">
        <v>19</v>
      </c>
      <c r="E158">
        <v>93.776922999999996</v>
      </c>
      <c r="F158">
        <v>74.66</v>
      </c>
      <c r="G158">
        <f t="shared" si="19"/>
        <v>74.66</v>
      </c>
      <c r="H158">
        <f t="shared" si="20"/>
        <v>19.116923</v>
      </c>
      <c r="I158">
        <v>87.605234300000006</v>
      </c>
      <c r="J158">
        <v>59.907691999999997</v>
      </c>
      <c r="K158">
        <v>49.246153999999997</v>
      </c>
      <c r="L158">
        <f t="shared" si="21"/>
        <v>49.246153999999997</v>
      </c>
      <c r="M158">
        <f t="shared" si="22"/>
        <v>10.661538</v>
      </c>
      <c r="N158">
        <v>54.459306699999999</v>
      </c>
      <c r="O158">
        <v>58.836874999999999</v>
      </c>
      <c r="P158">
        <v>23.507691999999999</v>
      </c>
      <c r="Q158">
        <f t="shared" si="23"/>
        <v>23.507691999999999</v>
      </c>
      <c r="R158">
        <f t="shared" si="24"/>
        <v>35.329183</v>
      </c>
      <c r="S158">
        <v>36.961869299999996</v>
      </c>
      <c r="T158">
        <v>7.538462</v>
      </c>
      <c r="U158">
        <v>4.9230770000000001</v>
      </c>
      <c r="V158">
        <f t="shared" si="25"/>
        <v>4.9230770000000001</v>
      </c>
      <c r="W158">
        <f t="shared" si="26"/>
        <v>2.6153849999999998</v>
      </c>
      <c r="X158">
        <v>6.6282342999999999</v>
      </c>
      <c r="Y158">
        <f>Input!$J$2</f>
        <v>65</v>
      </c>
      <c r="Z158">
        <f>Input!$K$2</f>
        <v>75</v>
      </c>
    </row>
    <row r="159" spans="1:26" x14ac:dyDescent="0.25">
      <c r="A159">
        <f>IF(B159="Y",COUNTIF($B$2:B159,"Y"),0)</f>
        <v>158</v>
      </c>
      <c r="B159" t="str">
        <f t="shared" si="18"/>
        <v>Y</v>
      </c>
      <c r="C159" s="1">
        <v>44037</v>
      </c>
      <c r="D159" t="s">
        <v>19</v>
      </c>
      <c r="E159">
        <v>94.215384999999998</v>
      </c>
      <c r="F159">
        <v>76.547368000000006</v>
      </c>
      <c r="G159">
        <f t="shared" si="19"/>
        <v>76.547368000000006</v>
      </c>
      <c r="H159">
        <f t="shared" si="20"/>
        <v>17.668016999999992</v>
      </c>
      <c r="I159">
        <v>86.592582899999996</v>
      </c>
      <c r="J159">
        <v>65.747367999999994</v>
      </c>
      <c r="K159">
        <v>47.812308000000002</v>
      </c>
      <c r="L159">
        <f t="shared" si="21"/>
        <v>47.812308000000002</v>
      </c>
      <c r="M159">
        <f t="shared" si="22"/>
        <v>17.935059999999993</v>
      </c>
      <c r="N159">
        <v>56.407352199999998</v>
      </c>
      <c r="O159">
        <v>71.615262999999999</v>
      </c>
      <c r="P159">
        <v>24.802308</v>
      </c>
      <c r="Q159">
        <f t="shared" si="23"/>
        <v>24.802308</v>
      </c>
      <c r="R159">
        <f t="shared" si="24"/>
        <v>46.812955000000002</v>
      </c>
      <c r="S159">
        <v>39.918218600000003</v>
      </c>
      <c r="T159">
        <v>7.7692310000000004</v>
      </c>
      <c r="U159">
        <v>4.2631579999999998</v>
      </c>
      <c r="V159">
        <f t="shared" si="25"/>
        <v>4.2631579999999998</v>
      </c>
      <c r="W159">
        <f t="shared" si="26"/>
        <v>3.5060730000000007</v>
      </c>
      <c r="X159">
        <v>6.3647773000000001</v>
      </c>
      <c r="Y159">
        <f>Input!$J$2</f>
        <v>65</v>
      </c>
      <c r="Z159">
        <f>Input!$K$2</f>
        <v>75</v>
      </c>
    </row>
    <row r="160" spans="1:26" x14ac:dyDescent="0.25">
      <c r="A160">
        <f>IF(B160="Y",COUNTIF($B$2:B160,"Y"),0)</f>
        <v>159</v>
      </c>
      <c r="B160" t="str">
        <f t="shared" si="18"/>
        <v>Y</v>
      </c>
      <c r="C160" s="1">
        <v>44036</v>
      </c>
      <c r="D160" t="s">
        <v>19</v>
      </c>
      <c r="E160">
        <v>95.715384999999998</v>
      </c>
      <c r="F160">
        <v>69.413635999999997</v>
      </c>
      <c r="G160">
        <f t="shared" si="19"/>
        <v>69.413635999999997</v>
      </c>
      <c r="H160">
        <f t="shared" si="20"/>
        <v>26.301749000000001</v>
      </c>
      <c r="I160">
        <v>85.338594400000005</v>
      </c>
      <c r="J160">
        <v>61.069231000000002</v>
      </c>
      <c r="K160">
        <v>52.707692000000002</v>
      </c>
      <c r="L160">
        <f t="shared" si="21"/>
        <v>52.707692000000002</v>
      </c>
      <c r="M160">
        <f t="shared" si="22"/>
        <v>8.3615390000000005</v>
      </c>
      <c r="N160">
        <v>57.012543100000002</v>
      </c>
      <c r="O160">
        <v>67.781363999999996</v>
      </c>
      <c r="P160">
        <v>30.183077000000001</v>
      </c>
      <c r="Q160">
        <f t="shared" si="23"/>
        <v>30.183077000000001</v>
      </c>
      <c r="R160">
        <f t="shared" si="24"/>
        <v>37.598286999999999</v>
      </c>
      <c r="S160">
        <v>42.292086500000003</v>
      </c>
      <c r="T160">
        <v>7.8461540000000003</v>
      </c>
      <c r="U160">
        <v>4</v>
      </c>
      <c r="V160">
        <f t="shared" si="25"/>
        <v>4</v>
      </c>
      <c r="W160">
        <f t="shared" si="26"/>
        <v>3.8461540000000003</v>
      </c>
      <c r="X160">
        <v>6.0587995000000001</v>
      </c>
      <c r="Y160">
        <f>Input!$J$2</f>
        <v>65</v>
      </c>
      <c r="Z160">
        <f>Input!$K$2</f>
        <v>75</v>
      </c>
    </row>
    <row r="161" spans="1:26" x14ac:dyDescent="0.25">
      <c r="A161">
        <f>IF(B161="Y",COUNTIF($B$2:B161,"Y"),0)</f>
        <v>160</v>
      </c>
      <c r="B161" t="str">
        <f t="shared" si="18"/>
        <v>Y</v>
      </c>
      <c r="C161" s="1">
        <v>44035</v>
      </c>
      <c r="D161" t="s">
        <v>19</v>
      </c>
      <c r="E161">
        <v>96.492307999999994</v>
      </c>
      <c r="F161">
        <v>67.220832999999999</v>
      </c>
      <c r="G161">
        <f t="shared" si="19"/>
        <v>67.220832999999999</v>
      </c>
      <c r="H161">
        <f t="shared" si="20"/>
        <v>29.271474999999995</v>
      </c>
      <c r="I161">
        <v>86.542339699999999</v>
      </c>
      <c r="J161">
        <v>61.523077000000001</v>
      </c>
      <c r="K161">
        <v>41.9</v>
      </c>
      <c r="L161">
        <f t="shared" si="21"/>
        <v>41.9</v>
      </c>
      <c r="M161">
        <f t="shared" si="22"/>
        <v>19.623077000000002</v>
      </c>
      <c r="N161">
        <v>55.8531409</v>
      </c>
      <c r="O161">
        <v>72.846666999999997</v>
      </c>
      <c r="P161">
        <v>18.707692000000002</v>
      </c>
      <c r="Q161">
        <f t="shared" si="23"/>
        <v>18.707692000000002</v>
      </c>
      <c r="R161">
        <f t="shared" si="24"/>
        <v>54.138974999999995</v>
      </c>
      <c r="S161">
        <v>41.320470499999999</v>
      </c>
      <c r="T161">
        <v>7.2307689999999996</v>
      </c>
      <c r="U161">
        <v>3.8</v>
      </c>
      <c r="V161">
        <f t="shared" si="25"/>
        <v>3.8</v>
      </c>
      <c r="W161">
        <f t="shared" si="26"/>
        <v>3.4307689999999997</v>
      </c>
      <c r="X161">
        <v>5.7972434000000002</v>
      </c>
      <c r="Y161">
        <f>Input!$J$2</f>
        <v>65</v>
      </c>
      <c r="Z161">
        <f>Input!$K$2</f>
        <v>75</v>
      </c>
    </row>
    <row r="162" spans="1:26" x14ac:dyDescent="0.25">
      <c r="A162">
        <f>IF(B162="Y",COUNTIF($B$2:B162,"Y"),0)</f>
        <v>161</v>
      </c>
      <c r="B162" t="str">
        <f t="shared" si="18"/>
        <v>Y</v>
      </c>
      <c r="C162" s="1">
        <v>44034</v>
      </c>
      <c r="D162" t="s">
        <v>19</v>
      </c>
      <c r="E162">
        <v>96.583077000000003</v>
      </c>
      <c r="F162">
        <v>74.698947000000004</v>
      </c>
      <c r="G162">
        <f t="shared" si="19"/>
        <v>74.698947000000004</v>
      </c>
      <c r="H162">
        <f t="shared" si="20"/>
        <v>21.884129999999999</v>
      </c>
      <c r="I162">
        <v>86.527382000000003</v>
      </c>
      <c r="J162">
        <v>63.310526000000003</v>
      </c>
      <c r="K162">
        <v>36.389231000000002</v>
      </c>
      <c r="L162">
        <f t="shared" si="21"/>
        <v>36.389231000000002</v>
      </c>
      <c r="M162">
        <f t="shared" si="22"/>
        <v>26.921295000000001</v>
      </c>
      <c r="N162">
        <v>55.966347399999997</v>
      </c>
      <c r="O162">
        <v>72.098421000000002</v>
      </c>
      <c r="P162">
        <v>13.99</v>
      </c>
      <c r="Q162">
        <f t="shared" si="23"/>
        <v>13.99</v>
      </c>
      <c r="R162">
        <f t="shared" si="24"/>
        <v>58.108421</v>
      </c>
      <c r="S162">
        <v>41.235561300000001</v>
      </c>
      <c r="T162">
        <v>7.3076920000000003</v>
      </c>
      <c r="U162">
        <v>3.230769</v>
      </c>
      <c r="V162">
        <f t="shared" si="25"/>
        <v>3.230769</v>
      </c>
      <c r="W162">
        <f t="shared" si="26"/>
        <v>4.0769230000000007</v>
      </c>
      <c r="X162">
        <v>5.7513224999999997</v>
      </c>
      <c r="Y162">
        <f>Input!$J$2</f>
        <v>65</v>
      </c>
      <c r="Z162">
        <f>Input!$K$2</f>
        <v>75</v>
      </c>
    </row>
    <row r="163" spans="1:26" x14ac:dyDescent="0.25">
      <c r="A163">
        <f>IF(B163="Y",COUNTIF($B$2:B163,"Y"),0)</f>
        <v>162</v>
      </c>
      <c r="B163" t="str">
        <f t="shared" si="18"/>
        <v>Y</v>
      </c>
      <c r="C163" s="1">
        <v>44033</v>
      </c>
      <c r="D163" t="s">
        <v>19</v>
      </c>
      <c r="E163">
        <v>94.248333000000002</v>
      </c>
      <c r="F163">
        <v>76.966667000000001</v>
      </c>
      <c r="G163">
        <f t="shared" si="19"/>
        <v>76.966667000000001</v>
      </c>
      <c r="H163">
        <f t="shared" si="20"/>
        <v>17.281666000000001</v>
      </c>
      <c r="I163">
        <v>86.397807799999995</v>
      </c>
      <c r="J163">
        <v>64.244</v>
      </c>
      <c r="K163">
        <v>34.64</v>
      </c>
      <c r="L163">
        <f t="shared" si="21"/>
        <v>34.64</v>
      </c>
      <c r="M163">
        <f t="shared" si="22"/>
        <v>29.603999999999999</v>
      </c>
      <c r="N163">
        <v>54.988399899999997</v>
      </c>
      <c r="O163">
        <v>67.352000000000004</v>
      </c>
      <c r="P163">
        <v>14.06</v>
      </c>
      <c r="Q163">
        <f t="shared" si="23"/>
        <v>14.06</v>
      </c>
      <c r="R163">
        <f t="shared" si="24"/>
        <v>53.292000000000002</v>
      </c>
      <c r="S163">
        <v>38.846576900000002</v>
      </c>
      <c r="T163">
        <v>7.538462</v>
      </c>
      <c r="U163">
        <v>3.9230770000000001</v>
      </c>
      <c r="V163">
        <f t="shared" si="25"/>
        <v>3.9230770000000001</v>
      </c>
      <c r="W163">
        <f t="shared" si="26"/>
        <v>3.6153849999999998</v>
      </c>
      <c r="X163">
        <v>5.9664102999999997</v>
      </c>
      <c r="Y163">
        <f>Input!$J$2</f>
        <v>65</v>
      </c>
      <c r="Z163">
        <f>Input!$K$2</f>
        <v>75</v>
      </c>
    </row>
    <row r="164" spans="1:26" x14ac:dyDescent="0.25">
      <c r="A164">
        <f>IF(B164="Y",COUNTIF($B$2:B164,"Y"),0)</f>
        <v>163</v>
      </c>
      <c r="B164" t="str">
        <f t="shared" si="18"/>
        <v>Y</v>
      </c>
      <c r="C164" s="1">
        <v>44032</v>
      </c>
      <c r="D164" t="s">
        <v>19</v>
      </c>
      <c r="E164">
        <v>92.275000000000006</v>
      </c>
      <c r="F164">
        <v>77.312856999999994</v>
      </c>
      <c r="G164">
        <f t="shared" si="19"/>
        <v>77.312856999999994</v>
      </c>
      <c r="H164">
        <f t="shared" si="20"/>
        <v>14.962143000000012</v>
      </c>
      <c r="I164">
        <v>86.046324200000001</v>
      </c>
      <c r="J164">
        <v>67.555713999999995</v>
      </c>
      <c r="K164">
        <v>38.033845999999997</v>
      </c>
      <c r="L164">
        <f t="shared" si="21"/>
        <v>38.033845999999997</v>
      </c>
      <c r="M164">
        <f t="shared" si="22"/>
        <v>29.521867999999998</v>
      </c>
      <c r="N164">
        <v>53.0906868</v>
      </c>
      <c r="O164">
        <v>73.573571000000001</v>
      </c>
      <c r="P164">
        <v>17.455385</v>
      </c>
      <c r="Q164">
        <f t="shared" si="23"/>
        <v>17.455385</v>
      </c>
      <c r="R164">
        <f t="shared" si="24"/>
        <v>56.118186000000001</v>
      </c>
      <c r="S164">
        <v>37.125671400000002</v>
      </c>
      <c r="T164">
        <v>7.8461540000000003</v>
      </c>
      <c r="U164">
        <v>5</v>
      </c>
      <c r="V164">
        <f t="shared" si="25"/>
        <v>5</v>
      </c>
      <c r="W164">
        <f t="shared" si="26"/>
        <v>2.8461540000000003</v>
      </c>
      <c r="X164">
        <v>6.6136629999999998</v>
      </c>
      <c r="Y164">
        <f>Input!$J$2</f>
        <v>65</v>
      </c>
      <c r="Z164">
        <f>Input!$K$2</f>
        <v>75</v>
      </c>
    </row>
    <row r="165" spans="1:26" x14ac:dyDescent="0.25">
      <c r="A165">
        <f>IF(B165="Y",COUNTIF($B$2:B165,"Y"),0)</f>
        <v>164</v>
      </c>
      <c r="B165" t="str">
        <f t="shared" si="18"/>
        <v>Y</v>
      </c>
      <c r="C165" s="1">
        <v>44031</v>
      </c>
      <c r="D165" t="s">
        <v>19</v>
      </c>
      <c r="E165">
        <v>93.6</v>
      </c>
      <c r="F165">
        <v>76.522857000000002</v>
      </c>
      <c r="G165">
        <f t="shared" si="19"/>
        <v>76.522857000000002</v>
      </c>
      <c r="H165">
        <f t="shared" si="20"/>
        <v>17.077142999999992</v>
      </c>
      <c r="I165">
        <v>84.674714399999999</v>
      </c>
      <c r="J165">
        <v>67.833845999999994</v>
      </c>
      <c r="K165">
        <v>42.692307999999997</v>
      </c>
      <c r="L165">
        <f t="shared" si="21"/>
        <v>42.692307999999997</v>
      </c>
      <c r="M165">
        <f t="shared" si="22"/>
        <v>25.141537999999997</v>
      </c>
      <c r="N165">
        <v>53.863824299999997</v>
      </c>
      <c r="O165">
        <v>71.003845999999996</v>
      </c>
      <c r="P165">
        <v>21.119230999999999</v>
      </c>
      <c r="Q165">
        <f t="shared" si="23"/>
        <v>21.119230999999999</v>
      </c>
      <c r="R165">
        <f t="shared" si="24"/>
        <v>49.884614999999997</v>
      </c>
      <c r="S165">
        <v>40.284351700000002</v>
      </c>
      <c r="T165">
        <v>9</v>
      </c>
      <c r="U165">
        <v>5.2307689999999996</v>
      </c>
      <c r="V165">
        <f t="shared" si="25"/>
        <v>5.2307689999999996</v>
      </c>
      <c r="W165">
        <f t="shared" si="26"/>
        <v>3.7692310000000004</v>
      </c>
      <c r="X165">
        <v>6.4060440999999999</v>
      </c>
      <c r="Y165">
        <f>Input!$J$2</f>
        <v>65</v>
      </c>
      <c r="Z165">
        <f>Input!$K$2</f>
        <v>75</v>
      </c>
    </row>
    <row r="166" spans="1:26" x14ac:dyDescent="0.25">
      <c r="A166">
        <f>IF(B166="Y",COUNTIF($B$2:B166,"Y"),0)</f>
        <v>165</v>
      </c>
      <c r="B166" t="str">
        <f t="shared" si="18"/>
        <v>Y</v>
      </c>
      <c r="C166" s="1">
        <v>44030</v>
      </c>
      <c r="D166" t="s">
        <v>19</v>
      </c>
      <c r="E166">
        <v>92.157143000000005</v>
      </c>
      <c r="F166">
        <v>74.924000000000007</v>
      </c>
      <c r="G166">
        <f t="shared" si="19"/>
        <v>74.924000000000007</v>
      </c>
      <c r="H166">
        <f t="shared" si="20"/>
        <v>17.233142999999998</v>
      </c>
      <c r="I166">
        <v>84.143124499999999</v>
      </c>
      <c r="J166">
        <v>67.867999999999995</v>
      </c>
      <c r="K166">
        <v>45.653846000000001</v>
      </c>
      <c r="L166">
        <f t="shared" si="21"/>
        <v>45.653846000000001</v>
      </c>
      <c r="M166">
        <f t="shared" si="22"/>
        <v>22.214153999999994</v>
      </c>
      <c r="N166">
        <v>56.6495751</v>
      </c>
      <c r="O166">
        <v>80.446667000000005</v>
      </c>
      <c r="P166">
        <v>23.464614999999998</v>
      </c>
      <c r="Q166">
        <f t="shared" si="23"/>
        <v>23.464614999999998</v>
      </c>
      <c r="R166">
        <f t="shared" si="24"/>
        <v>56.98205200000001</v>
      </c>
      <c r="S166">
        <v>44.3083381</v>
      </c>
      <c r="T166">
        <v>8.4615379999999991</v>
      </c>
      <c r="U166">
        <v>5.0769229999999999</v>
      </c>
      <c r="V166">
        <f t="shared" si="25"/>
        <v>5.0769229999999999</v>
      </c>
      <c r="W166">
        <f t="shared" si="26"/>
        <v>3.3846149999999993</v>
      </c>
      <c r="X166">
        <v>6.8000730999999996</v>
      </c>
      <c r="Y166">
        <f>Input!$J$2</f>
        <v>65</v>
      </c>
      <c r="Z166">
        <f>Input!$K$2</f>
        <v>75</v>
      </c>
    </row>
    <row r="167" spans="1:26" x14ac:dyDescent="0.25">
      <c r="A167">
        <f>IF(B167="Y",COUNTIF($B$2:B167,"Y"),0)</f>
        <v>166</v>
      </c>
      <c r="B167" t="str">
        <f t="shared" si="18"/>
        <v>Y</v>
      </c>
      <c r="C167" s="1">
        <v>44029</v>
      </c>
      <c r="D167" t="s">
        <v>19</v>
      </c>
      <c r="E167">
        <v>91.742857000000001</v>
      </c>
      <c r="F167">
        <v>69.142857000000006</v>
      </c>
      <c r="G167">
        <f t="shared" si="19"/>
        <v>69.142857000000006</v>
      </c>
      <c r="H167">
        <f t="shared" si="20"/>
        <v>22.599999999999994</v>
      </c>
      <c r="I167">
        <v>83.811978100000005</v>
      </c>
      <c r="J167">
        <v>65.146153999999996</v>
      </c>
      <c r="K167">
        <v>50.607692</v>
      </c>
      <c r="L167">
        <f t="shared" si="21"/>
        <v>50.607692</v>
      </c>
      <c r="M167">
        <f t="shared" si="22"/>
        <v>14.538461999999996</v>
      </c>
      <c r="N167">
        <v>56.316538600000001</v>
      </c>
      <c r="O167">
        <v>79.151071000000002</v>
      </c>
      <c r="P167">
        <v>26.222308000000002</v>
      </c>
      <c r="Q167">
        <f t="shared" si="23"/>
        <v>26.222308000000002</v>
      </c>
      <c r="R167">
        <f t="shared" si="24"/>
        <v>52.928763000000004</v>
      </c>
      <c r="S167">
        <v>44.224673000000003</v>
      </c>
      <c r="T167">
        <v>7.7142860000000004</v>
      </c>
      <c r="U167">
        <v>5.0357139999999996</v>
      </c>
      <c r="V167">
        <f t="shared" si="25"/>
        <v>5.0357139999999996</v>
      </c>
      <c r="W167">
        <f t="shared" si="26"/>
        <v>2.6785720000000008</v>
      </c>
      <c r="X167">
        <v>6.4096155000000001</v>
      </c>
      <c r="Y167">
        <f>Input!$J$2</f>
        <v>65</v>
      </c>
      <c r="Z167">
        <f>Input!$K$2</f>
        <v>75</v>
      </c>
    </row>
    <row r="168" spans="1:26" x14ac:dyDescent="0.25">
      <c r="A168">
        <f>IF(B168="Y",COUNTIF($B$2:B168,"Y"),0)</f>
        <v>167</v>
      </c>
      <c r="B168" t="str">
        <f t="shared" si="18"/>
        <v>Y</v>
      </c>
      <c r="C168" s="1">
        <v>44028</v>
      </c>
      <c r="D168" t="s">
        <v>19</v>
      </c>
      <c r="E168">
        <v>92.476922999999999</v>
      </c>
      <c r="F168">
        <v>69.785713999999999</v>
      </c>
      <c r="G168">
        <f t="shared" si="19"/>
        <v>69.785713999999999</v>
      </c>
      <c r="H168">
        <f t="shared" si="20"/>
        <v>22.691209000000001</v>
      </c>
      <c r="I168">
        <v>84.740263600000006</v>
      </c>
      <c r="J168">
        <v>63.253846000000003</v>
      </c>
      <c r="K168">
        <v>49.8</v>
      </c>
      <c r="L168">
        <f t="shared" si="21"/>
        <v>49.8</v>
      </c>
      <c r="M168">
        <f t="shared" si="22"/>
        <v>13.453846000000006</v>
      </c>
      <c r="N168">
        <v>56.247032799999999</v>
      </c>
      <c r="O168">
        <v>65.766189999999995</v>
      </c>
      <c r="P168">
        <v>25.836922999999999</v>
      </c>
      <c r="Q168">
        <f t="shared" si="23"/>
        <v>25.836922999999999</v>
      </c>
      <c r="R168">
        <f t="shared" si="24"/>
        <v>39.929266999999996</v>
      </c>
      <c r="S168">
        <v>42.405003600000001</v>
      </c>
      <c r="T168">
        <v>7.1538459999999997</v>
      </c>
      <c r="U168">
        <v>4.4761899999999999</v>
      </c>
      <c r="V168">
        <f t="shared" si="25"/>
        <v>4.4761899999999999</v>
      </c>
      <c r="W168">
        <f t="shared" si="26"/>
        <v>2.6776559999999998</v>
      </c>
      <c r="X168">
        <v>6.3399266000000001</v>
      </c>
      <c r="Y168">
        <f>Input!$J$2</f>
        <v>65</v>
      </c>
      <c r="Z168">
        <f>Input!$K$2</f>
        <v>75</v>
      </c>
    </row>
    <row r="169" spans="1:26" x14ac:dyDescent="0.25">
      <c r="A169">
        <f>IF(B169="Y",COUNTIF($B$2:B169,"Y"),0)</f>
        <v>168</v>
      </c>
      <c r="B169" t="str">
        <f t="shared" si="18"/>
        <v>Y</v>
      </c>
      <c r="C169" s="1">
        <v>44027</v>
      </c>
      <c r="D169" t="s">
        <v>19</v>
      </c>
      <c r="E169">
        <v>92.384614999999997</v>
      </c>
      <c r="F169">
        <v>75.682353000000006</v>
      </c>
      <c r="G169">
        <f t="shared" si="19"/>
        <v>75.682353000000006</v>
      </c>
      <c r="H169">
        <f t="shared" si="20"/>
        <v>16.70226199999999</v>
      </c>
      <c r="I169">
        <v>84.791871499999999</v>
      </c>
      <c r="J169">
        <v>59.794117999999997</v>
      </c>
      <c r="K169">
        <v>50.353845999999997</v>
      </c>
      <c r="L169">
        <f t="shared" si="21"/>
        <v>50.353845999999997</v>
      </c>
      <c r="M169">
        <f t="shared" si="22"/>
        <v>9.4402720000000002</v>
      </c>
      <c r="N169">
        <v>55.992732099999998</v>
      </c>
      <c r="O169">
        <v>60.564706000000001</v>
      </c>
      <c r="P169">
        <v>28.226154000000001</v>
      </c>
      <c r="Q169">
        <f t="shared" si="23"/>
        <v>28.226154000000001</v>
      </c>
      <c r="R169">
        <f t="shared" si="24"/>
        <v>32.338552</v>
      </c>
      <c r="S169">
        <v>41.878516099999999</v>
      </c>
      <c r="T169">
        <v>7.8461540000000003</v>
      </c>
      <c r="U169">
        <v>4.7647060000000003</v>
      </c>
      <c r="V169">
        <f t="shared" si="25"/>
        <v>4.7647060000000003</v>
      </c>
      <c r="W169">
        <f t="shared" si="26"/>
        <v>3.081448</v>
      </c>
      <c r="X169">
        <v>6.3476169000000002</v>
      </c>
      <c r="Y169">
        <f>Input!$J$2</f>
        <v>65</v>
      </c>
      <c r="Z169">
        <f>Input!$K$2</f>
        <v>75</v>
      </c>
    </row>
    <row r="170" spans="1:26" x14ac:dyDescent="0.25">
      <c r="A170">
        <f>IF(B170="Y",COUNTIF($B$2:B170,"Y"),0)</f>
        <v>169</v>
      </c>
      <c r="B170" t="str">
        <f t="shared" si="18"/>
        <v>Y</v>
      </c>
      <c r="C170" s="1">
        <v>44026</v>
      </c>
      <c r="D170" t="s">
        <v>19</v>
      </c>
      <c r="E170">
        <v>92.361537999999996</v>
      </c>
      <c r="F170">
        <v>74.802352999999997</v>
      </c>
      <c r="G170">
        <f t="shared" si="19"/>
        <v>74.802352999999997</v>
      </c>
      <c r="H170">
        <f t="shared" si="20"/>
        <v>17.559184999999999</v>
      </c>
      <c r="I170">
        <v>85.967303099999995</v>
      </c>
      <c r="J170">
        <v>62.867691999999998</v>
      </c>
      <c r="K170">
        <v>47.676923000000002</v>
      </c>
      <c r="L170">
        <f t="shared" si="21"/>
        <v>47.676923000000002</v>
      </c>
      <c r="M170">
        <f t="shared" si="22"/>
        <v>15.190768999999996</v>
      </c>
      <c r="N170">
        <v>55.130045199999998</v>
      </c>
      <c r="O170">
        <v>58.508234999999999</v>
      </c>
      <c r="P170">
        <v>25.556923000000001</v>
      </c>
      <c r="Q170">
        <f t="shared" si="23"/>
        <v>25.556923000000001</v>
      </c>
      <c r="R170">
        <f t="shared" si="24"/>
        <v>32.951312000000001</v>
      </c>
      <c r="S170">
        <v>39.337972800000003</v>
      </c>
      <c r="T170">
        <v>8.3846150000000002</v>
      </c>
      <c r="U170">
        <v>4.7058819999999999</v>
      </c>
      <c r="V170">
        <f t="shared" si="25"/>
        <v>4.7058819999999999</v>
      </c>
      <c r="W170">
        <f t="shared" si="26"/>
        <v>3.6787330000000003</v>
      </c>
      <c r="X170">
        <v>6.5556559999999999</v>
      </c>
      <c r="Y170">
        <f>Input!$J$2</f>
        <v>65</v>
      </c>
      <c r="Z170">
        <f>Input!$K$2</f>
        <v>75</v>
      </c>
    </row>
    <row r="171" spans="1:26" x14ac:dyDescent="0.25">
      <c r="A171">
        <f>IF(B171="Y",COUNTIF($B$2:B171,"Y"),0)</f>
        <v>170</v>
      </c>
      <c r="B171" t="str">
        <f t="shared" si="18"/>
        <v>Y</v>
      </c>
      <c r="C171" s="1">
        <v>44025</v>
      </c>
      <c r="D171" t="s">
        <v>19</v>
      </c>
      <c r="E171">
        <v>90.623076999999995</v>
      </c>
      <c r="F171">
        <v>80.84</v>
      </c>
      <c r="G171">
        <f t="shared" si="19"/>
        <v>80.84</v>
      </c>
      <c r="H171">
        <f t="shared" si="20"/>
        <v>9.7830769999999916</v>
      </c>
      <c r="I171">
        <v>86.092269299999998</v>
      </c>
      <c r="J171">
        <v>63.4</v>
      </c>
      <c r="K171">
        <v>42.938462000000001</v>
      </c>
      <c r="L171">
        <f t="shared" si="21"/>
        <v>42.938462000000001</v>
      </c>
      <c r="M171">
        <f t="shared" si="22"/>
        <v>20.461537999999997</v>
      </c>
      <c r="N171">
        <v>54.284902899999999</v>
      </c>
      <c r="O171">
        <v>56.169333000000002</v>
      </c>
      <c r="P171">
        <v>20.243077</v>
      </c>
      <c r="Q171">
        <f t="shared" si="23"/>
        <v>20.243077</v>
      </c>
      <c r="R171">
        <f t="shared" si="24"/>
        <v>35.926256000000002</v>
      </c>
      <c r="S171">
        <v>37.671484300000003</v>
      </c>
      <c r="T171">
        <v>8</v>
      </c>
      <c r="U171">
        <v>5.1538459999999997</v>
      </c>
      <c r="V171">
        <f t="shared" si="25"/>
        <v>5.1538459999999997</v>
      </c>
      <c r="W171">
        <f t="shared" si="26"/>
        <v>2.8461540000000003</v>
      </c>
      <c r="X171">
        <v>6.7078753999999998</v>
      </c>
      <c r="Y171">
        <f>Input!$J$2</f>
        <v>65</v>
      </c>
      <c r="Z171">
        <f>Input!$K$2</f>
        <v>75</v>
      </c>
    </row>
    <row r="172" spans="1:26" x14ac:dyDescent="0.25">
      <c r="A172">
        <f>IF(B172="Y",COUNTIF($B$2:B172,"Y"),0)</f>
        <v>171</v>
      </c>
      <c r="B172" t="str">
        <f t="shared" si="18"/>
        <v>Y</v>
      </c>
      <c r="C172" s="1">
        <v>44024</v>
      </c>
      <c r="D172" t="s">
        <v>19</v>
      </c>
      <c r="E172">
        <v>94.684614999999994</v>
      </c>
      <c r="F172">
        <v>73.817778000000004</v>
      </c>
      <c r="G172">
        <f t="shared" si="19"/>
        <v>73.817778000000004</v>
      </c>
      <c r="H172">
        <f t="shared" si="20"/>
        <v>20.86683699999999</v>
      </c>
      <c r="I172">
        <v>86.731107399999999</v>
      </c>
      <c r="J172">
        <v>61.271428999999998</v>
      </c>
      <c r="K172">
        <v>31.938462000000001</v>
      </c>
      <c r="L172">
        <f t="shared" si="21"/>
        <v>31.938462000000001</v>
      </c>
      <c r="M172">
        <f t="shared" si="22"/>
        <v>29.332966999999996</v>
      </c>
      <c r="N172">
        <v>52.474151399999997</v>
      </c>
      <c r="O172">
        <v>64.374443999999997</v>
      </c>
      <c r="P172">
        <v>11.705385</v>
      </c>
      <c r="Q172">
        <f t="shared" si="23"/>
        <v>11.705385</v>
      </c>
      <c r="R172">
        <f t="shared" si="24"/>
        <v>52.669058999999997</v>
      </c>
      <c r="S172">
        <v>35.8311037</v>
      </c>
      <c r="T172">
        <v>9</v>
      </c>
      <c r="U172">
        <v>4.5</v>
      </c>
      <c r="V172">
        <f t="shared" si="25"/>
        <v>4.5</v>
      </c>
      <c r="W172">
        <f t="shared" si="26"/>
        <v>4.5</v>
      </c>
      <c r="X172">
        <v>6.8972528000000004</v>
      </c>
      <c r="Y172">
        <f>Input!$J$2</f>
        <v>65</v>
      </c>
      <c r="Z172">
        <f>Input!$K$2</f>
        <v>75</v>
      </c>
    </row>
    <row r="173" spans="1:26" x14ac:dyDescent="0.25">
      <c r="A173">
        <f>IF(B173="Y",COUNTIF($B$2:B173,"Y"),0)</f>
        <v>172</v>
      </c>
      <c r="B173" t="str">
        <f t="shared" si="18"/>
        <v>Y</v>
      </c>
      <c r="C173" s="1">
        <v>44023</v>
      </c>
      <c r="D173" t="s">
        <v>19</v>
      </c>
      <c r="E173">
        <v>94.753845999999996</v>
      </c>
      <c r="F173">
        <v>74.927059</v>
      </c>
      <c r="G173">
        <f t="shared" si="19"/>
        <v>74.927059</v>
      </c>
      <c r="H173">
        <f t="shared" si="20"/>
        <v>19.826786999999996</v>
      </c>
      <c r="I173">
        <v>85.413782800000007</v>
      </c>
      <c r="J173">
        <v>58.946154</v>
      </c>
      <c r="K173">
        <v>43.453845999999999</v>
      </c>
      <c r="L173">
        <f t="shared" si="21"/>
        <v>43.453845999999999</v>
      </c>
      <c r="M173">
        <f t="shared" si="22"/>
        <v>15.492308000000001</v>
      </c>
      <c r="N173">
        <v>53.377524800000003</v>
      </c>
      <c r="O173">
        <v>57.332352999999998</v>
      </c>
      <c r="P173">
        <v>19.748462</v>
      </c>
      <c r="Q173">
        <f t="shared" si="23"/>
        <v>19.748462</v>
      </c>
      <c r="R173">
        <f t="shared" si="24"/>
        <v>37.583890999999994</v>
      </c>
      <c r="S173">
        <v>37.466466199999999</v>
      </c>
      <c r="T173">
        <v>10.5</v>
      </c>
      <c r="U173">
        <v>5.461538</v>
      </c>
      <c r="V173">
        <f t="shared" si="25"/>
        <v>5.461538</v>
      </c>
      <c r="W173">
        <f t="shared" si="26"/>
        <v>5.038462</v>
      </c>
      <c r="X173">
        <v>7.1907240000000003</v>
      </c>
      <c r="Y173">
        <f>Input!$J$2</f>
        <v>65</v>
      </c>
      <c r="Z173">
        <f>Input!$K$2</f>
        <v>75</v>
      </c>
    </row>
    <row r="174" spans="1:26" x14ac:dyDescent="0.25">
      <c r="A174">
        <f>IF(B174="Y",COUNTIF($B$2:B174,"Y"),0)</f>
        <v>173</v>
      </c>
      <c r="B174" t="str">
        <f t="shared" si="18"/>
        <v>Y</v>
      </c>
      <c r="C174" s="1">
        <v>44022</v>
      </c>
      <c r="D174" t="s">
        <v>19</v>
      </c>
      <c r="E174">
        <v>90</v>
      </c>
      <c r="F174">
        <v>76.400000000000006</v>
      </c>
      <c r="G174">
        <f t="shared" si="19"/>
        <v>76.400000000000006</v>
      </c>
      <c r="H174">
        <f t="shared" si="20"/>
        <v>13.599999999999994</v>
      </c>
      <c r="I174">
        <v>85.278529800000001</v>
      </c>
      <c r="J174">
        <v>57.661538</v>
      </c>
      <c r="K174">
        <v>42.322221999999996</v>
      </c>
      <c r="L174">
        <f t="shared" si="21"/>
        <v>42.322221999999996</v>
      </c>
      <c r="M174">
        <f t="shared" si="22"/>
        <v>15.339316000000004</v>
      </c>
      <c r="N174">
        <v>51.588427199999998</v>
      </c>
      <c r="O174">
        <v>49.312308000000002</v>
      </c>
      <c r="P174">
        <v>26.168889</v>
      </c>
      <c r="Q174">
        <f t="shared" si="23"/>
        <v>26.168889</v>
      </c>
      <c r="R174">
        <f t="shared" si="24"/>
        <v>23.143419000000002</v>
      </c>
      <c r="S174">
        <v>34.849774699999998</v>
      </c>
      <c r="T174">
        <v>8.0769230000000007</v>
      </c>
      <c r="U174">
        <v>3.3333330000000001</v>
      </c>
      <c r="V174">
        <f t="shared" si="25"/>
        <v>3.3333330000000001</v>
      </c>
      <c r="W174">
        <f t="shared" si="26"/>
        <v>4.7435900000000011</v>
      </c>
      <c r="X174">
        <v>6.2156409999999997</v>
      </c>
      <c r="Y174">
        <f>Input!$J$2</f>
        <v>65</v>
      </c>
      <c r="Z174">
        <f>Input!$K$2</f>
        <v>75</v>
      </c>
    </row>
    <row r="175" spans="1:26" x14ac:dyDescent="0.25">
      <c r="A175">
        <f>IF(B175="Y",COUNTIF($B$2:B175,"Y"),0)</f>
        <v>174</v>
      </c>
      <c r="B175" t="str">
        <f t="shared" si="18"/>
        <v>Y</v>
      </c>
      <c r="C175" s="1">
        <v>44021</v>
      </c>
      <c r="D175" t="s">
        <v>19</v>
      </c>
      <c r="E175">
        <v>90.353846000000004</v>
      </c>
      <c r="F175">
        <v>70.172499999999999</v>
      </c>
      <c r="G175">
        <f t="shared" si="19"/>
        <v>70.172499999999999</v>
      </c>
      <c r="H175">
        <f t="shared" si="20"/>
        <v>20.181346000000005</v>
      </c>
      <c r="I175">
        <v>84.390942300000006</v>
      </c>
      <c r="J175">
        <v>58.146154000000003</v>
      </c>
      <c r="K175">
        <v>46.069231000000002</v>
      </c>
      <c r="L175">
        <f t="shared" si="21"/>
        <v>46.069231000000002</v>
      </c>
      <c r="M175">
        <f t="shared" si="22"/>
        <v>12.076923000000001</v>
      </c>
      <c r="N175">
        <v>53.185262799999997</v>
      </c>
      <c r="O175">
        <v>58.646250000000002</v>
      </c>
      <c r="P175">
        <v>24.287692</v>
      </c>
      <c r="Q175">
        <f t="shared" si="23"/>
        <v>24.287692</v>
      </c>
      <c r="R175">
        <f t="shared" si="24"/>
        <v>34.358558000000002</v>
      </c>
      <c r="S175">
        <v>37.955663299999998</v>
      </c>
      <c r="T175">
        <v>7.6153849999999998</v>
      </c>
      <c r="U175">
        <v>4.6666670000000003</v>
      </c>
      <c r="V175">
        <f t="shared" si="25"/>
        <v>4.6666670000000003</v>
      </c>
      <c r="W175">
        <f t="shared" si="26"/>
        <v>2.9487179999999995</v>
      </c>
      <c r="X175">
        <v>6.0947114999999998</v>
      </c>
      <c r="Y175">
        <f>Input!$J$2</f>
        <v>65</v>
      </c>
      <c r="Z175">
        <f>Input!$K$2</f>
        <v>75</v>
      </c>
    </row>
    <row r="176" spans="1:26" x14ac:dyDescent="0.25">
      <c r="A176">
        <f>IF(B176="Y",COUNTIF($B$2:B176,"Y"),0)</f>
        <v>175</v>
      </c>
      <c r="B176" t="str">
        <f t="shared" si="18"/>
        <v>Y</v>
      </c>
      <c r="C176" s="1">
        <v>44020</v>
      </c>
      <c r="D176" t="s">
        <v>19</v>
      </c>
      <c r="E176">
        <v>93.276922999999996</v>
      </c>
      <c r="F176">
        <v>70.088234999999997</v>
      </c>
      <c r="G176">
        <f t="shared" si="19"/>
        <v>70.088234999999997</v>
      </c>
      <c r="H176">
        <f t="shared" si="20"/>
        <v>23.188687999999999</v>
      </c>
      <c r="I176">
        <v>83.799752100000006</v>
      </c>
      <c r="J176">
        <v>60.584614999999999</v>
      </c>
      <c r="K176">
        <v>46.007691999999999</v>
      </c>
      <c r="L176">
        <f t="shared" si="21"/>
        <v>46.007691999999999</v>
      </c>
      <c r="M176">
        <f t="shared" si="22"/>
        <v>14.576923000000001</v>
      </c>
      <c r="N176">
        <v>55.245246600000002</v>
      </c>
      <c r="O176">
        <v>59.515881999999998</v>
      </c>
      <c r="P176">
        <v>28.280768999999999</v>
      </c>
      <c r="Q176">
        <f t="shared" si="23"/>
        <v>28.280768999999999</v>
      </c>
      <c r="R176">
        <f t="shared" si="24"/>
        <v>31.235112999999998</v>
      </c>
      <c r="S176">
        <v>41.669312599999998</v>
      </c>
      <c r="T176">
        <v>8.1538459999999997</v>
      </c>
      <c r="U176">
        <v>5</v>
      </c>
      <c r="V176">
        <f t="shared" si="25"/>
        <v>5</v>
      </c>
      <c r="W176">
        <f t="shared" si="26"/>
        <v>3.1538459999999997</v>
      </c>
      <c r="X176">
        <v>6.5810009999999997</v>
      </c>
      <c r="Y176">
        <f>Input!$J$2</f>
        <v>65</v>
      </c>
      <c r="Z176">
        <f>Input!$K$2</f>
        <v>75</v>
      </c>
    </row>
    <row r="177" spans="1:26" x14ac:dyDescent="0.25">
      <c r="A177">
        <f>IF(B177="Y",COUNTIF($B$2:B177,"Y"),0)</f>
        <v>176</v>
      </c>
      <c r="B177" t="str">
        <f t="shared" si="18"/>
        <v>Y</v>
      </c>
      <c r="C177" s="1">
        <v>44019</v>
      </c>
      <c r="D177" t="s">
        <v>19</v>
      </c>
      <c r="E177">
        <v>97.546154000000001</v>
      </c>
      <c r="F177">
        <v>68.484615000000005</v>
      </c>
      <c r="G177">
        <f t="shared" si="19"/>
        <v>68.484615000000005</v>
      </c>
      <c r="H177">
        <f t="shared" si="20"/>
        <v>29.061538999999996</v>
      </c>
      <c r="I177">
        <v>82.805470499999998</v>
      </c>
      <c r="J177">
        <v>58.483635999999997</v>
      </c>
      <c r="K177">
        <v>46.146154000000003</v>
      </c>
      <c r="L177">
        <f t="shared" si="21"/>
        <v>46.146154000000003</v>
      </c>
      <c r="M177">
        <f t="shared" si="22"/>
        <v>12.337481999999994</v>
      </c>
      <c r="N177">
        <v>53.969139300000002</v>
      </c>
      <c r="O177">
        <v>72.350769</v>
      </c>
      <c r="P177">
        <v>21.749231000000002</v>
      </c>
      <c r="Q177">
        <f t="shared" si="23"/>
        <v>21.749231000000002</v>
      </c>
      <c r="R177">
        <f t="shared" si="24"/>
        <v>50.601537999999998</v>
      </c>
      <c r="S177">
        <v>44.412328100000003</v>
      </c>
      <c r="T177">
        <v>7.6153849999999998</v>
      </c>
      <c r="U177">
        <v>2.6153849999999998</v>
      </c>
      <c r="V177">
        <f t="shared" si="25"/>
        <v>2.6153849999999998</v>
      </c>
      <c r="W177">
        <f t="shared" si="26"/>
        <v>5</v>
      </c>
      <c r="X177">
        <v>5.8612260999999997</v>
      </c>
      <c r="Y177">
        <f>Input!$J$2</f>
        <v>65</v>
      </c>
      <c r="Z177">
        <f>Input!$K$2</f>
        <v>75</v>
      </c>
    </row>
    <row r="178" spans="1:26" x14ac:dyDescent="0.25">
      <c r="A178">
        <f>IF(B178="Y",COUNTIF($B$2:B178,"Y"),0)</f>
        <v>177</v>
      </c>
      <c r="B178" t="str">
        <f t="shared" si="18"/>
        <v>Y</v>
      </c>
      <c r="C178" s="1">
        <v>44018</v>
      </c>
      <c r="D178" t="s">
        <v>19</v>
      </c>
      <c r="E178">
        <v>101.010526</v>
      </c>
      <c r="F178">
        <v>70.121739000000005</v>
      </c>
      <c r="G178">
        <f t="shared" si="19"/>
        <v>70.121739000000005</v>
      </c>
      <c r="H178">
        <f t="shared" si="20"/>
        <v>30.888786999999994</v>
      </c>
      <c r="I178">
        <v>83.773759699999999</v>
      </c>
      <c r="J178">
        <v>59.752499999999998</v>
      </c>
      <c r="K178">
        <v>44.730769000000002</v>
      </c>
      <c r="L178">
        <f t="shared" si="21"/>
        <v>44.730769000000002</v>
      </c>
      <c r="M178">
        <f t="shared" si="22"/>
        <v>15.021730999999996</v>
      </c>
      <c r="N178">
        <v>53.562989899999998</v>
      </c>
      <c r="O178">
        <v>73.523332999999994</v>
      </c>
      <c r="P178">
        <v>19.089473999999999</v>
      </c>
      <c r="Q178">
        <f t="shared" si="23"/>
        <v>19.089473999999999</v>
      </c>
      <c r="R178">
        <f t="shared" si="24"/>
        <v>54.433858999999998</v>
      </c>
      <c r="S178">
        <v>43.425093500000003</v>
      </c>
      <c r="T178">
        <v>8.0769230000000007</v>
      </c>
      <c r="U178">
        <v>3.8125</v>
      </c>
      <c r="V178">
        <f t="shared" si="25"/>
        <v>3.8125</v>
      </c>
      <c r="W178">
        <f t="shared" si="26"/>
        <v>4.2644230000000007</v>
      </c>
      <c r="X178">
        <v>5.9875103000000003</v>
      </c>
      <c r="Y178">
        <f>Input!$J$2</f>
        <v>65</v>
      </c>
      <c r="Z178">
        <f>Input!$K$2</f>
        <v>75</v>
      </c>
    </row>
    <row r="179" spans="1:26" x14ac:dyDescent="0.25">
      <c r="A179">
        <f>IF(B179="Y",COUNTIF($B$2:B179,"Y"),0)</f>
        <v>178</v>
      </c>
      <c r="B179" t="str">
        <f t="shared" si="18"/>
        <v>Y</v>
      </c>
      <c r="C179" s="1">
        <v>44017</v>
      </c>
      <c r="D179" t="s">
        <v>19</v>
      </c>
      <c r="E179">
        <v>102.62307699999999</v>
      </c>
      <c r="F179">
        <v>72.364210999999997</v>
      </c>
      <c r="G179">
        <f t="shared" si="19"/>
        <v>72.364210999999997</v>
      </c>
      <c r="H179">
        <f t="shared" si="20"/>
        <v>30.258865999999998</v>
      </c>
      <c r="I179">
        <v>83.669633099999999</v>
      </c>
      <c r="J179">
        <v>59.253332999999998</v>
      </c>
      <c r="K179">
        <v>38.615385000000003</v>
      </c>
      <c r="L179">
        <f t="shared" si="21"/>
        <v>38.615385000000003</v>
      </c>
      <c r="M179">
        <f t="shared" si="22"/>
        <v>20.637947999999994</v>
      </c>
      <c r="N179">
        <v>51.3331503</v>
      </c>
      <c r="O179">
        <v>65.969048000000001</v>
      </c>
      <c r="P179">
        <v>13.117692</v>
      </c>
      <c r="Q179">
        <f t="shared" si="23"/>
        <v>13.117692</v>
      </c>
      <c r="R179">
        <f t="shared" si="24"/>
        <v>52.851356000000003</v>
      </c>
      <c r="S179">
        <v>39.980441999999996</v>
      </c>
      <c r="T179">
        <v>8.1538459999999997</v>
      </c>
      <c r="U179">
        <v>4.8421050000000001</v>
      </c>
      <c r="V179">
        <f t="shared" si="25"/>
        <v>4.8421050000000001</v>
      </c>
      <c r="W179">
        <f t="shared" si="26"/>
        <v>3.3117409999999996</v>
      </c>
      <c r="X179">
        <v>6.0667884000000001</v>
      </c>
      <c r="Y179">
        <f>Input!$J$2</f>
        <v>65</v>
      </c>
      <c r="Z179">
        <f>Input!$K$2</f>
        <v>75</v>
      </c>
    </row>
    <row r="180" spans="1:26" x14ac:dyDescent="0.25">
      <c r="A180">
        <f>IF(B180="Y",COUNTIF($B$2:B180,"Y"),0)</f>
        <v>179</v>
      </c>
      <c r="B180" t="str">
        <f t="shared" si="18"/>
        <v>Y</v>
      </c>
      <c r="C180" s="1">
        <v>44016</v>
      </c>
      <c r="D180" t="s">
        <v>19</v>
      </c>
      <c r="E180">
        <v>89.984615000000005</v>
      </c>
      <c r="F180">
        <v>72.015556000000004</v>
      </c>
      <c r="G180">
        <f t="shared" si="19"/>
        <v>72.015556000000004</v>
      </c>
      <c r="H180">
        <f t="shared" si="20"/>
        <v>17.969059000000001</v>
      </c>
      <c r="I180">
        <v>83.097984199999999</v>
      </c>
      <c r="J180">
        <v>59.572221999999996</v>
      </c>
      <c r="K180">
        <v>40.769230999999998</v>
      </c>
      <c r="L180">
        <f t="shared" si="21"/>
        <v>40.769230999999998</v>
      </c>
      <c r="M180">
        <f t="shared" si="22"/>
        <v>18.802990999999999</v>
      </c>
      <c r="N180">
        <v>48.983068400000001</v>
      </c>
      <c r="O180">
        <v>69.312222000000006</v>
      </c>
      <c r="P180">
        <v>18.927692</v>
      </c>
      <c r="Q180">
        <f t="shared" si="23"/>
        <v>18.927692</v>
      </c>
      <c r="R180">
        <f t="shared" si="24"/>
        <v>50.384530000000005</v>
      </c>
      <c r="S180">
        <v>36.524128699999999</v>
      </c>
      <c r="T180">
        <v>8.3076919999999994</v>
      </c>
      <c r="U180">
        <v>4.0769229999999999</v>
      </c>
      <c r="V180">
        <f t="shared" si="25"/>
        <v>4.0769229999999999</v>
      </c>
      <c r="W180">
        <f t="shared" si="26"/>
        <v>4.2307689999999996</v>
      </c>
      <c r="X180">
        <v>6.4900487</v>
      </c>
      <c r="Y180">
        <f>Input!$J$2</f>
        <v>65</v>
      </c>
      <c r="Z180">
        <f>Input!$K$2</f>
        <v>75</v>
      </c>
    </row>
    <row r="181" spans="1:26" x14ac:dyDescent="0.25">
      <c r="A181">
        <f>IF(B181="Y",COUNTIF($B$2:B181,"Y"),0)</f>
        <v>180</v>
      </c>
      <c r="B181" t="str">
        <f t="shared" si="18"/>
        <v>Y</v>
      </c>
      <c r="C181" s="1">
        <v>44015</v>
      </c>
      <c r="D181" t="s">
        <v>19</v>
      </c>
      <c r="E181">
        <v>91.906666999999999</v>
      </c>
      <c r="F181">
        <v>71.394118000000006</v>
      </c>
      <c r="G181">
        <f t="shared" si="19"/>
        <v>71.394118000000006</v>
      </c>
      <c r="H181">
        <f t="shared" si="20"/>
        <v>20.512548999999993</v>
      </c>
      <c r="I181">
        <v>81.796424599999995</v>
      </c>
      <c r="J181">
        <v>60.944000000000003</v>
      </c>
      <c r="K181">
        <v>40.507691999999999</v>
      </c>
      <c r="L181">
        <f t="shared" si="21"/>
        <v>40.507691999999999</v>
      </c>
      <c r="M181">
        <f t="shared" si="22"/>
        <v>20.436308000000004</v>
      </c>
      <c r="N181">
        <v>51.5436823</v>
      </c>
      <c r="O181">
        <v>65.883528999999996</v>
      </c>
      <c r="P181">
        <v>21.827691999999999</v>
      </c>
      <c r="Q181">
        <f t="shared" si="23"/>
        <v>21.827691999999999</v>
      </c>
      <c r="R181">
        <f t="shared" si="24"/>
        <v>44.055836999999997</v>
      </c>
      <c r="S181">
        <v>41.355083700000002</v>
      </c>
      <c r="T181">
        <v>9.6</v>
      </c>
      <c r="U181">
        <v>4.5294119999999998</v>
      </c>
      <c r="V181">
        <f t="shared" si="25"/>
        <v>4.5294119999999998</v>
      </c>
      <c r="W181">
        <f t="shared" si="26"/>
        <v>5.0705879999999999</v>
      </c>
      <c r="X181">
        <v>6.6864989000000001</v>
      </c>
      <c r="Y181">
        <f>Input!$J$2</f>
        <v>65</v>
      </c>
      <c r="Z181">
        <f>Input!$K$2</f>
        <v>75</v>
      </c>
    </row>
    <row r="182" spans="1:26" x14ac:dyDescent="0.25">
      <c r="A182">
        <f>IF(B182="Y",COUNTIF($B$2:B182,"Y"),0)</f>
        <v>181</v>
      </c>
      <c r="B182" t="str">
        <f t="shared" si="18"/>
        <v>Y</v>
      </c>
      <c r="C182" s="1">
        <v>44014</v>
      </c>
      <c r="D182" t="s">
        <v>19</v>
      </c>
      <c r="E182">
        <v>88.704615000000004</v>
      </c>
      <c r="F182">
        <v>68.957143000000002</v>
      </c>
      <c r="G182">
        <f t="shared" si="19"/>
        <v>68.957143000000002</v>
      </c>
      <c r="H182">
        <f t="shared" si="20"/>
        <v>19.747472000000002</v>
      </c>
      <c r="I182">
        <v>79.934654499999994</v>
      </c>
      <c r="J182">
        <v>58.969231000000001</v>
      </c>
      <c r="K182">
        <v>39.792307999999998</v>
      </c>
      <c r="L182">
        <f t="shared" si="21"/>
        <v>39.792307999999998</v>
      </c>
      <c r="M182">
        <f t="shared" si="22"/>
        <v>19.176923000000002</v>
      </c>
      <c r="N182">
        <v>53.638362399999998</v>
      </c>
      <c r="O182">
        <v>76.228571000000002</v>
      </c>
      <c r="P182">
        <v>26.703077</v>
      </c>
      <c r="Q182">
        <f t="shared" si="23"/>
        <v>26.703077</v>
      </c>
      <c r="R182">
        <f t="shared" si="24"/>
        <v>49.525494000000002</v>
      </c>
      <c r="S182">
        <v>47.674796899999997</v>
      </c>
      <c r="T182">
        <v>6.8461540000000003</v>
      </c>
      <c r="U182">
        <v>3.3043480000000001</v>
      </c>
      <c r="V182">
        <f t="shared" si="25"/>
        <v>3.3043480000000001</v>
      </c>
      <c r="W182">
        <f t="shared" si="26"/>
        <v>3.5418060000000002</v>
      </c>
      <c r="X182">
        <v>5.7965979000000001</v>
      </c>
      <c r="Y182">
        <f>Input!$J$2</f>
        <v>65</v>
      </c>
      <c r="Z182">
        <f>Input!$K$2</f>
        <v>75</v>
      </c>
    </row>
    <row r="183" spans="1:26" x14ac:dyDescent="0.25">
      <c r="A183">
        <f>IF(B183="Y",COUNTIF($B$2:B183,"Y"),0)</f>
        <v>182</v>
      </c>
      <c r="B183" t="str">
        <f t="shared" si="18"/>
        <v>Y</v>
      </c>
      <c r="C183" s="1">
        <v>44013</v>
      </c>
      <c r="D183" t="s">
        <v>19</v>
      </c>
      <c r="E183">
        <v>88.753845999999996</v>
      </c>
      <c r="F183">
        <v>66.282353000000001</v>
      </c>
      <c r="G183">
        <f t="shared" si="19"/>
        <v>66.282353000000001</v>
      </c>
      <c r="H183">
        <f t="shared" si="20"/>
        <v>22.471492999999995</v>
      </c>
      <c r="I183">
        <v>81.158297399999995</v>
      </c>
      <c r="J183">
        <v>61.684615000000001</v>
      </c>
      <c r="K183">
        <v>44.546154000000001</v>
      </c>
      <c r="L183">
        <f t="shared" si="21"/>
        <v>44.546154000000001</v>
      </c>
      <c r="M183">
        <f t="shared" si="22"/>
        <v>17.138461</v>
      </c>
      <c r="N183">
        <v>54.786479800000002</v>
      </c>
      <c r="O183">
        <v>81.380588000000003</v>
      </c>
      <c r="P183">
        <v>27.38</v>
      </c>
      <c r="Q183">
        <f t="shared" si="23"/>
        <v>27.38</v>
      </c>
      <c r="R183">
        <f t="shared" si="24"/>
        <v>54.000588000000008</v>
      </c>
      <c r="S183">
        <v>45.996507299999998</v>
      </c>
      <c r="T183">
        <v>8.0769230000000007</v>
      </c>
      <c r="U183">
        <v>3.6111110000000002</v>
      </c>
      <c r="V183">
        <f t="shared" si="25"/>
        <v>3.6111110000000002</v>
      </c>
      <c r="W183">
        <f t="shared" si="26"/>
        <v>4.4658120000000006</v>
      </c>
      <c r="X183">
        <v>6.0887858000000001</v>
      </c>
      <c r="Y183">
        <f>Input!$J$2</f>
        <v>65</v>
      </c>
      <c r="Z183">
        <f>Input!$K$2</f>
        <v>75</v>
      </c>
    </row>
    <row r="184" spans="1:26" x14ac:dyDescent="0.25">
      <c r="A184">
        <f>IF(B184="Y",COUNTIF($B$2:B184,"Y"),0)</f>
        <v>183</v>
      </c>
      <c r="B184" t="str">
        <f t="shared" si="18"/>
        <v>Y</v>
      </c>
      <c r="C184" s="1">
        <v>44012</v>
      </c>
      <c r="D184" t="s">
        <v>19</v>
      </c>
      <c r="E184">
        <v>88.453845999999999</v>
      </c>
      <c r="F184">
        <v>69.88</v>
      </c>
      <c r="G184">
        <f t="shared" si="19"/>
        <v>69.88</v>
      </c>
      <c r="H184">
        <f t="shared" ref="H184:H247" si="27">E184-F184</f>
        <v>18.573846000000003</v>
      </c>
      <c r="I184">
        <v>81.233609400000006</v>
      </c>
      <c r="J184">
        <v>61.218462000000002</v>
      </c>
      <c r="K184">
        <v>43.869230999999999</v>
      </c>
      <c r="L184">
        <f t="shared" si="21"/>
        <v>43.869230999999999</v>
      </c>
      <c r="M184">
        <f t="shared" ref="M184:M247" si="28">J184-K184</f>
        <v>17.349231000000003</v>
      </c>
      <c r="N184">
        <v>55.4694377</v>
      </c>
      <c r="O184">
        <v>76.148696000000001</v>
      </c>
      <c r="P184">
        <v>25.626154</v>
      </c>
      <c r="Q184">
        <f t="shared" si="23"/>
        <v>25.626154</v>
      </c>
      <c r="R184">
        <f t="shared" ref="R184:R247" si="29">O184-P184</f>
        <v>50.522542000000001</v>
      </c>
      <c r="S184">
        <v>47.308188899999998</v>
      </c>
      <c r="T184">
        <v>9.2307690000000004</v>
      </c>
      <c r="U184">
        <v>4.6086960000000001</v>
      </c>
      <c r="V184">
        <f t="shared" si="25"/>
        <v>4.6086960000000001</v>
      </c>
      <c r="W184">
        <f t="shared" ref="W184:W247" si="30">T184-U184</f>
        <v>4.6220730000000003</v>
      </c>
      <c r="X184">
        <v>6.2586371999999999</v>
      </c>
      <c r="Y184">
        <f>Input!$J$2</f>
        <v>65</v>
      </c>
      <c r="Z184">
        <f>Input!$K$2</f>
        <v>75</v>
      </c>
    </row>
    <row r="185" spans="1:26" x14ac:dyDescent="0.25">
      <c r="A185">
        <f>IF(B185="Y",COUNTIF($B$2:B185,"Y"),0)</f>
        <v>184</v>
      </c>
      <c r="B185" t="str">
        <f t="shared" si="18"/>
        <v>Y</v>
      </c>
      <c r="C185" s="1">
        <v>44011</v>
      </c>
      <c r="D185" t="s">
        <v>19</v>
      </c>
      <c r="E185">
        <v>91.752307999999999</v>
      </c>
      <c r="F185">
        <v>67.805555999999996</v>
      </c>
      <c r="G185">
        <f t="shared" si="19"/>
        <v>67.805555999999996</v>
      </c>
      <c r="H185">
        <f t="shared" si="27"/>
        <v>23.946752000000004</v>
      </c>
      <c r="I185">
        <v>80.529400699999997</v>
      </c>
      <c r="J185">
        <v>61.66</v>
      </c>
      <c r="K185">
        <v>39.92</v>
      </c>
      <c r="L185">
        <f t="shared" si="21"/>
        <v>39.92</v>
      </c>
      <c r="M185">
        <f t="shared" si="28"/>
        <v>21.739999999999995</v>
      </c>
      <c r="N185">
        <v>54.849272399999997</v>
      </c>
      <c r="O185">
        <v>67.566841999999994</v>
      </c>
      <c r="P185">
        <v>25.433077000000001</v>
      </c>
      <c r="Q185">
        <f t="shared" si="23"/>
        <v>25.433077000000001</v>
      </c>
      <c r="R185">
        <f t="shared" si="29"/>
        <v>42.133764999999997</v>
      </c>
      <c r="S185">
        <v>47.654815399999997</v>
      </c>
      <c r="T185">
        <v>8.8947369999999992</v>
      </c>
      <c r="U185">
        <v>4.1052629999999999</v>
      </c>
      <c r="V185">
        <f t="shared" si="25"/>
        <v>4.1052629999999999</v>
      </c>
      <c r="W185">
        <f t="shared" si="30"/>
        <v>4.7894739999999993</v>
      </c>
      <c r="X185">
        <v>6.0141239999999998</v>
      </c>
      <c r="Y185">
        <f>Input!$J$2</f>
        <v>65</v>
      </c>
      <c r="Z185">
        <f>Input!$K$2</f>
        <v>75</v>
      </c>
    </row>
    <row r="186" spans="1:26" x14ac:dyDescent="0.25">
      <c r="A186">
        <f>IF(B186="Y",COUNTIF($B$2:B186,"Y"),0)</f>
        <v>185</v>
      </c>
      <c r="B186" t="str">
        <f t="shared" si="18"/>
        <v>Y</v>
      </c>
      <c r="C186" s="1">
        <v>44010</v>
      </c>
      <c r="D186" t="s">
        <v>19</v>
      </c>
      <c r="E186">
        <v>90.96</v>
      </c>
      <c r="F186">
        <v>69.22</v>
      </c>
      <c r="G186">
        <f t="shared" si="19"/>
        <v>69.22</v>
      </c>
      <c r="H186">
        <f t="shared" si="27"/>
        <v>21.739999999999995</v>
      </c>
      <c r="I186">
        <v>81.077817600000003</v>
      </c>
      <c r="J186">
        <v>62.115385000000003</v>
      </c>
      <c r="K186">
        <v>43.316667000000002</v>
      </c>
      <c r="L186">
        <f t="shared" si="21"/>
        <v>43.316667000000002</v>
      </c>
      <c r="M186">
        <f t="shared" si="28"/>
        <v>18.798718000000001</v>
      </c>
      <c r="N186">
        <v>53.627292699999998</v>
      </c>
      <c r="O186">
        <v>63.1355</v>
      </c>
      <c r="P186">
        <v>21.739166999999998</v>
      </c>
      <c r="Q186">
        <f t="shared" si="23"/>
        <v>21.739166999999998</v>
      </c>
      <c r="R186">
        <f t="shared" si="29"/>
        <v>41.396332999999998</v>
      </c>
      <c r="S186">
        <v>43.839093099999999</v>
      </c>
      <c r="T186">
        <v>8.9230769999999993</v>
      </c>
      <c r="U186">
        <v>3.3529409999999999</v>
      </c>
      <c r="V186">
        <f t="shared" si="25"/>
        <v>3.3529409999999999</v>
      </c>
      <c r="W186">
        <f t="shared" si="30"/>
        <v>5.5701359999999998</v>
      </c>
      <c r="X186">
        <v>6.2460635</v>
      </c>
      <c r="Y186">
        <f>Input!$J$2</f>
        <v>65</v>
      </c>
      <c r="Z186">
        <f>Input!$K$2</f>
        <v>75</v>
      </c>
    </row>
    <row r="187" spans="1:26" x14ac:dyDescent="0.25">
      <c r="A187">
        <f>IF(B187="Y",COUNTIF($B$2:B187,"Y"),0)</f>
        <v>186</v>
      </c>
      <c r="B187" t="str">
        <f t="shared" si="18"/>
        <v>Y</v>
      </c>
      <c r="C187" s="1">
        <v>44009</v>
      </c>
      <c r="D187" t="s">
        <v>19</v>
      </c>
      <c r="E187">
        <v>93.198462000000006</v>
      </c>
      <c r="F187">
        <v>66.989474000000001</v>
      </c>
      <c r="G187">
        <f t="shared" si="19"/>
        <v>66.989474000000001</v>
      </c>
      <c r="H187">
        <f t="shared" si="27"/>
        <v>26.208988000000005</v>
      </c>
      <c r="I187">
        <v>83.3309742</v>
      </c>
      <c r="J187">
        <v>60.5</v>
      </c>
      <c r="K187">
        <v>38.807692000000003</v>
      </c>
      <c r="L187">
        <f t="shared" si="21"/>
        <v>38.807692000000003</v>
      </c>
      <c r="M187">
        <f t="shared" si="28"/>
        <v>21.692307999999997</v>
      </c>
      <c r="N187">
        <v>53.241136599999997</v>
      </c>
      <c r="O187">
        <v>69.187894999999997</v>
      </c>
      <c r="P187">
        <v>16.539231000000001</v>
      </c>
      <c r="Q187">
        <f t="shared" si="23"/>
        <v>16.539231000000001</v>
      </c>
      <c r="R187">
        <f t="shared" si="29"/>
        <v>52.648663999999997</v>
      </c>
      <c r="S187">
        <v>41.035251000000002</v>
      </c>
      <c r="T187">
        <v>8</v>
      </c>
      <c r="U187">
        <v>4.9285709999999998</v>
      </c>
      <c r="V187">
        <f t="shared" si="25"/>
        <v>4.9285709999999998</v>
      </c>
      <c r="W187">
        <f t="shared" si="30"/>
        <v>3.0714290000000002</v>
      </c>
      <c r="X187">
        <v>6.4043957000000002</v>
      </c>
      <c r="Y187">
        <f>Input!$J$2</f>
        <v>65</v>
      </c>
      <c r="Z187">
        <f>Input!$K$2</f>
        <v>75</v>
      </c>
    </row>
    <row r="188" spans="1:26" x14ac:dyDescent="0.25">
      <c r="A188">
        <f>IF(B188="Y",COUNTIF($B$2:B188,"Y"),0)</f>
        <v>187</v>
      </c>
      <c r="B188" t="str">
        <f t="shared" si="18"/>
        <v>Y</v>
      </c>
      <c r="C188" s="1">
        <v>44008</v>
      </c>
      <c r="D188" t="s">
        <v>19</v>
      </c>
      <c r="E188">
        <v>95.815385000000006</v>
      </c>
      <c r="F188">
        <v>70.024167000000006</v>
      </c>
      <c r="G188">
        <f t="shared" si="19"/>
        <v>70.024167000000006</v>
      </c>
      <c r="H188">
        <f t="shared" si="27"/>
        <v>25.791218000000001</v>
      </c>
      <c r="I188">
        <v>84.073570599999996</v>
      </c>
      <c r="J188">
        <v>57.661538</v>
      </c>
      <c r="K188">
        <v>30.830769</v>
      </c>
      <c r="L188">
        <f t="shared" si="21"/>
        <v>30.830769</v>
      </c>
      <c r="M188">
        <f t="shared" si="28"/>
        <v>26.830769</v>
      </c>
      <c r="N188">
        <v>50.549615199999998</v>
      </c>
      <c r="O188">
        <v>66.360833</v>
      </c>
      <c r="P188">
        <v>12.941538</v>
      </c>
      <c r="Q188">
        <f t="shared" si="23"/>
        <v>12.941538</v>
      </c>
      <c r="R188">
        <f t="shared" si="29"/>
        <v>53.419294999999998</v>
      </c>
      <c r="S188">
        <v>37.864116899999999</v>
      </c>
      <c r="T188">
        <v>7.8461540000000003</v>
      </c>
      <c r="U188">
        <v>5.3125</v>
      </c>
      <c r="V188">
        <f t="shared" si="25"/>
        <v>5.3125</v>
      </c>
      <c r="W188">
        <f t="shared" si="30"/>
        <v>2.5336540000000003</v>
      </c>
      <c r="X188">
        <v>6.7899038999999997</v>
      </c>
      <c r="Y188">
        <f>Input!$J$2</f>
        <v>65</v>
      </c>
      <c r="Z188">
        <f>Input!$K$2</f>
        <v>75</v>
      </c>
    </row>
    <row r="189" spans="1:26" x14ac:dyDescent="0.25">
      <c r="A189">
        <f>IF(B189="Y",COUNTIF($B$2:B189,"Y"),0)</f>
        <v>188</v>
      </c>
      <c r="B189" t="str">
        <f t="shared" si="18"/>
        <v>Y</v>
      </c>
      <c r="C189" s="1">
        <v>44007</v>
      </c>
      <c r="D189" t="s">
        <v>19</v>
      </c>
      <c r="E189">
        <v>95.876923000000005</v>
      </c>
      <c r="F189">
        <v>70.211765</v>
      </c>
      <c r="G189">
        <f t="shared" si="19"/>
        <v>70.211765</v>
      </c>
      <c r="H189">
        <f t="shared" si="27"/>
        <v>25.665158000000005</v>
      </c>
      <c r="I189">
        <v>82.1182558</v>
      </c>
      <c r="J189">
        <v>59.012500000000003</v>
      </c>
      <c r="K189">
        <v>32.076923000000001</v>
      </c>
      <c r="L189">
        <f t="shared" si="21"/>
        <v>32.076923000000001</v>
      </c>
      <c r="M189">
        <f t="shared" si="28"/>
        <v>26.935577000000002</v>
      </c>
      <c r="N189">
        <v>50.776556300000003</v>
      </c>
      <c r="O189">
        <v>70.782940999999994</v>
      </c>
      <c r="P189">
        <v>14.286154</v>
      </c>
      <c r="Q189">
        <f t="shared" si="23"/>
        <v>14.286154</v>
      </c>
      <c r="R189">
        <f t="shared" si="29"/>
        <v>56.496786999999998</v>
      </c>
      <c r="S189">
        <v>41.896213199999998</v>
      </c>
      <c r="T189">
        <v>8.1538459999999997</v>
      </c>
      <c r="U189">
        <v>4.5</v>
      </c>
      <c r="V189">
        <f t="shared" si="25"/>
        <v>4.5</v>
      </c>
      <c r="W189">
        <f t="shared" si="30"/>
        <v>3.6538459999999997</v>
      </c>
      <c r="X189">
        <v>5.9214285999999996</v>
      </c>
      <c r="Y189">
        <f>Input!$J$2</f>
        <v>65</v>
      </c>
      <c r="Z189">
        <f>Input!$K$2</f>
        <v>75</v>
      </c>
    </row>
    <row r="190" spans="1:26" x14ac:dyDescent="0.25">
      <c r="A190">
        <f>IF(B190="Y",COUNTIF($B$2:B190,"Y"),0)</f>
        <v>189</v>
      </c>
      <c r="B190" t="str">
        <f t="shared" si="18"/>
        <v>Y</v>
      </c>
      <c r="C190" s="1">
        <v>44006</v>
      </c>
      <c r="D190" t="s">
        <v>19</v>
      </c>
      <c r="E190">
        <v>94.238461999999998</v>
      </c>
      <c r="F190">
        <v>68.9375</v>
      </c>
      <c r="G190">
        <f t="shared" si="19"/>
        <v>68.9375</v>
      </c>
      <c r="H190">
        <f t="shared" si="27"/>
        <v>25.300961999999998</v>
      </c>
      <c r="I190">
        <v>80.931334300000003</v>
      </c>
      <c r="J190">
        <v>60.75</v>
      </c>
      <c r="K190">
        <v>27.269231000000001</v>
      </c>
      <c r="L190">
        <f t="shared" si="21"/>
        <v>27.269231000000001</v>
      </c>
      <c r="M190">
        <f t="shared" si="28"/>
        <v>33.480768999999995</v>
      </c>
      <c r="N190">
        <v>51.4367017</v>
      </c>
      <c r="O190">
        <v>77.843125000000001</v>
      </c>
      <c r="P190">
        <v>12.433846000000001</v>
      </c>
      <c r="Q190">
        <f t="shared" si="23"/>
        <v>12.433846000000001</v>
      </c>
      <c r="R190">
        <f t="shared" si="29"/>
        <v>65.409278999999998</v>
      </c>
      <c r="S190">
        <v>44.310486900000001</v>
      </c>
      <c r="T190">
        <v>7.8461540000000003</v>
      </c>
      <c r="U190">
        <v>4.5294119999999998</v>
      </c>
      <c r="V190">
        <f t="shared" si="25"/>
        <v>4.5294119999999998</v>
      </c>
      <c r="W190">
        <f t="shared" si="30"/>
        <v>3.3167420000000005</v>
      </c>
      <c r="X190">
        <v>6.2705146000000003</v>
      </c>
      <c r="Y190">
        <f>Input!$J$2</f>
        <v>65</v>
      </c>
      <c r="Z190">
        <f>Input!$K$2</f>
        <v>75</v>
      </c>
    </row>
    <row r="191" spans="1:26" x14ac:dyDescent="0.25">
      <c r="A191">
        <f>IF(B191="Y",COUNTIF($B$2:B191,"Y"),0)</f>
        <v>190</v>
      </c>
      <c r="B191" t="str">
        <f t="shared" si="18"/>
        <v>Y</v>
      </c>
      <c r="C191" s="1">
        <v>44005</v>
      </c>
      <c r="D191" t="s">
        <v>19</v>
      </c>
      <c r="E191">
        <v>91.462500000000006</v>
      </c>
      <c r="F191">
        <v>71.083332999999996</v>
      </c>
      <c r="G191">
        <f t="shared" si="19"/>
        <v>71.083332999999996</v>
      </c>
      <c r="H191">
        <f t="shared" si="27"/>
        <v>20.37916700000001</v>
      </c>
      <c r="I191">
        <v>79.258688000000006</v>
      </c>
      <c r="J191">
        <v>60.230769000000002</v>
      </c>
      <c r="K191">
        <v>35.993749999999999</v>
      </c>
      <c r="L191">
        <f t="shared" si="21"/>
        <v>35.993749999999999</v>
      </c>
      <c r="M191">
        <f t="shared" si="28"/>
        <v>24.237019000000004</v>
      </c>
      <c r="N191">
        <v>53.375904499999997</v>
      </c>
      <c r="O191">
        <v>70.034666999999999</v>
      </c>
      <c r="P191">
        <v>14.706250000000001</v>
      </c>
      <c r="Q191">
        <f t="shared" si="23"/>
        <v>14.706250000000001</v>
      </c>
      <c r="R191">
        <f t="shared" si="29"/>
        <v>55.328417000000002</v>
      </c>
      <c r="S191">
        <v>48.303540599999998</v>
      </c>
      <c r="T191">
        <v>7.8461540000000003</v>
      </c>
      <c r="U191">
        <v>4.8333329999999997</v>
      </c>
      <c r="V191">
        <f t="shared" si="25"/>
        <v>4.8333329999999997</v>
      </c>
      <c r="W191">
        <f t="shared" si="30"/>
        <v>3.0128210000000006</v>
      </c>
      <c r="X191">
        <v>6.2679558000000002</v>
      </c>
      <c r="Y191">
        <f>Input!$J$2</f>
        <v>65</v>
      </c>
      <c r="Z191">
        <f>Input!$K$2</f>
        <v>75</v>
      </c>
    </row>
    <row r="192" spans="1:26" x14ac:dyDescent="0.25">
      <c r="A192">
        <f>IF(B192="Y",COUNTIF($B$2:B192,"Y"),0)</f>
        <v>191</v>
      </c>
      <c r="B192" t="str">
        <f t="shared" si="18"/>
        <v>Y</v>
      </c>
      <c r="C192" s="1">
        <v>44004</v>
      </c>
      <c r="D192" t="s">
        <v>19</v>
      </c>
      <c r="E192">
        <v>89.069231000000002</v>
      </c>
      <c r="F192">
        <v>67.764285999999998</v>
      </c>
      <c r="G192">
        <f t="shared" si="19"/>
        <v>67.764285999999998</v>
      </c>
      <c r="H192">
        <f t="shared" si="27"/>
        <v>21.304945000000004</v>
      </c>
      <c r="I192">
        <v>79.6158061</v>
      </c>
      <c r="J192">
        <v>59.512500000000003</v>
      </c>
      <c r="K192">
        <v>44.96</v>
      </c>
      <c r="L192">
        <f t="shared" si="21"/>
        <v>44.96</v>
      </c>
      <c r="M192">
        <f t="shared" si="28"/>
        <v>14.552500000000002</v>
      </c>
      <c r="N192">
        <v>53.954654699999999</v>
      </c>
      <c r="O192">
        <v>66.615624999999994</v>
      </c>
      <c r="P192">
        <v>25.828461999999998</v>
      </c>
      <c r="Q192">
        <f t="shared" si="23"/>
        <v>25.828461999999998</v>
      </c>
      <c r="R192">
        <f t="shared" si="29"/>
        <v>40.787162999999993</v>
      </c>
      <c r="S192">
        <v>46.138878800000001</v>
      </c>
      <c r="T192">
        <v>7.3846150000000002</v>
      </c>
      <c r="U192">
        <v>4.3125</v>
      </c>
      <c r="V192">
        <f t="shared" si="25"/>
        <v>4.3125</v>
      </c>
      <c r="W192">
        <f t="shared" si="30"/>
        <v>3.0721150000000002</v>
      </c>
      <c r="X192">
        <v>6.0224152000000002</v>
      </c>
      <c r="Y192">
        <f>Input!$J$2</f>
        <v>65</v>
      </c>
      <c r="Z192">
        <f>Input!$K$2</f>
        <v>75</v>
      </c>
    </row>
    <row r="193" spans="1:26" x14ac:dyDescent="0.25">
      <c r="A193">
        <f>IF(B193="Y",COUNTIF($B$2:B193,"Y"),0)</f>
        <v>192</v>
      </c>
      <c r="B193" t="str">
        <f t="shared" si="18"/>
        <v>Y</v>
      </c>
      <c r="C193" s="1">
        <v>44003</v>
      </c>
      <c r="D193" t="s">
        <v>19</v>
      </c>
      <c r="E193">
        <v>89.392308</v>
      </c>
      <c r="F193">
        <v>70.607692</v>
      </c>
      <c r="G193">
        <f t="shared" si="19"/>
        <v>70.607692</v>
      </c>
      <c r="H193">
        <f t="shared" si="27"/>
        <v>18.784616</v>
      </c>
      <c r="I193">
        <v>79.957301799999996</v>
      </c>
      <c r="J193">
        <v>59.138095</v>
      </c>
      <c r="K193">
        <v>49.376922999999998</v>
      </c>
      <c r="L193">
        <f t="shared" si="21"/>
        <v>49.376922999999998</v>
      </c>
      <c r="M193">
        <f t="shared" si="28"/>
        <v>9.761172000000002</v>
      </c>
      <c r="N193">
        <v>53.7322445</v>
      </c>
      <c r="O193">
        <v>68.501904999999994</v>
      </c>
      <c r="P193">
        <v>25.69</v>
      </c>
      <c r="Q193">
        <f t="shared" si="23"/>
        <v>25.69</v>
      </c>
      <c r="R193">
        <f t="shared" si="29"/>
        <v>42.811904999999996</v>
      </c>
      <c r="S193">
        <v>45.055686199999997</v>
      </c>
      <c r="T193">
        <v>8.5384620000000009</v>
      </c>
      <c r="U193">
        <v>3.526316</v>
      </c>
      <c r="V193">
        <f t="shared" si="25"/>
        <v>3.526316</v>
      </c>
      <c r="W193">
        <f t="shared" si="30"/>
        <v>5.0121460000000013</v>
      </c>
      <c r="X193">
        <v>6.3747929000000001</v>
      </c>
      <c r="Y193">
        <f>Input!$J$2</f>
        <v>65</v>
      </c>
      <c r="Z193">
        <f>Input!$K$2</f>
        <v>75</v>
      </c>
    </row>
    <row r="194" spans="1:26" x14ac:dyDescent="0.25">
      <c r="A194">
        <f>IF(B194="Y",COUNTIF($B$2:B194,"Y"),0)</f>
        <v>193</v>
      </c>
      <c r="B194" t="str">
        <f t="shared" ref="B194:B257" si="31">IF(AND(C194&gt;=BeginDateDay,C194&lt;=EndDateDay),"Y","N")</f>
        <v>Y</v>
      </c>
      <c r="C194" s="1">
        <v>44002</v>
      </c>
      <c r="D194" t="s">
        <v>19</v>
      </c>
      <c r="E194">
        <v>101.555385</v>
      </c>
      <c r="F194">
        <v>66.385713999999993</v>
      </c>
      <c r="G194">
        <f t="shared" si="19"/>
        <v>66.385713999999993</v>
      </c>
      <c r="H194">
        <f t="shared" si="27"/>
        <v>35.169671000000008</v>
      </c>
      <c r="I194">
        <v>82.611436900000001</v>
      </c>
      <c r="J194">
        <v>58.2</v>
      </c>
      <c r="K194">
        <v>27.243749999999999</v>
      </c>
      <c r="L194">
        <f t="shared" si="21"/>
        <v>27.243749999999999</v>
      </c>
      <c r="M194">
        <f t="shared" si="28"/>
        <v>30.956250000000004</v>
      </c>
      <c r="N194">
        <v>48.845620599999997</v>
      </c>
      <c r="O194">
        <v>71.401428999999993</v>
      </c>
      <c r="P194">
        <v>12.307691999999999</v>
      </c>
      <c r="Q194">
        <f t="shared" si="23"/>
        <v>12.307691999999999</v>
      </c>
      <c r="R194">
        <f t="shared" si="29"/>
        <v>59.09373699999999</v>
      </c>
      <c r="S194">
        <v>39.643188000000002</v>
      </c>
      <c r="T194">
        <v>8.6153849999999998</v>
      </c>
      <c r="U194">
        <v>4.7777779999999996</v>
      </c>
      <c r="V194">
        <f t="shared" si="25"/>
        <v>4.7777779999999996</v>
      </c>
      <c r="W194">
        <f t="shared" si="30"/>
        <v>3.8376070000000002</v>
      </c>
      <c r="X194">
        <v>6.4846871999999998</v>
      </c>
      <c r="Y194">
        <f>Input!$J$2</f>
        <v>65</v>
      </c>
      <c r="Z194">
        <f>Input!$K$2</f>
        <v>75</v>
      </c>
    </row>
    <row r="195" spans="1:26" x14ac:dyDescent="0.25">
      <c r="A195">
        <f>IF(B195="Y",COUNTIF($B$2:B195,"Y"),0)</f>
        <v>194</v>
      </c>
      <c r="B195" t="str">
        <f t="shared" si="31"/>
        <v>Y</v>
      </c>
      <c r="C195" s="1">
        <v>44001</v>
      </c>
      <c r="D195" t="s">
        <v>19</v>
      </c>
      <c r="E195">
        <v>96.052857000000003</v>
      </c>
      <c r="F195">
        <v>67.623810000000006</v>
      </c>
      <c r="G195">
        <f t="shared" ref="G195:G258" si="32">F195</f>
        <v>67.623810000000006</v>
      </c>
      <c r="H195">
        <f t="shared" si="27"/>
        <v>28.429046999999997</v>
      </c>
      <c r="I195">
        <v>82.733395700000003</v>
      </c>
      <c r="J195">
        <v>61.579166999999998</v>
      </c>
      <c r="K195">
        <v>27.515384999999998</v>
      </c>
      <c r="L195">
        <f t="shared" ref="L195:L258" si="33">K195</f>
        <v>27.515384999999998</v>
      </c>
      <c r="M195">
        <f t="shared" si="28"/>
        <v>34.063782000000003</v>
      </c>
      <c r="N195">
        <v>48.013756700000002</v>
      </c>
      <c r="O195">
        <v>80.549582999999998</v>
      </c>
      <c r="P195">
        <v>12.726429</v>
      </c>
      <c r="Q195">
        <f t="shared" ref="Q195:Q258" si="34">P195</f>
        <v>12.726429</v>
      </c>
      <c r="R195">
        <f t="shared" si="29"/>
        <v>67.823154000000002</v>
      </c>
      <c r="S195">
        <v>38.794257500000001</v>
      </c>
      <c r="T195">
        <v>8.3846150000000002</v>
      </c>
      <c r="U195">
        <v>4.2352939999999997</v>
      </c>
      <c r="V195">
        <f t="shared" ref="V195:V258" si="35">U195</f>
        <v>4.2352939999999997</v>
      </c>
      <c r="W195">
        <f t="shared" si="30"/>
        <v>4.1493210000000005</v>
      </c>
      <c r="X195">
        <v>6.2799396999999999</v>
      </c>
      <c r="Y195">
        <f>Input!$J$2</f>
        <v>65</v>
      </c>
      <c r="Z195">
        <f>Input!$K$2</f>
        <v>75</v>
      </c>
    </row>
    <row r="196" spans="1:26" x14ac:dyDescent="0.25">
      <c r="A196">
        <f>IF(B196="Y",COUNTIF($B$2:B196,"Y"),0)</f>
        <v>195</v>
      </c>
      <c r="B196" t="str">
        <f t="shared" si="31"/>
        <v>Y</v>
      </c>
      <c r="C196" s="1">
        <v>44000</v>
      </c>
      <c r="D196" t="s">
        <v>19</v>
      </c>
      <c r="E196">
        <v>90.776922999999996</v>
      </c>
      <c r="F196">
        <v>65.8</v>
      </c>
      <c r="G196">
        <f t="shared" si="32"/>
        <v>65.8</v>
      </c>
      <c r="H196">
        <f t="shared" si="27"/>
        <v>24.976922999999999</v>
      </c>
      <c r="I196">
        <v>79.200230700000006</v>
      </c>
      <c r="J196">
        <v>59.594118000000002</v>
      </c>
      <c r="K196">
        <v>35.983077000000002</v>
      </c>
      <c r="L196">
        <f t="shared" si="33"/>
        <v>35.983077000000002</v>
      </c>
      <c r="M196">
        <f t="shared" si="28"/>
        <v>23.611041</v>
      </c>
      <c r="N196">
        <v>50.128428100000001</v>
      </c>
      <c r="O196">
        <v>73.561053000000001</v>
      </c>
      <c r="P196">
        <v>18.958462000000001</v>
      </c>
      <c r="Q196">
        <f t="shared" si="34"/>
        <v>18.958462000000001</v>
      </c>
      <c r="R196">
        <f t="shared" si="29"/>
        <v>54.602591000000004</v>
      </c>
      <c r="S196">
        <v>43.237671800000001</v>
      </c>
      <c r="T196">
        <v>7.8461540000000003</v>
      </c>
      <c r="U196">
        <v>3.8947370000000001</v>
      </c>
      <c r="V196">
        <f t="shared" si="35"/>
        <v>3.8947370000000001</v>
      </c>
      <c r="W196">
        <f t="shared" si="30"/>
        <v>3.9514170000000002</v>
      </c>
      <c r="X196">
        <v>5.9306048999999996</v>
      </c>
      <c r="Y196">
        <f>Input!$J$2</f>
        <v>65</v>
      </c>
      <c r="Z196">
        <f>Input!$K$2</f>
        <v>75</v>
      </c>
    </row>
    <row r="197" spans="1:26" x14ac:dyDescent="0.25">
      <c r="A197">
        <f>IF(B197="Y",COUNTIF($B$2:B197,"Y"),0)</f>
        <v>196</v>
      </c>
      <c r="B197" t="str">
        <f t="shared" si="31"/>
        <v>Y</v>
      </c>
      <c r="C197" s="1">
        <v>43999</v>
      </c>
      <c r="D197" t="s">
        <v>19</v>
      </c>
      <c r="E197">
        <v>88.747692000000001</v>
      </c>
      <c r="F197">
        <v>66.642857000000006</v>
      </c>
      <c r="G197">
        <f t="shared" si="32"/>
        <v>66.642857000000006</v>
      </c>
      <c r="H197">
        <f t="shared" si="27"/>
        <v>22.104834999999994</v>
      </c>
      <c r="I197">
        <v>77.448563300000004</v>
      </c>
      <c r="J197">
        <v>60.316667000000002</v>
      </c>
      <c r="K197">
        <v>43.258462000000002</v>
      </c>
      <c r="L197">
        <f t="shared" si="33"/>
        <v>43.258462000000002</v>
      </c>
      <c r="M197">
        <f t="shared" si="28"/>
        <v>17.058205000000001</v>
      </c>
      <c r="N197">
        <v>50.350950599999997</v>
      </c>
      <c r="O197">
        <v>78.028333000000003</v>
      </c>
      <c r="P197">
        <v>24.893077000000002</v>
      </c>
      <c r="Q197">
        <f t="shared" si="34"/>
        <v>24.893077000000002</v>
      </c>
      <c r="R197">
        <f t="shared" si="29"/>
        <v>53.135255999999998</v>
      </c>
      <c r="S197">
        <v>44.480965099999999</v>
      </c>
      <c r="T197">
        <v>7.0769229999999999</v>
      </c>
      <c r="U197">
        <v>4.4285709999999998</v>
      </c>
      <c r="V197">
        <f t="shared" si="35"/>
        <v>4.4285709999999998</v>
      </c>
      <c r="W197">
        <f t="shared" si="30"/>
        <v>2.648352</v>
      </c>
      <c r="X197">
        <v>6.0133700000000001</v>
      </c>
      <c r="Y197">
        <f>Input!$J$2</f>
        <v>65</v>
      </c>
      <c r="Z197">
        <f>Input!$K$2</f>
        <v>75</v>
      </c>
    </row>
    <row r="198" spans="1:26" x14ac:dyDescent="0.25">
      <c r="A198">
        <f>IF(B198="Y",COUNTIF($B$2:B198,"Y"),0)</f>
        <v>197</v>
      </c>
      <c r="B198" t="str">
        <f t="shared" si="31"/>
        <v>Y</v>
      </c>
      <c r="C198" s="1">
        <v>43998</v>
      </c>
      <c r="D198" t="s">
        <v>19</v>
      </c>
      <c r="E198">
        <v>91.592308000000003</v>
      </c>
      <c r="F198">
        <v>65.533332999999999</v>
      </c>
      <c r="G198">
        <f t="shared" si="32"/>
        <v>65.533332999999999</v>
      </c>
      <c r="H198">
        <f t="shared" si="27"/>
        <v>26.058975000000004</v>
      </c>
      <c r="I198">
        <v>76.419430800000001</v>
      </c>
      <c r="J198">
        <v>61.485714000000002</v>
      </c>
      <c r="K198">
        <v>45.538462000000003</v>
      </c>
      <c r="L198">
        <f t="shared" si="33"/>
        <v>45.538462000000003</v>
      </c>
      <c r="M198">
        <f t="shared" si="28"/>
        <v>15.947251999999999</v>
      </c>
      <c r="N198">
        <v>52.1234173</v>
      </c>
      <c r="O198">
        <v>81.508094999999997</v>
      </c>
      <c r="P198">
        <v>24.226154000000001</v>
      </c>
      <c r="Q198">
        <f t="shared" si="34"/>
        <v>24.226154000000001</v>
      </c>
      <c r="R198">
        <f t="shared" si="29"/>
        <v>57.281940999999996</v>
      </c>
      <c r="S198">
        <v>49.0684617</v>
      </c>
      <c r="T198">
        <v>7</v>
      </c>
      <c r="U198">
        <v>4.0952380000000002</v>
      </c>
      <c r="V198">
        <f t="shared" si="35"/>
        <v>4.0952380000000002</v>
      </c>
      <c r="W198">
        <f t="shared" si="30"/>
        <v>2.9047619999999998</v>
      </c>
      <c r="X198">
        <v>5.8641889999999997</v>
      </c>
      <c r="Y198">
        <f>Input!$J$2</f>
        <v>65</v>
      </c>
      <c r="Z198">
        <f>Input!$K$2</f>
        <v>75</v>
      </c>
    </row>
    <row r="199" spans="1:26" x14ac:dyDescent="0.25">
      <c r="A199">
        <f>IF(B199="Y",COUNTIF($B$2:B199,"Y"),0)</f>
        <v>198</v>
      </c>
      <c r="B199" t="str">
        <f t="shared" si="31"/>
        <v>Y</v>
      </c>
      <c r="C199" s="1">
        <v>43997</v>
      </c>
      <c r="D199" t="s">
        <v>19</v>
      </c>
      <c r="E199">
        <v>90.930768999999998</v>
      </c>
      <c r="F199">
        <v>64.072308000000007</v>
      </c>
      <c r="G199">
        <f t="shared" si="32"/>
        <v>64.072308000000007</v>
      </c>
      <c r="H199">
        <f t="shared" si="27"/>
        <v>26.858460999999991</v>
      </c>
      <c r="I199">
        <v>77.497381899999993</v>
      </c>
      <c r="J199">
        <v>61.542104999999999</v>
      </c>
      <c r="K199">
        <v>43.692307999999997</v>
      </c>
      <c r="L199">
        <f t="shared" si="33"/>
        <v>43.692307999999997</v>
      </c>
      <c r="M199">
        <f t="shared" si="28"/>
        <v>17.849797000000002</v>
      </c>
      <c r="N199">
        <v>53.376783400000001</v>
      </c>
      <c r="O199">
        <v>79.237894999999995</v>
      </c>
      <c r="P199">
        <v>23.064615</v>
      </c>
      <c r="Q199">
        <f t="shared" si="34"/>
        <v>23.064615</v>
      </c>
      <c r="R199">
        <f t="shared" si="29"/>
        <v>56.173279999999991</v>
      </c>
      <c r="S199">
        <v>49.6050921</v>
      </c>
      <c r="T199">
        <v>7.7692310000000004</v>
      </c>
      <c r="U199">
        <v>4.2631579999999998</v>
      </c>
      <c r="V199">
        <f t="shared" si="35"/>
        <v>4.2631579999999998</v>
      </c>
      <c r="W199">
        <f t="shared" si="30"/>
        <v>3.5060730000000007</v>
      </c>
      <c r="X199">
        <v>6.1431259000000003</v>
      </c>
      <c r="Y199">
        <f>Input!$J$2</f>
        <v>65</v>
      </c>
      <c r="Z199">
        <f>Input!$K$2</f>
        <v>75</v>
      </c>
    </row>
    <row r="200" spans="1:26" x14ac:dyDescent="0.25">
      <c r="A200">
        <f>IF(B200="Y",COUNTIF($B$2:B200,"Y"),0)</f>
        <v>199</v>
      </c>
      <c r="B200" t="str">
        <f t="shared" si="31"/>
        <v>Y</v>
      </c>
      <c r="C200" s="1">
        <v>43996</v>
      </c>
      <c r="D200" t="s">
        <v>19</v>
      </c>
      <c r="E200">
        <v>93.915385000000001</v>
      </c>
      <c r="F200">
        <v>68.193749999999994</v>
      </c>
      <c r="G200">
        <f t="shared" si="32"/>
        <v>68.193749999999994</v>
      </c>
      <c r="H200">
        <f t="shared" si="27"/>
        <v>25.721635000000006</v>
      </c>
      <c r="I200">
        <v>78.881222600000001</v>
      </c>
      <c r="J200">
        <v>59.841175999999997</v>
      </c>
      <c r="K200">
        <v>42.030768999999999</v>
      </c>
      <c r="L200">
        <f t="shared" si="33"/>
        <v>42.030768999999999</v>
      </c>
      <c r="M200">
        <f t="shared" si="28"/>
        <v>17.810406999999998</v>
      </c>
      <c r="N200">
        <v>51.933973399999999</v>
      </c>
      <c r="O200">
        <v>72.977647000000005</v>
      </c>
      <c r="P200">
        <v>19.622308</v>
      </c>
      <c r="Q200">
        <f t="shared" si="34"/>
        <v>19.622308</v>
      </c>
      <c r="R200">
        <f t="shared" si="29"/>
        <v>53.355339000000001</v>
      </c>
      <c r="S200">
        <v>46.023630699999998</v>
      </c>
      <c r="T200">
        <v>8.2307690000000004</v>
      </c>
      <c r="U200">
        <v>4.4375</v>
      </c>
      <c r="V200">
        <f t="shared" si="35"/>
        <v>4.4375</v>
      </c>
      <c r="W200">
        <f t="shared" si="30"/>
        <v>3.7932690000000004</v>
      </c>
      <c r="X200">
        <v>5.7452318</v>
      </c>
      <c r="Y200">
        <f>Input!$J$2</f>
        <v>65</v>
      </c>
      <c r="Z200">
        <f>Input!$K$2</f>
        <v>75</v>
      </c>
    </row>
    <row r="201" spans="1:26" x14ac:dyDescent="0.25">
      <c r="A201">
        <f>IF(B201="Y",COUNTIF($B$2:B201,"Y"),0)</f>
        <v>200</v>
      </c>
      <c r="B201" t="str">
        <f t="shared" si="31"/>
        <v>Y</v>
      </c>
      <c r="C201" s="1">
        <v>43995</v>
      </c>
      <c r="D201" t="s">
        <v>19</v>
      </c>
      <c r="E201">
        <v>89.584614999999999</v>
      </c>
      <c r="F201">
        <v>64.323809999999995</v>
      </c>
      <c r="G201">
        <f t="shared" si="32"/>
        <v>64.323809999999995</v>
      </c>
      <c r="H201">
        <f t="shared" si="27"/>
        <v>25.260805000000005</v>
      </c>
      <c r="I201">
        <v>75.410050699999999</v>
      </c>
      <c r="J201">
        <v>60.322353</v>
      </c>
      <c r="K201">
        <v>42.1</v>
      </c>
      <c r="L201">
        <f t="shared" si="33"/>
        <v>42.1</v>
      </c>
      <c r="M201">
        <f t="shared" si="28"/>
        <v>18.222352999999998</v>
      </c>
      <c r="N201">
        <v>51.200468600000001</v>
      </c>
      <c r="O201">
        <v>73.348095000000001</v>
      </c>
      <c r="P201">
        <v>20.686923</v>
      </c>
      <c r="Q201">
        <f t="shared" si="34"/>
        <v>20.686923</v>
      </c>
      <c r="R201">
        <f t="shared" si="29"/>
        <v>52.661172000000001</v>
      </c>
      <c r="S201">
        <v>50.0028474</v>
      </c>
      <c r="T201">
        <v>7.0769229999999999</v>
      </c>
      <c r="U201">
        <v>2.8571430000000002</v>
      </c>
      <c r="V201">
        <f t="shared" si="35"/>
        <v>2.8571430000000002</v>
      </c>
      <c r="W201">
        <f t="shared" si="30"/>
        <v>4.2197800000000001</v>
      </c>
      <c r="X201">
        <v>5.7911960000000002</v>
      </c>
      <c r="Y201">
        <f>Input!$J$2</f>
        <v>65</v>
      </c>
      <c r="Z201">
        <f>Input!$K$2</f>
        <v>75</v>
      </c>
    </row>
    <row r="202" spans="1:26" x14ac:dyDescent="0.25">
      <c r="A202">
        <f>IF(B202="Y",COUNTIF($B$2:B202,"Y"),0)</f>
        <v>201</v>
      </c>
      <c r="B202" t="str">
        <f t="shared" si="31"/>
        <v>Y</v>
      </c>
      <c r="C202" s="1">
        <v>43994</v>
      </c>
      <c r="D202" t="s">
        <v>19</v>
      </c>
      <c r="E202">
        <v>86.469230999999994</v>
      </c>
      <c r="F202">
        <v>66.15625</v>
      </c>
      <c r="G202">
        <f t="shared" si="32"/>
        <v>66.15625</v>
      </c>
      <c r="H202">
        <f t="shared" si="27"/>
        <v>20.312980999999994</v>
      </c>
      <c r="I202">
        <v>74.728918300000004</v>
      </c>
      <c r="J202">
        <v>59.974400000000003</v>
      </c>
      <c r="K202">
        <v>39.153846000000001</v>
      </c>
      <c r="L202">
        <f t="shared" si="33"/>
        <v>39.153846000000001</v>
      </c>
      <c r="M202">
        <f t="shared" si="28"/>
        <v>20.820554000000001</v>
      </c>
      <c r="N202">
        <v>50.787758400000001</v>
      </c>
      <c r="O202">
        <v>74.263999999999996</v>
      </c>
      <c r="P202">
        <v>20.695385000000002</v>
      </c>
      <c r="Q202">
        <f t="shared" si="34"/>
        <v>20.695385000000002</v>
      </c>
      <c r="R202">
        <f t="shared" si="29"/>
        <v>53.568614999999994</v>
      </c>
      <c r="S202">
        <v>50.328884600000002</v>
      </c>
      <c r="T202">
        <v>7.1538459999999997</v>
      </c>
      <c r="U202">
        <v>4.5199999999999996</v>
      </c>
      <c r="V202">
        <f t="shared" si="35"/>
        <v>4.5199999999999996</v>
      </c>
      <c r="W202">
        <f t="shared" si="30"/>
        <v>2.6338460000000001</v>
      </c>
      <c r="X202">
        <v>5.8897136999999997</v>
      </c>
      <c r="Y202">
        <f>Input!$J$2</f>
        <v>65</v>
      </c>
      <c r="Z202">
        <f>Input!$K$2</f>
        <v>75</v>
      </c>
    </row>
    <row r="203" spans="1:26" x14ac:dyDescent="0.25">
      <c r="A203">
        <f>IF(B203="Y",COUNTIF($B$2:B203,"Y"),0)</f>
        <v>202</v>
      </c>
      <c r="B203" t="str">
        <f t="shared" si="31"/>
        <v>Y</v>
      </c>
      <c r="C203" s="1">
        <v>43993</v>
      </c>
      <c r="D203" t="s">
        <v>19</v>
      </c>
      <c r="E203">
        <v>87.492307999999994</v>
      </c>
      <c r="F203">
        <v>60.854545000000002</v>
      </c>
      <c r="G203">
        <f t="shared" si="32"/>
        <v>60.854545000000002</v>
      </c>
      <c r="H203">
        <f t="shared" si="27"/>
        <v>26.637762999999993</v>
      </c>
      <c r="I203">
        <v>75.997845400000003</v>
      </c>
      <c r="J203">
        <v>60.532173999999998</v>
      </c>
      <c r="K203">
        <v>33.238461999999998</v>
      </c>
      <c r="L203">
        <f t="shared" si="33"/>
        <v>33.238461999999998</v>
      </c>
      <c r="M203">
        <f t="shared" si="28"/>
        <v>27.293711999999999</v>
      </c>
      <c r="N203">
        <v>49.956939900000002</v>
      </c>
      <c r="O203">
        <v>84.819091</v>
      </c>
      <c r="P203">
        <v>15.887691999999999</v>
      </c>
      <c r="Q203">
        <f t="shared" si="34"/>
        <v>15.887691999999999</v>
      </c>
      <c r="R203">
        <f t="shared" si="29"/>
        <v>68.931398999999999</v>
      </c>
      <c r="S203">
        <v>49.5690101</v>
      </c>
      <c r="T203">
        <v>7</v>
      </c>
      <c r="U203">
        <v>3</v>
      </c>
      <c r="V203">
        <f t="shared" si="35"/>
        <v>3</v>
      </c>
      <c r="W203">
        <f t="shared" si="30"/>
        <v>4</v>
      </c>
      <c r="X203">
        <v>5.5072185999999999</v>
      </c>
      <c r="Y203">
        <f>Input!$J$2</f>
        <v>65</v>
      </c>
      <c r="Z203">
        <f>Input!$K$2</f>
        <v>75</v>
      </c>
    </row>
    <row r="204" spans="1:26" x14ac:dyDescent="0.25">
      <c r="A204">
        <f>IF(B204="Y",COUNTIF($B$2:B204,"Y"),0)</f>
        <v>203</v>
      </c>
      <c r="B204" t="str">
        <f t="shared" si="31"/>
        <v>Y</v>
      </c>
      <c r="C204" s="1">
        <v>43992</v>
      </c>
      <c r="D204" t="s">
        <v>19</v>
      </c>
      <c r="E204">
        <v>94.138462000000004</v>
      </c>
      <c r="F204">
        <v>61.646875000000001</v>
      </c>
      <c r="G204">
        <f t="shared" si="32"/>
        <v>61.646875000000001</v>
      </c>
      <c r="H204">
        <f t="shared" si="27"/>
        <v>32.491587000000003</v>
      </c>
      <c r="I204">
        <v>77.319297599999999</v>
      </c>
      <c r="J204">
        <v>59.823810000000002</v>
      </c>
      <c r="K204">
        <v>23.592856999999999</v>
      </c>
      <c r="L204">
        <f t="shared" si="33"/>
        <v>23.592856999999999</v>
      </c>
      <c r="M204">
        <f t="shared" si="28"/>
        <v>36.230953</v>
      </c>
      <c r="N204">
        <v>48.604502799999999</v>
      </c>
      <c r="O204">
        <v>75.872308000000004</v>
      </c>
      <c r="P204">
        <v>10.404999999999999</v>
      </c>
      <c r="Q204">
        <f t="shared" si="34"/>
        <v>10.404999999999999</v>
      </c>
      <c r="R204">
        <f t="shared" si="29"/>
        <v>65.467308000000003</v>
      </c>
      <c r="S204">
        <v>46.440510600000003</v>
      </c>
      <c r="T204">
        <v>7.6666670000000003</v>
      </c>
      <c r="U204">
        <v>3.1538460000000001</v>
      </c>
      <c r="V204">
        <f t="shared" si="35"/>
        <v>3.1538460000000001</v>
      </c>
      <c r="W204">
        <f t="shared" si="30"/>
        <v>4.5128210000000006</v>
      </c>
      <c r="X204">
        <v>5.5374625000000002</v>
      </c>
      <c r="Y204">
        <f>Input!$J$2</f>
        <v>65</v>
      </c>
      <c r="Z204">
        <f>Input!$K$2</f>
        <v>75</v>
      </c>
    </row>
    <row r="205" spans="1:26" x14ac:dyDescent="0.25">
      <c r="A205">
        <f>IF(B205="Y",COUNTIF($B$2:B205,"Y"),0)</f>
        <v>204</v>
      </c>
      <c r="B205" t="str">
        <f t="shared" si="31"/>
        <v>Y</v>
      </c>
      <c r="C205" s="1">
        <v>43991</v>
      </c>
      <c r="D205" t="s">
        <v>19</v>
      </c>
      <c r="E205">
        <v>92.238461999999998</v>
      </c>
      <c r="F205">
        <v>63.771428999999998</v>
      </c>
      <c r="G205">
        <f t="shared" si="32"/>
        <v>63.771428999999998</v>
      </c>
      <c r="H205">
        <f t="shared" si="27"/>
        <v>28.467033000000001</v>
      </c>
      <c r="I205">
        <v>77.295711499999996</v>
      </c>
      <c r="J205">
        <v>60.102353000000001</v>
      </c>
      <c r="K205">
        <v>17.069230999999998</v>
      </c>
      <c r="L205">
        <f t="shared" si="33"/>
        <v>17.069230999999998</v>
      </c>
      <c r="M205">
        <f t="shared" si="28"/>
        <v>43.033122000000006</v>
      </c>
      <c r="N205">
        <v>48.192551199999997</v>
      </c>
      <c r="O205">
        <v>74.908095000000003</v>
      </c>
      <c r="P205">
        <v>8.5138459999999991</v>
      </c>
      <c r="Q205">
        <f t="shared" si="34"/>
        <v>8.5138459999999991</v>
      </c>
      <c r="R205">
        <f t="shared" si="29"/>
        <v>66.394249000000002</v>
      </c>
      <c r="S205">
        <v>46.356222199999998</v>
      </c>
      <c r="T205">
        <v>8</v>
      </c>
      <c r="U205">
        <v>4.8095239999999997</v>
      </c>
      <c r="V205">
        <f t="shared" si="35"/>
        <v>4.8095239999999997</v>
      </c>
      <c r="W205">
        <f t="shared" si="30"/>
        <v>3.1904760000000003</v>
      </c>
      <c r="X205">
        <v>6.5195254</v>
      </c>
      <c r="Y205">
        <f>Input!$J$2</f>
        <v>65</v>
      </c>
      <c r="Z205">
        <f>Input!$K$2</f>
        <v>75</v>
      </c>
    </row>
    <row r="206" spans="1:26" x14ac:dyDescent="0.25">
      <c r="A206">
        <f>IF(B206="Y",COUNTIF($B$2:B206,"Y"),0)</f>
        <v>205</v>
      </c>
      <c r="B206" t="str">
        <f t="shared" si="31"/>
        <v>Y</v>
      </c>
      <c r="C206" s="1">
        <v>43990</v>
      </c>
      <c r="D206" t="s">
        <v>19</v>
      </c>
      <c r="E206">
        <v>90.453845999999999</v>
      </c>
      <c r="F206">
        <v>65.266666999999998</v>
      </c>
      <c r="G206">
        <f t="shared" si="32"/>
        <v>65.266666999999998</v>
      </c>
      <c r="H206">
        <f t="shared" si="27"/>
        <v>25.187179</v>
      </c>
      <c r="I206">
        <v>79.244107900000003</v>
      </c>
      <c r="J206">
        <v>58.283076999999999</v>
      </c>
      <c r="K206">
        <v>13.4</v>
      </c>
      <c r="L206">
        <f t="shared" si="33"/>
        <v>13.4</v>
      </c>
      <c r="M206">
        <f t="shared" si="28"/>
        <v>44.883077</v>
      </c>
      <c r="N206">
        <v>48.0637981</v>
      </c>
      <c r="O206">
        <v>67.962778</v>
      </c>
      <c r="P206">
        <v>9.641667</v>
      </c>
      <c r="Q206">
        <f t="shared" si="34"/>
        <v>9.641667</v>
      </c>
      <c r="R206">
        <f t="shared" si="29"/>
        <v>58.321111000000002</v>
      </c>
      <c r="S206">
        <v>41.099125100000002</v>
      </c>
      <c r="T206">
        <v>9</v>
      </c>
      <c r="U206">
        <v>5.5555560000000002</v>
      </c>
      <c r="V206">
        <f t="shared" si="35"/>
        <v>5.5555560000000002</v>
      </c>
      <c r="W206">
        <f t="shared" si="30"/>
        <v>3.4444439999999998</v>
      </c>
      <c r="X206">
        <v>6.9785257999999999</v>
      </c>
      <c r="Y206">
        <f>Input!$J$2</f>
        <v>65</v>
      </c>
      <c r="Z206">
        <f>Input!$K$2</f>
        <v>75</v>
      </c>
    </row>
    <row r="207" spans="1:26" x14ac:dyDescent="0.25">
      <c r="A207">
        <f>IF(B207="Y",COUNTIF($B$2:B207,"Y"),0)</f>
        <v>206</v>
      </c>
      <c r="B207" t="str">
        <f t="shared" si="31"/>
        <v>Y</v>
      </c>
      <c r="C207" s="1">
        <v>43989</v>
      </c>
      <c r="D207" t="s">
        <v>19</v>
      </c>
      <c r="E207">
        <v>91.987143000000003</v>
      </c>
      <c r="F207">
        <v>63.908332999999999</v>
      </c>
      <c r="G207">
        <f t="shared" si="32"/>
        <v>63.908332999999999</v>
      </c>
      <c r="H207">
        <f t="shared" si="27"/>
        <v>28.078810000000004</v>
      </c>
      <c r="I207">
        <v>74.735472099999996</v>
      </c>
      <c r="J207">
        <v>57.931818</v>
      </c>
      <c r="K207">
        <v>43.802857000000003</v>
      </c>
      <c r="L207">
        <f t="shared" si="33"/>
        <v>43.802857000000003</v>
      </c>
      <c r="M207">
        <f t="shared" si="28"/>
        <v>14.128960999999997</v>
      </c>
      <c r="N207">
        <v>52.543239900000003</v>
      </c>
      <c r="O207">
        <v>74.917726999999999</v>
      </c>
      <c r="P207">
        <v>22.987143</v>
      </c>
      <c r="Q207">
        <f t="shared" si="34"/>
        <v>22.987143</v>
      </c>
      <c r="R207">
        <f t="shared" si="29"/>
        <v>51.930583999999996</v>
      </c>
      <c r="S207">
        <v>52.753140100000003</v>
      </c>
      <c r="T207">
        <v>6.9230770000000001</v>
      </c>
      <c r="U207">
        <v>4.1764710000000003</v>
      </c>
      <c r="V207">
        <f t="shared" si="35"/>
        <v>4.1764710000000003</v>
      </c>
      <c r="W207">
        <f t="shared" si="30"/>
        <v>2.7466059999999999</v>
      </c>
      <c r="X207">
        <v>5.6433882999999998</v>
      </c>
      <c r="Y207">
        <f>Input!$J$2</f>
        <v>65</v>
      </c>
      <c r="Z207">
        <f>Input!$K$2</f>
        <v>75</v>
      </c>
    </row>
    <row r="208" spans="1:26" x14ac:dyDescent="0.25">
      <c r="A208">
        <f>IF(B208="Y",COUNTIF($B$2:B208,"Y"),0)</f>
        <v>207</v>
      </c>
      <c r="B208" t="str">
        <f t="shared" si="31"/>
        <v>Y</v>
      </c>
      <c r="C208" s="1">
        <v>43988</v>
      </c>
      <c r="D208" t="s">
        <v>19</v>
      </c>
      <c r="E208">
        <v>82.790768999999997</v>
      </c>
      <c r="F208">
        <v>63.785713999999999</v>
      </c>
      <c r="G208">
        <f t="shared" si="32"/>
        <v>63.785713999999999</v>
      </c>
      <c r="H208">
        <f t="shared" si="27"/>
        <v>19.005054999999999</v>
      </c>
      <c r="I208">
        <v>70.618386999999998</v>
      </c>
      <c r="J208">
        <v>60.561110999999997</v>
      </c>
      <c r="K208">
        <v>49.264285999999998</v>
      </c>
      <c r="L208">
        <f t="shared" si="33"/>
        <v>49.264285999999998</v>
      </c>
      <c r="M208">
        <f t="shared" si="28"/>
        <v>11.296824999999998</v>
      </c>
      <c r="N208">
        <v>54.730338400000001</v>
      </c>
      <c r="O208">
        <v>75.991538000000006</v>
      </c>
      <c r="P208">
        <v>37.113846000000002</v>
      </c>
      <c r="Q208">
        <f t="shared" si="34"/>
        <v>37.113846000000002</v>
      </c>
      <c r="R208">
        <f t="shared" si="29"/>
        <v>38.877692000000003</v>
      </c>
      <c r="S208">
        <v>62.102640999999998</v>
      </c>
      <c r="T208">
        <v>7.461538</v>
      </c>
      <c r="U208">
        <v>2.9655170000000002</v>
      </c>
      <c r="V208">
        <f t="shared" si="35"/>
        <v>2.9655170000000002</v>
      </c>
      <c r="W208">
        <f t="shared" si="30"/>
        <v>4.4960209999999998</v>
      </c>
      <c r="X208">
        <v>5.0363815000000001</v>
      </c>
      <c r="Y208">
        <f>Input!$J$2</f>
        <v>65</v>
      </c>
      <c r="Z208">
        <f>Input!$K$2</f>
        <v>75</v>
      </c>
    </row>
    <row r="209" spans="1:26" x14ac:dyDescent="0.25">
      <c r="A209">
        <f>IF(B209="Y",COUNTIF($B$2:B209,"Y"),0)</f>
        <v>208</v>
      </c>
      <c r="B209" t="str">
        <f t="shared" si="31"/>
        <v>Y</v>
      </c>
      <c r="C209" s="1">
        <v>43987</v>
      </c>
      <c r="D209" t="s">
        <v>19</v>
      </c>
      <c r="E209">
        <v>83.203076999999993</v>
      </c>
      <c r="F209">
        <v>61.566667000000002</v>
      </c>
      <c r="G209">
        <f t="shared" si="32"/>
        <v>61.566667000000002</v>
      </c>
      <c r="H209">
        <f t="shared" si="27"/>
        <v>21.636409999999991</v>
      </c>
      <c r="I209">
        <v>70.998425900000001</v>
      </c>
      <c r="J209">
        <v>59.733333000000002</v>
      </c>
      <c r="K209">
        <v>46.680951999999998</v>
      </c>
      <c r="L209">
        <f t="shared" si="33"/>
        <v>46.680951999999998</v>
      </c>
      <c r="M209">
        <f t="shared" si="28"/>
        <v>13.052381000000004</v>
      </c>
      <c r="N209">
        <v>54.026524899999998</v>
      </c>
      <c r="O209">
        <v>84.668485000000004</v>
      </c>
      <c r="P209">
        <v>32.003846000000003</v>
      </c>
      <c r="Q209">
        <f t="shared" si="34"/>
        <v>32.003846000000003</v>
      </c>
      <c r="R209">
        <f t="shared" si="29"/>
        <v>52.664639000000001</v>
      </c>
      <c r="S209">
        <v>59.899067299999999</v>
      </c>
      <c r="T209">
        <v>8.2307690000000004</v>
      </c>
      <c r="U209">
        <v>3.9</v>
      </c>
      <c r="V209">
        <f t="shared" si="35"/>
        <v>3.9</v>
      </c>
      <c r="W209">
        <f t="shared" si="30"/>
        <v>4.3307690000000001</v>
      </c>
      <c r="X209">
        <v>5.3809762000000001</v>
      </c>
      <c r="Y209">
        <f>Input!$J$2</f>
        <v>65</v>
      </c>
      <c r="Z209">
        <f>Input!$K$2</f>
        <v>75</v>
      </c>
    </row>
    <row r="210" spans="1:26" x14ac:dyDescent="0.25">
      <c r="A210">
        <f>IF(B210="Y",COUNTIF($B$2:B210,"Y"),0)</f>
        <v>209</v>
      </c>
      <c r="B210" t="str">
        <f t="shared" si="31"/>
        <v>Y</v>
      </c>
      <c r="C210" s="1">
        <v>43986</v>
      </c>
      <c r="D210" t="s">
        <v>19</v>
      </c>
      <c r="E210">
        <v>90.506153999999995</v>
      </c>
      <c r="F210">
        <v>63.72</v>
      </c>
      <c r="G210">
        <f t="shared" si="32"/>
        <v>63.72</v>
      </c>
      <c r="H210">
        <f t="shared" si="27"/>
        <v>26.786153999999996</v>
      </c>
      <c r="I210">
        <v>75.500285300000002</v>
      </c>
      <c r="J210">
        <v>59.34375</v>
      </c>
      <c r="K210">
        <v>35.327691999999999</v>
      </c>
      <c r="L210">
        <f t="shared" si="33"/>
        <v>35.327691999999999</v>
      </c>
      <c r="M210">
        <f t="shared" si="28"/>
        <v>24.016058000000001</v>
      </c>
      <c r="N210">
        <v>51.251033</v>
      </c>
      <c r="O210">
        <v>74.010625000000005</v>
      </c>
      <c r="P210">
        <v>16.876154</v>
      </c>
      <c r="Q210">
        <f t="shared" si="34"/>
        <v>16.876154</v>
      </c>
      <c r="R210">
        <f t="shared" si="29"/>
        <v>57.134471000000005</v>
      </c>
      <c r="S210">
        <v>49.755881299999999</v>
      </c>
      <c r="T210">
        <v>8.4615379999999991</v>
      </c>
      <c r="U210">
        <v>3.4375</v>
      </c>
      <c r="V210">
        <f t="shared" si="35"/>
        <v>3.4375</v>
      </c>
      <c r="W210">
        <f t="shared" si="30"/>
        <v>5.0240379999999991</v>
      </c>
      <c r="X210">
        <v>6.1623824000000003</v>
      </c>
      <c r="Y210">
        <f>Input!$J$2</f>
        <v>65</v>
      </c>
      <c r="Z210">
        <f>Input!$K$2</f>
        <v>75</v>
      </c>
    </row>
    <row r="211" spans="1:26" x14ac:dyDescent="0.25">
      <c r="A211">
        <f>IF(B211="Y",COUNTIF($B$2:B211,"Y"),0)</f>
        <v>210</v>
      </c>
      <c r="B211" t="str">
        <f t="shared" si="31"/>
        <v>Y</v>
      </c>
      <c r="C211" s="1">
        <v>43985</v>
      </c>
      <c r="D211" t="s">
        <v>19</v>
      </c>
      <c r="E211">
        <v>91.710768999999999</v>
      </c>
      <c r="F211">
        <v>62.825217000000002</v>
      </c>
      <c r="G211">
        <f t="shared" si="32"/>
        <v>62.825217000000002</v>
      </c>
      <c r="H211">
        <f t="shared" si="27"/>
        <v>28.885551999999997</v>
      </c>
      <c r="I211">
        <v>77.602086200000002</v>
      </c>
      <c r="J211">
        <v>58.32</v>
      </c>
      <c r="K211">
        <v>37.023077000000001</v>
      </c>
      <c r="L211">
        <f t="shared" si="33"/>
        <v>37.023077000000001</v>
      </c>
      <c r="M211">
        <f t="shared" si="28"/>
        <v>21.296923</v>
      </c>
      <c r="N211">
        <v>50.525989699999997</v>
      </c>
      <c r="O211">
        <v>78.1905</v>
      </c>
      <c r="P211">
        <v>19.868462000000001</v>
      </c>
      <c r="Q211">
        <f t="shared" si="34"/>
        <v>19.868462000000001</v>
      </c>
      <c r="R211">
        <f t="shared" si="29"/>
        <v>58.322037999999999</v>
      </c>
      <c r="S211">
        <v>47.142991899999998</v>
      </c>
      <c r="T211">
        <v>8.1538459999999997</v>
      </c>
      <c r="U211">
        <v>3.85</v>
      </c>
      <c r="V211">
        <f t="shared" si="35"/>
        <v>3.85</v>
      </c>
      <c r="W211">
        <f t="shared" si="30"/>
        <v>4.3038460000000001</v>
      </c>
      <c r="X211">
        <v>6.4540535999999999</v>
      </c>
      <c r="Y211">
        <f>Input!$J$2</f>
        <v>65</v>
      </c>
      <c r="Z211">
        <f>Input!$K$2</f>
        <v>75</v>
      </c>
    </row>
    <row r="212" spans="1:26" x14ac:dyDescent="0.25">
      <c r="A212">
        <f>IF(B212="Y",COUNTIF($B$2:B212,"Y"),0)</f>
        <v>211</v>
      </c>
      <c r="B212" t="str">
        <f t="shared" si="31"/>
        <v>Y</v>
      </c>
      <c r="C212" s="1">
        <v>43984</v>
      </c>
      <c r="D212" t="s">
        <v>19</v>
      </c>
      <c r="E212">
        <v>85.752307999999999</v>
      </c>
      <c r="F212">
        <v>63.891303999999998</v>
      </c>
      <c r="G212">
        <f t="shared" si="32"/>
        <v>63.891303999999998</v>
      </c>
      <c r="H212">
        <f t="shared" si="27"/>
        <v>21.861004000000001</v>
      </c>
      <c r="I212">
        <v>77.156763100000006</v>
      </c>
      <c r="J212">
        <v>56.934783000000003</v>
      </c>
      <c r="K212">
        <v>38.363076999999997</v>
      </c>
      <c r="L212">
        <f t="shared" si="33"/>
        <v>38.363076999999997</v>
      </c>
      <c r="M212">
        <f t="shared" si="28"/>
        <v>18.571706000000006</v>
      </c>
      <c r="N212">
        <v>52.234879300000003</v>
      </c>
      <c r="O212">
        <v>81.36</v>
      </c>
      <c r="P212">
        <v>26.090769000000002</v>
      </c>
      <c r="Q212">
        <f t="shared" si="34"/>
        <v>26.090769000000002</v>
      </c>
      <c r="R212">
        <f t="shared" si="29"/>
        <v>55.269230999999998</v>
      </c>
      <c r="S212">
        <v>47.888622599999998</v>
      </c>
      <c r="T212">
        <v>7.538462</v>
      </c>
      <c r="U212">
        <v>4</v>
      </c>
      <c r="V212">
        <f t="shared" si="35"/>
        <v>4</v>
      </c>
      <c r="W212">
        <f t="shared" si="30"/>
        <v>3.538462</v>
      </c>
      <c r="X212">
        <v>6.0591682999999996</v>
      </c>
      <c r="Y212">
        <f>Input!$J$2</f>
        <v>65</v>
      </c>
      <c r="Z212">
        <f>Input!$K$2</f>
        <v>75</v>
      </c>
    </row>
    <row r="213" spans="1:26" x14ac:dyDescent="0.25">
      <c r="A213">
        <f>IF(B213="Y",COUNTIF($B$2:B213,"Y"),0)</f>
        <v>212</v>
      </c>
      <c r="B213" t="str">
        <f t="shared" si="31"/>
        <v>Y</v>
      </c>
      <c r="C213" s="1">
        <v>43983</v>
      </c>
      <c r="D213" t="s">
        <v>19</v>
      </c>
      <c r="E213">
        <v>81.77</v>
      </c>
      <c r="F213">
        <v>64.885713999999993</v>
      </c>
      <c r="G213">
        <f t="shared" si="32"/>
        <v>64.885713999999993</v>
      </c>
      <c r="H213">
        <f t="shared" si="27"/>
        <v>16.884286000000003</v>
      </c>
      <c r="I213">
        <v>76.122778999999994</v>
      </c>
      <c r="J213">
        <v>58.958888999999999</v>
      </c>
      <c r="K213">
        <v>40.069231000000002</v>
      </c>
      <c r="L213">
        <f t="shared" si="33"/>
        <v>40.069231000000002</v>
      </c>
      <c r="M213">
        <f t="shared" si="28"/>
        <v>18.889657999999997</v>
      </c>
      <c r="N213">
        <v>51.525632600000002</v>
      </c>
      <c r="O213">
        <v>75.084286000000006</v>
      </c>
      <c r="P213">
        <v>28.299230999999999</v>
      </c>
      <c r="Q213">
        <f t="shared" si="34"/>
        <v>28.299230999999999</v>
      </c>
      <c r="R213">
        <f t="shared" si="29"/>
        <v>46.785055000000007</v>
      </c>
      <c r="S213">
        <v>47.721342</v>
      </c>
      <c r="T213">
        <v>8.4615379999999991</v>
      </c>
      <c r="U213">
        <v>4.0666669999999998</v>
      </c>
      <c r="V213">
        <f t="shared" si="35"/>
        <v>4.0666669999999998</v>
      </c>
      <c r="W213">
        <f t="shared" si="30"/>
        <v>4.3948709999999993</v>
      </c>
      <c r="X213">
        <v>6.2541514999999999</v>
      </c>
      <c r="Y213">
        <f>Input!$J$2</f>
        <v>65</v>
      </c>
      <c r="Z213">
        <f>Input!$K$2</f>
        <v>75</v>
      </c>
    </row>
    <row r="214" spans="1:26" x14ac:dyDescent="0.25">
      <c r="A214">
        <f>IF(B214="Y",COUNTIF($B$2:B214,"Y"),0)</f>
        <v>213</v>
      </c>
      <c r="B214" t="str">
        <f t="shared" si="31"/>
        <v>Y</v>
      </c>
      <c r="C214" s="1">
        <v>43982</v>
      </c>
      <c r="D214" t="s">
        <v>19</v>
      </c>
      <c r="E214">
        <v>83.630769000000001</v>
      </c>
      <c r="F214">
        <v>61.341175999999997</v>
      </c>
      <c r="G214">
        <f t="shared" si="32"/>
        <v>61.341175999999997</v>
      </c>
      <c r="H214">
        <f t="shared" si="27"/>
        <v>22.289593000000004</v>
      </c>
      <c r="I214">
        <v>72.918342899999999</v>
      </c>
      <c r="J214">
        <v>56.566153999999997</v>
      </c>
      <c r="K214">
        <v>38.121538000000001</v>
      </c>
      <c r="L214">
        <f t="shared" si="33"/>
        <v>38.121538000000001</v>
      </c>
      <c r="M214">
        <f t="shared" si="28"/>
        <v>18.444615999999996</v>
      </c>
      <c r="N214">
        <v>50.893907800000001</v>
      </c>
      <c r="O214">
        <v>75.575294</v>
      </c>
      <c r="P214">
        <v>26.469231000000001</v>
      </c>
      <c r="Q214">
        <f t="shared" si="34"/>
        <v>26.469231000000001</v>
      </c>
      <c r="R214">
        <f t="shared" si="29"/>
        <v>49.106062999999999</v>
      </c>
      <c r="S214">
        <v>53.260316500000002</v>
      </c>
      <c r="T214">
        <v>7.6923079999999997</v>
      </c>
      <c r="U214">
        <v>3.7647059999999999</v>
      </c>
      <c r="V214">
        <f t="shared" si="35"/>
        <v>3.7647059999999999</v>
      </c>
      <c r="W214">
        <f t="shared" si="30"/>
        <v>3.9276019999999998</v>
      </c>
      <c r="X214">
        <v>5.8669668000000001</v>
      </c>
      <c r="Y214">
        <f>Input!$J$2</f>
        <v>65</v>
      </c>
      <c r="Z214">
        <f>Input!$K$2</f>
        <v>75</v>
      </c>
    </row>
    <row r="215" spans="1:26" x14ac:dyDescent="0.25">
      <c r="A215">
        <f>IF(B215="Y",COUNTIF($B$2:B215,"Y"),0)</f>
        <v>214</v>
      </c>
      <c r="B215" t="str">
        <f t="shared" si="31"/>
        <v>Y</v>
      </c>
      <c r="C215" s="1">
        <v>43981</v>
      </c>
      <c r="D215" t="s">
        <v>19</v>
      </c>
      <c r="E215">
        <v>80.927691999999993</v>
      </c>
      <c r="F215">
        <v>59.663158000000003</v>
      </c>
      <c r="G215">
        <f t="shared" si="32"/>
        <v>59.663158000000003</v>
      </c>
      <c r="H215">
        <f t="shared" si="27"/>
        <v>21.26453399999999</v>
      </c>
      <c r="I215">
        <v>68.246298699999997</v>
      </c>
      <c r="J215">
        <v>57.923529000000002</v>
      </c>
      <c r="K215">
        <v>42.495384999999999</v>
      </c>
      <c r="L215">
        <f t="shared" si="33"/>
        <v>42.495384999999999</v>
      </c>
      <c r="M215">
        <f t="shared" si="28"/>
        <v>15.428144000000003</v>
      </c>
      <c r="N215">
        <v>52.773825199999997</v>
      </c>
      <c r="O215">
        <v>83.186667</v>
      </c>
      <c r="P215">
        <v>28.945385000000002</v>
      </c>
      <c r="Q215">
        <f t="shared" si="34"/>
        <v>28.945385000000002</v>
      </c>
      <c r="R215">
        <f t="shared" si="29"/>
        <v>54.241281999999998</v>
      </c>
      <c r="S215">
        <v>63.839400699999999</v>
      </c>
      <c r="T215">
        <v>7.2142860000000004</v>
      </c>
      <c r="U215">
        <v>4.4761899999999999</v>
      </c>
      <c r="V215">
        <f t="shared" si="35"/>
        <v>4.4761899999999999</v>
      </c>
      <c r="W215">
        <f t="shared" si="30"/>
        <v>2.7380960000000005</v>
      </c>
      <c r="X215">
        <v>5.9384151999999997</v>
      </c>
      <c r="Y215">
        <f>Input!$J$2</f>
        <v>65</v>
      </c>
      <c r="Z215">
        <f>Input!$K$2</f>
        <v>75</v>
      </c>
    </row>
    <row r="216" spans="1:26" x14ac:dyDescent="0.25">
      <c r="A216">
        <f>IF(B216="Y",COUNTIF($B$2:B216,"Y"),0)</f>
        <v>215</v>
      </c>
      <c r="B216" t="str">
        <f t="shared" si="31"/>
        <v>Y</v>
      </c>
      <c r="C216" s="1">
        <v>43980</v>
      </c>
      <c r="D216" t="s">
        <v>19</v>
      </c>
      <c r="E216">
        <v>83.332307999999998</v>
      </c>
      <c r="F216">
        <v>62.847368000000003</v>
      </c>
      <c r="G216">
        <f t="shared" si="32"/>
        <v>62.847368000000003</v>
      </c>
      <c r="H216">
        <f t="shared" si="27"/>
        <v>20.484939999999995</v>
      </c>
      <c r="I216">
        <v>70.773308900000004</v>
      </c>
      <c r="J216">
        <v>59.82</v>
      </c>
      <c r="K216">
        <v>49.190769000000003</v>
      </c>
      <c r="L216">
        <f t="shared" si="33"/>
        <v>49.190769000000003</v>
      </c>
      <c r="M216">
        <f t="shared" si="28"/>
        <v>10.629230999999997</v>
      </c>
      <c r="N216">
        <v>53.656941099999997</v>
      </c>
      <c r="O216">
        <v>78.801428999999999</v>
      </c>
      <c r="P216">
        <v>36.467692</v>
      </c>
      <c r="Q216">
        <f t="shared" si="34"/>
        <v>36.467692</v>
      </c>
      <c r="R216">
        <f t="shared" si="29"/>
        <v>42.333736999999999</v>
      </c>
      <c r="S216">
        <v>59.913026500000001</v>
      </c>
      <c r="T216">
        <v>7.538462</v>
      </c>
      <c r="U216">
        <v>3.6111110000000002</v>
      </c>
      <c r="V216">
        <f t="shared" si="35"/>
        <v>3.6111110000000002</v>
      </c>
      <c r="W216">
        <f t="shared" si="30"/>
        <v>3.9273509999999998</v>
      </c>
      <c r="X216">
        <v>5.6439196999999997</v>
      </c>
      <c r="Y216">
        <f>Input!$J$2</f>
        <v>65</v>
      </c>
      <c r="Z216">
        <f>Input!$K$2</f>
        <v>75</v>
      </c>
    </row>
    <row r="217" spans="1:26" x14ac:dyDescent="0.25">
      <c r="A217">
        <f>IF(B217="Y",COUNTIF($B$2:B217,"Y"),0)</f>
        <v>216</v>
      </c>
      <c r="B217" t="str">
        <f t="shared" si="31"/>
        <v>Y</v>
      </c>
      <c r="C217" s="1">
        <v>43979</v>
      </c>
      <c r="D217" t="s">
        <v>19</v>
      </c>
      <c r="E217">
        <v>82.776922999999996</v>
      </c>
      <c r="F217">
        <v>63.884999999999998</v>
      </c>
      <c r="G217">
        <f t="shared" si="32"/>
        <v>63.884999999999998</v>
      </c>
      <c r="H217">
        <f t="shared" si="27"/>
        <v>18.891922999999998</v>
      </c>
      <c r="I217">
        <v>71.356190400000003</v>
      </c>
      <c r="J217">
        <v>57.969231000000001</v>
      </c>
      <c r="K217">
        <v>49.184615000000001</v>
      </c>
      <c r="L217">
        <f t="shared" si="33"/>
        <v>49.184615000000001</v>
      </c>
      <c r="M217">
        <f t="shared" si="28"/>
        <v>8.7846159999999998</v>
      </c>
      <c r="N217">
        <v>53.540836499999997</v>
      </c>
      <c r="O217">
        <v>72.244444000000001</v>
      </c>
      <c r="P217">
        <v>43.377692000000003</v>
      </c>
      <c r="Q217">
        <f t="shared" si="34"/>
        <v>43.377692000000003</v>
      </c>
      <c r="R217">
        <f t="shared" si="29"/>
        <v>28.866751999999998</v>
      </c>
      <c r="S217">
        <v>58.064704599999999</v>
      </c>
      <c r="T217">
        <v>7.3125</v>
      </c>
      <c r="U217">
        <v>4.3</v>
      </c>
      <c r="V217">
        <f t="shared" si="35"/>
        <v>4.3</v>
      </c>
      <c r="W217">
        <f t="shared" si="30"/>
        <v>3.0125000000000002</v>
      </c>
      <c r="X217">
        <v>5.8153752000000001</v>
      </c>
      <c r="Y217">
        <f>Input!$J$2</f>
        <v>65</v>
      </c>
      <c r="Z217">
        <f>Input!$K$2</f>
        <v>75</v>
      </c>
    </row>
    <row r="218" spans="1:26" x14ac:dyDescent="0.25">
      <c r="A218">
        <f>IF(B218="Y",COUNTIF($B$2:B218,"Y"),0)</f>
        <v>217</v>
      </c>
      <c r="B218" t="str">
        <f t="shared" si="31"/>
        <v>Y</v>
      </c>
      <c r="C218" s="1">
        <v>43978</v>
      </c>
      <c r="D218" t="s">
        <v>19</v>
      </c>
      <c r="E218">
        <v>86.307692000000003</v>
      </c>
      <c r="F218">
        <v>61.291303999999997</v>
      </c>
      <c r="G218">
        <f t="shared" si="32"/>
        <v>61.291303999999997</v>
      </c>
      <c r="H218">
        <f t="shared" si="27"/>
        <v>25.016388000000006</v>
      </c>
      <c r="I218">
        <v>70.393740899999997</v>
      </c>
      <c r="J218">
        <v>56.210768999999999</v>
      </c>
      <c r="K218">
        <v>46.82</v>
      </c>
      <c r="L218">
        <f t="shared" si="33"/>
        <v>46.82</v>
      </c>
      <c r="M218">
        <f t="shared" si="28"/>
        <v>9.3907689999999988</v>
      </c>
      <c r="N218">
        <v>52.196664699999999</v>
      </c>
      <c r="O218">
        <v>78.395516999999998</v>
      </c>
      <c r="P218">
        <v>33.570768999999999</v>
      </c>
      <c r="Q218">
        <f t="shared" si="34"/>
        <v>33.570768999999999</v>
      </c>
      <c r="R218">
        <f t="shared" si="29"/>
        <v>44.824748</v>
      </c>
      <c r="S218">
        <v>58.183191800000003</v>
      </c>
      <c r="T218">
        <v>7.2</v>
      </c>
      <c r="U218">
        <v>2.85</v>
      </c>
      <c r="V218">
        <f t="shared" si="35"/>
        <v>2.85</v>
      </c>
      <c r="W218">
        <f t="shared" si="30"/>
        <v>4.3499999999999996</v>
      </c>
      <c r="X218">
        <v>5.3899965999999999</v>
      </c>
      <c r="Y218">
        <f>Input!$J$2</f>
        <v>65</v>
      </c>
      <c r="Z218">
        <f>Input!$K$2</f>
        <v>75</v>
      </c>
    </row>
    <row r="219" spans="1:26" x14ac:dyDescent="0.25">
      <c r="A219">
        <f>IF(B219="Y",COUNTIF($B$2:B219,"Y"),0)</f>
        <v>218</v>
      </c>
      <c r="B219" t="str">
        <f t="shared" si="31"/>
        <v>Y</v>
      </c>
      <c r="C219" s="1">
        <v>43977</v>
      </c>
      <c r="D219" t="s">
        <v>19</v>
      </c>
      <c r="E219">
        <v>86.769231000000005</v>
      </c>
      <c r="F219">
        <v>56.661904999999997</v>
      </c>
      <c r="G219">
        <f t="shared" si="32"/>
        <v>56.661904999999997</v>
      </c>
      <c r="H219">
        <f t="shared" si="27"/>
        <v>30.107326000000008</v>
      </c>
      <c r="I219">
        <v>67.956498499999995</v>
      </c>
      <c r="J219">
        <v>54.590667000000003</v>
      </c>
      <c r="K219">
        <v>44.976190000000003</v>
      </c>
      <c r="L219">
        <f t="shared" si="33"/>
        <v>44.976190000000003</v>
      </c>
      <c r="M219">
        <f t="shared" si="28"/>
        <v>9.6144770000000008</v>
      </c>
      <c r="N219">
        <v>50.190557200000001</v>
      </c>
      <c r="O219">
        <v>69.347825999999998</v>
      </c>
      <c r="P219">
        <v>28.160768999999998</v>
      </c>
      <c r="Q219">
        <f t="shared" si="34"/>
        <v>28.160768999999998</v>
      </c>
      <c r="R219">
        <f t="shared" si="29"/>
        <v>41.187056999999996</v>
      </c>
      <c r="S219">
        <v>58.407386600000002</v>
      </c>
      <c r="T219">
        <v>6.6923079999999997</v>
      </c>
      <c r="U219">
        <v>3.285714</v>
      </c>
      <c r="V219">
        <f t="shared" si="35"/>
        <v>3.285714</v>
      </c>
      <c r="W219">
        <f t="shared" si="30"/>
        <v>3.4065939999999997</v>
      </c>
      <c r="X219">
        <v>5.1412924999999996</v>
      </c>
      <c r="Y219">
        <f>Input!$J$2</f>
        <v>65</v>
      </c>
      <c r="Z219">
        <f>Input!$K$2</f>
        <v>75</v>
      </c>
    </row>
    <row r="220" spans="1:26" x14ac:dyDescent="0.25">
      <c r="A220">
        <f>IF(B220="Y",COUNTIF($B$2:B220,"Y"),0)</f>
        <v>219</v>
      </c>
      <c r="B220" t="str">
        <f t="shared" si="31"/>
        <v>Y</v>
      </c>
      <c r="C220" s="1">
        <v>43976</v>
      </c>
      <c r="D220" t="s">
        <v>19</v>
      </c>
      <c r="E220">
        <v>83.658332999999999</v>
      </c>
      <c r="F220">
        <v>56.807406999999998</v>
      </c>
      <c r="G220">
        <f t="shared" si="32"/>
        <v>56.807406999999998</v>
      </c>
      <c r="H220">
        <f t="shared" si="27"/>
        <v>26.850926000000001</v>
      </c>
      <c r="I220">
        <v>69.408254799999995</v>
      </c>
      <c r="J220">
        <v>55.412308000000003</v>
      </c>
      <c r="K220">
        <v>44.992308000000001</v>
      </c>
      <c r="L220">
        <f t="shared" si="33"/>
        <v>44.992308000000001</v>
      </c>
      <c r="M220">
        <f t="shared" si="28"/>
        <v>10.420000000000002</v>
      </c>
      <c r="N220">
        <v>49.365210300000001</v>
      </c>
      <c r="O220">
        <v>74.23</v>
      </c>
      <c r="P220">
        <v>32.345385</v>
      </c>
      <c r="Q220">
        <f t="shared" si="34"/>
        <v>32.345385</v>
      </c>
      <c r="R220">
        <f t="shared" si="29"/>
        <v>41.884615000000004</v>
      </c>
      <c r="S220">
        <v>53.416378399999999</v>
      </c>
      <c r="T220">
        <v>8.25</v>
      </c>
      <c r="U220">
        <v>4.9375</v>
      </c>
      <c r="V220">
        <f t="shared" si="35"/>
        <v>4.9375</v>
      </c>
      <c r="W220">
        <f t="shared" si="30"/>
        <v>3.3125</v>
      </c>
      <c r="X220">
        <v>6.7536358999999999</v>
      </c>
      <c r="Y220">
        <f>Input!$J$2</f>
        <v>65</v>
      </c>
      <c r="Z220">
        <f>Input!$K$2</f>
        <v>75</v>
      </c>
    </row>
    <row r="221" spans="1:26" x14ac:dyDescent="0.25">
      <c r="A221">
        <f>IF(B221="Y",COUNTIF($B$2:B221,"Y"),0)</f>
        <v>220</v>
      </c>
      <c r="B221" t="str">
        <f t="shared" si="31"/>
        <v>Y</v>
      </c>
      <c r="C221" s="1">
        <v>43975</v>
      </c>
      <c r="D221" t="s">
        <v>19</v>
      </c>
      <c r="E221">
        <v>83.407143000000005</v>
      </c>
      <c r="F221">
        <v>61.504761999999999</v>
      </c>
      <c r="G221">
        <f t="shared" si="32"/>
        <v>61.504761999999999</v>
      </c>
      <c r="H221">
        <f t="shared" si="27"/>
        <v>21.902381000000005</v>
      </c>
      <c r="I221">
        <v>69.1634356</v>
      </c>
      <c r="J221">
        <v>55.556249999999999</v>
      </c>
      <c r="K221">
        <v>35.828570999999997</v>
      </c>
      <c r="L221">
        <f t="shared" si="33"/>
        <v>35.828570999999997</v>
      </c>
      <c r="M221">
        <f t="shared" si="28"/>
        <v>19.727679000000002</v>
      </c>
      <c r="N221">
        <v>49.1961382</v>
      </c>
      <c r="O221">
        <v>75.623500000000007</v>
      </c>
      <c r="P221">
        <v>19.115714000000001</v>
      </c>
      <c r="Q221">
        <f t="shared" si="34"/>
        <v>19.115714000000001</v>
      </c>
      <c r="R221">
        <f t="shared" si="29"/>
        <v>56.50778600000001</v>
      </c>
      <c r="S221">
        <v>54.534717000000001</v>
      </c>
      <c r="T221">
        <v>8.7142859999999995</v>
      </c>
      <c r="U221">
        <v>4.5999999999999996</v>
      </c>
      <c r="V221">
        <f t="shared" si="35"/>
        <v>4.5999999999999996</v>
      </c>
      <c r="W221">
        <f t="shared" si="30"/>
        <v>4.1142859999999999</v>
      </c>
      <c r="X221">
        <v>6.2939946000000004</v>
      </c>
      <c r="Y221">
        <f>Input!$J$2</f>
        <v>65</v>
      </c>
      <c r="Z221">
        <f>Input!$K$2</f>
        <v>75</v>
      </c>
    </row>
    <row r="222" spans="1:26" x14ac:dyDescent="0.25">
      <c r="A222">
        <f>IF(B222="Y",COUNTIF($B$2:B222,"Y"),0)</f>
        <v>221</v>
      </c>
      <c r="B222" t="str">
        <f t="shared" si="31"/>
        <v>Y</v>
      </c>
      <c r="C222" s="1">
        <v>43974</v>
      </c>
      <c r="D222" t="s">
        <v>19</v>
      </c>
      <c r="E222">
        <v>81.330769000000004</v>
      </c>
      <c r="F222">
        <v>59.010556000000001</v>
      </c>
      <c r="G222">
        <f t="shared" si="32"/>
        <v>59.010556000000001</v>
      </c>
      <c r="H222">
        <f t="shared" si="27"/>
        <v>22.320213000000003</v>
      </c>
      <c r="I222">
        <v>68.423996599999995</v>
      </c>
      <c r="J222">
        <v>55.940741000000003</v>
      </c>
      <c r="K222">
        <v>31.815384999999999</v>
      </c>
      <c r="L222">
        <f t="shared" si="33"/>
        <v>31.815384999999999</v>
      </c>
      <c r="M222">
        <f t="shared" si="28"/>
        <v>24.125356000000004</v>
      </c>
      <c r="N222">
        <v>49.764420600000001</v>
      </c>
      <c r="O222">
        <v>86.398148000000006</v>
      </c>
      <c r="P222">
        <v>20.411538</v>
      </c>
      <c r="Q222">
        <f t="shared" si="34"/>
        <v>20.411538</v>
      </c>
      <c r="R222">
        <f t="shared" si="29"/>
        <v>65.986610000000013</v>
      </c>
      <c r="S222">
        <v>58.673184900000003</v>
      </c>
      <c r="T222">
        <v>7.461538</v>
      </c>
      <c r="U222">
        <v>3.5</v>
      </c>
      <c r="V222">
        <f t="shared" si="35"/>
        <v>3.5</v>
      </c>
      <c r="W222">
        <f t="shared" si="30"/>
        <v>3.961538</v>
      </c>
      <c r="X222">
        <v>5.5143203999999999</v>
      </c>
      <c r="Y222">
        <f>Input!$J$2</f>
        <v>65</v>
      </c>
      <c r="Z222">
        <f>Input!$K$2</f>
        <v>75</v>
      </c>
    </row>
    <row r="223" spans="1:26" x14ac:dyDescent="0.25">
      <c r="A223">
        <f>IF(B223="Y",COUNTIF($B$2:B223,"Y"),0)</f>
        <v>222</v>
      </c>
      <c r="B223" t="str">
        <f t="shared" si="31"/>
        <v>Y</v>
      </c>
      <c r="C223" s="1">
        <v>43973</v>
      </c>
      <c r="D223" t="s">
        <v>19</v>
      </c>
      <c r="E223">
        <v>85.523077000000001</v>
      </c>
      <c r="F223">
        <v>55.139285999999998</v>
      </c>
      <c r="G223">
        <f t="shared" si="32"/>
        <v>55.139285999999998</v>
      </c>
      <c r="H223">
        <f t="shared" si="27"/>
        <v>30.383791000000002</v>
      </c>
      <c r="I223">
        <v>67.476759299999998</v>
      </c>
      <c r="J223">
        <v>58.127777999999999</v>
      </c>
      <c r="K223">
        <v>38.366667</v>
      </c>
      <c r="L223">
        <f t="shared" si="33"/>
        <v>38.366667</v>
      </c>
      <c r="M223">
        <f t="shared" si="28"/>
        <v>19.761111</v>
      </c>
      <c r="N223">
        <v>49.798465499999999</v>
      </c>
      <c r="O223">
        <v>95.884286000000003</v>
      </c>
      <c r="P223">
        <v>31.303846</v>
      </c>
      <c r="Q223">
        <f t="shared" si="34"/>
        <v>31.303846</v>
      </c>
      <c r="R223">
        <f t="shared" si="29"/>
        <v>64.58044000000001</v>
      </c>
      <c r="S223">
        <v>58.711626699999997</v>
      </c>
      <c r="T223">
        <v>7.6923079999999997</v>
      </c>
      <c r="U223">
        <v>3.785714</v>
      </c>
      <c r="V223">
        <f t="shared" si="35"/>
        <v>3.785714</v>
      </c>
      <c r="W223">
        <f t="shared" si="30"/>
        <v>3.9065939999999997</v>
      </c>
      <c r="X223">
        <v>5.9611339000000001</v>
      </c>
      <c r="Y223">
        <f>Input!$J$2</f>
        <v>65</v>
      </c>
      <c r="Z223">
        <f>Input!$K$2</f>
        <v>75</v>
      </c>
    </row>
    <row r="224" spans="1:26" x14ac:dyDescent="0.25">
      <c r="A224">
        <f>IF(B224="Y",COUNTIF($B$2:B224,"Y"),0)</f>
        <v>223</v>
      </c>
      <c r="B224" t="str">
        <f t="shared" si="31"/>
        <v>Y</v>
      </c>
      <c r="C224" s="1">
        <v>43972</v>
      </c>
      <c r="D224" t="s">
        <v>19</v>
      </c>
      <c r="E224">
        <v>84.861537999999996</v>
      </c>
      <c r="F224">
        <v>54.264705999999997</v>
      </c>
      <c r="G224">
        <f t="shared" si="32"/>
        <v>54.264705999999997</v>
      </c>
      <c r="H224">
        <f t="shared" si="27"/>
        <v>30.596831999999999</v>
      </c>
      <c r="I224">
        <v>66.319772900000004</v>
      </c>
      <c r="J224">
        <v>58.8</v>
      </c>
      <c r="K224">
        <v>39.028570999999999</v>
      </c>
      <c r="L224">
        <f t="shared" si="33"/>
        <v>39.028570999999999</v>
      </c>
      <c r="M224">
        <f t="shared" si="28"/>
        <v>19.771428999999998</v>
      </c>
      <c r="N224">
        <v>46.798494699999999</v>
      </c>
      <c r="O224">
        <v>81.100588000000002</v>
      </c>
      <c r="P224">
        <v>24.713846</v>
      </c>
      <c r="Q224">
        <f t="shared" si="34"/>
        <v>24.713846</v>
      </c>
      <c r="R224">
        <f t="shared" si="29"/>
        <v>56.386741999999998</v>
      </c>
      <c r="S224">
        <v>55.410577199999999</v>
      </c>
      <c r="T224">
        <v>8.5714290000000002</v>
      </c>
      <c r="U224">
        <v>2.7894739999999998</v>
      </c>
      <c r="V224">
        <f t="shared" si="35"/>
        <v>2.7894739999999998</v>
      </c>
      <c r="W224">
        <f t="shared" si="30"/>
        <v>5.781955</v>
      </c>
      <c r="X224">
        <v>5.6650986000000003</v>
      </c>
      <c r="Y224">
        <f>Input!$J$2</f>
        <v>65</v>
      </c>
      <c r="Z224">
        <f>Input!$K$2</f>
        <v>75</v>
      </c>
    </row>
    <row r="225" spans="1:26" x14ac:dyDescent="0.25">
      <c r="A225">
        <f>IF(B225="Y",COUNTIF($B$2:B225,"Y"),0)</f>
        <v>224</v>
      </c>
      <c r="B225" t="str">
        <f t="shared" si="31"/>
        <v>Y</v>
      </c>
      <c r="C225" s="1">
        <v>43971</v>
      </c>
      <c r="D225" t="s">
        <v>19</v>
      </c>
      <c r="E225">
        <v>86.893332999999998</v>
      </c>
      <c r="F225">
        <v>59.816667000000002</v>
      </c>
      <c r="G225">
        <f t="shared" si="32"/>
        <v>59.816667000000002</v>
      </c>
      <c r="H225">
        <f t="shared" si="27"/>
        <v>27.076665999999996</v>
      </c>
      <c r="I225">
        <v>66.960988299999997</v>
      </c>
      <c r="J225">
        <v>58.681249999999999</v>
      </c>
      <c r="K225">
        <v>32.479999999999997</v>
      </c>
      <c r="L225">
        <f t="shared" si="33"/>
        <v>32.479999999999997</v>
      </c>
      <c r="M225">
        <f t="shared" si="28"/>
        <v>26.201250000000002</v>
      </c>
      <c r="N225">
        <v>45.370857299999997</v>
      </c>
      <c r="O225">
        <v>72.191999999999993</v>
      </c>
      <c r="P225">
        <v>15.696667</v>
      </c>
      <c r="Q225">
        <f t="shared" si="34"/>
        <v>15.696667</v>
      </c>
      <c r="R225">
        <f t="shared" si="29"/>
        <v>56.495332999999995</v>
      </c>
      <c r="S225">
        <v>51.469368099999997</v>
      </c>
      <c r="T225">
        <v>11.3</v>
      </c>
      <c r="U225">
        <v>3.75</v>
      </c>
      <c r="V225">
        <f t="shared" si="35"/>
        <v>3.75</v>
      </c>
      <c r="W225">
        <f t="shared" si="30"/>
        <v>7.5500000000000007</v>
      </c>
      <c r="X225">
        <v>6.9703125000000004</v>
      </c>
      <c r="Y225">
        <f>Input!$J$2</f>
        <v>65</v>
      </c>
      <c r="Z225">
        <f>Input!$K$2</f>
        <v>75</v>
      </c>
    </row>
    <row r="226" spans="1:26" x14ac:dyDescent="0.25">
      <c r="A226">
        <f>IF(B226="Y",COUNTIF($B$2:B226,"Y"),0)</f>
        <v>225</v>
      </c>
      <c r="B226" t="str">
        <f t="shared" si="31"/>
        <v>Y</v>
      </c>
      <c r="C226" s="1">
        <v>43970</v>
      </c>
      <c r="D226" t="s">
        <v>19</v>
      </c>
      <c r="E226">
        <v>83.615385000000003</v>
      </c>
      <c r="F226">
        <v>57.325000000000003</v>
      </c>
      <c r="G226">
        <f t="shared" si="32"/>
        <v>57.325000000000003</v>
      </c>
      <c r="H226">
        <f t="shared" si="27"/>
        <v>26.290385000000001</v>
      </c>
      <c r="I226">
        <v>66.444695899999999</v>
      </c>
      <c r="J226">
        <v>58.588889000000002</v>
      </c>
      <c r="K226">
        <v>28.807691999999999</v>
      </c>
      <c r="L226">
        <f t="shared" si="33"/>
        <v>28.807691999999999</v>
      </c>
      <c r="M226">
        <f t="shared" si="28"/>
        <v>29.781197000000002</v>
      </c>
      <c r="N226">
        <v>48.107250800000003</v>
      </c>
      <c r="O226">
        <v>75.245500000000007</v>
      </c>
      <c r="P226">
        <v>16.146153999999999</v>
      </c>
      <c r="Q226">
        <f t="shared" si="34"/>
        <v>16.146153999999999</v>
      </c>
      <c r="R226">
        <f t="shared" si="29"/>
        <v>59.099346000000011</v>
      </c>
      <c r="S226">
        <v>58.332249699999998</v>
      </c>
      <c r="T226">
        <v>10.5</v>
      </c>
      <c r="U226">
        <v>4.6111110000000002</v>
      </c>
      <c r="V226">
        <f t="shared" si="35"/>
        <v>4.6111110000000002</v>
      </c>
      <c r="W226">
        <f t="shared" si="30"/>
        <v>5.8888889999999998</v>
      </c>
      <c r="X226">
        <v>6.2428504</v>
      </c>
      <c r="Y226">
        <f>Input!$J$2</f>
        <v>65</v>
      </c>
      <c r="Z226">
        <f>Input!$K$2</f>
        <v>75</v>
      </c>
    </row>
    <row r="227" spans="1:26" x14ac:dyDescent="0.25">
      <c r="A227">
        <f>IF(B227="Y",COUNTIF($B$2:B227,"Y"),0)</f>
        <v>226</v>
      </c>
      <c r="B227" t="str">
        <f t="shared" si="31"/>
        <v>Y</v>
      </c>
      <c r="C227" s="1">
        <v>43969</v>
      </c>
      <c r="D227" t="s">
        <v>19</v>
      </c>
      <c r="E227">
        <v>79.263636000000005</v>
      </c>
      <c r="F227">
        <v>55.153488000000003</v>
      </c>
      <c r="G227">
        <f t="shared" si="32"/>
        <v>55.153488000000003</v>
      </c>
      <c r="H227">
        <f t="shared" si="27"/>
        <v>24.110148000000002</v>
      </c>
      <c r="I227">
        <v>66.363910700000005</v>
      </c>
      <c r="J227">
        <v>58.205556000000001</v>
      </c>
      <c r="K227">
        <v>23.127272999999999</v>
      </c>
      <c r="L227">
        <f t="shared" si="33"/>
        <v>23.127272999999999</v>
      </c>
      <c r="M227">
        <f t="shared" si="28"/>
        <v>35.078282999999999</v>
      </c>
      <c r="N227">
        <v>50.433908099999996</v>
      </c>
      <c r="O227">
        <v>92.452325999999999</v>
      </c>
      <c r="P227">
        <v>13.688181999999999</v>
      </c>
      <c r="Q227">
        <f t="shared" si="34"/>
        <v>13.688181999999999</v>
      </c>
      <c r="R227">
        <f t="shared" si="29"/>
        <v>78.764144000000002</v>
      </c>
      <c r="S227">
        <v>64.403239099999993</v>
      </c>
      <c r="T227">
        <v>8.0625</v>
      </c>
      <c r="U227">
        <v>3.7777780000000001</v>
      </c>
      <c r="V227">
        <f t="shared" si="35"/>
        <v>3.7777780000000001</v>
      </c>
      <c r="W227">
        <f t="shared" si="30"/>
        <v>4.2847220000000004</v>
      </c>
      <c r="X227">
        <v>5.7573831000000002</v>
      </c>
      <c r="Y227">
        <f>Input!$J$2</f>
        <v>65</v>
      </c>
      <c r="Z227">
        <f>Input!$K$2</f>
        <v>75</v>
      </c>
    </row>
    <row r="228" spans="1:26" x14ac:dyDescent="0.25">
      <c r="A228">
        <f>IF(B228="Y",COUNTIF($B$2:B228,"Y"),0)</f>
        <v>227</v>
      </c>
      <c r="B228" t="str">
        <f t="shared" si="31"/>
        <v>Y</v>
      </c>
      <c r="C228" s="1">
        <v>43968</v>
      </c>
      <c r="D228" t="s">
        <v>19</v>
      </c>
      <c r="E228">
        <v>75.946154000000007</v>
      </c>
      <c r="F228">
        <v>63.017646999999997</v>
      </c>
      <c r="G228">
        <f t="shared" si="32"/>
        <v>63.017646999999997</v>
      </c>
      <c r="H228">
        <f t="shared" si="27"/>
        <v>12.92850700000001</v>
      </c>
      <c r="I228">
        <v>68.7905576</v>
      </c>
      <c r="J228">
        <v>58.55</v>
      </c>
      <c r="K228">
        <v>43.507691999999999</v>
      </c>
      <c r="L228">
        <f t="shared" si="33"/>
        <v>43.507691999999999</v>
      </c>
      <c r="M228">
        <f t="shared" si="28"/>
        <v>15.042307999999998</v>
      </c>
      <c r="N228">
        <v>50.549055899999999</v>
      </c>
      <c r="O228">
        <v>62.962499999999999</v>
      </c>
      <c r="P228">
        <v>47.301538000000001</v>
      </c>
      <c r="Q228">
        <f t="shared" si="34"/>
        <v>47.301538000000001</v>
      </c>
      <c r="R228">
        <f t="shared" si="29"/>
        <v>15.660961999999998</v>
      </c>
      <c r="S228">
        <v>55.718144700000003</v>
      </c>
      <c r="T228">
        <v>6.8461540000000003</v>
      </c>
      <c r="U228">
        <v>4.7</v>
      </c>
      <c r="V228">
        <f t="shared" si="35"/>
        <v>4.7</v>
      </c>
      <c r="W228">
        <f t="shared" si="30"/>
        <v>2.1461540000000001</v>
      </c>
      <c r="X228">
        <v>6.0006528000000001</v>
      </c>
      <c r="Y228">
        <f>Input!$J$2</f>
        <v>65</v>
      </c>
      <c r="Z228">
        <f>Input!$K$2</f>
        <v>75</v>
      </c>
    </row>
    <row r="229" spans="1:26" x14ac:dyDescent="0.25">
      <c r="A229">
        <f>IF(B229="Y",COUNTIF($B$2:B229,"Y"),0)</f>
        <v>228</v>
      </c>
      <c r="B229" t="str">
        <f t="shared" si="31"/>
        <v>Y</v>
      </c>
      <c r="C229" s="1">
        <v>43967</v>
      </c>
      <c r="D229" t="s">
        <v>19</v>
      </c>
      <c r="E229">
        <v>83.357142999999994</v>
      </c>
      <c r="F229">
        <v>58.952173999999999</v>
      </c>
      <c r="G229">
        <f t="shared" si="32"/>
        <v>58.952173999999999</v>
      </c>
      <c r="H229">
        <f t="shared" si="27"/>
        <v>24.404968999999994</v>
      </c>
      <c r="I229">
        <v>68.191191500000002</v>
      </c>
      <c r="J229">
        <v>55.553846</v>
      </c>
      <c r="K229">
        <v>37.864286</v>
      </c>
      <c r="L229">
        <f t="shared" si="33"/>
        <v>37.864286</v>
      </c>
      <c r="M229">
        <f t="shared" si="28"/>
        <v>17.68956</v>
      </c>
      <c r="N229">
        <v>49.559515599999997</v>
      </c>
      <c r="O229">
        <v>70.148667000000003</v>
      </c>
      <c r="P229">
        <v>20.580714</v>
      </c>
      <c r="Q229">
        <f t="shared" si="34"/>
        <v>20.580714</v>
      </c>
      <c r="R229">
        <f t="shared" si="29"/>
        <v>49.567953000000003</v>
      </c>
      <c r="S229">
        <v>56.126869800000001</v>
      </c>
      <c r="T229">
        <v>7.6428570000000002</v>
      </c>
      <c r="U229">
        <v>4.4000000000000004</v>
      </c>
      <c r="V229">
        <f t="shared" si="35"/>
        <v>4.4000000000000004</v>
      </c>
      <c r="W229">
        <f t="shared" si="30"/>
        <v>3.2428569999999999</v>
      </c>
      <c r="X229">
        <v>6.0457739999999998</v>
      </c>
      <c r="Y229">
        <f>Input!$J$2</f>
        <v>65</v>
      </c>
      <c r="Z229">
        <f>Input!$K$2</f>
        <v>75</v>
      </c>
    </row>
    <row r="230" spans="1:26" x14ac:dyDescent="0.25">
      <c r="A230">
        <f>IF(B230="Y",COUNTIF($B$2:B230,"Y"),0)</f>
        <v>229</v>
      </c>
      <c r="B230" t="str">
        <f t="shared" si="31"/>
        <v>Y</v>
      </c>
      <c r="C230" s="1">
        <v>43966</v>
      </c>
      <c r="D230" t="s">
        <v>19</v>
      </c>
      <c r="E230">
        <v>88.175385000000006</v>
      </c>
      <c r="F230">
        <v>57.614286</v>
      </c>
      <c r="G230">
        <f t="shared" si="32"/>
        <v>57.614286</v>
      </c>
      <c r="H230">
        <f t="shared" si="27"/>
        <v>30.561099000000006</v>
      </c>
      <c r="I230">
        <v>67.5790863</v>
      </c>
      <c r="J230">
        <v>57.15</v>
      </c>
      <c r="K230">
        <v>24.904615</v>
      </c>
      <c r="L230">
        <f t="shared" si="33"/>
        <v>24.904615</v>
      </c>
      <c r="M230">
        <f t="shared" si="28"/>
        <v>32.245384999999999</v>
      </c>
      <c r="N230">
        <v>48.183864499999999</v>
      </c>
      <c r="O230">
        <v>90.654285999999999</v>
      </c>
      <c r="P230">
        <v>11.121537999999999</v>
      </c>
      <c r="Q230">
        <f t="shared" si="34"/>
        <v>11.121537999999999</v>
      </c>
      <c r="R230">
        <f t="shared" si="29"/>
        <v>79.532747999999998</v>
      </c>
      <c r="S230">
        <v>57.9498897</v>
      </c>
      <c r="T230">
        <v>11.095238</v>
      </c>
      <c r="U230">
        <v>4.4583329999999997</v>
      </c>
      <c r="V230">
        <f t="shared" si="35"/>
        <v>4.4583329999999997</v>
      </c>
      <c r="W230">
        <f t="shared" si="30"/>
        <v>6.6369050000000005</v>
      </c>
      <c r="X230">
        <v>6.1323382000000004</v>
      </c>
      <c r="Y230">
        <f>Input!$J$2</f>
        <v>65</v>
      </c>
      <c r="Z230">
        <f>Input!$K$2</f>
        <v>75</v>
      </c>
    </row>
    <row r="231" spans="1:26" x14ac:dyDescent="0.25">
      <c r="A231">
        <f>IF(B231="Y",COUNTIF($B$2:B231,"Y"),0)</f>
        <v>230</v>
      </c>
      <c r="B231" t="str">
        <f t="shared" si="31"/>
        <v>Y</v>
      </c>
      <c r="C231" s="1">
        <v>43965</v>
      </c>
      <c r="D231" t="s">
        <v>19</v>
      </c>
      <c r="E231">
        <v>89.863077000000004</v>
      </c>
      <c r="F231">
        <v>54.623750000000001</v>
      </c>
      <c r="G231">
        <f t="shared" si="32"/>
        <v>54.623750000000001</v>
      </c>
      <c r="H231">
        <f t="shared" si="27"/>
        <v>35.239327000000003</v>
      </c>
      <c r="I231">
        <v>67.133958300000003</v>
      </c>
      <c r="J231">
        <v>57.376190000000001</v>
      </c>
      <c r="K231">
        <v>17.973846000000002</v>
      </c>
      <c r="L231">
        <f t="shared" si="33"/>
        <v>17.973846000000002</v>
      </c>
      <c r="M231">
        <f t="shared" si="28"/>
        <v>39.402343999999999</v>
      </c>
      <c r="N231">
        <v>46.9522695</v>
      </c>
      <c r="O231">
        <v>82.092381000000003</v>
      </c>
      <c r="P231">
        <v>8.1161539999999999</v>
      </c>
      <c r="Q231">
        <f t="shared" si="34"/>
        <v>8.1161539999999999</v>
      </c>
      <c r="R231">
        <f t="shared" si="29"/>
        <v>73.976227000000009</v>
      </c>
      <c r="S231">
        <v>59.9106959</v>
      </c>
      <c r="T231">
        <v>8.4285709999999998</v>
      </c>
      <c r="U231">
        <v>4</v>
      </c>
      <c r="V231">
        <f t="shared" si="35"/>
        <v>4</v>
      </c>
      <c r="W231">
        <f t="shared" si="30"/>
        <v>4.4285709999999998</v>
      </c>
      <c r="X231">
        <v>5.8234762</v>
      </c>
      <c r="Y231">
        <f>Input!$J$2</f>
        <v>65</v>
      </c>
      <c r="Z231">
        <f>Input!$K$2</f>
        <v>75</v>
      </c>
    </row>
    <row r="232" spans="1:26" x14ac:dyDescent="0.25">
      <c r="A232">
        <f>IF(B232="Y",COUNTIF($B$2:B232,"Y"),0)</f>
        <v>231</v>
      </c>
      <c r="B232" t="str">
        <f t="shared" si="31"/>
        <v>Y</v>
      </c>
      <c r="C232" s="1">
        <v>43964</v>
      </c>
      <c r="D232" t="s">
        <v>19</v>
      </c>
      <c r="E232">
        <v>88.069231000000002</v>
      </c>
      <c r="F232">
        <v>54.000689999999999</v>
      </c>
      <c r="G232">
        <f t="shared" si="32"/>
        <v>54.000689999999999</v>
      </c>
      <c r="H232">
        <f t="shared" si="27"/>
        <v>34.068541000000003</v>
      </c>
      <c r="I232">
        <v>70.331301999999994</v>
      </c>
      <c r="J232">
        <v>58.27619</v>
      </c>
      <c r="K232">
        <v>9.9876919999999991</v>
      </c>
      <c r="L232">
        <f t="shared" si="33"/>
        <v>9.9876919999999991</v>
      </c>
      <c r="M232">
        <f t="shared" si="28"/>
        <v>48.288498000000004</v>
      </c>
      <c r="N232">
        <v>45.377069499999998</v>
      </c>
      <c r="O232">
        <v>80.991515000000007</v>
      </c>
      <c r="P232">
        <v>5.501538</v>
      </c>
      <c r="Q232">
        <f t="shared" si="34"/>
        <v>5.501538</v>
      </c>
      <c r="R232">
        <f t="shared" si="29"/>
        <v>75.48997700000001</v>
      </c>
      <c r="S232">
        <v>53.319241300000002</v>
      </c>
      <c r="T232">
        <v>17.230768999999999</v>
      </c>
      <c r="U232">
        <v>2.1212119999999999</v>
      </c>
      <c r="V232">
        <f t="shared" si="35"/>
        <v>2.1212119999999999</v>
      </c>
      <c r="W232">
        <f t="shared" si="30"/>
        <v>15.109556999999999</v>
      </c>
      <c r="X232">
        <v>6.7176961000000004</v>
      </c>
      <c r="Y232">
        <f>Input!$J$2</f>
        <v>65</v>
      </c>
      <c r="Z232">
        <f>Input!$K$2</f>
        <v>75</v>
      </c>
    </row>
    <row r="233" spans="1:26" x14ac:dyDescent="0.25">
      <c r="A233">
        <f>IF(B233="Y",COUNTIF($B$2:B233,"Y"),0)</f>
        <v>232</v>
      </c>
      <c r="B233" t="str">
        <f t="shared" si="31"/>
        <v>Y</v>
      </c>
      <c r="C233" s="1">
        <v>43963</v>
      </c>
      <c r="D233" t="s">
        <v>19</v>
      </c>
      <c r="E233">
        <v>84.978094999999996</v>
      </c>
      <c r="F233">
        <v>58.826087000000001</v>
      </c>
      <c r="G233">
        <f t="shared" si="32"/>
        <v>58.826087000000001</v>
      </c>
      <c r="H233">
        <f t="shared" si="27"/>
        <v>26.152007999999995</v>
      </c>
      <c r="I233">
        <v>71.799796499999999</v>
      </c>
      <c r="J233">
        <v>59.31</v>
      </c>
      <c r="K233">
        <v>15.493333</v>
      </c>
      <c r="L233">
        <f t="shared" si="33"/>
        <v>15.493333</v>
      </c>
      <c r="M233">
        <f t="shared" si="28"/>
        <v>43.816667000000002</v>
      </c>
      <c r="N233">
        <v>45.826332999999998</v>
      </c>
      <c r="O233">
        <v>82.479500000000002</v>
      </c>
      <c r="P233">
        <v>7.8666669999999996</v>
      </c>
      <c r="Q233">
        <f t="shared" si="34"/>
        <v>7.8666669999999996</v>
      </c>
      <c r="R233">
        <f t="shared" si="29"/>
        <v>74.612832999999995</v>
      </c>
      <c r="S233">
        <v>48.696459599999997</v>
      </c>
      <c r="T233">
        <v>13.666667</v>
      </c>
      <c r="U233">
        <v>3.0434779999999999</v>
      </c>
      <c r="V233">
        <f t="shared" si="35"/>
        <v>3.0434779999999999</v>
      </c>
      <c r="W233">
        <f t="shared" si="30"/>
        <v>10.623189</v>
      </c>
      <c r="X233">
        <v>6.4553184000000003</v>
      </c>
      <c r="Y233">
        <f>Input!$J$2</f>
        <v>65</v>
      </c>
      <c r="Z233">
        <f>Input!$K$2</f>
        <v>75</v>
      </c>
    </row>
    <row r="234" spans="1:26" x14ac:dyDescent="0.25">
      <c r="A234">
        <f>IF(B234="Y",COUNTIF($B$2:B234,"Y"),0)</f>
        <v>233</v>
      </c>
      <c r="B234" t="str">
        <f t="shared" si="31"/>
        <v>Y</v>
      </c>
      <c r="C234" s="1">
        <v>43962</v>
      </c>
      <c r="D234" t="s">
        <v>19</v>
      </c>
      <c r="E234">
        <v>79.66</v>
      </c>
      <c r="F234">
        <v>56.930435000000003</v>
      </c>
      <c r="G234">
        <f t="shared" si="32"/>
        <v>56.930435000000003</v>
      </c>
      <c r="H234">
        <f t="shared" si="27"/>
        <v>22.729564999999994</v>
      </c>
      <c r="I234">
        <v>68.894270399999996</v>
      </c>
      <c r="J234">
        <v>56.005000000000003</v>
      </c>
      <c r="K234">
        <v>16.978570999999999</v>
      </c>
      <c r="L234">
        <f t="shared" si="33"/>
        <v>16.978570999999999</v>
      </c>
      <c r="M234">
        <f t="shared" si="28"/>
        <v>39.026429000000007</v>
      </c>
      <c r="N234">
        <v>46.475309699999997</v>
      </c>
      <c r="O234">
        <v>76.513913000000002</v>
      </c>
      <c r="P234">
        <v>11.872857</v>
      </c>
      <c r="Q234">
        <f t="shared" si="34"/>
        <v>11.872857</v>
      </c>
      <c r="R234">
        <f t="shared" si="29"/>
        <v>64.641056000000006</v>
      </c>
      <c r="S234">
        <v>54.527058199999999</v>
      </c>
      <c r="T234">
        <v>7.9285709999999998</v>
      </c>
      <c r="U234">
        <v>3.65</v>
      </c>
      <c r="V234">
        <f t="shared" si="35"/>
        <v>3.65</v>
      </c>
      <c r="W234">
        <f t="shared" si="30"/>
        <v>4.2785709999999995</v>
      </c>
      <c r="X234">
        <v>6.2105921999999998</v>
      </c>
      <c r="Y234">
        <f>Input!$J$2</f>
        <v>65</v>
      </c>
      <c r="Z234">
        <f>Input!$K$2</f>
        <v>75</v>
      </c>
    </row>
    <row r="235" spans="1:26" x14ac:dyDescent="0.25">
      <c r="A235">
        <f>IF(B235="Y",COUNTIF($B$2:B235,"Y"),0)</f>
        <v>234</v>
      </c>
      <c r="B235" t="str">
        <f t="shared" si="31"/>
        <v>Y</v>
      </c>
      <c r="C235" s="1">
        <v>43961</v>
      </c>
      <c r="D235" t="s">
        <v>19</v>
      </c>
      <c r="E235">
        <v>76.8</v>
      </c>
      <c r="F235">
        <v>60.547618999999997</v>
      </c>
      <c r="G235">
        <f t="shared" si="32"/>
        <v>60.547618999999997</v>
      </c>
      <c r="H235">
        <f t="shared" si="27"/>
        <v>16.252381</v>
      </c>
      <c r="I235">
        <v>66.667052200000001</v>
      </c>
      <c r="J235">
        <v>58.332143000000002</v>
      </c>
      <c r="K235">
        <v>11.756923</v>
      </c>
      <c r="L235">
        <f t="shared" si="33"/>
        <v>11.756923</v>
      </c>
      <c r="M235">
        <f t="shared" si="28"/>
        <v>46.575220000000002</v>
      </c>
      <c r="N235">
        <v>45.936192499999997</v>
      </c>
      <c r="O235">
        <v>77.670356999999996</v>
      </c>
      <c r="P235">
        <v>13.217692</v>
      </c>
      <c r="Q235">
        <f t="shared" si="34"/>
        <v>13.217692</v>
      </c>
      <c r="R235">
        <f t="shared" si="29"/>
        <v>64.452664999999996</v>
      </c>
      <c r="S235">
        <v>56.0361245</v>
      </c>
      <c r="T235">
        <v>18.615385</v>
      </c>
      <c r="U235">
        <v>3.875</v>
      </c>
      <c r="V235">
        <f t="shared" si="35"/>
        <v>3.875</v>
      </c>
      <c r="W235">
        <f t="shared" si="30"/>
        <v>14.740385</v>
      </c>
      <c r="X235">
        <v>7.5801483999999997</v>
      </c>
      <c r="Y235">
        <f>Input!$J$2</f>
        <v>65</v>
      </c>
      <c r="Z235">
        <f>Input!$K$2</f>
        <v>75</v>
      </c>
    </row>
    <row r="236" spans="1:26" x14ac:dyDescent="0.25">
      <c r="A236">
        <f>IF(B236="Y",COUNTIF($B$2:B236,"Y"),0)</f>
        <v>235</v>
      </c>
      <c r="B236" t="str">
        <f t="shared" si="31"/>
        <v>Y</v>
      </c>
      <c r="C236" s="1">
        <v>43960</v>
      </c>
      <c r="D236" t="s">
        <v>19</v>
      </c>
      <c r="E236">
        <v>78.815385000000006</v>
      </c>
      <c r="F236">
        <v>57.065216999999997</v>
      </c>
      <c r="G236">
        <f t="shared" si="32"/>
        <v>57.065216999999997</v>
      </c>
      <c r="H236">
        <f t="shared" si="27"/>
        <v>21.750168000000009</v>
      </c>
      <c r="I236">
        <v>66.118570599999998</v>
      </c>
      <c r="J236">
        <v>55.784615000000002</v>
      </c>
      <c r="K236">
        <v>36.681818</v>
      </c>
      <c r="L236">
        <f t="shared" si="33"/>
        <v>36.681818</v>
      </c>
      <c r="M236">
        <f t="shared" si="28"/>
        <v>19.102797000000002</v>
      </c>
      <c r="N236">
        <v>50.140311799999999</v>
      </c>
      <c r="O236">
        <v>95.733478000000005</v>
      </c>
      <c r="P236">
        <v>36.71</v>
      </c>
      <c r="Q236">
        <f t="shared" si="34"/>
        <v>36.71</v>
      </c>
      <c r="R236">
        <f t="shared" si="29"/>
        <v>59.023478000000004</v>
      </c>
      <c r="S236">
        <v>60.6838762</v>
      </c>
      <c r="T236">
        <v>7.2727269999999997</v>
      </c>
      <c r="U236">
        <v>2.3043480000000001</v>
      </c>
      <c r="V236">
        <f t="shared" si="35"/>
        <v>2.3043480000000001</v>
      </c>
      <c r="W236">
        <f t="shared" si="30"/>
        <v>4.9683789999999997</v>
      </c>
      <c r="X236">
        <v>5.3682394999999996</v>
      </c>
      <c r="Y236">
        <f>Input!$J$2</f>
        <v>65</v>
      </c>
      <c r="Z236">
        <f>Input!$K$2</f>
        <v>75</v>
      </c>
    </row>
    <row r="237" spans="1:26" x14ac:dyDescent="0.25">
      <c r="A237">
        <f>IF(B237="Y",COUNTIF($B$2:B237,"Y"),0)</f>
        <v>236</v>
      </c>
      <c r="B237" t="str">
        <f t="shared" si="31"/>
        <v>Y</v>
      </c>
      <c r="C237" s="1">
        <v>43959</v>
      </c>
      <c r="D237" t="s">
        <v>19</v>
      </c>
      <c r="E237">
        <v>82.3</v>
      </c>
      <c r="F237">
        <v>58.432631999999998</v>
      </c>
      <c r="G237">
        <f t="shared" si="32"/>
        <v>58.432631999999998</v>
      </c>
      <c r="H237">
        <f t="shared" si="27"/>
        <v>23.867367999999999</v>
      </c>
      <c r="I237">
        <v>65.657588899999993</v>
      </c>
      <c r="J237">
        <v>54.029167000000001</v>
      </c>
      <c r="K237">
        <v>42.406666999999999</v>
      </c>
      <c r="L237">
        <f t="shared" si="33"/>
        <v>42.406666999999999</v>
      </c>
      <c r="M237">
        <f t="shared" si="28"/>
        <v>11.622500000000002</v>
      </c>
      <c r="N237">
        <v>49.5164805</v>
      </c>
      <c r="O237">
        <v>82.170417</v>
      </c>
      <c r="P237">
        <v>32.303077000000002</v>
      </c>
      <c r="Q237">
        <f t="shared" si="34"/>
        <v>32.303077000000002</v>
      </c>
      <c r="R237">
        <f t="shared" si="29"/>
        <v>49.867339999999999</v>
      </c>
      <c r="S237">
        <v>60.247218699999998</v>
      </c>
      <c r="T237">
        <v>6.5</v>
      </c>
      <c r="U237">
        <v>3.4210530000000001</v>
      </c>
      <c r="V237">
        <f t="shared" si="35"/>
        <v>3.4210530000000001</v>
      </c>
      <c r="W237">
        <f t="shared" si="30"/>
        <v>3.0789469999999999</v>
      </c>
      <c r="X237">
        <v>5.2591064000000003</v>
      </c>
      <c r="Y237">
        <f>Input!$J$2</f>
        <v>65</v>
      </c>
      <c r="Z237">
        <f>Input!$K$2</f>
        <v>75</v>
      </c>
    </row>
    <row r="238" spans="1:26" x14ac:dyDescent="0.25">
      <c r="A238">
        <f>IF(B238="Y",COUNTIF($B$2:B238,"Y"),0)</f>
        <v>237</v>
      </c>
      <c r="B238" t="str">
        <f t="shared" si="31"/>
        <v>Y</v>
      </c>
      <c r="C238" s="1">
        <v>43958</v>
      </c>
      <c r="D238" t="s">
        <v>19</v>
      </c>
      <c r="E238">
        <v>85.7</v>
      </c>
      <c r="F238">
        <v>52.686667</v>
      </c>
      <c r="G238">
        <f t="shared" si="32"/>
        <v>52.686667</v>
      </c>
      <c r="H238">
        <f t="shared" si="27"/>
        <v>33.013333000000003</v>
      </c>
      <c r="I238">
        <v>65.419711800000002</v>
      </c>
      <c r="J238">
        <v>53.34</v>
      </c>
      <c r="K238">
        <v>39.169231000000003</v>
      </c>
      <c r="L238">
        <f t="shared" si="33"/>
        <v>39.169231000000003</v>
      </c>
      <c r="M238">
        <f t="shared" si="28"/>
        <v>14.170769</v>
      </c>
      <c r="N238">
        <v>46.582831599999999</v>
      </c>
      <c r="O238">
        <v>84.197000000000003</v>
      </c>
      <c r="P238">
        <v>24.846923</v>
      </c>
      <c r="Q238">
        <f t="shared" si="34"/>
        <v>24.846923</v>
      </c>
      <c r="R238">
        <f t="shared" si="29"/>
        <v>59.350076999999999</v>
      </c>
      <c r="S238">
        <v>57.2748293</v>
      </c>
      <c r="T238">
        <v>6.625</v>
      </c>
      <c r="U238">
        <v>4.45</v>
      </c>
      <c r="V238">
        <f t="shared" si="35"/>
        <v>4.45</v>
      </c>
      <c r="W238">
        <f t="shared" si="30"/>
        <v>2.1749999999999998</v>
      </c>
      <c r="X238">
        <v>5.5614634000000001</v>
      </c>
      <c r="Y238">
        <f>Input!$J$2</f>
        <v>65</v>
      </c>
      <c r="Z238">
        <f>Input!$K$2</f>
        <v>75</v>
      </c>
    </row>
    <row r="239" spans="1:26" x14ac:dyDescent="0.25">
      <c r="A239">
        <f>IF(B239="Y",COUNTIF($B$2:B239,"Y"),0)</f>
        <v>238</v>
      </c>
      <c r="B239" t="str">
        <f t="shared" si="31"/>
        <v>Y</v>
      </c>
      <c r="C239" s="1">
        <v>43957</v>
      </c>
      <c r="D239" t="s">
        <v>19</v>
      </c>
      <c r="E239">
        <v>85.676923000000002</v>
      </c>
      <c r="F239">
        <v>51.216129000000002</v>
      </c>
      <c r="G239">
        <f t="shared" si="32"/>
        <v>51.216129000000002</v>
      </c>
      <c r="H239">
        <f t="shared" si="27"/>
        <v>34.460794</v>
      </c>
      <c r="I239">
        <v>65.2759997</v>
      </c>
      <c r="J239">
        <v>52.77</v>
      </c>
      <c r="K239">
        <v>35.146154000000003</v>
      </c>
      <c r="L239">
        <f t="shared" si="33"/>
        <v>35.146154000000003</v>
      </c>
      <c r="M239">
        <f t="shared" si="28"/>
        <v>17.623846</v>
      </c>
      <c r="N239">
        <v>45.914626900000002</v>
      </c>
      <c r="O239">
        <v>84.637856999999997</v>
      </c>
      <c r="P239">
        <v>24.996154000000001</v>
      </c>
      <c r="Q239">
        <f t="shared" si="34"/>
        <v>24.996154000000001</v>
      </c>
      <c r="R239">
        <f t="shared" si="29"/>
        <v>59.641702999999993</v>
      </c>
      <c r="S239">
        <v>56.486516600000002</v>
      </c>
      <c r="T239">
        <v>9.375</v>
      </c>
      <c r="U239">
        <v>4.3499999999999996</v>
      </c>
      <c r="V239">
        <f t="shared" si="35"/>
        <v>4.3499999999999996</v>
      </c>
      <c r="W239">
        <f t="shared" si="30"/>
        <v>5.0250000000000004</v>
      </c>
      <c r="X239">
        <v>6.0526707999999996</v>
      </c>
      <c r="Y239">
        <f>Input!$J$2</f>
        <v>65</v>
      </c>
      <c r="Z239">
        <f>Input!$K$2</f>
        <v>75</v>
      </c>
    </row>
    <row r="240" spans="1:26" x14ac:dyDescent="0.25">
      <c r="A240">
        <f>IF(B240="Y",COUNTIF($B$2:B240,"Y"),0)</f>
        <v>239</v>
      </c>
      <c r="B240" t="str">
        <f t="shared" si="31"/>
        <v>Y</v>
      </c>
      <c r="C240" s="1">
        <v>43956</v>
      </c>
      <c r="D240" t="s">
        <v>19</v>
      </c>
      <c r="E240">
        <v>84.323076999999998</v>
      </c>
      <c r="F240">
        <v>58.637777999999997</v>
      </c>
      <c r="G240">
        <f t="shared" si="32"/>
        <v>58.637777999999997</v>
      </c>
      <c r="H240">
        <f t="shared" si="27"/>
        <v>25.685299000000001</v>
      </c>
      <c r="I240">
        <v>67.109560200000004</v>
      </c>
      <c r="J240">
        <v>53.322727</v>
      </c>
      <c r="K240">
        <v>30.169231</v>
      </c>
      <c r="L240">
        <f t="shared" si="33"/>
        <v>30.169231</v>
      </c>
      <c r="M240">
        <f t="shared" si="28"/>
        <v>23.153496000000001</v>
      </c>
      <c r="N240">
        <v>44.989344099999997</v>
      </c>
      <c r="O240">
        <v>77.893823999999995</v>
      </c>
      <c r="P240">
        <v>16.667691999999999</v>
      </c>
      <c r="Q240">
        <f t="shared" si="34"/>
        <v>16.667691999999999</v>
      </c>
      <c r="R240">
        <f t="shared" si="29"/>
        <v>61.226131999999993</v>
      </c>
      <c r="S240">
        <v>52.929038300000002</v>
      </c>
      <c r="T240">
        <v>10.962963</v>
      </c>
      <c r="U240">
        <v>2.9230770000000001</v>
      </c>
      <c r="V240">
        <f t="shared" si="35"/>
        <v>2.9230770000000001</v>
      </c>
      <c r="W240">
        <f t="shared" si="30"/>
        <v>8.0398859999999992</v>
      </c>
      <c r="X240">
        <v>5.9889644999999998</v>
      </c>
      <c r="Y240">
        <f>Input!$J$2</f>
        <v>65</v>
      </c>
      <c r="Z240">
        <f>Input!$K$2</f>
        <v>75</v>
      </c>
    </row>
    <row r="241" spans="1:26" x14ac:dyDescent="0.25">
      <c r="A241">
        <f>IF(B241="Y",COUNTIF($B$2:B241,"Y"),0)</f>
        <v>240</v>
      </c>
      <c r="B241" t="str">
        <f t="shared" si="31"/>
        <v>Y</v>
      </c>
      <c r="C241" s="1">
        <v>43955</v>
      </c>
      <c r="D241" t="s">
        <v>19</v>
      </c>
      <c r="E241">
        <v>84.253845999999996</v>
      </c>
      <c r="F241">
        <v>55.409523999999998</v>
      </c>
      <c r="G241">
        <f t="shared" si="32"/>
        <v>55.409523999999998</v>
      </c>
      <c r="H241">
        <f t="shared" si="27"/>
        <v>28.844321999999998</v>
      </c>
      <c r="I241">
        <v>71.303686400000004</v>
      </c>
      <c r="J241">
        <v>54.046154000000001</v>
      </c>
      <c r="K241">
        <v>36.054544999999997</v>
      </c>
      <c r="L241">
        <f t="shared" si="33"/>
        <v>36.054544999999997</v>
      </c>
      <c r="M241">
        <f t="shared" si="28"/>
        <v>17.991609000000004</v>
      </c>
      <c r="N241">
        <v>46.278025399999997</v>
      </c>
      <c r="O241">
        <v>75.551428999999999</v>
      </c>
      <c r="P241">
        <v>20.667691999999999</v>
      </c>
      <c r="Q241">
        <f t="shared" si="34"/>
        <v>20.667691999999999</v>
      </c>
      <c r="R241">
        <f t="shared" si="29"/>
        <v>54.883736999999996</v>
      </c>
      <c r="S241">
        <v>48.367223699999997</v>
      </c>
      <c r="T241">
        <v>7.9166670000000003</v>
      </c>
      <c r="U241">
        <v>2.3333330000000001</v>
      </c>
      <c r="V241">
        <f t="shared" si="35"/>
        <v>2.3333330000000001</v>
      </c>
      <c r="W241">
        <f t="shared" si="30"/>
        <v>5.5833340000000007</v>
      </c>
      <c r="X241">
        <v>6.1211004000000004</v>
      </c>
      <c r="Y241">
        <f>Input!$J$2</f>
        <v>65</v>
      </c>
      <c r="Z241">
        <f>Input!$K$2</f>
        <v>75</v>
      </c>
    </row>
    <row r="242" spans="1:26" x14ac:dyDescent="0.25">
      <c r="A242">
        <f>IF(B242="Y",COUNTIF($B$2:B242,"Y"),0)</f>
        <v>241</v>
      </c>
      <c r="B242" t="str">
        <f t="shared" si="31"/>
        <v>Y</v>
      </c>
      <c r="C242" s="1">
        <v>43954</v>
      </c>
      <c r="D242" t="s">
        <v>19</v>
      </c>
      <c r="E242">
        <v>81.892308</v>
      </c>
      <c r="F242">
        <v>53.351351000000001</v>
      </c>
      <c r="G242">
        <f t="shared" si="32"/>
        <v>53.351351000000001</v>
      </c>
      <c r="H242">
        <f t="shared" si="27"/>
        <v>28.540956999999999</v>
      </c>
      <c r="I242">
        <v>73.991719900000007</v>
      </c>
      <c r="J242">
        <v>52.493333</v>
      </c>
      <c r="K242">
        <v>32.907691999999997</v>
      </c>
      <c r="L242">
        <f t="shared" si="33"/>
        <v>32.907691999999997</v>
      </c>
      <c r="M242">
        <f t="shared" si="28"/>
        <v>19.585641000000003</v>
      </c>
      <c r="N242">
        <v>43.916050400000003</v>
      </c>
      <c r="O242">
        <v>84.502702999999997</v>
      </c>
      <c r="P242">
        <v>23.079231</v>
      </c>
      <c r="Q242">
        <f t="shared" si="34"/>
        <v>23.079231</v>
      </c>
      <c r="R242">
        <f t="shared" si="29"/>
        <v>61.423471999999997</v>
      </c>
      <c r="S242">
        <v>42.349770200000002</v>
      </c>
      <c r="T242">
        <v>8.5</v>
      </c>
      <c r="U242">
        <v>4.8461540000000003</v>
      </c>
      <c r="V242">
        <f t="shared" si="35"/>
        <v>4.8461540000000003</v>
      </c>
      <c r="W242">
        <f t="shared" si="30"/>
        <v>3.6538459999999997</v>
      </c>
      <c r="X242">
        <v>6.4883410000000001</v>
      </c>
      <c r="Y242">
        <f>Input!$J$2</f>
        <v>65</v>
      </c>
      <c r="Z242">
        <f>Input!$K$2</f>
        <v>75</v>
      </c>
    </row>
    <row r="243" spans="1:26" x14ac:dyDescent="0.25">
      <c r="A243">
        <f>IF(B243="Y",COUNTIF($B$2:B243,"Y"),0)</f>
        <v>242</v>
      </c>
      <c r="B243" t="str">
        <f t="shared" si="31"/>
        <v>Y</v>
      </c>
      <c r="C243" s="1">
        <v>43953</v>
      </c>
      <c r="D243" t="s">
        <v>19</v>
      </c>
      <c r="E243">
        <v>83.538461999999996</v>
      </c>
      <c r="F243">
        <v>58.24</v>
      </c>
      <c r="G243">
        <f t="shared" si="32"/>
        <v>58.24</v>
      </c>
      <c r="H243">
        <f t="shared" si="27"/>
        <v>25.298461999999994</v>
      </c>
      <c r="I243">
        <v>71.044978700000001</v>
      </c>
      <c r="J243">
        <v>52.3</v>
      </c>
      <c r="K243">
        <v>28.329231</v>
      </c>
      <c r="L243">
        <f t="shared" si="33"/>
        <v>28.329231</v>
      </c>
      <c r="M243">
        <f t="shared" si="28"/>
        <v>23.970768999999997</v>
      </c>
      <c r="N243">
        <v>45.984621799999999</v>
      </c>
      <c r="O243">
        <v>60.914375</v>
      </c>
      <c r="P243">
        <v>14.911538</v>
      </c>
      <c r="Q243">
        <f t="shared" si="34"/>
        <v>14.911538</v>
      </c>
      <c r="R243">
        <f t="shared" si="29"/>
        <v>46.002837</v>
      </c>
      <c r="S243">
        <v>47.353668999999996</v>
      </c>
      <c r="T243">
        <v>8.375</v>
      </c>
      <c r="U243">
        <v>4.0666669999999998</v>
      </c>
      <c r="V243">
        <f t="shared" si="35"/>
        <v>4.0666669999999998</v>
      </c>
      <c r="W243">
        <f t="shared" si="30"/>
        <v>4.3083330000000002</v>
      </c>
      <c r="X243">
        <v>5.9658867999999998</v>
      </c>
      <c r="Y243">
        <f>Input!$J$2</f>
        <v>65</v>
      </c>
      <c r="Z243">
        <f>Input!$K$2</f>
        <v>75</v>
      </c>
    </row>
    <row r="244" spans="1:26" x14ac:dyDescent="0.25">
      <c r="A244">
        <f>IF(B244="Y",COUNTIF($B$2:B244,"Y"),0)</f>
        <v>243</v>
      </c>
      <c r="B244" t="str">
        <f t="shared" si="31"/>
        <v>Y</v>
      </c>
      <c r="C244" s="1">
        <v>43952</v>
      </c>
      <c r="D244" t="s">
        <v>19</v>
      </c>
      <c r="E244">
        <v>85.430768999999998</v>
      </c>
      <c r="F244">
        <v>51.727778000000001</v>
      </c>
      <c r="G244">
        <f t="shared" si="32"/>
        <v>51.727778000000001</v>
      </c>
      <c r="H244">
        <f t="shared" si="27"/>
        <v>33.702990999999997</v>
      </c>
      <c r="I244">
        <v>68.4807816</v>
      </c>
      <c r="J244">
        <v>57.591999999999999</v>
      </c>
      <c r="K244">
        <v>25.892308</v>
      </c>
      <c r="L244">
        <f t="shared" si="33"/>
        <v>25.892308</v>
      </c>
      <c r="M244">
        <f t="shared" si="28"/>
        <v>31.699691999999999</v>
      </c>
      <c r="N244">
        <v>44.813828600000001</v>
      </c>
      <c r="O244">
        <v>95.505278000000004</v>
      </c>
      <c r="P244">
        <v>13.665385000000001</v>
      </c>
      <c r="Q244">
        <f t="shared" si="34"/>
        <v>13.665385000000001</v>
      </c>
      <c r="R244">
        <f t="shared" si="29"/>
        <v>81.839893000000004</v>
      </c>
      <c r="S244">
        <v>52.513720999999997</v>
      </c>
      <c r="T244">
        <v>9.3076919999999994</v>
      </c>
      <c r="U244">
        <v>4.04</v>
      </c>
      <c r="V244">
        <f t="shared" si="35"/>
        <v>4.04</v>
      </c>
      <c r="W244">
        <f t="shared" si="30"/>
        <v>5.2676919999999994</v>
      </c>
      <c r="X244">
        <v>6.0448959000000002</v>
      </c>
      <c r="Y244">
        <f>Input!$J$2</f>
        <v>65</v>
      </c>
      <c r="Z244">
        <f>Input!$K$2</f>
        <v>75</v>
      </c>
    </row>
    <row r="245" spans="1:26" x14ac:dyDescent="0.25">
      <c r="A245">
        <f>IF(B245="Y",COUNTIF($B$2:B245,"Y"),0)</f>
        <v>244</v>
      </c>
      <c r="B245" t="str">
        <f t="shared" si="31"/>
        <v>Y</v>
      </c>
      <c r="C245" s="1">
        <v>43951</v>
      </c>
      <c r="D245" t="s">
        <v>19</v>
      </c>
      <c r="E245">
        <v>84.701176000000004</v>
      </c>
      <c r="F245">
        <v>53.090909000000003</v>
      </c>
      <c r="G245">
        <f t="shared" si="32"/>
        <v>53.090909000000003</v>
      </c>
      <c r="H245">
        <f t="shared" si="27"/>
        <v>31.610267</v>
      </c>
      <c r="I245">
        <v>69.630896199999995</v>
      </c>
      <c r="J245">
        <v>60.133333</v>
      </c>
      <c r="K245">
        <v>12.337647</v>
      </c>
      <c r="L245">
        <f t="shared" si="33"/>
        <v>12.337647</v>
      </c>
      <c r="M245">
        <f t="shared" si="28"/>
        <v>47.795686000000003</v>
      </c>
      <c r="N245">
        <v>40.722905300000001</v>
      </c>
      <c r="O245">
        <v>80.326206999999997</v>
      </c>
      <c r="P245">
        <v>6.7635290000000001</v>
      </c>
      <c r="Q245">
        <f t="shared" si="34"/>
        <v>6.7635290000000001</v>
      </c>
      <c r="R245">
        <f t="shared" si="29"/>
        <v>73.562677999999991</v>
      </c>
      <c r="S245">
        <v>45.795312600000003</v>
      </c>
      <c r="T245">
        <v>9.4117650000000008</v>
      </c>
      <c r="U245">
        <v>3.8</v>
      </c>
      <c r="V245">
        <f t="shared" si="35"/>
        <v>3.8</v>
      </c>
      <c r="W245">
        <f t="shared" si="30"/>
        <v>5.611765000000001</v>
      </c>
      <c r="X245">
        <v>6.2945508999999999</v>
      </c>
      <c r="Y245">
        <f>Input!$J$2</f>
        <v>65</v>
      </c>
      <c r="Z245">
        <f>Input!$K$2</f>
        <v>75</v>
      </c>
    </row>
    <row r="246" spans="1:26" x14ac:dyDescent="0.25">
      <c r="A246">
        <f>IF(B246="Y",COUNTIF($B$2:B246,"Y"),0)</f>
        <v>245</v>
      </c>
      <c r="B246" t="str">
        <f t="shared" si="31"/>
        <v>Y</v>
      </c>
      <c r="C246" s="1">
        <v>43950</v>
      </c>
      <c r="D246" t="s">
        <v>19</v>
      </c>
      <c r="E246">
        <v>85.807692000000003</v>
      </c>
      <c r="F246">
        <v>57.537500000000001</v>
      </c>
      <c r="G246">
        <f t="shared" si="32"/>
        <v>57.537500000000001</v>
      </c>
      <c r="H246">
        <f t="shared" si="27"/>
        <v>28.270192000000002</v>
      </c>
      <c r="I246">
        <v>71.972631899999996</v>
      </c>
      <c r="J246">
        <v>62.014285999999998</v>
      </c>
      <c r="K246">
        <v>10.098261000000001</v>
      </c>
      <c r="L246">
        <f t="shared" si="33"/>
        <v>10.098261000000001</v>
      </c>
      <c r="M246">
        <f t="shared" si="28"/>
        <v>51.916024999999998</v>
      </c>
      <c r="N246">
        <v>39.190876000000003</v>
      </c>
      <c r="O246">
        <v>89.627250000000004</v>
      </c>
      <c r="P246">
        <v>6.9686959999999996</v>
      </c>
      <c r="Q246">
        <f t="shared" si="34"/>
        <v>6.9686959999999996</v>
      </c>
      <c r="R246">
        <f t="shared" si="29"/>
        <v>82.658554000000009</v>
      </c>
      <c r="S246">
        <v>44.074948200000001</v>
      </c>
      <c r="T246">
        <v>11.608696</v>
      </c>
      <c r="U246">
        <v>2.5499999999999998</v>
      </c>
      <c r="V246">
        <f t="shared" si="35"/>
        <v>2.5499999999999998</v>
      </c>
      <c r="W246">
        <f t="shared" si="30"/>
        <v>9.0586960000000012</v>
      </c>
      <c r="X246">
        <v>6.2006701</v>
      </c>
      <c r="Y246">
        <f>Input!$J$2</f>
        <v>65</v>
      </c>
      <c r="Z246">
        <f>Input!$K$2</f>
        <v>75</v>
      </c>
    </row>
    <row r="247" spans="1:26" x14ac:dyDescent="0.25">
      <c r="A247">
        <f>IF(B247="Y",COUNTIF($B$2:B247,"Y"),0)</f>
        <v>246</v>
      </c>
      <c r="B247" t="str">
        <f t="shared" si="31"/>
        <v>Y</v>
      </c>
      <c r="C247" s="1">
        <v>43949</v>
      </c>
      <c r="D247" t="s">
        <v>19</v>
      </c>
      <c r="E247">
        <v>83.904615000000007</v>
      </c>
      <c r="F247">
        <v>55.197692000000004</v>
      </c>
      <c r="G247">
        <f t="shared" si="32"/>
        <v>55.197692000000004</v>
      </c>
      <c r="H247">
        <f t="shared" si="27"/>
        <v>28.706923000000003</v>
      </c>
      <c r="I247">
        <v>72.395032099999995</v>
      </c>
      <c r="J247">
        <v>57.753846000000003</v>
      </c>
      <c r="K247">
        <v>9.3533329999999992</v>
      </c>
      <c r="L247">
        <f t="shared" si="33"/>
        <v>9.3533329999999992</v>
      </c>
      <c r="M247">
        <f t="shared" si="28"/>
        <v>48.400513000000004</v>
      </c>
      <c r="N247">
        <v>38.557187999999996</v>
      </c>
      <c r="O247">
        <v>89.094194000000002</v>
      </c>
      <c r="P247">
        <v>7.9226669999999997</v>
      </c>
      <c r="Q247">
        <f t="shared" si="34"/>
        <v>7.9226669999999997</v>
      </c>
      <c r="R247">
        <f t="shared" si="29"/>
        <v>81.171526999999998</v>
      </c>
      <c r="S247">
        <v>41.394711899999997</v>
      </c>
      <c r="T247">
        <v>9.6</v>
      </c>
      <c r="U247">
        <v>4.2903229999999999</v>
      </c>
      <c r="V247">
        <f t="shared" si="35"/>
        <v>4.2903229999999999</v>
      </c>
      <c r="W247">
        <f t="shared" si="30"/>
        <v>5.3096769999999998</v>
      </c>
      <c r="X247">
        <v>6.6274636999999998</v>
      </c>
      <c r="Y247">
        <f>Input!$J$2</f>
        <v>65</v>
      </c>
      <c r="Z247">
        <f>Input!$K$2</f>
        <v>75</v>
      </c>
    </row>
    <row r="248" spans="1:26" x14ac:dyDescent="0.25">
      <c r="A248">
        <f>IF(B248="Y",COUNTIF($B$2:B248,"Y"),0)</f>
        <v>247</v>
      </c>
      <c r="B248" t="str">
        <f t="shared" si="31"/>
        <v>Y</v>
      </c>
      <c r="C248" s="1">
        <v>43948</v>
      </c>
      <c r="D248" t="s">
        <v>19</v>
      </c>
      <c r="E248">
        <v>80.550769000000003</v>
      </c>
      <c r="F248">
        <v>61.964286000000001</v>
      </c>
      <c r="G248">
        <f t="shared" si="32"/>
        <v>61.964286000000001</v>
      </c>
      <c r="H248">
        <f t="shared" ref="H248:H311" si="36">E248-F248</f>
        <v>18.586483000000001</v>
      </c>
      <c r="I248">
        <v>71.203520100000006</v>
      </c>
      <c r="J248">
        <v>53.572221999999996</v>
      </c>
      <c r="K248">
        <v>25.133333</v>
      </c>
      <c r="L248">
        <f t="shared" si="33"/>
        <v>25.133333</v>
      </c>
      <c r="M248">
        <f t="shared" ref="M248:M311" si="37">J248-K248</f>
        <v>28.438888999999996</v>
      </c>
      <c r="N248">
        <v>41.372940100000001</v>
      </c>
      <c r="O248">
        <v>67.938333</v>
      </c>
      <c r="P248">
        <v>17.98</v>
      </c>
      <c r="Q248">
        <f t="shared" si="34"/>
        <v>17.98</v>
      </c>
      <c r="R248">
        <f t="shared" ref="R248:R311" si="38">O248-P248</f>
        <v>49.958332999999996</v>
      </c>
      <c r="S248">
        <v>41.621103900000001</v>
      </c>
      <c r="T248">
        <v>14.733333</v>
      </c>
      <c r="U248">
        <v>3.2777780000000001</v>
      </c>
      <c r="V248">
        <f t="shared" si="35"/>
        <v>3.2777780000000001</v>
      </c>
      <c r="W248">
        <f t="shared" ref="W248:W311" si="39">T248-U248</f>
        <v>11.455555</v>
      </c>
      <c r="X248">
        <v>7.6945176999999996</v>
      </c>
      <c r="Y248">
        <f>Input!$J$2</f>
        <v>65</v>
      </c>
      <c r="Z248">
        <f>Input!$K$2</f>
        <v>75</v>
      </c>
    </row>
    <row r="249" spans="1:26" x14ac:dyDescent="0.25">
      <c r="A249">
        <f>IF(B249="Y",COUNTIF($B$2:B249,"Y"),0)</f>
        <v>248</v>
      </c>
      <c r="B249" t="str">
        <f t="shared" si="31"/>
        <v>Y</v>
      </c>
      <c r="C249" s="1">
        <v>43947</v>
      </c>
      <c r="D249" t="s">
        <v>19</v>
      </c>
      <c r="E249">
        <v>79.846153999999999</v>
      </c>
      <c r="F249">
        <v>58.090476000000002</v>
      </c>
      <c r="G249">
        <f t="shared" si="32"/>
        <v>58.090476000000002</v>
      </c>
      <c r="H249">
        <f t="shared" si="36"/>
        <v>21.755677999999996</v>
      </c>
      <c r="I249">
        <v>67.272758600000003</v>
      </c>
      <c r="J249">
        <v>55.733333000000002</v>
      </c>
      <c r="K249">
        <v>22.208333</v>
      </c>
      <c r="L249">
        <f t="shared" si="33"/>
        <v>22.208333</v>
      </c>
      <c r="M249">
        <f t="shared" si="37"/>
        <v>33.525000000000006</v>
      </c>
      <c r="N249">
        <v>44.650863700000002</v>
      </c>
      <c r="O249">
        <v>85.255555999999999</v>
      </c>
      <c r="P249">
        <v>16.934999999999999</v>
      </c>
      <c r="Q249">
        <f t="shared" si="34"/>
        <v>16.934999999999999</v>
      </c>
      <c r="R249">
        <f t="shared" si="38"/>
        <v>68.320555999999996</v>
      </c>
      <c r="S249">
        <v>51.7310722</v>
      </c>
      <c r="T249">
        <v>11.25</v>
      </c>
      <c r="U249">
        <v>2.8148149999999998</v>
      </c>
      <c r="V249">
        <f t="shared" si="35"/>
        <v>2.8148149999999998</v>
      </c>
      <c r="W249">
        <f t="shared" si="39"/>
        <v>8.4351850000000006</v>
      </c>
      <c r="X249">
        <v>5.8552641000000003</v>
      </c>
      <c r="Y249">
        <f>Input!$J$2</f>
        <v>65</v>
      </c>
      <c r="Z249">
        <f>Input!$K$2</f>
        <v>75</v>
      </c>
    </row>
    <row r="250" spans="1:26" x14ac:dyDescent="0.25">
      <c r="A250">
        <f>IF(B250="Y",COUNTIF($B$2:B250,"Y"),0)</f>
        <v>249</v>
      </c>
      <c r="B250" t="str">
        <f t="shared" si="31"/>
        <v>Y</v>
      </c>
      <c r="C250" s="1">
        <v>43946</v>
      </c>
      <c r="D250" t="s">
        <v>19</v>
      </c>
      <c r="E250">
        <v>82.476922999999999</v>
      </c>
      <c r="F250">
        <v>55.057143000000003</v>
      </c>
      <c r="G250">
        <f t="shared" si="32"/>
        <v>55.057143000000003</v>
      </c>
      <c r="H250">
        <f t="shared" si="36"/>
        <v>27.419779999999996</v>
      </c>
      <c r="I250">
        <v>68.072310000000002</v>
      </c>
      <c r="J250">
        <v>51.515385000000002</v>
      </c>
      <c r="K250">
        <v>34.253846000000003</v>
      </c>
      <c r="L250">
        <f t="shared" si="33"/>
        <v>34.253846000000003</v>
      </c>
      <c r="M250">
        <f t="shared" si="37"/>
        <v>17.261538999999999</v>
      </c>
      <c r="N250">
        <v>44.152162300000001</v>
      </c>
      <c r="O250">
        <v>64.837857</v>
      </c>
      <c r="P250">
        <v>22.977692000000001</v>
      </c>
      <c r="Q250">
        <f t="shared" si="34"/>
        <v>22.977692000000001</v>
      </c>
      <c r="R250">
        <f t="shared" si="38"/>
        <v>41.860164999999995</v>
      </c>
      <c r="S250">
        <v>47.6482259</v>
      </c>
      <c r="T250">
        <v>8.3333329999999997</v>
      </c>
      <c r="U250">
        <v>3.9285709999999998</v>
      </c>
      <c r="V250">
        <f t="shared" si="35"/>
        <v>3.9285709999999998</v>
      </c>
      <c r="W250">
        <f t="shared" si="39"/>
        <v>4.4047619999999998</v>
      </c>
      <c r="X250">
        <v>6.3788079</v>
      </c>
      <c r="Y250">
        <f>Input!$J$2</f>
        <v>65</v>
      </c>
      <c r="Z250">
        <f>Input!$K$2</f>
        <v>75</v>
      </c>
    </row>
    <row r="251" spans="1:26" x14ac:dyDescent="0.25">
      <c r="A251">
        <f>IF(B251="Y",COUNTIF($B$2:B251,"Y"),0)</f>
        <v>250</v>
      </c>
      <c r="B251" t="str">
        <f t="shared" si="31"/>
        <v>Y</v>
      </c>
      <c r="C251" s="1">
        <v>43945</v>
      </c>
      <c r="D251" t="s">
        <v>19</v>
      </c>
      <c r="E251">
        <v>83.307692000000003</v>
      </c>
      <c r="F251">
        <v>57.844166999999999</v>
      </c>
      <c r="G251">
        <f t="shared" si="32"/>
        <v>57.844166999999999</v>
      </c>
      <c r="H251">
        <f t="shared" si="36"/>
        <v>25.463525000000004</v>
      </c>
      <c r="I251">
        <v>68.879006399999994</v>
      </c>
      <c r="J251">
        <v>54.006667</v>
      </c>
      <c r="K251">
        <v>17.223077</v>
      </c>
      <c r="L251">
        <f t="shared" si="33"/>
        <v>17.223077</v>
      </c>
      <c r="M251">
        <f t="shared" si="37"/>
        <v>36.783590000000004</v>
      </c>
      <c r="N251">
        <v>43.916294299999997</v>
      </c>
      <c r="O251">
        <v>75.947500000000005</v>
      </c>
      <c r="P251">
        <v>13.591538</v>
      </c>
      <c r="Q251">
        <f t="shared" si="34"/>
        <v>13.591538</v>
      </c>
      <c r="R251">
        <f t="shared" si="38"/>
        <v>62.355962000000005</v>
      </c>
      <c r="S251">
        <v>49.2944216</v>
      </c>
      <c r="T251">
        <v>7.0769229999999999</v>
      </c>
      <c r="U251">
        <v>3.6</v>
      </c>
      <c r="V251">
        <f t="shared" si="35"/>
        <v>3.6</v>
      </c>
      <c r="W251">
        <f t="shared" si="39"/>
        <v>3.4769229999999998</v>
      </c>
      <c r="X251">
        <v>5.7738432</v>
      </c>
      <c r="Y251">
        <f>Input!$J$2</f>
        <v>65</v>
      </c>
      <c r="Z251">
        <f>Input!$K$2</f>
        <v>75</v>
      </c>
    </row>
    <row r="252" spans="1:26" x14ac:dyDescent="0.25">
      <c r="A252">
        <f>IF(B252="Y",COUNTIF($B$2:B252,"Y"),0)</f>
        <v>251</v>
      </c>
      <c r="B252" t="str">
        <f t="shared" si="31"/>
        <v>Y</v>
      </c>
      <c r="C252" s="1">
        <v>43944</v>
      </c>
      <c r="D252" t="s">
        <v>19</v>
      </c>
      <c r="E252">
        <v>78.34</v>
      </c>
      <c r="F252">
        <v>57.001379</v>
      </c>
      <c r="G252">
        <f t="shared" si="32"/>
        <v>57.001379</v>
      </c>
      <c r="H252">
        <f t="shared" si="36"/>
        <v>21.338621000000003</v>
      </c>
      <c r="I252">
        <v>68.618186800000004</v>
      </c>
      <c r="J252">
        <v>54.689473999999997</v>
      </c>
      <c r="K252">
        <v>21.9</v>
      </c>
      <c r="L252">
        <f t="shared" si="33"/>
        <v>21.9</v>
      </c>
      <c r="M252">
        <f t="shared" si="37"/>
        <v>32.789473999999998</v>
      </c>
      <c r="N252">
        <v>44.0766317</v>
      </c>
      <c r="O252">
        <v>82.277930999999995</v>
      </c>
      <c r="P252">
        <v>12.35</v>
      </c>
      <c r="Q252">
        <f t="shared" si="34"/>
        <v>12.35</v>
      </c>
      <c r="R252">
        <f t="shared" si="38"/>
        <v>69.927931000000001</v>
      </c>
      <c r="S252">
        <v>49.908400399999998</v>
      </c>
      <c r="T252">
        <v>10</v>
      </c>
      <c r="U252">
        <v>2.7894739999999998</v>
      </c>
      <c r="V252">
        <f t="shared" si="35"/>
        <v>2.7894739999999998</v>
      </c>
      <c r="W252">
        <f t="shared" si="39"/>
        <v>7.2105259999999998</v>
      </c>
      <c r="X252">
        <v>6.0262209000000002</v>
      </c>
      <c r="Y252">
        <f>Input!$J$2</f>
        <v>65</v>
      </c>
      <c r="Z252">
        <f>Input!$K$2</f>
        <v>75</v>
      </c>
    </row>
    <row r="253" spans="1:26" x14ac:dyDescent="0.25">
      <c r="A253">
        <f>IF(B253="Y",COUNTIF($B$2:B253,"Y"),0)</f>
        <v>252</v>
      </c>
      <c r="B253" t="str">
        <f t="shared" si="31"/>
        <v>Y</v>
      </c>
      <c r="C253" s="1">
        <v>43943</v>
      </c>
      <c r="D253" t="s">
        <v>19</v>
      </c>
      <c r="E253">
        <v>76.792308000000006</v>
      </c>
      <c r="F253">
        <v>59.966667000000001</v>
      </c>
      <c r="G253">
        <f t="shared" si="32"/>
        <v>59.966667000000001</v>
      </c>
      <c r="H253">
        <f t="shared" si="36"/>
        <v>16.825641000000005</v>
      </c>
      <c r="I253">
        <v>69.316776599999997</v>
      </c>
      <c r="J253">
        <v>48.918999999999997</v>
      </c>
      <c r="K253">
        <v>33.476922999999999</v>
      </c>
      <c r="L253">
        <f t="shared" si="33"/>
        <v>33.476922999999999</v>
      </c>
      <c r="M253">
        <f t="shared" si="37"/>
        <v>15.442076999999998</v>
      </c>
      <c r="N253">
        <v>44.006497000000003</v>
      </c>
      <c r="O253">
        <v>67.855500000000006</v>
      </c>
      <c r="P253">
        <v>23.010769</v>
      </c>
      <c r="Q253">
        <f t="shared" si="34"/>
        <v>23.010769</v>
      </c>
      <c r="R253">
        <f t="shared" si="38"/>
        <v>44.84473100000001</v>
      </c>
      <c r="S253">
        <v>45.600384499999997</v>
      </c>
      <c r="T253">
        <v>8.6153849999999998</v>
      </c>
      <c r="U253">
        <v>5</v>
      </c>
      <c r="V253">
        <f t="shared" si="35"/>
        <v>5</v>
      </c>
      <c r="W253">
        <f t="shared" si="39"/>
        <v>3.6153849999999998</v>
      </c>
      <c r="X253">
        <v>6.4092796999999999</v>
      </c>
      <c r="Y253">
        <f>Input!$J$2</f>
        <v>65</v>
      </c>
      <c r="Z253">
        <f>Input!$K$2</f>
        <v>75</v>
      </c>
    </row>
    <row r="254" spans="1:26" x14ac:dyDescent="0.25">
      <c r="A254">
        <f>IF(B254="Y",COUNTIF($B$2:B254,"Y"),0)</f>
        <v>253</v>
      </c>
      <c r="B254" t="str">
        <f t="shared" si="31"/>
        <v>Y</v>
      </c>
      <c r="C254" s="1">
        <v>43942</v>
      </c>
      <c r="D254" t="s">
        <v>19</v>
      </c>
      <c r="E254">
        <v>82.069231000000002</v>
      </c>
      <c r="F254">
        <v>57.933332999999998</v>
      </c>
      <c r="G254">
        <f t="shared" si="32"/>
        <v>57.933332999999998</v>
      </c>
      <c r="H254">
        <f t="shared" si="36"/>
        <v>24.135898000000005</v>
      </c>
      <c r="I254">
        <v>68.471376199999995</v>
      </c>
      <c r="J254">
        <v>50.566667000000002</v>
      </c>
      <c r="K254">
        <v>29.118333</v>
      </c>
      <c r="L254">
        <f t="shared" si="33"/>
        <v>29.118333</v>
      </c>
      <c r="M254">
        <f t="shared" si="37"/>
        <v>21.448334000000003</v>
      </c>
      <c r="N254">
        <v>41.7578119</v>
      </c>
      <c r="O254">
        <v>70.904583000000002</v>
      </c>
      <c r="P254">
        <v>18.872499999999999</v>
      </c>
      <c r="Q254">
        <f t="shared" si="34"/>
        <v>18.872499999999999</v>
      </c>
      <c r="R254">
        <f t="shared" si="38"/>
        <v>52.032083</v>
      </c>
      <c r="S254">
        <v>45.645829999999997</v>
      </c>
      <c r="T254">
        <v>9.4</v>
      </c>
      <c r="U254">
        <v>3.6153849999999998</v>
      </c>
      <c r="V254">
        <f t="shared" si="35"/>
        <v>3.6153849999999998</v>
      </c>
      <c r="W254">
        <f t="shared" si="39"/>
        <v>5.7846150000000005</v>
      </c>
      <c r="X254">
        <v>6.2275961999999998</v>
      </c>
      <c r="Y254">
        <f>Input!$J$2</f>
        <v>65</v>
      </c>
      <c r="Z254">
        <f>Input!$K$2</f>
        <v>75</v>
      </c>
    </row>
    <row r="255" spans="1:26" x14ac:dyDescent="0.25">
      <c r="A255">
        <f>IF(B255="Y",COUNTIF($B$2:B255,"Y"),0)</f>
        <v>254</v>
      </c>
      <c r="B255" t="str">
        <f t="shared" si="31"/>
        <v>Y</v>
      </c>
      <c r="C255" s="1">
        <v>43941</v>
      </c>
      <c r="D255" t="s">
        <v>19</v>
      </c>
      <c r="E255">
        <v>80.400000000000006</v>
      </c>
      <c r="F255">
        <v>57.142856999999999</v>
      </c>
      <c r="G255">
        <f t="shared" si="32"/>
        <v>57.142856999999999</v>
      </c>
      <c r="H255">
        <f t="shared" si="36"/>
        <v>23.257143000000006</v>
      </c>
      <c r="I255">
        <v>68.664685000000006</v>
      </c>
      <c r="J255">
        <v>49.58</v>
      </c>
      <c r="K255">
        <v>24.536923000000002</v>
      </c>
      <c r="L255">
        <f t="shared" si="33"/>
        <v>24.536923000000002</v>
      </c>
      <c r="M255">
        <f t="shared" si="37"/>
        <v>25.043076999999997</v>
      </c>
      <c r="N255">
        <v>40.219557500000001</v>
      </c>
      <c r="O255">
        <v>71.538094999999998</v>
      </c>
      <c r="P255">
        <v>17.093077000000001</v>
      </c>
      <c r="Q255">
        <f t="shared" si="34"/>
        <v>17.093077000000001</v>
      </c>
      <c r="R255">
        <f t="shared" si="38"/>
        <v>54.445017999999997</v>
      </c>
      <c r="S255">
        <v>44.982838200000003</v>
      </c>
      <c r="T255">
        <v>7.5</v>
      </c>
      <c r="U255">
        <v>3.0769229999999999</v>
      </c>
      <c r="V255">
        <f t="shared" si="35"/>
        <v>3.0769229999999999</v>
      </c>
      <c r="W255">
        <f t="shared" si="39"/>
        <v>4.4230770000000001</v>
      </c>
      <c r="X255">
        <v>5.7178811999999999</v>
      </c>
      <c r="Y255">
        <f>Input!$J$2</f>
        <v>65</v>
      </c>
      <c r="Z255">
        <f>Input!$K$2</f>
        <v>75</v>
      </c>
    </row>
    <row r="256" spans="1:26" x14ac:dyDescent="0.25">
      <c r="A256">
        <f>IF(B256="Y",COUNTIF($B$2:B256,"Y"),0)</f>
        <v>255</v>
      </c>
      <c r="B256" t="str">
        <f t="shared" si="31"/>
        <v>Y</v>
      </c>
      <c r="C256" s="1">
        <v>43940</v>
      </c>
      <c r="D256" t="s">
        <v>19</v>
      </c>
      <c r="E256">
        <v>78.503077000000005</v>
      </c>
      <c r="F256">
        <v>58.868749999999999</v>
      </c>
      <c r="G256">
        <f t="shared" si="32"/>
        <v>58.868749999999999</v>
      </c>
      <c r="H256">
        <f t="shared" si="36"/>
        <v>19.634327000000006</v>
      </c>
      <c r="I256">
        <v>67.290880000000001</v>
      </c>
      <c r="J256">
        <v>50.578260999999998</v>
      </c>
      <c r="K256">
        <v>26.667691999999999</v>
      </c>
      <c r="L256">
        <f t="shared" si="33"/>
        <v>26.667691999999999</v>
      </c>
      <c r="M256">
        <f t="shared" si="37"/>
        <v>23.910568999999999</v>
      </c>
      <c r="N256">
        <v>42.397307699999999</v>
      </c>
      <c r="O256">
        <v>73.688260999999997</v>
      </c>
      <c r="P256">
        <v>17.342307999999999</v>
      </c>
      <c r="Q256">
        <f t="shared" si="34"/>
        <v>17.342307999999999</v>
      </c>
      <c r="R256">
        <f t="shared" si="38"/>
        <v>56.345952999999994</v>
      </c>
      <c r="S256">
        <v>48.796938300000001</v>
      </c>
      <c r="T256">
        <v>7.6666670000000003</v>
      </c>
      <c r="U256">
        <v>4.3333329999999997</v>
      </c>
      <c r="V256">
        <f t="shared" si="35"/>
        <v>4.3333329999999997</v>
      </c>
      <c r="W256">
        <f t="shared" si="39"/>
        <v>3.3333340000000007</v>
      </c>
      <c r="X256">
        <v>6.1197413999999997</v>
      </c>
      <c r="Y256">
        <f>Input!$J$2</f>
        <v>65</v>
      </c>
      <c r="Z256">
        <f>Input!$K$2</f>
        <v>75</v>
      </c>
    </row>
    <row r="257" spans="1:26" x14ac:dyDescent="0.25">
      <c r="A257">
        <f>IF(B257="Y",COUNTIF($B$2:B257,"Y"),0)</f>
        <v>256</v>
      </c>
      <c r="B257" t="str">
        <f t="shared" si="31"/>
        <v>Y</v>
      </c>
      <c r="C257" s="1">
        <v>43939</v>
      </c>
      <c r="D257" t="s">
        <v>19</v>
      </c>
      <c r="E257">
        <v>77.650000000000006</v>
      </c>
      <c r="F257">
        <v>52.166666999999997</v>
      </c>
      <c r="G257">
        <f t="shared" si="32"/>
        <v>52.166666999999997</v>
      </c>
      <c r="H257">
        <f t="shared" si="36"/>
        <v>25.483333000000009</v>
      </c>
      <c r="I257">
        <v>67.884061599999995</v>
      </c>
      <c r="J257">
        <v>50.043076999999997</v>
      </c>
      <c r="K257">
        <v>20.392856999999999</v>
      </c>
      <c r="L257">
        <f t="shared" si="33"/>
        <v>20.392856999999999</v>
      </c>
      <c r="M257">
        <f t="shared" si="37"/>
        <v>29.650219999999997</v>
      </c>
      <c r="N257">
        <v>40.002297800000001</v>
      </c>
      <c r="O257">
        <v>81.884799999999998</v>
      </c>
      <c r="P257">
        <v>14.062143000000001</v>
      </c>
      <c r="Q257">
        <f t="shared" si="34"/>
        <v>14.062143000000001</v>
      </c>
      <c r="R257">
        <f t="shared" si="38"/>
        <v>67.822656999999992</v>
      </c>
      <c r="S257">
        <v>45.0000523</v>
      </c>
      <c r="T257">
        <v>8.8571430000000007</v>
      </c>
      <c r="U257">
        <v>2.8</v>
      </c>
      <c r="V257">
        <f t="shared" si="35"/>
        <v>2.8</v>
      </c>
      <c r="W257">
        <f t="shared" si="39"/>
        <v>6.0571430000000008</v>
      </c>
      <c r="X257">
        <v>6.3584814999999999</v>
      </c>
      <c r="Y257">
        <f>Input!$J$2</f>
        <v>65</v>
      </c>
      <c r="Z257">
        <f>Input!$K$2</f>
        <v>75</v>
      </c>
    </row>
    <row r="258" spans="1:26" x14ac:dyDescent="0.25">
      <c r="A258">
        <f>IF(B258="Y",COUNTIF($B$2:B258,"Y"),0)</f>
        <v>257</v>
      </c>
      <c r="B258" t="str">
        <f t="shared" ref="B258:B321" si="40">IF(AND(C258&gt;=BeginDateDay,C258&lt;=EndDateDay),"Y","N")</f>
        <v>Y</v>
      </c>
      <c r="C258" s="1">
        <v>43938</v>
      </c>
      <c r="D258" t="s">
        <v>19</v>
      </c>
      <c r="E258">
        <v>78.529411999999994</v>
      </c>
      <c r="F258">
        <v>57.328570999999997</v>
      </c>
      <c r="G258">
        <f t="shared" si="32"/>
        <v>57.328570999999997</v>
      </c>
      <c r="H258">
        <f t="shared" si="36"/>
        <v>21.200840999999997</v>
      </c>
      <c r="I258">
        <v>68.923174399999994</v>
      </c>
      <c r="J258">
        <v>55.817647000000001</v>
      </c>
      <c r="K258">
        <v>12.94</v>
      </c>
      <c r="L258">
        <f t="shared" si="33"/>
        <v>12.94</v>
      </c>
      <c r="M258">
        <f t="shared" si="37"/>
        <v>42.877647000000003</v>
      </c>
      <c r="N258">
        <v>37.180530599999997</v>
      </c>
      <c r="O258">
        <v>73.698094999999995</v>
      </c>
      <c r="P258">
        <v>9.9764999999999997</v>
      </c>
      <c r="Q258">
        <f t="shared" si="34"/>
        <v>9.9764999999999997</v>
      </c>
      <c r="R258">
        <f t="shared" si="38"/>
        <v>63.721594999999994</v>
      </c>
      <c r="S258">
        <v>41.731093100000002</v>
      </c>
      <c r="T258">
        <v>13.15</v>
      </c>
      <c r="U258">
        <v>3.4285709999999998</v>
      </c>
      <c r="V258">
        <f t="shared" si="35"/>
        <v>3.4285709999999998</v>
      </c>
      <c r="W258">
        <f t="shared" si="39"/>
        <v>9.7214290000000005</v>
      </c>
      <c r="X258">
        <v>6.2132116000000002</v>
      </c>
      <c r="Y258">
        <f>Input!$J$2</f>
        <v>65</v>
      </c>
      <c r="Z258">
        <f>Input!$K$2</f>
        <v>75</v>
      </c>
    </row>
    <row r="259" spans="1:26" x14ac:dyDescent="0.25">
      <c r="A259">
        <f>IF(B259="Y",COUNTIF($B$2:B259,"Y"),0)</f>
        <v>258</v>
      </c>
      <c r="B259" t="str">
        <f t="shared" si="40"/>
        <v>Y</v>
      </c>
      <c r="C259" s="1">
        <v>43937</v>
      </c>
      <c r="D259" t="s">
        <v>19</v>
      </c>
      <c r="E259">
        <v>75.521538000000007</v>
      </c>
      <c r="F259">
        <v>55.096666999999997</v>
      </c>
      <c r="G259">
        <f t="shared" ref="G259:G322" si="41">F259</f>
        <v>55.096666999999997</v>
      </c>
      <c r="H259">
        <f t="shared" si="36"/>
        <v>20.42487100000001</v>
      </c>
      <c r="I259">
        <v>65.581826699999993</v>
      </c>
      <c r="J259">
        <v>51.034999999999997</v>
      </c>
      <c r="K259">
        <v>15.341538</v>
      </c>
      <c r="L259">
        <f t="shared" ref="L259:L322" si="42">K259</f>
        <v>15.341538</v>
      </c>
      <c r="M259">
        <f t="shared" si="37"/>
        <v>35.693461999999997</v>
      </c>
      <c r="N259">
        <v>38.60474</v>
      </c>
      <c r="O259">
        <v>86.844999999999999</v>
      </c>
      <c r="P259">
        <v>10.597692</v>
      </c>
      <c r="Q259">
        <f t="shared" ref="Q259:Q322" si="43">P259</f>
        <v>10.597692</v>
      </c>
      <c r="R259">
        <f t="shared" si="38"/>
        <v>76.247308000000004</v>
      </c>
      <c r="S259">
        <v>47.670487199999997</v>
      </c>
      <c r="T259">
        <v>19.076923000000001</v>
      </c>
      <c r="U259">
        <v>2.2000000000000002</v>
      </c>
      <c r="V259">
        <f t="shared" ref="V259:V322" si="44">U259</f>
        <v>2.2000000000000002</v>
      </c>
      <c r="W259">
        <f t="shared" si="39"/>
        <v>16.876923000000001</v>
      </c>
      <c r="X259">
        <v>6.6546507999999998</v>
      </c>
      <c r="Y259">
        <f>Input!$J$2</f>
        <v>65</v>
      </c>
      <c r="Z259">
        <f>Input!$K$2</f>
        <v>75</v>
      </c>
    </row>
    <row r="260" spans="1:26" x14ac:dyDescent="0.25">
      <c r="A260">
        <f>IF(B260="Y",COUNTIF($B$2:B260,"Y"),0)</f>
        <v>259</v>
      </c>
      <c r="B260" t="str">
        <f t="shared" si="40"/>
        <v>Y</v>
      </c>
      <c r="C260" s="1">
        <v>43936</v>
      </c>
      <c r="D260" t="s">
        <v>19</v>
      </c>
      <c r="E260">
        <v>71.555385000000001</v>
      </c>
      <c r="F260">
        <v>56.424999999999997</v>
      </c>
      <c r="G260">
        <f t="shared" si="41"/>
        <v>56.424999999999997</v>
      </c>
      <c r="H260">
        <f t="shared" si="36"/>
        <v>15.130385000000004</v>
      </c>
      <c r="I260">
        <v>65.047699300000005</v>
      </c>
      <c r="J260">
        <v>50.453845999999999</v>
      </c>
      <c r="K260">
        <v>6.6769230000000004</v>
      </c>
      <c r="L260">
        <f t="shared" si="42"/>
        <v>6.6769230000000004</v>
      </c>
      <c r="M260">
        <f t="shared" si="37"/>
        <v>43.776922999999996</v>
      </c>
      <c r="N260">
        <v>38.212410300000002</v>
      </c>
      <c r="O260">
        <v>79.511071000000001</v>
      </c>
      <c r="P260">
        <v>7.9946149999999996</v>
      </c>
      <c r="Q260">
        <f t="shared" si="43"/>
        <v>7.9946149999999996</v>
      </c>
      <c r="R260">
        <f t="shared" si="38"/>
        <v>71.516456000000005</v>
      </c>
      <c r="S260">
        <v>46.693542000000001</v>
      </c>
      <c r="T260">
        <v>12.533333000000001</v>
      </c>
      <c r="U260">
        <v>4.0357139999999996</v>
      </c>
      <c r="V260">
        <f t="shared" si="44"/>
        <v>4.0357139999999996</v>
      </c>
      <c r="W260">
        <f t="shared" si="39"/>
        <v>8.4976190000000003</v>
      </c>
      <c r="X260">
        <v>6.349945</v>
      </c>
      <c r="Y260">
        <f>Input!$J$2</f>
        <v>65</v>
      </c>
      <c r="Z260">
        <f>Input!$K$2</f>
        <v>75</v>
      </c>
    </row>
    <row r="261" spans="1:26" x14ac:dyDescent="0.25">
      <c r="A261">
        <f>IF(B261="Y",COUNTIF($B$2:B261,"Y"),0)</f>
        <v>260</v>
      </c>
      <c r="B261" t="str">
        <f t="shared" si="40"/>
        <v>Y</v>
      </c>
      <c r="C261" s="1">
        <v>43935</v>
      </c>
      <c r="D261" t="s">
        <v>19</v>
      </c>
      <c r="E261">
        <v>75.575000000000003</v>
      </c>
      <c r="F261">
        <v>58.193600000000004</v>
      </c>
      <c r="G261">
        <f t="shared" si="41"/>
        <v>58.193600000000004</v>
      </c>
      <c r="H261">
        <f t="shared" si="36"/>
        <v>17.381399999999999</v>
      </c>
      <c r="I261">
        <v>66.462233600000005</v>
      </c>
      <c r="J261">
        <v>51.874400000000001</v>
      </c>
      <c r="K261">
        <v>14.285714</v>
      </c>
      <c r="L261">
        <f t="shared" si="42"/>
        <v>14.285714</v>
      </c>
      <c r="M261">
        <f t="shared" si="37"/>
        <v>37.588686000000003</v>
      </c>
      <c r="N261">
        <v>36.327577300000002</v>
      </c>
      <c r="O261">
        <v>83.387200000000007</v>
      </c>
      <c r="P261">
        <v>14.933571000000001</v>
      </c>
      <c r="Q261">
        <f t="shared" si="43"/>
        <v>14.933571000000001</v>
      </c>
      <c r="R261">
        <f t="shared" si="38"/>
        <v>68.453629000000006</v>
      </c>
      <c r="S261">
        <v>41.599229100000002</v>
      </c>
      <c r="T261">
        <v>7.5</v>
      </c>
      <c r="U261">
        <v>4.2142860000000004</v>
      </c>
      <c r="V261">
        <f t="shared" si="44"/>
        <v>4.2142860000000004</v>
      </c>
      <c r="W261">
        <f t="shared" si="39"/>
        <v>3.2857139999999996</v>
      </c>
      <c r="X261">
        <v>5.5000219000000001</v>
      </c>
      <c r="Y261">
        <f>Input!$J$2</f>
        <v>65</v>
      </c>
      <c r="Z261">
        <f>Input!$K$2</f>
        <v>75</v>
      </c>
    </row>
    <row r="262" spans="1:26" x14ac:dyDescent="0.25">
      <c r="A262">
        <f>IF(B262="Y",COUNTIF($B$2:B262,"Y"),0)</f>
        <v>261</v>
      </c>
      <c r="B262" t="str">
        <f t="shared" si="40"/>
        <v>Y</v>
      </c>
      <c r="C262" s="1">
        <v>43934</v>
      </c>
      <c r="D262" t="s">
        <v>19</v>
      </c>
      <c r="E262">
        <v>78.077332999999996</v>
      </c>
      <c r="F262">
        <v>54.905555999999997</v>
      </c>
      <c r="G262">
        <f t="shared" si="41"/>
        <v>54.905555999999997</v>
      </c>
      <c r="H262">
        <f t="shared" si="36"/>
        <v>23.171776999999999</v>
      </c>
      <c r="I262">
        <v>63.320349</v>
      </c>
      <c r="J262">
        <v>51.206000000000003</v>
      </c>
      <c r="K262">
        <v>13.638462000000001</v>
      </c>
      <c r="L262">
        <f t="shared" si="42"/>
        <v>13.638462000000001</v>
      </c>
      <c r="M262">
        <f t="shared" si="37"/>
        <v>37.567537999999999</v>
      </c>
      <c r="N262">
        <v>38.651269800000001</v>
      </c>
      <c r="O262">
        <v>80.539697000000004</v>
      </c>
      <c r="P262">
        <v>11.694615000000001</v>
      </c>
      <c r="Q262">
        <f t="shared" si="43"/>
        <v>11.694615000000001</v>
      </c>
      <c r="R262">
        <f t="shared" si="38"/>
        <v>68.845082000000005</v>
      </c>
      <c r="S262">
        <v>52.6321297</v>
      </c>
      <c r="T262">
        <v>9</v>
      </c>
      <c r="U262">
        <v>3.7727270000000002</v>
      </c>
      <c r="V262">
        <f t="shared" si="44"/>
        <v>3.7727270000000002</v>
      </c>
      <c r="W262">
        <f t="shared" si="39"/>
        <v>5.2272730000000003</v>
      </c>
      <c r="X262">
        <v>5.7135185999999996</v>
      </c>
      <c r="Y262">
        <f>Input!$J$2</f>
        <v>65</v>
      </c>
      <c r="Z262">
        <f>Input!$K$2</f>
        <v>75</v>
      </c>
    </row>
    <row r="263" spans="1:26" x14ac:dyDescent="0.25">
      <c r="A263">
        <f>IF(B263="Y",COUNTIF($B$2:B263,"Y"),0)</f>
        <v>262</v>
      </c>
      <c r="B263" t="str">
        <f t="shared" si="40"/>
        <v>Y</v>
      </c>
      <c r="C263" s="1">
        <v>43933</v>
      </c>
      <c r="D263" t="s">
        <v>19</v>
      </c>
      <c r="E263">
        <v>71.603076999999999</v>
      </c>
      <c r="F263">
        <v>54.120832999999998</v>
      </c>
      <c r="G263">
        <f t="shared" si="41"/>
        <v>54.120832999999998</v>
      </c>
      <c r="H263">
        <f t="shared" si="36"/>
        <v>17.482244000000001</v>
      </c>
      <c r="I263">
        <v>62.261931199999999</v>
      </c>
      <c r="J263">
        <v>51.636923000000003</v>
      </c>
      <c r="K263">
        <v>6.8307690000000001</v>
      </c>
      <c r="L263">
        <f t="shared" si="42"/>
        <v>6.8307690000000001</v>
      </c>
      <c r="M263">
        <f t="shared" si="37"/>
        <v>44.806154000000006</v>
      </c>
      <c r="N263">
        <v>40.808087499999999</v>
      </c>
      <c r="O263">
        <v>79.110833</v>
      </c>
      <c r="P263">
        <v>9.5299999999999994</v>
      </c>
      <c r="Q263">
        <f t="shared" si="43"/>
        <v>9.5299999999999994</v>
      </c>
      <c r="R263">
        <f t="shared" si="38"/>
        <v>69.580832999999998</v>
      </c>
      <c r="S263">
        <v>55.114058399999998</v>
      </c>
      <c r="T263">
        <v>11</v>
      </c>
      <c r="U263">
        <v>4.0416670000000003</v>
      </c>
      <c r="V263">
        <f t="shared" si="44"/>
        <v>4.0416670000000003</v>
      </c>
      <c r="W263">
        <f t="shared" si="39"/>
        <v>6.9583329999999997</v>
      </c>
      <c r="X263">
        <v>6.2533247000000003</v>
      </c>
      <c r="Y263">
        <f>Input!$J$2</f>
        <v>65</v>
      </c>
      <c r="Z263">
        <f>Input!$K$2</f>
        <v>75</v>
      </c>
    </row>
    <row r="264" spans="1:26" x14ac:dyDescent="0.25">
      <c r="A264">
        <f>IF(B264="Y",COUNTIF($B$2:B264,"Y"),0)</f>
        <v>263</v>
      </c>
      <c r="B264" t="str">
        <f t="shared" si="40"/>
        <v>Y</v>
      </c>
      <c r="C264" s="1">
        <v>43932</v>
      </c>
      <c r="D264" t="s">
        <v>19</v>
      </c>
      <c r="E264">
        <v>69.750769000000005</v>
      </c>
      <c r="F264">
        <v>56.222222000000002</v>
      </c>
      <c r="G264">
        <f t="shared" si="41"/>
        <v>56.222222000000002</v>
      </c>
      <c r="H264">
        <f t="shared" si="36"/>
        <v>13.528547000000003</v>
      </c>
      <c r="I264">
        <v>61.708230200000003</v>
      </c>
      <c r="J264">
        <v>52.964286000000001</v>
      </c>
      <c r="K264">
        <v>24.646153999999999</v>
      </c>
      <c r="L264">
        <f t="shared" si="42"/>
        <v>24.646153999999999</v>
      </c>
      <c r="M264">
        <f t="shared" si="37"/>
        <v>28.318132000000002</v>
      </c>
      <c r="N264">
        <v>42.949824200000002</v>
      </c>
      <c r="O264">
        <v>87.797499999999999</v>
      </c>
      <c r="P264">
        <v>29.236153999999999</v>
      </c>
      <c r="Q264">
        <f t="shared" si="43"/>
        <v>29.236153999999999</v>
      </c>
      <c r="R264">
        <f t="shared" si="38"/>
        <v>58.561346</v>
      </c>
      <c r="S264">
        <v>56.983113099999997</v>
      </c>
      <c r="T264">
        <v>10.769231</v>
      </c>
      <c r="U264">
        <v>3.4444439999999998</v>
      </c>
      <c r="V264">
        <f t="shared" si="44"/>
        <v>3.4444439999999998</v>
      </c>
      <c r="W264">
        <f t="shared" si="39"/>
        <v>7.3247869999999997</v>
      </c>
      <c r="X264">
        <v>6.0575766</v>
      </c>
      <c r="Y264">
        <f>Input!$J$2</f>
        <v>65</v>
      </c>
      <c r="Z264">
        <f>Input!$K$2</f>
        <v>75</v>
      </c>
    </row>
    <row r="265" spans="1:26" x14ac:dyDescent="0.25">
      <c r="A265">
        <f>IF(B265="Y",COUNTIF($B$2:B265,"Y"),0)</f>
        <v>264</v>
      </c>
      <c r="B265" t="str">
        <f t="shared" si="40"/>
        <v>Y</v>
      </c>
      <c r="C265" s="1">
        <v>43931</v>
      </c>
      <c r="D265" t="s">
        <v>19</v>
      </c>
      <c r="E265">
        <v>80.45</v>
      </c>
      <c r="F265">
        <v>50.143749999999997</v>
      </c>
      <c r="G265">
        <f t="shared" si="41"/>
        <v>50.143749999999997</v>
      </c>
      <c r="H265">
        <f t="shared" si="36"/>
        <v>30.306250000000006</v>
      </c>
      <c r="I265">
        <v>66.056735799999998</v>
      </c>
      <c r="J265">
        <v>55.769523999999997</v>
      </c>
      <c r="K265">
        <v>27.76</v>
      </c>
      <c r="L265">
        <f t="shared" si="42"/>
        <v>27.76</v>
      </c>
      <c r="M265">
        <f t="shared" si="37"/>
        <v>28.009523999999995</v>
      </c>
      <c r="N265">
        <v>42.411572999999997</v>
      </c>
      <c r="O265">
        <v>92.232381000000004</v>
      </c>
      <c r="P265">
        <v>17.743077</v>
      </c>
      <c r="Q265">
        <f t="shared" si="43"/>
        <v>17.743077</v>
      </c>
      <c r="R265">
        <f t="shared" si="38"/>
        <v>74.489304000000004</v>
      </c>
      <c r="S265">
        <v>49.477701000000003</v>
      </c>
      <c r="T265">
        <v>8.1666670000000003</v>
      </c>
      <c r="U265">
        <v>4.25</v>
      </c>
      <c r="V265">
        <f t="shared" si="44"/>
        <v>4.25</v>
      </c>
      <c r="W265">
        <f t="shared" si="39"/>
        <v>3.9166670000000003</v>
      </c>
      <c r="X265">
        <v>5.8323375000000004</v>
      </c>
      <c r="Y265">
        <f>Input!$J$2</f>
        <v>65</v>
      </c>
      <c r="Z265">
        <f>Input!$K$2</f>
        <v>75</v>
      </c>
    </row>
    <row r="266" spans="1:26" x14ac:dyDescent="0.25">
      <c r="A266">
        <f>IF(B266="Y",COUNTIF($B$2:B266,"Y"),0)</f>
        <v>265</v>
      </c>
      <c r="B266" t="str">
        <f t="shared" si="40"/>
        <v>Y</v>
      </c>
      <c r="C266" s="1">
        <v>43930</v>
      </c>
      <c r="D266" t="s">
        <v>19</v>
      </c>
      <c r="E266">
        <v>81.246154000000004</v>
      </c>
      <c r="F266">
        <v>49.302326000000001</v>
      </c>
      <c r="G266">
        <f t="shared" si="41"/>
        <v>49.302326000000001</v>
      </c>
      <c r="H266">
        <f t="shared" si="36"/>
        <v>31.943828000000003</v>
      </c>
      <c r="I266">
        <v>67.226109500000007</v>
      </c>
      <c r="J266">
        <v>53.320999999999998</v>
      </c>
      <c r="K266">
        <v>22.463999999999999</v>
      </c>
      <c r="L266">
        <f t="shared" si="42"/>
        <v>22.463999999999999</v>
      </c>
      <c r="M266">
        <f t="shared" si="37"/>
        <v>30.856999999999999</v>
      </c>
      <c r="N266">
        <v>38.633748099999998</v>
      </c>
      <c r="O266">
        <v>86.175814000000003</v>
      </c>
      <c r="P266">
        <v>16.409230999999998</v>
      </c>
      <c r="Q266">
        <f t="shared" si="43"/>
        <v>16.409230999999998</v>
      </c>
      <c r="R266">
        <f t="shared" si="38"/>
        <v>69.766582999999997</v>
      </c>
      <c r="S266">
        <v>45.4555401</v>
      </c>
      <c r="T266">
        <v>13.461537999999999</v>
      </c>
      <c r="U266">
        <v>3.0833330000000001</v>
      </c>
      <c r="V266">
        <f t="shared" si="44"/>
        <v>3.0833330000000001</v>
      </c>
      <c r="W266">
        <f t="shared" si="39"/>
        <v>10.378204999999999</v>
      </c>
      <c r="X266">
        <v>5.9845876999999996</v>
      </c>
      <c r="Y266">
        <f>Input!$J$2</f>
        <v>65</v>
      </c>
      <c r="Z266">
        <f>Input!$K$2</f>
        <v>75</v>
      </c>
    </row>
    <row r="267" spans="1:26" x14ac:dyDescent="0.25">
      <c r="A267">
        <f>IF(B267="Y",COUNTIF($B$2:B267,"Y"),0)</f>
        <v>266</v>
      </c>
      <c r="B267" t="str">
        <f t="shared" si="40"/>
        <v>Y</v>
      </c>
      <c r="C267" s="1">
        <v>43929</v>
      </c>
      <c r="D267" t="s">
        <v>19</v>
      </c>
      <c r="E267">
        <v>82.023077000000001</v>
      </c>
      <c r="F267">
        <v>50.503030000000003</v>
      </c>
      <c r="G267">
        <f t="shared" si="41"/>
        <v>50.503030000000003</v>
      </c>
      <c r="H267">
        <f t="shared" si="36"/>
        <v>31.520046999999998</v>
      </c>
      <c r="I267">
        <v>68.837374199999999</v>
      </c>
      <c r="J267">
        <v>58.228147999999997</v>
      </c>
      <c r="K267">
        <v>19.130769000000001</v>
      </c>
      <c r="L267">
        <f t="shared" si="42"/>
        <v>19.130769000000001</v>
      </c>
      <c r="M267">
        <f t="shared" si="37"/>
        <v>39.097378999999997</v>
      </c>
      <c r="N267">
        <v>37.975038699999999</v>
      </c>
      <c r="O267">
        <v>99.746296000000001</v>
      </c>
      <c r="P267">
        <v>17.741537999999998</v>
      </c>
      <c r="Q267">
        <f t="shared" si="43"/>
        <v>17.741537999999998</v>
      </c>
      <c r="R267">
        <f t="shared" si="38"/>
        <v>82.00475800000001</v>
      </c>
      <c r="S267">
        <v>45.199607499999999</v>
      </c>
      <c r="T267">
        <v>7.3076920000000003</v>
      </c>
      <c r="U267">
        <v>3.8518520000000001</v>
      </c>
      <c r="V267">
        <f t="shared" si="44"/>
        <v>3.8518520000000001</v>
      </c>
      <c r="W267">
        <f t="shared" si="39"/>
        <v>3.4558400000000002</v>
      </c>
      <c r="X267">
        <v>5.1705465000000004</v>
      </c>
      <c r="Y267">
        <f>Input!$J$2</f>
        <v>65</v>
      </c>
      <c r="Z267">
        <f>Input!$K$2</f>
        <v>75</v>
      </c>
    </row>
    <row r="268" spans="1:26" x14ac:dyDescent="0.25">
      <c r="A268">
        <f>IF(B268="Y",COUNTIF($B$2:B268,"Y"),0)</f>
        <v>267</v>
      </c>
      <c r="B268" t="str">
        <f t="shared" si="40"/>
        <v>Y</v>
      </c>
      <c r="C268" s="1">
        <v>43928</v>
      </c>
      <c r="D268" t="s">
        <v>19</v>
      </c>
      <c r="E268">
        <v>88.192857000000004</v>
      </c>
      <c r="F268">
        <v>54.920513</v>
      </c>
      <c r="G268">
        <f t="shared" si="41"/>
        <v>54.920513</v>
      </c>
      <c r="H268">
        <f t="shared" si="36"/>
        <v>33.272344000000004</v>
      </c>
      <c r="I268">
        <v>67.580424699999995</v>
      </c>
      <c r="J268">
        <v>53.821429000000002</v>
      </c>
      <c r="K268">
        <v>16.092856999999999</v>
      </c>
      <c r="L268">
        <f t="shared" si="42"/>
        <v>16.092856999999999</v>
      </c>
      <c r="M268">
        <f t="shared" si="37"/>
        <v>37.728572</v>
      </c>
      <c r="N268">
        <v>40.9053416</v>
      </c>
      <c r="O268">
        <v>82.210513000000006</v>
      </c>
      <c r="P268">
        <v>7.3357140000000003</v>
      </c>
      <c r="Q268">
        <f t="shared" si="43"/>
        <v>7.3357140000000003</v>
      </c>
      <c r="R268">
        <f t="shared" si="38"/>
        <v>74.87479900000001</v>
      </c>
      <c r="S268">
        <v>47.814655500000001</v>
      </c>
      <c r="T268">
        <v>6.75</v>
      </c>
      <c r="U268">
        <v>3.1428569999999998</v>
      </c>
      <c r="V268">
        <f t="shared" si="44"/>
        <v>3.1428569999999998</v>
      </c>
      <c r="W268">
        <f t="shared" si="39"/>
        <v>3.6071430000000002</v>
      </c>
      <c r="X268">
        <v>4.7329087999999997</v>
      </c>
      <c r="Y268">
        <f>Input!$J$2</f>
        <v>65</v>
      </c>
      <c r="Z268">
        <f>Input!$K$2</f>
        <v>75</v>
      </c>
    </row>
    <row r="269" spans="1:26" x14ac:dyDescent="0.25">
      <c r="A269">
        <f>IF(B269="Y",COUNTIF($B$2:B269,"Y"),0)</f>
        <v>268</v>
      </c>
      <c r="B269" t="str">
        <f t="shared" si="40"/>
        <v>Y</v>
      </c>
      <c r="C269" s="1">
        <v>43927</v>
      </c>
      <c r="D269" t="s">
        <v>19</v>
      </c>
      <c r="E269">
        <v>86.292856999999998</v>
      </c>
      <c r="F269">
        <v>52.188889000000003</v>
      </c>
      <c r="G269">
        <f t="shared" si="41"/>
        <v>52.188889000000003</v>
      </c>
      <c r="H269">
        <f t="shared" si="36"/>
        <v>34.103967999999995</v>
      </c>
      <c r="I269">
        <v>69.540430099999995</v>
      </c>
      <c r="J269">
        <v>57.46875</v>
      </c>
      <c r="K269">
        <v>9.6071430000000007</v>
      </c>
      <c r="L269">
        <f t="shared" si="42"/>
        <v>9.6071430000000007</v>
      </c>
      <c r="M269">
        <f t="shared" si="37"/>
        <v>47.861606999999999</v>
      </c>
      <c r="N269">
        <v>37.5323961</v>
      </c>
      <c r="O269">
        <v>91.682221999999996</v>
      </c>
      <c r="P269">
        <v>5.6335709999999999</v>
      </c>
      <c r="Q269">
        <f t="shared" si="43"/>
        <v>5.6335709999999999</v>
      </c>
      <c r="R269">
        <f t="shared" si="38"/>
        <v>86.048650999999992</v>
      </c>
      <c r="S269">
        <v>42.680020800000001</v>
      </c>
      <c r="T269">
        <v>10.692308000000001</v>
      </c>
      <c r="U269">
        <v>3.6153849999999998</v>
      </c>
      <c r="V269">
        <f t="shared" si="44"/>
        <v>3.6153849999999998</v>
      </c>
      <c r="W269">
        <f t="shared" si="39"/>
        <v>7.0769230000000007</v>
      </c>
      <c r="X269">
        <v>6.7864421000000004</v>
      </c>
      <c r="Y269">
        <f>Input!$J$2</f>
        <v>65</v>
      </c>
      <c r="Z269">
        <f>Input!$K$2</f>
        <v>75</v>
      </c>
    </row>
    <row r="270" spans="1:26" x14ac:dyDescent="0.25">
      <c r="A270">
        <f>IF(B270="Y",COUNTIF($B$2:B270,"Y"),0)</f>
        <v>269</v>
      </c>
      <c r="B270" t="str">
        <f t="shared" si="40"/>
        <v>Y</v>
      </c>
      <c r="C270" s="1">
        <v>43926</v>
      </c>
      <c r="D270" t="s">
        <v>19</v>
      </c>
      <c r="E270">
        <v>83.857142999999994</v>
      </c>
      <c r="F270">
        <v>56.016666999999998</v>
      </c>
      <c r="G270">
        <f t="shared" si="41"/>
        <v>56.016666999999998</v>
      </c>
      <c r="H270">
        <f t="shared" si="36"/>
        <v>27.840475999999995</v>
      </c>
      <c r="I270">
        <v>66.874516600000007</v>
      </c>
      <c r="J270">
        <v>50.628571000000001</v>
      </c>
      <c r="K270">
        <v>23.6</v>
      </c>
      <c r="L270">
        <f t="shared" si="42"/>
        <v>23.6</v>
      </c>
      <c r="M270">
        <f t="shared" si="37"/>
        <v>27.028570999999999</v>
      </c>
      <c r="N270">
        <v>39.119889200000003</v>
      </c>
      <c r="O270">
        <v>76.418420999999995</v>
      </c>
      <c r="P270">
        <v>22.495833000000001</v>
      </c>
      <c r="Q270">
        <f t="shared" si="43"/>
        <v>22.495833000000001</v>
      </c>
      <c r="R270">
        <f t="shared" si="38"/>
        <v>53.92258799999999</v>
      </c>
      <c r="S270">
        <v>46.037923599999999</v>
      </c>
      <c r="T270">
        <v>11.2</v>
      </c>
      <c r="U270">
        <v>2.941176</v>
      </c>
      <c r="V270">
        <f t="shared" si="44"/>
        <v>2.941176</v>
      </c>
      <c r="W270">
        <f t="shared" si="39"/>
        <v>8.2588239999999988</v>
      </c>
      <c r="X270">
        <v>5.4592929999999997</v>
      </c>
      <c r="Y270">
        <f>Input!$J$2</f>
        <v>65</v>
      </c>
      <c r="Z270">
        <f>Input!$K$2</f>
        <v>75</v>
      </c>
    </row>
    <row r="271" spans="1:26" x14ac:dyDescent="0.25">
      <c r="A271">
        <f>IF(B271="Y",COUNTIF($B$2:B271,"Y"),0)</f>
        <v>270</v>
      </c>
      <c r="B271" t="str">
        <f t="shared" si="40"/>
        <v>Y</v>
      </c>
      <c r="C271" s="1">
        <v>43925</v>
      </c>
      <c r="D271" t="s">
        <v>19</v>
      </c>
      <c r="E271">
        <v>74.692307999999997</v>
      </c>
      <c r="F271">
        <v>57.492308000000001</v>
      </c>
      <c r="G271">
        <f t="shared" si="41"/>
        <v>57.492308000000001</v>
      </c>
      <c r="H271">
        <f t="shared" si="36"/>
        <v>17.199999999999996</v>
      </c>
      <c r="I271">
        <v>64.093342199999995</v>
      </c>
      <c r="J271">
        <v>50.865516999999997</v>
      </c>
      <c r="K271">
        <v>29.576923000000001</v>
      </c>
      <c r="L271">
        <f t="shared" si="42"/>
        <v>29.576923000000001</v>
      </c>
      <c r="M271">
        <f t="shared" si="37"/>
        <v>21.288593999999996</v>
      </c>
      <c r="N271">
        <v>42.012559799999998</v>
      </c>
      <c r="O271">
        <v>79.195171999999999</v>
      </c>
      <c r="P271">
        <v>26.540769000000001</v>
      </c>
      <c r="Q271">
        <f t="shared" si="43"/>
        <v>26.540769000000001</v>
      </c>
      <c r="R271">
        <f t="shared" si="38"/>
        <v>52.654403000000002</v>
      </c>
      <c r="S271">
        <v>51.440257199999998</v>
      </c>
      <c r="T271">
        <v>7.1052629999999999</v>
      </c>
      <c r="U271">
        <v>1.3846149999999999</v>
      </c>
      <c r="V271">
        <f t="shared" si="44"/>
        <v>1.3846149999999999</v>
      </c>
      <c r="W271">
        <f t="shared" si="39"/>
        <v>5.7206479999999997</v>
      </c>
      <c r="X271">
        <v>4.4158172999999996</v>
      </c>
      <c r="Y271">
        <f>Input!$J$2</f>
        <v>65</v>
      </c>
      <c r="Z271">
        <f>Input!$K$2</f>
        <v>75</v>
      </c>
    </row>
    <row r="272" spans="1:26" x14ac:dyDescent="0.25">
      <c r="A272">
        <f>IF(B272="Y",COUNTIF($B$2:B272,"Y"),0)</f>
        <v>271</v>
      </c>
      <c r="B272" t="str">
        <f t="shared" si="40"/>
        <v>Y</v>
      </c>
      <c r="C272" s="1">
        <v>43924</v>
      </c>
      <c r="D272" t="s">
        <v>19</v>
      </c>
      <c r="E272">
        <v>74.021052999999995</v>
      </c>
      <c r="F272">
        <v>51.892308</v>
      </c>
      <c r="G272">
        <f t="shared" si="41"/>
        <v>51.892308</v>
      </c>
      <c r="H272">
        <f t="shared" si="36"/>
        <v>22.128744999999995</v>
      </c>
      <c r="I272">
        <v>63.743208899999999</v>
      </c>
      <c r="J272">
        <v>51.7</v>
      </c>
      <c r="K272">
        <v>21.116923</v>
      </c>
      <c r="L272">
        <f t="shared" si="42"/>
        <v>21.116923</v>
      </c>
      <c r="M272">
        <f t="shared" si="37"/>
        <v>30.583077000000003</v>
      </c>
      <c r="N272">
        <v>39.671541099999999</v>
      </c>
      <c r="O272">
        <v>82.690476000000004</v>
      </c>
      <c r="P272">
        <v>16.706923</v>
      </c>
      <c r="Q272">
        <f t="shared" si="43"/>
        <v>16.706923</v>
      </c>
      <c r="R272">
        <f t="shared" si="38"/>
        <v>65.983553000000001</v>
      </c>
      <c r="S272">
        <v>50.398359499999998</v>
      </c>
      <c r="T272">
        <v>6.0769229999999999</v>
      </c>
      <c r="U272">
        <v>2.714286</v>
      </c>
      <c r="V272">
        <f t="shared" si="44"/>
        <v>2.714286</v>
      </c>
      <c r="W272">
        <f t="shared" si="39"/>
        <v>3.3626369999999999</v>
      </c>
      <c r="X272">
        <v>4.7452930000000002</v>
      </c>
      <c r="Y272">
        <f>Input!$J$2</f>
        <v>65</v>
      </c>
      <c r="Z272">
        <f>Input!$K$2</f>
        <v>75</v>
      </c>
    </row>
    <row r="273" spans="1:26" x14ac:dyDescent="0.25">
      <c r="A273">
        <f>IF(B273="Y",COUNTIF($B$2:B273,"Y"),0)</f>
        <v>272</v>
      </c>
      <c r="B273" t="str">
        <f t="shared" si="40"/>
        <v>Y</v>
      </c>
      <c r="C273" s="1">
        <v>43923</v>
      </c>
      <c r="D273" t="s">
        <v>19</v>
      </c>
      <c r="E273">
        <v>72.615713999999997</v>
      </c>
      <c r="F273">
        <v>54.033332999999999</v>
      </c>
      <c r="G273">
        <f t="shared" si="41"/>
        <v>54.033332999999999</v>
      </c>
      <c r="H273">
        <f t="shared" si="36"/>
        <v>18.582380999999998</v>
      </c>
      <c r="I273">
        <v>62.515569800000002</v>
      </c>
      <c r="J273">
        <v>51.164706000000002</v>
      </c>
      <c r="K273">
        <v>14.634285999999999</v>
      </c>
      <c r="L273">
        <f t="shared" si="42"/>
        <v>14.634285999999999</v>
      </c>
      <c r="M273">
        <f t="shared" si="37"/>
        <v>36.530420000000007</v>
      </c>
      <c r="N273">
        <v>41.2427335</v>
      </c>
      <c r="O273">
        <v>78.755294000000006</v>
      </c>
      <c r="P273">
        <v>15.71</v>
      </c>
      <c r="Q273">
        <f t="shared" si="43"/>
        <v>15.71</v>
      </c>
      <c r="R273">
        <f t="shared" si="38"/>
        <v>63.045294000000005</v>
      </c>
      <c r="S273">
        <v>56.0244681</v>
      </c>
      <c r="T273">
        <v>10.666667</v>
      </c>
      <c r="U273">
        <v>2.7647059999999999</v>
      </c>
      <c r="V273">
        <f t="shared" si="44"/>
        <v>2.7647059999999999</v>
      </c>
      <c r="W273">
        <f t="shared" si="39"/>
        <v>7.901961</v>
      </c>
      <c r="X273">
        <v>5.4435181000000004</v>
      </c>
      <c r="Y273">
        <f>Input!$J$2</f>
        <v>65</v>
      </c>
      <c r="Z273">
        <f>Input!$K$2</f>
        <v>75</v>
      </c>
    </row>
    <row r="274" spans="1:26" x14ac:dyDescent="0.25">
      <c r="A274">
        <f>IF(B274="Y",COUNTIF($B$2:B274,"Y"),0)</f>
        <v>273</v>
      </c>
      <c r="B274" t="str">
        <f t="shared" si="40"/>
        <v>Y</v>
      </c>
      <c r="C274" s="1">
        <v>43922</v>
      </c>
      <c r="D274" t="s">
        <v>19</v>
      </c>
      <c r="E274">
        <v>69.346153999999999</v>
      </c>
      <c r="F274">
        <v>51.287999999999997</v>
      </c>
      <c r="G274">
        <f t="shared" si="41"/>
        <v>51.287999999999997</v>
      </c>
      <c r="H274">
        <f t="shared" si="36"/>
        <v>18.058154000000002</v>
      </c>
      <c r="I274">
        <v>62.352795700000001</v>
      </c>
      <c r="J274">
        <v>49.995238000000001</v>
      </c>
      <c r="K274">
        <v>33.338462</v>
      </c>
      <c r="L274">
        <f t="shared" si="42"/>
        <v>33.338462</v>
      </c>
      <c r="M274">
        <f t="shared" si="37"/>
        <v>16.656776000000001</v>
      </c>
      <c r="N274">
        <v>42.806656199999999</v>
      </c>
      <c r="O274">
        <v>82.162609000000003</v>
      </c>
      <c r="P274">
        <v>28.703077</v>
      </c>
      <c r="Q274">
        <f t="shared" si="43"/>
        <v>28.703077</v>
      </c>
      <c r="R274">
        <f t="shared" si="38"/>
        <v>53.459532000000003</v>
      </c>
      <c r="S274">
        <v>55.133874400000003</v>
      </c>
      <c r="T274">
        <v>8.4</v>
      </c>
      <c r="U274">
        <v>3.538462</v>
      </c>
      <c r="V274">
        <f t="shared" si="44"/>
        <v>3.538462</v>
      </c>
      <c r="W274">
        <f t="shared" si="39"/>
        <v>4.8615380000000004</v>
      </c>
      <c r="X274">
        <v>5.4609389999999998</v>
      </c>
      <c r="Y274">
        <f>Input!$J$2</f>
        <v>65</v>
      </c>
      <c r="Z274">
        <f>Input!$K$2</f>
        <v>75</v>
      </c>
    </row>
    <row r="275" spans="1:26" x14ac:dyDescent="0.25">
      <c r="A275">
        <f>IF(B275="Y",COUNTIF($B$2:B275,"Y"),0)</f>
        <v>274</v>
      </c>
      <c r="B275" t="str">
        <f t="shared" si="40"/>
        <v>Y</v>
      </c>
      <c r="C275" s="1">
        <v>43921</v>
      </c>
      <c r="D275" t="s">
        <v>19</v>
      </c>
      <c r="E275">
        <v>75.94</v>
      </c>
      <c r="F275">
        <v>53.816000000000003</v>
      </c>
      <c r="G275">
        <f t="shared" si="41"/>
        <v>53.816000000000003</v>
      </c>
      <c r="H275">
        <f t="shared" si="36"/>
        <v>22.123999999999995</v>
      </c>
      <c r="I275">
        <v>64.454739900000007</v>
      </c>
      <c r="J275">
        <v>50.012726999999998</v>
      </c>
      <c r="K275">
        <v>16</v>
      </c>
      <c r="L275">
        <f t="shared" si="42"/>
        <v>16</v>
      </c>
      <c r="M275">
        <f t="shared" si="37"/>
        <v>34.012726999999998</v>
      </c>
      <c r="N275">
        <v>39.194147800000003</v>
      </c>
      <c r="O275">
        <v>75.221817999999999</v>
      </c>
      <c r="P275">
        <v>11.217333</v>
      </c>
      <c r="Q275">
        <f t="shared" si="43"/>
        <v>11.217333</v>
      </c>
      <c r="R275">
        <f t="shared" si="38"/>
        <v>64.004485000000003</v>
      </c>
      <c r="S275">
        <v>47.492085400000001</v>
      </c>
      <c r="T275">
        <v>9.9230769999999993</v>
      </c>
      <c r="U275">
        <v>0.92307700000000004</v>
      </c>
      <c r="V275">
        <f t="shared" si="44"/>
        <v>0.92307700000000004</v>
      </c>
      <c r="W275">
        <f t="shared" si="39"/>
        <v>9</v>
      </c>
      <c r="X275">
        <v>5.1522221000000004</v>
      </c>
      <c r="Y275">
        <f>Input!$J$2</f>
        <v>65</v>
      </c>
      <c r="Z275">
        <f>Input!$K$2</f>
        <v>75</v>
      </c>
    </row>
    <row r="276" spans="1:26" x14ac:dyDescent="0.25">
      <c r="A276">
        <f>IF(B276="Y",COUNTIF($B$2:B276,"Y"),0)</f>
        <v>275</v>
      </c>
      <c r="B276" t="str">
        <f t="shared" si="40"/>
        <v>Y</v>
      </c>
      <c r="C276" s="1">
        <v>43920</v>
      </c>
      <c r="D276" t="s">
        <v>19</v>
      </c>
      <c r="E276">
        <v>76.286666999999994</v>
      </c>
      <c r="F276">
        <v>53.192856999999997</v>
      </c>
      <c r="G276">
        <f t="shared" si="41"/>
        <v>53.192856999999997</v>
      </c>
      <c r="H276">
        <f t="shared" si="36"/>
        <v>23.093809999999998</v>
      </c>
      <c r="I276">
        <v>63.870458499999998</v>
      </c>
      <c r="J276">
        <v>47.180768999999998</v>
      </c>
      <c r="K276">
        <v>2.6133329999999999</v>
      </c>
      <c r="L276">
        <f t="shared" si="42"/>
        <v>2.6133329999999999</v>
      </c>
      <c r="M276">
        <f t="shared" si="37"/>
        <v>44.567436000000001</v>
      </c>
      <c r="N276">
        <v>34.903103000000002</v>
      </c>
      <c r="O276">
        <v>67.907308</v>
      </c>
      <c r="P276">
        <v>5.7953330000000003</v>
      </c>
      <c r="Q276">
        <f t="shared" si="43"/>
        <v>5.7953330000000003</v>
      </c>
      <c r="R276">
        <f t="shared" si="38"/>
        <v>62.111975000000001</v>
      </c>
      <c r="S276">
        <v>42.766164699999997</v>
      </c>
      <c r="T276">
        <v>11.133333</v>
      </c>
      <c r="U276">
        <v>2.285714</v>
      </c>
      <c r="V276">
        <f t="shared" si="44"/>
        <v>2.285714</v>
      </c>
      <c r="W276">
        <f t="shared" si="39"/>
        <v>8.8476189999999999</v>
      </c>
      <c r="X276">
        <v>5.8063832</v>
      </c>
      <c r="Y276">
        <f>Input!$J$2</f>
        <v>65</v>
      </c>
      <c r="Z276">
        <f>Input!$K$2</f>
        <v>75</v>
      </c>
    </row>
    <row r="277" spans="1:26" x14ac:dyDescent="0.25">
      <c r="A277">
        <f>IF(B277="Y",COUNTIF($B$2:B277,"Y"),0)</f>
        <v>276</v>
      </c>
      <c r="B277" t="str">
        <f t="shared" si="40"/>
        <v>Y</v>
      </c>
      <c r="C277" s="1">
        <v>43919</v>
      </c>
      <c r="D277" t="s">
        <v>19</v>
      </c>
      <c r="E277">
        <v>79.317999999999998</v>
      </c>
      <c r="F277">
        <v>47.538181999999999</v>
      </c>
      <c r="G277">
        <f t="shared" si="41"/>
        <v>47.538181999999999</v>
      </c>
      <c r="H277">
        <f t="shared" si="36"/>
        <v>31.779817999999999</v>
      </c>
      <c r="I277">
        <v>63.404184700000002</v>
      </c>
      <c r="J277">
        <v>47.635714</v>
      </c>
      <c r="K277">
        <v>30.223077</v>
      </c>
      <c r="L277">
        <f t="shared" si="42"/>
        <v>30.223077</v>
      </c>
      <c r="M277">
        <f t="shared" si="37"/>
        <v>17.412637</v>
      </c>
      <c r="N277">
        <v>39.711126800000002</v>
      </c>
      <c r="O277">
        <v>84.414364000000006</v>
      </c>
      <c r="P277">
        <v>27.012</v>
      </c>
      <c r="Q277">
        <f t="shared" si="43"/>
        <v>27.012</v>
      </c>
      <c r="R277">
        <f t="shared" si="38"/>
        <v>57.402364000000006</v>
      </c>
      <c r="S277">
        <v>49.926942599999997</v>
      </c>
      <c r="T277">
        <v>8.6</v>
      </c>
      <c r="U277">
        <v>3.1538460000000001</v>
      </c>
      <c r="V277">
        <f t="shared" si="44"/>
        <v>3.1538460000000001</v>
      </c>
      <c r="W277">
        <f t="shared" si="39"/>
        <v>5.4461539999999999</v>
      </c>
      <c r="X277">
        <v>5.3178552999999997</v>
      </c>
      <c r="Y277">
        <f>Input!$J$2</f>
        <v>65</v>
      </c>
      <c r="Z277">
        <f>Input!$K$2</f>
        <v>75</v>
      </c>
    </row>
    <row r="278" spans="1:26" x14ac:dyDescent="0.25">
      <c r="A278">
        <f>IF(B278="Y",COUNTIF($B$2:B278,"Y"),0)</f>
        <v>277</v>
      </c>
      <c r="B278" t="str">
        <f t="shared" si="40"/>
        <v>Y</v>
      </c>
      <c r="C278" s="1">
        <v>43918</v>
      </c>
      <c r="D278" t="s">
        <v>19</v>
      </c>
      <c r="E278">
        <v>74.756923</v>
      </c>
      <c r="F278">
        <v>48.375757999999998</v>
      </c>
      <c r="G278">
        <f t="shared" si="41"/>
        <v>48.375757999999998</v>
      </c>
      <c r="H278">
        <f t="shared" si="36"/>
        <v>26.381165000000003</v>
      </c>
      <c r="I278">
        <v>62.9325039</v>
      </c>
      <c r="J278">
        <v>46.515000000000001</v>
      </c>
      <c r="K278">
        <v>31.853846000000001</v>
      </c>
      <c r="L278">
        <f t="shared" si="42"/>
        <v>31.853846000000001</v>
      </c>
      <c r="M278">
        <f t="shared" si="37"/>
        <v>14.661154</v>
      </c>
      <c r="N278">
        <v>39.962603799999997</v>
      </c>
      <c r="O278">
        <v>87.837879000000001</v>
      </c>
      <c r="P278">
        <v>25.373076999999999</v>
      </c>
      <c r="Q278">
        <f t="shared" si="43"/>
        <v>25.373076999999999</v>
      </c>
      <c r="R278">
        <f t="shared" si="38"/>
        <v>62.464802000000006</v>
      </c>
      <c r="S278">
        <v>51.262392699999999</v>
      </c>
      <c r="T278">
        <v>11.75</v>
      </c>
      <c r="U278">
        <v>3</v>
      </c>
      <c r="V278">
        <f t="shared" si="44"/>
        <v>3</v>
      </c>
      <c r="W278">
        <f t="shared" si="39"/>
        <v>8.75</v>
      </c>
      <c r="X278">
        <v>5.8343905999999999</v>
      </c>
      <c r="Y278">
        <f>Input!$J$2</f>
        <v>65</v>
      </c>
      <c r="Z278">
        <f>Input!$K$2</f>
        <v>75</v>
      </c>
    </row>
    <row r="279" spans="1:26" x14ac:dyDescent="0.25">
      <c r="A279">
        <f>IF(B279="Y",COUNTIF($B$2:B279,"Y"),0)</f>
        <v>278</v>
      </c>
      <c r="B279" t="str">
        <f t="shared" si="40"/>
        <v>Y</v>
      </c>
      <c r="C279" s="1">
        <v>43917</v>
      </c>
      <c r="D279" t="s">
        <v>19</v>
      </c>
      <c r="E279">
        <v>76.670769000000007</v>
      </c>
      <c r="F279">
        <v>53.176923000000002</v>
      </c>
      <c r="G279">
        <f t="shared" si="41"/>
        <v>53.176923000000002</v>
      </c>
      <c r="H279">
        <f t="shared" si="36"/>
        <v>23.493846000000005</v>
      </c>
      <c r="I279">
        <v>64.062230799999995</v>
      </c>
      <c r="J279">
        <v>50.475385000000003</v>
      </c>
      <c r="K279">
        <v>22.223077</v>
      </c>
      <c r="L279">
        <f t="shared" si="42"/>
        <v>22.223077</v>
      </c>
      <c r="M279">
        <f t="shared" si="37"/>
        <v>28.252308000000003</v>
      </c>
      <c r="N279">
        <v>37.010115399999997</v>
      </c>
      <c r="O279">
        <v>79.433499999999995</v>
      </c>
      <c r="P279">
        <v>18.074615000000001</v>
      </c>
      <c r="Q279">
        <f t="shared" si="43"/>
        <v>18.074615000000001</v>
      </c>
      <c r="R279">
        <f t="shared" si="38"/>
        <v>61.358884999999994</v>
      </c>
      <c r="S279">
        <v>45.142772999999998</v>
      </c>
      <c r="T279">
        <v>12.307691999999999</v>
      </c>
      <c r="U279">
        <v>3.5</v>
      </c>
      <c r="V279">
        <f t="shared" si="44"/>
        <v>3.5</v>
      </c>
      <c r="W279">
        <f t="shared" si="39"/>
        <v>8.8076919999999994</v>
      </c>
      <c r="X279">
        <v>5.9692306999999998</v>
      </c>
      <c r="Y279">
        <f>Input!$J$2</f>
        <v>65</v>
      </c>
      <c r="Z279">
        <f>Input!$K$2</f>
        <v>75</v>
      </c>
    </row>
    <row r="280" spans="1:26" x14ac:dyDescent="0.25">
      <c r="A280">
        <f>IF(B280="Y",COUNTIF($B$2:B280,"Y"),0)</f>
        <v>279</v>
      </c>
      <c r="B280" t="str">
        <f t="shared" si="40"/>
        <v>Y</v>
      </c>
      <c r="C280" s="1">
        <v>43916</v>
      </c>
      <c r="D280" t="s">
        <v>19</v>
      </c>
      <c r="E280">
        <v>78.681538000000003</v>
      </c>
      <c r="F280">
        <v>51.1</v>
      </c>
      <c r="G280">
        <f t="shared" si="41"/>
        <v>51.1</v>
      </c>
      <c r="H280">
        <f t="shared" si="36"/>
        <v>27.581538000000002</v>
      </c>
      <c r="I280">
        <v>62.2512173</v>
      </c>
      <c r="J280">
        <v>50.240625000000001</v>
      </c>
      <c r="K280">
        <v>15.169231</v>
      </c>
      <c r="L280">
        <f t="shared" si="42"/>
        <v>15.169231</v>
      </c>
      <c r="M280">
        <f t="shared" si="37"/>
        <v>35.071393999999998</v>
      </c>
      <c r="N280">
        <v>34.733248199999998</v>
      </c>
      <c r="O280">
        <v>83.462812999999997</v>
      </c>
      <c r="P280">
        <v>15.294615</v>
      </c>
      <c r="Q280">
        <f t="shared" si="43"/>
        <v>15.294615</v>
      </c>
      <c r="R280">
        <f t="shared" si="38"/>
        <v>68.16819799999999</v>
      </c>
      <c r="S280">
        <v>45.866118499999999</v>
      </c>
      <c r="T280">
        <v>15.538462000000001</v>
      </c>
      <c r="U280">
        <v>3.625</v>
      </c>
      <c r="V280">
        <f t="shared" si="44"/>
        <v>3.625</v>
      </c>
      <c r="W280">
        <f t="shared" si="39"/>
        <v>11.913462000000001</v>
      </c>
      <c r="X280">
        <v>6.2947731999999998</v>
      </c>
      <c r="Y280">
        <f>Input!$J$2</f>
        <v>65</v>
      </c>
      <c r="Z280">
        <f>Input!$K$2</f>
        <v>75</v>
      </c>
    </row>
    <row r="281" spans="1:26" x14ac:dyDescent="0.25">
      <c r="A281">
        <f>IF(B281="Y",COUNTIF($B$2:B281,"Y"),0)</f>
        <v>280</v>
      </c>
      <c r="B281" t="str">
        <f t="shared" si="40"/>
        <v>Y</v>
      </c>
      <c r="C281" s="1">
        <v>43915</v>
      </c>
      <c r="D281" t="s">
        <v>19</v>
      </c>
      <c r="E281">
        <v>78.150768999999997</v>
      </c>
      <c r="F281">
        <v>53.462499999999999</v>
      </c>
      <c r="G281">
        <f t="shared" si="41"/>
        <v>53.462499999999999</v>
      </c>
      <c r="H281">
        <f t="shared" si="36"/>
        <v>24.688268999999998</v>
      </c>
      <c r="I281">
        <v>62.066428299999998</v>
      </c>
      <c r="J281">
        <v>49.854999999999997</v>
      </c>
      <c r="K281">
        <v>23.546154000000001</v>
      </c>
      <c r="L281">
        <f t="shared" si="42"/>
        <v>23.546154000000001</v>
      </c>
      <c r="M281">
        <f t="shared" si="37"/>
        <v>26.308845999999996</v>
      </c>
      <c r="N281">
        <v>38.055162500000002</v>
      </c>
      <c r="O281">
        <v>73.534499999999994</v>
      </c>
      <c r="P281">
        <v>19.448461999999999</v>
      </c>
      <c r="Q281">
        <f t="shared" si="43"/>
        <v>19.448461999999999</v>
      </c>
      <c r="R281">
        <f t="shared" si="38"/>
        <v>54.086037999999995</v>
      </c>
      <c r="S281">
        <v>49.740811600000001</v>
      </c>
      <c r="T281">
        <v>10.461537999999999</v>
      </c>
      <c r="U281">
        <v>1.6153850000000001</v>
      </c>
      <c r="V281">
        <f t="shared" si="44"/>
        <v>1.6153850000000001</v>
      </c>
      <c r="W281">
        <f t="shared" si="39"/>
        <v>8.8461529999999993</v>
      </c>
      <c r="X281">
        <v>5.5366609000000002</v>
      </c>
      <c r="Y281">
        <f>Input!$J$2</f>
        <v>65</v>
      </c>
      <c r="Z281">
        <f>Input!$K$2</f>
        <v>75</v>
      </c>
    </row>
    <row r="282" spans="1:26" x14ac:dyDescent="0.25">
      <c r="A282">
        <f>IF(B282="Y",COUNTIF($B$2:B282,"Y"),0)</f>
        <v>281</v>
      </c>
      <c r="B282" t="str">
        <f t="shared" si="40"/>
        <v>Y</v>
      </c>
      <c r="C282" s="1">
        <v>43914</v>
      </c>
      <c r="D282" t="s">
        <v>19</v>
      </c>
      <c r="E282">
        <v>77.271428999999998</v>
      </c>
      <c r="F282">
        <v>51.707143000000002</v>
      </c>
      <c r="G282">
        <f t="shared" si="41"/>
        <v>51.707143000000002</v>
      </c>
      <c r="H282">
        <f t="shared" si="36"/>
        <v>25.564285999999996</v>
      </c>
      <c r="I282">
        <v>61.074918099999998</v>
      </c>
      <c r="J282">
        <v>51.252000000000002</v>
      </c>
      <c r="K282">
        <v>19.412307999999999</v>
      </c>
      <c r="L282">
        <f t="shared" si="42"/>
        <v>19.412307999999999</v>
      </c>
      <c r="M282">
        <f t="shared" si="37"/>
        <v>31.839692000000003</v>
      </c>
      <c r="N282">
        <v>40.0229383</v>
      </c>
      <c r="O282">
        <v>82.427333000000004</v>
      </c>
      <c r="P282">
        <v>19.063077</v>
      </c>
      <c r="Q282">
        <f t="shared" si="43"/>
        <v>19.063077</v>
      </c>
      <c r="R282">
        <f t="shared" si="38"/>
        <v>63.364256000000005</v>
      </c>
      <c r="S282">
        <v>55.7390203</v>
      </c>
      <c r="T282">
        <v>8.9230769999999993</v>
      </c>
      <c r="U282">
        <v>2.2105260000000002</v>
      </c>
      <c r="V282">
        <f t="shared" si="44"/>
        <v>2.2105260000000002</v>
      </c>
      <c r="W282">
        <f t="shared" si="39"/>
        <v>6.7125509999999995</v>
      </c>
      <c r="X282">
        <v>4.8368342999999996</v>
      </c>
      <c r="Y282">
        <f>Input!$J$2</f>
        <v>65</v>
      </c>
      <c r="Z282">
        <f>Input!$K$2</f>
        <v>75</v>
      </c>
    </row>
    <row r="283" spans="1:26" x14ac:dyDescent="0.25">
      <c r="A283">
        <f>IF(B283="Y",COUNTIF($B$2:B283,"Y"),0)</f>
        <v>282</v>
      </c>
      <c r="B283" t="str">
        <f t="shared" si="40"/>
        <v>Y</v>
      </c>
      <c r="C283" s="1">
        <v>43913</v>
      </c>
      <c r="D283" t="s">
        <v>19</v>
      </c>
      <c r="E283">
        <v>76.576922999999994</v>
      </c>
      <c r="F283">
        <v>49.330768999999997</v>
      </c>
      <c r="G283">
        <f t="shared" si="41"/>
        <v>49.330768999999997</v>
      </c>
      <c r="H283">
        <f t="shared" si="36"/>
        <v>27.246153999999997</v>
      </c>
      <c r="I283">
        <v>60.7716973</v>
      </c>
      <c r="J283">
        <v>51.224210999999997</v>
      </c>
      <c r="K283">
        <v>16.336922999999999</v>
      </c>
      <c r="L283">
        <f t="shared" si="42"/>
        <v>16.336922999999999</v>
      </c>
      <c r="M283">
        <f t="shared" si="37"/>
        <v>34.887287999999998</v>
      </c>
      <c r="N283">
        <v>39.229068099999999</v>
      </c>
      <c r="O283">
        <v>82.933462000000006</v>
      </c>
      <c r="P283">
        <v>17.743124999999999</v>
      </c>
      <c r="Q283">
        <f t="shared" si="43"/>
        <v>17.743124999999999</v>
      </c>
      <c r="R283">
        <f t="shared" si="38"/>
        <v>65.190337</v>
      </c>
      <c r="S283">
        <v>55.586846299999998</v>
      </c>
      <c r="T283">
        <v>13</v>
      </c>
      <c r="U283">
        <v>1.818182</v>
      </c>
      <c r="V283">
        <f t="shared" si="44"/>
        <v>1.818182</v>
      </c>
      <c r="W283">
        <f t="shared" si="39"/>
        <v>11.181818</v>
      </c>
      <c r="X283">
        <v>5.6322625000000004</v>
      </c>
      <c r="Y283">
        <f>Input!$J$2</f>
        <v>65</v>
      </c>
      <c r="Z283">
        <f>Input!$K$2</f>
        <v>75</v>
      </c>
    </row>
    <row r="284" spans="1:26" x14ac:dyDescent="0.25">
      <c r="A284">
        <f>IF(B284="Y",COUNTIF($B$2:B284,"Y"),0)</f>
        <v>283</v>
      </c>
      <c r="B284" t="str">
        <f t="shared" si="40"/>
        <v>Y</v>
      </c>
      <c r="C284" s="1">
        <v>43912</v>
      </c>
      <c r="D284" t="s">
        <v>19</v>
      </c>
      <c r="E284">
        <v>78.481818000000004</v>
      </c>
      <c r="F284">
        <v>49.407142999999998</v>
      </c>
      <c r="G284">
        <f t="shared" si="41"/>
        <v>49.407142999999998</v>
      </c>
      <c r="H284">
        <f t="shared" si="36"/>
        <v>29.074675000000006</v>
      </c>
      <c r="I284">
        <v>59.184947600000001</v>
      </c>
      <c r="J284">
        <v>52.862499999999997</v>
      </c>
      <c r="K284">
        <v>25.581817999999998</v>
      </c>
      <c r="L284">
        <f t="shared" si="42"/>
        <v>25.581817999999998</v>
      </c>
      <c r="M284">
        <f t="shared" si="37"/>
        <v>27.280681999999999</v>
      </c>
      <c r="N284">
        <v>44.048228399999999</v>
      </c>
      <c r="O284">
        <v>85.066428999999999</v>
      </c>
      <c r="P284">
        <v>16.217272999999999</v>
      </c>
      <c r="Q284">
        <f t="shared" si="43"/>
        <v>16.217272999999999</v>
      </c>
      <c r="R284">
        <f t="shared" si="38"/>
        <v>68.849155999999994</v>
      </c>
      <c r="S284">
        <v>65.236713399999999</v>
      </c>
      <c r="T284">
        <v>8.875</v>
      </c>
      <c r="U284">
        <v>2.6315789999999999</v>
      </c>
      <c r="V284">
        <f t="shared" si="44"/>
        <v>2.6315789999999999</v>
      </c>
      <c r="W284">
        <f t="shared" si="39"/>
        <v>6.2434209999999997</v>
      </c>
      <c r="X284">
        <v>5.1476293999999996</v>
      </c>
      <c r="Y284">
        <f>Input!$J$2</f>
        <v>65</v>
      </c>
      <c r="Z284">
        <f>Input!$K$2</f>
        <v>75</v>
      </c>
    </row>
    <row r="285" spans="1:26" x14ac:dyDescent="0.25">
      <c r="A285">
        <f>IF(B285="Y",COUNTIF($B$2:B285,"Y"),0)</f>
        <v>284</v>
      </c>
      <c r="B285" t="str">
        <f t="shared" si="40"/>
        <v>Y</v>
      </c>
      <c r="C285" s="1">
        <v>43911</v>
      </c>
      <c r="D285" t="s">
        <v>19</v>
      </c>
      <c r="E285">
        <v>77.162499999999994</v>
      </c>
      <c r="F285">
        <v>50.538710000000002</v>
      </c>
      <c r="G285">
        <f t="shared" si="41"/>
        <v>50.538710000000002</v>
      </c>
      <c r="H285">
        <f t="shared" si="36"/>
        <v>26.623789999999993</v>
      </c>
      <c r="I285">
        <v>59.722380100000002</v>
      </c>
      <c r="J285">
        <v>56.823529000000001</v>
      </c>
      <c r="K285">
        <v>31.887499999999999</v>
      </c>
      <c r="L285">
        <f t="shared" si="42"/>
        <v>31.887499999999999</v>
      </c>
      <c r="M285">
        <f t="shared" si="37"/>
        <v>24.936029000000001</v>
      </c>
      <c r="N285">
        <v>46.120602599999998</v>
      </c>
      <c r="O285">
        <v>90.675404999999998</v>
      </c>
      <c r="P285">
        <v>25.698125000000001</v>
      </c>
      <c r="Q285">
        <f t="shared" si="43"/>
        <v>25.698125000000001</v>
      </c>
      <c r="R285">
        <f t="shared" si="38"/>
        <v>64.977279999999993</v>
      </c>
      <c r="S285">
        <v>67.990104400000007</v>
      </c>
      <c r="T285">
        <v>10.4375</v>
      </c>
      <c r="U285">
        <v>1.8333330000000001</v>
      </c>
      <c r="V285">
        <f t="shared" si="44"/>
        <v>1.8333330000000001</v>
      </c>
      <c r="W285">
        <f t="shared" si="39"/>
        <v>8.6041670000000003</v>
      </c>
      <c r="X285">
        <v>5.1703418000000001</v>
      </c>
      <c r="Y285">
        <f>Input!$J$2</f>
        <v>65</v>
      </c>
      <c r="Z285">
        <f>Input!$K$2</f>
        <v>75</v>
      </c>
    </row>
    <row r="286" spans="1:26" x14ac:dyDescent="0.25">
      <c r="A286">
        <f>IF(B286="Y",COUNTIF($B$2:B286,"Y"),0)</f>
        <v>285</v>
      </c>
      <c r="B286" t="str">
        <f t="shared" si="40"/>
        <v>Y</v>
      </c>
      <c r="C286" s="1">
        <v>43910</v>
      </c>
      <c r="D286" t="s">
        <v>19</v>
      </c>
      <c r="E286">
        <v>68.900000000000006</v>
      </c>
      <c r="F286">
        <v>50.238461999999998</v>
      </c>
      <c r="G286">
        <f t="shared" si="41"/>
        <v>50.238461999999998</v>
      </c>
      <c r="H286">
        <f t="shared" si="36"/>
        <v>18.661538000000007</v>
      </c>
      <c r="I286">
        <v>59.883752100000002</v>
      </c>
      <c r="J286">
        <v>54.4</v>
      </c>
      <c r="K286">
        <v>32.576923000000001</v>
      </c>
      <c r="L286">
        <f t="shared" si="42"/>
        <v>32.576923000000001</v>
      </c>
      <c r="M286">
        <f t="shared" si="37"/>
        <v>21.823076999999998</v>
      </c>
      <c r="N286">
        <v>44.275938400000001</v>
      </c>
      <c r="O286">
        <v>95.328462000000002</v>
      </c>
      <c r="P286">
        <v>37.326923000000001</v>
      </c>
      <c r="Q286">
        <f t="shared" si="43"/>
        <v>37.326923000000001</v>
      </c>
      <c r="R286">
        <f t="shared" si="38"/>
        <v>58.001539000000001</v>
      </c>
      <c r="S286">
        <v>63.709749799999997</v>
      </c>
      <c r="T286">
        <v>12.137931</v>
      </c>
      <c r="U286">
        <v>1.6923079999999999</v>
      </c>
      <c r="V286">
        <f t="shared" si="44"/>
        <v>1.6923079999999999</v>
      </c>
      <c r="W286">
        <f t="shared" si="39"/>
        <v>10.445622999999999</v>
      </c>
      <c r="X286">
        <v>5.9693011</v>
      </c>
      <c r="Y286">
        <f>Input!$J$2</f>
        <v>65</v>
      </c>
      <c r="Z286">
        <f>Input!$K$2</f>
        <v>75</v>
      </c>
    </row>
    <row r="287" spans="1:26" x14ac:dyDescent="0.25">
      <c r="A287">
        <f>IF(B287="Y",COUNTIF($B$2:B287,"Y"),0)</f>
        <v>286</v>
      </c>
      <c r="B287" t="str">
        <f t="shared" si="40"/>
        <v>Y</v>
      </c>
      <c r="C287" s="1">
        <v>43909</v>
      </c>
      <c r="D287" t="s">
        <v>19</v>
      </c>
      <c r="E287">
        <v>72.035385000000005</v>
      </c>
      <c r="F287">
        <v>49.378377999999998</v>
      </c>
      <c r="G287">
        <f t="shared" si="41"/>
        <v>49.378377999999998</v>
      </c>
      <c r="H287">
        <f t="shared" si="36"/>
        <v>22.657007000000007</v>
      </c>
      <c r="I287">
        <v>60.203175000000002</v>
      </c>
      <c r="J287">
        <v>53.12</v>
      </c>
      <c r="K287">
        <v>30.073333000000002</v>
      </c>
      <c r="L287">
        <f t="shared" si="42"/>
        <v>30.073333000000002</v>
      </c>
      <c r="M287">
        <f t="shared" si="37"/>
        <v>23.046666999999996</v>
      </c>
      <c r="N287">
        <v>44.841259700000002</v>
      </c>
      <c r="O287">
        <v>90.373234999999994</v>
      </c>
      <c r="P287">
        <v>31.391332999999999</v>
      </c>
      <c r="Q287">
        <f t="shared" si="43"/>
        <v>31.391332999999999</v>
      </c>
      <c r="R287">
        <f t="shared" si="38"/>
        <v>58.981901999999991</v>
      </c>
      <c r="S287">
        <v>65.855510600000002</v>
      </c>
      <c r="T287">
        <v>9.1199999999999992</v>
      </c>
      <c r="U287">
        <v>2.733333</v>
      </c>
      <c r="V287">
        <f t="shared" si="44"/>
        <v>2.733333</v>
      </c>
      <c r="W287">
        <f t="shared" si="39"/>
        <v>6.3866669999999992</v>
      </c>
      <c r="X287">
        <v>5.0765598000000001</v>
      </c>
      <c r="Y287">
        <f>Input!$J$2</f>
        <v>65</v>
      </c>
      <c r="Z287">
        <f>Input!$K$2</f>
        <v>75</v>
      </c>
    </row>
    <row r="288" spans="1:26" x14ac:dyDescent="0.25">
      <c r="A288">
        <f>IF(B288="Y",COUNTIF($B$2:B288,"Y"),0)</f>
        <v>287</v>
      </c>
      <c r="B288" t="str">
        <f t="shared" si="40"/>
        <v>Y</v>
      </c>
      <c r="C288" s="1">
        <v>43908</v>
      </c>
      <c r="D288" t="s">
        <v>19</v>
      </c>
      <c r="E288">
        <v>70.546154000000001</v>
      </c>
      <c r="F288">
        <v>47.185184999999997</v>
      </c>
      <c r="G288">
        <f t="shared" si="41"/>
        <v>47.185184999999997</v>
      </c>
      <c r="H288">
        <f t="shared" si="36"/>
        <v>23.360969000000004</v>
      </c>
      <c r="I288">
        <v>63.1625625</v>
      </c>
      <c r="J288">
        <v>52.330666999999998</v>
      </c>
      <c r="K288">
        <v>18.536923000000002</v>
      </c>
      <c r="L288">
        <f t="shared" si="42"/>
        <v>18.536923000000002</v>
      </c>
      <c r="M288">
        <f t="shared" si="37"/>
        <v>33.793743999999997</v>
      </c>
      <c r="N288">
        <v>40.900500200000003</v>
      </c>
      <c r="O288">
        <v>72.892593000000005</v>
      </c>
      <c r="P288">
        <v>15.783077</v>
      </c>
      <c r="Q288">
        <f t="shared" si="43"/>
        <v>15.783077</v>
      </c>
      <c r="R288">
        <f t="shared" si="38"/>
        <v>57.109516000000006</v>
      </c>
      <c r="S288">
        <v>51.634269699999997</v>
      </c>
      <c r="T288">
        <v>7.2105259999999998</v>
      </c>
      <c r="U288">
        <v>1.1538459999999999</v>
      </c>
      <c r="V288">
        <f t="shared" si="44"/>
        <v>1.1538459999999999</v>
      </c>
      <c r="W288">
        <f t="shared" si="39"/>
        <v>6.0566800000000001</v>
      </c>
      <c r="X288">
        <v>4.7075198</v>
      </c>
      <c r="Y288">
        <f>Input!$J$2</f>
        <v>65</v>
      </c>
      <c r="Z288">
        <f>Input!$K$2</f>
        <v>75</v>
      </c>
    </row>
    <row r="289" spans="1:26" x14ac:dyDescent="0.25">
      <c r="A289">
        <f>IF(B289="Y",COUNTIF($B$2:B289,"Y"),0)</f>
        <v>288</v>
      </c>
      <c r="B289" t="str">
        <f t="shared" si="40"/>
        <v>Y</v>
      </c>
      <c r="C289" s="1">
        <v>43907</v>
      </c>
      <c r="D289" t="s">
        <v>19</v>
      </c>
      <c r="E289">
        <v>71.135384999999999</v>
      </c>
      <c r="F289">
        <v>50.243749999999999</v>
      </c>
      <c r="G289">
        <f t="shared" si="41"/>
        <v>50.243749999999999</v>
      </c>
      <c r="H289">
        <f t="shared" si="36"/>
        <v>20.891635000000001</v>
      </c>
      <c r="I289">
        <v>63.787125099999997</v>
      </c>
      <c r="J289">
        <v>48.745556000000001</v>
      </c>
      <c r="K289">
        <v>28.261538000000002</v>
      </c>
      <c r="L289">
        <f t="shared" si="42"/>
        <v>28.261538000000002</v>
      </c>
      <c r="M289">
        <f t="shared" si="37"/>
        <v>20.484017999999999</v>
      </c>
      <c r="N289">
        <v>39.244432400000001</v>
      </c>
      <c r="O289">
        <v>64.276875000000004</v>
      </c>
      <c r="P289">
        <v>24.585384999999999</v>
      </c>
      <c r="Q289">
        <f t="shared" si="43"/>
        <v>24.585384999999999</v>
      </c>
      <c r="R289">
        <f t="shared" si="38"/>
        <v>39.691490000000002</v>
      </c>
      <c r="S289">
        <v>47.301715600000001</v>
      </c>
      <c r="T289">
        <v>5.9230770000000001</v>
      </c>
      <c r="U289">
        <v>2.0769229999999999</v>
      </c>
      <c r="V289">
        <f t="shared" si="44"/>
        <v>2.0769229999999999</v>
      </c>
      <c r="W289">
        <f t="shared" si="39"/>
        <v>3.8461540000000003</v>
      </c>
      <c r="X289">
        <v>3.8916667999999999</v>
      </c>
      <c r="Y289">
        <f>Input!$J$2</f>
        <v>65</v>
      </c>
      <c r="Z289">
        <f>Input!$K$2</f>
        <v>75</v>
      </c>
    </row>
    <row r="290" spans="1:26" x14ac:dyDescent="0.25">
      <c r="A290">
        <f>IF(B290="Y",COUNTIF($B$2:B290,"Y"),0)</f>
        <v>289</v>
      </c>
      <c r="B290" t="str">
        <f t="shared" si="40"/>
        <v>Y</v>
      </c>
      <c r="C290" s="1">
        <v>43906</v>
      </c>
      <c r="D290" t="s">
        <v>19</v>
      </c>
      <c r="E290">
        <v>73.344615000000005</v>
      </c>
      <c r="F290">
        <v>51.516666999999998</v>
      </c>
      <c r="G290">
        <f t="shared" si="41"/>
        <v>51.516666999999998</v>
      </c>
      <c r="H290">
        <f t="shared" si="36"/>
        <v>21.827948000000006</v>
      </c>
      <c r="I290">
        <v>63.751419300000002</v>
      </c>
      <c r="J290">
        <v>49.061537999999999</v>
      </c>
      <c r="K290">
        <v>23.226666999999999</v>
      </c>
      <c r="L290">
        <f t="shared" si="42"/>
        <v>23.226666999999999</v>
      </c>
      <c r="M290">
        <f t="shared" si="37"/>
        <v>25.834871</v>
      </c>
      <c r="N290">
        <v>38.780773199999999</v>
      </c>
      <c r="O290">
        <v>82.790833000000006</v>
      </c>
      <c r="P290">
        <v>25.495332999999999</v>
      </c>
      <c r="Q290">
        <f t="shared" si="43"/>
        <v>25.495332999999999</v>
      </c>
      <c r="R290">
        <f t="shared" si="38"/>
        <v>57.295500000000004</v>
      </c>
      <c r="S290">
        <v>49.3416055</v>
      </c>
      <c r="T290">
        <v>9.1333330000000004</v>
      </c>
      <c r="U290">
        <v>1.375</v>
      </c>
      <c r="V290">
        <f t="shared" si="44"/>
        <v>1.375</v>
      </c>
      <c r="W290">
        <f t="shared" si="39"/>
        <v>7.7583330000000004</v>
      </c>
      <c r="X290">
        <v>4.7937393999999998</v>
      </c>
      <c r="Y290">
        <f>Input!$J$2</f>
        <v>65</v>
      </c>
      <c r="Z290">
        <f>Input!$K$2</f>
        <v>75</v>
      </c>
    </row>
    <row r="291" spans="1:26" x14ac:dyDescent="0.25">
      <c r="A291">
        <f>IF(B291="Y",COUNTIF($B$2:B291,"Y"),0)</f>
        <v>290</v>
      </c>
      <c r="B291" t="str">
        <f t="shared" si="40"/>
        <v>Y</v>
      </c>
      <c r="C291" s="1">
        <v>43905</v>
      </c>
      <c r="D291" t="s">
        <v>19</v>
      </c>
      <c r="E291">
        <v>75.941537999999994</v>
      </c>
      <c r="F291">
        <v>48.469231000000001</v>
      </c>
      <c r="G291">
        <f t="shared" si="41"/>
        <v>48.469231000000001</v>
      </c>
      <c r="H291">
        <f t="shared" si="36"/>
        <v>27.472306999999994</v>
      </c>
      <c r="I291">
        <v>62.0921035</v>
      </c>
      <c r="J291">
        <v>47.007691999999999</v>
      </c>
      <c r="K291">
        <v>25.298462000000001</v>
      </c>
      <c r="L291">
        <f t="shared" si="42"/>
        <v>25.298462000000001</v>
      </c>
      <c r="M291">
        <f t="shared" si="37"/>
        <v>21.709229999999998</v>
      </c>
      <c r="N291">
        <v>39.192243300000001</v>
      </c>
      <c r="O291">
        <v>82.033683999999994</v>
      </c>
      <c r="P291">
        <v>22.26</v>
      </c>
      <c r="Q291">
        <f t="shared" si="43"/>
        <v>22.26</v>
      </c>
      <c r="R291">
        <f t="shared" si="38"/>
        <v>59.773683999999989</v>
      </c>
      <c r="S291">
        <v>52.666450400000002</v>
      </c>
      <c r="T291">
        <v>6.2307689999999996</v>
      </c>
      <c r="U291">
        <v>2.769231</v>
      </c>
      <c r="V291">
        <f t="shared" si="44"/>
        <v>2.769231</v>
      </c>
      <c r="W291">
        <f t="shared" si="39"/>
        <v>3.4615379999999996</v>
      </c>
      <c r="X291">
        <v>4.3793300000000004</v>
      </c>
      <c r="Y291">
        <f>Input!$J$2</f>
        <v>65</v>
      </c>
      <c r="Z291">
        <f>Input!$K$2</f>
        <v>75</v>
      </c>
    </row>
    <row r="292" spans="1:26" x14ac:dyDescent="0.25">
      <c r="A292">
        <f>IF(B292="Y",COUNTIF($B$2:B292,"Y"),0)</f>
        <v>291</v>
      </c>
      <c r="B292" t="str">
        <f t="shared" si="40"/>
        <v>Y</v>
      </c>
      <c r="C292" s="1">
        <v>43904</v>
      </c>
      <c r="D292" t="s">
        <v>19</v>
      </c>
      <c r="E292">
        <v>76.193845999999994</v>
      </c>
      <c r="F292">
        <v>48.263461999999997</v>
      </c>
      <c r="G292">
        <f t="shared" si="41"/>
        <v>48.263461999999997</v>
      </c>
      <c r="H292">
        <f t="shared" si="36"/>
        <v>27.930383999999997</v>
      </c>
      <c r="I292">
        <v>62.305029099999999</v>
      </c>
      <c r="J292">
        <v>54.982500000000002</v>
      </c>
      <c r="K292">
        <v>27.663636</v>
      </c>
      <c r="L292">
        <f t="shared" si="42"/>
        <v>27.663636</v>
      </c>
      <c r="M292">
        <f t="shared" si="37"/>
        <v>27.318864000000001</v>
      </c>
      <c r="N292">
        <v>42.043612000000003</v>
      </c>
      <c r="O292">
        <v>90.691500000000005</v>
      </c>
      <c r="P292">
        <v>25.007691999999999</v>
      </c>
      <c r="Q292">
        <f t="shared" si="43"/>
        <v>25.007691999999999</v>
      </c>
      <c r="R292">
        <f t="shared" si="38"/>
        <v>65.683807999999999</v>
      </c>
      <c r="S292">
        <v>58.273818200000001</v>
      </c>
      <c r="T292">
        <v>11.5</v>
      </c>
      <c r="U292">
        <v>2.6</v>
      </c>
      <c r="V292">
        <f t="shared" si="44"/>
        <v>2.6</v>
      </c>
      <c r="W292">
        <f t="shared" si="39"/>
        <v>8.9</v>
      </c>
      <c r="X292">
        <v>5.5682688000000002</v>
      </c>
      <c r="Y292">
        <f>Input!$J$2</f>
        <v>65</v>
      </c>
      <c r="Z292">
        <f>Input!$K$2</f>
        <v>75</v>
      </c>
    </row>
    <row r="293" spans="1:26" x14ac:dyDescent="0.25">
      <c r="A293">
        <f>IF(B293="Y",COUNTIF($B$2:B293,"Y"),0)</f>
        <v>292</v>
      </c>
      <c r="B293" t="str">
        <f t="shared" si="40"/>
        <v>Y</v>
      </c>
      <c r="C293" s="1">
        <v>43903</v>
      </c>
      <c r="D293" t="s">
        <v>19</v>
      </c>
      <c r="E293">
        <v>76.567691999999994</v>
      </c>
      <c r="F293">
        <v>50.294117999999997</v>
      </c>
      <c r="G293">
        <f t="shared" si="41"/>
        <v>50.294117999999997</v>
      </c>
      <c r="H293">
        <f t="shared" si="36"/>
        <v>26.273573999999996</v>
      </c>
      <c r="I293">
        <v>60.735911899999998</v>
      </c>
      <c r="J293">
        <v>54.45</v>
      </c>
      <c r="K293">
        <v>21.569230999999998</v>
      </c>
      <c r="L293">
        <f t="shared" si="42"/>
        <v>21.569230999999998</v>
      </c>
      <c r="M293">
        <f t="shared" si="37"/>
        <v>32.880769000000001</v>
      </c>
      <c r="N293">
        <v>42.227867400000001</v>
      </c>
      <c r="O293">
        <v>95.627082999999999</v>
      </c>
      <c r="P293">
        <v>23.952307999999999</v>
      </c>
      <c r="Q293">
        <f t="shared" si="43"/>
        <v>23.952307999999999</v>
      </c>
      <c r="R293">
        <f t="shared" si="38"/>
        <v>71.674774999999997</v>
      </c>
      <c r="S293">
        <v>60.193849200000002</v>
      </c>
      <c r="T293">
        <v>6.9230770000000001</v>
      </c>
      <c r="U293">
        <v>2.6470590000000001</v>
      </c>
      <c r="V293">
        <f t="shared" si="44"/>
        <v>2.6470590000000001</v>
      </c>
      <c r="W293">
        <f t="shared" si="39"/>
        <v>4.2760180000000005</v>
      </c>
      <c r="X293">
        <v>4.6942488000000004</v>
      </c>
      <c r="Y293">
        <f>Input!$J$2</f>
        <v>65</v>
      </c>
      <c r="Z293">
        <f>Input!$K$2</f>
        <v>75</v>
      </c>
    </row>
    <row r="294" spans="1:26" x14ac:dyDescent="0.25">
      <c r="A294">
        <f>IF(B294="Y",COUNTIF($B$2:B294,"Y"),0)</f>
        <v>293</v>
      </c>
      <c r="B294" t="str">
        <f t="shared" si="40"/>
        <v>Y</v>
      </c>
      <c r="C294" s="1">
        <v>43902</v>
      </c>
      <c r="D294" t="s">
        <v>19</v>
      </c>
      <c r="E294">
        <v>75.949230999999997</v>
      </c>
      <c r="F294">
        <v>51.9</v>
      </c>
      <c r="G294">
        <f t="shared" si="41"/>
        <v>51.9</v>
      </c>
      <c r="H294">
        <f t="shared" si="36"/>
        <v>24.049230999999999</v>
      </c>
      <c r="I294">
        <v>60.792403</v>
      </c>
      <c r="J294">
        <v>56.968293000000003</v>
      </c>
      <c r="K294">
        <v>30.523077000000001</v>
      </c>
      <c r="L294">
        <f t="shared" si="42"/>
        <v>30.523077000000001</v>
      </c>
      <c r="M294">
        <f t="shared" si="37"/>
        <v>26.445216000000002</v>
      </c>
      <c r="N294">
        <v>44.044564222200002</v>
      </c>
      <c r="O294">
        <v>91.44</v>
      </c>
      <c r="P294">
        <v>22.334614999999999</v>
      </c>
      <c r="Q294">
        <f t="shared" si="43"/>
        <v>22.334614999999999</v>
      </c>
      <c r="R294">
        <f t="shared" si="38"/>
        <v>69.105384999999998</v>
      </c>
      <c r="S294">
        <v>62.705865666699999</v>
      </c>
      <c r="T294">
        <v>8.1212119999999999</v>
      </c>
      <c r="U294">
        <v>2.3076919999999999</v>
      </c>
      <c r="V294">
        <f t="shared" si="44"/>
        <v>2.3076919999999999</v>
      </c>
      <c r="W294">
        <f t="shared" si="39"/>
        <v>5.8135200000000005</v>
      </c>
      <c r="X294">
        <v>4.8192271111</v>
      </c>
      <c r="Y294">
        <f>Input!$J$2</f>
        <v>65</v>
      </c>
      <c r="Z294">
        <f>Input!$K$2</f>
        <v>75</v>
      </c>
    </row>
    <row r="295" spans="1:26" x14ac:dyDescent="0.25">
      <c r="A295">
        <f>IF(B295="Y",COUNTIF($B$2:B295,"Y"),0)</f>
        <v>294</v>
      </c>
      <c r="B295" t="str">
        <f t="shared" si="40"/>
        <v>Y</v>
      </c>
      <c r="C295" s="1">
        <v>43901</v>
      </c>
      <c r="D295" t="s">
        <v>19</v>
      </c>
      <c r="E295">
        <v>71.804614999999998</v>
      </c>
      <c r="F295">
        <v>46.781480999999999</v>
      </c>
      <c r="G295">
        <f t="shared" si="41"/>
        <v>46.781480999999999</v>
      </c>
      <c r="H295">
        <f t="shared" si="36"/>
        <v>25.023133999999999</v>
      </c>
      <c r="I295">
        <v>62.194319800000002</v>
      </c>
      <c r="J295">
        <v>53.206667000000003</v>
      </c>
      <c r="K295">
        <v>13.2</v>
      </c>
      <c r="L295">
        <f t="shared" si="42"/>
        <v>13.2</v>
      </c>
      <c r="M295">
        <f t="shared" si="37"/>
        <v>40.006667000000007</v>
      </c>
      <c r="N295">
        <v>40.583229899999999</v>
      </c>
      <c r="O295">
        <v>81.575652000000005</v>
      </c>
      <c r="P295">
        <v>13.044615</v>
      </c>
      <c r="Q295">
        <f t="shared" si="43"/>
        <v>13.044615</v>
      </c>
      <c r="R295">
        <f t="shared" si="38"/>
        <v>68.531036999999998</v>
      </c>
      <c r="S295">
        <v>56.193010999999998</v>
      </c>
      <c r="T295">
        <v>10.15</v>
      </c>
      <c r="U295">
        <v>2.0625</v>
      </c>
      <c r="V295">
        <f t="shared" si="44"/>
        <v>2.0625</v>
      </c>
      <c r="W295">
        <f t="shared" si="39"/>
        <v>8.0875000000000004</v>
      </c>
      <c r="X295">
        <v>5.4689458000000002</v>
      </c>
      <c r="Y295">
        <f>Input!$J$2</f>
        <v>65</v>
      </c>
      <c r="Z295">
        <f>Input!$K$2</f>
        <v>75</v>
      </c>
    </row>
    <row r="296" spans="1:26" x14ac:dyDescent="0.25">
      <c r="A296">
        <f>IF(B296="Y",COUNTIF($B$2:B296,"Y"),0)</f>
        <v>295</v>
      </c>
      <c r="B296" t="str">
        <f t="shared" si="40"/>
        <v>Y</v>
      </c>
      <c r="C296" s="1">
        <v>43900</v>
      </c>
      <c r="D296" t="s">
        <v>19</v>
      </c>
      <c r="E296">
        <v>69.853846000000004</v>
      </c>
      <c r="F296">
        <v>45.958333000000003</v>
      </c>
      <c r="G296">
        <f t="shared" si="41"/>
        <v>45.958333000000003</v>
      </c>
      <c r="H296">
        <f t="shared" si="36"/>
        <v>23.895513000000001</v>
      </c>
      <c r="I296">
        <v>61.675305799999997</v>
      </c>
      <c r="J296">
        <v>57.962069</v>
      </c>
      <c r="K296">
        <v>-0.76153800000000005</v>
      </c>
      <c r="L296">
        <f t="shared" si="42"/>
        <v>-0.76153800000000005</v>
      </c>
      <c r="M296">
        <f t="shared" si="37"/>
        <v>58.723607000000001</v>
      </c>
      <c r="N296">
        <v>40.274062000000001</v>
      </c>
      <c r="O296">
        <v>91.678966000000003</v>
      </c>
      <c r="P296">
        <v>7.9207689999999999</v>
      </c>
      <c r="Q296">
        <f t="shared" si="43"/>
        <v>7.9207689999999999</v>
      </c>
      <c r="R296">
        <f t="shared" si="38"/>
        <v>83.758196999999996</v>
      </c>
      <c r="S296">
        <v>56.593901099999997</v>
      </c>
      <c r="T296">
        <v>9.2195119999999999</v>
      </c>
      <c r="U296">
        <v>2.9230770000000001</v>
      </c>
      <c r="V296">
        <f t="shared" si="44"/>
        <v>2.9230770000000001</v>
      </c>
      <c r="W296">
        <f t="shared" si="39"/>
        <v>6.2964349999999998</v>
      </c>
      <c r="X296">
        <v>5.0362305999999997</v>
      </c>
      <c r="Y296">
        <f>Input!$J$2</f>
        <v>65</v>
      </c>
      <c r="Z296">
        <f>Input!$K$2</f>
        <v>75</v>
      </c>
    </row>
    <row r="297" spans="1:26" x14ac:dyDescent="0.25">
      <c r="A297">
        <f>IF(B297="Y",COUNTIF($B$2:B297,"Y"),0)</f>
        <v>296</v>
      </c>
      <c r="B297" t="str">
        <f t="shared" si="40"/>
        <v>Y</v>
      </c>
      <c r="C297" s="1">
        <v>43899</v>
      </c>
      <c r="D297" t="s">
        <v>19</v>
      </c>
      <c r="E297">
        <v>70.823999999999998</v>
      </c>
      <c r="F297">
        <v>47.877142999999997</v>
      </c>
      <c r="G297">
        <f t="shared" si="41"/>
        <v>47.877142999999997</v>
      </c>
      <c r="H297">
        <f t="shared" si="36"/>
        <v>22.946857000000001</v>
      </c>
      <c r="I297">
        <v>60.180585600000001</v>
      </c>
      <c r="J297">
        <v>56.554054000000001</v>
      </c>
      <c r="K297">
        <v>22.564285999999999</v>
      </c>
      <c r="L297">
        <f t="shared" si="42"/>
        <v>22.564285999999999</v>
      </c>
      <c r="M297">
        <f t="shared" si="37"/>
        <v>33.989767999999998</v>
      </c>
      <c r="N297">
        <v>39.398604800000001</v>
      </c>
      <c r="O297">
        <v>100</v>
      </c>
      <c r="P297">
        <v>27.346429000000001</v>
      </c>
      <c r="Q297">
        <f t="shared" si="43"/>
        <v>27.346429000000001</v>
      </c>
      <c r="R297">
        <f t="shared" si="38"/>
        <v>72.653570999999999</v>
      </c>
      <c r="S297">
        <v>57.682100400000003</v>
      </c>
      <c r="T297">
        <v>12.142856999999999</v>
      </c>
      <c r="U297">
        <v>1.769231</v>
      </c>
      <c r="V297">
        <f t="shared" si="44"/>
        <v>1.769231</v>
      </c>
      <c r="W297">
        <f t="shared" si="39"/>
        <v>10.373626</v>
      </c>
      <c r="X297">
        <v>5.5255419999999997</v>
      </c>
      <c r="Y297">
        <f>Input!$J$2</f>
        <v>65</v>
      </c>
      <c r="Z297">
        <f>Input!$K$2</f>
        <v>75</v>
      </c>
    </row>
    <row r="298" spans="1:26" x14ac:dyDescent="0.25">
      <c r="A298">
        <f>IF(B298="Y",COUNTIF($B$2:B298,"Y"),0)</f>
        <v>297</v>
      </c>
      <c r="B298" t="str">
        <f t="shared" si="40"/>
        <v>Y</v>
      </c>
      <c r="C298" s="1">
        <v>43898</v>
      </c>
      <c r="D298" t="s">
        <v>19</v>
      </c>
      <c r="E298">
        <v>73.002857000000006</v>
      </c>
      <c r="F298">
        <v>52.277777999999998</v>
      </c>
      <c r="G298">
        <f t="shared" si="41"/>
        <v>52.277777999999998</v>
      </c>
      <c r="H298">
        <f t="shared" si="36"/>
        <v>20.725079000000008</v>
      </c>
      <c r="I298">
        <v>61.075048500000001</v>
      </c>
      <c r="J298">
        <v>44.915385000000001</v>
      </c>
      <c r="K298">
        <v>23.182856999999998</v>
      </c>
      <c r="L298">
        <f t="shared" si="42"/>
        <v>23.182856999999998</v>
      </c>
      <c r="M298">
        <f t="shared" si="37"/>
        <v>21.732528000000002</v>
      </c>
      <c r="N298">
        <v>37.668392500000003</v>
      </c>
      <c r="O298">
        <v>65.36</v>
      </c>
      <c r="P298">
        <v>16.432856999999998</v>
      </c>
      <c r="Q298">
        <f t="shared" si="43"/>
        <v>16.432856999999998</v>
      </c>
      <c r="R298">
        <f t="shared" si="38"/>
        <v>48.927143000000001</v>
      </c>
      <c r="S298">
        <v>47.991522199999999</v>
      </c>
      <c r="T298">
        <v>8.1428569999999993</v>
      </c>
      <c r="U298">
        <v>1.461538</v>
      </c>
      <c r="V298">
        <f t="shared" si="44"/>
        <v>1.461538</v>
      </c>
      <c r="W298">
        <f t="shared" si="39"/>
        <v>6.6813189999999993</v>
      </c>
      <c r="X298">
        <v>4.8753966999999996</v>
      </c>
      <c r="Y298">
        <f>Input!$J$2</f>
        <v>65</v>
      </c>
      <c r="Z298">
        <f>Input!$K$2</f>
        <v>75</v>
      </c>
    </row>
    <row r="299" spans="1:26" x14ac:dyDescent="0.25">
      <c r="A299">
        <f>IF(B299="Y",COUNTIF($B$2:B299,"Y"),0)</f>
        <v>298</v>
      </c>
      <c r="B299" t="str">
        <f t="shared" si="40"/>
        <v>Y</v>
      </c>
      <c r="C299" s="1">
        <v>43897</v>
      </c>
      <c r="D299" t="s">
        <v>19</v>
      </c>
      <c r="E299">
        <v>72.189231000000007</v>
      </c>
      <c r="F299">
        <v>48.107585999999998</v>
      </c>
      <c r="G299">
        <f t="shared" si="41"/>
        <v>48.107585999999998</v>
      </c>
      <c r="H299">
        <f t="shared" si="36"/>
        <v>24.081645000000009</v>
      </c>
      <c r="I299">
        <v>59.503832500000001</v>
      </c>
      <c r="J299">
        <v>43.798620999999997</v>
      </c>
      <c r="K299">
        <v>15.753845999999999</v>
      </c>
      <c r="L299">
        <f t="shared" si="42"/>
        <v>15.753845999999999</v>
      </c>
      <c r="M299">
        <f t="shared" si="37"/>
        <v>28.044774999999998</v>
      </c>
      <c r="N299">
        <v>34.920572100000001</v>
      </c>
      <c r="O299">
        <v>86.46</v>
      </c>
      <c r="P299">
        <v>17.377692</v>
      </c>
      <c r="Q299">
        <f t="shared" si="43"/>
        <v>17.377692</v>
      </c>
      <c r="R299">
        <f t="shared" si="38"/>
        <v>69.082307999999998</v>
      </c>
      <c r="S299">
        <v>48.562798999999998</v>
      </c>
      <c r="T299">
        <v>7.5172410000000003</v>
      </c>
      <c r="U299">
        <v>3</v>
      </c>
      <c r="V299">
        <f t="shared" si="44"/>
        <v>3</v>
      </c>
      <c r="W299">
        <f t="shared" si="39"/>
        <v>4.5172410000000003</v>
      </c>
      <c r="X299">
        <v>5.1751851000000002</v>
      </c>
      <c r="Y299">
        <f>Input!$J$2</f>
        <v>65</v>
      </c>
      <c r="Z299">
        <f>Input!$K$2</f>
        <v>75</v>
      </c>
    </row>
    <row r="300" spans="1:26" x14ac:dyDescent="0.25">
      <c r="A300">
        <f>IF(B300="Y",COUNTIF($B$2:B300,"Y"),0)</f>
        <v>299</v>
      </c>
      <c r="B300" t="str">
        <f t="shared" si="40"/>
        <v>Y</v>
      </c>
      <c r="C300" s="1">
        <v>43896</v>
      </c>
      <c r="D300" t="s">
        <v>19</v>
      </c>
      <c r="E300">
        <v>70.88</v>
      </c>
      <c r="F300">
        <v>50.686667</v>
      </c>
      <c r="G300">
        <f t="shared" si="41"/>
        <v>50.686667</v>
      </c>
      <c r="H300">
        <f t="shared" si="36"/>
        <v>20.193332999999996</v>
      </c>
      <c r="I300">
        <v>60.922008699999999</v>
      </c>
      <c r="J300">
        <v>51.008000000000003</v>
      </c>
      <c r="K300">
        <v>14.32</v>
      </c>
      <c r="L300">
        <f t="shared" si="42"/>
        <v>14.32</v>
      </c>
      <c r="M300">
        <f t="shared" si="37"/>
        <v>36.688000000000002</v>
      </c>
      <c r="N300">
        <v>35.175810599999998</v>
      </c>
      <c r="O300">
        <v>87.626800000000003</v>
      </c>
      <c r="P300">
        <v>19.200769000000001</v>
      </c>
      <c r="Q300">
        <f t="shared" si="43"/>
        <v>19.200769000000001</v>
      </c>
      <c r="R300">
        <f t="shared" si="38"/>
        <v>68.426030999999995</v>
      </c>
      <c r="S300">
        <v>49.237541100000001</v>
      </c>
      <c r="T300">
        <v>12.6</v>
      </c>
      <c r="U300">
        <v>2.0769229999999999</v>
      </c>
      <c r="V300">
        <f t="shared" si="44"/>
        <v>2.0769229999999999</v>
      </c>
      <c r="W300">
        <f t="shared" si="39"/>
        <v>10.523077000000001</v>
      </c>
      <c r="X300">
        <v>5.7825221999999998</v>
      </c>
      <c r="Y300">
        <f>Input!$J$2</f>
        <v>65</v>
      </c>
      <c r="Z300">
        <f>Input!$K$2</f>
        <v>75</v>
      </c>
    </row>
    <row r="301" spans="1:26" x14ac:dyDescent="0.25">
      <c r="A301">
        <f>IF(B301="Y",COUNTIF($B$2:B301,"Y"),0)</f>
        <v>300</v>
      </c>
      <c r="B301" t="str">
        <f t="shared" si="40"/>
        <v>Y</v>
      </c>
      <c r="C301" s="1">
        <v>43895</v>
      </c>
      <c r="D301" t="s">
        <v>19</v>
      </c>
      <c r="E301">
        <v>70.215384999999998</v>
      </c>
      <c r="F301">
        <v>50.210526000000002</v>
      </c>
      <c r="G301">
        <f t="shared" si="41"/>
        <v>50.210526000000002</v>
      </c>
      <c r="H301">
        <f t="shared" si="36"/>
        <v>20.004858999999996</v>
      </c>
      <c r="I301">
        <v>60.475642299999997</v>
      </c>
      <c r="J301">
        <v>55.177778000000004</v>
      </c>
      <c r="K301">
        <v>6.684615</v>
      </c>
      <c r="L301">
        <f t="shared" si="42"/>
        <v>6.684615</v>
      </c>
      <c r="M301">
        <f t="shared" si="37"/>
        <v>48.493163000000003</v>
      </c>
      <c r="N301">
        <v>36.560558100000002</v>
      </c>
      <c r="O301">
        <v>100</v>
      </c>
      <c r="P301">
        <v>9.2438459999999996</v>
      </c>
      <c r="Q301">
        <f t="shared" si="43"/>
        <v>9.2438459999999996</v>
      </c>
      <c r="R301">
        <f t="shared" si="38"/>
        <v>90.756153999999995</v>
      </c>
      <c r="S301">
        <v>52.526594799999998</v>
      </c>
      <c r="T301">
        <v>9.8444439999999993</v>
      </c>
      <c r="U301">
        <v>3.125</v>
      </c>
      <c r="V301">
        <f t="shared" si="44"/>
        <v>3.125</v>
      </c>
      <c r="W301">
        <f t="shared" si="39"/>
        <v>6.7194439999999993</v>
      </c>
      <c r="X301">
        <v>4.8681995999999996</v>
      </c>
      <c r="Y301">
        <f>Input!$J$2</f>
        <v>65</v>
      </c>
      <c r="Z301">
        <f>Input!$K$2</f>
        <v>75</v>
      </c>
    </row>
    <row r="302" spans="1:26" x14ac:dyDescent="0.25">
      <c r="A302">
        <f>IF(B302="Y",COUNTIF($B$2:B302,"Y"),0)</f>
        <v>301</v>
      </c>
      <c r="B302" t="str">
        <f t="shared" si="40"/>
        <v>Y</v>
      </c>
      <c r="C302" s="1">
        <v>43894</v>
      </c>
      <c r="D302" t="s">
        <v>19</v>
      </c>
      <c r="E302">
        <v>66.676923000000002</v>
      </c>
      <c r="F302">
        <v>49.619047999999999</v>
      </c>
      <c r="G302">
        <f t="shared" si="41"/>
        <v>49.619047999999999</v>
      </c>
      <c r="H302">
        <f t="shared" si="36"/>
        <v>17.057875000000003</v>
      </c>
      <c r="I302">
        <v>59.458620199999999</v>
      </c>
      <c r="J302">
        <v>48.005405000000003</v>
      </c>
      <c r="K302">
        <v>10.276923</v>
      </c>
      <c r="L302">
        <f t="shared" si="42"/>
        <v>10.276923</v>
      </c>
      <c r="M302">
        <f t="shared" si="37"/>
        <v>37.728482</v>
      </c>
      <c r="N302">
        <v>35.743174799999998</v>
      </c>
      <c r="O302">
        <v>88.039730000000006</v>
      </c>
      <c r="P302">
        <v>14.372308</v>
      </c>
      <c r="Q302">
        <f t="shared" si="43"/>
        <v>14.372308</v>
      </c>
      <c r="R302">
        <f t="shared" si="38"/>
        <v>73.667422000000002</v>
      </c>
      <c r="S302">
        <v>51.0447135</v>
      </c>
      <c r="T302">
        <v>8.5925930000000008</v>
      </c>
      <c r="U302">
        <v>3.0476190000000001</v>
      </c>
      <c r="V302">
        <f t="shared" si="44"/>
        <v>3.0476190000000001</v>
      </c>
      <c r="W302">
        <f t="shared" si="39"/>
        <v>5.5449740000000007</v>
      </c>
      <c r="X302">
        <v>5.3678619000000003</v>
      </c>
      <c r="Y302">
        <f>Input!$J$2</f>
        <v>65</v>
      </c>
      <c r="Z302">
        <f>Input!$K$2</f>
        <v>75</v>
      </c>
    </row>
    <row r="303" spans="1:26" x14ac:dyDescent="0.25">
      <c r="A303">
        <f>IF(B303="Y",COUNTIF($B$2:B303,"Y"),0)</f>
        <v>302</v>
      </c>
      <c r="B303" t="str">
        <f t="shared" si="40"/>
        <v>Y</v>
      </c>
      <c r="C303" s="1">
        <v>43893</v>
      </c>
      <c r="D303" t="s">
        <v>19</v>
      </c>
      <c r="E303">
        <v>70.161537999999993</v>
      </c>
      <c r="F303">
        <v>50.4</v>
      </c>
      <c r="G303">
        <f t="shared" si="41"/>
        <v>50.4</v>
      </c>
      <c r="H303">
        <f t="shared" si="36"/>
        <v>19.761537999999994</v>
      </c>
      <c r="I303">
        <v>57.172365599999999</v>
      </c>
      <c r="J303">
        <v>50.368485</v>
      </c>
      <c r="K303">
        <v>22.423076999999999</v>
      </c>
      <c r="L303">
        <f t="shared" si="42"/>
        <v>22.423076999999999</v>
      </c>
      <c r="M303">
        <f t="shared" si="37"/>
        <v>27.945408</v>
      </c>
      <c r="N303">
        <v>38.2927769</v>
      </c>
      <c r="O303">
        <v>90.521212000000006</v>
      </c>
      <c r="P303">
        <v>16.684615000000001</v>
      </c>
      <c r="Q303">
        <f t="shared" si="43"/>
        <v>16.684615000000001</v>
      </c>
      <c r="R303">
        <f t="shared" si="38"/>
        <v>73.836597000000012</v>
      </c>
      <c r="S303">
        <v>58.081393200000001</v>
      </c>
      <c r="T303">
        <v>12.076923000000001</v>
      </c>
      <c r="U303">
        <v>2.5</v>
      </c>
      <c r="V303">
        <f t="shared" si="44"/>
        <v>2.5</v>
      </c>
      <c r="W303">
        <f t="shared" si="39"/>
        <v>9.5769230000000007</v>
      </c>
      <c r="X303">
        <v>4.8520086999999998</v>
      </c>
      <c r="Y303">
        <f>Input!$J$2</f>
        <v>65</v>
      </c>
      <c r="Z303">
        <f>Input!$K$2</f>
        <v>75</v>
      </c>
    </row>
    <row r="304" spans="1:26" x14ac:dyDescent="0.25">
      <c r="A304">
        <f>IF(B304="Y",COUNTIF($B$2:B304,"Y"),0)</f>
        <v>303</v>
      </c>
      <c r="B304" t="str">
        <f t="shared" si="40"/>
        <v>Y</v>
      </c>
      <c r="C304" s="1">
        <v>43892</v>
      </c>
      <c r="D304" t="s">
        <v>19</v>
      </c>
      <c r="E304">
        <v>68.215384999999998</v>
      </c>
      <c r="F304">
        <v>47.825926000000003</v>
      </c>
      <c r="G304">
        <f t="shared" si="41"/>
        <v>47.825926000000003</v>
      </c>
      <c r="H304">
        <f t="shared" si="36"/>
        <v>20.389458999999995</v>
      </c>
      <c r="I304">
        <v>57.692185600000002</v>
      </c>
      <c r="J304">
        <v>54.8125</v>
      </c>
      <c r="K304">
        <v>28.175000000000001</v>
      </c>
      <c r="L304">
        <f t="shared" si="42"/>
        <v>28.175000000000001</v>
      </c>
      <c r="M304">
        <f t="shared" si="37"/>
        <v>26.637499999999999</v>
      </c>
      <c r="N304">
        <v>39.732669299999998</v>
      </c>
      <c r="O304">
        <v>94.732500000000002</v>
      </c>
      <c r="P304">
        <v>31.701537999999999</v>
      </c>
      <c r="Q304">
        <f t="shared" si="43"/>
        <v>31.701537999999999</v>
      </c>
      <c r="R304">
        <f t="shared" si="38"/>
        <v>63.030962000000002</v>
      </c>
      <c r="S304">
        <v>57.911995699999999</v>
      </c>
      <c r="T304">
        <v>17.75</v>
      </c>
      <c r="U304">
        <v>2.230769</v>
      </c>
      <c r="V304">
        <f t="shared" si="44"/>
        <v>2.230769</v>
      </c>
      <c r="W304">
        <f t="shared" si="39"/>
        <v>15.519231</v>
      </c>
      <c r="X304">
        <v>5.9730413000000002</v>
      </c>
      <c r="Y304">
        <f>Input!$J$2</f>
        <v>65</v>
      </c>
      <c r="Z304">
        <f>Input!$K$2</f>
        <v>75</v>
      </c>
    </row>
    <row r="305" spans="1:26" x14ac:dyDescent="0.25">
      <c r="A305">
        <f>IF(B305="Y",COUNTIF($B$2:B305,"Y"),0)</f>
        <v>304</v>
      </c>
      <c r="B305" t="str">
        <f t="shared" si="40"/>
        <v>Y</v>
      </c>
      <c r="C305" s="1">
        <v>43891</v>
      </c>
      <c r="D305" t="s">
        <v>19</v>
      </c>
      <c r="E305">
        <v>73.430768999999998</v>
      </c>
      <c r="F305">
        <v>49.297390999999998</v>
      </c>
      <c r="G305">
        <f t="shared" si="41"/>
        <v>49.297390999999998</v>
      </c>
      <c r="H305">
        <f t="shared" si="36"/>
        <v>24.133378</v>
      </c>
      <c r="I305">
        <v>59.192549200000002</v>
      </c>
      <c r="J305">
        <v>56.151220000000002</v>
      </c>
      <c r="K305">
        <v>9.9714290000000005</v>
      </c>
      <c r="L305">
        <f t="shared" si="42"/>
        <v>9.9714290000000005</v>
      </c>
      <c r="M305">
        <f t="shared" si="37"/>
        <v>46.179791000000002</v>
      </c>
      <c r="N305">
        <v>36.829931899999998</v>
      </c>
      <c r="O305">
        <v>100</v>
      </c>
      <c r="P305">
        <v>11.754286</v>
      </c>
      <c r="Q305">
        <f t="shared" si="43"/>
        <v>11.754286</v>
      </c>
      <c r="R305">
        <f t="shared" si="38"/>
        <v>88.245713999999992</v>
      </c>
      <c r="S305">
        <v>56.111532799999999</v>
      </c>
      <c r="T305">
        <v>10.615385</v>
      </c>
      <c r="U305">
        <v>3.0769229999999999</v>
      </c>
      <c r="V305">
        <f t="shared" si="44"/>
        <v>3.0769229999999999</v>
      </c>
      <c r="W305">
        <f t="shared" si="39"/>
        <v>7.538462</v>
      </c>
      <c r="X305">
        <v>5.8817651</v>
      </c>
      <c r="Y305">
        <f>Input!$J$2</f>
        <v>65</v>
      </c>
      <c r="Z305">
        <f>Input!$K$2</f>
        <v>75</v>
      </c>
    </row>
    <row r="306" spans="1:26" x14ac:dyDescent="0.25">
      <c r="A306">
        <f>IF(B306="Y",COUNTIF($B$2:B306,"Y"),0)</f>
        <v>305</v>
      </c>
      <c r="B306" t="str">
        <f t="shared" si="40"/>
        <v>Y</v>
      </c>
      <c r="C306" s="1">
        <v>43890</v>
      </c>
      <c r="D306" t="s">
        <v>19</v>
      </c>
      <c r="E306">
        <v>75.616667000000007</v>
      </c>
      <c r="F306">
        <v>43.673529000000002</v>
      </c>
      <c r="G306">
        <f t="shared" si="41"/>
        <v>43.673529000000002</v>
      </c>
      <c r="H306">
        <f t="shared" si="36"/>
        <v>31.943138000000005</v>
      </c>
      <c r="I306">
        <v>59.248685100000003</v>
      </c>
      <c r="J306">
        <v>53.894444</v>
      </c>
      <c r="K306">
        <v>1.1769229999999999</v>
      </c>
      <c r="L306">
        <f t="shared" si="42"/>
        <v>1.1769229999999999</v>
      </c>
      <c r="M306">
        <f t="shared" si="37"/>
        <v>52.717520999999998</v>
      </c>
      <c r="N306">
        <v>34.694148599999998</v>
      </c>
      <c r="O306">
        <v>87.482856999999996</v>
      </c>
      <c r="P306">
        <v>8.3707689999999992</v>
      </c>
      <c r="Q306">
        <f t="shared" si="43"/>
        <v>8.3707689999999992</v>
      </c>
      <c r="R306">
        <f t="shared" si="38"/>
        <v>79.112088</v>
      </c>
      <c r="S306">
        <v>53.3756956</v>
      </c>
      <c r="T306">
        <v>8.9142860000000006</v>
      </c>
      <c r="U306">
        <v>3.6111110000000002</v>
      </c>
      <c r="V306">
        <f t="shared" si="44"/>
        <v>3.6111110000000002</v>
      </c>
      <c r="W306">
        <f t="shared" si="39"/>
        <v>5.3031750000000004</v>
      </c>
      <c r="X306">
        <v>6.3407589</v>
      </c>
      <c r="Y306">
        <f>Input!$J$2</f>
        <v>65</v>
      </c>
      <c r="Z306">
        <f>Input!$K$2</f>
        <v>75</v>
      </c>
    </row>
    <row r="307" spans="1:26" x14ac:dyDescent="0.25">
      <c r="A307">
        <f>IF(B307="Y",COUNTIF($B$2:B307,"Y"),0)</f>
        <v>306</v>
      </c>
      <c r="B307" t="str">
        <f t="shared" si="40"/>
        <v>Y</v>
      </c>
      <c r="C307" s="1">
        <v>43889</v>
      </c>
      <c r="D307" t="s">
        <v>19</v>
      </c>
      <c r="E307">
        <v>71.861537999999996</v>
      </c>
      <c r="F307">
        <v>47.931249999999999</v>
      </c>
      <c r="G307">
        <f t="shared" si="41"/>
        <v>47.931249999999999</v>
      </c>
      <c r="H307">
        <f t="shared" si="36"/>
        <v>23.930287999999997</v>
      </c>
      <c r="I307">
        <v>58.961984600000001</v>
      </c>
      <c r="J307">
        <v>55.631579000000002</v>
      </c>
      <c r="K307">
        <v>3.7846150000000001</v>
      </c>
      <c r="L307">
        <f t="shared" si="42"/>
        <v>3.7846150000000001</v>
      </c>
      <c r="M307">
        <f t="shared" si="37"/>
        <v>51.846964</v>
      </c>
      <c r="N307">
        <v>35.826114500000003</v>
      </c>
      <c r="O307">
        <v>90.478510999999997</v>
      </c>
      <c r="P307">
        <v>10.219231000000001</v>
      </c>
      <c r="Q307">
        <f t="shared" si="43"/>
        <v>10.219231000000001</v>
      </c>
      <c r="R307">
        <f t="shared" si="38"/>
        <v>80.25927999999999</v>
      </c>
      <c r="S307">
        <v>56.041009199999998</v>
      </c>
      <c r="T307">
        <v>11.148936000000001</v>
      </c>
      <c r="U307">
        <v>1.473684</v>
      </c>
      <c r="V307">
        <f t="shared" si="44"/>
        <v>1.473684</v>
      </c>
      <c r="W307">
        <f t="shared" si="39"/>
        <v>9.6752520000000004</v>
      </c>
      <c r="X307">
        <v>4.8553230000000003</v>
      </c>
      <c r="Y307">
        <f>Input!$J$2</f>
        <v>65</v>
      </c>
      <c r="Z307">
        <f>Input!$K$2</f>
        <v>75</v>
      </c>
    </row>
    <row r="308" spans="1:26" x14ac:dyDescent="0.25">
      <c r="A308">
        <f>IF(B308="Y",COUNTIF($B$2:B308,"Y"),0)</f>
        <v>307</v>
      </c>
      <c r="B308" t="str">
        <f t="shared" si="40"/>
        <v>Y</v>
      </c>
      <c r="C308" s="1">
        <v>43888</v>
      </c>
      <c r="D308" t="s">
        <v>19</v>
      </c>
      <c r="E308">
        <v>72.761538000000002</v>
      </c>
      <c r="F308">
        <v>44.745455</v>
      </c>
      <c r="G308">
        <f t="shared" si="41"/>
        <v>44.745455</v>
      </c>
      <c r="H308">
        <f t="shared" si="36"/>
        <v>28.016083000000002</v>
      </c>
      <c r="I308">
        <v>56.843668399999999</v>
      </c>
      <c r="J308">
        <v>50.348695999999997</v>
      </c>
      <c r="K308">
        <v>7.0461539999999996</v>
      </c>
      <c r="L308">
        <f t="shared" si="42"/>
        <v>7.0461539999999996</v>
      </c>
      <c r="M308">
        <f t="shared" si="37"/>
        <v>43.302541999999995</v>
      </c>
      <c r="N308">
        <v>36.584326500000003</v>
      </c>
      <c r="O308">
        <v>100</v>
      </c>
      <c r="P308">
        <v>11.756923</v>
      </c>
      <c r="Q308">
        <f t="shared" si="43"/>
        <v>11.756923</v>
      </c>
      <c r="R308">
        <f t="shared" si="38"/>
        <v>88.243077</v>
      </c>
      <c r="S308">
        <v>60.283474900000002</v>
      </c>
      <c r="T308">
        <v>9.0769230000000007</v>
      </c>
      <c r="U308">
        <v>2.6315789999999999</v>
      </c>
      <c r="V308">
        <f t="shared" si="44"/>
        <v>2.6315789999999999</v>
      </c>
      <c r="W308">
        <f t="shared" si="39"/>
        <v>6.4453440000000004</v>
      </c>
      <c r="X308">
        <v>4.9173831999999997</v>
      </c>
      <c r="Y308">
        <f>Input!$J$2</f>
        <v>65</v>
      </c>
      <c r="Z308">
        <f>Input!$K$2</f>
        <v>75</v>
      </c>
    </row>
    <row r="309" spans="1:26" x14ac:dyDescent="0.25">
      <c r="A309">
        <f>IF(B309="Y",COUNTIF($B$2:B309,"Y"),0)</f>
        <v>308</v>
      </c>
      <c r="B309" t="str">
        <f t="shared" si="40"/>
        <v>Y</v>
      </c>
      <c r="C309" s="1">
        <v>43887</v>
      </c>
      <c r="D309" t="s">
        <v>19</v>
      </c>
      <c r="E309">
        <v>69.052307999999996</v>
      </c>
      <c r="F309">
        <v>42.134782999999999</v>
      </c>
      <c r="G309">
        <f t="shared" si="41"/>
        <v>42.134782999999999</v>
      </c>
      <c r="H309">
        <f t="shared" si="36"/>
        <v>26.917524999999998</v>
      </c>
      <c r="I309">
        <v>57.403154399999998</v>
      </c>
      <c r="J309">
        <v>48.516666999999998</v>
      </c>
      <c r="K309">
        <v>9.9307689999999997</v>
      </c>
      <c r="L309">
        <f t="shared" si="42"/>
        <v>9.9307689999999997</v>
      </c>
      <c r="M309">
        <f t="shared" si="37"/>
        <v>38.585898</v>
      </c>
      <c r="N309">
        <v>30.572940800000001</v>
      </c>
      <c r="O309">
        <v>96.413518999999994</v>
      </c>
      <c r="P309">
        <v>12.139231000000001</v>
      </c>
      <c r="Q309">
        <f t="shared" si="43"/>
        <v>12.139231000000001</v>
      </c>
      <c r="R309">
        <f t="shared" si="38"/>
        <v>84.274287999999999</v>
      </c>
      <c r="S309">
        <v>47.630980700000002</v>
      </c>
      <c r="T309">
        <v>9.6153849999999998</v>
      </c>
      <c r="U309">
        <v>1.4347829999999999</v>
      </c>
      <c r="V309">
        <f t="shared" si="44"/>
        <v>1.4347829999999999</v>
      </c>
      <c r="W309">
        <f t="shared" si="39"/>
        <v>8.1806020000000004</v>
      </c>
      <c r="X309">
        <v>4.2940643999999999</v>
      </c>
      <c r="Y309">
        <f>Input!$J$2</f>
        <v>65</v>
      </c>
      <c r="Z309">
        <f>Input!$K$2</f>
        <v>75</v>
      </c>
    </row>
    <row r="310" spans="1:26" x14ac:dyDescent="0.25">
      <c r="A310">
        <f>IF(B310="Y",COUNTIF($B$2:B310,"Y"),0)</f>
        <v>309</v>
      </c>
      <c r="B310" t="str">
        <f t="shared" si="40"/>
        <v>Y</v>
      </c>
      <c r="C310" s="1">
        <v>43886</v>
      </c>
      <c r="D310" t="s">
        <v>19</v>
      </c>
      <c r="E310">
        <v>70.333332999999996</v>
      </c>
      <c r="F310">
        <v>41.306896999999999</v>
      </c>
      <c r="G310">
        <f t="shared" si="41"/>
        <v>41.306896999999999</v>
      </c>
      <c r="H310">
        <f t="shared" si="36"/>
        <v>29.026435999999997</v>
      </c>
      <c r="I310">
        <v>57.720957300000002</v>
      </c>
      <c r="J310">
        <v>44.247777999999997</v>
      </c>
      <c r="K310">
        <v>3.3230770000000001</v>
      </c>
      <c r="L310">
        <f t="shared" si="42"/>
        <v>3.3230770000000001</v>
      </c>
      <c r="M310">
        <f t="shared" si="37"/>
        <v>40.924700999999999</v>
      </c>
      <c r="N310">
        <v>27.2784698</v>
      </c>
      <c r="O310">
        <v>93.582414</v>
      </c>
      <c r="P310">
        <v>10.699230999999999</v>
      </c>
      <c r="Q310">
        <f t="shared" si="43"/>
        <v>10.699230999999999</v>
      </c>
      <c r="R310">
        <f t="shared" si="38"/>
        <v>82.883183000000002</v>
      </c>
      <c r="S310">
        <v>43.585536099999999</v>
      </c>
      <c r="T310">
        <v>7.2307689999999996</v>
      </c>
      <c r="U310">
        <v>2.6923080000000001</v>
      </c>
      <c r="V310">
        <f t="shared" si="44"/>
        <v>2.6923080000000001</v>
      </c>
      <c r="W310">
        <f t="shared" si="39"/>
        <v>4.5384609999999999</v>
      </c>
      <c r="X310">
        <v>4.2946648999999999</v>
      </c>
      <c r="Y310">
        <f>Input!$J$2</f>
        <v>65</v>
      </c>
      <c r="Z310">
        <f>Input!$K$2</f>
        <v>75</v>
      </c>
    </row>
    <row r="311" spans="1:26" x14ac:dyDescent="0.25">
      <c r="A311">
        <f>IF(B311="Y",COUNTIF($B$2:B311,"Y"),0)</f>
        <v>310</v>
      </c>
      <c r="B311" t="str">
        <f t="shared" si="40"/>
        <v>Y</v>
      </c>
      <c r="C311" s="1">
        <v>43885</v>
      </c>
      <c r="D311" t="s">
        <v>19</v>
      </c>
      <c r="E311">
        <v>70.233846</v>
      </c>
      <c r="F311">
        <v>47.506250000000001</v>
      </c>
      <c r="G311">
        <f t="shared" si="41"/>
        <v>47.506250000000001</v>
      </c>
      <c r="H311">
        <f t="shared" si="36"/>
        <v>22.727595999999998</v>
      </c>
      <c r="I311">
        <v>56.765804500000002</v>
      </c>
      <c r="J311">
        <v>44.12</v>
      </c>
      <c r="K311">
        <v>14.578462</v>
      </c>
      <c r="L311">
        <f t="shared" si="42"/>
        <v>14.578462</v>
      </c>
      <c r="M311">
        <f t="shared" si="37"/>
        <v>29.541537999999996</v>
      </c>
      <c r="N311">
        <v>29.206101</v>
      </c>
      <c r="O311">
        <v>88.360938000000004</v>
      </c>
      <c r="P311">
        <v>11.832307999999999</v>
      </c>
      <c r="Q311">
        <f t="shared" si="43"/>
        <v>11.832307999999999</v>
      </c>
      <c r="R311">
        <f t="shared" si="38"/>
        <v>76.528630000000007</v>
      </c>
      <c r="S311">
        <v>42.705996300000002</v>
      </c>
      <c r="T311">
        <v>16.769231000000001</v>
      </c>
      <c r="U311">
        <v>1.3076920000000001</v>
      </c>
      <c r="V311">
        <f t="shared" si="44"/>
        <v>1.3076920000000001</v>
      </c>
      <c r="W311">
        <f t="shared" si="39"/>
        <v>15.461539000000002</v>
      </c>
      <c r="X311">
        <v>6.2814424999999998</v>
      </c>
      <c r="Y311">
        <f>Input!$J$2</f>
        <v>65</v>
      </c>
      <c r="Z311">
        <f>Input!$K$2</f>
        <v>75</v>
      </c>
    </row>
    <row r="312" spans="1:26" x14ac:dyDescent="0.25">
      <c r="A312">
        <f>IF(B312="Y",COUNTIF($B$2:B312,"Y"),0)</f>
        <v>311</v>
      </c>
      <c r="B312" t="str">
        <f t="shared" si="40"/>
        <v>Y</v>
      </c>
      <c r="C312" s="1">
        <v>43884</v>
      </c>
      <c r="D312" t="s">
        <v>19</v>
      </c>
      <c r="E312">
        <v>71.249230999999995</v>
      </c>
      <c r="F312">
        <v>41.674194</v>
      </c>
      <c r="G312">
        <f t="shared" si="41"/>
        <v>41.674194</v>
      </c>
      <c r="H312">
        <f t="shared" ref="H312:H367" si="45">E312-F312</f>
        <v>29.575036999999995</v>
      </c>
      <c r="I312">
        <v>54.256231100000001</v>
      </c>
      <c r="J312">
        <v>46.479166999999997</v>
      </c>
      <c r="K312">
        <v>16.772307999999999</v>
      </c>
      <c r="L312">
        <f t="shared" si="42"/>
        <v>16.772307999999999</v>
      </c>
      <c r="M312">
        <f t="shared" ref="M312:M367" si="46">J312-K312</f>
        <v>29.706858999999998</v>
      </c>
      <c r="N312">
        <v>31.639650100000001</v>
      </c>
      <c r="O312">
        <v>88.265484000000001</v>
      </c>
      <c r="P312">
        <v>12.85</v>
      </c>
      <c r="Q312">
        <f t="shared" si="43"/>
        <v>12.85</v>
      </c>
      <c r="R312">
        <f t="shared" ref="R312:R367" si="47">O312-P312</f>
        <v>75.415484000000006</v>
      </c>
      <c r="S312">
        <v>51.669128899999997</v>
      </c>
      <c r="T312">
        <v>8.3076919999999994</v>
      </c>
      <c r="U312">
        <v>2.125</v>
      </c>
      <c r="V312">
        <f t="shared" si="44"/>
        <v>2.125</v>
      </c>
      <c r="W312">
        <f t="shared" ref="W312:W367" si="48">T312-U312</f>
        <v>6.1826919999999994</v>
      </c>
      <c r="X312">
        <v>4.8987799000000001</v>
      </c>
      <c r="Y312">
        <f>Input!$J$2</f>
        <v>65</v>
      </c>
      <c r="Z312">
        <f>Input!$K$2</f>
        <v>75</v>
      </c>
    </row>
    <row r="313" spans="1:26" x14ac:dyDescent="0.25">
      <c r="A313">
        <f>IF(B313="Y",COUNTIF($B$2:B313,"Y"),0)</f>
        <v>312</v>
      </c>
      <c r="B313" t="str">
        <f t="shared" si="40"/>
        <v>Y</v>
      </c>
      <c r="C313" s="1">
        <v>43883</v>
      </c>
      <c r="D313" t="s">
        <v>19</v>
      </c>
      <c r="E313">
        <v>71.435714000000004</v>
      </c>
      <c r="F313">
        <v>47.788888999999998</v>
      </c>
      <c r="G313">
        <f t="shared" si="41"/>
        <v>47.788888999999998</v>
      </c>
      <c r="H313">
        <f t="shared" si="45"/>
        <v>23.646825000000007</v>
      </c>
      <c r="I313">
        <v>56.073894000000003</v>
      </c>
      <c r="J313">
        <v>48.431303999999997</v>
      </c>
      <c r="K313">
        <v>14.9</v>
      </c>
      <c r="L313">
        <f t="shared" si="42"/>
        <v>14.9</v>
      </c>
      <c r="M313">
        <f t="shared" si="46"/>
        <v>33.531303999999999</v>
      </c>
      <c r="N313">
        <v>32.738085699999999</v>
      </c>
      <c r="O313">
        <v>83.457143000000002</v>
      </c>
      <c r="P313">
        <v>13.677692</v>
      </c>
      <c r="Q313">
        <f t="shared" si="43"/>
        <v>13.677692</v>
      </c>
      <c r="R313">
        <f t="shared" si="47"/>
        <v>69.779450999999995</v>
      </c>
      <c r="S313">
        <v>50.9246014</v>
      </c>
      <c r="T313">
        <v>14.571429</v>
      </c>
      <c r="U313">
        <v>4.3846150000000002</v>
      </c>
      <c r="V313">
        <f t="shared" si="44"/>
        <v>4.3846150000000002</v>
      </c>
      <c r="W313">
        <f t="shared" si="48"/>
        <v>10.186814</v>
      </c>
      <c r="X313">
        <v>8.4598466000000005</v>
      </c>
      <c r="Y313">
        <f>Input!$J$2</f>
        <v>65</v>
      </c>
      <c r="Z313">
        <f>Input!$K$2</f>
        <v>75</v>
      </c>
    </row>
    <row r="314" spans="1:26" x14ac:dyDescent="0.25">
      <c r="A314">
        <f>IF(B314="Y",COUNTIF($B$2:B314,"Y"),0)</f>
        <v>313</v>
      </c>
      <c r="B314" t="str">
        <f t="shared" si="40"/>
        <v>Y</v>
      </c>
      <c r="C314" s="1">
        <v>43882</v>
      </c>
      <c r="D314" t="s">
        <v>19</v>
      </c>
      <c r="E314">
        <v>69.289231000000001</v>
      </c>
      <c r="F314">
        <v>41.816667000000002</v>
      </c>
      <c r="G314">
        <f t="shared" si="41"/>
        <v>41.816667000000002</v>
      </c>
      <c r="H314">
        <f t="shared" si="45"/>
        <v>27.472563999999998</v>
      </c>
      <c r="I314">
        <v>58.334994899999998</v>
      </c>
      <c r="J314">
        <v>55.423076999999999</v>
      </c>
      <c r="K314">
        <v>17.64</v>
      </c>
      <c r="L314">
        <f t="shared" si="42"/>
        <v>17.64</v>
      </c>
      <c r="M314">
        <f t="shared" si="46"/>
        <v>37.783076999999999</v>
      </c>
      <c r="N314">
        <v>36.284362299999998</v>
      </c>
      <c r="O314">
        <v>86.261111</v>
      </c>
      <c r="P314">
        <v>17.181999999999999</v>
      </c>
      <c r="Q314">
        <f t="shared" si="43"/>
        <v>17.181999999999999</v>
      </c>
      <c r="R314">
        <f t="shared" si="47"/>
        <v>69.079110999999997</v>
      </c>
      <c r="S314">
        <v>52.264043000000001</v>
      </c>
      <c r="T314">
        <v>7.7777779999999996</v>
      </c>
      <c r="U314">
        <v>2.9230770000000001</v>
      </c>
      <c r="V314">
        <f t="shared" si="44"/>
        <v>2.9230770000000001</v>
      </c>
      <c r="W314">
        <f t="shared" si="48"/>
        <v>4.8547009999999995</v>
      </c>
      <c r="X314">
        <v>4.6723657000000003</v>
      </c>
      <c r="Y314">
        <f>Input!$J$2</f>
        <v>65</v>
      </c>
      <c r="Z314">
        <f>Input!$K$2</f>
        <v>75</v>
      </c>
    </row>
    <row r="315" spans="1:26" x14ac:dyDescent="0.25">
      <c r="A315">
        <f>IF(B315="Y",COUNTIF($B$2:B315,"Y"),0)</f>
        <v>314</v>
      </c>
      <c r="B315" t="str">
        <f t="shared" si="40"/>
        <v>Y</v>
      </c>
      <c r="C315" s="1">
        <v>43881</v>
      </c>
      <c r="D315" t="s">
        <v>19</v>
      </c>
      <c r="E315">
        <v>70.976922999999999</v>
      </c>
      <c r="F315">
        <v>45.315789000000002</v>
      </c>
      <c r="G315">
        <f t="shared" si="41"/>
        <v>45.315789000000002</v>
      </c>
      <c r="H315">
        <f t="shared" si="45"/>
        <v>25.661133999999997</v>
      </c>
      <c r="I315">
        <v>58.317711666699999</v>
      </c>
      <c r="J315">
        <v>52.823332999999998</v>
      </c>
      <c r="K315">
        <v>8.6</v>
      </c>
      <c r="L315">
        <f t="shared" si="42"/>
        <v>8.6</v>
      </c>
      <c r="M315">
        <f t="shared" si="46"/>
        <v>44.223332999999997</v>
      </c>
      <c r="N315">
        <v>34.867990777800003</v>
      </c>
      <c r="O315">
        <v>92.125</v>
      </c>
      <c r="P315">
        <v>18.340769000000002</v>
      </c>
      <c r="Q315">
        <f t="shared" si="43"/>
        <v>18.340769000000002</v>
      </c>
      <c r="R315">
        <f t="shared" si="47"/>
        <v>73.784231000000005</v>
      </c>
      <c r="S315">
        <v>51.525422777800003</v>
      </c>
      <c r="T315">
        <v>8</v>
      </c>
      <c r="U315">
        <v>2.461538</v>
      </c>
      <c r="V315">
        <f t="shared" si="44"/>
        <v>2.461538</v>
      </c>
      <c r="W315">
        <f t="shared" si="48"/>
        <v>5.538462</v>
      </c>
      <c r="X315">
        <v>4.5663817778000002</v>
      </c>
      <c r="Y315">
        <f>Input!$J$2</f>
        <v>65</v>
      </c>
      <c r="Z315">
        <f>Input!$K$2</f>
        <v>75</v>
      </c>
    </row>
    <row r="316" spans="1:26" x14ac:dyDescent="0.25">
      <c r="A316">
        <f>IF(B316="Y",COUNTIF($B$2:B316,"Y"),0)</f>
        <v>315</v>
      </c>
      <c r="B316" t="str">
        <f t="shared" si="40"/>
        <v>Y</v>
      </c>
      <c r="C316" s="1">
        <v>43880</v>
      </c>
      <c r="D316" t="s">
        <v>19</v>
      </c>
      <c r="E316">
        <v>65.476922999999999</v>
      </c>
      <c r="F316">
        <v>48.238461999999998</v>
      </c>
      <c r="G316">
        <f t="shared" si="41"/>
        <v>48.238461999999998</v>
      </c>
      <c r="H316">
        <f t="shared" si="45"/>
        <v>17.238461000000001</v>
      </c>
      <c r="I316">
        <v>56.489033555600003</v>
      </c>
      <c r="J316">
        <v>51.403333000000003</v>
      </c>
      <c r="K316">
        <v>21.238461999999998</v>
      </c>
      <c r="L316">
        <f t="shared" si="42"/>
        <v>21.238461999999998</v>
      </c>
      <c r="M316">
        <f t="shared" si="46"/>
        <v>30.164871000000005</v>
      </c>
      <c r="N316">
        <v>36.4320973333</v>
      </c>
      <c r="O316">
        <v>94.214667000000006</v>
      </c>
      <c r="P316">
        <v>24.823846</v>
      </c>
      <c r="Q316">
        <f t="shared" si="43"/>
        <v>24.823846</v>
      </c>
      <c r="R316">
        <f t="shared" si="47"/>
        <v>69.390821000000003</v>
      </c>
      <c r="S316">
        <v>55.1102762222</v>
      </c>
      <c r="T316">
        <v>10.4</v>
      </c>
      <c r="U316">
        <v>2.3076919999999999</v>
      </c>
      <c r="V316">
        <f t="shared" si="44"/>
        <v>2.3076919999999999</v>
      </c>
      <c r="W316">
        <f t="shared" si="48"/>
        <v>8.0923080000000009</v>
      </c>
      <c r="X316">
        <v>5.1302184443999996</v>
      </c>
      <c r="Y316">
        <f>Input!$J$2</f>
        <v>65</v>
      </c>
      <c r="Z316">
        <f>Input!$K$2</f>
        <v>75</v>
      </c>
    </row>
    <row r="317" spans="1:26" x14ac:dyDescent="0.25">
      <c r="A317">
        <f>IF(B317="Y",COUNTIF($B$2:B317,"Y"),0)</f>
        <v>316</v>
      </c>
      <c r="B317" t="str">
        <f t="shared" si="40"/>
        <v>Y</v>
      </c>
      <c r="C317" s="1">
        <v>43879</v>
      </c>
      <c r="D317" t="s">
        <v>19</v>
      </c>
      <c r="E317">
        <v>63.615385000000003</v>
      </c>
      <c r="F317">
        <v>44.876922999999998</v>
      </c>
      <c r="G317">
        <f t="shared" si="41"/>
        <v>44.876922999999998</v>
      </c>
      <c r="H317">
        <f t="shared" si="45"/>
        <v>18.738462000000006</v>
      </c>
      <c r="I317">
        <v>57.372485300000001</v>
      </c>
      <c r="J317">
        <v>54.188571000000003</v>
      </c>
      <c r="K317">
        <v>11.846154</v>
      </c>
      <c r="L317">
        <f t="shared" si="42"/>
        <v>11.846154</v>
      </c>
      <c r="M317">
        <f t="shared" si="46"/>
        <v>42.342417000000005</v>
      </c>
      <c r="N317">
        <v>34.797932000000003</v>
      </c>
      <c r="O317">
        <v>98.516363999999996</v>
      </c>
      <c r="P317">
        <v>16.987691999999999</v>
      </c>
      <c r="Q317">
        <f t="shared" si="43"/>
        <v>16.987691999999999</v>
      </c>
      <c r="R317">
        <f t="shared" si="47"/>
        <v>81.528672</v>
      </c>
      <c r="S317">
        <v>53.493047300000001</v>
      </c>
      <c r="T317">
        <v>7.7428569999999999</v>
      </c>
      <c r="U317">
        <v>2.25</v>
      </c>
      <c r="V317">
        <f t="shared" si="44"/>
        <v>2.25</v>
      </c>
      <c r="W317">
        <f t="shared" si="48"/>
        <v>5.4928569999999999</v>
      </c>
      <c r="X317">
        <v>3.9770894000000001</v>
      </c>
      <c r="Y317">
        <f>Input!$J$2</f>
        <v>65</v>
      </c>
      <c r="Z317">
        <f>Input!$K$2</f>
        <v>75</v>
      </c>
    </row>
    <row r="318" spans="1:26" x14ac:dyDescent="0.25">
      <c r="A318">
        <f>IF(B318="Y",COUNTIF($B$2:B318,"Y"),0)</f>
        <v>317</v>
      </c>
      <c r="B318" t="str">
        <f t="shared" si="40"/>
        <v>Y</v>
      </c>
      <c r="C318" s="1">
        <v>43878</v>
      </c>
      <c r="D318" t="s">
        <v>19</v>
      </c>
      <c r="E318">
        <v>66.571428999999995</v>
      </c>
      <c r="F318">
        <v>46.5</v>
      </c>
      <c r="G318">
        <f t="shared" si="41"/>
        <v>46.5</v>
      </c>
      <c r="H318">
        <f t="shared" si="45"/>
        <v>20.071428999999995</v>
      </c>
      <c r="I318">
        <v>58.3347701</v>
      </c>
      <c r="J318">
        <v>52.034374999999997</v>
      </c>
      <c r="K318">
        <v>15.2</v>
      </c>
      <c r="L318">
        <f t="shared" si="42"/>
        <v>15.2</v>
      </c>
      <c r="M318">
        <f t="shared" si="46"/>
        <v>36.834374999999994</v>
      </c>
      <c r="N318">
        <v>34.448305400000002</v>
      </c>
      <c r="O318">
        <v>93.702813000000006</v>
      </c>
      <c r="P318">
        <v>17.723571</v>
      </c>
      <c r="Q318">
        <f t="shared" si="43"/>
        <v>17.723571</v>
      </c>
      <c r="R318">
        <f t="shared" si="47"/>
        <v>75.979241999999999</v>
      </c>
      <c r="S318">
        <v>50.930547400000002</v>
      </c>
      <c r="T318">
        <v>14.3125</v>
      </c>
      <c r="U318">
        <v>2.769231</v>
      </c>
      <c r="V318">
        <f t="shared" si="44"/>
        <v>2.769231</v>
      </c>
      <c r="W318">
        <f t="shared" si="48"/>
        <v>11.543269</v>
      </c>
      <c r="X318">
        <v>6.9116797999999999</v>
      </c>
      <c r="Y318">
        <f>Input!$J$2</f>
        <v>65</v>
      </c>
      <c r="Z318">
        <f>Input!$K$2</f>
        <v>75</v>
      </c>
    </row>
    <row r="319" spans="1:26" x14ac:dyDescent="0.25">
      <c r="A319">
        <f>IF(B319="Y",COUNTIF($B$2:B319,"Y"),0)</f>
        <v>318</v>
      </c>
      <c r="B319" t="str">
        <f t="shared" si="40"/>
        <v>Y</v>
      </c>
      <c r="C319" s="1">
        <v>43877</v>
      </c>
      <c r="D319" t="s">
        <v>19</v>
      </c>
      <c r="E319">
        <v>73.693845999999994</v>
      </c>
      <c r="F319">
        <v>49.453845999999999</v>
      </c>
      <c r="G319">
        <f t="shared" si="41"/>
        <v>49.453845999999999</v>
      </c>
      <c r="H319">
        <f t="shared" si="45"/>
        <v>24.239999999999995</v>
      </c>
      <c r="I319">
        <v>59.814672199999997</v>
      </c>
      <c r="J319">
        <v>43.071429000000002</v>
      </c>
      <c r="K319">
        <v>10.638462000000001</v>
      </c>
      <c r="L319">
        <f t="shared" si="42"/>
        <v>10.638462000000001</v>
      </c>
      <c r="M319">
        <f t="shared" si="46"/>
        <v>32.432967000000005</v>
      </c>
      <c r="N319">
        <v>32.2645403</v>
      </c>
      <c r="O319">
        <v>68.180000000000007</v>
      </c>
      <c r="P319">
        <v>14.069231</v>
      </c>
      <c r="Q319">
        <f t="shared" si="43"/>
        <v>14.069231</v>
      </c>
      <c r="R319">
        <f t="shared" si="47"/>
        <v>54.110769000000005</v>
      </c>
      <c r="S319">
        <v>42.700622600000003</v>
      </c>
      <c r="T319">
        <v>6.3846150000000002</v>
      </c>
      <c r="U319">
        <v>2.1538460000000001</v>
      </c>
      <c r="V319">
        <f t="shared" si="44"/>
        <v>2.1538460000000001</v>
      </c>
      <c r="W319">
        <f t="shared" si="48"/>
        <v>4.2307690000000004</v>
      </c>
      <c r="X319">
        <v>4.4990842000000004</v>
      </c>
      <c r="Y319">
        <f>Input!$J$2</f>
        <v>65</v>
      </c>
      <c r="Z319">
        <f>Input!$K$2</f>
        <v>75</v>
      </c>
    </row>
    <row r="320" spans="1:26" x14ac:dyDescent="0.25">
      <c r="A320">
        <f>IF(B320="Y",COUNTIF($B$2:B320,"Y"),0)</f>
        <v>319</v>
      </c>
      <c r="B320" t="str">
        <f t="shared" si="40"/>
        <v>Y</v>
      </c>
      <c r="C320" s="1">
        <v>43876</v>
      </c>
      <c r="D320" t="s">
        <v>19</v>
      </c>
      <c r="E320">
        <v>75.816923000000003</v>
      </c>
      <c r="F320">
        <v>49.507691999999999</v>
      </c>
      <c r="G320">
        <f t="shared" si="41"/>
        <v>49.507691999999999</v>
      </c>
      <c r="H320">
        <f t="shared" si="45"/>
        <v>26.309231000000004</v>
      </c>
      <c r="I320">
        <v>59.903774400000003</v>
      </c>
      <c r="J320">
        <v>46.723077000000004</v>
      </c>
      <c r="K320">
        <v>15.529412000000001</v>
      </c>
      <c r="L320">
        <f t="shared" si="42"/>
        <v>15.529412000000001</v>
      </c>
      <c r="M320">
        <f t="shared" si="46"/>
        <v>31.193665000000003</v>
      </c>
      <c r="N320">
        <v>35.060153399999997</v>
      </c>
      <c r="O320">
        <v>91.113077000000004</v>
      </c>
      <c r="P320">
        <v>23.706923</v>
      </c>
      <c r="Q320">
        <f t="shared" si="43"/>
        <v>23.706923</v>
      </c>
      <c r="R320">
        <f t="shared" si="47"/>
        <v>67.406154000000001</v>
      </c>
      <c r="S320">
        <v>47.668352800000001</v>
      </c>
      <c r="T320">
        <v>12.823529000000001</v>
      </c>
      <c r="U320">
        <v>2.230769</v>
      </c>
      <c r="V320">
        <f t="shared" si="44"/>
        <v>2.230769</v>
      </c>
      <c r="W320">
        <f t="shared" si="48"/>
        <v>10.59276</v>
      </c>
      <c r="X320">
        <v>5.3070032999999999</v>
      </c>
      <c r="Y320">
        <f>Input!$J$2</f>
        <v>65</v>
      </c>
      <c r="Z320">
        <f>Input!$K$2</f>
        <v>75</v>
      </c>
    </row>
    <row r="321" spans="1:26" x14ac:dyDescent="0.25">
      <c r="A321">
        <f>IF(B321="Y",COUNTIF($B$2:B321,"Y"),0)</f>
        <v>320</v>
      </c>
      <c r="B321" t="str">
        <f t="shared" si="40"/>
        <v>Y</v>
      </c>
      <c r="C321" s="1">
        <v>43875</v>
      </c>
      <c r="D321" t="s">
        <v>19</v>
      </c>
      <c r="E321">
        <v>70.72</v>
      </c>
      <c r="F321">
        <v>48.388888999999999</v>
      </c>
      <c r="G321">
        <f t="shared" si="41"/>
        <v>48.388888999999999</v>
      </c>
      <c r="H321">
        <f t="shared" si="45"/>
        <v>22.331111</v>
      </c>
      <c r="I321">
        <v>61.586172500000004</v>
      </c>
      <c r="J321">
        <v>54.82</v>
      </c>
      <c r="K321">
        <v>24.407692000000001</v>
      </c>
      <c r="L321">
        <f t="shared" si="42"/>
        <v>24.407692000000001</v>
      </c>
      <c r="M321">
        <f t="shared" si="46"/>
        <v>30.412307999999999</v>
      </c>
      <c r="N321">
        <v>35.924055699999997</v>
      </c>
      <c r="O321">
        <v>98.519599999999997</v>
      </c>
      <c r="P321">
        <v>23.604614999999999</v>
      </c>
      <c r="Q321">
        <f t="shared" si="43"/>
        <v>23.604614999999999</v>
      </c>
      <c r="R321">
        <f t="shared" si="47"/>
        <v>74.914985000000001</v>
      </c>
      <c r="S321">
        <v>47.895316000000001</v>
      </c>
      <c r="T321">
        <v>11.714286</v>
      </c>
      <c r="U321">
        <v>2.8461539999999999</v>
      </c>
      <c r="V321">
        <f t="shared" si="44"/>
        <v>2.8461539999999999</v>
      </c>
      <c r="W321">
        <f t="shared" si="48"/>
        <v>8.8681319999999992</v>
      </c>
      <c r="X321">
        <v>5.1540866999999997</v>
      </c>
      <c r="Y321">
        <f>Input!$J$2</f>
        <v>65</v>
      </c>
      <c r="Z321">
        <f>Input!$K$2</f>
        <v>75</v>
      </c>
    </row>
    <row r="322" spans="1:26" x14ac:dyDescent="0.25">
      <c r="A322">
        <f>IF(B322="Y",COUNTIF($B$2:B322,"Y"),0)</f>
        <v>321</v>
      </c>
      <c r="B322" t="str">
        <f t="shared" ref="B322:B367" si="49">IF(AND(C322&gt;=BeginDateDay,C322&lt;=EndDateDay),"Y","N")</f>
        <v>Y</v>
      </c>
      <c r="C322" s="1">
        <v>43874</v>
      </c>
      <c r="D322" t="s">
        <v>19</v>
      </c>
      <c r="E322">
        <v>72.741538000000006</v>
      </c>
      <c r="F322">
        <v>48.146154000000003</v>
      </c>
      <c r="G322">
        <f t="shared" si="41"/>
        <v>48.146154000000003</v>
      </c>
      <c r="H322">
        <f t="shared" si="45"/>
        <v>24.595384000000003</v>
      </c>
      <c r="I322">
        <v>60.632126200000002</v>
      </c>
      <c r="J322">
        <v>43.674999999999997</v>
      </c>
      <c r="K322">
        <v>12.492308</v>
      </c>
      <c r="L322">
        <f t="shared" si="42"/>
        <v>12.492308</v>
      </c>
      <c r="M322">
        <f t="shared" si="46"/>
        <v>31.182691999999996</v>
      </c>
      <c r="N322">
        <v>33.902075099999998</v>
      </c>
      <c r="O322">
        <v>83.306922999999998</v>
      </c>
      <c r="P322">
        <v>14.999231</v>
      </c>
      <c r="Q322">
        <f t="shared" si="43"/>
        <v>14.999231</v>
      </c>
      <c r="R322">
        <f t="shared" si="47"/>
        <v>68.307692000000003</v>
      </c>
      <c r="S322">
        <v>47.527858299999998</v>
      </c>
      <c r="T322">
        <v>6.0769229999999999</v>
      </c>
      <c r="U322">
        <v>1.1538459999999999</v>
      </c>
      <c r="V322">
        <f t="shared" si="44"/>
        <v>1.1538459999999999</v>
      </c>
      <c r="W322">
        <f t="shared" si="48"/>
        <v>4.9230770000000001</v>
      </c>
      <c r="X322">
        <v>3.6303112</v>
      </c>
      <c r="Y322">
        <f>Input!$J$2</f>
        <v>65</v>
      </c>
      <c r="Z322">
        <f>Input!$K$2</f>
        <v>75</v>
      </c>
    </row>
    <row r="323" spans="1:26" x14ac:dyDescent="0.25">
      <c r="A323">
        <f>IF(B323="Y",COUNTIF($B$2:B323,"Y"),0)</f>
        <v>322</v>
      </c>
      <c r="B323" t="str">
        <f t="shared" si="49"/>
        <v>Y</v>
      </c>
      <c r="C323" s="1">
        <v>43873</v>
      </c>
      <c r="D323" t="s">
        <v>19</v>
      </c>
      <c r="E323">
        <v>76.161537999999993</v>
      </c>
      <c r="F323">
        <v>46.773333000000001</v>
      </c>
      <c r="G323">
        <f t="shared" ref="G323:G367" si="50">F323</f>
        <v>46.773333000000001</v>
      </c>
      <c r="H323">
        <f t="shared" si="45"/>
        <v>29.388204999999992</v>
      </c>
      <c r="I323">
        <v>60.7511887</v>
      </c>
      <c r="J323">
        <v>45.458621000000001</v>
      </c>
      <c r="K323">
        <v>14.715384999999999</v>
      </c>
      <c r="L323">
        <f t="shared" ref="L323:L367" si="51">K323</f>
        <v>14.715384999999999</v>
      </c>
      <c r="M323">
        <f t="shared" si="46"/>
        <v>30.743236000000003</v>
      </c>
      <c r="N323">
        <v>32.128851400000002</v>
      </c>
      <c r="O323">
        <v>75.39</v>
      </c>
      <c r="P323">
        <v>10.9</v>
      </c>
      <c r="Q323">
        <f t="shared" ref="Q323:Q367" si="52">P323</f>
        <v>10.9</v>
      </c>
      <c r="R323">
        <f t="shared" si="47"/>
        <v>64.489999999999995</v>
      </c>
      <c r="S323">
        <v>44.818015099999997</v>
      </c>
      <c r="T323">
        <v>11.230769</v>
      </c>
      <c r="U323">
        <v>2.3846150000000002</v>
      </c>
      <c r="V323">
        <f t="shared" ref="V323:V367" si="53">U323</f>
        <v>2.3846150000000002</v>
      </c>
      <c r="W323">
        <f t="shared" si="48"/>
        <v>8.8461540000000003</v>
      </c>
      <c r="X323">
        <v>5.7390793000000002</v>
      </c>
      <c r="Y323">
        <f>Input!$J$2</f>
        <v>65</v>
      </c>
      <c r="Z323">
        <f>Input!$K$2</f>
        <v>75</v>
      </c>
    </row>
    <row r="324" spans="1:26" x14ac:dyDescent="0.25">
      <c r="A324">
        <f>IF(B324="Y",COUNTIF($B$2:B324,"Y"),0)</f>
        <v>323</v>
      </c>
      <c r="B324" t="str">
        <f t="shared" si="49"/>
        <v>Y</v>
      </c>
      <c r="C324" s="1">
        <v>43872</v>
      </c>
      <c r="D324" t="s">
        <v>19</v>
      </c>
      <c r="E324">
        <v>73.991667000000007</v>
      </c>
      <c r="F324">
        <v>47.384614999999997</v>
      </c>
      <c r="G324">
        <f t="shared" si="50"/>
        <v>47.384614999999997</v>
      </c>
      <c r="H324">
        <f t="shared" si="45"/>
        <v>26.60705200000001</v>
      </c>
      <c r="I324">
        <v>61.512486699999997</v>
      </c>
      <c r="J324">
        <v>55.410345</v>
      </c>
      <c r="K324">
        <v>11.615385</v>
      </c>
      <c r="L324">
        <f t="shared" si="51"/>
        <v>11.615385</v>
      </c>
      <c r="M324">
        <f t="shared" si="46"/>
        <v>43.794960000000003</v>
      </c>
      <c r="N324">
        <v>32.347210400000002</v>
      </c>
      <c r="O324">
        <v>98.45</v>
      </c>
      <c r="P324">
        <v>14.59</v>
      </c>
      <c r="Q324">
        <f t="shared" si="52"/>
        <v>14.59</v>
      </c>
      <c r="R324">
        <f t="shared" si="47"/>
        <v>83.86</v>
      </c>
      <c r="S324">
        <v>43.607371700000002</v>
      </c>
      <c r="T324">
        <v>12.230769</v>
      </c>
      <c r="U324">
        <v>0.769231</v>
      </c>
      <c r="V324">
        <f t="shared" si="53"/>
        <v>0.769231</v>
      </c>
      <c r="W324">
        <f t="shared" si="48"/>
        <v>11.461538000000001</v>
      </c>
      <c r="X324">
        <v>5.7811545000000004</v>
      </c>
      <c r="Y324">
        <f>Input!$J$2</f>
        <v>65</v>
      </c>
      <c r="Z324">
        <f>Input!$K$2</f>
        <v>75</v>
      </c>
    </row>
    <row r="325" spans="1:26" x14ac:dyDescent="0.25">
      <c r="A325">
        <f>IF(B325="Y",COUNTIF($B$2:B325,"Y"),0)</f>
        <v>324</v>
      </c>
      <c r="B325" t="str">
        <f t="shared" si="49"/>
        <v>Y</v>
      </c>
      <c r="C325" s="1">
        <v>43871</v>
      </c>
      <c r="D325" t="s">
        <v>19</v>
      </c>
      <c r="E325">
        <v>73.483333000000002</v>
      </c>
      <c r="F325">
        <v>47.397826000000002</v>
      </c>
      <c r="G325">
        <f t="shared" si="50"/>
        <v>47.397826000000002</v>
      </c>
      <c r="H325">
        <f t="shared" si="45"/>
        <v>26.085507</v>
      </c>
      <c r="I325">
        <v>60.509807600000002</v>
      </c>
      <c r="J325">
        <v>59.005882</v>
      </c>
      <c r="K325">
        <v>12.169231</v>
      </c>
      <c r="L325">
        <f t="shared" si="51"/>
        <v>12.169231</v>
      </c>
      <c r="M325">
        <f t="shared" si="46"/>
        <v>46.836651000000003</v>
      </c>
      <c r="N325">
        <v>37.847187699999999</v>
      </c>
      <c r="O325">
        <v>98.808234999999996</v>
      </c>
      <c r="P325">
        <v>13.368461999999999</v>
      </c>
      <c r="Q325">
        <f t="shared" si="52"/>
        <v>13.368461999999999</v>
      </c>
      <c r="R325">
        <f t="shared" si="47"/>
        <v>85.439773000000002</v>
      </c>
      <c r="S325">
        <v>55.565115200000001</v>
      </c>
      <c r="T325">
        <v>12.333333</v>
      </c>
      <c r="U325">
        <v>2.6842109999999999</v>
      </c>
      <c r="V325">
        <f t="shared" si="53"/>
        <v>2.6842109999999999</v>
      </c>
      <c r="W325">
        <f t="shared" si="48"/>
        <v>9.6491220000000002</v>
      </c>
      <c r="X325">
        <v>5.7401670999999999</v>
      </c>
      <c r="Y325">
        <f>Input!$J$2</f>
        <v>65</v>
      </c>
      <c r="Z325">
        <f>Input!$K$2</f>
        <v>75</v>
      </c>
    </row>
    <row r="326" spans="1:26" x14ac:dyDescent="0.25">
      <c r="A326">
        <f>IF(B326="Y",COUNTIF($B$2:B326,"Y"),0)</f>
        <v>325</v>
      </c>
      <c r="B326" t="str">
        <f t="shared" si="49"/>
        <v>Y</v>
      </c>
      <c r="C326" s="1">
        <v>43870</v>
      </c>
      <c r="D326" t="s">
        <v>19</v>
      </c>
      <c r="E326">
        <v>74.992307999999994</v>
      </c>
      <c r="F326">
        <v>46.587499999999999</v>
      </c>
      <c r="G326">
        <f t="shared" si="50"/>
        <v>46.587499999999999</v>
      </c>
      <c r="H326">
        <f t="shared" si="45"/>
        <v>28.404807999999996</v>
      </c>
      <c r="I326">
        <v>60.625792400000002</v>
      </c>
      <c r="J326">
        <v>57.933332999999998</v>
      </c>
      <c r="K326">
        <v>12.523077000000001</v>
      </c>
      <c r="L326">
        <f t="shared" si="51"/>
        <v>12.523077000000001</v>
      </c>
      <c r="M326">
        <f t="shared" si="46"/>
        <v>45.410255999999997</v>
      </c>
      <c r="N326">
        <v>38.532185200000001</v>
      </c>
      <c r="O326">
        <v>92.01</v>
      </c>
      <c r="P326">
        <v>13.206923</v>
      </c>
      <c r="Q326">
        <f t="shared" si="52"/>
        <v>13.206923</v>
      </c>
      <c r="R326">
        <f t="shared" si="47"/>
        <v>78.803077000000002</v>
      </c>
      <c r="S326">
        <v>57.440763599999997</v>
      </c>
      <c r="T326">
        <v>8.7692309999999996</v>
      </c>
      <c r="U326">
        <v>2.64</v>
      </c>
      <c r="V326">
        <f t="shared" si="53"/>
        <v>2.64</v>
      </c>
      <c r="W326">
        <f t="shared" si="48"/>
        <v>6.129230999999999</v>
      </c>
      <c r="X326">
        <v>5.1374146999999999</v>
      </c>
      <c r="Y326">
        <f>Input!$J$2</f>
        <v>65</v>
      </c>
      <c r="Z326">
        <f>Input!$K$2</f>
        <v>75</v>
      </c>
    </row>
    <row r="327" spans="1:26" x14ac:dyDescent="0.25">
      <c r="A327">
        <f>IF(B327="Y",COUNTIF($B$2:B327,"Y"),0)</f>
        <v>326</v>
      </c>
      <c r="B327" t="str">
        <f t="shared" si="49"/>
        <v>Y</v>
      </c>
      <c r="C327" s="1">
        <v>43869</v>
      </c>
      <c r="D327" t="s">
        <v>19</v>
      </c>
      <c r="E327">
        <v>73.7</v>
      </c>
      <c r="F327">
        <v>49.430768999999998</v>
      </c>
      <c r="G327">
        <f t="shared" si="50"/>
        <v>49.430768999999998</v>
      </c>
      <c r="H327">
        <f t="shared" si="45"/>
        <v>24.269231000000005</v>
      </c>
      <c r="I327">
        <v>61.658642999999998</v>
      </c>
      <c r="J327">
        <v>59.528570999999999</v>
      </c>
      <c r="K327">
        <v>19.276923</v>
      </c>
      <c r="L327">
        <f t="shared" si="51"/>
        <v>19.276923</v>
      </c>
      <c r="M327">
        <f t="shared" si="46"/>
        <v>40.251648000000003</v>
      </c>
      <c r="N327">
        <v>35.6469448</v>
      </c>
      <c r="O327">
        <v>99.348213999999999</v>
      </c>
      <c r="P327">
        <v>13.797692</v>
      </c>
      <c r="Q327">
        <f t="shared" si="52"/>
        <v>13.797692</v>
      </c>
      <c r="R327">
        <f t="shared" si="47"/>
        <v>85.550522000000001</v>
      </c>
      <c r="S327">
        <v>48.150596200000003</v>
      </c>
      <c r="T327">
        <v>11.692308000000001</v>
      </c>
      <c r="U327">
        <v>1.107143</v>
      </c>
      <c r="V327">
        <f t="shared" si="53"/>
        <v>1.107143</v>
      </c>
      <c r="W327">
        <f t="shared" si="48"/>
        <v>10.585165</v>
      </c>
      <c r="X327">
        <v>3.7793958000000001</v>
      </c>
      <c r="Y327">
        <f>Input!$J$2</f>
        <v>65</v>
      </c>
      <c r="Z327">
        <f>Input!$K$2</f>
        <v>75</v>
      </c>
    </row>
    <row r="328" spans="1:26" x14ac:dyDescent="0.25">
      <c r="A328">
        <f>IF(B328="Y",COUNTIF($B$2:B328,"Y"),0)</f>
        <v>327</v>
      </c>
      <c r="B328" t="str">
        <f t="shared" si="49"/>
        <v>Y</v>
      </c>
      <c r="C328" s="1">
        <v>43868</v>
      </c>
      <c r="D328" t="s">
        <v>19</v>
      </c>
      <c r="E328">
        <v>71.084614999999999</v>
      </c>
      <c r="F328">
        <v>49.358333000000002</v>
      </c>
      <c r="G328">
        <f t="shared" si="50"/>
        <v>49.358333000000002</v>
      </c>
      <c r="H328">
        <f t="shared" si="45"/>
        <v>21.726281999999998</v>
      </c>
      <c r="I328">
        <v>60.629094700000003</v>
      </c>
      <c r="J328">
        <v>58.585000000000001</v>
      </c>
      <c r="K328">
        <v>12.946667</v>
      </c>
      <c r="L328">
        <f t="shared" si="51"/>
        <v>12.946667</v>
      </c>
      <c r="M328">
        <f t="shared" si="46"/>
        <v>45.638333000000003</v>
      </c>
      <c r="N328">
        <v>32.198738599999999</v>
      </c>
      <c r="O328">
        <v>98.840999999999994</v>
      </c>
      <c r="P328">
        <v>11.610666999999999</v>
      </c>
      <c r="Q328">
        <f t="shared" si="52"/>
        <v>11.610666999999999</v>
      </c>
      <c r="R328">
        <f t="shared" si="47"/>
        <v>87.230333000000002</v>
      </c>
      <c r="S328">
        <v>44.385030800000003</v>
      </c>
      <c r="T328">
        <v>8.1333330000000004</v>
      </c>
      <c r="U328">
        <v>2.3846150000000002</v>
      </c>
      <c r="V328">
        <f t="shared" si="53"/>
        <v>2.3846150000000002</v>
      </c>
      <c r="W328">
        <f t="shared" si="48"/>
        <v>5.7487180000000002</v>
      </c>
      <c r="X328">
        <v>4.7571152999999997</v>
      </c>
      <c r="Y328">
        <f>Input!$J$2</f>
        <v>65</v>
      </c>
      <c r="Z328">
        <f>Input!$K$2</f>
        <v>75</v>
      </c>
    </row>
    <row r="329" spans="1:26" x14ac:dyDescent="0.25">
      <c r="A329">
        <f>IF(B329="Y",COUNTIF($B$2:B329,"Y"),0)</f>
        <v>328</v>
      </c>
      <c r="B329" t="str">
        <f t="shared" si="49"/>
        <v>Y</v>
      </c>
      <c r="C329" s="1">
        <v>43867</v>
      </c>
      <c r="D329" t="s">
        <v>19</v>
      </c>
      <c r="E329">
        <v>67.146153999999996</v>
      </c>
      <c r="F329">
        <v>44.630769000000001</v>
      </c>
      <c r="G329">
        <f t="shared" si="50"/>
        <v>44.630769000000001</v>
      </c>
      <c r="H329">
        <f t="shared" si="45"/>
        <v>22.515384999999995</v>
      </c>
      <c r="I329">
        <v>58.596881600000003</v>
      </c>
      <c r="J329">
        <v>53.292104999999999</v>
      </c>
      <c r="K329">
        <v>12.741667</v>
      </c>
      <c r="L329">
        <f t="shared" si="51"/>
        <v>12.741667</v>
      </c>
      <c r="M329">
        <f t="shared" si="46"/>
        <v>40.550438</v>
      </c>
      <c r="N329">
        <v>31.739865300000002</v>
      </c>
      <c r="O329">
        <v>100</v>
      </c>
      <c r="P329">
        <v>15.486667000000001</v>
      </c>
      <c r="Q329">
        <f t="shared" si="52"/>
        <v>15.486667000000001</v>
      </c>
      <c r="R329">
        <f t="shared" si="47"/>
        <v>84.513333000000003</v>
      </c>
      <c r="S329">
        <v>45.961479500000003</v>
      </c>
      <c r="T329">
        <v>16.357143000000001</v>
      </c>
      <c r="U329">
        <v>2.3846150000000002</v>
      </c>
      <c r="V329">
        <f t="shared" si="53"/>
        <v>2.3846150000000002</v>
      </c>
      <c r="W329">
        <f t="shared" si="48"/>
        <v>13.972528000000001</v>
      </c>
      <c r="X329">
        <v>5.6260820000000002</v>
      </c>
      <c r="Y329">
        <f>Input!$J$2</f>
        <v>65</v>
      </c>
      <c r="Z329">
        <f>Input!$K$2</f>
        <v>75</v>
      </c>
    </row>
    <row r="330" spans="1:26" x14ac:dyDescent="0.25">
      <c r="A330">
        <f>IF(B330="Y",COUNTIF($B$2:B330,"Y"),0)</f>
        <v>329</v>
      </c>
      <c r="B330" t="str">
        <f t="shared" si="49"/>
        <v>Y</v>
      </c>
      <c r="C330" s="1">
        <v>43866</v>
      </c>
      <c r="D330" t="s">
        <v>19</v>
      </c>
      <c r="E330">
        <v>67.353846000000004</v>
      </c>
      <c r="F330">
        <v>46.503846000000003</v>
      </c>
      <c r="G330">
        <f t="shared" si="50"/>
        <v>46.503846000000003</v>
      </c>
      <c r="H330">
        <f t="shared" si="45"/>
        <v>20.85</v>
      </c>
      <c r="I330">
        <v>56.636972200000002</v>
      </c>
      <c r="J330">
        <v>50.822856999999999</v>
      </c>
      <c r="K330">
        <v>8.6166669999999996</v>
      </c>
      <c r="L330">
        <f t="shared" si="51"/>
        <v>8.6166669999999996</v>
      </c>
      <c r="M330">
        <f t="shared" si="46"/>
        <v>42.206189999999999</v>
      </c>
      <c r="N330">
        <v>32.689301999999998</v>
      </c>
      <c r="O330">
        <v>100</v>
      </c>
      <c r="P330">
        <v>14.014167</v>
      </c>
      <c r="Q330">
        <f t="shared" si="52"/>
        <v>14.014167</v>
      </c>
      <c r="R330">
        <f t="shared" si="47"/>
        <v>85.985833</v>
      </c>
      <c r="S330">
        <v>51.359745199999999</v>
      </c>
      <c r="T330">
        <v>9.5384620000000009</v>
      </c>
      <c r="U330">
        <v>2.045455</v>
      </c>
      <c r="V330">
        <f t="shared" si="53"/>
        <v>2.045455</v>
      </c>
      <c r="W330">
        <f t="shared" si="48"/>
        <v>7.4930070000000004</v>
      </c>
      <c r="X330">
        <v>4.3758274999999998</v>
      </c>
      <c r="Y330">
        <f>Input!$J$2</f>
        <v>65</v>
      </c>
      <c r="Z330">
        <f>Input!$K$2</f>
        <v>75</v>
      </c>
    </row>
    <row r="331" spans="1:26" x14ac:dyDescent="0.25">
      <c r="A331">
        <f>IF(B331="Y",COUNTIF($B$2:B331,"Y"),0)</f>
        <v>330</v>
      </c>
      <c r="B331" t="str">
        <f t="shared" si="49"/>
        <v>Y</v>
      </c>
      <c r="C331" s="1">
        <v>43865</v>
      </c>
      <c r="D331" t="s">
        <v>19</v>
      </c>
      <c r="E331">
        <v>71.145454999999998</v>
      </c>
      <c r="F331">
        <v>49.107143000000001</v>
      </c>
      <c r="G331">
        <f t="shared" si="50"/>
        <v>49.107143000000001</v>
      </c>
      <c r="H331">
        <f t="shared" si="45"/>
        <v>22.038311999999998</v>
      </c>
      <c r="I331">
        <v>56.756025800000003</v>
      </c>
      <c r="J331">
        <v>52.626086999999998</v>
      </c>
      <c r="K331">
        <v>-5.0999999999999996</v>
      </c>
      <c r="L331">
        <f t="shared" si="51"/>
        <v>-5.0999999999999996</v>
      </c>
      <c r="M331">
        <f t="shared" si="46"/>
        <v>57.726087</v>
      </c>
      <c r="N331">
        <v>31.097479</v>
      </c>
      <c r="O331">
        <v>98.974857</v>
      </c>
      <c r="P331">
        <v>10.636429</v>
      </c>
      <c r="Q331">
        <f t="shared" si="52"/>
        <v>10.636429</v>
      </c>
      <c r="R331">
        <f t="shared" si="47"/>
        <v>88.338427999999993</v>
      </c>
      <c r="S331">
        <v>50.327194300000002</v>
      </c>
      <c r="T331">
        <v>14.428571</v>
      </c>
      <c r="U331">
        <v>2.1538460000000001</v>
      </c>
      <c r="V331">
        <f t="shared" si="53"/>
        <v>2.1538460000000001</v>
      </c>
      <c r="W331">
        <f t="shared" si="48"/>
        <v>12.274725</v>
      </c>
      <c r="X331">
        <v>6.0114105000000002</v>
      </c>
      <c r="Y331">
        <f>Input!$J$2</f>
        <v>65</v>
      </c>
      <c r="Z331">
        <f>Input!$K$2</f>
        <v>75</v>
      </c>
    </row>
    <row r="332" spans="1:26" x14ac:dyDescent="0.25">
      <c r="A332">
        <f>IF(B332="Y",COUNTIF($B$2:B332,"Y"),0)</f>
        <v>331</v>
      </c>
      <c r="B332" t="str">
        <f t="shared" si="49"/>
        <v>Y</v>
      </c>
      <c r="C332" s="1">
        <v>43864</v>
      </c>
      <c r="D332" t="s">
        <v>19</v>
      </c>
      <c r="E332">
        <v>68.476922999999999</v>
      </c>
      <c r="F332">
        <v>50.741667</v>
      </c>
      <c r="G332">
        <f t="shared" si="50"/>
        <v>50.741667</v>
      </c>
      <c r="H332">
        <f t="shared" si="45"/>
        <v>17.735256</v>
      </c>
      <c r="I332">
        <v>56.978512899999998</v>
      </c>
      <c r="J332">
        <v>50.741667</v>
      </c>
      <c r="K332">
        <v>7.0538460000000001</v>
      </c>
      <c r="L332">
        <f t="shared" si="51"/>
        <v>7.0538460000000001</v>
      </c>
      <c r="M332">
        <f t="shared" si="46"/>
        <v>43.687821</v>
      </c>
      <c r="N332">
        <v>32.2799671</v>
      </c>
      <c r="O332">
        <v>100</v>
      </c>
      <c r="P332">
        <v>17.243846000000001</v>
      </c>
      <c r="Q332">
        <f t="shared" si="52"/>
        <v>17.243846000000001</v>
      </c>
      <c r="R332">
        <f t="shared" si="47"/>
        <v>82.756153999999995</v>
      </c>
      <c r="S332">
        <v>47.710496900000003</v>
      </c>
      <c r="T332">
        <v>17.307691999999999</v>
      </c>
      <c r="U332">
        <v>1.538462</v>
      </c>
      <c r="V332">
        <f t="shared" si="53"/>
        <v>1.538462</v>
      </c>
      <c r="W332">
        <f t="shared" si="48"/>
        <v>15.76923</v>
      </c>
      <c r="X332">
        <v>5.7773013999999998</v>
      </c>
      <c r="Y332">
        <f>Input!$J$2</f>
        <v>65</v>
      </c>
      <c r="Z332">
        <f>Input!$K$2</f>
        <v>75</v>
      </c>
    </row>
    <row r="333" spans="1:26" x14ac:dyDescent="0.25">
      <c r="A333">
        <f>IF(B333="Y",COUNTIF($B$2:B333,"Y"),0)</f>
        <v>332</v>
      </c>
      <c r="B333" t="str">
        <f t="shared" si="49"/>
        <v>Y</v>
      </c>
      <c r="C333" s="1">
        <v>43863</v>
      </c>
      <c r="D333" t="s">
        <v>19</v>
      </c>
      <c r="E333">
        <v>69.275000000000006</v>
      </c>
      <c r="F333">
        <v>49.356363999999999</v>
      </c>
      <c r="G333">
        <f t="shared" si="50"/>
        <v>49.356363999999999</v>
      </c>
      <c r="H333">
        <f t="shared" si="45"/>
        <v>19.918636000000006</v>
      </c>
      <c r="I333">
        <v>57.641868000000002</v>
      </c>
      <c r="J333">
        <v>53.239623000000002</v>
      </c>
      <c r="K333">
        <v>-0.75384600000000002</v>
      </c>
      <c r="L333">
        <f t="shared" si="51"/>
        <v>-0.75384600000000002</v>
      </c>
      <c r="M333">
        <f t="shared" si="46"/>
        <v>53.993469000000005</v>
      </c>
      <c r="N333">
        <v>30.502710499999999</v>
      </c>
      <c r="O333">
        <v>100</v>
      </c>
      <c r="P333">
        <v>10.550769000000001</v>
      </c>
      <c r="Q333">
        <f t="shared" si="52"/>
        <v>10.550769000000001</v>
      </c>
      <c r="R333">
        <f t="shared" si="47"/>
        <v>89.449230999999997</v>
      </c>
      <c r="S333">
        <v>43.959997999999999</v>
      </c>
      <c r="T333">
        <v>20.461538000000001</v>
      </c>
      <c r="U333">
        <v>0.66666700000000001</v>
      </c>
      <c r="V333">
        <f t="shared" si="53"/>
        <v>0.66666700000000001</v>
      </c>
      <c r="W333">
        <f t="shared" si="48"/>
        <v>19.794871000000001</v>
      </c>
      <c r="X333">
        <v>5.9369133999999999</v>
      </c>
      <c r="Y333">
        <f>Input!$J$2</f>
        <v>65</v>
      </c>
      <c r="Z333">
        <f>Input!$K$2</f>
        <v>75</v>
      </c>
    </row>
    <row r="334" spans="1:26" x14ac:dyDescent="0.25">
      <c r="A334">
        <f>IF(B334="Y",COUNTIF($B$2:B334,"Y"),0)</f>
        <v>333</v>
      </c>
      <c r="B334" t="str">
        <f t="shared" si="49"/>
        <v>Y</v>
      </c>
      <c r="C334" s="1">
        <v>43862</v>
      </c>
      <c r="D334" t="s">
        <v>19</v>
      </c>
      <c r="E334">
        <v>67.3</v>
      </c>
      <c r="F334">
        <v>47.972307999999998</v>
      </c>
      <c r="G334">
        <f t="shared" si="50"/>
        <v>47.972307999999998</v>
      </c>
      <c r="H334">
        <f t="shared" si="45"/>
        <v>19.327691999999999</v>
      </c>
      <c r="I334">
        <v>56.5603318</v>
      </c>
      <c r="J334">
        <v>47.254167000000002</v>
      </c>
      <c r="K334">
        <v>19.3</v>
      </c>
      <c r="L334">
        <f t="shared" si="51"/>
        <v>19.3</v>
      </c>
      <c r="M334">
        <f t="shared" si="46"/>
        <v>27.954167000000002</v>
      </c>
      <c r="N334">
        <v>33.128053899999998</v>
      </c>
      <c r="O334">
        <v>87.922083000000001</v>
      </c>
      <c r="P334">
        <v>28.279230999999999</v>
      </c>
      <c r="Q334">
        <f t="shared" si="52"/>
        <v>28.279230999999999</v>
      </c>
      <c r="R334">
        <f t="shared" si="47"/>
        <v>59.642852000000005</v>
      </c>
      <c r="S334">
        <v>49.210772200000001</v>
      </c>
      <c r="T334">
        <v>9.7058820000000008</v>
      </c>
      <c r="U334">
        <v>1.230769</v>
      </c>
      <c r="V334">
        <f t="shared" si="53"/>
        <v>1.230769</v>
      </c>
      <c r="W334">
        <f t="shared" si="48"/>
        <v>8.4751130000000003</v>
      </c>
      <c r="X334">
        <v>3.9994209000000001</v>
      </c>
      <c r="Y334">
        <f>Input!$J$2</f>
        <v>65</v>
      </c>
      <c r="Z334">
        <f>Input!$K$2</f>
        <v>75</v>
      </c>
    </row>
    <row r="335" spans="1:26" x14ac:dyDescent="0.25">
      <c r="A335">
        <f>IF(B335="Y",COUNTIF($B$2:B335,"Y"),0)</f>
        <v>334</v>
      </c>
      <c r="B335" t="str">
        <f t="shared" si="49"/>
        <v>Y</v>
      </c>
      <c r="C335" s="1">
        <v>43861</v>
      </c>
      <c r="D335" t="s">
        <v>19</v>
      </c>
      <c r="E335">
        <v>67.17</v>
      </c>
      <c r="F335">
        <v>51.646667000000001</v>
      </c>
      <c r="G335">
        <f t="shared" si="50"/>
        <v>51.646667000000001</v>
      </c>
      <c r="H335">
        <f t="shared" si="45"/>
        <v>15.523333000000001</v>
      </c>
      <c r="I335">
        <v>57.274257800000001</v>
      </c>
      <c r="J335">
        <v>52.522703</v>
      </c>
      <c r="K335">
        <v>20.313333</v>
      </c>
      <c r="L335">
        <f t="shared" si="51"/>
        <v>20.313333</v>
      </c>
      <c r="M335">
        <f t="shared" si="46"/>
        <v>32.20937</v>
      </c>
      <c r="N335">
        <v>37.581923799999998</v>
      </c>
      <c r="O335">
        <v>100</v>
      </c>
      <c r="P335">
        <v>29.1</v>
      </c>
      <c r="Q335">
        <f t="shared" si="52"/>
        <v>29.1</v>
      </c>
      <c r="R335">
        <f t="shared" si="47"/>
        <v>70.900000000000006</v>
      </c>
      <c r="S335">
        <v>57.078162399999997</v>
      </c>
      <c r="T335">
        <v>12.459459000000001</v>
      </c>
      <c r="U335">
        <v>2.1538460000000001</v>
      </c>
      <c r="V335">
        <f t="shared" si="53"/>
        <v>2.1538460000000001</v>
      </c>
      <c r="W335">
        <f t="shared" si="48"/>
        <v>10.305613000000001</v>
      </c>
      <c r="X335">
        <v>6.0581253000000004</v>
      </c>
      <c r="Y335">
        <f>Input!$J$2</f>
        <v>65</v>
      </c>
      <c r="Z335">
        <f>Input!$K$2</f>
        <v>75</v>
      </c>
    </row>
    <row r="336" spans="1:26" x14ac:dyDescent="0.25">
      <c r="A336">
        <f>IF(B336="Y",COUNTIF($B$2:B336,"Y"),0)</f>
        <v>335</v>
      </c>
      <c r="B336" t="str">
        <f t="shared" si="49"/>
        <v>Y</v>
      </c>
      <c r="C336" s="1">
        <v>43860</v>
      </c>
      <c r="D336" t="s">
        <v>19</v>
      </c>
      <c r="E336">
        <v>65.923077000000006</v>
      </c>
      <c r="F336">
        <v>48.616667</v>
      </c>
      <c r="G336">
        <f t="shared" si="50"/>
        <v>48.616667</v>
      </c>
      <c r="H336">
        <f t="shared" si="45"/>
        <v>17.306410000000007</v>
      </c>
      <c r="I336">
        <v>57.242122100000003</v>
      </c>
      <c r="J336">
        <v>53.538462000000003</v>
      </c>
      <c r="K336">
        <v>23.9</v>
      </c>
      <c r="L336">
        <f t="shared" si="51"/>
        <v>23.9</v>
      </c>
      <c r="M336">
        <f t="shared" si="46"/>
        <v>29.638462000000004</v>
      </c>
      <c r="N336">
        <v>38.782747399999998</v>
      </c>
      <c r="O336">
        <v>86.165385000000001</v>
      </c>
      <c r="P336">
        <v>27.960768999999999</v>
      </c>
      <c r="Q336">
        <f t="shared" si="52"/>
        <v>27.960768999999999</v>
      </c>
      <c r="R336">
        <f t="shared" si="47"/>
        <v>58.204616000000001</v>
      </c>
      <c r="S336">
        <v>58.133208699999997</v>
      </c>
      <c r="T336">
        <v>4.8461540000000003</v>
      </c>
      <c r="U336">
        <v>0.538462</v>
      </c>
      <c r="V336">
        <f t="shared" si="53"/>
        <v>0.538462</v>
      </c>
      <c r="W336">
        <f t="shared" si="48"/>
        <v>4.3076920000000003</v>
      </c>
      <c r="X336">
        <v>2.6041515</v>
      </c>
      <c r="Y336">
        <f>Input!$J$2</f>
        <v>65</v>
      </c>
      <c r="Z336">
        <f>Input!$K$2</f>
        <v>75</v>
      </c>
    </row>
    <row r="337" spans="1:26" x14ac:dyDescent="0.25">
      <c r="A337">
        <f>IF(B337="Y",COUNTIF($B$2:B337,"Y"),0)</f>
        <v>336</v>
      </c>
      <c r="B337" t="str">
        <f t="shared" si="49"/>
        <v>Y</v>
      </c>
      <c r="C337" s="1">
        <v>43859</v>
      </c>
      <c r="D337" t="s">
        <v>19</v>
      </c>
      <c r="E337">
        <v>73.724999999999994</v>
      </c>
      <c r="F337">
        <v>46.330556000000001</v>
      </c>
      <c r="G337">
        <f t="shared" si="50"/>
        <v>46.330556000000001</v>
      </c>
      <c r="H337">
        <f t="shared" si="45"/>
        <v>27.394443999999993</v>
      </c>
      <c r="I337">
        <v>60.033925000000004</v>
      </c>
      <c r="J337">
        <v>45.167856999999998</v>
      </c>
      <c r="K337">
        <v>19.958333</v>
      </c>
      <c r="L337">
        <f t="shared" si="51"/>
        <v>19.958333</v>
      </c>
      <c r="M337">
        <f t="shared" si="46"/>
        <v>25.209523999999998</v>
      </c>
      <c r="N337">
        <v>33.656592799999999</v>
      </c>
      <c r="O337">
        <v>85.648928999999995</v>
      </c>
      <c r="P337">
        <v>14.315</v>
      </c>
      <c r="Q337">
        <f t="shared" si="52"/>
        <v>14.315</v>
      </c>
      <c r="R337">
        <f t="shared" si="47"/>
        <v>71.333928999999998</v>
      </c>
      <c r="S337">
        <v>45.297766799999998</v>
      </c>
      <c r="T337">
        <v>17.25</v>
      </c>
      <c r="U337">
        <v>1.8461540000000001</v>
      </c>
      <c r="V337">
        <f t="shared" si="53"/>
        <v>1.8461540000000001</v>
      </c>
      <c r="W337">
        <f t="shared" si="48"/>
        <v>15.403846</v>
      </c>
      <c r="X337">
        <v>5.9164674000000002</v>
      </c>
      <c r="Y337">
        <f>Input!$J$2</f>
        <v>65</v>
      </c>
      <c r="Z337">
        <f>Input!$K$2</f>
        <v>75</v>
      </c>
    </row>
    <row r="338" spans="1:26" x14ac:dyDescent="0.25">
      <c r="A338">
        <f>IF(B338="Y",COUNTIF($B$2:B338,"Y"),0)</f>
        <v>337</v>
      </c>
      <c r="B338" t="str">
        <f t="shared" si="49"/>
        <v>Y</v>
      </c>
      <c r="C338" s="1">
        <v>43858</v>
      </c>
      <c r="D338" t="s">
        <v>19</v>
      </c>
      <c r="E338">
        <v>70.630769000000001</v>
      </c>
      <c r="F338">
        <v>50.861538000000003</v>
      </c>
      <c r="G338">
        <f t="shared" si="50"/>
        <v>50.861538000000003</v>
      </c>
      <c r="H338">
        <f t="shared" si="45"/>
        <v>19.769230999999998</v>
      </c>
      <c r="I338">
        <v>60.019076900000002</v>
      </c>
      <c r="J338">
        <v>43.769230999999998</v>
      </c>
      <c r="K338">
        <v>0.115385</v>
      </c>
      <c r="L338">
        <f t="shared" si="51"/>
        <v>0.115385</v>
      </c>
      <c r="M338">
        <f t="shared" si="46"/>
        <v>43.653845999999994</v>
      </c>
      <c r="N338">
        <v>31.248769299999999</v>
      </c>
      <c r="O338">
        <v>67.894615000000002</v>
      </c>
      <c r="P338">
        <v>8.5392309999999991</v>
      </c>
      <c r="Q338">
        <f t="shared" si="52"/>
        <v>8.5392309999999991</v>
      </c>
      <c r="R338">
        <f t="shared" si="47"/>
        <v>59.355384000000001</v>
      </c>
      <c r="S338">
        <v>41.384769200000001</v>
      </c>
      <c r="T338">
        <v>12.461537999999999</v>
      </c>
      <c r="U338">
        <v>1.3076920000000001</v>
      </c>
      <c r="V338">
        <f t="shared" si="53"/>
        <v>1.3076920000000001</v>
      </c>
      <c r="W338">
        <f t="shared" si="48"/>
        <v>11.153846</v>
      </c>
      <c r="X338">
        <v>5.1461537000000002</v>
      </c>
      <c r="Y338">
        <f>Input!$J$2</f>
        <v>65</v>
      </c>
      <c r="Z338">
        <f>Input!$K$2</f>
        <v>75</v>
      </c>
    </row>
    <row r="339" spans="1:26" x14ac:dyDescent="0.25">
      <c r="A339">
        <f>IF(B339="Y",COUNTIF($B$2:B339,"Y"),0)</f>
        <v>338</v>
      </c>
      <c r="B339" t="str">
        <f t="shared" si="49"/>
        <v>Y</v>
      </c>
      <c r="C339" s="1">
        <v>43857</v>
      </c>
      <c r="D339" t="s">
        <v>19</v>
      </c>
      <c r="E339">
        <v>65.038461999999996</v>
      </c>
      <c r="F339">
        <v>49.238461999999998</v>
      </c>
      <c r="G339">
        <f t="shared" si="50"/>
        <v>49.238461999999998</v>
      </c>
      <c r="H339">
        <f t="shared" si="45"/>
        <v>15.799999999999997</v>
      </c>
      <c r="I339">
        <v>57.451153900000001</v>
      </c>
      <c r="J339">
        <v>50.430768999999998</v>
      </c>
      <c r="K339">
        <v>8.4923079999999995</v>
      </c>
      <c r="L339">
        <f t="shared" si="51"/>
        <v>8.4923079999999995</v>
      </c>
      <c r="M339">
        <f t="shared" si="46"/>
        <v>41.938460999999997</v>
      </c>
      <c r="N339">
        <v>28.688641100000002</v>
      </c>
      <c r="O339">
        <v>81.094667000000001</v>
      </c>
      <c r="P339">
        <v>15.677692</v>
      </c>
      <c r="Q339">
        <f t="shared" si="52"/>
        <v>15.677692</v>
      </c>
      <c r="R339">
        <f t="shared" si="47"/>
        <v>65.416975000000008</v>
      </c>
      <c r="S339">
        <v>41.4438514</v>
      </c>
      <c r="T339">
        <v>7.0769229999999999</v>
      </c>
      <c r="U339">
        <v>1.230769</v>
      </c>
      <c r="V339">
        <f t="shared" si="53"/>
        <v>1.230769</v>
      </c>
      <c r="W339">
        <f t="shared" si="48"/>
        <v>5.8461540000000003</v>
      </c>
      <c r="X339">
        <v>4.0169230999999996</v>
      </c>
      <c r="Y339">
        <f>Input!$J$2</f>
        <v>65</v>
      </c>
      <c r="Z339">
        <f>Input!$K$2</f>
        <v>75</v>
      </c>
    </row>
    <row r="340" spans="1:26" x14ac:dyDescent="0.25">
      <c r="A340">
        <f>IF(B340="Y",COUNTIF($B$2:B340,"Y"),0)</f>
        <v>339</v>
      </c>
      <c r="B340" t="str">
        <f t="shared" si="49"/>
        <v>Y</v>
      </c>
      <c r="C340" s="1">
        <v>43856</v>
      </c>
      <c r="D340" t="s">
        <v>19</v>
      </c>
      <c r="E340">
        <v>65.099999999999994</v>
      </c>
      <c r="F340">
        <v>45.975000000000001</v>
      </c>
      <c r="G340">
        <f t="shared" si="50"/>
        <v>45.975000000000001</v>
      </c>
      <c r="H340">
        <f t="shared" si="45"/>
        <v>19.124999999999993</v>
      </c>
      <c r="I340">
        <v>56.377755200000003</v>
      </c>
      <c r="J340">
        <v>51.143999999999998</v>
      </c>
      <c r="K340">
        <v>14.330769</v>
      </c>
      <c r="L340">
        <f t="shared" si="51"/>
        <v>14.330769</v>
      </c>
      <c r="M340">
        <f t="shared" si="46"/>
        <v>36.813231000000002</v>
      </c>
      <c r="N340">
        <v>30.5470583</v>
      </c>
      <c r="O340">
        <v>98.876000000000005</v>
      </c>
      <c r="P340">
        <v>16.82</v>
      </c>
      <c r="Q340">
        <f t="shared" si="52"/>
        <v>16.82</v>
      </c>
      <c r="R340">
        <f t="shared" si="47"/>
        <v>82.056000000000012</v>
      </c>
      <c r="S340">
        <v>45.228814300000003</v>
      </c>
      <c r="T340">
        <v>9.0588239999999995</v>
      </c>
      <c r="U340">
        <v>2.52</v>
      </c>
      <c r="V340">
        <f t="shared" si="53"/>
        <v>2.52</v>
      </c>
      <c r="W340">
        <f t="shared" si="48"/>
        <v>6.538824</v>
      </c>
      <c r="X340">
        <v>5.0011516</v>
      </c>
      <c r="Y340">
        <f>Input!$J$2</f>
        <v>65</v>
      </c>
      <c r="Z340">
        <f>Input!$K$2</f>
        <v>75</v>
      </c>
    </row>
    <row r="341" spans="1:26" x14ac:dyDescent="0.25">
      <c r="A341">
        <f>IF(B341="Y",COUNTIF($B$2:B341,"Y"),0)</f>
        <v>340</v>
      </c>
      <c r="B341" t="str">
        <f t="shared" si="49"/>
        <v>Y</v>
      </c>
      <c r="C341" s="1">
        <v>43855</v>
      </c>
      <c r="D341" t="s">
        <v>19</v>
      </c>
      <c r="E341">
        <v>68.855384999999998</v>
      </c>
      <c r="F341">
        <v>42.641176000000002</v>
      </c>
      <c r="G341">
        <f t="shared" si="50"/>
        <v>42.641176000000002</v>
      </c>
      <c r="H341">
        <f t="shared" si="45"/>
        <v>26.214208999999997</v>
      </c>
      <c r="I341">
        <v>57.308015099999999</v>
      </c>
      <c r="J341">
        <v>42.730769000000002</v>
      </c>
      <c r="K341">
        <v>25.615385</v>
      </c>
      <c r="L341">
        <f t="shared" si="51"/>
        <v>25.615385</v>
      </c>
      <c r="M341">
        <f t="shared" si="46"/>
        <v>17.115384000000002</v>
      </c>
      <c r="N341">
        <v>31.929927599999999</v>
      </c>
      <c r="O341">
        <v>68.854118</v>
      </c>
      <c r="P341">
        <v>23.520769000000001</v>
      </c>
      <c r="Q341">
        <f t="shared" si="52"/>
        <v>23.520769000000001</v>
      </c>
      <c r="R341">
        <f t="shared" si="47"/>
        <v>45.333348999999998</v>
      </c>
      <c r="S341">
        <v>45.100447699999997</v>
      </c>
      <c r="T341">
        <v>9.2307690000000004</v>
      </c>
      <c r="U341">
        <v>1.6153850000000001</v>
      </c>
      <c r="V341">
        <f t="shared" si="53"/>
        <v>1.6153850000000001</v>
      </c>
      <c r="W341">
        <f t="shared" si="48"/>
        <v>7.6153840000000006</v>
      </c>
      <c r="X341">
        <v>5.2738462000000004</v>
      </c>
      <c r="Y341">
        <f>Input!$J$2</f>
        <v>65</v>
      </c>
      <c r="Z341">
        <f>Input!$K$2</f>
        <v>75</v>
      </c>
    </row>
    <row r="342" spans="1:26" x14ac:dyDescent="0.25">
      <c r="A342">
        <f>IF(B342="Y",COUNTIF($B$2:B342,"Y"),0)</f>
        <v>341</v>
      </c>
      <c r="B342" t="str">
        <f t="shared" si="49"/>
        <v>Y</v>
      </c>
      <c r="C342" s="1">
        <v>43854</v>
      </c>
      <c r="D342" t="s">
        <v>19</v>
      </c>
      <c r="E342">
        <v>68.309230999999997</v>
      </c>
      <c r="F342">
        <v>42.160870000000003</v>
      </c>
      <c r="G342">
        <f t="shared" si="50"/>
        <v>42.160870000000003</v>
      </c>
      <c r="H342">
        <f t="shared" si="45"/>
        <v>26.148360999999994</v>
      </c>
      <c r="I342">
        <v>57.259586900000002</v>
      </c>
      <c r="J342">
        <v>44.323332999999998</v>
      </c>
      <c r="K342">
        <v>17.100000000000001</v>
      </c>
      <c r="L342">
        <f t="shared" si="51"/>
        <v>17.100000000000001</v>
      </c>
      <c r="M342">
        <f t="shared" si="46"/>
        <v>27.223332999999997</v>
      </c>
      <c r="N342">
        <v>30.9451009</v>
      </c>
      <c r="O342">
        <v>89.056087000000005</v>
      </c>
      <c r="P342">
        <v>13.999231</v>
      </c>
      <c r="Q342">
        <f t="shared" si="52"/>
        <v>13.999231</v>
      </c>
      <c r="R342">
        <f t="shared" si="47"/>
        <v>75.05685600000001</v>
      </c>
      <c r="S342">
        <v>46.257365100000001</v>
      </c>
      <c r="T342">
        <v>10.846154</v>
      </c>
      <c r="U342">
        <v>1.8461540000000001</v>
      </c>
      <c r="V342">
        <f t="shared" si="53"/>
        <v>1.8461540000000001</v>
      </c>
      <c r="W342">
        <f t="shared" si="48"/>
        <v>9</v>
      </c>
      <c r="X342">
        <v>4.1771833000000003</v>
      </c>
      <c r="Y342">
        <f>Input!$J$2</f>
        <v>65</v>
      </c>
      <c r="Z342">
        <f>Input!$K$2</f>
        <v>75</v>
      </c>
    </row>
    <row r="343" spans="1:26" x14ac:dyDescent="0.25">
      <c r="A343">
        <f>IF(B343="Y",COUNTIF($B$2:B343,"Y"),0)</f>
        <v>342</v>
      </c>
      <c r="B343" t="str">
        <f t="shared" si="49"/>
        <v>Y</v>
      </c>
      <c r="C343" s="1">
        <v>43853</v>
      </c>
      <c r="D343" t="s">
        <v>19</v>
      </c>
      <c r="E343">
        <v>64.595384999999993</v>
      </c>
      <c r="F343">
        <v>45.761702</v>
      </c>
      <c r="G343">
        <f t="shared" si="50"/>
        <v>45.761702</v>
      </c>
      <c r="H343">
        <f t="shared" si="45"/>
        <v>18.833682999999994</v>
      </c>
      <c r="I343">
        <v>57.017696111100001</v>
      </c>
      <c r="J343">
        <v>45.178462000000003</v>
      </c>
      <c r="K343">
        <v>15.258462</v>
      </c>
      <c r="L343">
        <f t="shared" si="51"/>
        <v>15.258462</v>
      </c>
      <c r="M343">
        <f t="shared" si="46"/>
        <v>29.92</v>
      </c>
      <c r="N343">
        <v>29.008551888900001</v>
      </c>
      <c r="O343">
        <v>95.821915000000004</v>
      </c>
      <c r="P343">
        <v>19.489231</v>
      </c>
      <c r="Q343">
        <f t="shared" si="52"/>
        <v>19.489231</v>
      </c>
      <c r="R343">
        <f t="shared" si="47"/>
        <v>76.332684</v>
      </c>
      <c r="S343">
        <v>43.3074135556</v>
      </c>
      <c r="T343">
        <v>17.384615</v>
      </c>
      <c r="U343">
        <v>2.3076919999999999</v>
      </c>
      <c r="V343">
        <f t="shared" si="53"/>
        <v>2.3076919999999999</v>
      </c>
      <c r="W343">
        <f t="shared" si="48"/>
        <v>15.076923000000001</v>
      </c>
      <c r="X343">
        <v>5.9158633332999999</v>
      </c>
      <c r="Y343">
        <f>Input!$J$2</f>
        <v>65</v>
      </c>
      <c r="Z343">
        <f>Input!$K$2</f>
        <v>75</v>
      </c>
    </row>
    <row r="344" spans="1:26" x14ac:dyDescent="0.25">
      <c r="A344">
        <f>IF(B344="Y",COUNTIF($B$2:B344,"Y"),0)</f>
        <v>343</v>
      </c>
      <c r="B344" t="str">
        <f t="shared" si="49"/>
        <v>Y</v>
      </c>
      <c r="C344" s="1">
        <v>43852</v>
      </c>
      <c r="D344" t="s">
        <v>19</v>
      </c>
      <c r="E344">
        <v>65.084614999999999</v>
      </c>
      <c r="F344">
        <v>47.610256</v>
      </c>
      <c r="G344">
        <f t="shared" si="50"/>
        <v>47.610256</v>
      </c>
      <c r="H344">
        <f t="shared" si="45"/>
        <v>17.474359</v>
      </c>
      <c r="I344">
        <v>55.914900111100003</v>
      </c>
      <c r="J344">
        <v>50.287500000000001</v>
      </c>
      <c r="K344">
        <v>19.169231</v>
      </c>
      <c r="L344">
        <f t="shared" si="51"/>
        <v>19.169231</v>
      </c>
      <c r="M344">
        <f t="shared" si="46"/>
        <v>31.118269000000002</v>
      </c>
      <c r="N344">
        <v>29.324992888899999</v>
      </c>
      <c r="O344">
        <v>99.990256000000002</v>
      </c>
      <c r="P344">
        <v>20.894615000000002</v>
      </c>
      <c r="Q344">
        <f t="shared" si="52"/>
        <v>20.894615000000002</v>
      </c>
      <c r="R344">
        <f t="shared" si="47"/>
        <v>79.095641000000001</v>
      </c>
      <c r="S344">
        <v>45.961946222199998</v>
      </c>
      <c r="T344">
        <v>11.153846</v>
      </c>
      <c r="U344">
        <v>1.3125</v>
      </c>
      <c r="V344">
        <f t="shared" si="53"/>
        <v>1.3125</v>
      </c>
      <c r="W344">
        <f t="shared" si="48"/>
        <v>9.8413459999999997</v>
      </c>
      <c r="X344">
        <v>5.5076566667</v>
      </c>
      <c r="Y344">
        <f>Input!$J$2</f>
        <v>65</v>
      </c>
      <c r="Z344">
        <f>Input!$K$2</f>
        <v>75</v>
      </c>
    </row>
    <row r="345" spans="1:26" x14ac:dyDescent="0.25">
      <c r="A345">
        <f>IF(B345="Y",COUNTIF($B$2:B345,"Y"),0)</f>
        <v>344</v>
      </c>
      <c r="B345" t="str">
        <f t="shared" si="49"/>
        <v>Y</v>
      </c>
      <c r="C345" s="1">
        <v>43851</v>
      </c>
      <c r="D345" t="s">
        <v>19</v>
      </c>
      <c r="E345">
        <v>67.281537999999998</v>
      </c>
      <c r="F345">
        <v>48.811110999999997</v>
      </c>
      <c r="G345">
        <f t="shared" si="50"/>
        <v>48.811110999999997</v>
      </c>
      <c r="H345">
        <f t="shared" si="45"/>
        <v>18.470427000000001</v>
      </c>
      <c r="I345">
        <v>56.261880777800002</v>
      </c>
      <c r="J345">
        <v>52.869230999999999</v>
      </c>
      <c r="K345">
        <v>13.875385</v>
      </c>
      <c r="L345">
        <f t="shared" si="51"/>
        <v>13.875385</v>
      </c>
      <c r="M345">
        <f t="shared" si="46"/>
        <v>38.993845999999998</v>
      </c>
      <c r="N345">
        <v>31.880546555599999</v>
      </c>
      <c r="O345">
        <v>99.077691999999999</v>
      </c>
      <c r="P345">
        <v>14.31</v>
      </c>
      <c r="Q345">
        <f t="shared" si="52"/>
        <v>14.31</v>
      </c>
      <c r="R345">
        <f t="shared" si="47"/>
        <v>84.767691999999997</v>
      </c>
      <c r="S345">
        <v>49.724950555600003</v>
      </c>
      <c r="T345">
        <v>10.384615</v>
      </c>
      <c r="U345">
        <v>1.3846149999999999</v>
      </c>
      <c r="V345">
        <f t="shared" si="53"/>
        <v>1.3846149999999999</v>
      </c>
      <c r="W345">
        <f t="shared" si="48"/>
        <v>9</v>
      </c>
      <c r="X345">
        <v>5.6892813333000003</v>
      </c>
      <c r="Y345">
        <f>Input!$J$2</f>
        <v>65</v>
      </c>
      <c r="Z345">
        <f>Input!$K$2</f>
        <v>75</v>
      </c>
    </row>
    <row r="346" spans="1:26" x14ac:dyDescent="0.25">
      <c r="A346">
        <f>IF(B346="Y",COUNTIF($B$2:B346,"Y"),0)</f>
        <v>345</v>
      </c>
      <c r="B346" t="str">
        <f t="shared" si="49"/>
        <v>Y</v>
      </c>
      <c r="C346" s="1">
        <v>43850</v>
      </c>
      <c r="D346" t="s">
        <v>19</v>
      </c>
      <c r="E346">
        <v>66.007692000000006</v>
      </c>
      <c r="F346">
        <v>48.915385000000001</v>
      </c>
      <c r="G346">
        <f t="shared" si="50"/>
        <v>48.915385000000001</v>
      </c>
      <c r="H346">
        <f t="shared" si="45"/>
        <v>17.092307000000005</v>
      </c>
      <c r="I346">
        <v>56.8149175</v>
      </c>
      <c r="J346">
        <v>54.491818000000002</v>
      </c>
      <c r="K346">
        <v>14.283077</v>
      </c>
      <c r="L346">
        <f t="shared" si="51"/>
        <v>14.283077</v>
      </c>
      <c r="M346">
        <f t="shared" si="46"/>
        <v>40.208741000000003</v>
      </c>
      <c r="N346">
        <v>38.538798399999997</v>
      </c>
      <c r="O346">
        <v>99.462463999999997</v>
      </c>
      <c r="P346">
        <v>16.225384999999999</v>
      </c>
      <c r="Q346">
        <f t="shared" si="52"/>
        <v>16.225384999999999</v>
      </c>
      <c r="R346">
        <f t="shared" si="47"/>
        <v>83.237078999999994</v>
      </c>
      <c r="S346">
        <v>59.454521700000001</v>
      </c>
      <c r="T346">
        <v>14.2</v>
      </c>
      <c r="U346">
        <v>1.769231</v>
      </c>
      <c r="V346">
        <f t="shared" si="53"/>
        <v>1.769231</v>
      </c>
      <c r="W346">
        <f t="shared" si="48"/>
        <v>12.430769</v>
      </c>
      <c r="X346">
        <v>5.1919814000000004</v>
      </c>
      <c r="Y346">
        <f>Input!$J$2</f>
        <v>65</v>
      </c>
      <c r="Z346">
        <f>Input!$K$2</f>
        <v>75</v>
      </c>
    </row>
    <row r="347" spans="1:26" x14ac:dyDescent="0.25">
      <c r="A347">
        <f>IF(B347="Y",COUNTIF($B$2:B347,"Y"),0)</f>
        <v>346</v>
      </c>
      <c r="B347" t="str">
        <f t="shared" si="49"/>
        <v>Y</v>
      </c>
      <c r="C347" s="1">
        <v>43849</v>
      </c>
      <c r="D347" t="s">
        <v>19</v>
      </c>
      <c r="E347">
        <v>65.823076999999998</v>
      </c>
      <c r="F347">
        <v>49.36</v>
      </c>
      <c r="G347">
        <f t="shared" si="50"/>
        <v>49.36</v>
      </c>
      <c r="H347">
        <f t="shared" si="45"/>
        <v>16.463076999999998</v>
      </c>
      <c r="I347">
        <v>57.924773199999997</v>
      </c>
      <c r="J347">
        <v>52.943429000000002</v>
      </c>
      <c r="K347">
        <v>14.664615</v>
      </c>
      <c r="L347">
        <f t="shared" si="51"/>
        <v>14.664615</v>
      </c>
      <c r="M347">
        <f t="shared" si="46"/>
        <v>38.278814000000004</v>
      </c>
      <c r="N347">
        <v>38.815131299999997</v>
      </c>
      <c r="O347">
        <v>94.577777999999995</v>
      </c>
      <c r="P347">
        <v>18.433077000000001</v>
      </c>
      <c r="Q347">
        <f t="shared" si="52"/>
        <v>18.433077000000001</v>
      </c>
      <c r="R347">
        <f t="shared" si="47"/>
        <v>76.144700999999998</v>
      </c>
      <c r="S347">
        <v>58.438320900000001</v>
      </c>
      <c r="T347">
        <v>16.875</v>
      </c>
      <c r="U347">
        <v>2.0769229999999999</v>
      </c>
      <c r="V347">
        <f t="shared" si="53"/>
        <v>2.0769229999999999</v>
      </c>
      <c r="W347">
        <f t="shared" si="48"/>
        <v>14.798076999999999</v>
      </c>
      <c r="X347">
        <v>5.9300442000000002</v>
      </c>
      <c r="Y347">
        <f>Input!$J$2</f>
        <v>65</v>
      </c>
      <c r="Z347">
        <f>Input!$K$2</f>
        <v>75</v>
      </c>
    </row>
    <row r="348" spans="1:26" x14ac:dyDescent="0.25">
      <c r="A348">
        <f>IF(B348="Y",COUNTIF($B$2:B348,"Y"),0)</f>
        <v>347</v>
      </c>
      <c r="B348" t="str">
        <f t="shared" si="49"/>
        <v>Y</v>
      </c>
      <c r="C348" s="1">
        <v>43848</v>
      </c>
      <c r="D348" t="s">
        <v>19</v>
      </c>
      <c r="E348">
        <v>66.3</v>
      </c>
      <c r="F348">
        <v>47.6</v>
      </c>
      <c r="G348">
        <f t="shared" si="50"/>
        <v>47.6</v>
      </c>
      <c r="H348">
        <f t="shared" si="45"/>
        <v>18.699999999999996</v>
      </c>
      <c r="I348">
        <v>57.870925399999997</v>
      </c>
      <c r="J348">
        <v>52.146875000000001</v>
      </c>
      <c r="K348">
        <v>9.5907689999999999</v>
      </c>
      <c r="L348">
        <f t="shared" si="51"/>
        <v>9.5907689999999999</v>
      </c>
      <c r="M348">
        <f t="shared" si="46"/>
        <v>42.556106</v>
      </c>
      <c r="N348">
        <v>37.077262300000001</v>
      </c>
      <c r="O348">
        <v>95.16</v>
      </c>
      <c r="P348">
        <v>13.794615</v>
      </c>
      <c r="Q348">
        <f t="shared" si="52"/>
        <v>13.794615</v>
      </c>
      <c r="R348">
        <f t="shared" si="47"/>
        <v>81.365385000000003</v>
      </c>
      <c r="S348">
        <v>57.711783599999997</v>
      </c>
      <c r="T348">
        <v>9.3846150000000002</v>
      </c>
      <c r="U348">
        <v>1.230769</v>
      </c>
      <c r="V348">
        <f t="shared" si="53"/>
        <v>1.230769</v>
      </c>
      <c r="W348">
        <f t="shared" si="48"/>
        <v>8.1538459999999997</v>
      </c>
      <c r="X348">
        <v>3.9737285999999998</v>
      </c>
      <c r="Y348">
        <f>Input!$J$2</f>
        <v>65</v>
      </c>
      <c r="Z348">
        <f>Input!$K$2</f>
        <v>75</v>
      </c>
    </row>
    <row r="349" spans="1:26" x14ac:dyDescent="0.25">
      <c r="A349">
        <f>IF(B349="Y",COUNTIF($B$2:B349,"Y"),0)</f>
        <v>348</v>
      </c>
      <c r="B349" t="str">
        <f t="shared" si="49"/>
        <v>Y</v>
      </c>
      <c r="C349" s="1">
        <v>43847</v>
      </c>
      <c r="D349" t="s">
        <v>19</v>
      </c>
      <c r="E349">
        <v>72.476922999999999</v>
      </c>
      <c r="F349">
        <v>48.107692</v>
      </c>
      <c r="G349">
        <f t="shared" si="50"/>
        <v>48.107692</v>
      </c>
      <c r="H349">
        <f t="shared" si="45"/>
        <v>24.369230999999999</v>
      </c>
      <c r="I349">
        <v>59.394372799999999</v>
      </c>
      <c r="J349">
        <v>56.372917000000001</v>
      </c>
      <c r="K349">
        <v>10.989231</v>
      </c>
      <c r="L349">
        <f t="shared" si="51"/>
        <v>10.989231</v>
      </c>
      <c r="M349">
        <f t="shared" si="46"/>
        <v>45.383685999999997</v>
      </c>
      <c r="N349">
        <v>37.034777699999999</v>
      </c>
      <c r="O349">
        <v>100</v>
      </c>
      <c r="P349">
        <v>12.213077</v>
      </c>
      <c r="Q349">
        <f t="shared" si="52"/>
        <v>12.213077</v>
      </c>
      <c r="R349">
        <f t="shared" si="47"/>
        <v>87.786923000000002</v>
      </c>
      <c r="S349">
        <v>55.902135600000001</v>
      </c>
      <c r="T349">
        <v>9.875</v>
      </c>
      <c r="U349">
        <v>2.4210530000000001</v>
      </c>
      <c r="V349">
        <f t="shared" si="53"/>
        <v>2.4210530000000001</v>
      </c>
      <c r="W349">
        <f t="shared" si="48"/>
        <v>7.4539469999999994</v>
      </c>
      <c r="X349">
        <v>4.1508507999999997</v>
      </c>
      <c r="Y349">
        <f>Input!$J$2</f>
        <v>65</v>
      </c>
      <c r="Z349">
        <f>Input!$K$2</f>
        <v>75</v>
      </c>
    </row>
    <row r="350" spans="1:26" x14ac:dyDescent="0.25">
      <c r="A350">
        <f>IF(B350="Y",COUNTIF($B$2:B350,"Y"),0)</f>
        <v>349</v>
      </c>
      <c r="B350" t="str">
        <f t="shared" si="49"/>
        <v>Y</v>
      </c>
      <c r="C350" s="1">
        <v>43846</v>
      </c>
      <c r="D350" t="s">
        <v>19</v>
      </c>
      <c r="E350">
        <v>71.707691999999994</v>
      </c>
      <c r="F350">
        <v>50.793332999999997</v>
      </c>
      <c r="G350">
        <f t="shared" si="50"/>
        <v>50.793332999999997</v>
      </c>
      <c r="H350">
        <f t="shared" si="45"/>
        <v>20.914358999999997</v>
      </c>
      <c r="I350">
        <v>58.809074600000002</v>
      </c>
      <c r="J350">
        <v>55.095238000000002</v>
      </c>
      <c r="K350">
        <v>8.0953850000000003</v>
      </c>
      <c r="L350">
        <f t="shared" si="51"/>
        <v>8.0953850000000003</v>
      </c>
      <c r="M350">
        <f t="shared" si="46"/>
        <v>46.999853000000002</v>
      </c>
      <c r="N350">
        <v>38.455390800000004</v>
      </c>
      <c r="O350">
        <v>100</v>
      </c>
      <c r="P350">
        <v>11.262308000000001</v>
      </c>
      <c r="Q350">
        <f t="shared" si="52"/>
        <v>11.262308000000001</v>
      </c>
      <c r="R350">
        <f t="shared" si="47"/>
        <v>88.737691999999996</v>
      </c>
      <c r="S350">
        <v>60.721930399999998</v>
      </c>
      <c r="T350">
        <v>6.9230770000000001</v>
      </c>
      <c r="U350">
        <v>1.8461540000000001</v>
      </c>
      <c r="V350">
        <f t="shared" si="53"/>
        <v>1.8461540000000001</v>
      </c>
      <c r="W350">
        <f t="shared" si="48"/>
        <v>5.0769229999999999</v>
      </c>
      <c r="X350">
        <v>4.3856960999999997</v>
      </c>
      <c r="Y350">
        <f>Input!$J$2</f>
        <v>65</v>
      </c>
      <c r="Z350">
        <f>Input!$K$2</f>
        <v>75</v>
      </c>
    </row>
    <row r="351" spans="1:26" x14ac:dyDescent="0.25">
      <c r="A351">
        <f>IF(B351="Y",COUNTIF($B$2:B351,"Y"),0)</f>
        <v>350</v>
      </c>
      <c r="B351" t="str">
        <f t="shared" si="49"/>
        <v>Y</v>
      </c>
      <c r="C351" s="1">
        <v>43845</v>
      </c>
      <c r="D351" t="s">
        <v>19</v>
      </c>
      <c r="E351">
        <v>73.230768999999995</v>
      </c>
      <c r="F351">
        <v>48.038888999999998</v>
      </c>
      <c r="G351">
        <f t="shared" si="50"/>
        <v>48.038888999999998</v>
      </c>
      <c r="H351">
        <f t="shared" si="45"/>
        <v>25.191879999999998</v>
      </c>
      <c r="I351">
        <v>58.1700686</v>
      </c>
      <c r="J351">
        <v>49.304138000000002</v>
      </c>
      <c r="K351">
        <v>17.290769000000001</v>
      </c>
      <c r="L351">
        <f t="shared" si="51"/>
        <v>17.290769000000001</v>
      </c>
      <c r="M351">
        <f t="shared" si="46"/>
        <v>32.013368999999997</v>
      </c>
      <c r="N351">
        <v>36.843751099999999</v>
      </c>
      <c r="O351">
        <v>94.220690000000005</v>
      </c>
      <c r="P351">
        <v>14.371537999999999</v>
      </c>
      <c r="Q351">
        <f t="shared" si="52"/>
        <v>14.371537999999999</v>
      </c>
      <c r="R351">
        <f t="shared" si="47"/>
        <v>79.849152000000004</v>
      </c>
      <c r="S351">
        <v>59.260171399999997</v>
      </c>
      <c r="T351">
        <v>9.6153849999999998</v>
      </c>
      <c r="U351">
        <v>0.77777799999999997</v>
      </c>
      <c r="V351">
        <f t="shared" si="53"/>
        <v>0.77777799999999997</v>
      </c>
      <c r="W351">
        <f t="shared" si="48"/>
        <v>8.8376070000000002</v>
      </c>
      <c r="X351">
        <v>4.1795527999999997</v>
      </c>
      <c r="Y351">
        <f>Input!$J$2</f>
        <v>65</v>
      </c>
      <c r="Z351">
        <f>Input!$K$2</f>
        <v>75</v>
      </c>
    </row>
    <row r="352" spans="1:26" x14ac:dyDescent="0.25">
      <c r="A352">
        <f>IF(B352="Y",COUNTIF($B$2:B352,"Y"),0)</f>
        <v>351</v>
      </c>
      <c r="B352" t="str">
        <f t="shared" si="49"/>
        <v>Y</v>
      </c>
      <c r="C352" s="1">
        <v>43844</v>
      </c>
      <c r="D352" t="s">
        <v>19</v>
      </c>
      <c r="E352">
        <v>70.138462000000004</v>
      </c>
      <c r="F352">
        <v>48.108750000000001</v>
      </c>
      <c r="G352">
        <f t="shared" si="50"/>
        <v>48.108750000000001</v>
      </c>
      <c r="H352">
        <f t="shared" si="45"/>
        <v>22.029712000000004</v>
      </c>
      <c r="I352">
        <v>58.230831000000002</v>
      </c>
      <c r="J352">
        <v>47.594285999999997</v>
      </c>
      <c r="K352">
        <v>11.743077</v>
      </c>
      <c r="L352">
        <f t="shared" si="51"/>
        <v>11.743077</v>
      </c>
      <c r="M352">
        <f t="shared" si="46"/>
        <v>35.851208999999997</v>
      </c>
      <c r="N352">
        <v>35.605521400000001</v>
      </c>
      <c r="O352">
        <v>92.889230999999995</v>
      </c>
      <c r="P352">
        <v>13.643077</v>
      </c>
      <c r="Q352">
        <f t="shared" si="52"/>
        <v>13.643077</v>
      </c>
      <c r="R352">
        <f t="shared" si="47"/>
        <v>79.24615399999999</v>
      </c>
      <c r="S352">
        <v>56.419649</v>
      </c>
      <c r="T352">
        <v>10.153846</v>
      </c>
      <c r="U352">
        <v>1.769231</v>
      </c>
      <c r="V352">
        <f t="shared" si="53"/>
        <v>1.769231</v>
      </c>
      <c r="W352">
        <f t="shared" si="48"/>
        <v>8.3846150000000002</v>
      </c>
      <c r="X352">
        <v>5.0613837999999998</v>
      </c>
      <c r="Y352">
        <f>Input!$J$2</f>
        <v>65</v>
      </c>
      <c r="Z352">
        <f>Input!$K$2</f>
        <v>75</v>
      </c>
    </row>
    <row r="353" spans="1:26" x14ac:dyDescent="0.25">
      <c r="A353">
        <f>IF(B353="Y",COUNTIF($B$2:B353,"Y"),0)</f>
        <v>352</v>
      </c>
      <c r="B353" t="str">
        <f t="shared" si="49"/>
        <v>Y</v>
      </c>
      <c r="C353" s="1">
        <v>43843</v>
      </c>
      <c r="D353" t="s">
        <v>19</v>
      </c>
      <c r="E353">
        <v>70.207691999999994</v>
      </c>
      <c r="F353">
        <v>45.852632</v>
      </c>
      <c r="G353">
        <f t="shared" si="50"/>
        <v>45.852632</v>
      </c>
      <c r="H353">
        <f t="shared" si="45"/>
        <v>24.355059999999995</v>
      </c>
      <c r="I353">
        <v>57.032847799999999</v>
      </c>
      <c r="J353">
        <v>47.376922999999998</v>
      </c>
      <c r="K353">
        <v>15.723077</v>
      </c>
      <c r="L353">
        <f t="shared" si="51"/>
        <v>15.723077</v>
      </c>
      <c r="M353">
        <f t="shared" si="46"/>
        <v>31.653845999999998</v>
      </c>
      <c r="N353">
        <v>34.439615600000003</v>
      </c>
      <c r="O353">
        <v>89.213076999999998</v>
      </c>
      <c r="P353">
        <v>15.713846</v>
      </c>
      <c r="Q353">
        <f t="shared" si="52"/>
        <v>15.713846</v>
      </c>
      <c r="R353">
        <f t="shared" si="47"/>
        <v>73.499230999999995</v>
      </c>
      <c r="S353">
        <v>53.318023400000001</v>
      </c>
      <c r="T353">
        <v>6.9230770000000001</v>
      </c>
      <c r="U353">
        <v>1.066667</v>
      </c>
      <c r="V353">
        <f t="shared" si="53"/>
        <v>1.066667</v>
      </c>
      <c r="W353">
        <f t="shared" si="48"/>
        <v>5.8564100000000003</v>
      </c>
      <c r="X353">
        <v>3.5606412000000001</v>
      </c>
      <c r="Y353">
        <f>Input!$J$2</f>
        <v>65</v>
      </c>
      <c r="Z353">
        <f>Input!$K$2</f>
        <v>75</v>
      </c>
    </row>
    <row r="354" spans="1:26" x14ac:dyDescent="0.25">
      <c r="A354">
        <f>IF(B354="Y",COUNTIF($B$2:B354,"Y"),0)</f>
        <v>353</v>
      </c>
      <c r="B354" t="str">
        <f t="shared" si="49"/>
        <v>Y</v>
      </c>
      <c r="C354" s="1">
        <v>43842</v>
      </c>
      <c r="D354" t="s">
        <v>19</v>
      </c>
      <c r="E354">
        <v>66.692307999999997</v>
      </c>
      <c r="F354">
        <v>46.465217000000003</v>
      </c>
      <c r="G354">
        <f t="shared" si="50"/>
        <v>46.465217000000003</v>
      </c>
      <c r="H354">
        <f t="shared" si="45"/>
        <v>20.227090999999994</v>
      </c>
      <c r="I354">
        <v>56.401502700000002</v>
      </c>
      <c r="J354">
        <v>51.715454999999999</v>
      </c>
      <c r="K354">
        <v>15.576923000000001</v>
      </c>
      <c r="L354">
        <f t="shared" si="51"/>
        <v>15.576923000000001</v>
      </c>
      <c r="M354">
        <f t="shared" si="46"/>
        <v>36.138531999999998</v>
      </c>
      <c r="N354">
        <v>35.765184300000001</v>
      </c>
      <c r="O354">
        <v>100</v>
      </c>
      <c r="P354">
        <v>16.504615000000001</v>
      </c>
      <c r="Q354">
        <f t="shared" si="52"/>
        <v>16.504615000000001</v>
      </c>
      <c r="R354">
        <f t="shared" si="47"/>
        <v>83.495384999999999</v>
      </c>
      <c r="S354">
        <v>59.166091299999998</v>
      </c>
      <c r="T354">
        <v>6.3076920000000003</v>
      </c>
      <c r="U354">
        <v>2.4347829999999999</v>
      </c>
      <c r="V354">
        <f t="shared" si="53"/>
        <v>2.4347829999999999</v>
      </c>
      <c r="W354">
        <f t="shared" si="48"/>
        <v>3.8729090000000004</v>
      </c>
      <c r="X354">
        <v>4.5011200999999996</v>
      </c>
      <c r="Y354">
        <f>Input!$J$2</f>
        <v>65</v>
      </c>
      <c r="Z354">
        <f>Input!$K$2</f>
        <v>75</v>
      </c>
    </row>
    <row r="355" spans="1:26" x14ac:dyDescent="0.25">
      <c r="A355">
        <f>IF(B355="Y",COUNTIF($B$2:B355,"Y"),0)</f>
        <v>354</v>
      </c>
      <c r="B355" t="str">
        <f t="shared" si="49"/>
        <v>Y</v>
      </c>
      <c r="C355" s="1">
        <v>43841</v>
      </c>
      <c r="D355" t="s">
        <v>19</v>
      </c>
      <c r="E355">
        <v>64.030769000000006</v>
      </c>
      <c r="F355">
        <v>46.704762000000002</v>
      </c>
      <c r="G355">
        <f t="shared" si="50"/>
        <v>46.704762000000002</v>
      </c>
      <c r="H355">
        <f t="shared" si="45"/>
        <v>17.326007000000004</v>
      </c>
      <c r="I355">
        <v>55.126987100000001</v>
      </c>
      <c r="J355">
        <v>54.608204999999998</v>
      </c>
      <c r="K355">
        <v>19.308333000000001</v>
      </c>
      <c r="L355">
        <f t="shared" si="51"/>
        <v>19.308333000000001</v>
      </c>
      <c r="M355">
        <f t="shared" si="46"/>
        <v>35.299871999999993</v>
      </c>
      <c r="N355">
        <v>39.0310074</v>
      </c>
      <c r="O355">
        <v>99.879148999999998</v>
      </c>
      <c r="P355">
        <v>20.990769</v>
      </c>
      <c r="Q355">
        <f t="shared" si="52"/>
        <v>20.990769</v>
      </c>
      <c r="R355">
        <f t="shared" si="47"/>
        <v>78.888379999999998</v>
      </c>
      <c r="S355">
        <v>65.543729400000004</v>
      </c>
      <c r="T355">
        <v>8.3617019999999993</v>
      </c>
      <c r="U355">
        <v>1.6666669999999999</v>
      </c>
      <c r="V355">
        <f t="shared" si="53"/>
        <v>1.6666669999999999</v>
      </c>
      <c r="W355">
        <f t="shared" si="48"/>
        <v>6.695034999999999</v>
      </c>
      <c r="X355">
        <v>3.6962483000000002</v>
      </c>
      <c r="Y355">
        <f>Input!$J$2</f>
        <v>65</v>
      </c>
      <c r="Z355">
        <f>Input!$K$2</f>
        <v>75</v>
      </c>
    </row>
    <row r="356" spans="1:26" x14ac:dyDescent="0.25">
      <c r="A356">
        <f>IF(B356="Y",COUNTIF($B$2:B356,"Y"),0)</f>
        <v>355</v>
      </c>
      <c r="B356" t="str">
        <f t="shared" si="49"/>
        <v>Y</v>
      </c>
      <c r="C356" s="1">
        <v>43840</v>
      </c>
      <c r="D356" t="s">
        <v>19</v>
      </c>
      <c r="E356">
        <v>60.44</v>
      </c>
      <c r="F356">
        <v>48.983333000000002</v>
      </c>
      <c r="G356">
        <f t="shared" si="50"/>
        <v>48.983333000000002</v>
      </c>
      <c r="H356">
        <f t="shared" si="45"/>
        <v>11.456666999999996</v>
      </c>
      <c r="I356">
        <v>54.496136900000003</v>
      </c>
      <c r="J356">
        <v>51.367857000000001</v>
      </c>
      <c r="K356">
        <v>19.176922999999999</v>
      </c>
      <c r="L356">
        <f t="shared" si="51"/>
        <v>19.176922999999999</v>
      </c>
      <c r="M356">
        <f t="shared" si="46"/>
        <v>32.190933999999999</v>
      </c>
      <c r="N356">
        <v>41.069947999999997</v>
      </c>
      <c r="O356">
        <v>99.984043</v>
      </c>
      <c r="P356">
        <v>22.364615000000001</v>
      </c>
      <c r="Q356">
        <f t="shared" si="52"/>
        <v>22.364615000000001</v>
      </c>
      <c r="R356">
        <f t="shared" si="47"/>
        <v>77.619427999999999</v>
      </c>
      <c r="S356">
        <v>69.530386800000002</v>
      </c>
      <c r="T356">
        <v>10.742857000000001</v>
      </c>
      <c r="U356">
        <v>2.3191489999999999</v>
      </c>
      <c r="V356">
        <f t="shared" si="53"/>
        <v>2.3191489999999999</v>
      </c>
      <c r="W356">
        <f t="shared" si="48"/>
        <v>8.4237080000000013</v>
      </c>
      <c r="X356">
        <v>4.4308396999999999</v>
      </c>
      <c r="Y356">
        <f>Input!$J$2</f>
        <v>65</v>
      </c>
      <c r="Z356">
        <f>Input!$K$2</f>
        <v>75</v>
      </c>
    </row>
    <row r="357" spans="1:26" x14ac:dyDescent="0.25">
      <c r="A357">
        <f>IF(B357="Y",COUNTIF($B$2:B357,"Y"),0)</f>
        <v>356</v>
      </c>
      <c r="B357" t="str">
        <f t="shared" si="49"/>
        <v>Y</v>
      </c>
      <c r="C357" s="1">
        <v>43839</v>
      </c>
      <c r="D357" t="s">
        <v>19</v>
      </c>
      <c r="E357">
        <v>62.576923000000001</v>
      </c>
      <c r="F357">
        <v>48.662500000000001</v>
      </c>
      <c r="G357">
        <f t="shared" si="50"/>
        <v>48.662500000000001</v>
      </c>
      <c r="H357">
        <f t="shared" si="45"/>
        <v>13.914422999999999</v>
      </c>
      <c r="I357">
        <v>55.086241899999997</v>
      </c>
      <c r="J357">
        <v>54.143999999999998</v>
      </c>
      <c r="K357">
        <v>19.5</v>
      </c>
      <c r="L357">
        <f t="shared" si="51"/>
        <v>19.5</v>
      </c>
      <c r="M357">
        <f t="shared" si="46"/>
        <v>34.643999999999998</v>
      </c>
      <c r="N357">
        <v>41.087369600000002</v>
      </c>
      <c r="O357">
        <v>100</v>
      </c>
      <c r="P357">
        <v>27.14</v>
      </c>
      <c r="Q357">
        <f t="shared" si="52"/>
        <v>27.14</v>
      </c>
      <c r="R357">
        <f t="shared" si="47"/>
        <v>72.86</v>
      </c>
      <c r="S357">
        <v>67.587424600000006</v>
      </c>
      <c r="T357">
        <v>8.6923080000000006</v>
      </c>
      <c r="U357">
        <v>2.25</v>
      </c>
      <c r="V357">
        <f t="shared" si="53"/>
        <v>2.25</v>
      </c>
      <c r="W357">
        <f t="shared" si="48"/>
        <v>6.4423080000000006</v>
      </c>
      <c r="X357">
        <v>5.3225800999999997</v>
      </c>
      <c r="Y357">
        <f>Input!$J$2</f>
        <v>65</v>
      </c>
      <c r="Z357">
        <f>Input!$K$2</f>
        <v>75</v>
      </c>
    </row>
    <row r="358" spans="1:26" x14ac:dyDescent="0.25">
      <c r="A358">
        <f>IF(B358="Y",COUNTIF($B$2:B358,"Y"),0)</f>
        <v>357</v>
      </c>
      <c r="B358" t="str">
        <f t="shared" si="49"/>
        <v>Y</v>
      </c>
      <c r="C358" s="1">
        <v>43838</v>
      </c>
      <c r="D358" t="s">
        <v>19</v>
      </c>
      <c r="E358">
        <v>62.323076999999998</v>
      </c>
      <c r="F358">
        <v>43.783478000000002</v>
      </c>
      <c r="G358">
        <f t="shared" si="50"/>
        <v>43.783478000000002</v>
      </c>
      <c r="H358">
        <f t="shared" si="45"/>
        <v>18.539598999999995</v>
      </c>
      <c r="I358">
        <v>56.083886700000001</v>
      </c>
      <c r="J358">
        <v>57.075000000000003</v>
      </c>
      <c r="K358">
        <v>25.18</v>
      </c>
      <c r="L358">
        <f t="shared" si="51"/>
        <v>25.18</v>
      </c>
      <c r="M358">
        <f t="shared" si="46"/>
        <v>31.895000000000003</v>
      </c>
      <c r="N358">
        <v>39.798353599999999</v>
      </c>
      <c r="O358">
        <v>99.555000000000007</v>
      </c>
      <c r="P358">
        <v>33.015385000000002</v>
      </c>
      <c r="Q358">
        <f t="shared" si="52"/>
        <v>33.015385000000002</v>
      </c>
      <c r="R358">
        <f t="shared" si="47"/>
        <v>66.539614999999998</v>
      </c>
      <c r="S358">
        <v>60.501973999999997</v>
      </c>
      <c r="T358">
        <v>4</v>
      </c>
      <c r="U358">
        <v>1.25</v>
      </c>
      <c r="V358">
        <f t="shared" si="53"/>
        <v>1.25</v>
      </c>
      <c r="W358">
        <f t="shared" si="48"/>
        <v>2.75</v>
      </c>
      <c r="X358">
        <v>2.6684306000000002</v>
      </c>
      <c r="Y358">
        <f>Input!$J$2</f>
        <v>65</v>
      </c>
      <c r="Z358">
        <f>Input!$K$2</f>
        <v>75</v>
      </c>
    </row>
    <row r="359" spans="1:26" x14ac:dyDescent="0.25">
      <c r="A359">
        <f>IF(B359="Y",COUNTIF($B$2:B359,"Y"),0)</f>
        <v>358</v>
      </c>
      <c r="B359" t="str">
        <f t="shared" si="49"/>
        <v>Y</v>
      </c>
      <c r="C359" s="1">
        <v>43837</v>
      </c>
      <c r="D359" t="s">
        <v>19</v>
      </c>
      <c r="E359">
        <v>66.908332999999999</v>
      </c>
      <c r="F359">
        <v>47.243529000000002</v>
      </c>
      <c r="G359">
        <f t="shared" si="50"/>
        <v>47.243529000000002</v>
      </c>
      <c r="H359">
        <f t="shared" si="45"/>
        <v>19.664803999999997</v>
      </c>
      <c r="I359">
        <v>57.718554400000002</v>
      </c>
      <c r="J359">
        <v>48.071429000000002</v>
      </c>
      <c r="K359">
        <v>15.730769</v>
      </c>
      <c r="L359">
        <f t="shared" si="51"/>
        <v>15.730769</v>
      </c>
      <c r="M359">
        <f t="shared" si="46"/>
        <v>32.34066</v>
      </c>
      <c r="N359">
        <v>35.523491800000002</v>
      </c>
      <c r="O359">
        <v>85.826470999999998</v>
      </c>
      <c r="P359">
        <v>20.792307999999998</v>
      </c>
      <c r="Q359">
        <f t="shared" si="52"/>
        <v>20.792307999999998</v>
      </c>
      <c r="R359">
        <f t="shared" si="47"/>
        <v>65.034163000000007</v>
      </c>
      <c r="S359">
        <v>50.812381799999997</v>
      </c>
      <c r="T359">
        <v>4.2941180000000001</v>
      </c>
      <c r="U359">
        <v>1.071429</v>
      </c>
      <c r="V359">
        <f t="shared" si="53"/>
        <v>1.071429</v>
      </c>
      <c r="W359">
        <f t="shared" si="48"/>
        <v>3.2226889999999999</v>
      </c>
      <c r="X359">
        <v>2.6016096000000002</v>
      </c>
      <c r="Y359">
        <f>Input!$J$2</f>
        <v>65</v>
      </c>
      <c r="Z359">
        <f>Input!$K$2</f>
        <v>75</v>
      </c>
    </row>
    <row r="360" spans="1:26" x14ac:dyDescent="0.25">
      <c r="A360">
        <f>IF(B360="Y",COUNTIF($B$2:B360,"Y"),0)</f>
        <v>359</v>
      </c>
      <c r="B360" t="str">
        <f t="shared" si="49"/>
        <v>Y</v>
      </c>
      <c r="C360" s="1">
        <v>43836</v>
      </c>
      <c r="D360" t="s">
        <v>19</v>
      </c>
      <c r="E360">
        <v>66.56</v>
      </c>
      <c r="F360">
        <v>49.194054000000001</v>
      </c>
      <c r="G360">
        <f t="shared" si="50"/>
        <v>49.194054000000001</v>
      </c>
      <c r="H360">
        <f t="shared" si="45"/>
        <v>17.365946000000001</v>
      </c>
      <c r="I360">
        <v>58.680073800000002</v>
      </c>
      <c r="J360">
        <v>49.194054000000001</v>
      </c>
      <c r="K360">
        <v>5.5815380000000001</v>
      </c>
      <c r="L360">
        <f t="shared" si="51"/>
        <v>5.5815380000000001</v>
      </c>
      <c r="M360">
        <f t="shared" si="46"/>
        <v>43.612515999999999</v>
      </c>
      <c r="N360">
        <v>35.631901499999998</v>
      </c>
      <c r="O360">
        <v>100</v>
      </c>
      <c r="P360">
        <v>9.4499999999999993</v>
      </c>
      <c r="Q360">
        <f t="shared" si="52"/>
        <v>9.4499999999999993</v>
      </c>
      <c r="R360">
        <f t="shared" si="47"/>
        <v>90.55</v>
      </c>
      <c r="S360">
        <v>55.1697542</v>
      </c>
      <c r="T360">
        <v>8.2307690000000004</v>
      </c>
      <c r="U360">
        <v>1.5</v>
      </c>
      <c r="V360">
        <f t="shared" si="53"/>
        <v>1.5</v>
      </c>
      <c r="W360">
        <f t="shared" si="48"/>
        <v>6.7307690000000004</v>
      </c>
      <c r="X360">
        <v>4.3534686999999996</v>
      </c>
      <c r="Y360">
        <f>Input!$J$2</f>
        <v>65</v>
      </c>
      <c r="Z360">
        <f>Input!$K$2</f>
        <v>75</v>
      </c>
    </row>
    <row r="361" spans="1:26" x14ac:dyDescent="0.25">
      <c r="A361">
        <f>IF(B361="Y",COUNTIF($B$2:B361,"Y"),0)</f>
        <v>360</v>
      </c>
      <c r="B361" t="str">
        <f t="shared" si="49"/>
        <v>Y</v>
      </c>
      <c r="C361" s="1">
        <v>43835</v>
      </c>
      <c r="D361" t="s">
        <v>19</v>
      </c>
      <c r="E361">
        <v>65.410769000000002</v>
      </c>
      <c r="F361">
        <v>48.580768999999997</v>
      </c>
      <c r="G361">
        <f t="shared" si="50"/>
        <v>48.580768999999997</v>
      </c>
      <c r="H361">
        <f t="shared" si="45"/>
        <v>16.830000000000005</v>
      </c>
      <c r="I361">
        <v>56.908307100000002</v>
      </c>
      <c r="J361">
        <v>55.413635999999997</v>
      </c>
      <c r="K361">
        <v>7.3107689999999996</v>
      </c>
      <c r="L361">
        <f t="shared" si="51"/>
        <v>7.3107689999999996</v>
      </c>
      <c r="M361">
        <f t="shared" si="46"/>
        <v>48.102866999999996</v>
      </c>
      <c r="N361">
        <v>38.172296299999999</v>
      </c>
      <c r="O361">
        <v>99.590455000000006</v>
      </c>
      <c r="P361">
        <v>10.451537999999999</v>
      </c>
      <c r="Q361">
        <f t="shared" si="52"/>
        <v>10.451537999999999</v>
      </c>
      <c r="R361">
        <f t="shared" si="47"/>
        <v>89.138917000000006</v>
      </c>
      <c r="S361">
        <v>62.001285299999999</v>
      </c>
      <c r="T361">
        <v>10.65</v>
      </c>
      <c r="U361">
        <v>1.538462</v>
      </c>
      <c r="V361">
        <f t="shared" si="53"/>
        <v>1.538462</v>
      </c>
      <c r="W361">
        <f t="shared" si="48"/>
        <v>9.1115379999999995</v>
      </c>
      <c r="X361">
        <v>5.5393109999999997</v>
      </c>
      <c r="Y361">
        <f>Input!$J$2</f>
        <v>65</v>
      </c>
      <c r="Z361">
        <f>Input!$K$2</f>
        <v>75</v>
      </c>
    </row>
    <row r="362" spans="1:26" x14ac:dyDescent="0.25">
      <c r="A362">
        <f>IF(B362="Y",COUNTIF($B$2:B362,"Y"),0)</f>
        <v>361</v>
      </c>
      <c r="B362" t="str">
        <f t="shared" si="49"/>
        <v>Y</v>
      </c>
      <c r="C362" s="1">
        <v>43834</v>
      </c>
      <c r="D362" t="s">
        <v>19</v>
      </c>
      <c r="E362">
        <v>63.330768999999997</v>
      </c>
      <c r="F362">
        <v>51.753846000000003</v>
      </c>
      <c r="G362">
        <f t="shared" si="50"/>
        <v>51.753846000000003</v>
      </c>
      <c r="H362">
        <f t="shared" si="45"/>
        <v>11.576922999999994</v>
      </c>
      <c r="I362">
        <v>55.572319299999997</v>
      </c>
      <c r="J362">
        <v>54.503225999999998</v>
      </c>
      <c r="K362">
        <v>17.646153999999999</v>
      </c>
      <c r="L362">
        <f t="shared" si="51"/>
        <v>17.646153999999999</v>
      </c>
      <c r="M362">
        <f t="shared" si="46"/>
        <v>36.857072000000002</v>
      </c>
      <c r="N362">
        <v>36.403025900000003</v>
      </c>
      <c r="O362">
        <v>97.590322999999998</v>
      </c>
      <c r="P362">
        <v>26.056153999999999</v>
      </c>
      <c r="Q362">
        <f t="shared" si="52"/>
        <v>26.056153999999999</v>
      </c>
      <c r="R362">
        <f t="shared" si="47"/>
        <v>71.534168999999991</v>
      </c>
      <c r="S362">
        <v>55.9728675</v>
      </c>
      <c r="T362">
        <v>5.3846150000000002</v>
      </c>
      <c r="U362">
        <v>1.6923079999999999</v>
      </c>
      <c r="V362">
        <f t="shared" si="53"/>
        <v>1.6923079999999999</v>
      </c>
      <c r="W362">
        <f t="shared" si="48"/>
        <v>3.6923070000000004</v>
      </c>
      <c r="X362">
        <v>3.4034206999999999</v>
      </c>
      <c r="Y362">
        <f>Input!$J$2</f>
        <v>65</v>
      </c>
      <c r="Z362">
        <f>Input!$K$2</f>
        <v>75</v>
      </c>
    </row>
    <row r="363" spans="1:26" x14ac:dyDescent="0.25">
      <c r="A363">
        <f>IF(B363="Y",COUNTIF($B$2:B363,"Y"),0)</f>
        <v>362</v>
      </c>
      <c r="B363" t="str">
        <f t="shared" si="49"/>
        <v>Y</v>
      </c>
      <c r="C363" s="1">
        <v>43833</v>
      </c>
      <c r="D363" t="s">
        <v>19</v>
      </c>
      <c r="E363">
        <v>65.607692</v>
      </c>
      <c r="F363">
        <v>46.244615000000003</v>
      </c>
      <c r="G363">
        <f t="shared" si="50"/>
        <v>46.244615000000003</v>
      </c>
      <c r="H363">
        <f t="shared" si="45"/>
        <v>19.363076999999997</v>
      </c>
      <c r="I363">
        <v>54.618615400000003</v>
      </c>
      <c r="J363">
        <v>48.45</v>
      </c>
      <c r="K363">
        <v>8.3846150000000002</v>
      </c>
      <c r="L363">
        <f t="shared" si="51"/>
        <v>8.3846150000000002</v>
      </c>
      <c r="M363">
        <f t="shared" si="46"/>
        <v>40.065385000000006</v>
      </c>
      <c r="N363">
        <v>31.260846000000001</v>
      </c>
      <c r="O363">
        <v>91.32</v>
      </c>
      <c r="P363">
        <v>14.469231000000001</v>
      </c>
      <c r="Q363">
        <f t="shared" si="52"/>
        <v>14.469231000000001</v>
      </c>
      <c r="R363">
        <f t="shared" si="47"/>
        <v>76.850768999999985</v>
      </c>
      <c r="S363">
        <v>50.815769299999999</v>
      </c>
      <c r="T363">
        <v>9.2307690000000004</v>
      </c>
      <c r="U363">
        <v>1</v>
      </c>
      <c r="V363">
        <f t="shared" si="53"/>
        <v>1</v>
      </c>
      <c r="W363">
        <f t="shared" si="48"/>
        <v>8.2307690000000004</v>
      </c>
      <c r="X363">
        <v>3.1348417</v>
      </c>
      <c r="Y363">
        <f>Input!$J$2</f>
        <v>65</v>
      </c>
      <c r="Z363">
        <f>Input!$K$2</f>
        <v>75</v>
      </c>
    </row>
    <row r="364" spans="1:26" x14ac:dyDescent="0.25">
      <c r="A364">
        <f>IF(B364="Y",COUNTIF($B$2:B364,"Y"),0)</f>
        <v>363</v>
      </c>
      <c r="B364" t="str">
        <f t="shared" si="49"/>
        <v>Y</v>
      </c>
      <c r="C364" s="1">
        <v>43832</v>
      </c>
      <c r="D364" t="s">
        <v>19</v>
      </c>
      <c r="E364">
        <v>68.323076999999998</v>
      </c>
      <c r="F364">
        <v>44.030768999999999</v>
      </c>
      <c r="G364">
        <f t="shared" si="50"/>
        <v>44.030768999999999</v>
      </c>
      <c r="H364">
        <f t="shared" si="45"/>
        <v>24.292307999999998</v>
      </c>
      <c r="I364">
        <v>54.021259700000002</v>
      </c>
      <c r="J364">
        <v>46.762500000000003</v>
      </c>
      <c r="K364">
        <v>5.4153849999999997</v>
      </c>
      <c r="L364">
        <f t="shared" si="51"/>
        <v>5.4153849999999997</v>
      </c>
      <c r="M364">
        <f t="shared" si="46"/>
        <v>41.347115000000002</v>
      </c>
      <c r="N364">
        <v>26.666855699999999</v>
      </c>
      <c r="O364">
        <v>88.834999999999994</v>
      </c>
      <c r="P364">
        <v>18.091538</v>
      </c>
      <c r="Q364">
        <f t="shared" si="52"/>
        <v>18.091538</v>
      </c>
      <c r="R364">
        <f t="shared" si="47"/>
        <v>70.743461999999994</v>
      </c>
      <c r="S364">
        <v>45.672288399999999</v>
      </c>
      <c r="T364">
        <v>6.538462</v>
      </c>
      <c r="U364">
        <v>1.538462</v>
      </c>
      <c r="V364">
        <f t="shared" si="53"/>
        <v>1.538462</v>
      </c>
      <c r="W364">
        <f t="shared" si="48"/>
        <v>5</v>
      </c>
      <c r="X364">
        <v>3.7653846999999998</v>
      </c>
      <c r="Y364">
        <f>Input!$J$2</f>
        <v>65</v>
      </c>
      <c r="Z364">
        <f>Input!$K$2</f>
        <v>75</v>
      </c>
    </row>
    <row r="365" spans="1:26" x14ac:dyDescent="0.25">
      <c r="A365">
        <f>IF(B365="Y",COUNTIF($B$2:B365,"Y"),0)</f>
        <v>364</v>
      </c>
      <c r="B365" t="str">
        <f t="shared" si="49"/>
        <v>Y</v>
      </c>
      <c r="C365" s="1">
        <v>43831</v>
      </c>
      <c r="D365" t="s">
        <v>19</v>
      </c>
      <c r="E365">
        <v>63.375714000000002</v>
      </c>
      <c r="F365">
        <v>41.075384999999997</v>
      </c>
      <c r="G365">
        <f t="shared" si="50"/>
        <v>41.075384999999997</v>
      </c>
      <c r="H365">
        <f t="shared" si="45"/>
        <v>22.300329000000005</v>
      </c>
      <c r="I365">
        <v>52.9655907</v>
      </c>
      <c r="J365">
        <v>45.403846000000001</v>
      </c>
      <c r="K365">
        <v>6.3</v>
      </c>
      <c r="L365">
        <f t="shared" si="51"/>
        <v>6.3</v>
      </c>
      <c r="M365">
        <f t="shared" si="46"/>
        <v>39.103846000000004</v>
      </c>
      <c r="N365">
        <v>26.2742152</v>
      </c>
      <c r="O365">
        <v>83.209582999999995</v>
      </c>
      <c r="P365">
        <v>19.376923000000001</v>
      </c>
      <c r="Q365">
        <f t="shared" si="52"/>
        <v>19.376923000000001</v>
      </c>
      <c r="R365">
        <f t="shared" si="47"/>
        <v>63.83265999999999</v>
      </c>
      <c r="S365">
        <v>44.015617599999999</v>
      </c>
      <c r="T365">
        <v>8.9230769999999993</v>
      </c>
      <c r="U365">
        <v>1.8461540000000001</v>
      </c>
      <c r="V365">
        <f t="shared" si="53"/>
        <v>1.8461540000000001</v>
      </c>
      <c r="W365">
        <f t="shared" si="48"/>
        <v>7.076922999999999</v>
      </c>
      <c r="X365">
        <v>4.1405219000000004</v>
      </c>
      <c r="Y365">
        <f>Input!$J$2</f>
        <v>65</v>
      </c>
      <c r="Z365">
        <f>Input!$K$2</f>
        <v>75</v>
      </c>
    </row>
    <row r="366" spans="1:26" x14ac:dyDescent="0.25">
      <c r="A366">
        <f>IF(B366="Y",COUNTIF($B$2:B366,"Y"),0)</f>
        <v>365</v>
      </c>
      <c r="B366" t="str">
        <f t="shared" si="49"/>
        <v>Y</v>
      </c>
      <c r="C366" s="1">
        <v>44195</v>
      </c>
      <c r="D366" t="s">
        <v>19</v>
      </c>
      <c r="E366">
        <v>58.438462000000001</v>
      </c>
      <c r="F366">
        <v>41.753846000000003</v>
      </c>
      <c r="G366">
        <f t="shared" si="50"/>
        <v>41.753846000000003</v>
      </c>
      <c r="H366">
        <f t="shared" si="45"/>
        <v>16.684615999999998</v>
      </c>
      <c r="I366">
        <v>52.866123666699998</v>
      </c>
      <c r="J366">
        <v>53.05</v>
      </c>
      <c r="K366">
        <v>14.567691999999999</v>
      </c>
      <c r="L366">
        <f t="shared" si="51"/>
        <v>14.567691999999999</v>
      </c>
      <c r="M366">
        <f t="shared" si="46"/>
        <v>38.482307999999996</v>
      </c>
      <c r="N366">
        <v>32.613826000000003</v>
      </c>
      <c r="O366">
        <v>91.472333000000006</v>
      </c>
      <c r="P366">
        <v>24.808461999999999</v>
      </c>
      <c r="Q366">
        <f t="shared" si="52"/>
        <v>24.808461999999999</v>
      </c>
      <c r="R366">
        <f t="shared" si="47"/>
        <v>66.663871</v>
      </c>
      <c r="S366">
        <v>53.696951222199999</v>
      </c>
      <c r="T366">
        <v>15.846154</v>
      </c>
      <c r="U366">
        <v>2</v>
      </c>
      <c r="V366">
        <f t="shared" si="53"/>
        <v>2</v>
      </c>
      <c r="W366">
        <f t="shared" si="48"/>
        <v>13.846154</v>
      </c>
      <c r="X366">
        <v>6.6398188888999998</v>
      </c>
      <c r="Y366">
        <f>Input!$J$2</f>
        <v>65</v>
      </c>
      <c r="Z366">
        <f>Input!$K$2</f>
        <v>75</v>
      </c>
    </row>
    <row r="367" spans="1:26" x14ac:dyDescent="0.25">
      <c r="A367">
        <f>IF(B367="Y",COUNTIF($B$2:B367,"Y"),0)</f>
        <v>366</v>
      </c>
      <c r="B367" t="str">
        <f t="shared" si="49"/>
        <v>Y</v>
      </c>
      <c r="C367" s="1">
        <v>44196</v>
      </c>
      <c r="D367" t="s">
        <v>19</v>
      </c>
      <c r="E367">
        <v>53.430768999999998</v>
      </c>
      <c r="F367">
        <v>51.982353000000003</v>
      </c>
      <c r="G367">
        <f t="shared" si="50"/>
        <v>51.982353000000003</v>
      </c>
      <c r="H367">
        <f t="shared" si="45"/>
        <v>1.4484159999999946</v>
      </c>
      <c r="I367">
        <v>52.706561000000001</v>
      </c>
      <c r="J367">
        <v>51.982353000000003</v>
      </c>
      <c r="K367">
        <v>28.530768999999999</v>
      </c>
      <c r="L367">
        <f t="shared" si="51"/>
        <v>28.530768999999999</v>
      </c>
      <c r="M367">
        <f t="shared" si="46"/>
        <v>23.451584000000004</v>
      </c>
      <c r="N367">
        <v>40.256560999999998</v>
      </c>
      <c r="O367">
        <v>100</v>
      </c>
      <c r="P367">
        <v>43.349231000000003</v>
      </c>
      <c r="Q367">
        <f t="shared" si="52"/>
        <v>43.349231000000003</v>
      </c>
      <c r="R367">
        <f t="shared" si="47"/>
        <v>56.650768999999997</v>
      </c>
      <c r="S367">
        <v>71.674615500000002</v>
      </c>
      <c r="T367">
        <v>12.153846</v>
      </c>
      <c r="U367">
        <v>6.6862750000000002</v>
      </c>
      <c r="V367">
        <f t="shared" si="53"/>
        <v>6.6862750000000002</v>
      </c>
      <c r="W367">
        <f t="shared" si="48"/>
        <v>5.4675709999999995</v>
      </c>
      <c r="X367">
        <v>9.4200604999999999</v>
      </c>
      <c r="Y367">
        <f>Input!$J$2</f>
        <v>65</v>
      </c>
      <c r="Z367">
        <f>Input!$K$2</f>
        <v>75</v>
      </c>
    </row>
  </sheetData>
  <sheetProtection algorithmName="SHA-512" hashValue="zqVa9XbHQ2tnGNJ6M8RvQvWieTdtHRndMCXAebREt07vU8VAfdSmyIcqjUHukOY4ANLRL6WJvA3OHJHg0/offA==" saltValue="tqGBvn8jeJ209QMbtxbbJg==" spinCount="100000" sheet="1" objects="1" scenarios="1"/>
  <autoFilter ref="A1:Z367" xr:uid="{AE0E1F96-0681-4235-80F2-50E5FBA26300}"/>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D47FB-6739-4444-BF44-E9770D2ED58F}">
  <sheetPr codeName="Sheet3"/>
  <dimension ref="A1:Z367"/>
  <sheetViews>
    <sheetView workbookViewId="0">
      <selection activeCell="B2" sqref="B2"/>
    </sheetView>
  </sheetViews>
  <sheetFormatPr defaultRowHeight="15" x14ac:dyDescent="0.25"/>
  <cols>
    <col min="1" max="1" width="7.42578125" bestFit="1" customWidth="1"/>
    <col min="2" max="2" width="8.5703125" bestFit="1" customWidth="1"/>
    <col min="3" max="3" width="13.85546875" bestFit="1" customWidth="1"/>
    <col min="4" max="4" width="14.140625" bestFit="1" customWidth="1"/>
    <col min="5" max="5" width="12.140625" bestFit="1" customWidth="1"/>
    <col min="6" max="6" width="11.85546875" bestFit="1" customWidth="1"/>
    <col min="7" max="7" width="12.5703125" bestFit="1" customWidth="1"/>
    <col min="8" max="8" width="11.7109375" bestFit="1" customWidth="1"/>
    <col min="9" max="9" width="12" bestFit="1" customWidth="1"/>
    <col min="10" max="10" width="12.28515625" bestFit="1" customWidth="1"/>
    <col min="11" max="11" width="12" bestFit="1" customWidth="1"/>
    <col min="12" max="12" width="12.7109375" bestFit="1" customWidth="1"/>
    <col min="13" max="13" width="11.85546875" bestFit="1" customWidth="1"/>
    <col min="14" max="14" width="12" bestFit="1" customWidth="1"/>
    <col min="15" max="15" width="11.42578125" bestFit="1" customWidth="1"/>
    <col min="16" max="16" width="11.140625" bestFit="1" customWidth="1"/>
    <col min="17" max="17" width="12.140625" bestFit="1" customWidth="1"/>
    <col min="18" max="18" width="11.28515625" bestFit="1" customWidth="1"/>
    <col min="19" max="19" width="12" bestFit="1" customWidth="1"/>
    <col min="20" max="20" width="16" bestFit="1" customWidth="1"/>
    <col min="21" max="21" width="15.7109375" bestFit="1" customWidth="1"/>
    <col min="22" max="22" width="12.7109375" bestFit="1" customWidth="1"/>
    <col min="23" max="23" width="11.85546875" bestFit="1" customWidth="1"/>
    <col min="24" max="24" width="15.140625" bestFit="1" customWidth="1"/>
    <col min="25" max="25" width="11.85546875" bestFit="1" customWidth="1"/>
    <col min="26" max="26" width="12.42578125" bestFit="1" customWidth="1"/>
  </cols>
  <sheetData>
    <row r="1" spans="1:26" x14ac:dyDescent="0.25">
      <c r="A1" t="s">
        <v>33</v>
      </c>
      <c r="B1" t="s">
        <v>32</v>
      </c>
      <c r="C1" t="s">
        <v>0</v>
      </c>
      <c r="D1" t="s">
        <v>1</v>
      </c>
      <c r="E1" t="s">
        <v>2</v>
      </c>
      <c r="F1" t="s">
        <v>3</v>
      </c>
      <c r="G1" t="s">
        <v>22</v>
      </c>
      <c r="H1" t="s">
        <v>23</v>
      </c>
      <c r="I1" t="s">
        <v>4</v>
      </c>
      <c r="J1" t="s">
        <v>5</v>
      </c>
      <c r="K1" t="s">
        <v>6</v>
      </c>
      <c r="L1" t="s">
        <v>24</v>
      </c>
      <c r="M1" t="s">
        <v>25</v>
      </c>
      <c r="N1" t="s">
        <v>7</v>
      </c>
      <c r="O1" t="s">
        <v>8</v>
      </c>
      <c r="P1" t="s">
        <v>9</v>
      </c>
      <c r="Q1" t="s">
        <v>26</v>
      </c>
      <c r="R1" t="s">
        <v>27</v>
      </c>
      <c r="S1" t="s">
        <v>10</v>
      </c>
      <c r="T1" t="s">
        <v>11</v>
      </c>
      <c r="U1" t="s">
        <v>12</v>
      </c>
      <c r="V1" t="s">
        <v>28</v>
      </c>
      <c r="W1" t="s">
        <v>29</v>
      </c>
      <c r="X1" t="s">
        <v>13</v>
      </c>
      <c r="Y1" t="s">
        <v>54</v>
      </c>
      <c r="Z1" t="s">
        <v>55</v>
      </c>
    </row>
    <row r="2" spans="1:26" x14ac:dyDescent="0.25">
      <c r="A2">
        <f>IF(B2="Y",COUNTIF($B$2:B2,"Y"),0)</f>
        <v>1</v>
      </c>
      <c r="B2" t="str" cm="1">
        <f t="array" ref="B2">IF(AND(C2&gt;=BeginDateNight,C2&lt;=EndDateNight),"Y","N")</f>
        <v>Y</v>
      </c>
      <c r="C2" s="1">
        <v>44194</v>
      </c>
      <c r="D2" t="s">
        <v>16</v>
      </c>
      <c r="E2">
        <v>52.576000000000001</v>
      </c>
      <c r="F2">
        <v>31.963636000000001</v>
      </c>
      <c r="G2">
        <f t="shared" ref="G2" si="0">F2</f>
        <v>31.963636000000001</v>
      </c>
      <c r="H2">
        <f t="shared" ref="H2" si="1">E2-F2</f>
        <v>20.612363999999999</v>
      </c>
      <c r="I2">
        <v>43.473624600000001</v>
      </c>
      <c r="J2">
        <v>51.844000000000001</v>
      </c>
      <c r="K2">
        <v>19.190909000000001</v>
      </c>
      <c r="L2">
        <f t="shared" ref="L2" si="2">K2</f>
        <v>19.190909000000001</v>
      </c>
      <c r="M2">
        <f t="shared" ref="M2" si="3">J2-K2</f>
        <v>32.653091000000003</v>
      </c>
      <c r="N2">
        <v>34.476242900000003</v>
      </c>
      <c r="O2">
        <v>100</v>
      </c>
      <c r="P2">
        <v>45.251818</v>
      </c>
      <c r="Q2">
        <f t="shared" ref="Q2" si="4">P2</f>
        <v>45.251818</v>
      </c>
      <c r="R2">
        <f t="shared" ref="R2" si="5">O2-P2</f>
        <v>54.748182</v>
      </c>
      <c r="S2">
        <v>74.639944600000007</v>
      </c>
      <c r="T2">
        <v>7.9047619999999998</v>
      </c>
      <c r="U2">
        <v>0.52</v>
      </c>
      <c r="V2">
        <f t="shared" ref="V2" si="6">U2</f>
        <v>0.52</v>
      </c>
      <c r="W2">
        <f>T2-U2</f>
        <v>7.3847620000000003</v>
      </c>
      <c r="X2">
        <v>3.1698786999999999</v>
      </c>
      <c r="Y2">
        <f>Input!$J$3</f>
        <v>65</v>
      </c>
      <c r="Z2">
        <f>Input!$K$3</f>
        <v>75</v>
      </c>
    </row>
    <row r="3" spans="1:26" x14ac:dyDescent="0.25">
      <c r="A3">
        <f>IF(B3="Y",COUNTIF($B$2:B3,"Y"),0)</f>
        <v>2</v>
      </c>
      <c r="B3" t="str" cm="1">
        <f t="array" ref="B3">IF(AND(C3&gt;=BeginDateNight,C3&lt;=EndDateNight),"Y","N")</f>
        <v>Y</v>
      </c>
      <c r="C3" s="1">
        <v>44193</v>
      </c>
      <c r="D3" t="s">
        <v>16</v>
      </c>
      <c r="E3">
        <v>51.86</v>
      </c>
      <c r="F3">
        <v>32.909090999999997</v>
      </c>
      <c r="G3">
        <f t="shared" ref="G3:G66" si="7">F3</f>
        <v>32.909090999999997</v>
      </c>
      <c r="H3">
        <f t="shared" ref="H3:H66" si="8">E3-F3</f>
        <v>18.950909000000003</v>
      </c>
      <c r="I3">
        <v>41.601190199999998</v>
      </c>
      <c r="J3">
        <v>49.133333</v>
      </c>
      <c r="K3">
        <v>13.927273</v>
      </c>
      <c r="L3">
        <f t="shared" ref="L3:L66" si="9">K3</f>
        <v>13.927273</v>
      </c>
      <c r="M3">
        <f t="shared" ref="M3:M66" si="10">J3-K3</f>
        <v>35.206060000000001</v>
      </c>
      <c r="N3">
        <v>34.120072499999999</v>
      </c>
      <c r="O3">
        <v>96.084374999999994</v>
      </c>
      <c r="P3">
        <v>35.979999999999997</v>
      </c>
      <c r="Q3">
        <f t="shared" ref="Q3:Q66" si="11">P3</f>
        <v>35.979999999999997</v>
      </c>
      <c r="R3">
        <f t="shared" ref="R3:R66" si="12">O3-P3</f>
        <v>60.104374999999997</v>
      </c>
      <c r="S3">
        <v>77.740017600000002</v>
      </c>
      <c r="T3">
        <v>6.969697</v>
      </c>
      <c r="U3">
        <v>0</v>
      </c>
      <c r="V3">
        <f t="shared" ref="V3:V66" si="13">U3</f>
        <v>0</v>
      </c>
      <c r="W3">
        <f t="shared" ref="W3:W66" si="14">T3-U3</f>
        <v>6.969697</v>
      </c>
      <c r="X3">
        <v>2.2022075999999999</v>
      </c>
      <c r="Y3">
        <f>Input!$J$3</f>
        <v>65</v>
      </c>
      <c r="Z3">
        <f>Input!$K$3</f>
        <v>75</v>
      </c>
    </row>
    <row r="4" spans="1:26" x14ac:dyDescent="0.25">
      <c r="A4">
        <f>IF(B4="Y",COUNTIF($B$2:B4,"Y"),0)</f>
        <v>3</v>
      </c>
      <c r="B4" t="str" cm="1">
        <f t="array" ref="B4">IF(AND(C4&gt;=BeginDateNight,C4&lt;=EndDateNight),"Y","N")</f>
        <v>Y</v>
      </c>
      <c r="C4" s="1">
        <v>44192</v>
      </c>
      <c r="D4" t="s">
        <v>16</v>
      </c>
      <c r="E4">
        <v>50.908824000000003</v>
      </c>
      <c r="F4">
        <v>32.174545000000002</v>
      </c>
      <c r="G4">
        <f t="shared" si="7"/>
        <v>32.174545000000002</v>
      </c>
      <c r="H4">
        <f t="shared" si="8"/>
        <v>18.734279000000001</v>
      </c>
      <c r="I4">
        <v>41.298718200000003</v>
      </c>
      <c r="J4">
        <v>50.170588000000002</v>
      </c>
      <c r="K4">
        <v>14.236364</v>
      </c>
      <c r="L4">
        <f t="shared" si="9"/>
        <v>14.236364</v>
      </c>
      <c r="M4">
        <f t="shared" si="10"/>
        <v>35.934224</v>
      </c>
      <c r="N4">
        <v>32.075415999999997</v>
      </c>
      <c r="O4">
        <v>100</v>
      </c>
      <c r="P4">
        <v>33.102727000000002</v>
      </c>
      <c r="Q4">
        <f t="shared" si="11"/>
        <v>33.102727000000002</v>
      </c>
      <c r="R4">
        <f t="shared" si="12"/>
        <v>66.897272999999998</v>
      </c>
      <c r="S4">
        <v>74.298824699999997</v>
      </c>
      <c r="T4">
        <v>6.6363640000000004</v>
      </c>
      <c r="U4">
        <v>0</v>
      </c>
      <c r="V4">
        <f t="shared" si="13"/>
        <v>0</v>
      </c>
      <c r="W4">
        <f t="shared" si="14"/>
        <v>6.6363640000000004</v>
      </c>
      <c r="X4">
        <v>1.7292255000000001</v>
      </c>
      <c r="Y4">
        <f>Input!$J$3</f>
        <v>65</v>
      </c>
      <c r="Z4">
        <f>Input!$K$3</f>
        <v>75</v>
      </c>
    </row>
    <row r="5" spans="1:26" x14ac:dyDescent="0.25">
      <c r="A5">
        <f>IF(B5="Y",COUNTIF($B$2:B5,"Y"),0)</f>
        <v>4</v>
      </c>
      <c r="B5" t="str" cm="1">
        <f t="array" ref="B5">IF(AND(C5&gt;=BeginDateNight,C5&lt;=EndDateNight),"Y","N")</f>
        <v>Y</v>
      </c>
      <c r="C5" s="1">
        <v>44191</v>
      </c>
      <c r="D5" t="s">
        <v>16</v>
      </c>
      <c r="E5">
        <v>50.458824</v>
      </c>
      <c r="F5">
        <v>35.632727000000003</v>
      </c>
      <c r="G5">
        <f t="shared" si="7"/>
        <v>35.632727000000003</v>
      </c>
      <c r="H5">
        <f t="shared" si="8"/>
        <v>14.826096999999997</v>
      </c>
      <c r="I5">
        <v>41.044518699999998</v>
      </c>
      <c r="J5">
        <v>44.4</v>
      </c>
      <c r="K5">
        <v>10.223636000000001</v>
      </c>
      <c r="L5">
        <f t="shared" si="9"/>
        <v>10.223636000000001</v>
      </c>
      <c r="M5">
        <f t="shared" si="10"/>
        <v>34.176364</v>
      </c>
      <c r="N5">
        <v>30.232304800000001</v>
      </c>
      <c r="O5">
        <v>100</v>
      </c>
      <c r="P5">
        <v>38.726363999999997</v>
      </c>
      <c r="Q5">
        <f t="shared" si="11"/>
        <v>38.726363999999997</v>
      </c>
      <c r="R5">
        <f t="shared" si="12"/>
        <v>61.273636000000003</v>
      </c>
      <c r="S5">
        <v>70.624136399999998</v>
      </c>
      <c r="T5">
        <v>6.4545450000000004</v>
      </c>
      <c r="U5">
        <v>0.272727</v>
      </c>
      <c r="V5">
        <f t="shared" si="13"/>
        <v>0.272727</v>
      </c>
      <c r="W5">
        <f t="shared" si="14"/>
        <v>6.1818180000000007</v>
      </c>
      <c r="X5">
        <v>2.7214347999999999</v>
      </c>
      <c r="Y5">
        <f>Input!$J$3</f>
        <v>65</v>
      </c>
      <c r="Z5">
        <f>Input!$K$3</f>
        <v>75</v>
      </c>
    </row>
    <row r="6" spans="1:26" x14ac:dyDescent="0.25">
      <c r="A6">
        <f>IF(B6="Y",COUNTIF($B$2:B6,"Y"),0)</f>
        <v>5</v>
      </c>
      <c r="B6" t="str" cm="1">
        <f t="array" ref="B6">IF(AND(C6&gt;=BeginDateNight,C6&lt;=EndDateNight),"Y","N")</f>
        <v>Y</v>
      </c>
      <c r="C6" s="1">
        <v>44190</v>
      </c>
      <c r="D6" t="s">
        <v>16</v>
      </c>
      <c r="E6">
        <v>47.290908999999999</v>
      </c>
      <c r="F6">
        <v>36.563636000000002</v>
      </c>
      <c r="G6">
        <f t="shared" si="7"/>
        <v>36.563636000000002</v>
      </c>
      <c r="H6">
        <f t="shared" si="8"/>
        <v>10.727272999999997</v>
      </c>
      <c r="I6">
        <v>43.102553800000003</v>
      </c>
      <c r="J6">
        <v>44.663635999999997</v>
      </c>
      <c r="K6">
        <v>9.2563639999999996</v>
      </c>
      <c r="L6">
        <f t="shared" si="9"/>
        <v>9.2563639999999996</v>
      </c>
      <c r="M6">
        <f t="shared" si="10"/>
        <v>35.407271999999999</v>
      </c>
      <c r="N6">
        <v>30.402152699999998</v>
      </c>
      <c r="O6">
        <v>100</v>
      </c>
      <c r="P6">
        <v>27.373636000000001</v>
      </c>
      <c r="Q6">
        <f t="shared" si="11"/>
        <v>27.373636000000001</v>
      </c>
      <c r="R6">
        <f t="shared" si="12"/>
        <v>72.626363999999995</v>
      </c>
      <c r="S6">
        <v>66.999221899999995</v>
      </c>
      <c r="T6">
        <v>12</v>
      </c>
      <c r="U6">
        <v>0.272727</v>
      </c>
      <c r="V6">
        <f t="shared" si="13"/>
        <v>0.272727</v>
      </c>
      <c r="W6">
        <f t="shared" si="14"/>
        <v>11.727273</v>
      </c>
      <c r="X6">
        <v>4.2343264999999999</v>
      </c>
      <c r="Y6">
        <f>Input!$J$3</f>
        <v>65</v>
      </c>
      <c r="Z6">
        <f>Input!$K$3</f>
        <v>75</v>
      </c>
    </row>
    <row r="7" spans="1:26" x14ac:dyDescent="0.25">
      <c r="A7">
        <f>IF(B7="Y",COUNTIF($B$2:B7,"Y"),0)</f>
        <v>6</v>
      </c>
      <c r="B7" t="str" cm="1">
        <f t="array" ref="B7">IF(AND(C7&gt;=BeginDateNight,C7&lt;=EndDateNight),"Y","N")</f>
        <v>Y</v>
      </c>
      <c r="C7" s="1">
        <v>44189</v>
      </c>
      <c r="D7" t="s">
        <v>16</v>
      </c>
      <c r="E7">
        <v>55.563636000000002</v>
      </c>
      <c r="F7">
        <v>35.281818000000001</v>
      </c>
      <c r="G7">
        <f t="shared" si="7"/>
        <v>35.281818000000001</v>
      </c>
      <c r="H7">
        <f t="shared" si="8"/>
        <v>20.281818000000001</v>
      </c>
      <c r="I7">
        <v>45.8854021</v>
      </c>
      <c r="J7">
        <v>47.354545000000002</v>
      </c>
      <c r="K7">
        <v>10.227273</v>
      </c>
      <c r="L7">
        <f t="shared" si="9"/>
        <v>10.227273</v>
      </c>
      <c r="M7">
        <f t="shared" si="10"/>
        <v>37.127272000000005</v>
      </c>
      <c r="N7">
        <v>34.844383200000003</v>
      </c>
      <c r="O7">
        <v>100</v>
      </c>
      <c r="P7">
        <v>22.875454999999999</v>
      </c>
      <c r="Q7">
        <f t="shared" si="11"/>
        <v>22.875454999999999</v>
      </c>
      <c r="R7">
        <f t="shared" si="12"/>
        <v>77.124544999999998</v>
      </c>
      <c r="S7">
        <v>74.636512400000001</v>
      </c>
      <c r="T7">
        <v>7.2380950000000004</v>
      </c>
      <c r="U7">
        <v>0.25</v>
      </c>
      <c r="V7">
        <f t="shared" si="13"/>
        <v>0.25</v>
      </c>
      <c r="W7">
        <f t="shared" si="14"/>
        <v>6.9880950000000004</v>
      </c>
      <c r="X7">
        <v>4.1888246000000002</v>
      </c>
      <c r="Y7">
        <f>Input!$J$3</f>
        <v>65</v>
      </c>
      <c r="Z7">
        <f>Input!$K$3</f>
        <v>75</v>
      </c>
    </row>
    <row r="8" spans="1:26" x14ac:dyDescent="0.25">
      <c r="A8">
        <f>IF(B8="Y",COUNTIF($B$2:B8,"Y"),0)</f>
        <v>7</v>
      </c>
      <c r="B8" t="str" cm="1">
        <f t="array" ref="B8">IF(AND(C8&gt;=BeginDateNight,C8&lt;=EndDateNight),"Y","N")</f>
        <v>Y</v>
      </c>
      <c r="C8" s="1">
        <v>44188</v>
      </c>
      <c r="D8" t="s">
        <v>16</v>
      </c>
      <c r="E8">
        <v>53.674545000000002</v>
      </c>
      <c r="F8">
        <v>39.872726999999998</v>
      </c>
      <c r="G8">
        <f t="shared" si="7"/>
        <v>39.872726999999998</v>
      </c>
      <c r="H8">
        <f t="shared" si="8"/>
        <v>13.801818000000004</v>
      </c>
      <c r="I8">
        <v>46.921769099999999</v>
      </c>
      <c r="J8">
        <v>52.968181999999999</v>
      </c>
      <c r="K8">
        <v>8.6545450000000006</v>
      </c>
      <c r="L8">
        <f t="shared" si="9"/>
        <v>8.6545450000000006</v>
      </c>
      <c r="M8">
        <f t="shared" si="10"/>
        <v>44.313637</v>
      </c>
      <c r="N8">
        <v>37.020937000000004</v>
      </c>
      <c r="O8">
        <v>100</v>
      </c>
      <c r="P8">
        <v>31.268181999999999</v>
      </c>
      <c r="Q8">
        <f t="shared" si="11"/>
        <v>31.268181999999999</v>
      </c>
      <c r="R8">
        <f t="shared" si="12"/>
        <v>68.731818000000004</v>
      </c>
      <c r="S8">
        <v>77.223328699999996</v>
      </c>
      <c r="T8">
        <v>8</v>
      </c>
      <c r="U8">
        <v>0</v>
      </c>
      <c r="V8">
        <f t="shared" si="13"/>
        <v>0</v>
      </c>
      <c r="W8">
        <f t="shared" si="14"/>
        <v>8</v>
      </c>
      <c r="X8">
        <v>2.5632866999999999</v>
      </c>
      <c r="Y8">
        <f>Input!$J$3</f>
        <v>65</v>
      </c>
      <c r="Z8">
        <f>Input!$K$3</f>
        <v>75</v>
      </c>
    </row>
    <row r="9" spans="1:26" x14ac:dyDescent="0.25">
      <c r="A9">
        <f>IF(B9="Y",COUNTIF($B$2:B9,"Y"),0)</f>
        <v>8</v>
      </c>
      <c r="B9" t="str" cm="1">
        <f t="array" ref="B9">IF(AND(C9&gt;=BeginDateNight,C9&lt;=EndDateNight),"Y","N")</f>
        <v>Y</v>
      </c>
      <c r="C9" s="1">
        <v>44187</v>
      </c>
      <c r="D9" t="s">
        <v>16</v>
      </c>
      <c r="E9">
        <v>53.172727000000002</v>
      </c>
      <c r="F9">
        <v>39.536363999999999</v>
      </c>
      <c r="G9">
        <f t="shared" si="7"/>
        <v>39.536363999999999</v>
      </c>
      <c r="H9">
        <f t="shared" si="8"/>
        <v>13.636363000000003</v>
      </c>
      <c r="I9">
        <v>46.782712400000001</v>
      </c>
      <c r="J9">
        <v>51.923478000000003</v>
      </c>
      <c r="K9">
        <v>8.2727269999999997</v>
      </c>
      <c r="L9">
        <f t="shared" si="9"/>
        <v>8.2727269999999997</v>
      </c>
      <c r="M9">
        <f t="shared" si="10"/>
        <v>43.650751</v>
      </c>
      <c r="N9">
        <v>38.827715699999999</v>
      </c>
      <c r="O9">
        <v>100</v>
      </c>
      <c r="P9">
        <v>27.243635999999999</v>
      </c>
      <c r="Q9">
        <f t="shared" si="11"/>
        <v>27.243635999999999</v>
      </c>
      <c r="R9">
        <f t="shared" si="12"/>
        <v>72.756364000000005</v>
      </c>
      <c r="S9">
        <v>79.094950800000007</v>
      </c>
      <c r="T9">
        <v>6.2</v>
      </c>
      <c r="U9">
        <v>0</v>
      </c>
      <c r="V9">
        <f t="shared" si="13"/>
        <v>0</v>
      </c>
      <c r="W9">
        <f t="shared" si="14"/>
        <v>6.2</v>
      </c>
      <c r="X9">
        <v>2.3313587999999998</v>
      </c>
      <c r="Y9">
        <f>Input!$J$3</f>
        <v>65</v>
      </c>
      <c r="Z9">
        <f>Input!$K$3</f>
        <v>75</v>
      </c>
    </row>
    <row r="10" spans="1:26" x14ac:dyDescent="0.25">
      <c r="A10">
        <f>IF(B10="Y",COUNTIF($B$2:B10,"Y"),0)</f>
        <v>9</v>
      </c>
      <c r="B10" t="str" cm="1">
        <f t="array" ref="B10">IF(AND(C10&gt;=BeginDateNight,C10&lt;=EndDateNight),"Y","N")</f>
        <v>Y</v>
      </c>
      <c r="C10" s="1">
        <v>44186</v>
      </c>
      <c r="D10" t="s">
        <v>16</v>
      </c>
      <c r="E10">
        <v>53.861905</v>
      </c>
      <c r="F10">
        <v>33.981817999999997</v>
      </c>
      <c r="G10">
        <f t="shared" si="7"/>
        <v>33.981817999999997</v>
      </c>
      <c r="H10">
        <f t="shared" si="8"/>
        <v>19.880087000000003</v>
      </c>
      <c r="I10">
        <v>46.0860178</v>
      </c>
      <c r="J10">
        <v>51.938094999999997</v>
      </c>
      <c r="K10">
        <v>4.0272730000000001</v>
      </c>
      <c r="L10">
        <f t="shared" si="9"/>
        <v>4.0272730000000001</v>
      </c>
      <c r="M10">
        <f t="shared" si="10"/>
        <v>47.910821999999996</v>
      </c>
      <c r="N10">
        <v>35.116636900000003</v>
      </c>
      <c r="O10">
        <v>100</v>
      </c>
      <c r="P10">
        <v>28.708182000000001</v>
      </c>
      <c r="Q10">
        <f t="shared" si="11"/>
        <v>28.708182000000001</v>
      </c>
      <c r="R10">
        <f t="shared" si="12"/>
        <v>71.291818000000006</v>
      </c>
      <c r="S10">
        <v>71.019329799999994</v>
      </c>
      <c r="T10">
        <v>5.8571429999999998</v>
      </c>
      <c r="U10">
        <v>0</v>
      </c>
      <c r="V10">
        <f t="shared" si="13"/>
        <v>0</v>
      </c>
      <c r="W10">
        <f t="shared" si="14"/>
        <v>5.8571429999999998</v>
      </c>
      <c r="X10">
        <v>2.0801083</v>
      </c>
      <c r="Y10">
        <f>Input!$J$3</f>
        <v>65</v>
      </c>
      <c r="Z10">
        <f>Input!$K$3</f>
        <v>75</v>
      </c>
    </row>
    <row r="11" spans="1:26" x14ac:dyDescent="0.25">
      <c r="A11">
        <f>IF(B11="Y",COUNTIF($B$2:B11,"Y"),0)</f>
        <v>10</v>
      </c>
      <c r="B11" t="str" cm="1">
        <f t="array" ref="B11">IF(AND(C11&gt;=BeginDateNight,C11&lt;=EndDateNight),"Y","N")</f>
        <v>Y</v>
      </c>
      <c r="C11" s="1">
        <v>44185</v>
      </c>
      <c r="D11" t="s">
        <v>16</v>
      </c>
      <c r="E11">
        <v>55.283332999999999</v>
      </c>
      <c r="F11">
        <v>37.127273000000002</v>
      </c>
      <c r="G11">
        <f t="shared" si="7"/>
        <v>37.127273000000002</v>
      </c>
      <c r="H11">
        <f t="shared" si="8"/>
        <v>18.156059999999997</v>
      </c>
      <c r="I11">
        <v>46.300451500000001</v>
      </c>
      <c r="J11">
        <v>51.491667</v>
      </c>
      <c r="K11">
        <v>6.263636</v>
      </c>
      <c r="L11">
        <f t="shared" si="9"/>
        <v>6.263636</v>
      </c>
      <c r="M11">
        <f t="shared" si="10"/>
        <v>45.228031000000001</v>
      </c>
      <c r="N11">
        <v>30.894206199999999</v>
      </c>
      <c r="O11">
        <v>98.681332999999995</v>
      </c>
      <c r="P11">
        <v>22.469090999999999</v>
      </c>
      <c r="Q11">
        <f t="shared" si="11"/>
        <v>22.469090999999999</v>
      </c>
      <c r="R11">
        <f t="shared" si="12"/>
        <v>76.212242000000003</v>
      </c>
      <c r="S11">
        <v>62.836731899999997</v>
      </c>
      <c r="T11">
        <v>10.454545</v>
      </c>
      <c r="U11">
        <v>0.272727</v>
      </c>
      <c r="V11">
        <f t="shared" si="13"/>
        <v>0.272727</v>
      </c>
      <c r="W11">
        <f t="shared" si="14"/>
        <v>10.181818</v>
      </c>
      <c r="X11">
        <v>2.8984847999999999</v>
      </c>
      <c r="Y11">
        <f>Input!$J$3</f>
        <v>65</v>
      </c>
      <c r="Z11">
        <f>Input!$K$3</f>
        <v>75</v>
      </c>
    </row>
    <row r="12" spans="1:26" x14ac:dyDescent="0.25">
      <c r="A12">
        <f>IF(B12="Y",COUNTIF($B$2:B12,"Y"),0)</f>
        <v>11</v>
      </c>
      <c r="B12" t="str" cm="1">
        <f t="array" ref="B12">IF(AND(C12&gt;=BeginDateNight,C12&lt;=EndDateNight),"Y","N")</f>
        <v>Y</v>
      </c>
      <c r="C12" s="1">
        <v>44184</v>
      </c>
      <c r="D12" t="s">
        <v>16</v>
      </c>
      <c r="E12">
        <v>55.503124999999997</v>
      </c>
      <c r="F12">
        <v>37.372726999999998</v>
      </c>
      <c r="G12">
        <f t="shared" si="7"/>
        <v>37.372726999999998</v>
      </c>
      <c r="H12">
        <f t="shared" si="8"/>
        <v>18.130398</v>
      </c>
      <c r="I12">
        <v>42.750329999999998</v>
      </c>
      <c r="J12">
        <v>55.503124999999997</v>
      </c>
      <c r="K12">
        <v>9.3818180000000009</v>
      </c>
      <c r="L12">
        <f t="shared" si="9"/>
        <v>9.3818180000000009</v>
      </c>
      <c r="M12">
        <f t="shared" si="10"/>
        <v>46.121306999999995</v>
      </c>
      <c r="N12">
        <v>31.4269015</v>
      </c>
      <c r="O12">
        <v>100</v>
      </c>
      <c r="P12">
        <v>28.228182</v>
      </c>
      <c r="Q12">
        <f t="shared" si="11"/>
        <v>28.228182</v>
      </c>
      <c r="R12">
        <f t="shared" si="12"/>
        <v>71.771817999999996</v>
      </c>
      <c r="S12">
        <v>71.665729900000002</v>
      </c>
      <c r="T12">
        <v>7.3636359999999996</v>
      </c>
      <c r="U12">
        <v>0</v>
      </c>
      <c r="V12">
        <f t="shared" si="13"/>
        <v>0</v>
      </c>
      <c r="W12">
        <f t="shared" si="14"/>
        <v>7.3636359999999996</v>
      </c>
      <c r="X12">
        <v>2.2579150000000001</v>
      </c>
      <c r="Y12">
        <f>Input!$J$3</f>
        <v>65</v>
      </c>
      <c r="Z12">
        <f>Input!$K$3</f>
        <v>75</v>
      </c>
    </row>
    <row r="13" spans="1:26" x14ac:dyDescent="0.25">
      <c r="A13">
        <f>IF(B13="Y",COUNTIF($B$2:B13,"Y"),0)</f>
        <v>12</v>
      </c>
      <c r="B13" t="str" cm="1">
        <f t="array" ref="B13">IF(AND(C13&gt;=BeginDateNight,C13&lt;=EndDateNight),"Y","N")</f>
        <v>Y</v>
      </c>
      <c r="C13" s="1">
        <v>44183</v>
      </c>
      <c r="D13" t="s">
        <v>16</v>
      </c>
      <c r="E13">
        <v>53.524999999999999</v>
      </c>
      <c r="F13">
        <v>33.727272999999997</v>
      </c>
      <c r="G13">
        <f t="shared" si="7"/>
        <v>33.727272999999997</v>
      </c>
      <c r="H13">
        <f t="shared" si="8"/>
        <v>19.797727000000002</v>
      </c>
      <c r="I13">
        <v>41.055692999999998</v>
      </c>
      <c r="J13">
        <v>53.32</v>
      </c>
      <c r="K13">
        <v>20.690909000000001</v>
      </c>
      <c r="L13">
        <f t="shared" si="9"/>
        <v>20.690909000000001</v>
      </c>
      <c r="M13">
        <f t="shared" si="10"/>
        <v>32.629091000000003</v>
      </c>
      <c r="N13">
        <v>33.949839900000001</v>
      </c>
      <c r="O13">
        <v>99.3</v>
      </c>
      <c r="P13">
        <v>50.943635999999998</v>
      </c>
      <c r="Q13">
        <f t="shared" si="11"/>
        <v>50.943635999999998</v>
      </c>
      <c r="R13">
        <f t="shared" si="12"/>
        <v>48.356363999999999</v>
      </c>
      <c r="S13">
        <v>79.145299199999997</v>
      </c>
      <c r="T13">
        <v>5.5</v>
      </c>
      <c r="U13">
        <v>0</v>
      </c>
      <c r="V13">
        <f t="shared" si="13"/>
        <v>0</v>
      </c>
      <c r="W13">
        <f t="shared" si="14"/>
        <v>5.5</v>
      </c>
      <c r="X13">
        <v>1.7863285</v>
      </c>
      <c r="Y13">
        <f>Input!$J$3</f>
        <v>65</v>
      </c>
      <c r="Z13">
        <f>Input!$K$3</f>
        <v>75</v>
      </c>
    </row>
    <row r="14" spans="1:26" x14ac:dyDescent="0.25">
      <c r="A14">
        <f>IF(B14="Y",COUNTIF($B$2:B14,"Y"),0)</f>
        <v>13</v>
      </c>
      <c r="B14" t="str" cm="1">
        <f t="array" ref="B14">IF(AND(C14&gt;=BeginDateNight,C14&lt;=EndDateNight),"Y","N")</f>
        <v>Y</v>
      </c>
      <c r="C14" s="1">
        <v>44182</v>
      </c>
      <c r="D14" t="s">
        <v>16</v>
      </c>
      <c r="E14">
        <v>56.938462000000001</v>
      </c>
      <c r="F14">
        <v>36.054544999999997</v>
      </c>
      <c r="G14">
        <f t="shared" si="7"/>
        <v>36.054544999999997</v>
      </c>
      <c r="H14">
        <f t="shared" si="8"/>
        <v>20.883917000000004</v>
      </c>
      <c r="I14">
        <v>42.196622499999997</v>
      </c>
      <c r="J14">
        <v>49.189473999999997</v>
      </c>
      <c r="K14">
        <v>12.632726999999999</v>
      </c>
      <c r="L14">
        <f t="shared" si="9"/>
        <v>12.632726999999999</v>
      </c>
      <c r="M14">
        <f t="shared" si="10"/>
        <v>36.556747000000001</v>
      </c>
      <c r="N14">
        <v>29.398365800000001</v>
      </c>
      <c r="O14">
        <v>100</v>
      </c>
      <c r="P14">
        <v>32.882727000000003</v>
      </c>
      <c r="Q14">
        <f t="shared" si="11"/>
        <v>32.882727000000003</v>
      </c>
      <c r="R14">
        <f t="shared" si="12"/>
        <v>67.117272999999997</v>
      </c>
      <c r="S14">
        <v>65.689655299999998</v>
      </c>
      <c r="T14">
        <v>3.1818179999999998</v>
      </c>
      <c r="U14">
        <v>0.272727</v>
      </c>
      <c r="V14">
        <f t="shared" si="13"/>
        <v>0.272727</v>
      </c>
      <c r="W14">
        <f t="shared" si="14"/>
        <v>2.9090909999999996</v>
      </c>
      <c r="X14">
        <v>1.2441122</v>
      </c>
      <c r="Y14">
        <f>Input!$J$3</f>
        <v>65</v>
      </c>
      <c r="Z14">
        <f>Input!$K$3</f>
        <v>75</v>
      </c>
    </row>
    <row r="15" spans="1:26" x14ac:dyDescent="0.25">
      <c r="A15">
        <f>IF(B15="Y",COUNTIF($B$2:B15,"Y"),0)</f>
        <v>14</v>
      </c>
      <c r="B15" t="str" cm="1">
        <f t="array" ref="B15">IF(AND(C15&gt;=BeginDateNight,C15&lt;=EndDateNight),"Y","N")</f>
        <v>Y</v>
      </c>
      <c r="C15" s="1">
        <v>44181</v>
      </c>
      <c r="D15" t="s">
        <v>16</v>
      </c>
      <c r="E15">
        <v>51.981817999999997</v>
      </c>
      <c r="F15">
        <v>36.229090999999997</v>
      </c>
      <c r="G15">
        <f t="shared" si="7"/>
        <v>36.229090999999997</v>
      </c>
      <c r="H15">
        <f t="shared" si="8"/>
        <v>15.752727</v>
      </c>
      <c r="I15">
        <v>46.829877799999998</v>
      </c>
      <c r="J15">
        <v>50.962499999999999</v>
      </c>
      <c r="K15">
        <v>5.7909090000000001</v>
      </c>
      <c r="L15">
        <f t="shared" si="9"/>
        <v>5.7909090000000001</v>
      </c>
      <c r="M15">
        <f t="shared" si="10"/>
        <v>45.171590999999999</v>
      </c>
      <c r="N15">
        <v>27.532316699999999</v>
      </c>
      <c r="O15">
        <v>100</v>
      </c>
      <c r="P15">
        <v>16.824545000000001</v>
      </c>
      <c r="Q15">
        <f t="shared" si="11"/>
        <v>16.824545000000001</v>
      </c>
      <c r="R15">
        <f t="shared" si="12"/>
        <v>83.175454999999999</v>
      </c>
      <c r="S15">
        <v>55.750584500000002</v>
      </c>
      <c r="T15">
        <v>13.181818</v>
      </c>
      <c r="U15">
        <v>0.72727299999999995</v>
      </c>
      <c r="V15">
        <f t="shared" si="13"/>
        <v>0.72727299999999995</v>
      </c>
      <c r="W15">
        <f t="shared" si="14"/>
        <v>12.454545</v>
      </c>
      <c r="X15">
        <v>4.7989148000000004</v>
      </c>
      <c r="Y15">
        <f>Input!$J$3</f>
        <v>65</v>
      </c>
      <c r="Z15">
        <f>Input!$K$3</f>
        <v>75</v>
      </c>
    </row>
    <row r="16" spans="1:26" x14ac:dyDescent="0.25">
      <c r="A16">
        <f>IF(B16="Y",COUNTIF($B$2:B16,"Y"),0)</f>
        <v>15</v>
      </c>
      <c r="B16" t="str" cm="1">
        <f t="array" ref="B16">IF(AND(C16&gt;=BeginDateNight,C16&lt;=EndDateNight),"Y","N")</f>
        <v>Y</v>
      </c>
      <c r="C16" s="1">
        <v>44180</v>
      </c>
      <c r="D16" t="s">
        <v>16</v>
      </c>
      <c r="E16">
        <v>51.323810000000002</v>
      </c>
      <c r="F16">
        <v>32.274545000000003</v>
      </c>
      <c r="G16">
        <f t="shared" si="7"/>
        <v>32.274545000000003</v>
      </c>
      <c r="H16">
        <f t="shared" si="8"/>
        <v>19.049264999999998</v>
      </c>
      <c r="I16">
        <v>43.862077900000003</v>
      </c>
      <c r="J16">
        <v>51.166666999999997</v>
      </c>
      <c r="K16">
        <v>16.681818</v>
      </c>
      <c r="L16">
        <f t="shared" si="9"/>
        <v>16.681818</v>
      </c>
      <c r="M16">
        <f t="shared" si="10"/>
        <v>34.484848999999997</v>
      </c>
      <c r="N16">
        <v>30.616302999999998</v>
      </c>
      <c r="O16">
        <v>99.441905000000006</v>
      </c>
      <c r="P16">
        <v>32.362727</v>
      </c>
      <c r="Q16">
        <f t="shared" si="11"/>
        <v>32.362727</v>
      </c>
      <c r="R16">
        <f t="shared" si="12"/>
        <v>67.079178000000013</v>
      </c>
      <c r="S16">
        <v>66.506217800000002</v>
      </c>
      <c r="T16">
        <v>5.5454549999999996</v>
      </c>
      <c r="U16">
        <v>0.8</v>
      </c>
      <c r="V16">
        <f t="shared" si="13"/>
        <v>0.8</v>
      </c>
      <c r="W16">
        <f t="shared" si="14"/>
        <v>4.7454549999999998</v>
      </c>
      <c r="X16">
        <v>2.6779628999999998</v>
      </c>
      <c r="Y16">
        <f>Input!$J$3</f>
        <v>65</v>
      </c>
      <c r="Z16">
        <f>Input!$K$3</f>
        <v>75</v>
      </c>
    </row>
    <row r="17" spans="1:26" x14ac:dyDescent="0.25">
      <c r="A17">
        <f>IF(B17="Y",COUNTIF($B$2:B17,"Y"),0)</f>
        <v>16</v>
      </c>
      <c r="B17" t="str" cm="1">
        <f t="array" ref="B17">IF(AND(C17&gt;=BeginDateNight,C17&lt;=EndDateNight),"Y","N")</f>
        <v>Y</v>
      </c>
      <c r="C17" s="1">
        <v>44179</v>
      </c>
      <c r="D17" t="s">
        <v>16</v>
      </c>
      <c r="E17">
        <v>50.17</v>
      </c>
      <c r="F17">
        <v>36.561818000000002</v>
      </c>
      <c r="G17">
        <f t="shared" si="7"/>
        <v>36.561818000000002</v>
      </c>
      <c r="H17">
        <f t="shared" si="8"/>
        <v>13.608181999999999</v>
      </c>
      <c r="I17">
        <v>43.460535499999999</v>
      </c>
      <c r="J17">
        <v>46.576923000000001</v>
      </c>
      <c r="K17">
        <v>11.963635999999999</v>
      </c>
      <c r="L17">
        <f t="shared" si="9"/>
        <v>11.963635999999999</v>
      </c>
      <c r="M17">
        <f t="shared" si="10"/>
        <v>34.613287</v>
      </c>
      <c r="N17">
        <v>30.197411800000001</v>
      </c>
      <c r="O17">
        <v>99.943845999999994</v>
      </c>
      <c r="P17">
        <v>26.803636000000001</v>
      </c>
      <c r="Q17">
        <f t="shared" si="11"/>
        <v>26.803636000000001</v>
      </c>
      <c r="R17">
        <f t="shared" si="12"/>
        <v>73.140209999999996</v>
      </c>
      <c r="S17">
        <v>65.609245400000006</v>
      </c>
      <c r="T17">
        <v>4.1818179999999998</v>
      </c>
      <c r="U17">
        <v>0.230769</v>
      </c>
      <c r="V17">
        <f t="shared" si="13"/>
        <v>0.230769</v>
      </c>
      <c r="W17">
        <f t="shared" si="14"/>
        <v>3.9510489999999998</v>
      </c>
      <c r="X17">
        <v>1.5256259000000001</v>
      </c>
      <c r="Y17">
        <f>Input!$J$3</f>
        <v>65</v>
      </c>
      <c r="Z17">
        <f>Input!$K$3</f>
        <v>75</v>
      </c>
    </row>
    <row r="18" spans="1:26" x14ac:dyDescent="0.25">
      <c r="A18">
        <f>IF(B18="Y",COUNTIF($B$2:B18,"Y"),0)</f>
        <v>17</v>
      </c>
      <c r="B18" t="str" cm="1">
        <f t="array" ref="B18">IF(AND(C18&gt;=BeginDateNight,C18&lt;=EndDateNight),"Y","N")</f>
        <v>Y</v>
      </c>
      <c r="C18" s="1">
        <v>44178</v>
      </c>
      <c r="D18" t="s">
        <v>16</v>
      </c>
      <c r="E18">
        <v>52.693750000000001</v>
      </c>
      <c r="F18">
        <v>37.136364</v>
      </c>
      <c r="G18">
        <f t="shared" si="7"/>
        <v>37.136364</v>
      </c>
      <c r="H18">
        <f t="shared" si="8"/>
        <v>15.557386000000001</v>
      </c>
      <c r="I18">
        <v>46.099387100000001</v>
      </c>
      <c r="J18">
        <v>52.693750000000001</v>
      </c>
      <c r="K18">
        <v>9.1727270000000001</v>
      </c>
      <c r="L18">
        <f t="shared" si="9"/>
        <v>9.1727270000000001</v>
      </c>
      <c r="M18">
        <f t="shared" si="10"/>
        <v>43.521023</v>
      </c>
      <c r="N18">
        <v>32.736726699999998</v>
      </c>
      <c r="O18">
        <v>100</v>
      </c>
      <c r="P18">
        <v>25.912727</v>
      </c>
      <c r="Q18">
        <f t="shared" si="11"/>
        <v>25.912727</v>
      </c>
      <c r="R18">
        <f t="shared" si="12"/>
        <v>74.087272999999996</v>
      </c>
      <c r="S18">
        <v>68.017995200000001</v>
      </c>
      <c r="T18">
        <v>9</v>
      </c>
      <c r="U18">
        <v>0.36363600000000001</v>
      </c>
      <c r="V18">
        <f t="shared" si="13"/>
        <v>0.36363600000000001</v>
      </c>
      <c r="W18">
        <f t="shared" si="14"/>
        <v>8.6363640000000004</v>
      </c>
      <c r="X18">
        <v>3.0259092000000001</v>
      </c>
      <c r="Y18">
        <f>Input!$J$3</f>
        <v>65</v>
      </c>
      <c r="Z18">
        <f>Input!$K$3</f>
        <v>75</v>
      </c>
    </row>
    <row r="19" spans="1:26" x14ac:dyDescent="0.25">
      <c r="A19">
        <f>IF(B19="Y",COUNTIF($B$2:B19,"Y"),0)</f>
        <v>18</v>
      </c>
      <c r="B19" t="str" cm="1">
        <f t="array" ref="B19">IF(AND(C19&gt;=BeginDateNight,C19&lt;=EndDateNight),"Y","N")</f>
        <v>Y</v>
      </c>
      <c r="C19" s="1">
        <v>44177</v>
      </c>
      <c r="D19" t="s">
        <v>16</v>
      </c>
      <c r="E19">
        <v>54.003846000000003</v>
      </c>
      <c r="F19">
        <v>38.056249999999999</v>
      </c>
      <c r="G19">
        <f t="shared" si="7"/>
        <v>38.056249999999999</v>
      </c>
      <c r="H19">
        <f t="shared" si="8"/>
        <v>15.947596000000004</v>
      </c>
      <c r="I19">
        <v>45.426654399999997</v>
      </c>
      <c r="J19">
        <v>53.992308000000001</v>
      </c>
      <c r="K19">
        <v>7.8363639999999997</v>
      </c>
      <c r="L19">
        <f t="shared" si="9"/>
        <v>7.8363639999999997</v>
      </c>
      <c r="M19">
        <f t="shared" si="10"/>
        <v>46.155944000000005</v>
      </c>
      <c r="N19">
        <v>39.028021899999999</v>
      </c>
      <c r="O19">
        <v>100</v>
      </c>
      <c r="P19">
        <v>26.252727</v>
      </c>
      <c r="Q19">
        <f t="shared" si="11"/>
        <v>26.252727</v>
      </c>
      <c r="R19">
        <f t="shared" si="12"/>
        <v>73.747273000000007</v>
      </c>
      <c r="S19">
        <v>83.315150399999993</v>
      </c>
      <c r="T19">
        <v>7.125</v>
      </c>
      <c r="U19">
        <v>0.269231</v>
      </c>
      <c r="V19">
        <f t="shared" si="13"/>
        <v>0.269231</v>
      </c>
      <c r="W19">
        <f t="shared" si="14"/>
        <v>6.8557690000000004</v>
      </c>
      <c r="X19">
        <v>2.0590991000000001</v>
      </c>
      <c r="Y19">
        <f>Input!$J$3</f>
        <v>65</v>
      </c>
      <c r="Z19">
        <f>Input!$K$3</f>
        <v>75</v>
      </c>
    </row>
    <row r="20" spans="1:26" x14ac:dyDescent="0.25">
      <c r="A20">
        <f>IF(B20="Y",COUNTIF($B$2:B20,"Y"),0)</f>
        <v>19</v>
      </c>
      <c r="B20" t="str" cm="1">
        <f t="array" ref="B20">IF(AND(C20&gt;=BeginDateNight,C20&lt;=EndDateNight),"Y","N")</f>
        <v>Y</v>
      </c>
      <c r="C20" s="1">
        <v>44176</v>
      </c>
      <c r="D20" t="s">
        <v>16</v>
      </c>
      <c r="E20">
        <v>55.851852000000001</v>
      </c>
      <c r="F20">
        <v>35.136364</v>
      </c>
      <c r="G20">
        <f t="shared" si="7"/>
        <v>35.136364</v>
      </c>
      <c r="H20">
        <f t="shared" si="8"/>
        <v>20.715488000000001</v>
      </c>
      <c r="I20">
        <v>43.6960446</v>
      </c>
      <c r="J20">
        <v>55.851852000000001</v>
      </c>
      <c r="K20">
        <v>1.1727270000000001</v>
      </c>
      <c r="L20">
        <f t="shared" si="9"/>
        <v>1.1727270000000001</v>
      </c>
      <c r="M20">
        <f t="shared" si="10"/>
        <v>54.679124999999999</v>
      </c>
      <c r="N20">
        <v>35.456496799999996</v>
      </c>
      <c r="O20">
        <v>100</v>
      </c>
      <c r="P20">
        <v>19.712727000000001</v>
      </c>
      <c r="Q20">
        <f t="shared" si="11"/>
        <v>19.712727000000001</v>
      </c>
      <c r="R20">
        <f t="shared" si="12"/>
        <v>80.287272999999999</v>
      </c>
      <c r="S20">
        <v>77.974414400000001</v>
      </c>
      <c r="T20">
        <v>7.3928570000000002</v>
      </c>
      <c r="U20">
        <v>0</v>
      </c>
      <c r="V20">
        <f t="shared" si="13"/>
        <v>0</v>
      </c>
      <c r="W20">
        <f t="shared" si="14"/>
        <v>7.3928570000000002</v>
      </c>
      <c r="X20">
        <v>1.6549663999999999</v>
      </c>
      <c r="Y20">
        <f>Input!$J$3</f>
        <v>65</v>
      </c>
      <c r="Z20">
        <f>Input!$K$3</f>
        <v>75</v>
      </c>
    </row>
    <row r="21" spans="1:26" x14ac:dyDescent="0.25">
      <c r="A21">
        <f>IF(B21="Y",COUNTIF($B$2:B21,"Y"),0)</f>
        <v>20</v>
      </c>
      <c r="B21" t="str" cm="1">
        <f t="array" ref="B21">IF(AND(C21&gt;=BeginDateNight,C21&lt;=EndDateNight),"Y","N")</f>
        <v>Y</v>
      </c>
      <c r="C21" s="1">
        <v>44175</v>
      </c>
      <c r="D21" t="s">
        <v>16</v>
      </c>
      <c r="E21">
        <v>55.738095000000001</v>
      </c>
      <c r="F21">
        <v>40.94</v>
      </c>
      <c r="G21">
        <f t="shared" si="7"/>
        <v>40.94</v>
      </c>
      <c r="H21">
        <f t="shared" si="8"/>
        <v>14.798095000000004</v>
      </c>
      <c r="I21">
        <v>46.947396699999999</v>
      </c>
      <c r="J21">
        <v>53.201904999999996</v>
      </c>
      <c r="K21">
        <v>4.9545450000000004</v>
      </c>
      <c r="L21">
        <f t="shared" si="9"/>
        <v>4.9545450000000004</v>
      </c>
      <c r="M21">
        <f t="shared" si="10"/>
        <v>48.247359999999993</v>
      </c>
      <c r="N21">
        <v>36.291618100000001</v>
      </c>
      <c r="O21">
        <v>100</v>
      </c>
      <c r="P21">
        <v>18.091818</v>
      </c>
      <c r="Q21">
        <f t="shared" si="11"/>
        <v>18.091818</v>
      </c>
      <c r="R21">
        <f t="shared" si="12"/>
        <v>81.908181999999996</v>
      </c>
      <c r="S21">
        <v>73.1677404</v>
      </c>
      <c r="T21">
        <v>7.6</v>
      </c>
      <c r="U21">
        <v>0</v>
      </c>
      <c r="V21">
        <f t="shared" si="13"/>
        <v>0</v>
      </c>
      <c r="W21">
        <f t="shared" si="14"/>
        <v>7.6</v>
      </c>
      <c r="X21">
        <v>2.7505307999999999</v>
      </c>
      <c r="Y21">
        <f>Input!$J$3</f>
        <v>65</v>
      </c>
      <c r="Z21">
        <f>Input!$K$3</f>
        <v>75</v>
      </c>
    </row>
    <row r="22" spans="1:26" x14ac:dyDescent="0.25">
      <c r="A22">
        <f>IF(B22="Y",COUNTIF($B$2:B22,"Y"),0)</f>
        <v>21</v>
      </c>
      <c r="B22" t="str" cm="1">
        <f t="array" ref="B22">IF(AND(C22&gt;=BeginDateNight,C22&lt;=EndDateNight),"Y","N")</f>
        <v>Y</v>
      </c>
      <c r="C22" s="1">
        <v>44174</v>
      </c>
      <c r="D22" t="s">
        <v>16</v>
      </c>
      <c r="E22">
        <v>55.172727000000002</v>
      </c>
      <c r="F22">
        <v>40.309091000000002</v>
      </c>
      <c r="G22">
        <f t="shared" si="7"/>
        <v>40.309091000000002</v>
      </c>
      <c r="H22">
        <f t="shared" si="8"/>
        <v>14.863636</v>
      </c>
      <c r="I22">
        <v>46.909892900000003</v>
      </c>
      <c r="J22">
        <v>47.894815000000001</v>
      </c>
      <c r="K22">
        <v>4.16</v>
      </c>
      <c r="L22">
        <f t="shared" si="9"/>
        <v>4.16</v>
      </c>
      <c r="M22">
        <f t="shared" si="10"/>
        <v>43.734814999999998</v>
      </c>
      <c r="N22">
        <v>33.183630899999997</v>
      </c>
      <c r="O22">
        <v>100</v>
      </c>
      <c r="P22">
        <v>15.083636</v>
      </c>
      <c r="Q22">
        <f t="shared" si="11"/>
        <v>15.083636</v>
      </c>
      <c r="R22">
        <f t="shared" si="12"/>
        <v>84.916364000000002</v>
      </c>
      <c r="S22">
        <v>71.225476400000005</v>
      </c>
      <c r="T22">
        <v>5.2727269999999997</v>
      </c>
      <c r="U22">
        <v>0.272727</v>
      </c>
      <c r="V22">
        <f t="shared" si="13"/>
        <v>0.272727</v>
      </c>
      <c r="W22">
        <f t="shared" si="14"/>
        <v>5</v>
      </c>
      <c r="X22">
        <v>2.2911944000000002</v>
      </c>
      <c r="Y22">
        <f>Input!$J$3</f>
        <v>65</v>
      </c>
      <c r="Z22">
        <f>Input!$K$3</f>
        <v>75</v>
      </c>
    </row>
    <row r="23" spans="1:26" x14ac:dyDescent="0.25">
      <c r="A23">
        <f>IF(B23="Y",COUNTIF($B$2:B23,"Y"),0)</f>
        <v>22</v>
      </c>
      <c r="B23" t="str" cm="1">
        <f t="array" ref="B23">IF(AND(C23&gt;=BeginDateNight,C23&lt;=EndDateNight),"Y","N")</f>
        <v>Y</v>
      </c>
      <c r="C23" s="1">
        <v>44173</v>
      </c>
      <c r="D23" t="s">
        <v>16</v>
      </c>
      <c r="E23">
        <v>63.490909000000002</v>
      </c>
      <c r="F23">
        <v>37.681818</v>
      </c>
      <c r="G23">
        <f t="shared" si="7"/>
        <v>37.681818</v>
      </c>
      <c r="H23">
        <f t="shared" si="8"/>
        <v>25.809091000000002</v>
      </c>
      <c r="I23">
        <v>49.069664899999999</v>
      </c>
      <c r="J23">
        <v>48.670588000000002</v>
      </c>
      <c r="K23">
        <v>6.7909090000000001</v>
      </c>
      <c r="L23">
        <f t="shared" si="9"/>
        <v>6.7909090000000001</v>
      </c>
      <c r="M23">
        <f t="shared" si="10"/>
        <v>41.879679000000003</v>
      </c>
      <c r="N23">
        <v>31.526192500000001</v>
      </c>
      <c r="O23">
        <v>100</v>
      </c>
      <c r="P23">
        <v>11.000909</v>
      </c>
      <c r="Q23">
        <f t="shared" si="11"/>
        <v>11.000909</v>
      </c>
      <c r="R23">
        <f t="shared" si="12"/>
        <v>88.999090999999993</v>
      </c>
      <c r="S23">
        <v>64.666929800000005</v>
      </c>
      <c r="T23">
        <v>9.9090910000000001</v>
      </c>
      <c r="U23">
        <v>0</v>
      </c>
      <c r="V23">
        <f t="shared" si="13"/>
        <v>0</v>
      </c>
      <c r="W23">
        <f t="shared" si="14"/>
        <v>9.9090910000000001</v>
      </c>
      <c r="X23">
        <v>2.9409983</v>
      </c>
      <c r="Y23">
        <f>Input!$J$3</f>
        <v>65</v>
      </c>
      <c r="Z23">
        <f>Input!$K$3</f>
        <v>75</v>
      </c>
    </row>
    <row r="24" spans="1:26" x14ac:dyDescent="0.25">
      <c r="A24">
        <f>IF(B24="Y",COUNTIF($B$2:B24,"Y"),0)</f>
        <v>23</v>
      </c>
      <c r="B24" t="str" cm="1">
        <f t="array" ref="B24">IF(AND(C24&gt;=BeginDateNight,C24&lt;=EndDateNight),"Y","N")</f>
        <v>Y</v>
      </c>
      <c r="C24" s="1">
        <v>44172</v>
      </c>
      <c r="D24" t="s">
        <v>16</v>
      </c>
      <c r="E24">
        <v>53.485714000000002</v>
      </c>
      <c r="F24">
        <v>38.336364000000003</v>
      </c>
      <c r="G24">
        <f t="shared" si="7"/>
        <v>38.336364000000003</v>
      </c>
      <c r="H24">
        <f t="shared" si="8"/>
        <v>15.149349999999998</v>
      </c>
      <c r="I24">
        <v>47.8301862</v>
      </c>
      <c r="J24">
        <v>53.485714000000002</v>
      </c>
      <c r="K24">
        <v>8.9545449999999995</v>
      </c>
      <c r="L24">
        <f t="shared" si="9"/>
        <v>8.9545449999999995</v>
      </c>
      <c r="M24">
        <f t="shared" si="10"/>
        <v>44.531169000000006</v>
      </c>
      <c r="N24">
        <v>35.278558500000003</v>
      </c>
      <c r="O24">
        <v>100</v>
      </c>
      <c r="P24">
        <v>19.645454999999998</v>
      </c>
      <c r="Q24">
        <f t="shared" si="11"/>
        <v>19.645454999999998</v>
      </c>
      <c r="R24">
        <f t="shared" si="12"/>
        <v>80.354545000000002</v>
      </c>
      <c r="S24">
        <v>71.399810900000006</v>
      </c>
      <c r="T24">
        <v>4.8</v>
      </c>
      <c r="U24">
        <v>0.45454499999999998</v>
      </c>
      <c r="V24">
        <f t="shared" si="13"/>
        <v>0.45454499999999998</v>
      </c>
      <c r="W24">
        <f t="shared" si="14"/>
        <v>4.3454549999999994</v>
      </c>
      <c r="X24">
        <v>1.9756084</v>
      </c>
      <c r="Y24">
        <f>Input!$J$3</f>
        <v>65</v>
      </c>
      <c r="Z24">
        <f>Input!$K$3</f>
        <v>75</v>
      </c>
    </row>
    <row r="25" spans="1:26" x14ac:dyDescent="0.25">
      <c r="A25">
        <f>IF(B25="Y",COUNTIF($B$2:B25,"Y"),0)</f>
        <v>24</v>
      </c>
      <c r="B25" t="str" cm="1">
        <f t="array" ref="B25">IF(AND(C25&gt;=BeginDateNight,C25&lt;=EndDateNight),"Y","N")</f>
        <v>Y</v>
      </c>
      <c r="C25" s="1">
        <v>44171</v>
      </c>
      <c r="D25" t="s">
        <v>16</v>
      </c>
      <c r="E25">
        <v>55.775758000000003</v>
      </c>
      <c r="F25">
        <v>36.5</v>
      </c>
      <c r="G25">
        <f t="shared" si="7"/>
        <v>36.5</v>
      </c>
      <c r="H25">
        <f t="shared" si="8"/>
        <v>19.275758000000003</v>
      </c>
      <c r="I25">
        <v>47.486857800000003</v>
      </c>
      <c r="J25">
        <v>55.775758000000003</v>
      </c>
      <c r="K25">
        <v>5.0727270000000004</v>
      </c>
      <c r="L25">
        <f t="shared" si="9"/>
        <v>5.0727270000000004</v>
      </c>
      <c r="M25">
        <f t="shared" si="10"/>
        <v>50.703031000000003</v>
      </c>
      <c r="N25">
        <v>36.362212900000003</v>
      </c>
      <c r="O25">
        <v>100</v>
      </c>
      <c r="P25">
        <v>16.900908999999999</v>
      </c>
      <c r="Q25">
        <f t="shared" si="11"/>
        <v>16.900908999999999</v>
      </c>
      <c r="R25">
        <f t="shared" si="12"/>
        <v>83.099091000000001</v>
      </c>
      <c r="S25">
        <v>74.765777900000003</v>
      </c>
      <c r="T25">
        <v>3.3030300000000001</v>
      </c>
      <c r="U25">
        <v>0.61111099999999996</v>
      </c>
      <c r="V25">
        <f t="shared" si="13"/>
        <v>0.61111099999999996</v>
      </c>
      <c r="W25">
        <f t="shared" si="14"/>
        <v>2.6919190000000004</v>
      </c>
      <c r="X25">
        <v>1.8767404000000001</v>
      </c>
      <c r="Y25">
        <f>Input!$J$3</f>
        <v>65</v>
      </c>
      <c r="Z25">
        <f>Input!$K$3</f>
        <v>75</v>
      </c>
    </row>
    <row r="26" spans="1:26" x14ac:dyDescent="0.25">
      <c r="A26">
        <f>IF(B26="Y",COUNTIF($B$2:B26,"Y"),0)</f>
        <v>25</v>
      </c>
      <c r="B26" t="str" cm="1">
        <f t="array" ref="B26">IF(AND(C26&gt;=BeginDateNight,C26&lt;=EndDateNight),"Y","N")</f>
        <v>Y</v>
      </c>
      <c r="C26" s="1">
        <v>44170</v>
      </c>
      <c r="D26" t="s">
        <v>16</v>
      </c>
      <c r="E26">
        <v>53.216923000000001</v>
      </c>
      <c r="F26">
        <v>33.218181999999999</v>
      </c>
      <c r="G26">
        <f t="shared" si="7"/>
        <v>33.218181999999999</v>
      </c>
      <c r="H26">
        <f t="shared" si="8"/>
        <v>19.998741000000003</v>
      </c>
      <c r="I26">
        <v>46.6126316</v>
      </c>
      <c r="J26">
        <v>52.949230999999997</v>
      </c>
      <c r="K26">
        <v>4.7727269999999997</v>
      </c>
      <c r="L26">
        <f t="shared" si="9"/>
        <v>4.7727269999999997</v>
      </c>
      <c r="M26">
        <f t="shared" si="10"/>
        <v>48.176503999999994</v>
      </c>
      <c r="N26">
        <v>34.836497799999997</v>
      </c>
      <c r="O26">
        <v>100</v>
      </c>
      <c r="P26">
        <v>21.39</v>
      </c>
      <c r="Q26">
        <f t="shared" si="11"/>
        <v>21.39</v>
      </c>
      <c r="R26">
        <f t="shared" si="12"/>
        <v>78.61</v>
      </c>
      <c r="S26">
        <v>71.107627500000007</v>
      </c>
      <c r="T26">
        <v>6.8636359999999996</v>
      </c>
      <c r="U26">
        <v>0.33333299999999999</v>
      </c>
      <c r="V26">
        <f t="shared" si="13"/>
        <v>0.33333299999999999</v>
      </c>
      <c r="W26">
        <f t="shared" si="14"/>
        <v>6.530303</v>
      </c>
      <c r="X26">
        <v>2.0305319000000002</v>
      </c>
      <c r="Y26">
        <f>Input!$J$3</f>
        <v>65</v>
      </c>
      <c r="Z26">
        <f>Input!$K$3</f>
        <v>75</v>
      </c>
    </row>
    <row r="27" spans="1:26" x14ac:dyDescent="0.25">
      <c r="A27">
        <f>IF(B27="Y",COUNTIF($B$2:B27,"Y"),0)</f>
        <v>26</v>
      </c>
      <c r="B27" t="str" cm="1">
        <f t="array" ref="B27">IF(AND(C27&gt;=BeginDateNight,C27&lt;=EndDateNight),"Y","N")</f>
        <v>Y</v>
      </c>
      <c r="C27" s="1">
        <v>44169</v>
      </c>
      <c r="D27" t="s">
        <v>16</v>
      </c>
      <c r="E27">
        <v>53.072221999999996</v>
      </c>
      <c r="F27">
        <v>36.854545000000002</v>
      </c>
      <c r="G27">
        <f t="shared" si="7"/>
        <v>36.854545000000002</v>
      </c>
      <c r="H27">
        <f t="shared" si="8"/>
        <v>16.217676999999995</v>
      </c>
      <c r="I27">
        <v>45.897757200000001</v>
      </c>
      <c r="J27">
        <v>52.39</v>
      </c>
      <c r="K27">
        <v>4.0454549999999996</v>
      </c>
      <c r="L27">
        <f t="shared" si="9"/>
        <v>4.0454549999999996</v>
      </c>
      <c r="M27">
        <f t="shared" si="10"/>
        <v>48.344545000000004</v>
      </c>
      <c r="N27">
        <v>33.0669647</v>
      </c>
      <c r="O27">
        <v>99.248570999999998</v>
      </c>
      <c r="P27">
        <v>17.534545000000001</v>
      </c>
      <c r="Q27">
        <f t="shared" si="11"/>
        <v>17.534545000000001</v>
      </c>
      <c r="R27">
        <f t="shared" si="12"/>
        <v>81.71402599999999</v>
      </c>
      <c r="S27">
        <v>68.919309600000005</v>
      </c>
      <c r="T27">
        <v>8.2727269999999997</v>
      </c>
      <c r="U27">
        <v>0.45833299999999999</v>
      </c>
      <c r="V27">
        <f t="shared" si="13"/>
        <v>0.45833299999999999</v>
      </c>
      <c r="W27">
        <f t="shared" si="14"/>
        <v>7.8143940000000001</v>
      </c>
      <c r="X27">
        <v>1.9919967999999999</v>
      </c>
      <c r="Y27">
        <f>Input!$J$3</f>
        <v>65</v>
      </c>
      <c r="Z27">
        <f>Input!$K$3</f>
        <v>75</v>
      </c>
    </row>
    <row r="28" spans="1:26" x14ac:dyDescent="0.25">
      <c r="A28">
        <f>IF(B28="Y",COUNTIF($B$2:B28,"Y"),0)</f>
        <v>27</v>
      </c>
      <c r="B28" t="str" cm="1">
        <f t="array" ref="B28">IF(AND(C28&gt;=BeginDateNight,C28&lt;=EndDateNight),"Y","N")</f>
        <v>Y</v>
      </c>
      <c r="C28" s="1">
        <v>44168</v>
      </c>
      <c r="D28" t="s">
        <v>16</v>
      </c>
      <c r="E28">
        <v>58.231667000000002</v>
      </c>
      <c r="F28">
        <v>38.256363999999998</v>
      </c>
      <c r="G28">
        <f t="shared" si="7"/>
        <v>38.256363999999998</v>
      </c>
      <c r="H28">
        <f t="shared" si="8"/>
        <v>19.975303000000004</v>
      </c>
      <c r="I28">
        <v>48.565970200000002</v>
      </c>
      <c r="J28">
        <v>58.212499999999999</v>
      </c>
      <c r="K28">
        <v>2.0909089999999999</v>
      </c>
      <c r="L28">
        <f t="shared" si="9"/>
        <v>2.0909089999999999</v>
      </c>
      <c r="M28">
        <f t="shared" si="10"/>
        <v>56.121590999999995</v>
      </c>
      <c r="N28">
        <v>33.5683425</v>
      </c>
      <c r="O28">
        <v>99.946250000000006</v>
      </c>
      <c r="P28">
        <v>14.985455</v>
      </c>
      <c r="Q28">
        <f t="shared" si="11"/>
        <v>14.985455</v>
      </c>
      <c r="R28">
        <f t="shared" si="12"/>
        <v>84.960795000000005</v>
      </c>
      <c r="S28">
        <v>65.743540800000005</v>
      </c>
      <c r="T28">
        <v>8.1818179999999998</v>
      </c>
      <c r="U28">
        <v>0.17647099999999999</v>
      </c>
      <c r="V28">
        <f t="shared" si="13"/>
        <v>0.17647099999999999</v>
      </c>
      <c r="W28">
        <f t="shared" si="14"/>
        <v>8.0053470000000004</v>
      </c>
      <c r="X28">
        <v>2.9281809000000001</v>
      </c>
      <c r="Y28">
        <f>Input!$J$3</f>
        <v>65</v>
      </c>
      <c r="Z28">
        <f>Input!$K$3</f>
        <v>75</v>
      </c>
    </row>
    <row r="29" spans="1:26" x14ac:dyDescent="0.25">
      <c r="A29">
        <f>IF(B29="Y",COUNTIF($B$2:B29,"Y"),0)</f>
        <v>28</v>
      </c>
      <c r="B29" t="str" cm="1">
        <f t="array" ref="B29">IF(AND(C29&gt;=BeginDateNight,C29&lt;=EndDateNight),"Y","N")</f>
        <v>Y</v>
      </c>
      <c r="C29" s="1">
        <v>44167</v>
      </c>
      <c r="D29" t="s">
        <v>16</v>
      </c>
      <c r="E29">
        <v>58.454999999999998</v>
      </c>
      <c r="F29">
        <v>42.461818000000001</v>
      </c>
      <c r="G29">
        <f t="shared" si="7"/>
        <v>42.461818000000001</v>
      </c>
      <c r="H29">
        <f t="shared" si="8"/>
        <v>15.993181999999997</v>
      </c>
      <c r="I29">
        <v>47.203366199999998</v>
      </c>
      <c r="J29">
        <v>58.454999999999998</v>
      </c>
      <c r="K29">
        <v>8.0909089999999999</v>
      </c>
      <c r="L29">
        <f t="shared" si="9"/>
        <v>8.0909089999999999</v>
      </c>
      <c r="M29">
        <f t="shared" si="10"/>
        <v>50.364091000000002</v>
      </c>
      <c r="N29">
        <v>33.826907200000001</v>
      </c>
      <c r="O29">
        <v>100</v>
      </c>
      <c r="P29">
        <v>23.148181999999998</v>
      </c>
      <c r="Q29">
        <f t="shared" si="11"/>
        <v>23.148181999999998</v>
      </c>
      <c r="R29">
        <f t="shared" si="12"/>
        <v>76.851818000000009</v>
      </c>
      <c r="S29">
        <v>69.085173499999996</v>
      </c>
      <c r="T29">
        <v>13.818182</v>
      </c>
      <c r="U29">
        <v>0.461538</v>
      </c>
      <c r="V29">
        <f t="shared" si="13"/>
        <v>0.461538</v>
      </c>
      <c r="W29">
        <f t="shared" si="14"/>
        <v>13.356643999999999</v>
      </c>
      <c r="X29">
        <v>3.1167311</v>
      </c>
      <c r="Y29">
        <f>Input!$J$3</f>
        <v>65</v>
      </c>
      <c r="Z29">
        <f>Input!$K$3</f>
        <v>75</v>
      </c>
    </row>
    <row r="30" spans="1:26" x14ac:dyDescent="0.25">
      <c r="A30">
        <f>IF(B30="Y",COUNTIF($B$2:B30,"Y"),0)</f>
        <v>29</v>
      </c>
      <c r="B30" t="str" cm="1">
        <f t="array" ref="B30">IF(AND(C30&gt;=BeginDateNight,C30&lt;=EndDateNight),"Y","N")</f>
        <v>Y</v>
      </c>
      <c r="C30" s="1">
        <v>44166</v>
      </c>
      <c r="D30" t="s">
        <v>16</v>
      </c>
      <c r="E30">
        <v>55.223157999999998</v>
      </c>
      <c r="F30">
        <v>40.409090999999997</v>
      </c>
      <c r="G30">
        <f t="shared" si="7"/>
        <v>40.409090999999997</v>
      </c>
      <c r="H30">
        <f t="shared" si="8"/>
        <v>14.814067000000001</v>
      </c>
      <c r="I30">
        <v>45.353101799999997</v>
      </c>
      <c r="J30">
        <v>50.96</v>
      </c>
      <c r="K30">
        <v>9.8436360000000001</v>
      </c>
      <c r="L30">
        <f t="shared" si="9"/>
        <v>9.8436360000000001</v>
      </c>
      <c r="M30">
        <f t="shared" si="10"/>
        <v>41.116364000000004</v>
      </c>
      <c r="N30">
        <v>35.796967899999999</v>
      </c>
      <c r="O30">
        <v>98.756364000000005</v>
      </c>
      <c r="P30">
        <v>27.920909000000002</v>
      </c>
      <c r="Q30">
        <f t="shared" si="11"/>
        <v>27.920909000000002</v>
      </c>
      <c r="R30">
        <f t="shared" si="12"/>
        <v>70.835454999999996</v>
      </c>
      <c r="S30">
        <v>75.516106500000006</v>
      </c>
      <c r="T30">
        <v>4.1052629999999999</v>
      </c>
      <c r="U30">
        <v>0</v>
      </c>
      <c r="V30">
        <f t="shared" si="13"/>
        <v>0</v>
      </c>
      <c r="W30">
        <f t="shared" si="14"/>
        <v>4.1052629999999999</v>
      </c>
      <c r="X30">
        <v>1.0241627</v>
      </c>
      <c r="Y30">
        <f>Input!$J$3</f>
        <v>65</v>
      </c>
      <c r="Z30">
        <f>Input!$K$3</f>
        <v>75</v>
      </c>
    </row>
    <row r="31" spans="1:26" x14ac:dyDescent="0.25">
      <c r="A31">
        <f>IF(B31="Y",COUNTIF($B$2:B31,"Y"),0)</f>
        <v>30</v>
      </c>
      <c r="B31" t="str" cm="1">
        <f t="array" ref="B31">IF(AND(C31&gt;=BeginDateNight,C31&lt;=EndDateNight),"Y","N")</f>
        <v>Y</v>
      </c>
      <c r="C31" s="1">
        <v>44165</v>
      </c>
      <c r="D31" t="s">
        <v>16</v>
      </c>
      <c r="E31">
        <v>53.043635999999999</v>
      </c>
      <c r="F31">
        <v>35.925454999999999</v>
      </c>
      <c r="G31">
        <f t="shared" si="7"/>
        <v>35.925454999999999</v>
      </c>
      <c r="H31">
        <f t="shared" si="8"/>
        <v>17.118181</v>
      </c>
      <c r="I31">
        <v>45.052113400000003</v>
      </c>
      <c r="J31">
        <v>46.089091000000003</v>
      </c>
      <c r="K31">
        <v>9.2418180000000003</v>
      </c>
      <c r="L31">
        <f t="shared" si="9"/>
        <v>9.2418180000000003</v>
      </c>
      <c r="M31">
        <f t="shared" si="10"/>
        <v>36.847273000000001</v>
      </c>
      <c r="N31">
        <v>33.012589400000003</v>
      </c>
      <c r="O31">
        <v>100</v>
      </c>
      <c r="P31">
        <v>31.063635999999999</v>
      </c>
      <c r="Q31">
        <f t="shared" si="11"/>
        <v>31.063635999999999</v>
      </c>
      <c r="R31">
        <f t="shared" si="12"/>
        <v>68.936363999999998</v>
      </c>
      <c r="S31">
        <v>67.338436099999996</v>
      </c>
      <c r="T31">
        <v>3.3125</v>
      </c>
      <c r="U31">
        <v>0.45454499999999998</v>
      </c>
      <c r="V31">
        <f t="shared" si="13"/>
        <v>0.45454499999999998</v>
      </c>
      <c r="W31">
        <f t="shared" si="14"/>
        <v>2.857955</v>
      </c>
      <c r="X31">
        <v>1.2992722999999999</v>
      </c>
      <c r="Y31">
        <f>Input!$J$3</f>
        <v>65</v>
      </c>
      <c r="Z31">
        <f>Input!$K$3</f>
        <v>75</v>
      </c>
    </row>
    <row r="32" spans="1:26" x14ac:dyDescent="0.25">
      <c r="A32">
        <f>IF(B32="Y",COUNTIF($B$2:B32,"Y"),0)</f>
        <v>31</v>
      </c>
      <c r="B32" t="str" cm="1">
        <f t="array" ref="B32">IF(AND(C32&gt;=BeginDateNight,C32&lt;=EndDateNight),"Y","N")</f>
        <v>Y</v>
      </c>
      <c r="C32" s="1">
        <v>44164</v>
      </c>
      <c r="D32" t="s">
        <v>16</v>
      </c>
      <c r="E32">
        <v>55.285926000000003</v>
      </c>
      <c r="F32">
        <v>34.603636000000002</v>
      </c>
      <c r="G32">
        <f t="shared" si="7"/>
        <v>34.603636000000002</v>
      </c>
      <c r="H32">
        <f t="shared" si="8"/>
        <v>20.682290000000002</v>
      </c>
      <c r="I32">
        <v>45.4993719</v>
      </c>
      <c r="J32">
        <v>53.166666999999997</v>
      </c>
      <c r="K32">
        <v>8.1418180000000007</v>
      </c>
      <c r="L32">
        <f t="shared" si="9"/>
        <v>8.1418180000000007</v>
      </c>
      <c r="M32">
        <f t="shared" si="10"/>
        <v>45.024848999999996</v>
      </c>
      <c r="N32">
        <v>34.414069599999998</v>
      </c>
      <c r="O32">
        <v>99.958077000000003</v>
      </c>
      <c r="P32">
        <v>31.618182000000001</v>
      </c>
      <c r="Q32">
        <f t="shared" si="11"/>
        <v>31.618182000000001</v>
      </c>
      <c r="R32">
        <f t="shared" si="12"/>
        <v>68.339894999999999</v>
      </c>
      <c r="S32">
        <v>71.236267499999997</v>
      </c>
      <c r="T32">
        <v>4.8888889999999998</v>
      </c>
      <c r="U32">
        <v>0</v>
      </c>
      <c r="V32">
        <f t="shared" si="13"/>
        <v>0</v>
      </c>
      <c r="W32">
        <f t="shared" si="14"/>
        <v>4.8888889999999998</v>
      </c>
      <c r="X32">
        <v>1.6932195000000001</v>
      </c>
      <c r="Y32">
        <f>Input!$J$3</f>
        <v>65</v>
      </c>
      <c r="Z32">
        <f>Input!$K$3</f>
        <v>75</v>
      </c>
    </row>
    <row r="33" spans="1:26" x14ac:dyDescent="0.25">
      <c r="A33">
        <f>IF(B33="Y",COUNTIF($B$2:B33,"Y"),0)</f>
        <v>32</v>
      </c>
      <c r="B33" t="str" cm="1">
        <f t="array" ref="B33">IF(AND(C33&gt;=BeginDateNight,C33&lt;=EndDateNight),"Y","N")</f>
        <v>Y</v>
      </c>
      <c r="C33" s="1">
        <v>44163</v>
      </c>
      <c r="D33" t="s">
        <v>16</v>
      </c>
      <c r="E33">
        <v>50.555881999999997</v>
      </c>
      <c r="F33">
        <v>41.556522000000001</v>
      </c>
      <c r="G33">
        <f t="shared" si="7"/>
        <v>41.556522000000001</v>
      </c>
      <c r="H33">
        <f t="shared" si="8"/>
        <v>8.9993599999999958</v>
      </c>
      <c r="I33">
        <v>45.6127325</v>
      </c>
      <c r="J33">
        <v>50.555881999999997</v>
      </c>
      <c r="K33">
        <v>8.8090910000000004</v>
      </c>
      <c r="L33">
        <f t="shared" si="9"/>
        <v>8.8090910000000004</v>
      </c>
      <c r="M33">
        <f t="shared" si="10"/>
        <v>41.746790999999995</v>
      </c>
      <c r="N33">
        <v>32.888034500000003</v>
      </c>
      <c r="O33">
        <v>100</v>
      </c>
      <c r="P33">
        <v>21.253636</v>
      </c>
      <c r="Q33">
        <f t="shared" si="11"/>
        <v>21.253636</v>
      </c>
      <c r="R33">
        <f t="shared" si="12"/>
        <v>78.746364</v>
      </c>
      <c r="S33">
        <v>68.549751700000002</v>
      </c>
      <c r="T33">
        <v>4.7058819999999999</v>
      </c>
      <c r="U33">
        <v>0.272727</v>
      </c>
      <c r="V33">
        <f t="shared" si="13"/>
        <v>0.272727</v>
      </c>
      <c r="W33">
        <f t="shared" si="14"/>
        <v>4.4331550000000002</v>
      </c>
      <c r="X33">
        <v>2.0801612999999999</v>
      </c>
      <c r="Y33">
        <f>Input!$J$3</f>
        <v>65</v>
      </c>
      <c r="Z33">
        <f>Input!$K$3</f>
        <v>75</v>
      </c>
    </row>
    <row r="34" spans="1:26" x14ac:dyDescent="0.25">
      <c r="A34">
        <f>IF(B34="Y",COUNTIF($B$2:B34,"Y"),0)</f>
        <v>33</v>
      </c>
      <c r="B34" t="str" cm="1">
        <f t="array" ref="B34">IF(AND(C34&gt;=BeginDateNight,C34&lt;=EndDateNight),"Y","N")</f>
        <v>Y</v>
      </c>
      <c r="C34" s="1">
        <v>44162</v>
      </c>
      <c r="D34" t="s">
        <v>16</v>
      </c>
      <c r="E34">
        <v>49.2</v>
      </c>
      <c r="F34">
        <v>39.745455</v>
      </c>
      <c r="G34">
        <f t="shared" si="7"/>
        <v>39.745455</v>
      </c>
      <c r="H34">
        <f t="shared" si="8"/>
        <v>9.4545450000000031</v>
      </c>
      <c r="I34">
        <v>45.240851900000003</v>
      </c>
      <c r="J34">
        <v>44.663158000000003</v>
      </c>
      <c r="K34">
        <v>3.4090910000000001</v>
      </c>
      <c r="L34">
        <f t="shared" si="9"/>
        <v>3.4090910000000001</v>
      </c>
      <c r="M34">
        <f t="shared" si="10"/>
        <v>41.254067000000006</v>
      </c>
      <c r="N34">
        <v>29.163397199999999</v>
      </c>
      <c r="O34">
        <v>100</v>
      </c>
      <c r="P34">
        <v>16.901817999999999</v>
      </c>
      <c r="Q34">
        <f t="shared" si="11"/>
        <v>16.901817999999999</v>
      </c>
      <c r="R34">
        <f t="shared" si="12"/>
        <v>83.098182000000008</v>
      </c>
      <c r="S34">
        <v>61.1253922</v>
      </c>
      <c r="T34">
        <v>4.5454549999999996</v>
      </c>
      <c r="U34">
        <v>0</v>
      </c>
      <c r="V34">
        <f t="shared" si="13"/>
        <v>0</v>
      </c>
      <c r="W34">
        <f t="shared" si="14"/>
        <v>4.5454549999999996</v>
      </c>
      <c r="X34">
        <v>2.0502392</v>
      </c>
      <c r="Y34">
        <f>Input!$J$3</f>
        <v>65</v>
      </c>
      <c r="Z34">
        <f>Input!$K$3</f>
        <v>75</v>
      </c>
    </row>
    <row r="35" spans="1:26" x14ac:dyDescent="0.25">
      <c r="A35">
        <f>IF(B35="Y",COUNTIF($B$2:B35,"Y"),0)</f>
        <v>34</v>
      </c>
      <c r="B35" t="str" cm="1">
        <f t="array" ref="B35">IF(AND(C35&gt;=BeginDateNight,C35&lt;=EndDateNight),"Y","N")</f>
        <v>Y</v>
      </c>
      <c r="C35" s="1">
        <v>44161</v>
      </c>
      <c r="D35" t="s">
        <v>16</v>
      </c>
      <c r="E35">
        <v>51.121212</v>
      </c>
      <c r="F35">
        <v>41.358181999999999</v>
      </c>
      <c r="G35">
        <f t="shared" si="7"/>
        <v>41.358181999999999</v>
      </c>
      <c r="H35">
        <f t="shared" si="8"/>
        <v>9.7630300000000005</v>
      </c>
      <c r="I35">
        <v>45.631588399999998</v>
      </c>
      <c r="J35">
        <v>51.015152</v>
      </c>
      <c r="K35">
        <v>11.472727000000001</v>
      </c>
      <c r="L35">
        <f t="shared" si="9"/>
        <v>11.472727000000001</v>
      </c>
      <c r="M35">
        <f t="shared" si="10"/>
        <v>39.542425000000001</v>
      </c>
      <c r="N35">
        <v>29.724098000000001</v>
      </c>
      <c r="O35">
        <v>99.622726999999998</v>
      </c>
      <c r="P35">
        <v>27.257273000000001</v>
      </c>
      <c r="Q35">
        <f t="shared" si="11"/>
        <v>27.257273000000001</v>
      </c>
      <c r="R35">
        <f t="shared" si="12"/>
        <v>72.365454</v>
      </c>
      <c r="S35">
        <v>60.301457800000001</v>
      </c>
      <c r="T35">
        <v>4.5454549999999996</v>
      </c>
      <c r="U35">
        <v>0.272727</v>
      </c>
      <c r="V35">
        <f t="shared" si="13"/>
        <v>0.272727</v>
      </c>
      <c r="W35">
        <f t="shared" si="14"/>
        <v>4.2727279999999999</v>
      </c>
      <c r="X35">
        <v>2.0355249</v>
      </c>
      <c r="Y35">
        <f>Input!$J$3</f>
        <v>65</v>
      </c>
      <c r="Z35">
        <f>Input!$K$3</f>
        <v>75</v>
      </c>
    </row>
    <row r="36" spans="1:26" x14ac:dyDescent="0.25">
      <c r="A36">
        <f>IF(B36="Y",COUNTIF($B$2:B36,"Y"),0)</f>
        <v>35</v>
      </c>
      <c r="B36" t="str" cm="1">
        <f t="array" ref="B36">IF(AND(C36&gt;=BeginDateNight,C36&lt;=EndDateNight),"Y","N")</f>
        <v>Y</v>
      </c>
      <c r="C36" s="1">
        <v>44160</v>
      </c>
      <c r="D36" t="s">
        <v>16</v>
      </c>
      <c r="E36">
        <v>50.76</v>
      </c>
      <c r="F36">
        <v>39.627273000000002</v>
      </c>
      <c r="G36">
        <f t="shared" si="7"/>
        <v>39.627273000000002</v>
      </c>
      <c r="H36">
        <f t="shared" si="8"/>
        <v>11.132726999999996</v>
      </c>
      <c r="I36">
        <v>45.654167899999997</v>
      </c>
      <c r="J36">
        <v>46.006667</v>
      </c>
      <c r="K36">
        <v>5.2909090000000001</v>
      </c>
      <c r="L36">
        <f t="shared" si="9"/>
        <v>5.2909090000000001</v>
      </c>
      <c r="M36">
        <f t="shared" si="10"/>
        <v>40.715758000000001</v>
      </c>
      <c r="N36">
        <v>26.294037299999999</v>
      </c>
      <c r="O36">
        <v>84.678667000000004</v>
      </c>
      <c r="P36">
        <v>18.373636000000001</v>
      </c>
      <c r="Q36">
        <f t="shared" si="11"/>
        <v>18.373636000000001</v>
      </c>
      <c r="R36">
        <f t="shared" si="12"/>
        <v>66.305031</v>
      </c>
      <c r="S36">
        <v>51.9820694</v>
      </c>
      <c r="T36">
        <v>9.0909089999999999</v>
      </c>
      <c r="U36">
        <v>0</v>
      </c>
      <c r="V36">
        <f t="shared" si="13"/>
        <v>0</v>
      </c>
      <c r="W36">
        <f t="shared" si="14"/>
        <v>9.0909089999999999</v>
      </c>
      <c r="X36">
        <v>2.6494639000000002</v>
      </c>
      <c r="Y36">
        <f>Input!$J$3</f>
        <v>65</v>
      </c>
      <c r="Z36">
        <f>Input!$K$3</f>
        <v>75</v>
      </c>
    </row>
    <row r="37" spans="1:26" x14ac:dyDescent="0.25">
      <c r="A37">
        <f>IF(B37="Y",COUNTIF($B$2:B37,"Y"),0)</f>
        <v>36</v>
      </c>
      <c r="B37" t="str" cm="1">
        <f t="array" ref="B37">IF(AND(C37&gt;=BeginDateNight,C37&lt;=EndDateNight),"Y","N")</f>
        <v>Y</v>
      </c>
      <c r="C37" s="1">
        <v>44159</v>
      </c>
      <c r="D37" t="s">
        <v>16</v>
      </c>
      <c r="E37">
        <v>53.445455000000003</v>
      </c>
      <c r="F37">
        <v>43.636364</v>
      </c>
      <c r="G37">
        <f t="shared" si="7"/>
        <v>43.636364</v>
      </c>
      <c r="H37">
        <f t="shared" si="8"/>
        <v>9.8090910000000022</v>
      </c>
      <c r="I37">
        <v>48.1039709</v>
      </c>
      <c r="J37">
        <v>45.627367999999997</v>
      </c>
      <c r="K37">
        <v>4.5455000000000002E-2</v>
      </c>
      <c r="L37">
        <f t="shared" si="9"/>
        <v>4.5455000000000002E-2</v>
      </c>
      <c r="M37">
        <f t="shared" si="10"/>
        <v>45.581913</v>
      </c>
      <c r="N37">
        <v>28.987895900000002</v>
      </c>
      <c r="O37">
        <v>90.182105000000007</v>
      </c>
      <c r="P37">
        <v>11.731818000000001</v>
      </c>
      <c r="Q37">
        <f t="shared" si="11"/>
        <v>11.731818000000001</v>
      </c>
      <c r="R37">
        <f t="shared" si="12"/>
        <v>78.450287000000003</v>
      </c>
      <c r="S37">
        <v>57.952790100000001</v>
      </c>
      <c r="T37">
        <v>6.6363640000000004</v>
      </c>
      <c r="U37">
        <v>0</v>
      </c>
      <c r="V37">
        <f t="shared" si="13"/>
        <v>0</v>
      </c>
      <c r="W37">
        <f t="shared" si="14"/>
        <v>6.6363640000000004</v>
      </c>
      <c r="X37">
        <v>2.8794358</v>
      </c>
      <c r="Y37">
        <f>Input!$J$3</f>
        <v>65</v>
      </c>
      <c r="Z37">
        <f>Input!$K$3</f>
        <v>75</v>
      </c>
    </row>
    <row r="38" spans="1:26" x14ac:dyDescent="0.25">
      <c r="A38">
        <f>IF(B38="Y",COUNTIF($B$2:B38,"Y"),0)</f>
        <v>37</v>
      </c>
      <c r="B38" t="str" cm="1">
        <f t="array" ref="B38">IF(AND(C38&gt;=BeginDateNight,C38&lt;=EndDateNight),"Y","N")</f>
        <v>Y</v>
      </c>
      <c r="C38" s="1">
        <v>44158</v>
      </c>
      <c r="D38" t="s">
        <v>16</v>
      </c>
      <c r="E38">
        <v>52.563636000000002</v>
      </c>
      <c r="F38">
        <v>41.541666999999997</v>
      </c>
      <c r="G38">
        <f t="shared" si="7"/>
        <v>41.541666999999997</v>
      </c>
      <c r="H38">
        <f t="shared" si="8"/>
        <v>11.021969000000006</v>
      </c>
      <c r="I38">
        <v>47.9330462</v>
      </c>
      <c r="J38">
        <v>50.922727000000002</v>
      </c>
      <c r="K38">
        <v>11.650909</v>
      </c>
      <c r="L38">
        <f t="shared" si="9"/>
        <v>11.650909</v>
      </c>
      <c r="M38">
        <f t="shared" si="10"/>
        <v>39.271818000000003</v>
      </c>
      <c r="N38">
        <v>33.989318799999999</v>
      </c>
      <c r="O38">
        <v>100</v>
      </c>
      <c r="P38">
        <v>23.46</v>
      </c>
      <c r="Q38">
        <f t="shared" si="11"/>
        <v>23.46</v>
      </c>
      <c r="R38">
        <f t="shared" si="12"/>
        <v>76.539999999999992</v>
      </c>
      <c r="S38">
        <v>67.499876599999993</v>
      </c>
      <c r="T38">
        <v>4.4166670000000003</v>
      </c>
      <c r="U38">
        <v>0.54545500000000002</v>
      </c>
      <c r="V38">
        <f t="shared" si="13"/>
        <v>0.54545500000000002</v>
      </c>
      <c r="W38">
        <f t="shared" si="14"/>
        <v>3.8712120000000003</v>
      </c>
      <c r="X38">
        <v>2.1091673000000002</v>
      </c>
      <c r="Y38">
        <f>Input!$J$3</f>
        <v>65</v>
      </c>
      <c r="Z38">
        <f>Input!$K$3</f>
        <v>75</v>
      </c>
    </row>
    <row r="39" spans="1:26" x14ac:dyDescent="0.25">
      <c r="A39">
        <f>IF(B39="Y",COUNTIF($B$2:B39,"Y"),0)</f>
        <v>38</v>
      </c>
      <c r="B39" t="str" cm="1">
        <f t="array" ref="B39">IF(AND(C39&gt;=BeginDateNight,C39&lt;=EndDateNight),"Y","N")</f>
        <v>Y</v>
      </c>
      <c r="C39" s="1">
        <v>44157</v>
      </c>
      <c r="D39" t="s">
        <v>16</v>
      </c>
      <c r="E39">
        <v>53.863636</v>
      </c>
      <c r="F39">
        <v>41.045454999999997</v>
      </c>
      <c r="G39">
        <f t="shared" si="7"/>
        <v>41.045454999999997</v>
      </c>
      <c r="H39">
        <f t="shared" si="8"/>
        <v>12.818181000000003</v>
      </c>
      <c r="I39">
        <v>48.735693599999998</v>
      </c>
      <c r="J39">
        <v>49.189473999999997</v>
      </c>
      <c r="K39">
        <v>21.130908999999999</v>
      </c>
      <c r="L39">
        <f t="shared" si="9"/>
        <v>21.130908999999999</v>
      </c>
      <c r="M39">
        <f t="shared" si="10"/>
        <v>28.058564999999998</v>
      </c>
      <c r="N39">
        <v>35.406407600000001</v>
      </c>
      <c r="O39">
        <v>100</v>
      </c>
      <c r="P39">
        <v>38.918182000000002</v>
      </c>
      <c r="Q39">
        <f t="shared" si="11"/>
        <v>38.918182000000002</v>
      </c>
      <c r="R39">
        <f t="shared" si="12"/>
        <v>61.081817999999998</v>
      </c>
      <c r="S39">
        <v>65.003885299999993</v>
      </c>
      <c r="T39">
        <v>5.5454549999999996</v>
      </c>
      <c r="U39">
        <v>9.0909000000000004E-2</v>
      </c>
      <c r="V39">
        <f t="shared" si="13"/>
        <v>9.0909000000000004E-2</v>
      </c>
      <c r="W39">
        <f t="shared" si="14"/>
        <v>5.4545459999999997</v>
      </c>
      <c r="X39">
        <v>1.5300866</v>
      </c>
      <c r="Y39">
        <f>Input!$J$3</f>
        <v>65</v>
      </c>
      <c r="Z39">
        <f>Input!$K$3</f>
        <v>75</v>
      </c>
    </row>
    <row r="40" spans="1:26" x14ac:dyDescent="0.25">
      <c r="A40">
        <f>IF(B40="Y",COUNTIF($B$2:B40,"Y"),0)</f>
        <v>39</v>
      </c>
      <c r="B40" t="str" cm="1">
        <f t="array" ref="B40">IF(AND(C40&gt;=BeginDateNight,C40&lt;=EndDateNight),"Y","N")</f>
        <v>Y</v>
      </c>
      <c r="C40" s="1">
        <v>44156</v>
      </c>
      <c r="D40" t="s">
        <v>16</v>
      </c>
      <c r="E40">
        <v>60.609090999999999</v>
      </c>
      <c r="F40">
        <v>42.990909000000002</v>
      </c>
      <c r="G40">
        <f t="shared" si="7"/>
        <v>42.990909000000002</v>
      </c>
      <c r="H40">
        <f t="shared" si="8"/>
        <v>17.618181999999997</v>
      </c>
      <c r="I40">
        <v>52.320822100000001</v>
      </c>
      <c r="J40">
        <v>53.09</v>
      </c>
      <c r="K40">
        <v>15.049091000000001</v>
      </c>
      <c r="L40">
        <f t="shared" si="9"/>
        <v>15.049091000000001</v>
      </c>
      <c r="M40">
        <f t="shared" si="10"/>
        <v>38.040908999999999</v>
      </c>
      <c r="N40">
        <v>33.6881068</v>
      </c>
      <c r="O40">
        <v>100</v>
      </c>
      <c r="P40">
        <v>19.253636</v>
      </c>
      <c r="Q40">
        <f t="shared" si="11"/>
        <v>19.253636</v>
      </c>
      <c r="R40">
        <f t="shared" si="12"/>
        <v>80.746364</v>
      </c>
      <c r="S40">
        <v>57.570055199999999</v>
      </c>
      <c r="T40">
        <v>5</v>
      </c>
      <c r="U40">
        <v>0.54545500000000002</v>
      </c>
      <c r="V40">
        <f t="shared" si="13"/>
        <v>0.54545500000000002</v>
      </c>
      <c r="W40">
        <f t="shared" si="14"/>
        <v>4.4545449999999995</v>
      </c>
      <c r="X40">
        <v>2.5867391999999998</v>
      </c>
      <c r="Y40">
        <f>Input!$J$3</f>
        <v>65</v>
      </c>
      <c r="Z40">
        <f>Input!$K$3</f>
        <v>75</v>
      </c>
    </row>
    <row r="41" spans="1:26" x14ac:dyDescent="0.25">
      <c r="A41">
        <f>IF(B41="Y",COUNTIF($B$2:B41,"Y"),0)</f>
        <v>40</v>
      </c>
      <c r="B41" t="str" cm="1">
        <f t="array" ref="B41">IF(AND(C41&gt;=BeginDateNight,C41&lt;=EndDateNight),"Y","N")</f>
        <v>Y</v>
      </c>
      <c r="C41" s="1">
        <v>44155</v>
      </c>
      <c r="D41" t="s">
        <v>16</v>
      </c>
      <c r="E41">
        <v>64.498182</v>
      </c>
      <c r="F41">
        <v>44.672727000000002</v>
      </c>
      <c r="G41">
        <f t="shared" si="7"/>
        <v>44.672727000000002</v>
      </c>
      <c r="H41">
        <f t="shared" si="8"/>
        <v>19.825454999999998</v>
      </c>
      <c r="I41">
        <v>53.334701000000003</v>
      </c>
      <c r="J41">
        <v>51.120869999999996</v>
      </c>
      <c r="K41">
        <v>19.427273</v>
      </c>
      <c r="L41">
        <f t="shared" si="9"/>
        <v>19.427273</v>
      </c>
      <c r="M41">
        <f t="shared" si="10"/>
        <v>31.693596999999997</v>
      </c>
      <c r="N41">
        <v>33.763168</v>
      </c>
      <c r="O41">
        <v>100</v>
      </c>
      <c r="P41">
        <v>22.848182000000001</v>
      </c>
      <c r="Q41">
        <f t="shared" si="11"/>
        <v>22.848182000000001</v>
      </c>
      <c r="R41">
        <f t="shared" si="12"/>
        <v>77.151817999999992</v>
      </c>
      <c r="S41">
        <v>56.514806299999996</v>
      </c>
      <c r="T41">
        <v>8.8181820000000002</v>
      </c>
      <c r="U41">
        <v>0.54545500000000002</v>
      </c>
      <c r="V41">
        <f t="shared" si="13"/>
        <v>0.54545500000000002</v>
      </c>
      <c r="W41">
        <f t="shared" si="14"/>
        <v>8.2727269999999997</v>
      </c>
      <c r="X41">
        <v>3.4565139999999999</v>
      </c>
      <c r="Y41">
        <f>Input!$J$3</f>
        <v>65</v>
      </c>
      <c r="Z41">
        <f>Input!$K$3</f>
        <v>75</v>
      </c>
    </row>
    <row r="42" spans="1:26" x14ac:dyDescent="0.25">
      <c r="A42">
        <f>IF(B42="Y",COUNTIF($B$2:B42,"Y"),0)</f>
        <v>41</v>
      </c>
      <c r="B42" t="str" cm="1">
        <f t="array" ref="B42">IF(AND(C42&gt;=BeginDateNight,C42&lt;=EndDateNight),"Y","N")</f>
        <v>Y</v>
      </c>
      <c r="C42" s="1">
        <v>44154</v>
      </c>
      <c r="D42" t="s">
        <v>16</v>
      </c>
      <c r="E42">
        <v>53.594544999999997</v>
      </c>
      <c r="F42">
        <v>43.590909000000003</v>
      </c>
      <c r="G42">
        <f t="shared" si="7"/>
        <v>43.590909000000003</v>
      </c>
      <c r="H42">
        <f t="shared" si="8"/>
        <v>10.003635999999993</v>
      </c>
      <c r="I42">
        <v>48.752782400000001</v>
      </c>
      <c r="J42">
        <v>52.613793000000001</v>
      </c>
      <c r="K42">
        <v>12.772727</v>
      </c>
      <c r="L42">
        <f t="shared" si="9"/>
        <v>12.772727</v>
      </c>
      <c r="M42">
        <f t="shared" si="10"/>
        <v>39.841065999999998</v>
      </c>
      <c r="N42">
        <v>32.258998200000001</v>
      </c>
      <c r="O42">
        <v>100</v>
      </c>
      <c r="P42">
        <v>25.389091000000001</v>
      </c>
      <c r="Q42">
        <f t="shared" si="11"/>
        <v>25.389091000000001</v>
      </c>
      <c r="R42">
        <f t="shared" si="12"/>
        <v>74.610908999999992</v>
      </c>
      <c r="S42">
        <v>59.632472999999997</v>
      </c>
      <c r="T42">
        <v>8.0689659999999996</v>
      </c>
      <c r="U42">
        <v>0</v>
      </c>
      <c r="V42">
        <f t="shared" si="13"/>
        <v>0</v>
      </c>
      <c r="W42">
        <f t="shared" si="14"/>
        <v>8.0689659999999996</v>
      </c>
      <c r="X42">
        <v>2.4057981000000002</v>
      </c>
      <c r="Y42">
        <f>Input!$J$3</f>
        <v>65</v>
      </c>
      <c r="Z42">
        <f>Input!$K$3</f>
        <v>75</v>
      </c>
    </row>
    <row r="43" spans="1:26" x14ac:dyDescent="0.25">
      <c r="A43">
        <f>IF(B43="Y",COUNTIF($B$2:B43,"Y"),0)</f>
        <v>42</v>
      </c>
      <c r="B43" t="str" cm="1">
        <f t="array" ref="B43">IF(AND(C43&gt;=BeginDateNight,C43&lt;=EndDateNight),"Y","N")</f>
        <v>Y</v>
      </c>
      <c r="C43" s="1">
        <v>44153</v>
      </c>
      <c r="D43" t="s">
        <v>16</v>
      </c>
      <c r="E43">
        <v>56.006250000000001</v>
      </c>
      <c r="F43">
        <v>41.863636</v>
      </c>
      <c r="G43">
        <f t="shared" si="7"/>
        <v>41.863636</v>
      </c>
      <c r="H43">
        <f t="shared" si="8"/>
        <v>14.142614000000002</v>
      </c>
      <c r="I43">
        <v>48.451056700000002</v>
      </c>
      <c r="J43">
        <v>53.743749999999999</v>
      </c>
      <c r="K43">
        <v>5.763636</v>
      </c>
      <c r="L43">
        <f t="shared" si="9"/>
        <v>5.763636</v>
      </c>
      <c r="M43">
        <f t="shared" si="10"/>
        <v>47.980114</v>
      </c>
      <c r="N43">
        <v>29.3459544</v>
      </c>
      <c r="O43">
        <v>99.048749999999998</v>
      </c>
      <c r="P43">
        <v>16.599091000000001</v>
      </c>
      <c r="Q43">
        <f t="shared" si="11"/>
        <v>16.599091000000001</v>
      </c>
      <c r="R43">
        <f t="shared" si="12"/>
        <v>82.449658999999997</v>
      </c>
      <c r="S43">
        <v>54.545804500000003</v>
      </c>
      <c r="T43">
        <v>6.1818179999999998</v>
      </c>
      <c r="U43">
        <v>0.272727</v>
      </c>
      <c r="V43">
        <f t="shared" si="13"/>
        <v>0.272727</v>
      </c>
      <c r="W43">
        <f t="shared" si="14"/>
        <v>5.9090910000000001</v>
      </c>
      <c r="X43">
        <v>2.0632955000000002</v>
      </c>
      <c r="Y43">
        <f>Input!$J$3</f>
        <v>65</v>
      </c>
      <c r="Z43">
        <f>Input!$K$3</f>
        <v>75</v>
      </c>
    </row>
    <row r="44" spans="1:26" x14ac:dyDescent="0.25">
      <c r="A44">
        <f>IF(B44="Y",COUNTIF($B$2:B44,"Y"),0)</f>
        <v>43</v>
      </c>
      <c r="B44" t="str" cm="1">
        <f t="array" ref="B44">IF(AND(C44&gt;=BeginDateNight,C44&lt;=EndDateNight),"Y","N")</f>
        <v>Y</v>
      </c>
      <c r="C44" s="1">
        <v>44152</v>
      </c>
      <c r="D44" t="s">
        <v>16</v>
      </c>
      <c r="E44">
        <v>55.806249999999999</v>
      </c>
      <c r="F44">
        <v>44.354545000000002</v>
      </c>
      <c r="G44">
        <f t="shared" si="7"/>
        <v>44.354545000000002</v>
      </c>
      <c r="H44">
        <f t="shared" si="8"/>
        <v>11.451704999999997</v>
      </c>
      <c r="I44">
        <v>50.0281704</v>
      </c>
      <c r="J44">
        <v>55.731250000000003</v>
      </c>
      <c r="K44">
        <v>10.618</v>
      </c>
      <c r="L44">
        <f t="shared" si="9"/>
        <v>10.618</v>
      </c>
      <c r="M44">
        <f t="shared" si="10"/>
        <v>45.113250000000001</v>
      </c>
      <c r="N44">
        <v>27.980197700000002</v>
      </c>
      <c r="O44">
        <v>99.731250000000003</v>
      </c>
      <c r="P44">
        <v>18.138000000000002</v>
      </c>
      <c r="Q44">
        <f t="shared" si="11"/>
        <v>18.138000000000002</v>
      </c>
      <c r="R44">
        <f t="shared" si="12"/>
        <v>81.593249999999998</v>
      </c>
      <c r="S44">
        <v>50.487155299999998</v>
      </c>
      <c r="T44">
        <v>5.6363640000000004</v>
      </c>
      <c r="U44">
        <v>0.272727</v>
      </c>
      <c r="V44">
        <f t="shared" si="13"/>
        <v>0.272727</v>
      </c>
      <c r="W44">
        <f t="shared" si="14"/>
        <v>5.3636370000000007</v>
      </c>
      <c r="X44">
        <v>2.0775758</v>
      </c>
      <c r="Y44">
        <f>Input!$J$3</f>
        <v>65</v>
      </c>
      <c r="Z44">
        <f>Input!$K$3</f>
        <v>75</v>
      </c>
    </row>
    <row r="45" spans="1:26" x14ac:dyDescent="0.25">
      <c r="A45">
        <f>IF(B45="Y",COUNTIF($B$2:B45,"Y"),0)</f>
        <v>44</v>
      </c>
      <c r="B45" t="str" cm="1">
        <f t="array" ref="B45">IF(AND(C45&gt;=BeginDateNight,C45&lt;=EndDateNight),"Y","N")</f>
        <v>Y</v>
      </c>
      <c r="C45" s="1">
        <v>44151</v>
      </c>
      <c r="D45" t="s">
        <v>16</v>
      </c>
      <c r="E45">
        <v>58.805556000000003</v>
      </c>
      <c r="F45">
        <v>43.890909000000001</v>
      </c>
      <c r="G45">
        <f t="shared" si="7"/>
        <v>43.890909000000001</v>
      </c>
      <c r="H45">
        <f t="shared" si="8"/>
        <v>14.914647000000002</v>
      </c>
      <c r="I45">
        <v>50.841604799999999</v>
      </c>
      <c r="J45">
        <v>53.865217000000001</v>
      </c>
      <c r="K45">
        <v>7.8218180000000004</v>
      </c>
      <c r="L45">
        <f t="shared" si="9"/>
        <v>7.8218180000000004</v>
      </c>
      <c r="M45">
        <f t="shared" si="10"/>
        <v>46.043399000000001</v>
      </c>
      <c r="N45">
        <v>32.368716999999997</v>
      </c>
      <c r="O45">
        <v>100</v>
      </c>
      <c r="P45">
        <v>15.97</v>
      </c>
      <c r="Q45">
        <f t="shared" si="11"/>
        <v>15.97</v>
      </c>
      <c r="R45">
        <f t="shared" si="12"/>
        <v>84.03</v>
      </c>
      <c r="S45">
        <v>56.070084899999998</v>
      </c>
      <c r="T45">
        <v>5.4545450000000004</v>
      </c>
      <c r="U45">
        <v>0</v>
      </c>
      <c r="V45">
        <f t="shared" si="13"/>
        <v>0</v>
      </c>
      <c r="W45">
        <f t="shared" si="14"/>
        <v>5.4545450000000004</v>
      </c>
      <c r="X45">
        <v>1.9825254000000001</v>
      </c>
      <c r="Y45">
        <f>Input!$J$3</f>
        <v>65</v>
      </c>
      <c r="Z45">
        <f>Input!$K$3</f>
        <v>75</v>
      </c>
    </row>
    <row r="46" spans="1:26" x14ac:dyDescent="0.25">
      <c r="A46">
        <f>IF(B46="Y",COUNTIF($B$2:B46,"Y"),0)</f>
        <v>45</v>
      </c>
      <c r="B46" t="str" cm="1">
        <f t="array" ref="B46">IF(AND(C46&gt;=BeginDateNight,C46&lt;=EndDateNight),"Y","N")</f>
        <v>Y</v>
      </c>
      <c r="C46" s="1">
        <v>44150</v>
      </c>
      <c r="D46" t="s">
        <v>16</v>
      </c>
      <c r="E46">
        <v>55.063636000000002</v>
      </c>
      <c r="F46">
        <v>44.390909000000001</v>
      </c>
      <c r="G46">
        <f t="shared" si="7"/>
        <v>44.390909000000001</v>
      </c>
      <c r="H46">
        <f t="shared" si="8"/>
        <v>10.672727000000002</v>
      </c>
      <c r="I46">
        <v>50.640900700000003</v>
      </c>
      <c r="J46">
        <v>54.4</v>
      </c>
      <c r="K46">
        <v>17.327273000000002</v>
      </c>
      <c r="L46">
        <f t="shared" si="9"/>
        <v>17.327273000000002</v>
      </c>
      <c r="M46">
        <f t="shared" si="10"/>
        <v>37.072727</v>
      </c>
      <c r="N46">
        <v>31.925517800000002</v>
      </c>
      <c r="O46">
        <v>100</v>
      </c>
      <c r="P46">
        <v>28.466363999999999</v>
      </c>
      <c r="Q46">
        <f t="shared" si="11"/>
        <v>28.466363999999999</v>
      </c>
      <c r="R46">
        <f t="shared" si="12"/>
        <v>71.533636000000001</v>
      </c>
      <c r="S46">
        <v>55.729214300000002</v>
      </c>
      <c r="T46">
        <v>15.538462000000001</v>
      </c>
      <c r="U46">
        <v>0</v>
      </c>
      <c r="V46">
        <f t="shared" si="13"/>
        <v>0</v>
      </c>
      <c r="W46">
        <f t="shared" si="14"/>
        <v>15.538462000000001</v>
      </c>
      <c r="X46">
        <v>2.7335965999999998</v>
      </c>
      <c r="Y46">
        <f>Input!$J$3</f>
        <v>65</v>
      </c>
      <c r="Z46">
        <f>Input!$K$3</f>
        <v>75</v>
      </c>
    </row>
    <row r="47" spans="1:26" x14ac:dyDescent="0.25">
      <c r="A47">
        <f>IF(B47="Y",COUNTIF($B$2:B47,"Y"),0)</f>
        <v>46</v>
      </c>
      <c r="B47" t="str" cm="1">
        <f t="array" ref="B47">IF(AND(C47&gt;=BeginDateNight,C47&lt;=EndDateNight),"Y","N")</f>
        <v>Y</v>
      </c>
      <c r="C47" s="1">
        <v>44149</v>
      </c>
      <c r="D47" t="s">
        <v>16</v>
      </c>
      <c r="E47">
        <v>54.672381000000001</v>
      </c>
      <c r="F47">
        <v>45.4</v>
      </c>
      <c r="G47">
        <f t="shared" si="7"/>
        <v>45.4</v>
      </c>
      <c r="H47">
        <f t="shared" si="8"/>
        <v>9.2723810000000029</v>
      </c>
      <c r="I47">
        <v>49.452577300000002</v>
      </c>
      <c r="J47">
        <v>52.910476000000003</v>
      </c>
      <c r="K47">
        <v>15.6</v>
      </c>
      <c r="L47">
        <f t="shared" si="9"/>
        <v>15.6</v>
      </c>
      <c r="M47">
        <f t="shared" si="10"/>
        <v>37.310476000000001</v>
      </c>
      <c r="N47">
        <v>35.721830099999998</v>
      </c>
      <c r="O47">
        <v>100</v>
      </c>
      <c r="P47">
        <v>28.550909000000001</v>
      </c>
      <c r="Q47">
        <f t="shared" si="11"/>
        <v>28.550909000000001</v>
      </c>
      <c r="R47">
        <f t="shared" si="12"/>
        <v>71.449090999999996</v>
      </c>
      <c r="S47">
        <v>63.918982999999997</v>
      </c>
      <c r="T47">
        <v>4.0909089999999999</v>
      </c>
      <c r="U47">
        <v>0</v>
      </c>
      <c r="V47">
        <f t="shared" si="13"/>
        <v>0</v>
      </c>
      <c r="W47">
        <f t="shared" si="14"/>
        <v>4.0909089999999999</v>
      </c>
      <c r="X47">
        <v>1.5446158000000001</v>
      </c>
      <c r="Y47">
        <f>Input!$J$3</f>
        <v>65</v>
      </c>
      <c r="Z47">
        <f>Input!$K$3</f>
        <v>75</v>
      </c>
    </row>
    <row r="48" spans="1:26" x14ac:dyDescent="0.25">
      <c r="A48">
        <f>IF(B48="Y",COUNTIF($B$2:B48,"Y"),0)</f>
        <v>47</v>
      </c>
      <c r="B48" t="str" cm="1">
        <f t="array" ref="B48">IF(AND(C48&gt;=BeginDateNight,C48&lt;=EndDateNight),"Y","N")</f>
        <v>Y</v>
      </c>
      <c r="C48" s="1">
        <v>44148</v>
      </c>
      <c r="D48" t="s">
        <v>16</v>
      </c>
      <c r="E48">
        <v>57.284762000000001</v>
      </c>
      <c r="F48">
        <v>40.954545000000003</v>
      </c>
      <c r="G48">
        <f t="shared" si="7"/>
        <v>40.954545000000003</v>
      </c>
      <c r="H48">
        <f t="shared" si="8"/>
        <v>16.330216999999998</v>
      </c>
      <c r="I48">
        <v>48.5237488</v>
      </c>
      <c r="J48">
        <v>54.655237999999997</v>
      </c>
      <c r="K48">
        <v>8.4545449999999995</v>
      </c>
      <c r="L48">
        <f t="shared" si="9"/>
        <v>8.4545449999999995</v>
      </c>
      <c r="M48">
        <f t="shared" si="10"/>
        <v>46.200693000000001</v>
      </c>
      <c r="N48">
        <v>33.014902499999998</v>
      </c>
      <c r="O48">
        <v>99.674166999999997</v>
      </c>
      <c r="P48">
        <v>17.754545</v>
      </c>
      <c r="Q48">
        <f t="shared" si="11"/>
        <v>17.754545</v>
      </c>
      <c r="R48">
        <f t="shared" si="12"/>
        <v>81.919622000000004</v>
      </c>
      <c r="S48">
        <v>60.924105099999998</v>
      </c>
      <c r="T48">
        <v>2.6190479999999998</v>
      </c>
      <c r="U48">
        <v>0</v>
      </c>
      <c r="V48">
        <f t="shared" si="13"/>
        <v>0</v>
      </c>
      <c r="W48">
        <f t="shared" si="14"/>
        <v>2.6190479999999998</v>
      </c>
      <c r="X48">
        <v>0.84902610000000001</v>
      </c>
      <c r="Y48">
        <f>Input!$J$3</f>
        <v>65</v>
      </c>
      <c r="Z48">
        <f>Input!$K$3</f>
        <v>75</v>
      </c>
    </row>
    <row r="49" spans="1:26" x14ac:dyDescent="0.25">
      <c r="A49">
        <f>IF(B49="Y",COUNTIF($B$2:B49,"Y"),0)</f>
        <v>48</v>
      </c>
      <c r="B49" t="str" cm="1">
        <f t="array" ref="B49">IF(AND(C49&gt;=BeginDateNight,C49&lt;=EndDateNight),"Y","N")</f>
        <v>Y</v>
      </c>
      <c r="C49" s="1">
        <v>44147</v>
      </c>
      <c r="D49" t="s">
        <v>16</v>
      </c>
      <c r="E49">
        <v>58.536363999999999</v>
      </c>
      <c r="F49">
        <v>39.409090999999997</v>
      </c>
      <c r="G49">
        <f t="shared" si="7"/>
        <v>39.409090999999997</v>
      </c>
      <c r="H49">
        <f t="shared" si="8"/>
        <v>19.127273000000002</v>
      </c>
      <c r="I49">
        <v>49.272546599999998</v>
      </c>
      <c r="J49">
        <v>51.261538000000002</v>
      </c>
      <c r="K49">
        <v>-0.99090900000000004</v>
      </c>
      <c r="L49">
        <f t="shared" si="9"/>
        <v>-0.99090900000000004</v>
      </c>
      <c r="M49">
        <f t="shared" si="10"/>
        <v>52.252447000000004</v>
      </c>
      <c r="N49">
        <v>31.019638700000002</v>
      </c>
      <c r="O49">
        <v>92.193635999999998</v>
      </c>
      <c r="P49">
        <v>8.735455</v>
      </c>
      <c r="Q49">
        <f t="shared" si="11"/>
        <v>8.735455</v>
      </c>
      <c r="R49">
        <f t="shared" si="12"/>
        <v>83.458180999999996</v>
      </c>
      <c r="S49">
        <v>58.409225499999998</v>
      </c>
      <c r="T49">
        <v>9.7272730000000003</v>
      </c>
      <c r="U49">
        <v>0</v>
      </c>
      <c r="V49">
        <f t="shared" si="13"/>
        <v>0</v>
      </c>
      <c r="W49">
        <f t="shared" si="14"/>
        <v>9.7272730000000003</v>
      </c>
      <c r="X49">
        <v>1.682634</v>
      </c>
      <c r="Y49">
        <f>Input!$J$3</f>
        <v>65</v>
      </c>
      <c r="Z49">
        <f>Input!$K$3</f>
        <v>75</v>
      </c>
    </row>
    <row r="50" spans="1:26" x14ac:dyDescent="0.25">
      <c r="A50">
        <f>IF(B50="Y",COUNTIF($B$2:B50,"Y"),0)</f>
        <v>49</v>
      </c>
      <c r="B50" t="str" cm="1">
        <f t="array" ref="B50">IF(AND(C50&gt;=BeginDateNight,C50&lt;=EndDateNight),"Y","N")</f>
        <v>Y</v>
      </c>
      <c r="C50" s="1">
        <v>44146</v>
      </c>
      <c r="D50" t="s">
        <v>16</v>
      </c>
      <c r="E50">
        <v>62.027273000000001</v>
      </c>
      <c r="F50">
        <v>36.354545000000002</v>
      </c>
      <c r="G50">
        <f t="shared" si="7"/>
        <v>36.354545000000002</v>
      </c>
      <c r="H50">
        <f t="shared" si="8"/>
        <v>25.672727999999999</v>
      </c>
      <c r="I50">
        <v>48.494500100000003</v>
      </c>
      <c r="J50">
        <v>52.790666999999999</v>
      </c>
      <c r="K50">
        <v>0.15454499999999999</v>
      </c>
      <c r="L50">
        <f t="shared" si="9"/>
        <v>0.15454499999999999</v>
      </c>
      <c r="M50">
        <f t="shared" si="10"/>
        <v>52.636122</v>
      </c>
      <c r="N50">
        <v>29.713657600000001</v>
      </c>
      <c r="O50">
        <v>97.702273000000005</v>
      </c>
      <c r="P50">
        <v>14.470909000000001</v>
      </c>
      <c r="Q50">
        <f t="shared" si="11"/>
        <v>14.470909000000001</v>
      </c>
      <c r="R50">
        <f t="shared" si="12"/>
        <v>83.231363999999999</v>
      </c>
      <c r="S50">
        <v>55.996249200000001</v>
      </c>
      <c r="T50">
        <v>5.2727269999999997</v>
      </c>
      <c r="U50">
        <v>0</v>
      </c>
      <c r="V50">
        <f t="shared" si="13"/>
        <v>0</v>
      </c>
      <c r="W50">
        <f t="shared" si="14"/>
        <v>5.2727269999999997</v>
      </c>
      <c r="X50">
        <v>1.6723486000000001</v>
      </c>
      <c r="Y50">
        <f>Input!$J$3</f>
        <v>65</v>
      </c>
      <c r="Z50">
        <f>Input!$K$3</f>
        <v>75</v>
      </c>
    </row>
    <row r="51" spans="1:26" x14ac:dyDescent="0.25">
      <c r="A51">
        <f>IF(B51="Y",COUNTIF($B$2:B51,"Y"),0)</f>
        <v>50</v>
      </c>
      <c r="B51" t="str" cm="1">
        <f t="array" ref="B51">IF(AND(C51&gt;=BeginDateNight,C51&lt;=EndDateNight),"Y","N")</f>
        <v>Y</v>
      </c>
      <c r="C51" s="1">
        <v>44145</v>
      </c>
      <c r="D51" t="s">
        <v>16</v>
      </c>
      <c r="E51">
        <v>57.78</v>
      </c>
      <c r="F51">
        <v>36.063636000000002</v>
      </c>
      <c r="G51">
        <f t="shared" si="7"/>
        <v>36.063636000000002</v>
      </c>
      <c r="H51">
        <f t="shared" si="8"/>
        <v>21.716363999999999</v>
      </c>
      <c r="I51">
        <v>46.817032500000003</v>
      </c>
      <c r="J51">
        <v>52.332000000000001</v>
      </c>
      <c r="K51">
        <v>8.9727270000000008</v>
      </c>
      <c r="L51">
        <f t="shared" si="9"/>
        <v>8.9727270000000008</v>
      </c>
      <c r="M51">
        <f t="shared" si="10"/>
        <v>43.359273000000002</v>
      </c>
      <c r="N51">
        <v>31.8963748</v>
      </c>
      <c r="O51">
        <v>99.110769000000005</v>
      </c>
      <c r="P51">
        <v>31.056363999999999</v>
      </c>
      <c r="Q51">
        <f t="shared" si="11"/>
        <v>31.056363999999999</v>
      </c>
      <c r="R51">
        <f t="shared" si="12"/>
        <v>68.054405000000003</v>
      </c>
      <c r="S51">
        <v>63.203769399999999</v>
      </c>
      <c r="T51">
        <v>4.4000000000000004</v>
      </c>
      <c r="U51">
        <v>0</v>
      </c>
      <c r="V51">
        <f t="shared" si="13"/>
        <v>0</v>
      </c>
      <c r="W51">
        <f t="shared" si="14"/>
        <v>4.4000000000000004</v>
      </c>
      <c r="X51">
        <v>1.4448951000000001</v>
      </c>
      <c r="Y51">
        <f>Input!$J$3</f>
        <v>65</v>
      </c>
      <c r="Z51">
        <f>Input!$K$3</f>
        <v>75</v>
      </c>
    </row>
    <row r="52" spans="1:26" x14ac:dyDescent="0.25">
      <c r="A52">
        <f>IF(B52="Y",COUNTIF($B$2:B52,"Y"),0)</f>
        <v>51</v>
      </c>
      <c r="B52" t="str" cm="1">
        <f t="array" ref="B52">IF(AND(C52&gt;=BeginDateNight,C52&lt;=EndDateNight),"Y","N")</f>
        <v>Y</v>
      </c>
      <c r="C52" s="1">
        <v>44144</v>
      </c>
      <c r="D52" t="s">
        <v>16</v>
      </c>
      <c r="E52">
        <v>60.881818000000003</v>
      </c>
      <c r="F52">
        <v>38.318182</v>
      </c>
      <c r="G52">
        <f t="shared" si="7"/>
        <v>38.318182</v>
      </c>
      <c r="H52">
        <f t="shared" si="8"/>
        <v>22.563636000000002</v>
      </c>
      <c r="I52">
        <v>46.682141899999998</v>
      </c>
      <c r="J52">
        <v>49.37</v>
      </c>
      <c r="K52">
        <v>11.109090999999999</v>
      </c>
      <c r="L52">
        <f t="shared" si="9"/>
        <v>11.109090999999999</v>
      </c>
      <c r="M52">
        <f t="shared" si="10"/>
        <v>38.260908999999998</v>
      </c>
      <c r="N52">
        <v>34.638069700000003</v>
      </c>
      <c r="O52">
        <v>99.912941000000004</v>
      </c>
      <c r="P52">
        <v>30.64</v>
      </c>
      <c r="Q52">
        <f t="shared" si="11"/>
        <v>30.64</v>
      </c>
      <c r="R52">
        <f t="shared" si="12"/>
        <v>69.272941000000003</v>
      </c>
      <c r="S52">
        <v>68.292737000000002</v>
      </c>
      <c r="T52">
        <v>3.0625</v>
      </c>
      <c r="U52">
        <v>0</v>
      </c>
      <c r="V52">
        <f t="shared" si="13"/>
        <v>0</v>
      </c>
      <c r="W52">
        <f t="shared" si="14"/>
        <v>3.0625</v>
      </c>
      <c r="X52">
        <v>0.98361880000000002</v>
      </c>
      <c r="Y52">
        <f>Input!$J$3</f>
        <v>65</v>
      </c>
      <c r="Z52">
        <f>Input!$K$3</f>
        <v>75</v>
      </c>
    </row>
    <row r="53" spans="1:26" x14ac:dyDescent="0.25">
      <c r="A53">
        <f>IF(B53="Y",COUNTIF($B$2:B53,"Y"),0)</f>
        <v>52</v>
      </c>
      <c r="B53" t="str" cm="1">
        <f t="array" ref="B53">IF(AND(C53&gt;=BeginDateNight,C53&lt;=EndDateNight),"Y","N")</f>
        <v>Y</v>
      </c>
      <c r="C53" s="1">
        <v>44143</v>
      </c>
      <c r="D53" t="s">
        <v>16</v>
      </c>
      <c r="E53">
        <v>58.427273</v>
      </c>
      <c r="F53">
        <v>46.457895000000001</v>
      </c>
      <c r="G53">
        <f t="shared" si="7"/>
        <v>46.457895000000001</v>
      </c>
      <c r="H53">
        <f t="shared" si="8"/>
        <v>11.969377999999999</v>
      </c>
      <c r="I53">
        <v>51.546855000000001</v>
      </c>
      <c r="J53">
        <v>52.6</v>
      </c>
      <c r="K53">
        <v>-0.32727299999999998</v>
      </c>
      <c r="L53">
        <f t="shared" si="9"/>
        <v>-0.32727299999999998</v>
      </c>
      <c r="M53">
        <f t="shared" si="10"/>
        <v>52.927273</v>
      </c>
      <c r="N53">
        <v>34.321548800000002</v>
      </c>
      <c r="O53">
        <v>99.424285999999995</v>
      </c>
      <c r="P53">
        <v>11.001818</v>
      </c>
      <c r="Q53">
        <f t="shared" si="11"/>
        <v>11.001818</v>
      </c>
      <c r="R53">
        <f t="shared" si="12"/>
        <v>88.422467999999995</v>
      </c>
      <c r="S53">
        <v>61.3839866</v>
      </c>
      <c r="T53">
        <v>7.2727269999999997</v>
      </c>
      <c r="U53">
        <v>0.272727</v>
      </c>
      <c r="V53">
        <f t="shared" si="13"/>
        <v>0.272727</v>
      </c>
      <c r="W53">
        <f t="shared" si="14"/>
        <v>7</v>
      </c>
      <c r="X53">
        <v>3.0037874000000002</v>
      </c>
      <c r="Y53">
        <f>Input!$J$3</f>
        <v>65</v>
      </c>
      <c r="Z53">
        <f>Input!$K$3</f>
        <v>75</v>
      </c>
    </row>
    <row r="54" spans="1:26" x14ac:dyDescent="0.25">
      <c r="A54">
        <f>IF(B54="Y",COUNTIF($B$2:B54,"Y"),0)</f>
        <v>53</v>
      </c>
      <c r="B54" t="str" cm="1">
        <f t="array" ref="B54">IF(AND(C54&gt;=BeginDateNight,C54&lt;=EndDateNight),"Y","N")</f>
        <v>Y</v>
      </c>
      <c r="C54" s="1">
        <v>44142</v>
      </c>
      <c r="D54" t="s">
        <v>16</v>
      </c>
      <c r="E54">
        <v>56.907142999999998</v>
      </c>
      <c r="F54">
        <v>44.476363999999997</v>
      </c>
      <c r="G54">
        <f t="shared" si="7"/>
        <v>44.476363999999997</v>
      </c>
      <c r="H54">
        <f t="shared" si="8"/>
        <v>12.430779000000001</v>
      </c>
      <c r="I54">
        <v>51.670974999999999</v>
      </c>
      <c r="J54">
        <v>50.206249999999997</v>
      </c>
      <c r="K54">
        <v>29.185455000000001</v>
      </c>
      <c r="L54">
        <f t="shared" si="9"/>
        <v>29.185455000000001</v>
      </c>
      <c r="M54">
        <f t="shared" si="10"/>
        <v>21.020794999999996</v>
      </c>
      <c r="N54">
        <v>39.918700000000001</v>
      </c>
      <c r="O54">
        <v>96.439091000000005</v>
      </c>
      <c r="P54">
        <v>45.78</v>
      </c>
      <c r="Q54">
        <f t="shared" si="11"/>
        <v>45.78</v>
      </c>
      <c r="R54">
        <f t="shared" si="12"/>
        <v>50.659091000000004</v>
      </c>
      <c r="S54">
        <v>71.570015299999994</v>
      </c>
      <c r="T54">
        <v>6.125</v>
      </c>
      <c r="U54">
        <v>0.36363600000000001</v>
      </c>
      <c r="V54">
        <f t="shared" si="13"/>
        <v>0.36363600000000001</v>
      </c>
      <c r="W54">
        <f t="shared" si="14"/>
        <v>5.7613640000000004</v>
      </c>
      <c r="X54">
        <v>2.0856568000000002</v>
      </c>
      <c r="Y54">
        <f>Input!$J$3</f>
        <v>65</v>
      </c>
      <c r="Z54">
        <f>Input!$K$3</f>
        <v>75</v>
      </c>
    </row>
    <row r="55" spans="1:26" x14ac:dyDescent="0.25">
      <c r="A55">
        <f>IF(B55="Y",COUNTIF($B$2:B55,"Y"),0)</f>
        <v>54</v>
      </c>
      <c r="B55" t="str" cm="1">
        <f t="array" ref="B55">IF(AND(C55&gt;=BeginDateNight,C55&lt;=EndDateNight),"Y","N")</f>
        <v>Y</v>
      </c>
      <c r="C55" s="1">
        <v>44141</v>
      </c>
      <c r="D55" t="s">
        <v>16</v>
      </c>
      <c r="E55">
        <v>57.838889000000002</v>
      </c>
      <c r="F55">
        <v>48.245455</v>
      </c>
      <c r="G55">
        <f t="shared" si="7"/>
        <v>48.245455</v>
      </c>
      <c r="H55">
        <f t="shared" si="8"/>
        <v>9.593434000000002</v>
      </c>
      <c r="I55">
        <v>53.122879500000003</v>
      </c>
      <c r="J55">
        <v>54.94</v>
      </c>
      <c r="K55">
        <v>21.409091</v>
      </c>
      <c r="L55">
        <f t="shared" si="9"/>
        <v>21.409091</v>
      </c>
      <c r="M55">
        <f t="shared" si="10"/>
        <v>33.530908999999994</v>
      </c>
      <c r="N55">
        <v>43.722449500000003</v>
      </c>
      <c r="O55">
        <v>100</v>
      </c>
      <c r="P55">
        <v>32.971817999999999</v>
      </c>
      <c r="Q55">
        <f t="shared" si="11"/>
        <v>32.971817999999999</v>
      </c>
      <c r="R55">
        <f t="shared" si="12"/>
        <v>67.028182000000001</v>
      </c>
      <c r="S55">
        <v>74.698507800000002</v>
      </c>
      <c r="T55">
        <v>8.1111109999999993</v>
      </c>
      <c r="U55">
        <v>0</v>
      </c>
      <c r="V55">
        <f t="shared" si="13"/>
        <v>0</v>
      </c>
      <c r="W55">
        <f t="shared" si="14"/>
        <v>8.1111109999999993</v>
      </c>
      <c r="X55">
        <v>2.1384596</v>
      </c>
      <c r="Y55">
        <f>Input!$J$3</f>
        <v>65</v>
      </c>
      <c r="Z55">
        <f>Input!$K$3</f>
        <v>75</v>
      </c>
    </row>
    <row r="56" spans="1:26" x14ac:dyDescent="0.25">
      <c r="A56">
        <f>IF(B56="Y",COUNTIF($B$2:B56,"Y"),0)</f>
        <v>55</v>
      </c>
      <c r="B56" t="str" cm="1">
        <f t="array" ref="B56">IF(AND(C56&gt;=BeginDateNight,C56&lt;=EndDateNight),"Y","N")</f>
        <v>Y</v>
      </c>
      <c r="C56" s="1">
        <v>44140</v>
      </c>
      <c r="D56" t="s">
        <v>16</v>
      </c>
      <c r="E56">
        <v>59.34</v>
      </c>
      <c r="F56">
        <v>47.027273000000001</v>
      </c>
      <c r="G56">
        <f t="shared" si="7"/>
        <v>47.027273000000001</v>
      </c>
      <c r="H56">
        <f t="shared" si="8"/>
        <v>12.312727000000002</v>
      </c>
      <c r="I56">
        <v>53.6643355</v>
      </c>
      <c r="J56">
        <v>54.121053000000003</v>
      </c>
      <c r="K56">
        <v>25.498182</v>
      </c>
      <c r="L56">
        <f t="shared" si="9"/>
        <v>25.498182</v>
      </c>
      <c r="M56">
        <f t="shared" si="10"/>
        <v>28.622871000000004</v>
      </c>
      <c r="N56">
        <v>41.0196811</v>
      </c>
      <c r="O56">
        <v>99.564211</v>
      </c>
      <c r="P56">
        <v>32.32</v>
      </c>
      <c r="Q56">
        <f t="shared" si="11"/>
        <v>32.32</v>
      </c>
      <c r="R56">
        <f t="shared" si="12"/>
        <v>67.244211000000007</v>
      </c>
      <c r="S56">
        <v>67.846878000000004</v>
      </c>
      <c r="T56">
        <v>3.1818179999999998</v>
      </c>
      <c r="U56">
        <v>0.272727</v>
      </c>
      <c r="V56">
        <f t="shared" si="13"/>
        <v>0.272727</v>
      </c>
      <c r="W56">
        <f t="shared" si="14"/>
        <v>2.9090909999999996</v>
      </c>
      <c r="X56">
        <v>1.669189</v>
      </c>
      <c r="Y56">
        <f>Input!$J$3</f>
        <v>65</v>
      </c>
      <c r="Z56">
        <f>Input!$K$3</f>
        <v>75</v>
      </c>
    </row>
    <row r="57" spans="1:26" x14ac:dyDescent="0.25">
      <c r="A57">
        <f>IF(B57="Y",COUNTIF($B$2:B57,"Y"),0)</f>
        <v>56</v>
      </c>
      <c r="B57" t="str" cm="1">
        <f t="array" ref="B57">IF(AND(C57&gt;=BeginDateNight,C57&lt;=EndDateNight),"Y","N")</f>
        <v>Y</v>
      </c>
      <c r="C57" s="1">
        <v>44139</v>
      </c>
      <c r="D57" t="s">
        <v>16</v>
      </c>
      <c r="E57">
        <v>62.436363999999998</v>
      </c>
      <c r="F57">
        <v>41.323636</v>
      </c>
      <c r="G57">
        <f t="shared" si="7"/>
        <v>41.323636</v>
      </c>
      <c r="H57">
        <f t="shared" si="8"/>
        <v>21.112727999999997</v>
      </c>
      <c r="I57">
        <v>51.918640099999998</v>
      </c>
      <c r="J57">
        <v>51.337499999999999</v>
      </c>
      <c r="K57">
        <v>21.994544999999999</v>
      </c>
      <c r="L57">
        <f t="shared" si="9"/>
        <v>21.994544999999999</v>
      </c>
      <c r="M57">
        <f t="shared" si="10"/>
        <v>29.342955</v>
      </c>
      <c r="N57">
        <v>38.039568199999998</v>
      </c>
      <c r="O57">
        <v>96.8125</v>
      </c>
      <c r="P57">
        <v>30.022727</v>
      </c>
      <c r="Q57">
        <f t="shared" si="11"/>
        <v>30.022727</v>
      </c>
      <c r="R57">
        <f t="shared" si="12"/>
        <v>66.789772999999997</v>
      </c>
      <c r="S57">
        <v>63.046772799999999</v>
      </c>
      <c r="T57">
        <v>4.8181820000000002</v>
      </c>
      <c r="U57">
        <v>0</v>
      </c>
      <c r="V57">
        <f t="shared" si="13"/>
        <v>0</v>
      </c>
      <c r="W57">
        <f t="shared" si="14"/>
        <v>4.8181820000000002</v>
      </c>
      <c r="X57">
        <v>1.3526516</v>
      </c>
      <c r="Y57">
        <f>Input!$J$3</f>
        <v>65</v>
      </c>
      <c r="Z57">
        <f>Input!$K$3</f>
        <v>75</v>
      </c>
    </row>
    <row r="58" spans="1:26" x14ac:dyDescent="0.25">
      <c r="A58">
        <f>IF(B58="Y",COUNTIF($B$2:B58,"Y"),0)</f>
        <v>57</v>
      </c>
      <c r="B58" t="str" cm="1">
        <f t="array" ref="B58">IF(AND(C58&gt;=BeginDateNight,C58&lt;=EndDateNight),"Y","N")</f>
        <v>Y</v>
      </c>
      <c r="C58" s="1">
        <v>44138</v>
      </c>
      <c r="D58" t="s">
        <v>16</v>
      </c>
      <c r="E58">
        <v>61.945455000000003</v>
      </c>
      <c r="F58">
        <v>43.236364000000002</v>
      </c>
      <c r="G58">
        <f t="shared" si="7"/>
        <v>43.236364000000002</v>
      </c>
      <c r="H58">
        <f t="shared" si="8"/>
        <v>18.709091000000001</v>
      </c>
      <c r="I58">
        <v>50.508878799999998</v>
      </c>
      <c r="J58">
        <v>50.818182</v>
      </c>
      <c r="K58">
        <v>23.972726999999999</v>
      </c>
      <c r="L58">
        <f t="shared" si="9"/>
        <v>23.972726999999999</v>
      </c>
      <c r="M58">
        <f t="shared" si="10"/>
        <v>26.845455000000001</v>
      </c>
      <c r="N58">
        <v>36.485681900000003</v>
      </c>
      <c r="O58">
        <v>88.566363999999993</v>
      </c>
      <c r="P58">
        <v>43.503636</v>
      </c>
      <c r="Q58">
        <f t="shared" si="11"/>
        <v>43.503636</v>
      </c>
      <c r="R58">
        <f t="shared" si="12"/>
        <v>45.062727999999993</v>
      </c>
      <c r="S58">
        <v>61.122287900000003</v>
      </c>
      <c r="T58">
        <v>1.7272730000000001</v>
      </c>
      <c r="U58">
        <v>0</v>
      </c>
      <c r="V58">
        <f t="shared" si="13"/>
        <v>0</v>
      </c>
      <c r="W58">
        <f t="shared" si="14"/>
        <v>1.7272730000000001</v>
      </c>
      <c r="X58">
        <v>0.94696959999999997</v>
      </c>
      <c r="Y58">
        <f>Input!$J$3</f>
        <v>65</v>
      </c>
      <c r="Z58">
        <f>Input!$K$3</f>
        <v>75</v>
      </c>
    </row>
    <row r="59" spans="1:26" x14ac:dyDescent="0.25">
      <c r="A59">
        <f>IF(B59="Y",COUNTIF($B$2:B59,"Y"),0)</f>
        <v>58</v>
      </c>
      <c r="B59" t="str" cm="1">
        <f t="array" ref="B59">IF(AND(C59&gt;=BeginDateNight,C59&lt;=EndDateNight),"Y","N")</f>
        <v>Y</v>
      </c>
      <c r="C59" s="1">
        <v>44137</v>
      </c>
      <c r="D59" t="s">
        <v>16</v>
      </c>
      <c r="E59">
        <v>60.8</v>
      </c>
      <c r="F59">
        <v>45.358333000000002</v>
      </c>
      <c r="G59">
        <f t="shared" si="7"/>
        <v>45.358333000000002</v>
      </c>
      <c r="H59">
        <f t="shared" si="8"/>
        <v>15.441666999999995</v>
      </c>
      <c r="I59">
        <v>51.479469700000003</v>
      </c>
      <c r="J59">
        <v>50.981817999999997</v>
      </c>
      <c r="K59">
        <v>20.216667000000001</v>
      </c>
      <c r="L59">
        <f t="shared" si="9"/>
        <v>20.216667000000001</v>
      </c>
      <c r="M59">
        <f t="shared" si="10"/>
        <v>30.765150999999996</v>
      </c>
      <c r="N59">
        <v>37.7312121</v>
      </c>
      <c r="O59">
        <v>96.933333000000005</v>
      </c>
      <c r="P59">
        <v>36.883333</v>
      </c>
      <c r="Q59">
        <f t="shared" si="11"/>
        <v>36.883333</v>
      </c>
      <c r="R59">
        <f t="shared" si="12"/>
        <v>60.050000000000004</v>
      </c>
      <c r="S59">
        <v>63.478666599999997</v>
      </c>
      <c r="T59">
        <v>3.3636360000000001</v>
      </c>
      <c r="U59">
        <v>0.16666700000000001</v>
      </c>
      <c r="V59">
        <f t="shared" si="13"/>
        <v>0.16666700000000001</v>
      </c>
      <c r="W59">
        <f t="shared" si="14"/>
        <v>3.1969690000000002</v>
      </c>
      <c r="X59">
        <v>1.3939393</v>
      </c>
      <c r="Y59">
        <f>Input!$J$3</f>
        <v>65</v>
      </c>
      <c r="Z59">
        <f>Input!$K$3</f>
        <v>75</v>
      </c>
    </row>
    <row r="60" spans="1:26" x14ac:dyDescent="0.25">
      <c r="A60">
        <f>IF(B60="Y",COUNTIF($B$2:B60,"Y"),0)</f>
        <v>59</v>
      </c>
      <c r="B60" t="str" cm="1">
        <f t="array" ref="B60">IF(AND(C60&gt;=BeginDateNight,C60&lt;=EndDateNight),"Y","N")</f>
        <v>Y</v>
      </c>
      <c r="C60" s="1">
        <v>44136</v>
      </c>
      <c r="D60" t="s">
        <v>16</v>
      </c>
      <c r="E60">
        <v>58.030768999999999</v>
      </c>
      <c r="F60">
        <v>47.863636</v>
      </c>
      <c r="G60">
        <f t="shared" si="7"/>
        <v>47.863636</v>
      </c>
      <c r="H60">
        <f t="shared" si="8"/>
        <v>10.167133</v>
      </c>
      <c r="I60">
        <v>53.090636600000003</v>
      </c>
      <c r="J60">
        <v>51.945881999999997</v>
      </c>
      <c r="K60">
        <v>6.2</v>
      </c>
      <c r="L60">
        <f t="shared" si="9"/>
        <v>6.2</v>
      </c>
      <c r="M60">
        <f t="shared" si="10"/>
        <v>45.745881999999995</v>
      </c>
      <c r="N60">
        <v>39.210632500000003</v>
      </c>
      <c r="O60">
        <v>99.26</v>
      </c>
      <c r="P60">
        <v>18.991817999999999</v>
      </c>
      <c r="Q60">
        <f t="shared" si="11"/>
        <v>18.991817999999999</v>
      </c>
      <c r="R60">
        <f t="shared" si="12"/>
        <v>80.26818200000001</v>
      </c>
      <c r="S60">
        <v>65.524610600000003</v>
      </c>
      <c r="T60">
        <v>6.0555560000000002</v>
      </c>
      <c r="U60">
        <v>0.25</v>
      </c>
      <c r="V60">
        <f t="shared" si="13"/>
        <v>0.25</v>
      </c>
      <c r="W60">
        <f t="shared" si="14"/>
        <v>5.8055560000000002</v>
      </c>
      <c r="X60">
        <v>2.2864206999999999</v>
      </c>
      <c r="Y60">
        <f>Input!$J$3</f>
        <v>65</v>
      </c>
      <c r="Z60">
        <f>Input!$K$3</f>
        <v>75</v>
      </c>
    </row>
    <row r="61" spans="1:26" x14ac:dyDescent="0.25">
      <c r="A61">
        <f>IF(B61="Y",COUNTIF($B$2:B61,"Y"),0)</f>
        <v>60</v>
      </c>
      <c r="B61" t="str" cm="1">
        <f t="array" ref="B61">IF(AND(C61&gt;=BeginDateNight,C61&lt;=EndDateNight),"Y","N")</f>
        <v>Y</v>
      </c>
      <c r="C61" s="1">
        <v>44135</v>
      </c>
      <c r="D61" t="s">
        <v>16</v>
      </c>
      <c r="E61">
        <v>59.1</v>
      </c>
      <c r="F61">
        <v>47.036363999999999</v>
      </c>
      <c r="G61">
        <f t="shared" si="7"/>
        <v>47.036363999999999</v>
      </c>
      <c r="H61">
        <f t="shared" si="8"/>
        <v>12.063636000000002</v>
      </c>
      <c r="I61">
        <v>54.638508600000002</v>
      </c>
      <c r="J61">
        <v>56.851429000000003</v>
      </c>
      <c r="K61">
        <v>-9.1545450000000006</v>
      </c>
      <c r="L61">
        <f t="shared" si="9"/>
        <v>-9.1545450000000006</v>
      </c>
      <c r="M61">
        <f t="shared" si="10"/>
        <v>66.005974000000009</v>
      </c>
      <c r="N61">
        <v>35.473024799999997</v>
      </c>
      <c r="O61">
        <v>98.328929000000002</v>
      </c>
      <c r="P61">
        <v>11.818182</v>
      </c>
      <c r="Q61">
        <f t="shared" si="11"/>
        <v>11.818182</v>
      </c>
      <c r="R61">
        <f t="shared" si="12"/>
        <v>86.510747000000009</v>
      </c>
      <c r="S61">
        <v>58.1276838</v>
      </c>
      <c r="T61">
        <v>7.3</v>
      </c>
      <c r="U61">
        <v>0.16666700000000001</v>
      </c>
      <c r="V61">
        <f t="shared" si="13"/>
        <v>0.16666700000000001</v>
      </c>
      <c r="W61">
        <f t="shared" si="14"/>
        <v>7.1333329999999995</v>
      </c>
      <c r="X61">
        <v>2.3904546999999998</v>
      </c>
      <c r="Y61">
        <f>Input!$J$3</f>
        <v>65</v>
      </c>
      <c r="Z61">
        <f>Input!$K$3</f>
        <v>75</v>
      </c>
    </row>
    <row r="62" spans="1:26" x14ac:dyDescent="0.25">
      <c r="A62">
        <f>IF(B62="Y",COUNTIF($B$2:B62,"Y"),0)</f>
        <v>61</v>
      </c>
      <c r="B62" t="str" cm="1">
        <f t="array" ref="B62">IF(AND(C62&gt;=BeginDateNight,C62&lt;=EndDateNight),"Y","N")</f>
        <v>Y</v>
      </c>
      <c r="C62" s="1">
        <v>44134</v>
      </c>
      <c r="D62" t="s">
        <v>16</v>
      </c>
      <c r="E62">
        <v>59.710999999999999</v>
      </c>
      <c r="F62">
        <v>50.118181999999997</v>
      </c>
      <c r="G62">
        <f t="shared" si="7"/>
        <v>50.118181999999997</v>
      </c>
      <c r="H62">
        <f t="shared" si="8"/>
        <v>9.5928180000000012</v>
      </c>
      <c r="I62">
        <v>55.896270399999999</v>
      </c>
      <c r="J62">
        <v>59.405999999999999</v>
      </c>
      <c r="K62">
        <v>-13.963635999999999</v>
      </c>
      <c r="L62">
        <f t="shared" si="9"/>
        <v>-13.963635999999999</v>
      </c>
      <c r="M62">
        <f t="shared" si="10"/>
        <v>73.369636</v>
      </c>
      <c r="N62">
        <v>33.5641228</v>
      </c>
      <c r="O62">
        <v>98.947500000000005</v>
      </c>
      <c r="P62">
        <v>5.7309089999999996</v>
      </c>
      <c r="Q62">
        <f t="shared" si="11"/>
        <v>5.7309089999999996</v>
      </c>
      <c r="R62">
        <f t="shared" si="12"/>
        <v>93.216591000000008</v>
      </c>
      <c r="S62">
        <v>55.787047700000002</v>
      </c>
      <c r="T62">
        <v>7.8181820000000002</v>
      </c>
      <c r="U62">
        <v>0.272727</v>
      </c>
      <c r="V62">
        <f t="shared" si="13"/>
        <v>0.272727</v>
      </c>
      <c r="W62">
        <f t="shared" si="14"/>
        <v>7.5454550000000005</v>
      </c>
      <c r="X62">
        <v>3.2295455</v>
      </c>
      <c r="Y62">
        <f>Input!$J$3</f>
        <v>65</v>
      </c>
      <c r="Z62">
        <f>Input!$K$3</f>
        <v>75</v>
      </c>
    </row>
    <row r="63" spans="1:26" x14ac:dyDescent="0.25">
      <c r="A63">
        <f>IF(B63="Y",COUNTIF($B$2:B63,"Y"),0)</f>
        <v>62</v>
      </c>
      <c r="B63" t="str" cm="1">
        <f t="array" ref="B63">IF(AND(C63&gt;=BeginDateNight,C63&lt;=EndDateNight),"Y","N")</f>
        <v>Y</v>
      </c>
      <c r="C63" s="1">
        <v>44133</v>
      </c>
      <c r="D63" t="s">
        <v>16</v>
      </c>
      <c r="E63">
        <v>66.829091000000005</v>
      </c>
      <c r="F63">
        <v>48.463636000000001</v>
      </c>
      <c r="G63">
        <f t="shared" si="7"/>
        <v>48.463636000000001</v>
      </c>
      <c r="H63">
        <f t="shared" si="8"/>
        <v>18.365455000000004</v>
      </c>
      <c r="I63">
        <v>56.235363599999999</v>
      </c>
      <c r="J63">
        <v>57.016364000000003</v>
      </c>
      <c r="K63">
        <v>0.86</v>
      </c>
      <c r="L63">
        <f t="shared" si="9"/>
        <v>0.86</v>
      </c>
      <c r="M63">
        <f t="shared" si="10"/>
        <v>56.156364000000004</v>
      </c>
      <c r="N63">
        <v>37.058000100000001</v>
      </c>
      <c r="O63">
        <v>91.836364000000003</v>
      </c>
      <c r="P63">
        <v>19.552727000000001</v>
      </c>
      <c r="Q63">
        <f t="shared" si="11"/>
        <v>19.552727000000001</v>
      </c>
      <c r="R63">
        <f t="shared" si="12"/>
        <v>72.283636999999999</v>
      </c>
      <c r="S63">
        <v>60.010090900000002</v>
      </c>
      <c r="T63">
        <v>10.4</v>
      </c>
      <c r="U63">
        <v>0.272727</v>
      </c>
      <c r="V63">
        <f t="shared" si="13"/>
        <v>0.272727</v>
      </c>
      <c r="W63">
        <f t="shared" si="14"/>
        <v>10.127273000000001</v>
      </c>
      <c r="X63">
        <v>3.7036362</v>
      </c>
      <c r="Y63">
        <f>Input!$J$3</f>
        <v>65</v>
      </c>
      <c r="Z63">
        <f>Input!$K$3</f>
        <v>75</v>
      </c>
    </row>
    <row r="64" spans="1:26" x14ac:dyDescent="0.25">
      <c r="A64">
        <f>IF(B64="Y",COUNTIF($B$2:B64,"Y"),0)</f>
        <v>63</v>
      </c>
      <c r="B64" t="str" cm="1">
        <f t="array" ref="B64">IF(AND(C64&gt;=BeginDateNight,C64&lt;=EndDateNight),"Y","N")</f>
        <v>Y</v>
      </c>
      <c r="C64" s="1">
        <v>44132</v>
      </c>
      <c r="D64" t="s">
        <v>16</v>
      </c>
      <c r="E64">
        <v>64.318181999999993</v>
      </c>
      <c r="F64">
        <v>43.245455</v>
      </c>
      <c r="G64">
        <f t="shared" si="7"/>
        <v>43.245455</v>
      </c>
      <c r="H64">
        <f t="shared" si="8"/>
        <v>21.072726999999993</v>
      </c>
      <c r="I64">
        <v>54.834876700000002</v>
      </c>
      <c r="J64">
        <v>61.429231000000001</v>
      </c>
      <c r="K64">
        <v>26.072727</v>
      </c>
      <c r="L64">
        <f t="shared" si="9"/>
        <v>26.072727</v>
      </c>
      <c r="M64">
        <f t="shared" si="10"/>
        <v>35.356504000000001</v>
      </c>
      <c r="N64">
        <v>41.969790600000003</v>
      </c>
      <c r="O64">
        <v>96.924615000000003</v>
      </c>
      <c r="P64">
        <v>46.817273</v>
      </c>
      <c r="Q64">
        <f t="shared" si="11"/>
        <v>46.817273</v>
      </c>
      <c r="R64">
        <f t="shared" si="12"/>
        <v>50.107342000000003</v>
      </c>
      <c r="S64">
        <v>67.642126899999994</v>
      </c>
      <c r="T64">
        <v>4.4666670000000002</v>
      </c>
      <c r="U64">
        <v>0.36363600000000001</v>
      </c>
      <c r="V64">
        <f t="shared" si="13"/>
        <v>0.36363600000000001</v>
      </c>
      <c r="W64">
        <f t="shared" si="14"/>
        <v>4.1030310000000005</v>
      </c>
      <c r="X64">
        <v>1.8390242999999999</v>
      </c>
      <c r="Y64">
        <f>Input!$J$3</f>
        <v>65</v>
      </c>
      <c r="Z64">
        <f>Input!$K$3</f>
        <v>75</v>
      </c>
    </row>
    <row r="65" spans="1:26" x14ac:dyDescent="0.25">
      <c r="A65">
        <f>IF(B65="Y",COUNTIF($B$2:B65,"Y"),0)</f>
        <v>64</v>
      </c>
      <c r="B65" t="str" cm="1">
        <f t="array" ref="B65">IF(AND(C65&gt;=BeginDateNight,C65&lt;=EndDateNight),"Y","N")</f>
        <v>Y</v>
      </c>
      <c r="C65" s="1">
        <v>44131</v>
      </c>
      <c r="D65" t="s">
        <v>16</v>
      </c>
      <c r="E65">
        <v>67.836364000000003</v>
      </c>
      <c r="F65">
        <v>47</v>
      </c>
      <c r="G65">
        <f t="shared" si="7"/>
        <v>47</v>
      </c>
      <c r="H65">
        <f t="shared" si="8"/>
        <v>20.836364000000003</v>
      </c>
      <c r="I65">
        <v>56.375515100000001</v>
      </c>
      <c r="J65">
        <v>58.92</v>
      </c>
      <c r="K65">
        <v>7.3545449999999999</v>
      </c>
      <c r="L65">
        <f t="shared" si="9"/>
        <v>7.3545449999999999</v>
      </c>
      <c r="M65">
        <f t="shared" si="10"/>
        <v>51.565455</v>
      </c>
      <c r="N65">
        <v>40.041212100000003</v>
      </c>
      <c r="O65">
        <v>96.096666999999997</v>
      </c>
      <c r="P65">
        <v>17.826364000000002</v>
      </c>
      <c r="Q65">
        <f t="shared" si="11"/>
        <v>17.826364000000002</v>
      </c>
      <c r="R65">
        <f t="shared" si="12"/>
        <v>78.270302999999998</v>
      </c>
      <c r="S65">
        <v>61.461939299999997</v>
      </c>
      <c r="T65">
        <v>3.9090910000000001</v>
      </c>
      <c r="U65">
        <v>0.2</v>
      </c>
      <c r="V65">
        <f t="shared" si="13"/>
        <v>0.2</v>
      </c>
      <c r="W65">
        <f t="shared" si="14"/>
        <v>3.7090909999999999</v>
      </c>
      <c r="X65">
        <v>1.4472729</v>
      </c>
      <c r="Y65">
        <f>Input!$J$3</f>
        <v>65</v>
      </c>
      <c r="Z65">
        <f>Input!$K$3</f>
        <v>75</v>
      </c>
    </row>
    <row r="66" spans="1:26" x14ac:dyDescent="0.25">
      <c r="A66">
        <f>IF(B66="Y",COUNTIF($B$2:B66,"Y"),0)</f>
        <v>65</v>
      </c>
      <c r="B66" t="str" cm="1">
        <f t="array" ref="B66">IF(AND(C66&gt;=BeginDateNight,C66&lt;=EndDateNight),"Y","N")</f>
        <v>Y</v>
      </c>
      <c r="C66" s="1">
        <v>44130</v>
      </c>
      <c r="D66" t="s">
        <v>16</v>
      </c>
      <c r="E66">
        <v>57.846153999999999</v>
      </c>
      <c r="F66">
        <v>52.292856999999998</v>
      </c>
      <c r="G66">
        <f t="shared" si="7"/>
        <v>52.292856999999998</v>
      </c>
      <c r="H66">
        <f t="shared" si="8"/>
        <v>5.5532970000000006</v>
      </c>
      <c r="I66">
        <v>56.200409299999997</v>
      </c>
      <c r="J66">
        <v>56.889091000000001</v>
      </c>
      <c r="K66">
        <v>10.445455000000001</v>
      </c>
      <c r="L66">
        <f t="shared" si="9"/>
        <v>10.445455000000001</v>
      </c>
      <c r="M66">
        <f t="shared" si="10"/>
        <v>46.443635999999998</v>
      </c>
      <c r="N66">
        <v>42.550631500000001</v>
      </c>
      <c r="O66">
        <v>98.597273000000001</v>
      </c>
      <c r="P66">
        <v>31.773636</v>
      </c>
      <c r="Q66">
        <f t="shared" si="11"/>
        <v>31.773636</v>
      </c>
      <c r="R66">
        <f t="shared" si="12"/>
        <v>66.823637000000005</v>
      </c>
      <c r="S66">
        <v>68.566757300000006</v>
      </c>
      <c r="T66">
        <v>7.3636359999999996</v>
      </c>
      <c r="U66">
        <v>0</v>
      </c>
      <c r="V66">
        <f t="shared" si="13"/>
        <v>0</v>
      </c>
      <c r="W66">
        <f t="shared" si="14"/>
        <v>7.3636359999999996</v>
      </c>
      <c r="X66">
        <v>1.827456</v>
      </c>
      <c r="Y66">
        <f>Input!$J$3</f>
        <v>65</v>
      </c>
      <c r="Z66">
        <f>Input!$K$3</f>
        <v>75</v>
      </c>
    </row>
    <row r="67" spans="1:26" x14ac:dyDescent="0.25">
      <c r="A67">
        <f>IF(B67="Y",COUNTIF($B$2:B67,"Y"),0)</f>
        <v>66</v>
      </c>
      <c r="B67" t="str" cm="1">
        <f t="array" ref="B67">IF(AND(C67&gt;=BeginDateNight,C67&lt;=EndDateNight),"Y","N")</f>
        <v>Y</v>
      </c>
      <c r="C67" s="1">
        <v>44129</v>
      </c>
      <c r="D67" t="s">
        <v>16</v>
      </c>
      <c r="E67">
        <v>58.715000000000003</v>
      </c>
      <c r="F67">
        <v>52.05</v>
      </c>
      <c r="G67">
        <f t="shared" ref="G67:G130" si="15">F67</f>
        <v>52.05</v>
      </c>
      <c r="H67">
        <f t="shared" ref="H67:H130" si="16">E67-F67</f>
        <v>6.6650000000000063</v>
      </c>
      <c r="I67">
        <v>56.050107500000003</v>
      </c>
      <c r="J67">
        <v>55.683332999999998</v>
      </c>
      <c r="K67">
        <v>21.381817999999999</v>
      </c>
      <c r="L67">
        <f t="shared" ref="L67:L130" si="17">K67</f>
        <v>21.381817999999999</v>
      </c>
      <c r="M67">
        <f t="shared" ref="M67:M130" si="18">J67-K67</f>
        <v>34.301514999999995</v>
      </c>
      <c r="N67">
        <v>44.556138400000002</v>
      </c>
      <c r="O67">
        <v>100</v>
      </c>
      <c r="P67">
        <v>27.600909000000001</v>
      </c>
      <c r="Q67">
        <f t="shared" ref="Q67:Q130" si="19">P67</f>
        <v>27.600909000000001</v>
      </c>
      <c r="R67">
        <f t="shared" ref="R67:R130" si="20">O67-P67</f>
        <v>72.399090999999999</v>
      </c>
      <c r="S67">
        <v>70.417287000000002</v>
      </c>
      <c r="T67">
        <v>4.5</v>
      </c>
      <c r="U67">
        <v>0</v>
      </c>
      <c r="V67">
        <f t="shared" ref="V67:V130" si="21">U67</f>
        <v>0</v>
      </c>
      <c r="W67">
        <f t="shared" ref="W67:W130" si="22">T67-U67</f>
        <v>4.5</v>
      </c>
      <c r="X67">
        <v>1.9616439000000001</v>
      </c>
      <c r="Y67">
        <f>Input!$J$3</f>
        <v>65</v>
      </c>
      <c r="Z67">
        <f>Input!$K$3</f>
        <v>75</v>
      </c>
    </row>
    <row r="68" spans="1:26" x14ac:dyDescent="0.25">
      <c r="A68">
        <f>IF(B68="Y",COUNTIF($B$2:B68,"Y"),0)</f>
        <v>67</v>
      </c>
      <c r="B68" t="str" cm="1">
        <f t="array" ref="B68">IF(AND(C68&gt;=BeginDateNight,C68&lt;=EndDateNight),"Y","N")</f>
        <v>Y</v>
      </c>
      <c r="C68" s="1">
        <v>44128</v>
      </c>
      <c r="D68" t="s">
        <v>16</v>
      </c>
      <c r="E68">
        <v>69.945454999999995</v>
      </c>
      <c r="F68">
        <v>52.036363999999999</v>
      </c>
      <c r="G68">
        <f t="shared" si="15"/>
        <v>52.036363999999999</v>
      </c>
      <c r="H68">
        <f t="shared" si="16"/>
        <v>17.909090999999997</v>
      </c>
      <c r="I68">
        <v>59.752374099999997</v>
      </c>
      <c r="J68">
        <v>59.678333000000002</v>
      </c>
      <c r="K68">
        <v>10.227273</v>
      </c>
      <c r="L68">
        <f t="shared" si="17"/>
        <v>10.227273</v>
      </c>
      <c r="M68">
        <f t="shared" si="18"/>
        <v>49.451059999999998</v>
      </c>
      <c r="N68">
        <v>42.71893</v>
      </c>
      <c r="O68">
        <v>100</v>
      </c>
      <c r="P68">
        <v>11.537273000000001</v>
      </c>
      <c r="Q68">
        <f t="shared" si="19"/>
        <v>11.537273000000001</v>
      </c>
      <c r="R68">
        <f t="shared" si="20"/>
        <v>88.462727000000001</v>
      </c>
      <c r="S68">
        <v>63.002180199999998</v>
      </c>
      <c r="T68">
        <v>5.8181820000000002</v>
      </c>
      <c r="U68">
        <v>0</v>
      </c>
      <c r="V68">
        <f t="shared" si="21"/>
        <v>0</v>
      </c>
      <c r="W68">
        <f t="shared" si="22"/>
        <v>5.8181820000000002</v>
      </c>
      <c r="X68">
        <v>2.2639081000000001</v>
      </c>
      <c r="Y68">
        <f>Input!$J$3</f>
        <v>65</v>
      </c>
      <c r="Z68">
        <f>Input!$K$3</f>
        <v>75</v>
      </c>
    </row>
    <row r="69" spans="1:26" x14ac:dyDescent="0.25">
      <c r="A69">
        <f>IF(B69="Y",COUNTIF($B$2:B69,"Y"),0)</f>
        <v>68</v>
      </c>
      <c r="B69" t="str" cm="1">
        <f t="array" ref="B69">IF(AND(C69&gt;=BeginDateNight,C69&lt;=EndDateNight),"Y","N")</f>
        <v>Y</v>
      </c>
      <c r="C69" s="1">
        <v>44127</v>
      </c>
      <c r="D69" t="s">
        <v>16</v>
      </c>
      <c r="E69">
        <v>68.527272999999994</v>
      </c>
      <c r="F69">
        <v>54.227272999999997</v>
      </c>
      <c r="G69">
        <f t="shared" si="15"/>
        <v>54.227272999999997</v>
      </c>
      <c r="H69">
        <f t="shared" si="16"/>
        <v>14.299999999999997</v>
      </c>
      <c r="I69">
        <v>59.5589242</v>
      </c>
      <c r="J69">
        <v>54.188889000000003</v>
      </c>
      <c r="K69">
        <v>13.636364</v>
      </c>
      <c r="L69">
        <f t="shared" si="17"/>
        <v>13.636364</v>
      </c>
      <c r="M69">
        <f t="shared" si="18"/>
        <v>40.552525000000003</v>
      </c>
      <c r="N69">
        <v>42.213203900000003</v>
      </c>
      <c r="O69">
        <v>96.042726999999999</v>
      </c>
      <c r="P69">
        <v>18.282727000000001</v>
      </c>
      <c r="Q69">
        <f t="shared" si="19"/>
        <v>18.282727000000001</v>
      </c>
      <c r="R69">
        <f t="shared" si="20"/>
        <v>77.759999999999991</v>
      </c>
      <c r="S69">
        <v>62.322551500000003</v>
      </c>
      <c r="T69">
        <v>4</v>
      </c>
      <c r="U69">
        <v>9.0909000000000004E-2</v>
      </c>
      <c r="V69">
        <f t="shared" si="21"/>
        <v>9.0909000000000004E-2</v>
      </c>
      <c r="W69">
        <f t="shared" si="22"/>
        <v>3.9090910000000001</v>
      </c>
      <c r="X69">
        <v>1.9350506000000001</v>
      </c>
      <c r="Y69">
        <f>Input!$J$3</f>
        <v>65</v>
      </c>
      <c r="Z69">
        <f>Input!$K$3</f>
        <v>75</v>
      </c>
    </row>
    <row r="70" spans="1:26" x14ac:dyDescent="0.25">
      <c r="A70">
        <f>IF(B70="Y",COUNTIF($B$2:B70,"Y"),0)</f>
        <v>69</v>
      </c>
      <c r="B70" t="str" cm="1">
        <f t="array" ref="B70">IF(AND(C70&gt;=BeginDateNight,C70&lt;=EndDateNight),"Y","N")</f>
        <v>Y</v>
      </c>
      <c r="C70" s="1">
        <v>44126</v>
      </c>
      <c r="D70" t="s">
        <v>16</v>
      </c>
      <c r="E70">
        <v>64.918182000000002</v>
      </c>
      <c r="F70">
        <v>55.058332999999998</v>
      </c>
      <c r="G70">
        <f t="shared" si="15"/>
        <v>55.058332999999998</v>
      </c>
      <c r="H70">
        <f t="shared" si="16"/>
        <v>9.8598490000000041</v>
      </c>
      <c r="I70">
        <v>58.639272699999999</v>
      </c>
      <c r="J70">
        <v>58.615454999999997</v>
      </c>
      <c r="K70">
        <v>26.812726999999999</v>
      </c>
      <c r="L70">
        <f t="shared" si="17"/>
        <v>26.812726999999999</v>
      </c>
      <c r="M70">
        <f t="shared" si="18"/>
        <v>31.802727999999998</v>
      </c>
      <c r="N70">
        <v>45.949848600000003</v>
      </c>
      <c r="O70">
        <v>93.518181999999996</v>
      </c>
      <c r="P70">
        <v>27.674544999999998</v>
      </c>
      <c r="Q70">
        <f t="shared" si="19"/>
        <v>27.674544999999998</v>
      </c>
      <c r="R70">
        <f t="shared" si="20"/>
        <v>65.843637000000001</v>
      </c>
      <c r="S70">
        <v>68.815561099999996</v>
      </c>
      <c r="T70">
        <v>3.545455</v>
      </c>
      <c r="U70">
        <v>0</v>
      </c>
      <c r="V70">
        <f t="shared" si="21"/>
        <v>0</v>
      </c>
      <c r="W70">
        <f t="shared" si="22"/>
        <v>3.545455</v>
      </c>
      <c r="X70">
        <v>1.6530304</v>
      </c>
      <c r="Y70">
        <f>Input!$J$3</f>
        <v>65</v>
      </c>
      <c r="Z70">
        <f>Input!$K$3</f>
        <v>75</v>
      </c>
    </row>
    <row r="71" spans="1:26" x14ac:dyDescent="0.25">
      <c r="A71">
        <f>IF(B71="Y",COUNTIF($B$2:B71,"Y"),0)</f>
        <v>70</v>
      </c>
      <c r="B71" t="str" cm="1">
        <f t="array" ref="B71">IF(AND(C71&gt;=BeginDateNight,C71&lt;=EndDateNight),"Y","N")</f>
        <v>Y</v>
      </c>
      <c r="C71" s="1">
        <v>44125</v>
      </c>
      <c r="D71" t="s">
        <v>16</v>
      </c>
      <c r="E71">
        <v>61.640909000000001</v>
      </c>
      <c r="F71">
        <v>56.009090999999998</v>
      </c>
      <c r="G71">
        <f t="shared" si="15"/>
        <v>56.009090999999998</v>
      </c>
      <c r="H71">
        <f t="shared" si="16"/>
        <v>5.6318180000000027</v>
      </c>
      <c r="I71">
        <v>58.749533599999999</v>
      </c>
      <c r="J71">
        <v>56.790908999999999</v>
      </c>
      <c r="K71">
        <v>19.2</v>
      </c>
      <c r="L71">
        <f t="shared" si="17"/>
        <v>19.2</v>
      </c>
      <c r="M71">
        <f t="shared" si="18"/>
        <v>37.590908999999996</v>
      </c>
      <c r="N71">
        <v>45.093444900000001</v>
      </c>
      <c r="O71">
        <v>95.21</v>
      </c>
      <c r="P71">
        <v>21.154544999999999</v>
      </c>
      <c r="Q71">
        <f t="shared" si="19"/>
        <v>21.154544999999999</v>
      </c>
      <c r="R71">
        <f t="shared" si="20"/>
        <v>74.055454999999995</v>
      </c>
      <c r="S71">
        <v>67.761656799999997</v>
      </c>
      <c r="T71">
        <v>4.0909089999999999</v>
      </c>
      <c r="U71">
        <v>0.272727</v>
      </c>
      <c r="V71">
        <f t="shared" si="21"/>
        <v>0.272727</v>
      </c>
      <c r="W71">
        <f t="shared" si="22"/>
        <v>3.8181819999999997</v>
      </c>
      <c r="X71">
        <v>1.9591448</v>
      </c>
      <c r="Y71">
        <f>Input!$J$3</f>
        <v>65</v>
      </c>
      <c r="Z71">
        <f>Input!$K$3</f>
        <v>75</v>
      </c>
    </row>
    <row r="72" spans="1:26" x14ac:dyDescent="0.25">
      <c r="A72">
        <f>IF(B72="Y",COUNTIF($B$2:B72,"Y"),0)</f>
        <v>71</v>
      </c>
      <c r="B72" t="str" cm="1">
        <f t="array" ref="B72">IF(AND(C72&gt;=BeginDateNight,C72&lt;=EndDateNight),"Y","N")</f>
        <v>Y</v>
      </c>
      <c r="C72" s="1">
        <v>44124</v>
      </c>
      <c r="D72" t="s">
        <v>16</v>
      </c>
      <c r="E72">
        <v>68.238181999999995</v>
      </c>
      <c r="F72">
        <v>55.545454999999997</v>
      </c>
      <c r="G72">
        <f t="shared" si="15"/>
        <v>55.545454999999997</v>
      </c>
      <c r="H72">
        <f t="shared" si="16"/>
        <v>12.692726999999998</v>
      </c>
      <c r="I72">
        <v>59.491117500000001</v>
      </c>
      <c r="J72">
        <v>56.985556000000003</v>
      </c>
      <c r="K72">
        <v>16.181818</v>
      </c>
      <c r="L72">
        <f t="shared" si="17"/>
        <v>16.181818</v>
      </c>
      <c r="M72">
        <f t="shared" si="18"/>
        <v>40.803738000000003</v>
      </c>
      <c r="N72">
        <v>44.753447000000001</v>
      </c>
      <c r="O72">
        <v>94.841110999999998</v>
      </c>
      <c r="P72">
        <v>13.838182</v>
      </c>
      <c r="Q72">
        <f t="shared" si="19"/>
        <v>13.838182</v>
      </c>
      <c r="R72">
        <f t="shared" si="20"/>
        <v>81.002928999999995</v>
      </c>
      <c r="S72">
        <v>66.022452900000005</v>
      </c>
      <c r="T72">
        <v>5.2727269999999997</v>
      </c>
      <c r="U72">
        <v>0</v>
      </c>
      <c r="V72">
        <f t="shared" si="21"/>
        <v>0</v>
      </c>
      <c r="W72">
        <f t="shared" si="22"/>
        <v>5.2727269999999997</v>
      </c>
      <c r="X72">
        <v>2.3096415000000001</v>
      </c>
      <c r="Y72">
        <f>Input!$J$3</f>
        <v>65</v>
      </c>
      <c r="Z72">
        <f>Input!$K$3</f>
        <v>75</v>
      </c>
    </row>
    <row r="73" spans="1:26" x14ac:dyDescent="0.25">
      <c r="A73">
        <f>IF(B73="Y",COUNTIF($B$2:B73,"Y"),0)</f>
        <v>72</v>
      </c>
      <c r="B73" t="str" cm="1">
        <f t="array" ref="B73">IF(AND(C73&gt;=BeginDateNight,C73&lt;=EndDateNight),"Y","N")</f>
        <v>Y</v>
      </c>
      <c r="C73" s="1">
        <v>44123</v>
      </c>
      <c r="D73" t="s">
        <v>16</v>
      </c>
      <c r="E73">
        <v>65.136364</v>
      </c>
      <c r="F73">
        <v>55.827272999999998</v>
      </c>
      <c r="G73">
        <f t="shared" si="15"/>
        <v>55.827272999999998</v>
      </c>
      <c r="H73">
        <f t="shared" si="16"/>
        <v>9.3090910000000022</v>
      </c>
      <c r="I73">
        <v>59.750156500000003</v>
      </c>
      <c r="J73">
        <v>58.524999999999999</v>
      </c>
      <c r="K73">
        <v>36.054544999999997</v>
      </c>
      <c r="L73">
        <f t="shared" si="17"/>
        <v>36.054544999999997</v>
      </c>
      <c r="M73">
        <f t="shared" si="18"/>
        <v>22.470455000000001</v>
      </c>
      <c r="N73">
        <v>47.124823300000003</v>
      </c>
      <c r="O73">
        <v>94.360909000000007</v>
      </c>
      <c r="P73">
        <v>42.633636000000003</v>
      </c>
      <c r="Q73">
        <f t="shared" si="19"/>
        <v>42.633636000000003</v>
      </c>
      <c r="R73">
        <f t="shared" si="20"/>
        <v>51.727273000000004</v>
      </c>
      <c r="S73">
        <v>69.046864799999994</v>
      </c>
      <c r="T73">
        <v>4.75</v>
      </c>
      <c r="U73">
        <v>0.55555600000000005</v>
      </c>
      <c r="V73">
        <f t="shared" si="21"/>
        <v>0.55555600000000005</v>
      </c>
      <c r="W73">
        <f t="shared" si="22"/>
        <v>4.1944439999999998</v>
      </c>
      <c r="X73">
        <v>1.9123739</v>
      </c>
      <c r="Y73">
        <f>Input!$J$3</f>
        <v>65</v>
      </c>
      <c r="Z73">
        <f>Input!$K$3</f>
        <v>75</v>
      </c>
    </row>
    <row r="74" spans="1:26" x14ac:dyDescent="0.25">
      <c r="A74">
        <f>IF(B74="Y",COUNTIF($B$2:B74,"Y"),0)</f>
        <v>73</v>
      </c>
      <c r="B74" t="str" cm="1">
        <f t="array" ref="B74">IF(AND(C74&gt;=BeginDateNight,C74&lt;=EndDateNight),"Y","N")</f>
        <v>Y</v>
      </c>
      <c r="C74" s="1">
        <v>44122</v>
      </c>
      <c r="D74" t="s">
        <v>16</v>
      </c>
      <c r="E74">
        <v>66.727272999999997</v>
      </c>
      <c r="F74">
        <v>52.27</v>
      </c>
      <c r="G74">
        <f t="shared" si="15"/>
        <v>52.27</v>
      </c>
      <c r="H74">
        <f t="shared" si="16"/>
        <v>14.457272999999994</v>
      </c>
      <c r="I74">
        <v>58.849959200000001</v>
      </c>
      <c r="J74">
        <v>57.658181999999996</v>
      </c>
      <c r="K74">
        <v>33.799999999999997</v>
      </c>
      <c r="L74">
        <f t="shared" si="17"/>
        <v>33.799999999999997</v>
      </c>
      <c r="M74">
        <f t="shared" si="18"/>
        <v>23.858181999999999</v>
      </c>
      <c r="N74">
        <v>48.3309383</v>
      </c>
      <c r="O74">
        <v>94.438333</v>
      </c>
      <c r="P74">
        <v>39.135455</v>
      </c>
      <c r="Q74">
        <f t="shared" si="19"/>
        <v>39.135455</v>
      </c>
      <c r="R74">
        <f t="shared" si="20"/>
        <v>55.302878</v>
      </c>
      <c r="S74">
        <v>71.362166900000005</v>
      </c>
      <c r="T74">
        <v>4.0909089999999999</v>
      </c>
      <c r="U74">
        <v>0.272727</v>
      </c>
      <c r="V74">
        <f t="shared" si="21"/>
        <v>0.272727</v>
      </c>
      <c r="W74">
        <f t="shared" si="22"/>
        <v>3.8181819999999997</v>
      </c>
      <c r="X74">
        <v>1.6755477999999999</v>
      </c>
      <c r="Y74">
        <f>Input!$J$3</f>
        <v>65</v>
      </c>
      <c r="Z74">
        <f>Input!$K$3</f>
        <v>75</v>
      </c>
    </row>
    <row r="75" spans="1:26" x14ac:dyDescent="0.25">
      <c r="A75">
        <f>IF(B75="Y",COUNTIF($B$2:B75,"Y"),0)</f>
        <v>74</v>
      </c>
      <c r="B75" t="str" cm="1">
        <f t="array" ref="B75">IF(AND(C75&gt;=BeginDateNight,C75&lt;=EndDateNight),"Y","N")</f>
        <v>Y</v>
      </c>
      <c r="C75" s="1">
        <v>44121</v>
      </c>
      <c r="D75" t="s">
        <v>16</v>
      </c>
      <c r="E75">
        <v>67.718181999999999</v>
      </c>
      <c r="F75">
        <v>54.03125</v>
      </c>
      <c r="G75">
        <f t="shared" si="15"/>
        <v>54.03125</v>
      </c>
      <c r="H75">
        <f t="shared" si="16"/>
        <v>13.686931999999999</v>
      </c>
      <c r="I75">
        <v>60.471853400000001</v>
      </c>
      <c r="J75">
        <v>65.574736999999999</v>
      </c>
      <c r="K75">
        <v>34.754545</v>
      </c>
      <c r="L75">
        <f t="shared" si="17"/>
        <v>34.754545</v>
      </c>
      <c r="M75">
        <f t="shared" si="18"/>
        <v>30.820191999999999</v>
      </c>
      <c r="N75">
        <v>49.096812700000001</v>
      </c>
      <c r="O75">
        <v>98.760800000000003</v>
      </c>
      <c r="P75">
        <v>38.375455000000002</v>
      </c>
      <c r="Q75">
        <f t="shared" si="19"/>
        <v>38.375455000000002</v>
      </c>
      <c r="R75">
        <f t="shared" si="20"/>
        <v>60.385345000000001</v>
      </c>
      <c r="S75">
        <v>71.038544000000002</v>
      </c>
      <c r="T75">
        <v>5.25</v>
      </c>
      <c r="U75">
        <v>0.272727</v>
      </c>
      <c r="V75">
        <f t="shared" si="21"/>
        <v>0.272727</v>
      </c>
      <c r="W75">
        <f t="shared" si="22"/>
        <v>4.9772730000000003</v>
      </c>
      <c r="X75">
        <v>2.3516895</v>
      </c>
      <c r="Y75">
        <f>Input!$J$3</f>
        <v>65</v>
      </c>
      <c r="Z75">
        <f>Input!$K$3</f>
        <v>75</v>
      </c>
    </row>
    <row r="76" spans="1:26" x14ac:dyDescent="0.25">
      <c r="A76">
        <f>IF(B76="Y",COUNTIF($B$2:B76,"Y"),0)</f>
        <v>75</v>
      </c>
      <c r="B76" t="str" cm="1">
        <f t="array" ref="B76">IF(AND(C76&gt;=BeginDateNight,C76&lt;=EndDateNight),"Y","N")</f>
        <v>Y</v>
      </c>
      <c r="C76" s="1">
        <v>44120</v>
      </c>
      <c r="D76" t="s">
        <v>16</v>
      </c>
      <c r="E76">
        <v>66.553845999999993</v>
      </c>
      <c r="F76">
        <v>54.772727000000003</v>
      </c>
      <c r="G76">
        <f t="shared" si="15"/>
        <v>54.772727000000003</v>
      </c>
      <c r="H76">
        <f t="shared" si="16"/>
        <v>11.78111899999999</v>
      </c>
      <c r="I76">
        <v>60.433110300000003</v>
      </c>
      <c r="J76">
        <v>66.006153999999995</v>
      </c>
      <c r="K76">
        <v>30.1</v>
      </c>
      <c r="L76">
        <f t="shared" si="17"/>
        <v>30.1</v>
      </c>
      <c r="M76">
        <f t="shared" si="18"/>
        <v>35.906153999999994</v>
      </c>
      <c r="N76">
        <v>47.882589899999999</v>
      </c>
      <c r="O76">
        <v>98.694483000000005</v>
      </c>
      <c r="P76">
        <v>33.602727000000002</v>
      </c>
      <c r="Q76">
        <f t="shared" si="19"/>
        <v>33.602727000000002</v>
      </c>
      <c r="R76">
        <f t="shared" si="20"/>
        <v>65.091756000000004</v>
      </c>
      <c r="S76">
        <v>69.229162799999997</v>
      </c>
      <c r="T76">
        <v>5</v>
      </c>
      <c r="U76">
        <v>0.272727</v>
      </c>
      <c r="V76">
        <f t="shared" si="21"/>
        <v>0.272727</v>
      </c>
      <c r="W76">
        <f t="shared" si="22"/>
        <v>4.7272730000000003</v>
      </c>
      <c r="X76">
        <v>2.2563086999999999</v>
      </c>
      <c r="Y76">
        <f>Input!$J$3</f>
        <v>65</v>
      </c>
      <c r="Z76">
        <f>Input!$K$3</f>
        <v>75</v>
      </c>
    </row>
    <row r="77" spans="1:26" x14ac:dyDescent="0.25">
      <c r="A77">
        <f>IF(B77="Y",COUNTIF($B$2:B77,"Y"),0)</f>
        <v>76</v>
      </c>
      <c r="B77" t="str" cm="1">
        <f t="array" ref="B77">IF(AND(C77&gt;=BeginDateNight,C77&lt;=EndDateNight),"Y","N")</f>
        <v>Y</v>
      </c>
      <c r="C77" s="1">
        <v>44119</v>
      </c>
      <c r="D77" t="s">
        <v>16</v>
      </c>
      <c r="E77">
        <v>66.2</v>
      </c>
      <c r="F77">
        <v>51.990909000000002</v>
      </c>
      <c r="G77">
        <f t="shared" si="15"/>
        <v>51.990909000000002</v>
      </c>
      <c r="H77">
        <f t="shared" si="16"/>
        <v>14.209091000000001</v>
      </c>
      <c r="I77">
        <v>60.007887599999997</v>
      </c>
      <c r="J77">
        <v>66.176249999999996</v>
      </c>
      <c r="K77">
        <v>21.590909</v>
      </c>
      <c r="L77">
        <f t="shared" si="17"/>
        <v>21.590909</v>
      </c>
      <c r="M77">
        <f t="shared" si="18"/>
        <v>44.585341</v>
      </c>
      <c r="N77">
        <v>43.302473599999999</v>
      </c>
      <c r="O77">
        <v>100</v>
      </c>
      <c r="P77">
        <v>21.154</v>
      </c>
      <c r="Q77">
        <f t="shared" si="19"/>
        <v>21.154</v>
      </c>
      <c r="R77">
        <f t="shared" si="20"/>
        <v>78.846000000000004</v>
      </c>
      <c r="S77">
        <v>61.243864600000002</v>
      </c>
      <c r="T77">
        <v>4.0625</v>
      </c>
      <c r="U77">
        <v>0.36363600000000001</v>
      </c>
      <c r="V77">
        <f t="shared" si="21"/>
        <v>0.36363600000000001</v>
      </c>
      <c r="W77">
        <f t="shared" si="22"/>
        <v>3.6988639999999999</v>
      </c>
      <c r="X77">
        <v>1.9945329000000001</v>
      </c>
      <c r="Y77">
        <f>Input!$J$3</f>
        <v>65</v>
      </c>
      <c r="Z77">
        <f>Input!$K$3</f>
        <v>75</v>
      </c>
    </row>
    <row r="78" spans="1:26" x14ac:dyDescent="0.25">
      <c r="A78">
        <f>IF(B78="Y",COUNTIF($B$2:B78,"Y"),0)</f>
        <v>77</v>
      </c>
      <c r="B78" t="str" cm="1">
        <f t="array" ref="B78">IF(AND(C78&gt;=BeginDateNight,C78&lt;=EndDateNight),"Y","N")</f>
        <v>Y</v>
      </c>
      <c r="C78" s="1">
        <v>44118</v>
      </c>
      <c r="D78" t="s">
        <v>16</v>
      </c>
      <c r="E78">
        <v>69.126957000000004</v>
      </c>
      <c r="F78">
        <v>52.684615000000001</v>
      </c>
      <c r="G78">
        <f t="shared" si="15"/>
        <v>52.684615000000001</v>
      </c>
      <c r="H78">
        <f t="shared" si="16"/>
        <v>16.442342000000004</v>
      </c>
      <c r="I78">
        <v>60.994231300000003</v>
      </c>
      <c r="J78">
        <v>68.333912999999995</v>
      </c>
      <c r="K78">
        <v>11.7</v>
      </c>
      <c r="L78">
        <f t="shared" si="17"/>
        <v>11.7</v>
      </c>
      <c r="M78">
        <f t="shared" si="18"/>
        <v>56.633912999999993</v>
      </c>
      <c r="N78">
        <v>44.065953700000001</v>
      </c>
      <c r="O78">
        <v>97.421304000000006</v>
      </c>
      <c r="P78">
        <v>13.697272999999999</v>
      </c>
      <c r="Q78">
        <f t="shared" si="19"/>
        <v>13.697272999999999</v>
      </c>
      <c r="R78">
        <f t="shared" si="20"/>
        <v>83.724031000000011</v>
      </c>
      <c r="S78">
        <v>64.333238199999997</v>
      </c>
      <c r="T78">
        <v>5.7</v>
      </c>
      <c r="U78">
        <v>0.272727</v>
      </c>
      <c r="V78">
        <f t="shared" si="21"/>
        <v>0.272727</v>
      </c>
      <c r="W78">
        <f t="shared" si="22"/>
        <v>5.4272730000000005</v>
      </c>
      <c r="X78">
        <v>3.2825872999999999</v>
      </c>
      <c r="Y78">
        <f>Input!$J$3</f>
        <v>65</v>
      </c>
      <c r="Z78">
        <f>Input!$K$3</f>
        <v>75</v>
      </c>
    </row>
    <row r="79" spans="1:26" x14ac:dyDescent="0.25">
      <c r="A79">
        <f>IF(B79="Y",COUNTIF($B$2:B79,"Y"),0)</f>
        <v>78</v>
      </c>
      <c r="B79" t="str" cm="1">
        <f t="array" ref="B79">IF(AND(C79&gt;=BeginDateNight,C79&lt;=EndDateNight),"Y","N")</f>
        <v>Y</v>
      </c>
      <c r="C79" s="1">
        <v>44117</v>
      </c>
      <c r="D79" t="s">
        <v>16</v>
      </c>
      <c r="E79">
        <v>71.205882000000003</v>
      </c>
      <c r="F79">
        <v>56.105454999999999</v>
      </c>
      <c r="G79">
        <f t="shared" si="15"/>
        <v>56.105454999999999</v>
      </c>
      <c r="H79">
        <f t="shared" si="16"/>
        <v>15.100427000000003</v>
      </c>
      <c r="I79">
        <v>60.327989700000003</v>
      </c>
      <c r="J79">
        <v>66.707059000000001</v>
      </c>
      <c r="K79">
        <v>30.945454999999999</v>
      </c>
      <c r="L79">
        <f t="shared" si="17"/>
        <v>30.945454999999999</v>
      </c>
      <c r="M79">
        <f t="shared" si="18"/>
        <v>35.761604000000005</v>
      </c>
      <c r="N79">
        <v>50.069050500000003</v>
      </c>
      <c r="O79">
        <v>99.334444000000005</v>
      </c>
      <c r="P79">
        <v>33.344544999999997</v>
      </c>
      <c r="Q79">
        <f t="shared" si="19"/>
        <v>33.344544999999997</v>
      </c>
      <c r="R79">
        <f t="shared" si="20"/>
        <v>65.989899000000008</v>
      </c>
      <c r="S79">
        <v>76.263052599999995</v>
      </c>
      <c r="T79">
        <v>3.125</v>
      </c>
      <c r="U79">
        <v>0</v>
      </c>
      <c r="V79">
        <f t="shared" si="21"/>
        <v>0</v>
      </c>
      <c r="W79">
        <f t="shared" si="22"/>
        <v>3.125</v>
      </c>
      <c r="X79">
        <v>1.8602531</v>
      </c>
      <c r="Y79">
        <f>Input!$J$3</f>
        <v>65</v>
      </c>
      <c r="Z79">
        <f>Input!$K$3</f>
        <v>75</v>
      </c>
    </row>
    <row r="80" spans="1:26" x14ac:dyDescent="0.25">
      <c r="A80">
        <f>IF(B80="Y",COUNTIF($B$2:B80,"Y"),0)</f>
        <v>79</v>
      </c>
      <c r="B80" t="str" cm="1">
        <f t="array" ref="B80">IF(AND(C80&gt;=BeginDateNight,C80&lt;=EndDateNight),"Y","N")</f>
        <v>Y</v>
      </c>
      <c r="C80" s="1">
        <v>44116</v>
      </c>
      <c r="D80" t="s">
        <v>16</v>
      </c>
      <c r="E80">
        <v>73.947272999999996</v>
      </c>
      <c r="F80">
        <v>52.075000000000003</v>
      </c>
      <c r="G80">
        <f t="shared" si="15"/>
        <v>52.075000000000003</v>
      </c>
      <c r="H80">
        <f t="shared" si="16"/>
        <v>21.872272999999993</v>
      </c>
      <c r="I80">
        <v>58.865144399999998</v>
      </c>
      <c r="J80">
        <v>61.101818000000002</v>
      </c>
      <c r="K80">
        <v>30.2</v>
      </c>
      <c r="L80">
        <f t="shared" si="17"/>
        <v>30.2</v>
      </c>
      <c r="M80">
        <f t="shared" si="18"/>
        <v>30.901818000000002</v>
      </c>
      <c r="N80">
        <v>51.001322999999999</v>
      </c>
      <c r="O80">
        <v>100</v>
      </c>
      <c r="P80">
        <v>40.864545</v>
      </c>
      <c r="Q80">
        <f t="shared" si="19"/>
        <v>40.864545</v>
      </c>
      <c r="R80">
        <f t="shared" si="20"/>
        <v>59.135455</v>
      </c>
      <c r="S80">
        <v>78.715236399999995</v>
      </c>
      <c r="T80">
        <v>5.1666670000000003</v>
      </c>
      <c r="U80">
        <v>0</v>
      </c>
      <c r="V80">
        <f t="shared" si="21"/>
        <v>0</v>
      </c>
      <c r="W80">
        <f t="shared" si="22"/>
        <v>5.1666670000000003</v>
      </c>
      <c r="X80">
        <v>1.9219697</v>
      </c>
      <c r="Y80">
        <f>Input!$J$3</f>
        <v>65</v>
      </c>
      <c r="Z80">
        <f>Input!$K$3</f>
        <v>75</v>
      </c>
    </row>
    <row r="81" spans="1:26" x14ac:dyDescent="0.25">
      <c r="A81">
        <f>IF(B81="Y",COUNTIF($B$2:B81,"Y"),0)</f>
        <v>80</v>
      </c>
      <c r="B81" t="str" cm="1">
        <f t="array" ref="B81">IF(AND(C81&gt;=BeginDateNight,C81&lt;=EndDateNight),"Y","N")</f>
        <v>Y</v>
      </c>
      <c r="C81" s="1">
        <v>44115</v>
      </c>
      <c r="D81" t="s">
        <v>16</v>
      </c>
      <c r="E81">
        <v>71.656363999999996</v>
      </c>
      <c r="F81">
        <v>52.23</v>
      </c>
      <c r="G81">
        <f t="shared" si="15"/>
        <v>52.23</v>
      </c>
      <c r="H81">
        <f t="shared" si="16"/>
        <v>19.426364</v>
      </c>
      <c r="I81">
        <v>58.885935000000003</v>
      </c>
      <c r="J81">
        <v>61</v>
      </c>
      <c r="K81">
        <v>19.940000000000001</v>
      </c>
      <c r="L81">
        <f t="shared" si="17"/>
        <v>19.940000000000001</v>
      </c>
      <c r="M81">
        <f t="shared" si="18"/>
        <v>41.06</v>
      </c>
      <c r="N81">
        <v>48.191113299999998</v>
      </c>
      <c r="O81">
        <v>94.705263000000002</v>
      </c>
      <c r="P81">
        <v>29.071999999999999</v>
      </c>
      <c r="Q81">
        <f t="shared" si="19"/>
        <v>29.071999999999999</v>
      </c>
      <c r="R81">
        <f t="shared" si="20"/>
        <v>65.633262999999999</v>
      </c>
      <c r="S81">
        <v>72.643644100000003</v>
      </c>
      <c r="T81">
        <v>5.3684209999999997</v>
      </c>
      <c r="U81">
        <v>0.69230800000000003</v>
      </c>
      <c r="V81">
        <f t="shared" si="21"/>
        <v>0.69230800000000003</v>
      </c>
      <c r="W81">
        <f t="shared" si="22"/>
        <v>4.676113</v>
      </c>
      <c r="X81">
        <v>2.4345666000000001</v>
      </c>
      <c r="Y81">
        <f>Input!$J$3</f>
        <v>65</v>
      </c>
      <c r="Z81">
        <f>Input!$K$3</f>
        <v>75</v>
      </c>
    </row>
    <row r="82" spans="1:26" x14ac:dyDescent="0.25">
      <c r="A82">
        <f>IF(B82="Y",COUNTIF($B$2:B82,"Y"),0)</f>
        <v>81</v>
      </c>
      <c r="B82" t="str" cm="1">
        <f t="array" ref="B82">IF(AND(C82&gt;=BeginDateNight,C82&lt;=EndDateNight),"Y","N")</f>
        <v>Y</v>
      </c>
      <c r="C82" s="1">
        <v>44114</v>
      </c>
      <c r="D82" t="s">
        <v>16</v>
      </c>
      <c r="E82">
        <v>69.892726999999994</v>
      </c>
      <c r="F82">
        <v>54.863636</v>
      </c>
      <c r="G82">
        <f t="shared" si="15"/>
        <v>54.863636</v>
      </c>
      <c r="H82">
        <f t="shared" si="16"/>
        <v>15.029090999999994</v>
      </c>
      <c r="I82">
        <v>61.405964599999997</v>
      </c>
      <c r="J82">
        <v>59.693333000000003</v>
      </c>
      <c r="K82">
        <v>-4.1818179999999998</v>
      </c>
      <c r="L82">
        <f t="shared" si="17"/>
        <v>-4.1818179999999998</v>
      </c>
      <c r="M82">
        <f t="shared" si="18"/>
        <v>63.875151000000002</v>
      </c>
      <c r="N82">
        <v>44.328091200000003</v>
      </c>
      <c r="O82">
        <v>91.417241000000004</v>
      </c>
      <c r="P82">
        <v>6.9054549999999999</v>
      </c>
      <c r="Q82">
        <f t="shared" si="19"/>
        <v>6.9054549999999999</v>
      </c>
      <c r="R82">
        <f t="shared" si="20"/>
        <v>84.511786000000001</v>
      </c>
      <c r="S82">
        <v>62.2241328</v>
      </c>
      <c r="T82">
        <v>6.5454549999999996</v>
      </c>
      <c r="U82">
        <v>0.36363600000000001</v>
      </c>
      <c r="V82">
        <f t="shared" si="21"/>
        <v>0.36363600000000001</v>
      </c>
      <c r="W82">
        <f t="shared" si="22"/>
        <v>6.181819</v>
      </c>
      <c r="X82">
        <v>2.7619202</v>
      </c>
      <c r="Y82">
        <f>Input!$J$3</f>
        <v>65</v>
      </c>
      <c r="Z82">
        <f>Input!$K$3</f>
        <v>75</v>
      </c>
    </row>
    <row r="83" spans="1:26" x14ac:dyDescent="0.25">
      <c r="A83">
        <f>IF(B83="Y",COUNTIF($B$2:B83,"Y"),0)</f>
        <v>82</v>
      </c>
      <c r="B83" t="str" cm="1">
        <f t="array" ref="B83">IF(AND(C83&gt;=BeginDateNight,C83&lt;=EndDateNight),"Y","N")</f>
        <v>Y</v>
      </c>
      <c r="C83" s="1">
        <v>44113</v>
      </c>
      <c r="D83" t="s">
        <v>16</v>
      </c>
      <c r="E83">
        <v>71.329091000000005</v>
      </c>
      <c r="F83">
        <v>56.4</v>
      </c>
      <c r="G83">
        <f t="shared" si="15"/>
        <v>56.4</v>
      </c>
      <c r="H83">
        <f t="shared" si="16"/>
        <v>14.929091000000007</v>
      </c>
      <c r="I83">
        <v>61.350756599999997</v>
      </c>
      <c r="J83">
        <v>57.645454999999998</v>
      </c>
      <c r="K83">
        <v>20.8</v>
      </c>
      <c r="L83">
        <f t="shared" si="17"/>
        <v>20.8</v>
      </c>
      <c r="M83">
        <f t="shared" si="18"/>
        <v>36.845455000000001</v>
      </c>
      <c r="N83">
        <v>46.948032099999999</v>
      </c>
      <c r="O83">
        <v>90.185000000000002</v>
      </c>
      <c r="P83">
        <v>26.820909</v>
      </c>
      <c r="Q83">
        <f t="shared" si="19"/>
        <v>26.820909</v>
      </c>
      <c r="R83">
        <f t="shared" si="20"/>
        <v>63.364091000000002</v>
      </c>
      <c r="S83">
        <v>66.798844299999999</v>
      </c>
      <c r="T83">
        <v>4.8823530000000002</v>
      </c>
      <c r="U83">
        <v>1.3333330000000001</v>
      </c>
      <c r="V83">
        <f t="shared" si="21"/>
        <v>1.3333330000000001</v>
      </c>
      <c r="W83">
        <f t="shared" si="22"/>
        <v>3.5490200000000001</v>
      </c>
      <c r="X83">
        <v>2.4920232000000002</v>
      </c>
      <c r="Y83">
        <f>Input!$J$3</f>
        <v>65</v>
      </c>
      <c r="Z83">
        <f>Input!$K$3</f>
        <v>75</v>
      </c>
    </row>
    <row r="84" spans="1:26" x14ac:dyDescent="0.25">
      <c r="A84">
        <f>IF(B84="Y",COUNTIF($B$2:B84,"Y"),0)</f>
        <v>83</v>
      </c>
      <c r="B84" t="str" cm="1">
        <f t="array" ref="B84">IF(AND(C84&gt;=BeginDateNight,C84&lt;=EndDateNight),"Y","N")</f>
        <v>Y</v>
      </c>
      <c r="C84" s="1">
        <v>44112</v>
      </c>
      <c r="D84" t="s">
        <v>16</v>
      </c>
      <c r="E84">
        <v>71.474545000000006</v>
      </c>
      <c r="F84">
        <v>54.361538000000003</v>
      </c>
      <c r="G84">
        <f t="shared" si="15"/>
        <v>54.361538000000003</v>
      </c>
      <c r="H84">
        <f t="shared" si="16"/>
        <v>17.113007000000003</v>
      </c>
      <c r="I84">
        <v>61.762097199999999</v>
      </c>
      <c r="J84">
        <v>56.946154</v>
      </c>
      <c r="K84">
        <v>29.663636</v>
      </c>
      <c r="L84">
        <f t="shared" si="17"/>
        <v>29.663636</v>
      </c>
      <c r="M84">
        <f t="shared" si="18"/>
        <v>27.282518</v>
      </c>
      <c r="N84">
        <v>49.303226100000003</v>
      </c>
      <c r="O84">
        <v>86.944614999999999</v>
      </c>
      <c r="P84">
        <v>30.392727000000001</v>
      </c>
      <c r="Q84">
        <f t="shared" si="19"/>
        <v>30.392727000000001</v>
      </c>
      <c r="R84">
        <f t="shared" si="20"/>
        <v>56.551887999999998</v>
      </c>
      <c r="S84">
        <v>70.326698500000006</v>
      </c>
      <c r="T84">
        <v>4.4000000000000004</v>
      </c>
      <c r="U84">
        <v>0</v>
      </c>
      <c r="V84">
        <f t="shared" si="21"/>
        <v>0</v>
      </c>
      <c r="W84">
        <f t="shared" si="22"/>
        <v>4.4000000000000004</v>
      </c>
      <c r="X84">
        <v>2.0405494000000002</v>
      </c>
      <c r="Y84">
        <f>Input!$J$3</f>
        <v>65</v>
      </c>
      <c r="Z84">
        <f>Input!$K$3</f>
        <v>75</v>
      </c>
    </row>
    <row r="85" spans="1:26" x14ac:dyDescent="0.25">
      <c r="A85">
        <f>IF(B85="Y",COUNTIF($B$2:B85,"Y"),0)</f>
        <v>84</v>
      </c>
      <c r="B85" t="str" cm="1">
        <f t="array" ref="B85">IF(AND(C85&gt;=BeginDateNight,C85&lt;=EndDateNight),"Y","N")</f>
        <v>Y</v>
      </c>
      <c r="C85" s="1">
        <v>44111</v>
      </c>
      <c r="D85" t="s">
        <v>16</v>
      </c>
      <c r="E85">
        <v>68.718181999999999</v>
      </c>
      <c r="F85">
        <v>55.009090999999998</v>
      </c>
      <c r="G85">
        <f t="shared" si="15"/>
        <v>55.009090999999998</v>
      </c>
      <c r="H85">
        <f t="shared" si="16"/>
        <v>13.709091000000001</v>
      </c>
      <c r="I85">
        <v>61.411684200000003</v>
      </c>
      <c r="J85">
        <v>59.065455</v>
      </c>
      <c r="K85">
        <v>29.450908999999999</v>
      </c>
      <c r="L85">
        <f t="shared" si="17"/>
        <v>29.450908999999999</v>
      </c>
      <c r="M85">
        <f t="shared" si="18"/>
        <v>29.614546000000001</v>
      </c>
      <c r="N85">
        <v>48.656956999999998</v>
      </c>
      <c r="O85">
        <v>96.348421000000002</v>
      </c>
      <c r="P85">
        <v>32.563636000000002</v>
      </c>
      <c r="Q85">
        <f t="shared" si="19"/>
        <v>32.563636000000002</v>
      </c>
      <c r="R85">
        <f t="shared" si="20"/>
        <v>63.784784999999999</v>
      </c>
      <c r="S85">
        <v>67.071602799999994</v>
      </c>
      <c r="T85">
        <v>4</v>
      </c>
      <c r="U85">
        <v>0</v>
      </c>
      <c r="V85">
        <f t="shared" si="21"/>
        <v>0</v>
      </c>
      <c r="W85">
        <f t="shared" si="22"/>
        <v>4</v>
      </c>
      <c r="X85">
        <v>1.5081339</v>
      </c>
      <c r="Y85">
        <f>Input!$J$3</f>
        <v>65</v>
      </c>
      <c r="Z85">
        <f>Input!$K$3</f>
        <v>75</v>
      </c>
    </row>
    <row r="86" spans="1:26" x14ac:dyDescent="0.25">
      <c r="A86">
        <f>IF(B86="Y",COUNTIF($B$2:B86,"Y"),0)</f>
        <v>85</v>
      </c>
      <c r="B86" t="str" cm="1">
        <f t="array" ref="B86">IF(AND(C86&gt;=BeginDateNight,C86&lt;=EndDateNight),"Y","N")</f>
        <v>Y</v>
      </c>
      <c r="C86" s="1">
        <v>44110</v>
      </c>
      <c r="D86" t="s">
        <v>16</v>
      </c>
      <c r="E86">
        <v>68.605455000000006</v>
      </c>
      <c r="F86">
        <v>55.927273</v>
      </c>
      <c r="G86">
        <f t="shared" si="15"/>
        <v>55.927273</v>
      </c>
      <c r="H86">
        <f t="shared" si="16"/>
        <v>12.678182000000007</v>
      </c>
      <c r="I86">
        <v>61.486831299999999</v>
      </c>
      <c r="J86">
        <v>59.981817999999997</v>
      </c>
      <c r="K86">
        <v>23.763636000000002</v>
      </c>
      <c r="L86">
        <f t="shared" si="17"/>
        <v>23.763636000000002</v>
      </c>
      <c r="M86">
        <f t="shared" si="18"/>
        <v>36.218181999999999</v>
      </c>
      <c r="N86">
        <v>47.362870000000001</v>
      </c>
      <c r="O86">
        <v>99.628636</v>
      </c>
      <c r="P86">
        <v>28.274545</v>
      </c>
      <c r="Q86">
        <f t="shared" si="19"/>
        <v>28.274545</v>
      </c>
      <c r="R86">
        <f t="shared" si="20"/>
        <v>71.354090999999997</v>
      </c>
      <c r="S86">
        <v>64.649577899999997</v>
      </c>
      <c r="T86">
        <v>4.4761899999999999</v>
      </c>
      <c r="U86">
        <v>0</v>
      </c>
      <c r="V86">
        <f t="shared" si="21"/>
        <v>0</v>
      </c>
      <c r="W86">
        <f t="shared" si="22"/>
        <v>4.4761899999999999</v>
      </c>
      <c r="X86">
        <v>1.6294373</v>
      </c>
      <c r="Y86">
        <f>Input!$J$3</f>
        <v>65</v>
      </c>
      <c r="Z86">
        <f>Input!$K$3</f>
        <v>75</v>
      </c>
    </row>
    <row r="87" spans="1:26" x14ac:dyDescent="0.25">
      <c r="A87">
        <f>IF(B87="Y",COUNTIF($B$2:B87,"Y"),0)</f>
        <v>86</v>
      </c>
      <c r="B87" t="str" cm="1">
        <f t="array" ref="B87">IF(AND(C87&gt;=BeginDateNight,C87&lt;=EndDateNight),"Y","N")</f>
        <v>Y</v>
      </c>
      <c r="C87" s="1">
        <v>44109</v>
      </c>
      <c r="D87" t="s">
        <v>16</v>
      </c>
      <c r="E87">
        <v>65.026922999999996</v>
      </c>
      <c r="F87">
        <v>53.363636</v>
      </c>
      <c r="G87">
        <f t="shared" si="15"/>
        <v>53.363636</v>
      </c>
      <c r="H87">
        <f t="shared" si="16"/>
        <v>11.663286999999997</v>
      </c>
      <c r="I87">
        <v>60.896304200000003</v>
      </c>
      <c r="J87">
        <v>62.080768999999997</v>
      </c>
      <c r="K87">
        <v>28.763636000000002</v>
      </c>
      <c r="L87">
        <f t="shared" si="17"/>
        <v>28.763636000000002</v>
      </c>
      <c r="M87">
        <f t="shared" si="18"/>
        <v>33.317132999999998</v>
      </c>
      <c r="N87">
        <v>46.880824400000002</v>
      </c>
      <c r="O87">
        <v>96.854167000000004</v>
      </c>
      <c r="P87">
        <v>29.644545000000001</v>
      </c>
      <c r="Q87">
        <f t="shared" si="19"/>
        <v>29.644545000000001</v>
      </c>
      <c r="R87">
        <f t="shared" si="20"/>
        <v>67.209621999999996</v>
      </c>
      <c r="S87">
        <v>66.596915899999999</v>
      </c>
      <c r="T87">
        <v>2.8571430000000002</v>
      </c>
      <c r="U87">
        <v>0.272727</v>
      </c>
      <c r="V87">
        <f t="shared" si="21"/>
        <v>0.272727</v>
      </c>
      <c r="W87">
        <f t="shared" si="22"/>
        <v>2.584416</v>
      </c>
      <c r="X87">
        <v>1.5568876</v>
      </c>
      <c r="Y87">
        <f>Input!$J$3</f>
        <v>65</v>
      </c>
      <c r="Z87">
        <f>Input!$K$3</f>
        <v>75</v>
      </c>
    </row>
    <row r="88" spans="1:26" x14ac:dyDescent="0.25">
      <c r="A88">
        <f>IF(B88="Y",COUNTIF($B$2:B88,"Y"),0)</f>
        <v>87</v>
      </c>
      <c r="B88" t="str" cm="1">
        <f t="array" ref="B88">IF(AND(C88&gt;=BeginDateNight,C88&lt;=EndDateNight),"Y","N")</f>
        <v>Y</v>
      </c>
      <c r="C88" s="1">
        <v>44108</v>
      </c>
      <c r="D88" t="s">
        <v>16</v>
      </c>
      <c r="E88">
        <v>67.181818000000007</v>
      </c>
      <c r="F88">
        <v>53</v>
      </c>
      <c r="G88">
        <f t="shared" si="15"/>
        <v>53</v>
      </c>
      <c r="H88">
        <f t="shared" si="16"/>
        <v>14.181818000000007</v>
      </c>
      <c r="I88">
        <v>60.810947300000002</v>
      </c>
      <c r="J88">
        <v>59.518182000000003</v>
      </c>
      <c r="K88">
        <v>28.116364000000001</v>
      </c>
      <c r="L88">
        <f t="shared" si="17"/>
        <v>28.116364000000001</v>
      </c>
      <c r="M88">
        <f t="shared" si="18"/>
        <v>31.401818000000002</v>
      </c>
      <c r="N88">
        <v>48.265558800000001</v>
      </c>
      <c r="O88">
        <v>98.670587999999995</v>
      </c>
      <c r="P88">
        <v>27.236363999999998</v>
      </c>
      <c r="Q88">
        <f t="shared" si="19"/>
        <v>27.236363999999998</v>
      </c>
      <c r="R88">
        <f t="shared" si="20"/>
        <v>71.434224</v>
      </c>
      <c r="S88">
        <v>68.896953800000006</v>
      </c>
      <c r="T88">
        <v>4.5</v>
      </c>
      <c r="U88">
        <v>0.272727</v>
      </c>
      <c r="V88">
        <f t="shared" si="21"/>
        <v>0.272727</v>
      </c>
      <c r="W88">
        <f t="shared" si="22"/>
        <v>4.2272730000000003</v>
      </c>
      <c r="X88">
        <v>1.8637349000000001</v>
      </c>
      <c r="Y88">
        <f>Input!$J$3</f>
        <v>65</v>
      </c>
      <c r="Z88">
        <f>Input!$K$3</f>
        <v>75</v>
      </c>
    </row>
    <row r="89" spans="1:26" x14ac:dyDescent="0.25">
      <c r="A89">
        <f>IF(B89="Y",COUNTIF($B$2:B89,"Y"),0)</f>
        <v>88</v>
      </c>
      <c r="B89" t="str" cm="1">
        <f t="array" ref="B89">IF(AND(C89&gt;=BeginDateNight,C89&lt;=EndDateNight),"Y","N")</f>
        <v>Y</v>
      </c>
      <c r="C89" s="1">
        <v>44107</v>
      </c>
      <c r="D89" t="s">
        <v>16</v>
      </c>
      <c r="E89">
        <v>70.769231000000005</v>
      </c>
      <c r="F89">
        <v>50.990909000000002</v>
      </c>
      <c r="G89">
        <f t="shared" si="15"/>
        <v>50.990909000000002</v>
      </c>
      <c r="H89">
        <f t="shared" si="16"/>
        <v>19.778322000000003</v>
      </c>
      <c r="I89">
        <v>61.600067299999999</v>
      </c>
      <c r="J89">
        <v>60.880952000000001</v>
      </c>
      <c r="K89">
        <v>27.46</v>
      </c>
      <c r="L89">
        <f t="shared" si="17"/>
        <v>27.46</v>
      </c>
      <c r="M89">
        <f t="shared" si="18"/>
        <v>33.420952</v>
      </c>
      <c r="N89">
        <v>48.093919700000001</v>
      </c>
      <c r="O89">
        <v>95.241905000000003</v>
      </c>
      <c r="P89">
        <v>25.605454999999999</v>
      </c>
      <c r="Q89">
        <f t="shared" si="19"/>
        <v>25.605454999999999</v>
      </c>
      <c r="R89">
        <f t="shared" si="20"/>
        <v>69.636449999999996</v>
      </c>
      <c r="S89">
        <v>67.577913199999998</v>
      </c>
      <c r="T89">
        <v>7.8571429999999998</v>
      </c>
      <c r="U89">
        <v>0</v>
      </c>
      <c r="V89">
        <f t="shared" si="21"/>
        <v>0</v>
      </c>
      <c r="W89">
        <f t="shared" si="22"/>
        <v>7.8571429999999998</v>
      </c>
      <c r="X89">
        <v>2.4281385000000002</v>
      </c>
      <c r="Y89">
        <f>Input!$J$3</f>
        <v>65</v>
      </c>
      <c r="Z89">
        <f>Input!$K$3</f>
        <v>75</v>
      </c>
    </row>
    <row r="90" spans="1:26" x14ac:dyDescent="0.25">
      <c r="A90">
        <f>IF(B90="Y",COUNTIF($B$2:B90,"Y"),0)</f>
        <v>89</v>
      </c>
      <c r="B90" t="str" cm="1">
        <f t="array" ref="B90">IF(AND(C90&gt;=BeginDateNight,C90&lt;=EndDateNight),"Y","N")</f>
        <v>Y</v>
      </c>
      <c r="C90" s="1">
        <v>44106</v>
      </c>
      <c r="D90" t="s">
        <v>16</v>
      </c>
      <c r="E90">
        <v>70.290908999999999</v>
      </c>
      <c r="F90">
        <v>52.390909000000001</v>
      </c>
      <c r="G90">
        <f t="shared" si="15"/>
        <v>52.390909000000001</v>
      </c>
      <c r="H90">
        <f t="shared" si="16"/>
        <v>17.899999999999999</v>
      </c>
      <c r="I90">
        <v>61.609150700000001</v>
      </c>
      <c r="J90">
        <v>58.408332999999999</v>
      </c>
      <c r="K90">
        <v>22.487272999999998</v>
      </c>
      <c r="L90">
        <f t="shared" si="17"/>
        <v>22.487272999999998</v>
      </c>
      <c r="M90">
        <f t="shared" si="18"/>
        <v>35.921059999999997</v>
      </c>
      <c r="N90">
        <v>46.696138900000001</v>
      </c>
      <c r="O90">
        <v>93.332307999999998</v>
      </c>
      <c r="P90">
        <v>21.168182000000002</v>
      </c>
      <c r="Q90">
        <f t="shared" si="19"/>
        <v>21.168182000000002</v>
      </c>
      <c r="R90">
        <f t="shared" si="20"/>
        <v>72.164125999999996</v>
      </c>
      <c r="S90">
        <v>64.671660500000002</v>
      </c>
      <c r="T90">
        <v>5.8571429999999998</v>
      </c>
      <c r="U90">
        <v>0.272727</v>
      </c>
      <c r="V90">
        <f t="shared" si="21"/>
        <v>0.272727</v>
      </c>
      <c r="W90">
        <f t="shared" si="22"/>
        <v>5.584416</v>
      </c>
      <c r="X90">
        <v>2.0850650000000002</v>
      </c>
      <c r="Y90">
        <f>Input!$J$3</f>
        <v>65</v>
      </c>
      <c r="Z90">
        <f>Input!$K$3</f>
        <v>75</v>
      </c>
    </row>
    <row r="91" spans="1:26" x14ac:dyDescent="0.25">
      <c r="A91">
        <f>IF(B91="Y",COUNTIF($B$2:B91,"Y"),0)</f>
        <v>90</v>
      </c>
      <c r="B91" t="str" cm="1">
        <f t="array" ref="B91">IF(AND(C91&gt;=BeginDateNight,C91&lt;=EndDateNight),"Y","N")</f>
        <v>Y</v>
      </c>
      <c r="C91" s="1">
        <v>44105</v>
      </c>
      <c r="D91" t="s">
        <v>16</v>
      </c>
      <c r="E91">
        <v>70.918182000000002</v>
      </c>
      <c r="F91">
        <v>51.45</v>
      </c>
      <c r="G91">
        <f t="shared" si="15"/>
        <v>51.45</v>
      </c>
      <c r="H91">
        <f t="shared" si="16"/>
        <v>19.468181999999999</v>
      </c>
      <c r="I91">
        <v>62.860708500000001</v>
      </c>
      <c r="J91">
        <v>59.385333000000003</v>
      </c>
      <c r="K91">
        <v>35.272727000000003</v>
      </c>
      <c r="L91">
        <f t="shared" si="17"/>
        <v>35.272727000000003</v>
      </c>
      <c r="M91">
        <f t="shared" si="18"/>
        <v>24.112606</v>
      </c>
      <c r="N91">
        <v>47.888134999999998</v>
      </c>
      <c r="O91">
        <v>93.718000000000004</v>
      </c>
      <c r="P91">
        <v>29.770909</v>
      </c>
      <c r="Q91">
        <f t="shared" si="19"/>
        <v>29.770909</v>
      </c>
      <c r="R91">
        <f t="shared" si="20"/>
        <v>63.947091</v>
      </c>
      <c r="S91">
        <v>65.925137899999996</v>
      </c>
      <c r="T91">
        <v>3.7272729999999998</v>
      </c>
      <c r="U91">
        <v>0.63636400000000004</v>
      </c>
      <c r="V91">
        <f t="shared" si="21"/>
        <v>0.63636400000000004</v>
      </c>
      <c r="W91">
        <f t="shared" si="22"/>
        <v>3.0909089999999999</v>
      </c>
      <c r="X91">
        <v>2.0858224999999999</v>
      </c>
      <c r="Y91">
        <f>Input!$J$3</f>
        <v>65</v>
      </c>
      <c r="Z91">
        <f>Input!$K$3</f>
        <v>75</v>
      </c>
    </row>
    <row r="92" spans="1:26" x14ac:dyDescent="0.25">
      <c r="A92">
        <f>IF(B92="Y",COUNTIF($B$2:B92,"Y"),0)</f>
        <v>91</v>
      </c>
      <c r="B92" t="str" cm="1">
        <f t="array" ref="B92">IF(AND(C92&gt;=BeginDateNight,C92&lt;=EndDateNight),"Y","N")</f>
        <v>Y</v>
      </c>
      <c r="C92" s="1">
        <v>44104</v>
      </c>
      <c r="D92" t="s">
        <v>16</v>
      </c>
      <c r="E92">
        <v>68.587500000000006</v>
      </c>
      <c r="F92">
        <v>49.409090999999997</v>
      </c>
      <c r="G92">
        <f t="shared" si="15"/>
        <v>49.409090999999997</v>
      </c>
      <c r="H92">
        <f t="shared" si="16"/>
        <v>19.178409000000009</v>
      </c>
      <c r="I92">
        <v>62.329550699999999</v>
      </c>
      <c r="J92">
        <v>58.468181999999999</v>
      </c>
      <c r="K92">
        <v>32.54</v>
      </c>
      <c r="L92">
        <f t="shared" si="17"/>
        <v>32.54</v>
      </c>
      <c r="M92">
        <f t="shared" si="18"/>
        <v>25.928182</v>
      </c>
      <c r="N92">
        <v>49.096947499999999</v>
      </c>
      <c r="O92">
        <v>94.190909000000005</v>
      </c>
      <c r="P92">
        <v>30.338000000000001</v>
      </c>
      <c r="Q92">
        <f t="shared" si="19"/>
        <v>30.338000000000001</v>
      </c>
      <c r="R92">
        <f t="shared" si="20"/>
        <v>63.852909000000004</v>
      </c>
      <c r="S92">
        <v>66.587913999999998</v>
      </c>
      <c r="T92">
        <v>5.4090910000000001</v>
      </c>
      <c r="U92">
        <v>0.54545500000000002</v>
      </c>
      <c r="V92">
        <f t="shared" si="21"/>
        <v>0.54545500000000002</v>
      </c>
      <c r="W92">
        <f t="shared" si="22"/>
        <v>4.8636359999999996</v>
      </c>
      <c r="X92">
        <v>2.091119</v>
      </c>
      <c r="Y92">
        <f>Input!$J$3</f>
        <v>65</v>
      </c>
      <c r="Z92">
        <f>Input!$K$3</f>
        <v>75</v>
      </c>
    </row>
    <row r="93" spans="1:26" x14ac:dyDescent="0.25">
      <c r="A93">
        <f>IF(B93="Y",COUNTIF($B$2:B93,"Y"),0)</f>
        <v>92</v>
      </c>
      <c r="B93" t="str" cm="1">
        <f t="array" ref="B93">IF(AND(C93&gt;=BeginDateNight,C93&lt;=EndDateNight),"Y","N")</f>
        <v>Y</v>
      </c>
      <c r="C93" s="1">
        <v>44103</v>
      </c>
      <c r="D93" t="s">
        <v>16</v>
      </c>
      <c r="E93">
        <v>69.108000000000004</v>
      </c>
      <c r="F93">
        <v>52.21</v>
      </c>
      <c r="G93">
        <f t="shared" si="15"/>
        <v>52.21</v>
      </c>
      <c r="H93">
        <f t="shared" si="16"/>
        <v>16.898000000000003</v>
      </c>
      <c r="I93">
        <v>63.091254599999999</v>
      </c>
      <c r="J93">
        <v>57.427273</v>
      </c>
      <c r="K93">
        <v>44.436363999999998</v>
      </c>
      <c r="L93">
        <f t="shared" si="17"/>
        <v>44.436363999999998</v>
      </c>
      <c r="M93">
        <f t="shared" si="18"/>
        <v>12.990909000000002</v>
      </c>
      <c r="N93">
        <v>49.6199516</v>
      </c>
      <c r="O93">
        <v>88.891000000000005</v>
      </c>
      <c r="P93">
        <v>49.515000000000001</v>
      </c>
      <c r="Q93">
        <f t="shared" si="19"/>
        <v>49.515000000000001</v>
      </c>
      <c r="R93">
        <f t="shared" si="20"/>
        <v>39.376000000000005</v>
      </c>
      <c r="S93">
        <v>65.110630400000005</v>
      </c>
      <c r="T93">
        <v>4.2</v>
      </c>
      <c r="U93">
        <v>0.63636400000000004</v>
      </c>
      <c r="V93">
        <f t="shared" si="21"/>
        <v>0.63636400000000004</v>
      </c>
      <c r="W93">
        <f t="shared" si="22"/>
        <v>3.5636360000000002</v>
      </c>
      <c r="X93">
        <v>1.6809091</v>
      </c>
      <c r="Y93">
        <f>Input!$J$3</f>
        <v>65</v>
      </c>
      <c r="Z93">
        <f>Input!$K$3</f>
        <v>75</v>
      </c>
    </row>
    <row r="94" spans="1:26" x14ac:dyDescent="0.25">
      <c r="A94">
        <f>IF(B94="Y",COUNTIF($B$2:B94,"Y"),0)</f>
        <v>93</v>
      </c>
      <c r="B94" t="str" cm="1">
        <f t="array" ref="B94">IF(AND(C94&gt;=BeginDateNight,C94&lt;=EndDateNight),"Y","N")</f>
        <v>Y</v>
      </c>
      <c r="C94" s="1">
        <v>44102</v>
      </c>
      <c r="D94" t="s">
        <v>16</v>
      </c>
      <c r="E94">
        <v>70.081817999999998</v>
      </c>
      <c r="F94">
        <v>55.307692000000003</v>
      </c>
      <c r="G94">
        <f t="shared" si="15"/>
        <v>55.307692000000003</v>
      </c>
      <c r="H94">
        <f t="shared" si="16"/>
        <v>14.774125999999995</v>
      </c>
      <c r="I94">
        <v>63.459621499999997</v>
      </c>
      <c r="J94">
        <v>58.784999999999997</v>
      </c>
      <c r="K94">
        <v>34.963636000000001</v>
      </c>
      <c r="L94">
        <f t="shared" si="17"/>
        <v>34.963636000000001</v>
      </c>
      <c r="M94">
        <f t="shared" si="18"/>
        <v>23.821363999999996</v>
      </c>
      <c r="N94">
        <v>52.033349700000002</v>
      </c>
      <c r="O94">
        <v>95.228461999999993</v>
      </c>
      <c r="P94">
        <v>40.033636000000001</v>
      </c>
      <c r="Q94">
        <f t="shared" si="19"/>
        <v>40.033636000000001</v>
      </c>
      <c r="R94">
        <f t="shared" si="20"/>
        <v>55.194825999999992</v>
      </c>
      <c r="S94">
        <v>70.158562500000002</v>
      </c>
      <c r="T94">
        <v>4.538462</v>
      </c>
      <c r="U94">
        <v>0.72727299999999995</v>
      </c>
      <c r="V94">
        <f t="shared" si="21"/>
        <v>0.72727299999999995</v>
      </c>
      <c r="W94">
        <f t="shared" si="22"/>
        <v>3.8111890000000002</v>
      </c>
      <c r="X94">
        <v>2.4609295000000002</v>
      </c>
      <c r="Y94">
        <f>Input!$J$3</f>
        <v>65</v>
      </c>
      <c r="Z94">
        <f>Input!$K$3</f>
        <v>75</v>
      </c>
    </row>
    <row r="95" spans="1:26" x14ac:dyDescent="0.25">
      <c r="A95">
        <f>IF(B95="Y",COUNTIF($B$2:B95,"Y"),0)</f>
        <v>94</v>
      </c>
      <c r="B95" t="str" cm="1">
        <f t="array" ref="B95">IF(AND(C95&gt;=BeginDateNight,C95&lt;=EndDateNight),"Y","N")</f>
        <v>Y</v>
      </c>
      <c r="C95" s="1">
        <v>44101</v>
      </c>
      <c r="D95" t="s">
        <v>16</v>
      </c>
      <c r="E95">
        <v>72.645454999999998</v>
      </c>
      <c r="F95">
        <v>59.463332999999999</v>
      </c>
      <c r="G95">
        <f t="shared" si="15"/>
        <v>59.463332999999999</v>
      </c>
      <c r="H95">
        <f t="shared" si="16"/>
        <v>13.182122</v>
      </c>
      <c r="I95">
        <v>64.193930800000004</v>
      </c>
      <c r="J95">
        <v>62.36</v>
      </c>
      <c r="K95">
        <v>37.145454999999998</v>
      </c>
      <c r="L95">
        <f t="shared" si="17"/>
        <v>37.145454999999998</v>
      </c>
      <c r="M95">
        <f t="shared" si="18"/>
        <v>25.214545000000001</v>
      </c>
      <c r="N95">
        <v>53.476430100000002</v>
      </c>
      <c r="O95">
        <v>99.1875</v>
      </c>
      <c r="P95">
        <v>38.941817999999998</v>
      </c>
      <c r="Q95">
        <f t="shared" si="19"/>
        <v>38.941817999999998</v>
      </c>
      <c r="R95">
        <f t="shared" si="20"/>
        <v>60.245682000000002</v>
      </c>
      <c r="S95">
        <v>71.512524900000003</v>
      </c>
      <c r="T95">
        <v>4.8333329999999997</v>
      </c>
      <c r="U95">
        <v>1.142857</v>
      </c>
      <c r="V95">
        <f t="shared" si="21"/>
        <v>1.142857</v>
      </c>
      <c r="W95">
        <f t="shared" si="22"/>
        <v>3.6904759999999994</v>
      </c>
      <c r="X95">
        <v>2.3426695</v>
      </c>
      <c r="Y95">
        <f>Input!$J$3</f>
        <v>65</v>
      </c>
      <c r="Z95">
        <f>Input!$K$3</f>
        <v>75</v>
      </c>
    </row>
    <row r="96" spans="1:26" x14ac:dyDescent="0.25">
      <c r="A96">
        <f>IF(B96="Y",COUNTIF($B$2:B96,"Y"),0)</f>
        <v>95</v>
      </c>
      <c r="B96" t="str" cm="1">
        <f t="array" ref="B96">IF(AND(C96&gt;=BeginDateNight,C96&lt;=EndDateNight),"Y","N")</f>
        <v>Y</v>
      </c>
      <c r="C96" s="1">
        <v>44100</v>
      </c>
      <c r="D96" t="s">
        <v>16</v>
      </c>
      <c r="E96">
        <v>73.7</v>
      </c>
      <c r="F96">
        <v>57.109090999999999</v>
      </c>
      <c r="G96">
        <f t="shared" si="15"/>
        <v>57.109090999999999</v>
      </c>
      <c r="H96">
        <f t="shared" si="16"/>
        <v>16.590909000000003</v>
      </c>
      <c r="I96">
        <v>64.611045300000001</v>
      </c>
      <c r="J96">
        <v>64.19</v>
      </c>
      <c r="K96">
        <v>31.305454999999998</v>
      </c>
      <c r="L96">
        <f t="shared" si="17"/>
        <v>31.305454999999998</v>
      </c>
      <c r="M96">
        <f t="shared" si="18"/>
        <v>32.884545000000003</v>
      </c>
      <c r="N96">
        <v>51.301545400000002</v>
      </c>
      <c r="O96">
        <v>98.39</v>
      </c>
      <c r="P96">
        <v>23.905455</v>
      </c>
      <c r="Q96">
        <f t="shared" si="19"/>
        <v>23.905455</v>
      </c>
      <c r="R96">
        <f t="shared" si="20"/>
        <v>74.484544999999997</v>
      </c>
      <c r="S96">
        <v>66.627545600000005</v>
      </c>
      <c r="T96">
        <v>5.75</v>
      </c>
      <c r="U96">
        <v>0.81818199999999996</v>
      </c>
      <c r="V96">
        <f t="shared" si="21"/>
        <v>0.81818199999999996</v>
      </c>
      <c r="W96">
        <f t="shared" si="22"/>
        <v>4.9318179999999998</v>
      </c>
      <c r="X96">
        <v>2.4590909000000001</v>
      </c>
      <c r="Y96">
        <f>Input!$J$3</f>
        <v>65</v>
      </c>
      <c r="Z96">
        <f>Input!$K$3</f>
        <v>75</v>
      </c>
    </row>
    <row r="97" spans="1:26" x14ac:dyDescent="0.25">
      <c r="A97">
        <f>IF(B97="Y",COUNTIF($B$2:B97,"Y"),0)</f>
        <v>96</v>
      </c>
      <c r="B97" t="str" cm="1">
        <f t="array" ref="B97">IF(AND(C97&gt;=BeginDateNight,C97&lt;=EndDateNight),"Y","N")</f>
        <v>Y</v>
      </c>
      <c r="C97" s="1">
        <v>44099</v>
      </c>
      <c r="D97" t="s">
        <v>16</v>
      </c>
      <c r="E97">
        <v>73.936363999999998</v>
      </c>
      <c r="F97">
        <v>56.290908999999999</v>
      </c>
      <c r="G97">
        <f t="shared" si="15"/>
        <v>56.290908999999999</v>
      </c>
      <c r="H97">
        <f t="shared" si="16"/>
        <v>17.645454999999998</v>
      </c>
      <c r="I97">
        <v>64.658249299999994</v>
      </c>
      <c r="J97">
        <v>64.418750000000003</v>
      </c>
      <c r="K97">
        <v>29.672726999999998</v>
      </c>
      <c r="L97">
        <f t="shared" si="17"/>
        <v>29.672726999999998</v>
      </c>
      <c r="M97">
        <f t="shared" si="18"/>
        <v>34.746023000000008</v>
      </c>
      <c r="N97">
        <v>49.350814</v>
      </c>
      <c r="O97">
        <v>98.286874999999995</v>
      </c>
      <c r="P97">
        <v>30.58</v>
      </c>
      <c r="Q97">
        <f t="shared" si="19"/>
        <v>30.58</v>
      </c>
      <c r="R97">
        <f t="shared" si="20"/>
        <v>67.706874999999997</v>
      </c>
      <c r="S97">
        <v>63.439732499999998</v>
      </c>
      <c r="T97">
        <v>4.8461540000000003</v>
      </c>
      <c r="U97">
        <v>0.72727299999999995</v>
      </c>
      <c r="V97">
        <f t="shared" si="21"/>
        <v>0.72727299999999995</v>
      </c>
      <c r="W97">
        <f t="shared" si="22"/>
        <v>4.118881</v>
      </c>
      <c r="X97">
        <v>1.9371316000000001</v>
      </c>
      <c r="Y97">
        <f>Input!$J$3</f>
        <v>65</v>
      </c>
      <c r="Z97">
        <f>Input!$K$3</f>
        <v>75</v>
      </c>
    </row>
    <row r="98" spans="1:26" x14ac:dyDescent="0.25">
      <c r="A98">
        <f>IF(B98="Y",COUNTIF($B$2:B98,"Y"),0)</f>
        <v>97</v>
      </c>
      <c r="B98" t="str" cm="1">
        <f t="array" ref="B98">IF(AND(C98&gt;=BeginDateNight,C98&lt;=EndDateNight),"Y","N")</f>
        <v>Y</v>
      </c>
      <c r="C98" s="1">
        <v>44098</v>
      </c>
      <c r="D98" t="s">
        <v>16</v>
      </c>
      <c r="E98">
        <v>73.181818000000007</v>
      </c>
      <c r="F98">
        <v>56.536363999999999</v>
      </c>
      <c r="G98">
        <f t="shared" si="15"/>
        <v>56.536363999999999</v>
      </c>
      <c r="H98">
        <f t="shared" si="16"/>
        <v>16.645454000000008</v>
      </c>
      <c r="I98">
        <v>65.202969600000003</v>
      </c>
      <c r="J98">
        <v>57.975000000000001</v>
      </c>
      <c r="K98">
        <v>30.172726999999998</v>
      </c>
      <c r="L98">
        <f t="shared" si="17"/>
        <v>30.172726999999998</v>
      </c>
      <c r="M98">
        <f t="shared" si="18"/>
        <v>27.802273000000003</v>
      </c>
      <c r="N98">
        <v>48.335681700000002</v>
      </c>
      <c r="O98">
        <v>90.677499999999995</v>
      </c>
      <c r="P98">
        <v>28.116364000000001</v>
      </c>
      <c r="Q98">
        <f t="shared" si="19"/>
        <v>28.116364000000001</v>
      </c>
      <c r="R98">
        <f t="shared" si="20"/>
        <v>62.561135999999991</v>
      </c>
      <c r="S98">
        <v>59.1267864</v>
      </c>
      <c r="T98">
        <v>4.4000000000000004</v>
      </c>
      <c r="U98">
        <v>0.90909099999999998</v>
      </c>
      <c r="V98">
        <f t="shared" si="21"/>
        <v>0.90909099999999998</v>
      </c>
      <c r="W98">
        <f t="shared" si="22"/>
        <v>3.4909090000000003</v>
      </c>
      <c r="X98">
        <v>2.0725758000000001</v>
      </c>
      <c r="Y98">
        <f>Input!$J$3</f>
        <v>65</v>
      </c>
      <c r="Z98">
        <f>Input!$K$3</f>
        <v>75</v>
      </c>
    </row>
    <row r="99" spans="1:26" x14ac:dyDescent="0.25">
      <c r="A99">
        <f>IF(B99="Y",COUNTIF($B$2:B99,"Y"),0)</f>
        <v>98</v>
      </c>
      <c r="B99" t="str" cm="1">
        <f t="array" ref="B99">IF(AND(C99&gt;=BeginDateNight,C99&lt;=EndDateNight),"Y","N")</f>
        <v>Y</v>
      </c>
      <c r="C99" s="1">
        <v>44097</v>
      </c>
      <c r="D99" t="s">
        <v>16</v>
      </c>
      <c r="E99">
        <v>72.872726999999998</v>
      </c>
      <c r="F99">
        <v>54.718181999999999</v>
      </c>
      <c r="G99">
        <f t="shared" si="15"/>
        <v>54.718181999999999</v>
      </c>
      <c r="H99">
        <f t="shared" si="16"/>
        <v>18.154544999999999</v>
      </c>
      <c r="I99">
        <v>64.305740200000002</v>
      </c>
      <c r="J99">
        <v>61.069091</v>
      </c>
      <c r="K99">
        <v>41.409090999999997</v>
      </c>
      <c r="L99">
        <f t="shared" si="17"/>
        <v>41.409090999999997</v>
      </c>
      <c r="M99">
        <f t="shared" si="18"/>
        <v>19.660000000000004</v>
      </c>
      <c r="N99">
        <v>50.201013000000003</v>
      </c>
      <c r="O99">
        <v>90.667142999999996</v>
      </c>
      <c r="P99">
        <v>37.672727000000002</v>
      </c>
      <c r="Q99">
        <f t="shared" si="19"/>
        <v>37.672727000000002</v>
      </c>
      <c r="R99">
        <f t="shared" si="20"/>
        <v>52.994415999999994</v>
      </c>
      <c r="S99">
        <v>64.789577899999998</v>
      </c>
      <c r="T99">
        <v>2.8181820000000002</v>
      </c>
      <c r="U99">
        <v>0.81818199999999996</v>
      </c>
      <c r="V99">
        <f t="shared" si="21"/>
        <v>0.81818199999999996</v>
      </c>
      <c r="W99">
        <f t="shared" si="22"/>
        <v>2</v>
      </c>
      <c r="X99">
        <v>1.6515583</v>
      </c>
      <c r="Y99">
        <f>Input!$J$3</f>
        <v>65</v>
      </c>
      <c r="Z99">
        <f>Input!$K$3</f>
        <v>75</v>
      </c>
    </row>
    <row r="100" spans="1:26" x14ac:dyDescent="0.25">
      <c r="A100">
        <f>IF(B100="Y",COUNTIF($B$2:B100,"Y"),0)</f>
        <v>99</v>
      </c>
      <c r="B100" t="str" cm="1">
        <f t="array" ref="B100">IF(AND(C100&gt;=BeginDateNight,C100&lt;=EndDateNight),"Y","N")</f>
        <v>Y</v>
      </c>
      <c r="C100" s="1">
        <v>44096</v>
      </c>
      <c r="D100" t="s">
        <v>16</v>
      </c>
      <c r="E100">
        <v>73.727272999999997</v>
      </c>
      <c r="F100">
        <v>54.627273000000002</v>
      </c>
      <c r="G100">
        <f t="shared" si="15"/>
        <v>54.627273000000002</v>
      </c>
      <c r="H100">
        <f t="shared" si="16"/>
        <v>19.099999999999994</v>
      </c>
      <c r="I100">
        <v>65.330415599999995</v>
      </c>
      <c r="J100">
        <v>62.765455000000003</v>
      </c>
      <c r="K100">
        <v>45.8</v>
      </c>
      <c r="L100">
        <f t="shared" si="17"/>
        <v>45.8</v>
      </c>
      <c r="M100">
        <f t="shared" si="18"/>
        <v>16.965455000000006</v>
      </c>
      <c r="N100">
        <v>52.499527299999997</v>
      </c>
      <c r="O100">
        <v>94.237333000000007</v>
      </c>
      <c r="P100">
        <v>42.066364</v>
      </c>
      <c r="Q100">
        <f t="shared" si="19"/>
        <v>42.066364</v>
      </c>
      <c r="R100">
        <f t="shared" si="20"/>
        <v>52.170969000000007</v>
      </c>
      <c r="S100">
        <v>66.785772300000005</v>
      </c>
      <c r="T100">
        <v>5.733333</v>
      </c>
      <c r="U100">
        <v>0.63636400000000004</v>
      </c>
      <c r="V100">
        <f t="shared" si="21"/>
        <v>0.63636400000000004</v>
      </c>
      <c r="W100">
        <f t="shared" si="22"/>
        <v>5.0969689999999996</v>
      </c>
      <c r="X100">
        <v>2.1019047</v>
      </c>
      <c r="Y100">
        <f>Input!$J$3</f>
        <v>65</v>
      </c>
      <c r="Z100">
        <f>Input!$K$3</f>
        <v>75</v>
      </c>
    </row>
    <row r="101" spans="1:26" x14ac:dyDescent="0.25">
      <c r="A101">
        <f>IF(B101="Y",COUNTIF($B$2:B101,"Y"),0)</f>
        <v>100</v>
      </c>
      <c r="B101" t="str" cm="1">
        <f t="array" ref="B101">IF(AND(C101&gt;=BeginDateNight,C101&lt;=EndDateNight),"Y","N")</f>
        <v>Y</v>
      </c>
      <c r="C101" s="1">
        <v>44095</v>
      </c>
      <c r="D101" t="s">
        <v>16</v>
      </c>
      <c r="E101">
        <v>76.181818000000007</v>
      </c>
      <c r="F101">
        <v>54.027273000000001</v>
      </c>
      <c r="G101">
        <f t="shared" si="15"/>
        <v>54.027273000000001</v>
      </c>
      <c r="H101">
        <f t="shared" si="16"/>
        <v>22.154545000000006</v>
      </c>
      <c r="I101">
        <v>65.606863599999997</v>
      </c>
      <c r="J101">
        <v>65.889090999999993</v>
      </c>
      <c r="K101">
        <v>39.475000000000001</v>
      </c>
      <c r="L101">
        <f t="shared" si="17"/>
        <v>39.475000000000001</v>
      </c>
      <c r="M101">
        <f t="shared" si="18"/>
        <v>26.414090999999992</v>
      </c>
      <c r="N101">
        <v>52.412772699999998</v>
      </c>
      <c r="O101">
        <v>91.977272999999997</v>
      </c>
      <c r="P101">
        <v>31.7075</v>
      </c>
      <c r="Q101">
        <f t="shared" si="19"/>
        <v>31.7075</v>
      </c>
      <c r="R101">
        <f t="shared" si="20"/>
        <v>60.269773000000001</v>
      </c>
      <c r="S101">
        <v>66.405295499999994</v>
      </c>
      <c r="T101">
        <v>4.25</v>
      </c>
      <c r="U101">
        <v>0</v>
      </c>
      <c r="V101">
        <f t="shared" si="21"/>
        <v>0</v>
      </c>
      <c r="W101">
        <f t="shared" si="22"/>
        <v>4.25</v>
      </c>
      <c r="X101">
        <v>2.1340908999999999</v>
      </c>
      <c r="Y101">
        <f>Input!$J$3</f>
        <v>65</v>
      </c>
      <c r="Z101">
        <f>Input!$K$3</f>
        <v>75</v>
      </c>
    </row>
    <row r="102" spans="1:26" x14ac:dyDescent="0.25">
      <c r="A102">
        <f>IF(B102="Y",COUNTIF($B$2:B102,"Y"),0)</f>
        <v>101</v>
      </c>
      <c r="B102" t="str" cm="1">
        <f t="array" ref="B102">IF(AND(C102&gt;=BeginDateNight,C102&lt;=EndDateNight),"Y","N")</f>
        <v>Y</v>
      </c>
      <c r="C102" s="1">
        <v>44094</v>
      </c>
      <c r="D102" t="s">
        <v>16</v>
      </c>
      <c r="E102">
        <v>76.599999999999994</v>
      </c>
      <c r="F102">
        <v>60.55</v>
      </c>
      <c r="G102">
        <f t="shared" si="15"/>
        <v>60.55</v>
      </c>
      <c r="H102">
        <f t="shared" si="16"/>
        <v>16.049999999999997</v>
      </c>
      <c r="I102">
        <v>66.207357666700005</v>
      </c>
      <c r="J102">
        <v>58.556364000000002</v>
      </c>
      <c r="K102">
        <v>47.518182000000003</v>
      </c>
      <c r="L102">
        <f t="shared" si="17"/>
        <v>47.518182000000003</v>
      </c>
      <c r="M102">
        <f t="shared" si="18"/>
        <v>11.038181999999999</v>
      </c>
      <c r="N102">
        <v>54.7817758889</v>
      </c>
      <c r="O102">
        <v>85.093333000000001</v>
      </c>
      <c r="P102">
        <v>49.208888999999999</v>
      </c>
      <c r="Q102">
        <f t="shared" si="19"/>
        <v>49.208888999999999</v>
      </c>
      <c r="R102">
        <f t="shared" si="20"/>
        <v>35.884444000000002</v>
      </c>
      <c r="S102">
        <v>69.472408444400003</v>
      </c>
      <c r="T102">
        <v>4.3684209999999997</v>
      </c>
      <c r="U102">
        <v>0.72727299999999995</v>
      </c>
      <c r="V102">
        <f t="shared" si="21"/>
        <v>0.72727299999999995</v>
      </c>
      <c r="W102">
        <f t="shared" si="22"/>
        <v>3.6411479999999998</v>
      </c>
      <c r="X102">
        <v>2.3216395556</v>
      </c>
      <c r="Y102">
        <f>Input!$J$3</f>
        <v>65</v>
      </c>
      <c r="Z102">
        <f>Input!$K$3</f>
        <v>75</v>
      </c>
    </row>
    <row r="103" spans="1:26" x14ac:dyDescent="0.25">
      <c r="A103">
        <f>IF(B103="Y",COUNTIF($B$2:B103,"Y"),0)</f>
        <v>102</v>
      </c>
      <c r="B103" t="str" cm="1">
        <f t="array" ref="B103">IF(AND(C103&gt;=BeginDateNight,C103&lt;=EndDateNight),"Y","N")</f>
        <v>Y</v>
      </c>
      <c r="C103" s="1">
        <v>44093</v>
      </c>
      <c r="D103" t="s">
        <v>16</v>
      </c>
      <c r="E103">
        <v>73.534544999999994</v>
      </c>
      <c r="F103">
        <v>60.784210999999999</v>
      </c>
      <c r="G103">
        <f t="shared" si="15"/>
        <v>60.784210999999999</v>
      </c>
      <c r="H103">
        <f t="shared" si="16"/>
        <v>12.750333999999995</v>
      </c>
      <c r="I103">
        <v>65.728135222199995</v>
      </c>
      <c r="J103">
        <v>60.38</v>
      </c>
      <c r="K103">
        <v>37.572727</v>
      </c>
      <c r="L103">
        <f t="shared" si="17"/>
        <v>37.572727</v>
      </c>
      <c r="M103">
        <f t="shared" si="18"/>
        <v>22.807273000000002</v>
      </c>
      <c r="N103">
        <v>54.216512444400003</v>
      </c>
      <c r="O103">
        <v>95.887367999999995</v>
      </c>
      <c r="P103">
        <v>35.220908999999999</v>
      </c>
      <c r="Q103">
        <f t="shared" si="19"/>
        <v>35.220908999999999</v>
      </c>
      <c r="R103">
        <f t="shared" si="20"/>
        <v>60.666458999999996</v>
      </c>
      <c r="S103">
        <v>70.773015444400002</v>
      </c>
      <c r="T103">
        <v>4.45</v>
      </c>
      <c r="U103">
        <v>0.54545500000000002</v>
      </c>
      <c r="V103">
        <f t="shared" si="21"/>
        <v>0.54545500000000002</v>
      </c>
      <c r="W103">
        <f t="shared" si="22"/>
        <v>3.9045450000000002</v>
      </c>
      <c r="X103">
        <v>2.4524204444</v>
      </c>
      <c r="Y103">
        <f>Input!$J$3</f>
        <v>65</v>
      </c>
      <c r="Z103">
        <f>Input!$K$3</f>
        <v>75</v>
      </c>
    </row>
    <row r="104" spans="1:26" x14ac:dyDescent="0.25">
      <c r="A104">
        <f>IF(B104="Y",COUNTIF($B$2:B104,"Y"),0)</f>
        <v>103</v>
      </c>
      <c r="B104" t="str" cm="1">
        <f t="array" ref="B104">IF(AND(C104&gt;=BeginDateNight,C104&lt;=EndDateNight),"Y","N")</f>
        <v>Y</v>
      </c>
      <c r="C104" s="1">
        <v>44092</v>
      </c>
      <c r="D104" t="s">
        <v>16</v>
      </c>
      <c r="E104">
        <v>69.330909000000005</v>
      </c>
      <c r="F104">
        <v>59.116667</v>
      </c>
      <c r="G104">
        <f t="shared" si="15"/>
        <v>59.116667</v>
      </c>
      <c r="H104">
        <f t="shared" si="16"/>
        <v>10.214242000000006</v>
      </c>
      <c r="I104">
        <v>64.478656111099994</v>
      </c>
      <c r="J104">
        <v>61.090909000000003</v>
      </c>
      <c r="K104">
        <v>35.527273000000001</v>
      </c>
      <c r="L104">
        <f t="shared" si="17"/>
        <v>35.527273000000001</v>
      </c>
      <c r="M104">
        <f t="shared" si="18"/>
        <v>25.563636000000002</v>
      </c>
      <c r="N104">
        <v>53.165648888900002</v>
      </c>
      <c r="O104">
        <v>95.384545000000003</v>
      </c>
      <c r="P104">
        <v>29.11</v>
      </c>
      <c r="Q104">
        <f t="shared" si="19"/>
        <v>29.11</v>
      </c>
      <c r="R104">
        <f t="shared" si="20"/>
        <v>66.274545000000003</v>
      </c>
      <c r="S104">
        <v>71.729525666699999</v>
      </c>
      <c r="T104">
        <v>3.1363639999999999</v>
      </c>
      <c r="U104">
        <v>1.0909089999999999</v>
      </c>
      <c r="V104">
        <f t="shared" si="21"/>
        <v>1.0909089999999999</v>
      </c>
      <c r="W104">
        <f t="shared" si="22"/>
        <v>2.045455</v>
      </c>
      <c r="X104">
        <v>2.1744366667000001</v>
      </c>
      <c r="Y104">
        <f>Input!$J$3</f>
        <v>65</v>
      </c>
      <c r="Z104">
        <f>Input!$K$3</f>
        <v>75</v>
      </c>
    </row>
    <row r="105" spans="1:26" x14ac:dyDescent="0.25">
      <c r="A105">
        <f>IF(B105="Y",COUNTIF($B$2:B105,"Y"),0)</f>
        <v>104</v>
      </c>
      <c r="B105" t="str" cm="1">
        <f t="array" ref="B105">IF(AND(C105&gt;=BeginDateNight,C105&lt;=EndDateNight),"Y","N")</f>
        <v>Y</v>
      </c>
      <c r="C105" s="1">
        <v>44091</v>
      </c>
      <c r="D105" t="s">
        <v>16</v>
      </c>
      <c r="E105">
        <v>69.030908999999994</v>
      </c>
      <c r="F105">
        <v>59.774999999999999</v>
      </c>
      <c r="G105">
        <f t="shared" si="15"/>
        <v>59.774999999999999</v>
      </c>
      <c r="H105">
        <f t="shared" si="16"/>
        <v>9.2559089999999955</v>
      </c>
      <c r="I105">
        <v>63.422200222199997</v>
      </c>
      <c r="J105">
        <v>59.256363999999998</v>
      </c>
      <c r="K105">
        <v>35.072727</v>
      </c>
      <c r="L105">
        <f t="shared" si="17"/>
        <v>35.072727</v>
      </c>
      <c r="M105">
        <f t="shared" si="18"/>
        <v>24.183636999999997</v>
      </c>
      <c r="N105">
        <v>53.3325008889</v>
      </c>
      <c r="O105">
        <v>94.575000000000003</v>
      </c>
      <c r="P105">
        <v>35.426364</v>
      </c>
      <c r="Q105">
        <f t="shared" si="19"/>
        <v>35.426364</v>
      </c>
      <c r="R105">
        <f t="shared" si="20"/>
        <v>59.148636000000003</v>
      </c>
      <c r="S105">
        <v>72.957234777799997</v>
      </c>
      <c r="T105">
        <v>5.1428570000000002</v>
      </c>
      <c r="U105">
        <v>0.81818199999999996</v>
      </c>
      <c r="V105">
        <f t="shared" si="21"/>
        <v>0.81818199999999996</v>
      </c>
      <c r="W105">
        <f t="shared" si="22"/>
        <v>4.324675</v>
      </c>
      <c r="X105">
        <v>2.8151262222</v>
      </c>
      <c r="Y105">
        <f>Input!$J$3</f>
        <v>65</v>
      </c>
      <c r="Z105">
        <f>Input!$K$3</f>
        <v>75</v>
      </c>
    </row>
    <row r="106" spans="1:26" x14ac:dyDescent="0.25">
      <c r="A106">
        <f>IF(B106="Y",COUNTIF($B$2:B106,"Y"),0)</f>
        <v>105</v>
      </c>
      <c r="B106" t="str" cm="1">
        <f t="array" ref="B106">IF(AND(C106&gt;=BeginDateNight,C106&lt;=EndDateNight),"Y","N")</f>
        <v>Y</v>
      </c>
      <c r="C106" s="1">
        <v>44090</v>
      </c>
      <c r="D106" t="s">
        <v>16</v>
      </c>
      <c r="E106">
        <v>80.745455000000007</v>
      </c>
      <c r="F106">
        <v>57.777777999999998</v>
      </c>
      <c r="G106">
        <f t="shared" si="15"/>
        <v>57.777777999999998</v>
      </c>
      <c r="H106">
        <f t="shared" si="16"/>
        <v>22.967677000000009</v>
      </c>
      <c r="I106">
        <v>64.381326111099995</v>
      </c>
      <c r="J106">
        <v>62.566667000000002</v>
      </c>
      <c r="K106">
        <v>38.109090999999999</v>
      </c>
      <c r="L106">
        <f t="shared" si="17"/>
        <v>38.109090999999999</v>
      </c>
      <c r="M106">
        <f t="shared" si="18"/>
        <v>24.457576000000003</v>
      </c>
      <c r="N106">
        <v>54.285318222199997</v>
      </c>
      <c r="O106">
        <v>95.757666999999998</v>
      </c>
      <c r="P106">
        <v>42.25</v>
      </c>
      <c r="Q106">
        <f t="shared" si="19"/>
        <v>42.25</v>
      </c>
      <c r="R106">
        <f t="shared" si="20"/>
        <v>53.507666999999998</v>
      </c>
      <c r="S106">
        <v>73.659323444400002</v>
      </c>
      <c r="T106">
        <v>4</v>
      </c>
      <c r="U106">
        <v>1.2727269999999999</v>
      </c>
      <c r="V106">
        <f t="shared" si="21"/>
        <v>1.2727269999999999</v>
      </c>
      <c r="W106">
        <f t="shared" si="22"/>
        <v>2.7272730000000003</v>
      </c>
      <c r="X106">
        <v>2.4495911111000002</v>
      </c>
      <c r="Y106">
        <f>Input!$J$3</f>
        <v>65</v>
      </c>
      <c r="Z106">
        <f>Input!$K$3</f>
        <v>75</v>
      </c>
    </row>
    <row r="107" spans="1:26" x14ac:dyDescent="0.25">
      <c r="A107">
        <f>IF(B107="Y",COUNTIF($B$2:B107,"Y"),0)</f>
        <v>106</v>
      </c>
      <c r="B107" t="str" cm="1">
        <f t="array" ref="B107">IF(AND(C107&gt;=BeginDateNight,C107&lt;=EndDateNight),"Y","N")</f>
        <v>Y</v>
      </c>
      <c r="C107" s="1">
        <v>44089</v>
      </c>
      <c r="D107" t="s">
        <v>16</v>
      </c>
      <c r="E107">
        <v>80.147272999999998</v>
      </c>
      <c r="F107">
        <v>57.498182</v>
      </c>
      <c r="G107">
        <f t="shared" si="15"/>
        <v>57.498182</v>
      </c>
      <c r="H107">
        <f t="shared" si="16"/>
        <v>22.649090999999999</v>
      </c>
      <c r="I107">
        <v>64.879193999999998</v>
      </c>
      <c r="J107">
        <v>64.950286000000006</v>
      </c>
      <c r="K107">
        <v>35.049999999999997</v>
      </c>
      <c r="L107">
        <f t="shared" si="17"/>
        <v>35.049999999999997</v>
      </c>
      <c r="M107">
        <f t="shared" si="18"/>
        <v>29.900286000000008</v>
      </c>
      <c r="N107">
        <v>52.426776500000003</v>
      </c>
      <c r="O107">
        <v>98.022285999999994</v>
      </c>
      <c r="P107">
        <v>38.815455</v>
      </c>
      <c r="Q107">
        <f t="shared" si="19"/>
        <v>38.815455</v>
      </c>
      <c r="R107">
        <f t="shared" si="20"/>
        <v>59.206830999999994</v>
      </c>
      <c r="S107">
        <v>67.957491300000001</v>
      </c>
      <c r="T107">
        <v>5.2571430000000001</v>
      </c>
      <c r="U107">
        <v>0</v>
      </c>
      <c r="V107">
        <f t="shared" si="21"/>
        <v>0</v>
      </c>
      <c r="W107">
        <f t="shared" si="22"/>
        <v>5.2571430000000001</v>
      </c>
      <c r="X107">
        <v>2.2681876999999999</v>
      </c>
      <c r="Y107">
        <f>Input!$J$3</f>
        <v>65</v>
      </c>
      <c r="Z107">
        <f>Input!$K$3</f>
        <v>75</v>
      </c>
    </row>
    <row r="108" spans="1:26" x14ac:dyDescent="0.25">
      <c r="A108">
        <f>IF(B108="Y",COUNTIF($B$2:B108,"Y"),0)</f>
        <v>107</v>
      </c>
      <c r="B108" t="str" cm="1">
        <f t="array" ref="B108">IF(AND(C108&gt;=BeginDateNight,C108&lt;=EndDateNight),"Y","N")</f>
        <v>Y</v>
      </c>
      <c r="C108" s="1">
        <v>44088</v>
      </c>
      <c r="D108" t="s">
        <v>16</v>
      </c>
      <c r="E108">
        <v>79.810908999999995</v>
      </c>
      <c r="F108">
        <v>57.176000000000002</v>
      </c>
      <c r="G108">
        <f t="shared" si="15"/>
        <v>57.176000000000002</v>
      </c>
      <c r="H108">
        <f t="shared" si="16"/>
        <v>22.634908999999993</v>
      </c>
      <c r="I108">
        <v>65.720001600000003</v>
      </c>
      <c r="J108">
        <v>66.443477999999999</v>
      </c>
      <c r="K108">
        <v>35.533332999999999</v>
      </c>
      <c r="L108">
        <f t="shared" si="17"/>
        <v>35.533332999999999</v>
      </c>
      <c r="M108">
        <f t="shared" si="18"/>
        <v>30.910145</v>
      </c>
      <c r="N108">
        <v>52.488356400000001</v>
      </c>
      <c r="O108">
        <v>93.323477999999994</v>
      </c>
      <c r="P108">
        <v>36.711818000000001</v>
      </c>
      <c r="Q108">
        <f t="shared" si="19"/>
        <v>36.711818000000001</v>
      </c>
      <c r="R108">
        <f t="shared" si="20"/>
        <v>56.611659999999993</v>
      </c>
      <c r="S108">
        <v>67.178947300000004</v>
      </c>
      <c r="T108">
        <v>6.0434780000000003</v>
      </c>
      <c r="U108">
        <v>0.63636400000000004</v>
      </c>
      <c r="V108">
        <f t="shared" si="21"/>
        <v>0.63636400000000004</v>
      </c>
      <c r="W108">
        <f t="shared" si="22"/>
        <v>5.407114</v>
      </c>
      <c r="X108">
        <v>2.3246109000000001</v>
      </c>
      <c r="Y108">
        <f>Input!$J$3</f>
        <v>65</v>
      </c>
      <c r="Z108">
        <f>Input!$K$3</f>
        <v>75</v>
      </c>
    </row>
    <row r="109" spans="1:26" x14ac:dyDescent="0.25">
      <c r="A109">
        <f>IF(B109="Y",COUNTIF($B$2:B109,"Y"),0)</f>
        <v>108</v>
      </c>
      <c r="B109" t="str" cm="1">
        <f t="array" ref="B109">IF(AND(C109&gt;=BeginDateNight,C109&lt;=EndDateNight),"Y","N")</f>
        <v>Y</v>
      </c>
      <c r="C109" s="1">
        <v>44087</v>
      </c>
      <c r="D109" t="s">
        <v>16</v>
      </c>
      <c r="E109">
        <v>77.476364000000004</v>
      </c>
      <c r="F109">
        <v>60.76</v>
      </c>
      <c r="G109">
        <f t="shared" si="15"/>
        <v>60.76</v>
      </c>
      <c r="H109">
        <f t="shared" si="16"/>
        <v>16.716364000000006</v>
      </c>
      <c r="I109">
        <v>66.266549400000002</v>
      </c>
      <c r="J109">
        <v>63.235999999999997</v>
      </c>
      <c r="K109">
        <v>44.254545</v>
      </c>
      <c r="L109">
        <f t="shared" si="17"/>
        <v>44.254545</v>
      </c>
      <c r="M109">
        <f t="shared" si="18"/>
        <v>18.981454999999997</v>
      </c>
      <c r="N109">
        <v>52.401379499999997</v>
      </c>
      <c r="O109">
        <v>92.874799999999993</v>
      </c>
      <c r="P109">
        <v>37.778182000000001</v>
      </c>
      <c r="Q109">
        <f t="shared" si="19"/>
        <v>37.778182000000001</v>
      </c>
      <c r="R109">
        <f t="shared" si="20"/>
        <v>55.096617999999992</v>
      </c>
      <c r="S109">
        <v>64.915919700000003</v>
      </c>
      <c r="T109">
        <v>6.1428570000000002</v>
      </c>
      <c r="U109">
        <v>0.90909099999999998</v>
      </c>
      <c r="V109">
        <f t="shared" si="21"/>
        <v>0.90909099999999998</v>
      </c>
      <c r="W109">
        <f t="shared" si="22"/>
        <v>5.2337660000000001</v>
      </c>
      <c r="X109">
        <v>2.7929599000000001</v>
      </c>
      <c r="Y109">
        <f>Input!$J$3</f>
        <v>65</v>
      </c>
      <c r="Z109">
        <f>Input!$K$3</f>
        <v>75</v>
      </c>
    </row>
    <row r="110" spans="1:26" x14ac:dyDescent="0.25">
      <c r="A110">
        <f>IF(B110="Y",COUNTIF($B$2:B110,"Y"),0)</f>
        <v>109</v>
      </c>
      <c r="B110" t="str" cm="1">
        <f t="array" ref="B110">IF(AND(C110&gt;=BeginDateNight,C110&lt;=EndDateNight),"Y","N")</f>
        <v>Y</v>
      </c>
      <c r="C110" s="1">
        <v>44086</v>
      </c>
      <c r="D110" t="s">
        <v>16</v>
      </c>
      <c r="E110">
        <v>74.218181999999999</v>
      </c>
      <c r="F110">
        <v>60.109090999999999</v>
      </c>
      <c r="G110">
        <f t="shared" si="15"/>
        <v>60.109090999999999</v>
      </c>
      <c r="H110">
        <f t="shared" si="16"/>
        <v>14.109090999999999</v>
      </c>
      <c r="I110">
        <v>66.586286999999999</v>
      </c>
      <c r="J110">
        <v>62.4</v>
      </c>
      <c r="K110">
        <v>40.227272999999997</v>
      </c>
      <c r="L110">
        <f t="shared" si="17"/>
        <v>40.227272999999997</v>
      </c>
      <c r="M110">
        <f t="shared" si="18"/>
        <v>22.172727000000002</v>
      </c>
      <c r="N110">
        <v>53.2872749</v>
      </c>
      <c r="O110">
        <v>92.210624999999993</v>
      </c>
      <c r="P110">
        <v>38.589091000000003</v>
      </c>
      <c r="Q110">
        <f t="shared" si="19"/>
        <v>38.589091000000003</v>
      </c>
      <c r="R110">
        <f t="shared" si="20"/>
        <v>53.62153399999999</v>
      </c>
      <c r="S110">
        <v>65.879514900000004</v>
      </c>
      <c r="T110">
        <v>5.1904760000000003</v>
      </c>
      <c r="U110">
        <v>0.272727</v>
      </c>
      <c r="V110">
        <f t="shared" si="21"/>
        <v>0.272727</v>
      </c>
      <c r="W110">
        <f t="shared" si="22"/>
        <v>4.9177490000000006</v>
      </c>
      <c r="X110">
        <v>1.9082113000000001</v>
      </c>
      <c r="Y110">
        <f>Input!$J$3</f>
        <v>65</v>
      </c>
      <c r="Z110">
        <f>Input!$K$3</f>
        <v>75</v>
      </c>
    </row>
    <row r="111" spans="1:26" x14ac:dyDescent="0.25">
      <c r="A111">
        <f>IF(B111="Y",COUNTIF($B$2:B111,"Y"),0)</f>
        <v>110</v>
      </c>
      <c r="B111" t="str" cm="1">
        <f t="array" ref="B111">IF(AND(C111&gt;=BeginDateNight,C111&lt;=EndDateNight),"Y","N")</f>
        <v>Y</v>
      </c>
      <c r="C111" s="1">
        <v>44085</v>
      </c>
      <c r="D111" t="s">
        <v>16</v>
      </c>
      <c r="E111">
        <v>76.181818000000007</v>
      </c>
      <c r="F111">
        <v>59.172727000000002</v>
      </c>
      <c r="G111">
        <f t="shared" si="15"/>
        <v>59.172727000000002</v>
      </c>
      <c r="H111">
        <f t="shared" si="16"/>
        <v>17.009091000000005</v>
      </c>
      <c r="I111">
        <v>68.195711299999999</v>
      </c>
      <c r="J111">
        <v>67.164705999999995</v>
      </c>
      <c r="K111">
        <v>37.009090999999998</v>
      </c>
      <c r="L111">
        <f t="shared" si="17"/>
        <v>37.009090999999998</v>
      </c>
      <c r="M111">
        <f t="shared" si="18"/>
        <v>30.155614999999997</v>
      </c>
      <c r="N111">
        <v>53.836288799999998</v>
      </c>
      <c r="O111">
        <v>87.935882000000007</v>
      </c>
      <c r="P111">
        <v>38.502727</v>
      </c>
      <c r="Q111">
        <f t="shared" si="19"/>
        <v>38.502727</v>
      </c>
      <c r="R111">
        <f t="shared" si="20"/>
        <v>49.433155000000006</v>
      </c>
      <c r="S111">
        <v>63.177624600000001</v>
      </c>
      <c r="T111">
        <v>3.1818179999999998</v>
      </c>
      <c r="U111">
        <v>0.63636400000000004</v>
      </c>
      <c r="V111">
        <f t="shared" si="21"/>
        <v>0.63636400000000004</v>
      </c>
      <c r="W111">
        <f t="shared" si="22"/>
        <v>2.5454539999999999</v>
      </c>
      <c r="X111">
        <v>1.8274866000000001</v>
      </c>
      <c r="Y111">
        <f>Input!$J$3</f>
        <v>65</v>
      </c>
      <c r="Z111">
        <f>Input!$K$3</f>
        <v>75</v>
      </c>
    </row>
    <row r="112" spans="1:26" x14ac:dyDescent="0.25">
      <c r="A112">
        <f>IF(B112="Y",COUNTIF($B$2:B112,"Y"),0)</f>
        <v>111</v>
      </c>
      <c r="B112" t="str" cm="1">
        <f t="array" ref="B112">IF(AND(C112&gt;=BeginDateNight,C112&lt;=EndDateNight),"Y","N")</f>
        <v>Y</v>
      </c>
      <c r="C112" s="1">
        <v>44084</v>
      </c>
      <c r="D112" t="s">
        <v>16</v>
      </c>
      <c r="E112">
        <v>77.981818000000004</v>
      </c>
      <c r="F112">
        <v>59.009090999999998</v>
      </c>
      <c r="G112">
        <f t="shared" si="15"/>
        <v>59.009090999999998</v>
      </c>
      <c r="H112">
        <f t="shared" si="16"/>
        <v>18.972727000000006</v>
      </c>
      <c r="I112">
        <v>69.258431200000004</v>
      </c>
      <c r="J112">
        <v>67.033332999999999</v>
      </c>
      <c r="K112">
        <v>38.636364</v>
      </c>
      <c r="L112">
        <f t="shared" si="17"/>
        <v>38.636364</v>
      </c>
      <c r="M112">
        <f t="shared" si="18"/>
        <v>28.396968999999999</v>
      </c>
      <c r="N112">
        <v>55.686116499999997</v>
      </c>
      <c r="O112">
        <v>99.303077000000002</v>
      </c>
      <c r="P112">
        <v>44.251818</v>
      </c>
      <c r="Q112">
        <f t="shared" si="19"/>
        <v>44.251818</v>
      </c>
      <c r="R112">
        <f t="shared" si="20"/>
        <v>55.051259000000002</v>
      </c>
      <c r="S112">
        <v>65.227412000000001</v>
      </c>
      <c r="T112">
        <v>3.0769229999999999</v>
      </c>
      <c r="U112">
        <v>0.36363600000000001</v>
      </c>
      <c r="V112">
        <f t="shared" si="21"/>
        <v>0.36363600000000001</v>
      </c>
      <c r="W112">
        <f t="shared" si="22"/>
        <v>2.7132869999999998</v>
      </c>
      <c r="X112">
        <v>1.8970278</v>
      </c>
      <c r="Y112">
        <f>Input!$J$3</f>
        <v>65</v>
      </c>
      <c r="Z112">
        <f>Input!$K$3</f>
        <v>75</v>
      </c>
    </row>
    <row r="113" spans="1:26" x14ac:dyDescent="0.25">
      <c r="A113">
        <f>IF(B113="Y",COUNTIF($B$2:B113,"Y"),0)</f>
        <v>112</v>
      </c>
      <c r="B113" t="str" cm="1">
        <f t="array" ref="B113">IF(AND(C113&gt;=BeginDateNight,C113&lt;=EndDateNight),"Y","N")</f>
        <v>Y</v>
      </c>
      <c r="C113" s="1">
        <v>44083</v>
      </c>
      <c r="D113" t="s">
        <v>16</v>
      </c>
      <c r="E113">
        <v>77.599999999999994</v>
      </c>
      <c r="F113">
        <v>62.68</v>
      </c>
      <c r="G113">
        <f t="shared" si="15"/>
        <v>62.68</v>
      </c>
      <c r="H113">
        <f t="shared" si="16"/>
        <v>14.919999999999995</v>
      </c>
      <c r="I113">
        <v>70.637939599999996</v>
      </c>
      <c r="J113">
        <v>66.575000000000003</v>
      </c>
      <c r="K113">
        <v>40.863636</v>
      </c>
      <c r="L113">
        <f t="shared" si="17"/>
        <v>40.863636</v>
      </c>
      <c r="M113">
        <f t="shared" si="18"/>
        <v>25.711364000000003</v>
      </c>
      <c r="N113">
        <v>56.632727199999998</v>
      </c>
      <c r="O113">
        <v>97.854500000000002</v>
      </c>
      <c r="P113">
        <v>43.161817999999997</v>
      </c>
      <c r="Q113">
        <f t="shared" si="19"/>
        <v>43.161817999999997</v>
      </c>
      <c r="R113">
        <f t="shared" si="20"/>
        <v>54.692682000000005</v>
      </c>
      <c r="S113">
        <v>64.470954500000005</v>
      </c>
      <c r="T113">
        <v>5.5</v>
      </c>
      <c r="U113">
        <v>1.181818</v>
      </c>
      <c r="V113">
        <f t="shared" si="21"/>
        <v>1.181818</v>
      </c>
      <c r="W113">
        <f t="shared" si="22"/>
        <v>4.3181820000000002</v>
      </c>
      <c r="X113">
        <v>3.1518182000000001</v>
      </c>
      <c r="Y113">
        <f>Input!$J$3</f>
        <v>65</v>
      </c>
      <c r="Z113">
        <f>Input!$K$3</f>
        <v>75</v>
      </c>
    </row>
    <row r="114" spans="1:26" x14ac:dyDescent="0.25">
      <c r="A114">
        <f>IF(B114="Y",COUNTIF($B$2:B114,"Y"),0)</f>
        <v>113</v>
      </c>
      <c r="B114" t="str" cm="1">
        <f t="array" ref="B114">IF(AND(C114&gt;=BeginDateNight,C114&lt;=EndDateNight),"Y","N")</f>
        <v>Y</v>
      </c>
      <c r="C114" s="1">
        <v>44082</v>
      </c>
      <c r="D114" t="s">
        <v>16</v>
      </c>
      <c r="E114">
        <v>80.191666999999995</v>
      </c>
      <c r="F114">
        <v>62.4</v>
      </c>
      <c r="G114">
        <f t="shared" si="15"/>
        <v>62.4</v>
      </c>
      <c r="H114">
        <f t="shared" si="16"/>
        <v>17.791666999999997</v>
      </c>
      <c r="I114">
        <v>71.165210099999996</v>
      </c>
      <c r="J114">
        <v>65.45</v>
      </c>
      <c r="K114">
        <v>47.118181999999997</v>
      </c>
      <c r="L114">
        <f t="shared" si="17"/>
        <v>47.118181999999997</v>
      </c>
      <c r="M114">
        <f t="shared" si="18"/>
        <v>18.331818000000005</v>
      </c>
      <c r="N114">
        <v>58.148394699999997</v>
      </c>
      <c r="O114">
        <v>92.019524000000004</v>
      </c>
      <c r="P114">
        <v>41.082726999999998</v>
      </c>
      <c r="Q114">
        <f t="shared" si="19"/>
        <v>41.082726999999998</v>
      </c>
      <c r="R114">
        <f t="shared" si="20"/>
        <v>50.936797000000006</v>
      </c>
      <c r="S114">
        <v>67.152586299999996</v>
      </c>
      <c r="T114">
        <v>11.916667</v>
      </c>
      <c r="U114">
        <v>0.54545500000000002</v>
      </c>
      <c r="V114">
        <f t="shared" si="21"/>
        <v>0.54545500000000002</v>
      </c>
      <c r="W114">
        <f t="shared" si="22"/>
        <v>11.371212</v>
      </c>
      <c r="X114">
        <v>3.4297287999999999</v>
      </c>
      <c r="Y114">
        <f>Input!$J$3</f>
        <v>65</v>
      </c>
      <c r="Z114">
        <f>Input!$K$3</f>
        <v>75</v>
      </c>
    </row>
    <row r="115" spans="1:26" x14ac:dyDescent="0.25">
      <c r="A115">
        <f>IF(B115="Y",COUNTIF($B$2:B115,"Y"),0)</f>
        <v>114</v>
      </c>
      <c r="B115" t="str" cm="1">
        <f t="array" ref="B115">IF(AND(C115&gt;=BeginDateNight,C115&lt;=EndDateNight),"Y","N")</f>
        <v>Y</v>
      </c>
      <c r="C115" s="1">
        <v>44081</v>
      </c>
      <c r="D115" t="s">
        <v>16</v>
      </c>
      <c r="E115">
        <v>83.445454999999995</v>
      </c>
      <c r="F115">
        <v>63.32</v>
      </c>
      <c r="G115">
        <f t="shared" si="15"/>
        <v>63.32</v>
      </c>
      <c r="H115">
        <f t="shared" si="16"/>
        <v>20.125454999999995</v>
      </c>
      <c r="I115">
        <v>72.407609500000007</v>
      </c>
      <c r="J115">
        <v>61.945455000000003</v>
      </c>
      <c r="K115">
        <v>52.363636</v>
      </c>
      <c r="L115">
        <f t="shared" si="17"/>
        <v>52.363636</v>
      </c>
      <c r="M115">
        <f t="shared" si="18"/>
        <v>9.581819000000003</v>
      </c>
      <c r="N115">
        <v>56.829140099999996</v>
      </c>
      <c r="O115">
        <v>93.259286000000003</v>
      </c>
      <c r="P115">
        <v>42.472307999999998</v>
      </c>
      <c r="Q115">
        <f t="shared" si="19"/>
        <v>42.472307999999998</v>
      </c>
      <c r="R115">
        <f t="shared" si="20"/>
        <v>50.786978000000005</v>
      </c>
      <c r="S115">
        <v>61.248795800000003</v>
      </c>
      <c r="T115">
        <v>3.230769</v>
      </c>
      <c r="U115">
        <v>1.2727269999999999</v>
      </c>
      <c r="V115">
        <f t="shared" si="21"/>
        <v>1.2727269999999999</v>
      </c>
      <c r="W115">
        <f t="shared" si="22"/>
        <v>1.9580420000000001</v>
      </c>
      <c r="X115">
        <v>2.200949</v>
      </c>
      <c r="Y115">
        <f>Input!$J$3</f>
        <v>65</v>
      </c>
      <c r="Z115">
        <f>Input!$K$3</f>
        <v>75</v>
      </c>
    </row>
    <row r="116" spans="1:26" x14ac:dyDescent="0.25">
      <c r="A116">
        <f>IF(B116="Y",COUNTIF($B$2:B116,"Y"),0)</f>
        <v>115</v>
      </c>
      <c r="B116" t="str" cm="1">
        <f t="array" ref="B116">IF(AND(C116&gt;=BeginDateNight,C116&lt;=EndDateNight),"Y","N")</f>
        <v>Y</v>
      </c>
      <c r="C116" s="1">
        <v>44080</v>
      </c>
      <c r="D116" t="s">
        <v>16</v>
      </c>
      <c r="E116">
        <v>82.627273000000002</v>
      </c>
      <c r="F116">
        <v>63.176364</v>
      </c>
      <c r="G116">
        <f t="shared" si="15"/>
        <v>63.176364</v>
      </c>
      <c r="H116">
        <f t="shared" si="16"/>
        <v>19.450909000000003</v>
      </c>
      <c r="I116">
        <v>71.878181900000001</v>
      </c>
      <c r="J116">
        <v>61.290908999999999</v>
      </c>
      <c r="K116">
        <v>46.090909000000003</v>
      </c>
      <c r="L116">
        <f t="shared" si="17"/>
        <v>46.090909000000003</v>
      </c>
      <c r="M116">
        <f t="shared" si="18"/>
        <v>15.199999999999996</v>
      </c>
      <c r="N116">
        <v>55.137999899999997</v>
      </c>
      <c r="O116">
        <v>78.579091000000005</v>
      </c>
      <c r="P116">
        <v>31.107272999999999</v>
      </c>
      <c r="Q116">
        <f t="shared" si="19"/>
        <v>31.107272999999999</v>
      </c>
      <c r="R116">
        <f t="shared" si="20"/>
        <v>47.471818000000006</v>
      </c>
      <c r="S116">
        <v>59.1552729</v>
      </c>
      <c r="T116">
        <v>2.7272729999999998</v>
      </c>
      <c r="U116">
        <v>0.90909099999999998</v>
      </c>
      <c r="V116">
        <f t="shared" si="21"/>
        <v>0.90909099999999998</v>
      </c>
      <c r="W116">
        <f t="shared" si="22"/>
        <v>1.8181819999999997</v>
      </c>
      <c r="X116">
        <v>2.0727272999999999</v>
      </c>
      <c r="Y116">
        <f>Input!$J$3</f>
        <v>65</v>
      </c>
      <c r="Z116">
        <f>Input!$K$3</f>
        <v>75</v>
      </c>
    </row>
    <row r="117" spans="1:26" x14ac:dyDescent="0.25">
      <c r="A117">
        <f>IF(B117="Y",COUNTIF($B$2:B117,"Y"),0)</f>
        <v>116</v>
      </c>
      <c r="B117" t="str" cm="1">
        <f t="array" ref="B117">IF(AND(C117&gt;=BeginDateNight,C117&lt;=EndDateNight),"Y","N")</f>
        <v>Y</v>
      </c>
      <c r="C117" s="1">
        <v>44079</v>
      </c>
      <c r="D117" t="s">
        <v>16</v>
      </c>
      <c r="E117">
        <v>81.481818000000004</v>
      </c>
      <c r="F117">
        <v>61.948749999999997</v>
      </c>
      <c r="G117">
        <f t="shared" si="15"/>
        <v>61.948749999999997</v>
      </c>
      <c r="H117">
        <f t="shared" si="16"/>
        <v>19.533068000000007</v>
      </c>
      <c r="I117">
        <v>71.261752099999995</v>
      </c>
      <c r="J117">
        <v>61.007142999999999</v>
      </c>
      <c r="K117">
        <v>48.629091000000003</v>
      </c>
      <c r="L117">
        <f t="shared" si="17"/>
        <v>48.629091000000003</v>
      </c>
      <c r="M117">
        <f t="shared" si="18"/>
        <v>12.378051999999997</v>
      </c>
      <c r="N117">
        <v>56.641084999999997</v>
      </c>
      <c r="O117">
        <v>85.702726999999996</v>
      </c>
      <c r="P117">
        <v>45.864545</v>
      </c>
      <c r="Q117">
        <f t="shared" si="19"/>
        <v>45.864545</v>
      </c>
      <c r="R117">
        <f t="shared" si="20"/>
        <v>39.838181999999996</v>
      </c>
      <c r="S117">
        <v>63.756374999999998</v>
      </c>
      <c r="T117">
        <v>4.875</v>
      </c>
      <c r="U117">
        <v>1.181818</v>
      </c>
      <c r="V117">
        <f t="shared" si="21"/>
        <v>1.181818</v>
      </c>
      <c r="W117">
        <f t="shared" si="22"/>
        <v>3.6931820000000002</v>
      </c>
      <c r="X117">
        <v>2.7196677999999999</v>
      </c>
      <c r="Y117">
        <f>Input!$J$3</f>
        <v>65</v>
      </c>
      <c r="Z117">
        <f>Input!$K$3</f>
        <v>75</v>
      </c>
    </row>
    <row r="118" spans="1:26" x14ac:dyDescent="0.25">
      <c r="A118">
        <f>IF(B118="Y",COUNTIF($B$2:B118,"Y"),0)</f>
        <v>117</v>
      </c>
      <c r="B118" t="str" cm="1">
        <f t="array" ref="B118">IF(AND(C118&gt;=BeginDateNight,C118&lt;=EndDateNight),"Y","N")</f>
        <v>Y</v>
      </c>
      <c r="C118" s="1">
        <v>44078</v>
      </c>
      <c r="D118" t="s">
        <v>16</v>
      </c>
      <c r="E118">
        <v>82.736363999999995</v>
      </c>
      <c r="F118">
        <v>61.068421000000001</v>
      </c>
      <c r="G118">
        <f t="shared" si="15"/>
        <v>61.068421000000001</v>
      </c>
      <c r="H118">
        <f t="shared" si="16"/>
        <v>21.667942999999994</v>
      </c>
      <c r="I118">
        <v>69.745961199999996</v>
      </c>
      <c r="J118">
        <v>65.527272999999994</v>
      </c>
      <c r="K118">
        <v>40.018182000000003</v>
      </c>
      <c r="L118">
        <f t="shared" si="17"/>
        <v>40.018182000000003</v>
      </c>
      <c r="M118">
        <f t="shared" si="18"/>
        <v>25.509090999999991</v>
      </c>
      <c r="N118">
        <v>57.341614300000003</v>
      </c>
      <c r="O118">
        <v>90.356363999999999</v>
      </c>
      <c r="P118">
        <v>26.108181999999999</v>
      </c>
      <c r="Q118">
        <f t="shared" si="19"/>
        <v>26.108181999999999</v>
      </c>
      <c r="R118">
        <f t="shared" si="20"/>
        <v>64.248182</v>
      </c>
      <c r="S118">
        <v>69.839341599999997</v>
      </c>
      <c r="T118">
        <v>5</v>
      </c>
      <c r="U118">
        <v>1.0909089999999999</v>
      </c>
      <c r="V118">
        <f t="shared" si="21"/>
        <v>1.0909089999999999</v>
      </c>
      <c r="W118">
        <f t="shared" si="22"/>
        <v>3.9090910000000001</v>
      </c>
      <c r="X118">
        <v>2.4034965000000001</v>
      </c>
      <c r="Y118">
        <f>Input!$J$3</f>
        <v>65</v>
      </c>
      <c r="Z118">
        <f>Input!$K$3</f>
        <v>75</v>
      </c>
    </row>
    <row r="119" spans="1:26" x14ac:dyDescent="0.25">
      <c r="A119">
        <f>IF(B119="Y",COUNTIF($B$2:B119,"Y"),0)</f>
        <v>118</v>
      </c>
      <c r="B119" t="str" cm="1">
        <f t="array" ref="B119">IF(AND(C119&gt;=BeginDateNight,C119&lt;=EndDateNight),"Y","N")</f>
        <v>Y</v>
      </c>
      <c r="C119" s="1">
        <v>44077</v>
      </c>
      <c r="D119" t="s">
        <v>16</v>
      </c>
      <c r="E119">
        <v>82.890908999999994</v>
      </c>
      <c r="F119">
        <v>60.92</v>
      </c>
      <c r="G119">
        <f t="shared" si="15"/>
        <v>60.92</v>
      </c>
      <c r="H119">
        <f t="shared" si="16"/>
        <v>21.970908999999992</v>
      </c>
      <c r="I119">
        <v>68.610855700000002</v>
      </c>
      <c r="J119">
        <v>69.339286000000001</v>
      </c>
      <c r="K119">
        <v>46.4</v>
      </c>
      <c r="L119">
        <f t="shared" si="17"/>
        <v>46.4</v>
      </c>
      <c r="M119">
        <f t="shared" si="18"/>
        <v>22.939286000000003</v>
      </c>
      <c r="N119">
        <v>58.351152800000001</v>
      </c>
      <c r="O119">
        <v>95.538213999999996</v>
      </c>
      <c r="P119">
        <v>40.493636000000002</v>
      </c>
      <c r="Q119">
        <f t="shared" si="19"/>
        <v>40.493636000000002</v>
      </c>
      <c r="R119">
        <f t="shared" si="20"/>
        <v>55.044577999999994</v>
      </c>
      <c r="S119">
        <v>74.210718299999996</v>
      </c>
      <c r="T119">
        <v>4.8214290000000002</v>
      </c>
      <c r="U119">
        <v>1.181818</v>
      </c>
      <c r="V119">
        <f t="shared" si="21"/>
        <v>1.181818</v>
      </c>
      <c r="W119">
        <f t="shared" si="22"/>
        <v>3.6396110000000004</v>
      </c>
      <c r="X119">
        <v>2.8274081</v>
      </c>
      <c r="Y119">
        <f>Input!$J$3</f>
        <v>65</v>
      </c>
      <c r="Z119">
        <f>Input!$K$3</f>
        <v>75</v>
      </c>
    </row>
    <row r="120" spans="1:26" x14ac:dyDescent="0.25">
      <c r="A120">
        <f>IF(B120="Y",COUNTIF($B$2:B120,"Y"),0)</f>
        <v>119</v>
      </c>
      <c r="B120" t="str" cm="1">
        <f t="array" ref="B120">IF(AND(C120&gt;=BeginDateNight,C120&lt;=EndDateNight),"Y","N")</f>
        <v>Y</v>
      </c>
      <c r="C120" s="1">
        <v>44076</v>
      </c>
      <c r="D120" t="s">
        <v>16</v>
      </c>
      <c r="E120">
        <v>84.145454999999998</v>
      </c>
      <c r="F120">
        <v>62.387273</v>
      </c>
      <c r="G120">
        <f t="shared" si="15"/>
        <v>62.387273</v>
      </c>
      <c r="H120">
        <f t="shared" si="16"/>
        <v>21.758181999999998</v>
      </c>
      <c r="I120">
        <v>69.719711799999999</v>
      </c>
      <c r="J120">
        <v>65.863636</v>
      </c>
      <c r="K120">
        <v>55.436363999999998</v>
      </c>
      <c r="L120">
        <f t="shared" si="17"/>
        <v>55.436363999999998</v>
      </c>
      <c r="M120">
        <f t="shared" si="18"/>
        <v>10.427272000000002</v>
      </c>
      <c r="N120">
        <v>60.077016800000003</v>
      </c>
      <c r="O120">
        <v>96.116428999999997</v>
      </c>
      <c r="P120">
        <v>46.029091000000001</v>
      </c>
      <c r="Q120">
        <f t="shared" si="19"/>
        <v>46.029091000000001</v>
      </c>
      <c r="R120">
        <f t="shared" si="20"/>
        <v>50.087337999999995</v>
      </c>
      <c r="S120">
        <v>74.734971900000005</v>
      </c>
      <c r="T120">
        <v>10.181818</v>
      </c>
      <c r="U120">
        <v>1.545455</v>
      </c>
      <c r="V120">
        <f t="shared" si="21"/>
        <v>1.545455</v>
      </c>
      <c r="W120">
        <f t="shared" si="22"/>
        <v>8.6363629999999993</v>
      </c>
      <c r="X120">
        <v>3.4303157999999998</v>
      </c>
      <c r="Y120">
        <f>Input!$J$3</f>
        <v>65</v>
      </c>
      <c r="Z120">
        <f>Input!$K$3</f>
        <v>75</v>
      </c>
    </row>
    <row r="121" spans="1:26" x14ac:dyDescent="0.25">
      <c r="A121">
        <f>IF(B121="Y",COUNTIF($B$2:B121,"Y"),0)</f>
        <v>120</v>
      </c>
      <c r="B121" t="str" cm="1">
        <f t="array" ref="B121">IF(AND(C121&gt;=BeginDateNight,C121&lt;=EndDateNight),"Y","N")</f>
        <v>Y</v>
      </c>
      <c r="C121" s="1">
        <v>44075</v>
      </c>
      <c r="D121" t="s">
        <v>16</v>
      </c>
      <c r="E121">
        <v>81.290908999999999</v>
      </c>
      <c r="F121">
        <v>63.181818</v>
      </c>
      <c r="G121">
        <f t="shared" si="15"/>
        <v>63.181818</v>
      </c>
      <c r="H121">
        <f t="shared" si="16"/>
        <v>18.109090999999999</v>
      </c>
      <c r="I121">
        <v>70.536398199999994</v>
      </c>
      <c r="J121">
        <v>66.123999999999995</v>
      </c>
      <c r="K121">
        <v>55.554544999999997</v>
      </c>
      <c r="L121">
        <f t="shared" si="17"/>
        <v>55.554544999999997</v>
      </c>
      <c r="M121">
        <f t="shared" si="18"/>
        <v>10.569454999999998</v>
      </c>
      <c r="N121">
        <v>59.322412499999999</v>
      </c>
      <c r="O121">
        <v>93.980587999999997</v>
      </c>
      <c r="P121">
        <v>46.862727</v>
      </c>
      <c r="Q121">
        <f t="shared" si="19"/>
        <v>46.862727</v>
      </c>
      <c r="R121">
        <f t="shared" si="20"/>
        <v>47.117860999999998</v>
      </c>
      <c r="S121">
        <v>70.612025299999999</v>
      </c>
      <c r="T121">
        <v>6.0909089999999999</v>
      </c>
      <c r="U121">
        <v>1.2727269999999999</v>
      </c>
      <c r="V121">
        <f t="shared" si="21"/>
        <v>1.2727269999999999</v>
      </c>
      <c r="W121">
        <f t="shared" si="22"/>
        <v>4.8181820000000002</v>
      </c>
      <c r="X121">
        <v>3.1094841999999998</v>
      </c>
      <c r="Y121">
        <f>Input!$J$3</f>
        <v>65</v>
      </c>
      <c r="Z121">
        <f>Input!$K$3</f>
        <v>75</v>
      </c>
    </row>
    <row r="122" spans="1:26" x14ac:dyDescent="0.25">
      <c r="A122">
        <f>IF(B122="Y",COUNTIF($B$2:B122,"Y"),0)</f>
        <v>121</v>
      </c>
      <c r="B122" t="str" cm="1">
        <f t="array" ref="B122">IF(AND(C122&gt;=BeginDateNight,C122&lt;=EndDateNight),"Y","N")</f>
        <v>Y</v>
      </c>
      <c r="C122" s="1">
        <v>44074</v>
      </c>
      <c r="D122" t="s">
        <v>16</v>
      </c>
      <c r="E122">
        <v>81.527272999999994</v>
      </c>
      <c r="F122">
        <v>63.218181999999999</v>
      </c>
      <c r="G122">
        <f t="shared" si="15"/>
        <v>63.218181999999999</v>
      </c>
      <c r="H122">
        <f t="shared" si="16"/>
        <v>18.309090999999995</v>
      </c>
      <c r="I122">
        <v>70.101738600000004</v>
      </c>
      <c r="J122">
        <v>61.764285999999998</v>
      </c>
      <c r="K122">
        <v>49.990909000000002</v>
      </c>
      <c r="L122">
        <f t="shared" si="17"/>
        <v>49.990909000000002</v>
      </c>
      <c r="M122">
        <f t="shared" si="18"/>
        <v>11.773376999999996</v>
      </c>
      <c r="N122">
        <v>56.551027599999998</v>
      </c>
      <c r="O122">
        <v>87.933750000000003</v>
      </c>
      <c r="P122">
        <v>34.39</v>
      </c>
      <c r="Q122">
        <f t="shared" si="19"/>
        <v>34.39</v>
      </c>
      <c r="R122">
        <f t="shared" si="20"/>
        <v>53.543750000000003</v>
      </c>
      <c r="S122">
        <v>65.894089300000005</v>
      </c>
      <c r="T122">
        <v>5.8571429999999998</v>
      </c>
      <c r="U122">
        <v>0.63636400000000004</v>
      </c>
      <c r="V122">
        <f t="shared" si="21"/>
        <v>0.63636400000000004</v>
      </c>
      <c r="W122">
        <f t="shared" si="22"/>
        <v>5.2207789999999994</v>
      </c>
      <c r="X122">
        <v>2.3674512999999999</v>
      </c>
      <c r="Y122">
        <f>Input!$J$3</f>
        <v>65</v>
      </c>
      <c r="Z122">
        <f>Input!$K$3</f>
        <v>75</v>
      </c>
    </row>
    <row r="123" spans="1:26" x14ac:dyDescent="0.25">
      <c r="A123">
        <f>IF(B123="Y",COUNTIF($B$2:B123,"Y"),0)</f>
        <v>122</v>
      </c>
      <c r="B123" t="str" cm="1">
        <f t="array" ref="B123">IF(AND(C123&gt;=BeginDateNight,C123&lt;=EndDateNight),"Y","N")</f>
        <v>Y</v>
      </c>
      <c r="C123" s="1">
        <v>44073</v>
      </c>
      <c r="D123" t="s">
        <v>16</v>
      </c>
      <c r="E123">
        <v>82.809090999999995</v>
      </c>
      <c r="F123">
        <v>62.8</v>
      </c>
      <c r="G123">
        <f t="shared" si="15"/>
        <v>62.8</v>
      </c>
      <c r="H123">
        <f t="shared" si="16"/>
        <v>20.009090999999998</v>
      </c>
      <c r="I123">
        <v>70.983999999999995</v>
      </c>
      <c r="J123">
        <v>59.3</v>
      </c>
      <c r="K123">
        <v>45.363636</v>
      </c>
      <c r="L123">
        <f t="shared" si="17"/>
        <v>45.363636</v>
      </c>
      <c r="M123">
        <f t="shared" si="18"/>
        <v>13.936363999999998</v>
      </c>
      <c r="N123">
        <v>54.269272700000002</v>
      </c>
      <c r="O123">
        <v>77.093636000000004</v>
      </c>
      <c r="P123">
        <v>30.35</v>
      </c>
      <c r="Q123">
        <f t="shared" si="19"/>
        <v>30.35</v>
      </c>
      <c r="R123">
        <f t="shared" si="20"/>
        <v>46.743636000000002</v>
      </c>
      <c r="S123">
        <v>58.907992399999998</v>
      </c>
      <c r="T123">
        <v>4.0833329999999997</v>
      </c>
      <c r="U123">
        <v>1.0909089999999999</v>
      </c>
      <c r="V123">
        <f t="shared" si="21"/>
        <v>1.0909089999999999</v>
      </c>
      <c r="W123">
        <f t="shared" si="22"/>
        <v>2.9924239999999998</v>
      </c>
      <c r="X123">
        <v>2.2174242999999998</v>
      </c>
      <c r="Y123">
        <f>Input!$J$3</f>
        <v>65</v>
      </c>
      <c r="Z123">
        <f>Input!$K$3</f>
        <v>75</v>
      </c>
    </row>
    <row r="124" spans="1:26" x14ac:dyDescent="0.25">
      <c r="A124">
        <f>IF(B124="Y",COUNTIF($B$2:B124,"Y"),0)</f>
        <v>123</v>
      </c>
      <c r="B124" t="str" cm="1">
        <f t="array" ref="B124">IF(AND(C124&gt;=BeginDateNight,C124&lt;=EndDateNight),"Y","N")</f>
        <v>Y</v>
      </c>
      <c r="C124" s="1">
        <v>44072</v>
      </c>
      <c r="D124" t="s">
        <v>16</v>
      </c>
      <c r="E124">
        <v>80.381817999999996</v>
      </c>
      <c r="F124">
        <v>64.236363999999995</v>
      </c>
      <c r="G124">
        <f t="shared" si="15"/>
        <v>64.236363999999995</v>
      </c>
      <c r="H124">
        <f t="shared" si="16"/>
        <v>16.145454000000001</v>
      </c>
      <c r="I124">
        <v>71.799218100000004</v>
      </c>
      <c r="J124">
        <v>58.722000000000001</v>
      </c>
      <c r="K124">
        <v>44.55</v>
      </c>
      <c r="L124">
        <f t="shared" si="17"/>
        <v>44.55</v>
      </c>
      <c r="M124">
        <f t="shared" si="18"/>
        <v>14.172000000000004</v>
      </c>
      <c r="N124">
        <v>53.297109200000001</v>
      </c>
      <c r="O124">
        <v>65.858999999999995</v>
      </c>
      <c r="P124">
        <v>40.187272999999998</v>
      </c>
      <c r="Q124">
        <f t="shared" si="19"/>
        <v>40.187272999999998</v>
      </c>
      <c r="R124">
        <f t="shared" si="20"/>
        <v>25.671726999999997</v>
      </c>
      <c r="S124">
        <v>54.7524455</v>
      </c>
      <c r="T124">
        <v>3.545455</v>
      </c>
      <c r="U124">
        <v>0.36363600000000001</v>
      </c>
      <c r="V124">
        <f t="shared" si="21"/>
        <v>0.36363600000000001</v>
      </c>
      <c r="W124">
        <f t="shared" si="22"/>
        <v>3.181819</v>
      </c>
      <c r="X124">
        <v>1.8536363</v>
      </c>
      <c r="Y124">
        <f>Input!$J$3</f>
        <v>65</v>
      </c>
      <c r="Z124">
        <f>Input!$K$3</f>
        <v>75</v>
      </c>
    </row>
    <row r="125" spans="1:26" x14ac:dyDescent="0.25">
      <c r="A125">
        <f>IF(B125="Y",COUNTIF($B$2:B125,"Y"),0)</f>
        <v>124</v>
      </c>
      <c r="B125" t="str" cm="1">
        <f t="array" ref="B125">IF(AND(C125&gt;=BeginDateNight,C125&lt;=EndDateNight),"Y","N")</f>
        <v>Y</v>
      </c>
      <c r="C125" s="1">
        <v>44071</v>
      </c>
      <c r="D125" t="s">
        <v>16</v>
      </c>
      <c r="E125">
        <v>79.34</v>
      </c>
      <c r="F125">
        <v>66.509090999999998</v>
      </c>
      <c r="G125">
        <f t="shared" si="15"/>
        <v>66.509090999999998</v>
      </c>
      <c r="H125">
        <f t="shared" si="16"/>
        <v>12.830909000000005</v>
      </c>
      <c r="I125">
        <v>72.193090900000001</v>
      </c>
      <c r="J125">
        <v>63.06</v>
      </c>
      <c r="K125">
        <v>48.570909</v>
      </c>
      <c r="L125">
        <f t="shared" si="17"/>
        <v>48.570909</v>
      </c>
      <c r="M125">
        <f t="shared" si="18"/>
        <v>14.489091000000002</v>
      </c>
      <c r="N125">
        <v>54.868545400000002</v>
      </c>
      <c r="O125">
        <v>78.602999999999994</v>
      </c>
      <c r="P125">
        <v>44.569091</v>
      </c>
      <c r="Q125">
        <f t="shared" si="19"/>
        <v>44.569091</v>
      </c>
      <c r="R125">
        <f t="shared" si="20"/>
        <v>34.033908999999994</v>
      </c>
      <c r="S125">
        <v>57.716727300000002</v>
      </c>
      <c r="T125">
        <v>3.0909089999999999</v>
      </c>
      <c r="U125">
        <v>0.63636400000000004</v>
      </c>
      <c r="V125">
        <f t="shared" si="21"/>
        <v>0.63636400000000004</v>
      </c>
      <c r="W125">
        <f t="shared" si="22"/>
        <v>2.454545</v>
      </c>
      <c r="X125">
        <v>2.3245455000000002</v>
      </c>
      <c r="Y125">
        <f>Input!$J$3</f>
        <v>65</v>
      </c>
      <c r="Z125">
        <f>Input!$K$3</f>
        <v>75</v>
      </c>
    </row>
    <row r="126" spans="1:26" x14ac:dyDescent="0.25">
      <c r="A126">
        <f>IF(B126="Y",COUNTIF($B$2:B126,"Y"),0)</f>
        <v>125</v>
      </c>
      <c r="B126" t="str" cm="1">
        <f t="array" ref="B126">IF(AND(C126&gt;=BeginDateNight,C126&lt;=EndDateNight),"Y","N")</f>
        <v>Y</v>
      </c>
      <c r="C126" s="1">
        <v>44070</v>
      </c>
      <c r="D126" t="s">
        <v>16</v>
      </c>
      <c r="E126">
        <v>76.838182000000003</v>
      </c>
      <c r="F126">
        <v>61.707777999999998</v>
      </c>
      <c r="G126">
        <f t="shared" si="15"/>
        <v>61.707777999999998</v>
      </c>
      <c r="H126">
        <f t="shared" si="16"/>
        <v>15.130404000000006</v>
      </c>
      <c r="I126">
        <v>70.951728900000006</v>
      </c>
      <c r="J126">
        <v>63.11</v>
      </c>
      <c r="K126">
        <v>48.683636</v>
      </c>
      <c r="L126">
        <f t="shared" si="17"/>
        <v>48.683636</v>
      </c>
      <c r="M126">
        <f t="shared" si="18"/>
        <v>14.426364</v>
      </c>
      <c r="N126">
        <v>55.050571099999999</v>
      </c>
      <c r="O126">
        <v>89.550556</v>
      </c>
      <c r="P126">
        <v>43.647272999999998</v>
      </c>
      <c r="Q126">
        <f t="shared" si="19"/>
        <v>43.647272999999998</v>
      </c>
      <c r="R126">
        <f t="shared" si="20"/>
        <v>45.903283000000002</v>
      </c>
      <c r="S126">
        <v>60.809089200000003</v>
      </c>
      <c r="T126">
        <v>4</v>
      </c>
      <c r="U126">
        <v>0.72727299999999995</v>
      </c>
      <c r="V126">
        <f t="shared" si="21"/>
        <v>0.72727299999999995</v>
      </c>
      <c r="W126">
        <f t="shared" si="22"/>
        <v>3.2727270000000002</v>
      </c>
      <c r="X126">
        <v>2.1269931</v>
      </c>
      <c r="Y126">
        <f>Input!$J$3</f>
        <v>65</v>
      </c>
      <c r="Z126">
        <f>Input!$K$3</f>
        <v>75</v>
      </c>
    </row>
    <row r="127" spans="1:26" x14ac:dyDescent="0.25">
      <c r="A127">
        <f>IF(B127="Y",COUNTIF($B$2:B127,"Y"),0)</f>
        <v>126</v>
      </c>
      <c r="B127" t="str" cm="1">
        <f t="array" ref="B127">IF(AND(C127&gt;=BeginDateNight,C127&lt;=EndDateNight),"Y","N")</f>
        <v>Y</v>
      </c>
      <c r="C127" s="1">
        <v>44069</v>
      </c>
      <c r="D127" t="s">
        <v>16</v>
      </c>
      <c r="E127">
        <v>78.309090999999995</v>
      </c>
      <c r="F127">
        <v>61.189332999999998</v>
      </c>
      <c r="G127">
        <f t="shared" si="15"/>
        <v>61.189332999999998</v>
      </c>
      <c r="H127">
        <f t="shared" si="16"/>
        <v>17.119757999999997</v>
      </c>
      <c r="I127">
        <v>70.609725499999996</v>
      </c>
      <c r="J127">
        <v>59.007142999999999</v>
      </c>
      <c r="K127">
        <v>48.490909000000002</v>
      </c>
      <c r="L127">
        <f t="shared" si="17"/>
        <v>48.490909000000002</v>
      </c>
      <c r="M127">
        <f t="shared" si="18"/>
        <v>10.516233999999997</v>
      </c>
      <c r="N127">
        <v>53.826120299999999</v>
      </c>
      <c r="O127">
        <v>89.061999999999998</v>
      </c>
      <c r="P127">
        <v>36.531818000000001</v>
      </c>
      <c r="Q127">
        <f t="shared" si="19"/>
        <v>36.531818000000001</v>
      </c>
      <c r="R127">
        <f t="shared" si="20"/>
        <v>52.530181999999996</v>
      </c>
      <c r="S127">
        <v>58.881959600000002</v>
      </c>
      <c r="T127">
        <v>4.2857139999999996</v>
      </c>
      <c r="U127">
        <v>1.0909089999999999</v>
      </c>
      <c r="V127">
        <f t="shared" si="21"/>
        <v>1.0909089999999999</v>
      </c>
      <c r="W127">
        <f t="shared" si="22"/>
        <v>3.1948049999999997</v>
      </c>
      <c r="X127">
        <v>2.2176623000000002</v>
      </c>
      <c r="Y127">
        <f>Input!$J$3</f>
        <v>65</v>
      </c>
      <c r="Z127">
        <f>Input!$K$3</f>
        <v>75</v>
      </c>
    </row>
    <row r="128" spans="1:26" x14ac:dyDescent="0.25">
      <c r="A128">
        <f>IF(B128="Y",COUNTIF($B$2:B128,"Y"),0)</f>
        <v>127</v>
      </c>
      <c r="B128" t="str" cm="1">
        <f t="array" ref="B128">IF(AND(C128&gt;=BeginDateNight,C128&lt;=EndDateNight),"Y","N")</f>
        <v>Y</v>
      </c>
      <c r="C128" s="1">
        <v>44068</v>
      </c>
      <c r="D128" t="s">
        <v>16</v>
      </c>
      <c r="E128">
        <v>77.490909000000002</v>
      </c>
      <c r="F128">
        <v>64.816666999999995</v>
      </c>
      <c r="G128">
        <f t="shared" si="15"/>
        <v>64.816666999999995</v>
      </c>
      <c r="H128">
        <f t="shared" si="16"/>
        <v>12.674242000000007</v>
      </c>
      <c r="I128">
        <v>71.137484900000004</v>
      </c>
      <c r="J128">
        <v>61</v>
      </c>
      <c r="K128">
        <v>48.75</v>
      </c>
      <c r="L128">
        <f t="shared" si="17"/>
        <v>48.75</v>
      </c>
      <c r="M128">
        <f t="shared" si="18"/>
        <v>12.25</v>
      </c>
      <c r="N128">
        <v>55.124924200000002</v>
      </c>
      <c r="O128">
        <v>86.052499999999995</v>
      </c>
      <c r="P128">
        <v>43.404000000000003</v>
      </c>
      <c r="Q128">
        <f t="shared" si="19"/>
        <v>43.404000000000003</v>
      </c>
      <c r="R128">
        <f t="shared" si="20"/>
        <v>42.648499999999991</v>
      </c>
      <c r="S128">
        <v>60.0468318</v>
      </c>
      <c r="T128">
        <v>3.1818179999999998</v>
      </c>
      <c r="U128">
        <v>0.81818199999999996</v>
      </c>
      <c r="V128">
        <f t="shared" si="21"/>
        <v>0.81818199999999996</v>
      </c>
      <c r="W128">
        <f t="shared" si="22"/>
        <v>2.3636359999999996</v>
      </c>
      <c r="X128">
        <v>1.7628788</v>
      </c>
      <c r="Y128">
        <f>Input!$J$3</f>
        <v>65</v>
      </c>
      <c r="Z128">
        <f>Input!$K$3</f>
        <v>75</v>
      </c>
    </row>
    <row r="129" spans="1:26" x14ac:dyDescent="0.25">
      <c r="A129">
        <f>IF(B129="Y",COUNTIF($B$2:B129,"Y"),0)</f>
        <v>128</v>
      </c>
      <c r="B129" t="str" cm="1">
        <f t="array" ref="B129">IF(AND(C129&gt;=BeginDateNight,C129&lt;=EndDateNight),"Y","N")</f>
        <v>Y</v>
      </c>
      <c r="C129" s="1">
        <v>44067</v>
      </c>
      <c r="D129" t="s">
        <v>16</v>
      </c>
      <c r="E129">
        <v>75.427273</v>
      </c>
      <c r="F129">
        <v>66.081817999999998</v>
      </c>
      <c r="G129">
        <f t="shared" si="15"/>
        <v>66.081817999999998</v>
      </c>
      <c r="H129">
        <f t="shared" si="16"/>
        <v>9.3454550000000012</v>
      </c>
      <c r="I129">
        <v>70.7291819</v>
      </c>
      <c r="J129">
        <v>62.9</v>
      </c>
      <c r="K129">
        <v>53.1</v>
      </c>
      <c r="L129">
        <f t="shared" si="17"/>
        <v>53.1</v>
      </c>
      <c r="M129">
        <f t="shared" si="18"/>
        <v>9.7999999999999972</v>
      </c>
      <c r="N129">
        <v>57.716545500000002</v>
      </c>
      <c r="O129">
        <v>87.670908999999995</v>
      </c>
      <c r="P129">
        <v>49.798181999999997</v>
      </c>
      <c r="Q129">
        <f t="shared" si="19"/>
        <v>49.798181999999997</v>
      </c>
      <c r="R129">
        <f t="shared" si="20"/>
        <v>37.872726999999998</v>
      </c>
      <c r="S129">
        <v>66.168027300000006</v>
      </c>
      <c r="T129">
        <v>3.6</v>
      </c>
      <c r="U129">
        <v>0.90909099999999998</v>
      </c>
      <c r="V129">
        <f t="shared" si="21"/>
        <v>0.90909099999999998</v>
      </c>
      <c r="W129">
        <f t="shared" si="22"/>
        <v>2.690909</v>
      </c>
      <c r="X129">
        <v>2.5145453999999998</v>
      </c>
      <c r="Y129">
        <f>Input!$J$3</f>
        <v>65</v>
      </c>
      <c r="Z129">
        <f>Input!$K$3</f>
        <v>75</v>
      </c>
    </row>
    <row r="130" spans="1:26" x14ac:dyDescent="0.25">
      <c r="A130">
        <f>IF(B130="Y",COUNTIF($B$2:B130,"Y"),0)</f>
        <v>129</v>
      </c>
      <c r="B130" t="str" cm="1">
        <f t="array" ref="B130">IF(AND(C130&gt;=BeginDateNight,C130&lt;=EndDateNight),"Y","N")</f>
        <v>Y</v>
      </c>
      <c r="C130" s="1">
        <v>44066</v>
      </c>
      <c r="D130" t="s">
        <v>16</v>
      </c>
      <c r="E130">
        <v>75.054545000000005</v>
      </c>
      <c r="F130">
        <v>64.057895000000002</v>
      </c>
      <c r="G130">
        <f t="shared" si="15"/>
        <v>64.057895000000002</v>
      </c>
      <c r="H130">
        <f t="shared" si="16"/>
        <v>10.996650000000002</v>
      </c>
      <c r="I130">
        <v>68.931910700000003</v>
      </c>
      <c r="J130">
        <v>65.772727000000003</v>
      </c>
      <c r="K130">
        <v>51.354545000000002</v>
      </c>
      <c r="L130">
        <f t="shared" si="17"/>
        <v>51.354545000000002</v>
      </c>
      <c r="M130">
        <f t="shared" si="18"/>
        <v>14.418182000000002</v>
      </c>
      <c r="N130">
        <v>57.900847599999999</v>
      </c>
      <c r="O130">
        <v>94.504210999999998</v>
      </c>
      <c r="P130">
        <v>56.342726999999996</v>
      </c>
      <c r="Q130">
        <f t="shared" si="19"/>
        <v>56.342726999999996</v>
      </c>
      <c r="R130">
        <f t="shared" si="20"/>
        <v>38.161484000000002</v>
      </c>
      <c r="S130">
        <v>71.125542300000006</v>
      </c>
      <c r="T130">
        <v>3.7894739999999998</v>
      </c>
      <c r="U130">
        <v>1.7272730000000001</v>
      </c>
      <c r="V130">
        <f t="shared" si="21"/>
        <v>1.7272730000000001</v>
      </c>
      <c r="W130">
        <f t="shared" si="22"/>
        <v>2.062201</v>
      </c>
      <c r="X130">
        <v>2.7244019000000002</v>
      </c>
      <c r="Y130">
        <f>Input!$J$3</f>
        <v>65</v>
      </c>
      <c r="Z130">
        <f>Input!$K$3</f>
        <v>75</v>
      </c>
    </row>
    <row r="131" spans="1:26" x14ac:dyDescent="0.25">
      <c r="A131">
        <f>IF(B131="Y",COUNTIF($B$2:B131,"Y"),0)</f>
        <v>130</v>
      </c>
      <c r="B131" t="str" cm="1">
        <f t="array" ref="B131">IF(AND(C131&gt;=BeginDateNight,C131&lt;=EndDateNight),"Y","N")</f>
        <v>Y</v>
      </c>
      <c r="C131" s="1">
        <v>44065</v>
      </c>
      <c r="D131" t="s">
        <v>16</v>
      </c>
      <c r="E131">
        <v>77.909091000000004</v>
      </c>
      <c r="F131">
        <v>63.481817999999997</v>
      </c>
      <c r="G131">
        <f t="shared" ref="G131:G194" si="23">F131</f>
        <v>63.481817999999997</v>
      </c>
      <c r="H131">
        <f t="shared" ref="H131:H194" si="24">E131-F131</f>
        <v>14.427273000000007</v>
      </c>
      <c r="I131">
        <v>68.4365454</v>
      </c>
      <c r="J131">
        <v>63.981817999999997</v>
      </c>
      <c r="K131">
        <v>47.241818000000002</v>
      </c>
      <c r="L131">
        <f t="shared" ref="L131:L194" si="25">K131</f>
        <v>47.241818000000002</v>
      </c>
      <c r="M131">
        <f t="shared" ref="M131:M194" si="26">J131-K131</f>
        <v>16.739999999999995</v>
      </c>
      <c r="N131">
        <v>57.973454500000003</v>
      </c>
      <c r="O131">
        <v>87.238181999999995</v>
      </c>
      <c r="P131">
        <v>46.452727000000003</v>
      </c>
      <c r="Q131">
        <f t="shared" ref="Q131:Q194" si="27">P131</f>
        <v>46.452727000000003</v>
      </c>
      <c r="R131">
        <f t="shared" ref="R131:R194" si="28">O131-P131</f>
        <v>40.785454999999992</v>
      </c>
      <c r="S131">
        <v>71.869621300000006</v>
      </c>
      <c r="T131">
        <v>4.1818179999999998</v>
      </c>
      <c r="U131">
        <v>1.6363639999999999</v>
      </c>
      <c r="V131">
        <f t="shared" ref="V131:V194" si="29">U131</f>
        <v>1.6363639999999999</v>
      </c>
      <c r="W131">
        <f t="shared" ref="W131:W194" si="30">T131-U131</f>
        <v>2.5454539999999999</v>
      </c>
      <c r="X131">
        <v>2.7212122000000001</v>
      </c>
      <c r="Y131">
        <f>Input!$J$3</f>
        <v>65</v>
      </c>
      <c r="Z131">
        <f>Input!$K$3</f>
        <v>75</v>
      </c>
    </row>
    <row r="132" spans="1:26" x14ac:dyDescent="0.25">
      <c r="A132">
        <f>IF(B132="Y",COUNTIF($B$2:B132,"Y"),0)</f>
        <v>131</v>
      </c>
      <c r="B132" t="str" cm="1">
        <f t="array" ref="B132">IF(AND(C132&gt;=BeginDateNight,C132&lt;=EndDateNight),"Y","N")</f>
        <v>Y</v>
      </c>
      <c r="C132" s="1">
        <v>44064</v>
      </c>
      <c r="D132" t="s">
        <v>16</v>
      </c>
      <c r="E132">
        <v>76.772727000000003</v>
      </c>
      <c r="F132">
        <v>62.745455</v>
      </c>
      <c r="G132">
        <f t="shared" si="23"/>
        <v>62.745455</v>
      </c>
      <c r="H132">
        <f t="shared" si="24"/>
        <v>14.027272000000004</v>
      </c>
      <c r="I132">
        <v>68.151101600000004</v>
      </c>
      <c r="J132">
        <v>62.481817999999997</v>
      </c>
      <c r="K132">
        <v>48.483635999999997</v>
      </c>
      <c r="L132">
        <f t="shared" si="25"/>
        <v>48.483635999999997</v>
      </c>
      <c r="M132">
        <f t="shared" si="26"/>
        <v>13.998182</v>
      </c>
      <c r="N132">
        <v>58.178705800000003</v>
      </c>
      <c r="O132">
        <v>90.203529000000003</v>
      </c>
      <c r="P132">
        <v>46.486364000000002</v>
      </c>
      <c r="Q132">
        <f t="shared" si="27"/>
        <v>46.486364000000002</v>
      </c>
      <c r="R132">
        <f t="shared" si="28"/>
        <v>43.717165000000001</v>
      </c>
      <c r="S132">
        <v>73.023353</v>
      </c>
      <c r="T132">
        <v>6.5454549999999996</v>
      </c>
      <c r="U132">
        <v>1.545455</v>
      </c>
      <c r="V132">
        <f t="shared" si="29"/>
        <v>1.545455</v>
      </c>
      <c r="W132">
        <f t="shared" si="30"/>
        <v>5</v>
      </c>
      <c r="X132">
        <v>2.9245990000000002</v>
      </c>
      <c r="Y132">
        <f>Input!$J$3</f>
        <v>65</v>
      </c>
      <c r="Z132">
        <f>Input!$K$3</f>
        <v>75</v>
      </c>
    </row>
    <row r="133" spans="1:26" x14ac:dyDescent="0.25">
      <c r="A133">
        <f>IF(B133="Y",COUNTIF($B$2:B133,"Y"),0)</f>
        <v>132</v>
      </c>
      <c r="B133" t="str" cm="1">
        <f t="array" ref="B133">IF(AND(C133&gt;=BeginDateNight,C133&lt;=EndDateNight),"Y","N")</f>
        <v>Y</v>
      </c>
      <c r="C133" s="1">
        <v>44063</v>
      </c>
      <c r="D133" t="s">
        <v>16</v>
      </c>
      <c r="E133">
        <v>75.581817999999998</v>
      </c>
      <c r="F133">
        <v>63.157895000000003</v>
      </c>
      <c r="G133">
        <f t="shared" si="23"/>
        <v>63.157895000000003</v>
      </c>
      <c r="H133">
        <f t="shared" si="24"/>
        <v>12.423922999999995</v>
      </c>
      <c r="I133">
        <v>67.548093199999997</v>
      </c>
      <c r="J133">
        <v>63.445455000000003</v>
      </c>
      <c r="K133">
        <v>50.703636000000003</v>
      </c>
      <c r="L133">
        <f t="shared" si="25"/>
        <v>50.703636000000003</v>
      </c>
      <c r="M133">
        <f t="shared" si="26"/>
        <v>12.741819</v>
      </c>
      <c r="N133">
        <v>59.0839097</v>
      </c>
      <c r="O133">
        <v>94.082104999999999</v>
      </c>
      <c r="P133">
        <v>53.763635999999998</v>
      </c>
      <c r="Q133">
        <f t="shared" si="27"/>
        <v>53.763635999999998</v>
      </c>
      <c r="R133">
        <f t="shared" si="28"/>
        <v>40.318469</v>
      </c>
      <c r="S133">
        <v>76.665888100000004</v>
      </c>
      <c r="T133">
        <v>7.5789470000000003</v>
      </c>
      <c r="U133">
        <v>1.181818</v>
      </c>
      <c r="V133">
        <f t="shared" si="29"/>
        <v>1.181818</v>
      </c>
      <c r="W133">
        <f t="shared" si="30"/>
        <v>6.3971290000000005</v>
      </c>
      <c r="X133">
        <v>3.4645931999999999</v>
      </c>
      <c r="Y133">
        <f>Input!$J$3</f>
        <v>65</v>
      </c>
      <c r="Z133">
        <f>Input!$K$3</f>
        <v>75</v>
      </c>
    </row>
    <row r="134" spans="1:26" x14ac:dyDescent="0.25">
      <c r="A134">
        <f>IF(B134="Y",COUNTIF($B$2:B134,"Y"),0)</f>
        <v>133</v>
      </c>
      <c r="B134" t="str" cm="1">
        <f t="array" ref="B134">IF(AND(C134&gt;=BeginDateNight,C134&lt;=EndDateNight),"Y","N")</f>
        <v>Y</v>
      </c>
      <c r="C134" s="1">
        <v>44062</v>
      </c>
      <c r="D134" t="s">
        <v>16</v>
      </c>
      <c r="E134">
        <v>78.490909000000002</v>
      </c>
      <c r="F134">
        <v>61.938462000000001</v>
      </c>
      <c r="G134">
        <f t="shared" si="23"/>
        <v>61.938462000000001</v>
      </c>
      <c r="H134">
        <f t="shared" si="24"/>
        <v>16.552447000000001</v>
      </c>
      <c r="I134">
        <v>68.2088234</v>
      </c>
      <c r="J134">
        <v>67.006249999999994</v>
      </c>
      <c r="K134">
        <v>50.796363999999997</v>
      </c>
      <c r="L134">
        <f t="shared" si="25"/>
        <v>50.796363999999997</v>
      </c>
      <c r="M134">
        <f t="shared" si="26"/>
        <v>16.209885999999997</v>
      </c>
      <c r="N134">
        <v>60.132273499999997</v>
      </c>
      <c r="O134">
        <v>94.320768999999999</v>
      </c>
      <c r="P134">
        <v>54.637273</v>
      </c>
      <c r="Q134">
        <f t="shared" si="27"/>
        <v>54.637273</v>
      </c>
      <c r="R134">
        <f t="shared" si="28"/>
        <v>39.683495999999998</v>
      </c>
      <c r="S134">
        <v>77.913652299999995</v>
      </c>
      <c r="T134">
        <v>12.875</v>
      </c>
      <c r="U134">
        <v>2</v>
      </c>
      <c r="V134">
        <f t="shared" si="29"/>
        <v>2</v>
      </c>
      <c r="W134">
        <f t="shared" si="30"/>
        <v>10.875</v>
      </c>
      <c r="X134">
        <v>4.3380128999999998</v>
      </c>
      <c r="Y134">
        <f>Input!$J$3</f>
        <v>65</v>
      </c>
      <c r="Z134">
        <f>Input!$K$3</f>
        <v>75</v>
      </c>
    </row>
    <row r="135" spans="1:26" x14ac:dyDescent="0.25">
      <c r="A135">
        <f>IF(B135="Y",COUNTIF($B$2:B135,"Y"),0)</f>
        <v>134</v>
      </c>
      <c r="B135" t="str" cm="1">
        <f t="array" ref="B135">IF(AND(C135&gt;=BeginDateNight,C135&lt;=EndDateNight),"Y","N")</f>
        <v>Y</v>
      </c>
      <c r="C135" s="1">
        <v>44061</v>
      </c>
      <c r="D135" t="s">
        <v>16</v>
      </c>
      <c r="E135">
        <v>78.718181999999999</v>
      </c>
      <c r="F135">
        <v>64.290000000000006</v>
      </c>
      <c r="G135">
        <f t="shared" si="23"/>
        <v>64.290000000000006</v>
      </c>
      <c r="H135">
        <f t="shared" si="24"/>
        <v>14.428181999999993</v>
      </c>
      <c r="I135">
        <v>69.380701299999998</v>
      </c>
      <c r="J135">
        <v>62.1</v>
      </c>
      <c r="K135">
        <v>41.490909000000002</v>
      </c>
      <c r="L135">
        <f t="shared" si="25"/>
        <v>41.490909000000002</v>
      </c>
      <c r="M135">
        <f t="shared" si="26"/>
        <v>20.609090999999999</v>
      </c>
      <c r="N135">
        <v>56.829168799999998</v>
      </c>
      <c r="O135">
        <v>83.190909000000005</v>
      </c>
      <c r="P135">
        <v>34.977272999999997</v>
      </c>
      <c r="Q135">
        <f t="shared" si="27"/>
        <v>34.977272999999997</v>
      </c>
      <c r="R135">
        <f t="shared" si="28"/>
        <v>48.213636000000008</v>
      </c>
      <c r="S135">
        <v>67.333935100000005</v>
      </c>
      <c r="T135">
        <v>4.5454549999999996</v>
      </c>
      <c r="U135">
        <v>1.7272730000000001</v>
      </c>
      <c r="V135">
        <f t="shared" si="29"/>
        <v>1.7272730000000001</v>
      </c>
      <c r="W135">
        <f t="shared" si="30"/>
        <v>2.8181819999999993</v>
      </c>
      <c r="X135">
        <v>2.6166235000000002</v>
      </c>
      <c r="Y135">
        <f>Input!$J$3</f>
        <v>65</v>
      </c>
      <c r="Z135">
        <f>Input!$K$3</f>
        <v>75</v>
      </c>
    </row>
    <row r="136" spans="1:26" x14ac:dyDescent="0.25">
      <c r="A136">
        <f>IF(B136="Y",COUNTIF($B$2:B136,"Y"),0)</f>
        <v>135</v>
      </c>
      <c r="B136" t="str" cm="1">
        <f t="array" ref="B136">IF(AND(C136&gt;=BeginDateNight,C136&lt;=EndDateNight),"Y","N")</f>
        <v>Y</v>
      </c>
      <c r="C136" s="1">
        <v>44060</v>
      </c>
      <c r="D136" t="s">
        <v>16</v>
      </c>
      <c r="E136">
        <v>78.490909000000002</v>
      </c>
      <c r="F136">
        <v>61.393332999999998</v>
      </c>
      <c r="G136">
        <f t="shared" si="23"/>
        <v>61.393332999999998</v>
      </c>
      <c r="H136">
        <f t="shared" si="24"/>
        <v>17.097576000000004</v>
      </c>
      <c r="I136">
        <v>70.097071900000003</v>
      </c>
      <c r="J136">
        <v>64.009090999999998</v>
      </c>
      <c r="K136">
        <v>34.670909000000002</v>
      </c>
      <c r="L136">
        <f t="shared" si="25"/>
        <v>34.670909000000002</v>
      </c>
      <c r="M136">
        <f t="shared" si="26"/>
        <v>29.338181999999996</v>
      </c>
      <c r="N136">
        <v>54.341818199999999</v>
      </c>
      <c r="O136">
        <v>92.554000000000002</v>
      </c>
      <c r="P136">
        <v>30.178182</v>
      </c>
      <c r="Q136">
        <f t="shared" si="27"/>
        <v>30.178182</v>
      </c>
      <c r="R136">
        <f t="shared" si="28"/>
        <v>62.375818000000002</v>
      </c>
      <c r="S136">
        <v>62.071775000000002</v>
      </c>
      <c r="T136">
        <v>5.3125</v>
      </c>
      <c r="U136">
        <v>1.2727269999999999</v>
      </c>
      <c r="V136">
        <f t="shared" si="29"/>
        <v>1.2727269999999999</v>
      </c>
      <c r="W136">
        <f t="shared" si="30"/>
        <v>4.0397730000000003</v>
      </c>
      <c r="X136">
        <v>2.3427652000000001</v>
      </c>
      <c r="Y136">
        <f>Input!$J$3</f>
        <v>65</v>
      </c>
      <c r="Z136">
        <f>Input!$K$3</f>
        <v>75</v>
      </c>
    </row>
    <row r="137" spans="1:26" x14ac:dyDescent="0.25">
      <c r="A137">
        <f>IF(B137="Y",COUNTIF($B$2:B137,"Y"),0)</f>
        <v>136</v>
      </c>
      <c r="B137" t="str" cm="1">
        <f t="array" ref="B137">IF(AND(C137&gt;=BeginDateNight,C137&lt;=EndDateNight),"Y","N")</f>
        <v>Y</v>
      </c>
      <c r="C137" s="1">
        <v>44059</v>
      </c>
      <c r="D137" t="s">
        <v>16</v>
      </c>
      <c r="E137">
        <v>77.509090999999998</v>
      </c>
      <c r="F137">
        <v>61.216667000000001</v>
      </c>
      <c r="G137">
        <f t="shared" si="23"/>
        <v>61.216667000000001</v>
      </c>
      <c r="H137">
        <f t="shared" si="24"/>
        <v>16.292423999999997</v>
      </c>
      <c r="I137">
        <v>71.253848599999998</v>
      </c>
      <c r="J137">
        <v>66.7</v>
      </c>
      <c r="K137">
        <v>35.632727000000003</v>
      </c>
      <c r="L137">
        <f t="shared" si="25"/>
        <v>35.632727000000003</v>
      </c>
      <c r="M137">
        <f t="shared" si="26"/>
        <v>31.067273</v>
      </c>
      <c r="N137">
        <v>53.3954697</v>
      </c>
      <c r="O137">
        <v>93.116667000000007</v>
      </c>
      <c r="P137">
        <v>29.17</v>
      </c>
      <c r="Q137">
        <f t="shared" si="27"/>
        <v>29.17</v>
      </c>
      <c r="R137">
        <f t="shared" si="28"/>
        <v>63.946667000000005</v>
      </c>
      <c r="S137">
        <v>58.034121300000002</v>
      </c>
      <c r="T137">
        <v>3.9090910000000001</v>
      </c>
      <c r="U137">
        <v>2</v>
      </c>
      <c r="V137">
        <f t="shared" si="29"/>
        <v>2</v>
      </c>
      <c r="W137">
        <f t="shared" si="30"/>
        <v>1.9090910000000001</v>
      </c>
      <c r="X137">
        <v>2.8522726999999999</v>
      </c>
      <c r="Y137">
        <f>Input!$J$3</f>
        <v>65</v>
      </c>
      <c r="Z137">
        <f>Input!$K$3</f>
        <v>75</v>
      </c>
    </row>
    <row r="138" spans="1:26" x14ac:dyDescent="0.25">
      <c r="A138">
        <f>IF(B138="Y",COUNTIF($B$2:B138,"Y"),0)</f>
        <v>137</v>
      </c>
      <c r="B138" t="str" cm="1">
        <f t="array" ref="B138">IF(AND(C138&gt;=BeginDateNight,C138&lt;=EndDateNight),"Y","N")</f>
        <v>Y</v>
      </c>
      <c r="C138" s="1">
        <v>44058</v>
      </c>
      <c r="D138" t="s">
        <v>16</v>
      </c>
      <c r="E138">
        <v>79.545455000000004</v>
      </c>
      <c r="F138">
        <v>62.884999999999998</v>
      </c>
      <c r="G138">
        <f t="shared" si="23"/>
        <v>62.884999999999998</v>
      </c>
      <c r="H138">
        <f t="shared" si="24"/>
        <v>16.660455000000006</v>
      </c>
      <c r="I138">
        <v>72.957923100000002</v>
      </c>
      <c r="J138">
        <v>64.745455000000007</v>
      </c>
      <c r="K138">
        <v>39.163635999999997</v>
      </c>
      <c r="L138">
        <f t="shared" si="25"/>
        <v>39.163635999999997</v>
      </c>
      <c r="M138">
        <f t="shared" si="26"/>
        <v>25.58181900000001</v>
      </c>
      <c r="N138">
        <v>51.8224485</v>
      </c>
      <c r="O138">
        <v>94.543499999999995</v>
      </c>
      <c r="P138">
        <v>27.230909</v>
      </c>
      <c r="Q138">
        <f t="shared" si="27"/>
        <v>27.230909</v>
      </c>
      <c r="R138">
        <f t="shared" si="28"/>
        <v>67.312590999999998</v>
      </c>
      <c r="S138">
        <v>51.959053400000002</v>
      </c>
      <c r="T138">
        <v>5.5652169999999996</v>
      </c>
      <c r="U138">
        <v>1</v>
      </c>
      <c r="V138">
        <f t="shared" si="29"/>
        <v>1</v>
      </c>
      <c r="W138">
        <f t="shared" si="30"/>
        <v>4.5652169999999996</v>
      </c>
      <c r="X138">
        <v>2.6460670999999998</v>
      </c>
      <c r="Y138">
        <f>Input!$J$3</f>
        <v>65</v>
      </c>
      <c r="Z138">
        <f>Input!$K$3</f>
        <v>75</v>
      </c>
    </row>
    <row r="139" spans="1:26" x14ac:dyDescent="0.25">
      <c r="A139">
        <f>IF(B139="Y",COUNTIF($B$2:B139,"Y"),0)</f>
        <v>138</v>
      </c>
      <c r="B139" t="str" cm="1">
        <f t="array" ref="B139">IF(AND(C139&gt;=BeginDateNight,C139&lt;=EndDateNight),"Y","N")</f>
        <v>Y</v>
      </c>
      <c r="C139" s="1">
        <v>44057</v>
      </c>
      <c r="D139" t="s">
        <v>16</v>
      </c>
      <c r="E139">
        <v>77.325455000000005</v>
      </c>
      <c r="F139">
        <v>61.682352999999999</v>
      </c>
      <c r="G139">
        <f t="shared" si="23"/>
        <v>61.682352999999999</v>
      </c>
      <c r="H139">
        <f t="shared" si="24"/>
        <v>15.643102000000006</v>
      </c>
      <c r="I139">
        <v>72.170235300000002</v>
      </c>
      <c r="J139">
        <v>61.509090999999998</v>
      </c>
      <c r="K139">
        <v>39.221817999999999</v>
      </c>
      <c r="L139">
        <f t="shared" si="25"/>
        <v>39.221817999999999</v>
      </c>
      <c r="M139">
        <f t="shared" si="26"/>
        <v>22.287272999999999</v>
      </c>
      <c r="N139">
        <v>52.513978600000002</v>
      </c>
      <c r="O139">
        <v>94.980587999999997</v>
      </c>
      <c r="P139">
        <v>26.223635999999999</v>
      </c>
      <c r="Q139">
        <f t="shared" si="27"/>
        <v>26.223635999999999</v>
      </c>
      <c r="R139">
        <f t="shared" si="28"/>
        <v>68.756951999999998</v>
      </c>
      <c r="S139">
        <v>54.1467861</v>
      </c>
      <c r="T139">
        <v>3.7058819999999999</v>
      </c>
      <c r="U139">
        <v>1.3636360000000001</v>
      </c>
      <c r="V139">
        <f t="shared" si="29"/>
        <v>1.3636360000000001</v>
      </c>
      <c r="W139">
        <f t="shared" si="30"/>
        <v>2.3422459999999998</v>
      </c>
      <c r="X139">
        <v>2.5524064000000002</v>
      </c>
      <c r="Y139">
        <f>Input!$J$3</f>
        <v>65</v>
      </c>
      <c r="Z139">
        <f>Input!$K$3</f>
        <v>75</v>
      </c>
    </row>
    <row r="140" spans="1:26" x14ac:dyDescent="0.25">
      <c r="A140">
        <f>IF(B140="Y",COUNTIF($B$2:B140,"Y"),0)</f>
        <v>139</v>
      </c>
      <c r="B140" t="str" cm="1">
        <f t="array" ref="B140">IF(AND(C140&gt;=BeginDateNight,C140&lt;=EndDateNight),"Y","N")</f>
        <v>Y</v>
      </c>
      <c r="C140" s="1">
        <v>44056</v>
      </c>
      <c r="D140" t="s">
        <v>16</v>
      </c>
      <c r="E140">
        <v>76.827273000000005</v>
      </c>
      <c r="F140">
        <v>62.286667000000001</v>
      </c>
      <c r="G140">
        <f t="shared" si="23"/>
        <v>62.286667000000001</v>
      </c>
      <c r="H140">
        <f t="shared" si="24"/>
        <v>14.540606000000004</v>
      </c>
      <c r="I140">
        <v>71.284848699999998</v>
      </c>
      <c r="J140">
        <v>61.309091000000002</v>
      </c>
      <c r="K140">
        <v>40.576363999999998</v>
      </c>
      <c r="L140">
        <f t="shared" si="25"/>
        <v>40.576363999999998</v>
      </c>
      <c r="M140">
        <f t="shared" si="26"/>
        <v>20.732727000000004</v>
      </c>
      <c r="N140">
        <v>51.330969600000003</v>
      </c>
      <c r="O140">
        <v>91.726667000000006</v>
      </c>
      <c r="P140">
        <v>29.092727</v>
      </c>
      <c r="Q140">
        <f t="shared" si="27"/>
        <v>29.092727</v>
      </c>
      <c r="R140">
        <f t="shared" si="28"/>
        <v>62.63394000000001</v>
      </c>
      <c r="S140">
        <v>53.791121099999998</v>
      </c>
      <c r="T140">
        <v>3.6</v>
      </c>
      <c r="U140">
        <v>1.3636360000000001</v>
      </c>
      <c r="V140">
        <f t="shared" si="29"/>
        <v>1.3636360000000001</v>
      </c>
      <c r="W140">
        <f t="shared" si="30"/>
        <v>2.236364</v>
      </c>
      <c r="X140">
        <v>2.4054544999999998</v>
      </c>
      <c r="Y140">
        <f>Input!$J$3</f>
        <v>65</v>
      </c>
      <c r="Z140">
        <f>Input!$K$3</f>
        <v>75</v>
      </c>
    </row>
    <row r="141" spans="1:26" x14ac:dyDescent="0.25">
      <c r="A141">
        <f>IF(B141="Y",COUNTIF($B$2:B141,"Y"),0)</f>
        <v>140</v>
      </c>
      <c r="B141" t="str" cm="1">
        <f t="array" ref="B141">IF(AND(C141&gt;=BeginDateNight,C141&lt;=EndDateNight),"Y","N")</f>
        <v>Y</v>
      </c>
      <c r="C141" s="1">
        <v>44055</v>
      </c>
      <c r="D141" t="s">
        <v>16</v>
      </c>
      <c r="E141">
        <v>78.045455000000004</v>
      </c>
      <c r="F141">
        <v>65.772727000000003</v>
      </c>
      <c r="G141">
        <f t="shared" si="23"/>
        <v>65.772727000000003</v>
      </c>
      <c r="H141">
        <f t="shared" si="24"/>
        <v>12.272728000000001</v>
      </c>
      <c r="I141">
        <v>70.0936363</v>
      </c>
      <c r="J141">
        <v>61.036363999999999</v>
      </c>
      <c r="K141">
        <v>40.318182</v>
      </c>
      <c r="L141">
        <f t="shared" si="25"/>
        <v>40.318182</v>
      </c>
      <c r="M141">
        <f t="shared" si="26"/>
        <v>20.718181999999999</v>
      </c>
      <c r="N141">
        <v>52.020545499999997</v>
      </c>
      <c r="O141">
        <v>81.948182000000003</v>
      </c>
      <c r="P141">
        <v>30.58</v>
      </c>
      <c r="Q141">
        <f t="shared" si="27"/>
        <v>30.58</v>
      </c>
      <c r="R141">
        <f t="shared" si="28"/>
        <v>51.368182000000004</v>
      </c>
      <c r="S141">
        <v>57.609636199999997</v>
      </c>
      <c r="T141">
        <v>4</v>
      </c>
      <c r="U141">
        <v>1.3636360000000001</v>
      </c>
      <c r="V141">
        <f t="shared" si="29"/>
        <v>1.3636360000000001</v>
      </c>
      <c r="W141">
        <f t="shared" si="30"/>
        <v>2.6363639999999999</v>
      </c>
      <c r="X141">
        <v>2.7454542000000002</v>
      </c>
      <c r="Y141">
        <f>Input!$J$3</f>
        <v>65</v>
      </c>
      <c r="Z141">
        <f>Input!$K$3</f>
        <v>75</v>
      </c>
    </row>
    <row r="142" spans="1:26" x14ac:dyDescent="0.25">
      <c r="A142">
        <f>IF(B142="Y",COUNTIF($B$2:B142,"Y"),0)</f>
        <v>141</v>
      </c>
      <c r="B142" t="str" cm="1">
        <f t="array" ref="B142">IF(AND(C142&gt;=BeginDateNight,C142&lt;=EndDateNight),"Y","N")</f>
        <v>Y</v>
      </c>
      <c r="C142" s="1">
        <v>44054</v>
      </c>
      <c r="D142" t="s">
        <v>16</v>
      </c>
      <c r="E142">
        <v>76.463635999999994</v>
      </c>
      <c r="F142">
        <v>64.118182000000004</v>
      </c>
      <c r="G142">
        <f t="shared" si="23"/>
        <v>64.118182000000004</v>
      </c>
      <c r="H142">
        <f t="shared" si="24"/>
        <v>12.345453999999989</v>
      </c>
      <c r="I142">
        <v>69.503272699999997</v>
      </c>
      <c r="J142">
        <v>61.509090999999998</v>
      </c>
      <c r="K142">
        <v>39.036363999999999</v>
      </c>
      <c r="L142">
        <f t="shared" si="25"/>
        <v>39.036363999999999</v>
      </c>
      <c r="M142">
        <f t="shared" si="26"/>
        <v>22.472726999999999</v>
      </c>
      <c r="N142">
        <v>53.3138182</v>
      </c>
      <c r="O142">
        <v>77.921818000000002</v>
      </c>
      <c r="P142">
        <v>26.939091000000001</v>
      </c>
      <c r="Q142">
        <f t="shared" si="27"/>
        <v>26.939091000000001</v>
      </c>
      <c r="R142">
        <f t="shared" si="28"/>
        <v>50.982726999999997</v>
      </c>
      <c r="S142">
        <v>61.622999999999998</v>
      </c>
      <c r="T142">
        <v>4.2727269999999997</v>
      </c>
      <c r="U142">
        <v>0.90909099999999998</v>
      </c>
      <c r="V142">
        <f t="shared" si="29"/>
        <v>0.90909099999999998</v>
      </c>
      <c r="W142">
        <f t="shared" si="30"/>
        <v>3.3636359999999996</v>
      </c>
      <c r="X142">
        <v>2.6181817999999999</v>
      </c>
      <c r="Y142">
        <f>Input!$J$3</f>
        <v>65</v>
      </c>
      <c r="Z142">
        <f>Input!$K$3</f>
        <v>75</v>
      </c>
    </row>
    <row r="143" spans="1:26" x14ac:dyDescent="0.25">
      <c r="A143">
        <f>IF(B143="Y",COUNTIF($B$2:B143,"Y"),0)</f>
        <v>142</v>
      </c>
      <c r="B143" t="str" cm="1">
        <f t="array" ref="B143">IF(AND(C143&gt;=BeginDateNight,C143&lt;=EndDateNight),"Y","N")</f>
        <v>Y</v>
      </c>
      <c r="C143" s="1">
        <v>44053</v>
      </c>
      <c r="D143" t="s">
        <v>16</v>
      </c>
      <c r="E143">
        <v>76.923077000000006</v>
      </c>
      <c r="F143">
        <v>62.436363999999998</v>
      </c>
      <c r="G143">
        <f t="shared" si="23"/>
        <v>62.436363999999998</v>
      </c>
      <c r="H143">
        <f t="shared" si="24"/>
        <v>14.486713000000009</v>
      </c>
      <c r="I143">
        <v>69.395683000000005</v>
      </c>
      <c r="J143">
        <v>63.033332999999999</v>
      </c>
      <c r="K143">
        <v>38.709091000000001</v>
      </c>
      <c r="L143">
        <f t="shared" si="25"/>
        <v>38.709091000000001</v>
      </c>
      <c r="M143">
        <f t="shared" si="26"/>
        <v>24.324241999999998</v>
      </c>
      <c r="N143">
        <v>55.228508099999999</v>
      </c>
      <c r="O143">
        <v>87.602666999999997</v>
      </c>
      <c r="P143">
        <v>26.904544999999999</v>
      </c>
      <c r="Q143">
        <f t="shared" si="27"/>
        <v>26.904544999999999</v>
      </c>
      <c r="R143">
        <f t="shared" si="28"/>
        <v>60.698121999999998</v>
      </c>
      <c r="S143">
        <v>65.197161699999995</v>
      </c>
      <c r="T143">
        <v>3.3846150000000002</v>
      </c>
      <c r="U143">
        <v>2.0909089999999999</v>
      </c>
      <c r="V143">
        <f t="shared" si="29"/>
        <v>2.0909089999999999</v>
      </c>
      <c r="W143">
        <f t="shared" si="30"/>
        <v>1.2937060000000002</v>
      </c>
      <c r="X143">
        <v>2.7802796000000001</v>
      </c>
      <c r="Y143">
        <f>Input!$J$3</f>
        <v>65</v>
      </c>
      <c r="Z143">
        <f>Input!$K$3</f>
        <v>75</v>
      </c>
    </row>
    <row r="144" spans="1:26" x14ac:dyDescent="0.25">
      <c r="A144">
        <f>IF(B144="Y",COUNTIF($B$2:B144,"Y"),0)</f>
        <v>143</v>
      </c>
      <c r="B144" t="str" cm="1">
        <f t="array" ref="B144">IF(AND(C144&gt;=BeginDateNight,C144&lt;=EndDateNight),"Y","N")</f>
        <v>Y</v>
      </c>
      <c r="C144" s="1">
        <v>44052</v>
      </c>
      <c r="D144" t="s">
        <v>16</v>
      </c>
      <c r="E144">
        <v>76.918182000000002</v>
      </c>
      <c r="F144">
        <v>61.818182</v>
      </c>
      <c r="G144">
        <f t="shared" si="23"/>
        <v>61.818182</v>
      </c>
      <c r="H144">
        <f t="shared" si="24"/>
        <v>15.100000000000001</v>
      </c>
      <c r="I144">
        <v>68.825588800000006</v>
      </c>
      <c r="J144">
        <v>64.454544999999996</v>
      </c>
      <c r="K144">
        <v>47.263635999999998</v>
      </c>
      <c r="L144">
        <f t="shared" si="25"/>
        <v>47.263635999999998</v>
      </c>
      <c r="M144">
        <f t="shared" si="26"/>
        <v>17.190908999999998</v>
      </c>
      <c r="N144">
        <v>56.190224999999998</v>
      </c>
      <c r="O144">
        <v>90.742857000000001</v>
      </c>
      <c r="P144">
        <v>36.973635999999999</v>
      </c>
      <c r="Q144">
        <f t="shared" si="27"/>
        <v>36.973635999999999</v>
      </c>
      <c r="R144">
        <f t="shared" si="28"/>
        <v>53.769221000000002</v>
      </c>
      <c r="S144">
        <v>68.770785700000005</v>
      </c>
      <c r="T144">
        <v>4</v>
      </c>
      <c r="U144">
        <v>1.5</v>
      </c>
      <c r="V144">
        <f t="shared" si="29"/>
        <v>1.5</v>
      </c>
      <c r="W144">
        <f t="shared" si="30"/>
        <v>2.5</v>
      </c>
      <c r="X144">
        <v>2.9422077</v>
      </c>
      <c r="Y144">
        <f>Input!$J$3</f>
        <v>65</v>
      </c>
      <c r="Z144">
        <f>Input!$K$3</f>
        <v>75</v>
      </c>
    </row>
    <row r="145" spans="1:26" x14ac:dyDescent="0.25">
      <c r="A145">
        <f>IF(B145="Y",COUNTIF($B$2:B145,"Y"),0)</f>
        <v>144</v>
      </c>
      <c r="B145" t="str" cm="1">
        <f t="array" ref="B145">IF(AND(C145&gt;=BeginDateNight,C145&lt;=EndDateNight),"Y","N")</f>
        <v>Y</v>
      </c>
      <c r="C145" s="1">
        <v>44051</v>
      </c>
      <c r="D145" t="s">
        <v>16</v>
      </c>
      <c r="E145">
        <v>78.518181999999996</v>
      </c>
      <c r="F145">
        <v>62.621817999999998</v>
      </c>
      <c r="G145">
        <f t="shared" si="23"/>
        <v>62.621817999999998</v>
      </c>
      <c r="H145">
        <f t="shared" si="24"/>
        <v>15.896363999999998</v>
      </c>
      <c r="I145">
        <v>68.333106099999995</v>
      </c>
      <c r="J145">
        <v>62.918182000000002</v>
      </c>
      <c r="K145">
        <v>41.681818</v>
      </c>
      <c r="L145">
        <f t="shared" si="25"/>
        <v>41.681818</v>
      </c>
      <c r="M145">
        <f t="shared" si="26"/>
        <v>21.236364000000002</v>
      </c>
      <c r="N145">
        <v>55.280863600000004</v>
      </c>
      <c r="O145">
        <v>86.681667000000004</v>
      </c>
      <c r="P145">
        <v>27.573636</v>
      </c>
      <c r="Q145">
        <f t="shared" si="27"/>
        <v>27.573636</v>
      </c>
      <c r="R145">
        <f t="shared" si="28"/>
        <v>59.108031000000004</v>
      </c>
      <c r="S145">
        <v>67.629530200000005</v>
      </c>
      <c r="T145">
        <v>4.2727269999999997</v>
      </c>
      <c r="U145">
        <v>1.454545</v>
      </c>
      <c r="V145">
        <f t="shared" si="29"/>
        <v>1.454545</v>
      </c>
      <c r="W145">
        <f t="shared" si="30"/>
        <v>2.8181819999999997</v>
      </c>
      <c r="X145">
        <v>2.7575758000000001</v>
      </c>
      <c r="Y145">
        <f>Input!$J$3</f>
        <v>65</v>
      </c>
      <c r="Z145">
        <f>Input!$K$3</f>
        <v>75</v>
      </c>
    </row>
    <row r="146" spans="1:26" x14ac:dyDescent="0.25">
      <c r="A146">
        <f>IF(B146="Y",COUNTIF($B$2:B146,"Y"),0)</f>
        <v>145</v>
      </c>
      <c r="B146" t="str" cm="1">
        <f t="array" ref="B146">IF(AND(C146&gt;=BeginDateNight,C146&lt;=EndDateNight),"Y","N")</f>
        <v>Y</v>
      </c>
      <c r="C146" s="1">
        <v>44050</v>
      </c>
      <c r="D146" t="s">
        <v>16</v>
      </c>
      <c r="E146">
        <v>78.427273</v>
      </c>
      <c r="F146">
        <v>63.172727000000002</v>
      </c>
      <c r="G146">
        <f t="shared" si="23"/>
        <v>63.172727000000002</v>
      </c>
      <c r="H146">
        <f t="shared" si="24"/>
        <v>15.254545999999998</v>
      </c>
      <c r="I146">
        <v>68.137109100000004</v>
      </c>
      <c r="J146">
        <v>61.250909</v>
      </c>
      <c r="K146">
        <v>45.745455</v>
      </c>
      <c r="L146">
        <f t="shared" si="25"/>
        <v>45.745455</v>
      </c>
      <c r="M146">
        <f t="shared" si="26"/>
        <v>15.505454</v>
      </c>
      <c r="N146">
        <v>55.002303099999999</v>
      </c>
      <c r="O146">
        <v>87.731110999999999</v>
      </c>
      <c r="P146">
        <v>32.741818000000002</v>
      </c>
      <c r="Q146">
        <f t="shared" si="27"/>
        <v>32.741818000000002</v>
      </c>
      <c r="R146">
        <f t="shared" si="28"/>
        <v>54.989292999999996</v>
      </c>
      <c r="S146">
        <v>67.748214099999998</v>
      </c>
      <c r="T146">
        <v>3.6666669999999999</v>
      </c>
      <c r="U146">
        <v>1.9090910000000001</v>
      </c>
      <c r="V146">
        <f t="shared" si="29"/>
        <v>1.9090910000000001</v>
      </c>
      <c r="W146">
        <f t="shared" si="30"/>
        <v>1.7575759999999998</v>
      </c>
      <c r="X146">
        <v>2.7722224</v>
      </c>
      <c r="Y146">
        <f>Input!$J$3</f>
        <v>65</v>
      </c>
      <c r="Z146">
        <f>Input!$K$3</f>
        <v>75</v>
      </c>
    </row>
    <row r="147" spans="1:26" x14ac:dyDescent="0.25">
      <c r="A147">
        <f>IF(B147="Y",COUNTIF($B$2:B147,"Y"),0)</f>
        <v>146</v>
      </c>
      <c r="B147" t="str" cm="1">
        <f t="array" ref="B147">IF(AND(C147&gt;=BeginDateNight,C147&lt;=EndDateNight),"Y","N")</f>
        <v>Y</v>
      </c>
      <c r="C147" s="1">
        <v>44049</v>
      </c>
      <c r="D147" t="s">
        <v>16</v>
      </c>
      <c r="E147">
        <v>75.754544999999993</v>
      </c>
      <c r="F147">
        <v>62.65625</v>
      </c>
      <c r="G147">
        <f t="shared" si="23"/>
        <v>62.65625</v>
      </c>
      <c r="H147">
        <f t="shared" si="24"/>
        <v>13.098294999999993</v>
      </c>
      <c r="I147">
        <v>68.230059299999994</v>
      </c>
      <c r="J147">
        <v>63.955556000000001</v>
      </c>
      <c r="K147">
        <v>37.118181999999997</v>
      </c>
      <c r="L147">
        <f t="shared" si="25"/>
        <v>37.118181999999997</v>
      </c>
      <c r="M147">
        <f t="shared" si="26"/>
        <v>26.837374000000004</v>
      </c>
      <c r="N147">
        <v>53.6867071</v>
      </c>
      <c r="O147">
        <v>88.531110999999996</v>
      </c>
      <c r="P147">
        <v>30.670909000000002</v>
      </c>
      <c r="Q147">
        <f t="shared" si="27"/>
        <v>30.670909000000002</v>
      </c>
      <c r="R147">
        <f t="shared" si="28"/>
        <v>57.860201999999994</v>
      </c>
      <c r="S147">
        <v>66.341181199999994</v>
      </c>
      <c r="T147">
        <v>4.1875</v>
      </c>
      <c r="U147">
        <v>1.0909089999999999</v>
      </c>
      <c r="V147">
        <f t="shared" si="29"/>
        <v>1.0909089999999999</v>
      </c>
      <c r="W147">
        <f t="shared" si="30"/>
        <v>3.0965910000000001</v>
      </c>
      <c r="X147">
        <v>2.5422349</v>
      </c>
      <c r="Y147">
        <f>Input!$J$3</f>
        <v>65</v>
      </c>
      <c r="Z147">
        <f>Input!$K$3</f>
        <v>75</v>
      </c>
    </row>
    <row r="148" spans="1:26" x14ac:dyDescent="0.25">
      <c r="A148">
        <f>IF(B148="Y",COUNTIF($B$2:B148,"Y"),0)</f>
        <v>147</v>
      </c>
      <c r="B148" t="str" cm="1">
        <f t="array" ref="B148">IF(AND(C148&gt;=BeginDateNight,C148&lt;=EndDateNight),"Y","N")</f>
        <v>Y</v>
      </c>
      <c r="C148" s="1">
        <v>44048</v>
      </c>
      <c r="D148" t="s">
        <v>16</v>
      </c>
      <c r="E148">
        <v>74.25</v>
      </c>
      <c r="F148">
        <v>63.143749999999997</v>
      </c>
      <c r="G148">
        <f t="shared" si="23"/>
        <v>63.143749999999997</v>
      </c>
      <c r="H148">
        <f t="shared" si="24"/>
        <v>11.106250000000003</v>
      </c>
      <c r="I148">
        <v>69.279193300000003</v>
      </c>
      <c r="J148">
        <v>63.445455000000003</v>
      </c>
      <c r="K148">
        <v>50.063636000000002</v>
      </c>
      <c r="L148">
        <f t="shared" si="25"/>
        <v>50.063636000000002</v>
      </c>
      <c r="M148">
        <f t="shared" si="26"/>
        <v>13.381819</v>
      </c>
      <c r="N148">
        <v>55.964602300000003</v>
      </c>
      <c r="O148">
        <v>84.541875000000005</v>
      </c>
      <c r="P148">
        <v>47.892727000000001</v>
      </c>
      <c r="Q148">
        <f t="shared" si="27"/>
        <v>47.892727000000001</v>
      </c>
      <c r="R148">
        <f t="shared" si="28"/>
        <v>36.649148000000004</v>
      </c>
      <c r="S148">
        <v>65.381314700000004</v>
      </c>
      <c r="T148">
        <v>3.7272729999999998</v>
      </c>
      <c r="U148">
        <v>1</v>
      </c>
      <c r="V148">
        <f t="shared" si="29"/>
        <v>1</v>
      </c>
      <c r="W148">
        <f t="shared" si="30"/>
        <v>2.7272729999999998</v>
      </c>
      <c r="X148">
        <v>2.6392045</v>
      </c>
      <c r="Y148">
        <f>Input!$J$3</f>
        <v>65</v>
      </c>
      <c r="Z148">
        <f>Input!$K$3</f>
        <v>75</v>
      </c>
    </row>
    <row r="149" spans="1:26" x14ac:dyDescent="0.25">
      <c r="A149">
        <f>IF(B149="Y",COUNTIF($B$2:B149,"Y"),0)</f>
        <v>148</v>
      </c>
      <c r="B149" t="str" cm="1">
        <f t="array" ref="B149">IF(AND(C149&gt;=BeginDateNight,C149&lt;=EndDateNight),"Y","N")</f>
        <v>Y</v>
      </c>
      <c r="C149" s="1">
        <v>44047</v>
      </c>
      <c r="D149" t="s">
        <v>16</v>
      </c>
      <c r="E149">
        <v>74.021428999999998</v>
      </c>
      <c r="F149">
        <v>64.907273000000004</v>
      </c>
      <c r="G149">
        <f t="shared" si="23"/>
        <v>64.907273000000004</v>
      </c>
      <c r="H149">
        <f t="shared" si="24"/>
        <v>9.1141559999999942</v>
      </c>
      <c r="I149">
        <v>70.051051999999999</v>
      </c>
      <c r="J149">
        <v>62.536363999999999</v>
      </c>
      <c r="K149">
        <v>50.58</v>
      </c>
      <c r="L149">
        <f t="shared" si="25"/>
        <v>50.58</v>
      </c>
      <c r="M149">
        <f t="shared" si="26"/>
        <v>11.956364000000001</v>
      </c>
      <c r="N149">
        <v>55.758103800000001</v>
      </c>
      <c r="O149">
        <v>77.491817999999995</v>
      </c>
      <c r="P149">
        <v>51.601818000000002</v>
      </c>
      <c r="Q149">
        <f t="shared" si="27"/>
        <v>51.601818000000002</v>
      </c>
      <c r="R149">
        <f t="shared" si="28"/>
        <v>25.889999999999993</v>
      </c>
      <c r="S149">
        <v>62.764460999999997</v>
      </c>
      <c r="T149">
        <v>4.4545450000000004</v>
      </c>
      <c r="U149">
        <v>1.454545</v>
      </c>
      <c r="V149">
        <f t="shared" si="29"/>
        <v>1.454545</v>
      </c>
      <c r="W149">
        <f t="shared" si="30"/>
        <v>3.0000000000000004</v>
      </c>
      <c r="X149">
        <v>2.5753246999999999</v>
      </c>
      <c r="Y149">
        <f>Input!$J$3</f>
        <v>65</v>
      </c>
      <c r="Z149">
        <f>Input!$K$3</f>
        <v>75</v>
      </c>
    </row>
    <row r="150" spans="1:26" x14ac:dyDescent="0.25">
      <c r="A150">
        <f>IF(B150="Y",COUNTIF($B$2:B150,"Y"),0)</f>
        <v>149</v>
      </c>
      <c r="B150" t="str" cm="1">
        <f t="array" ref="B150">IF(AND(C150&gt;=BeginDateNight,C150&lt;=EndDateNight),"Y","N")</f>
        <v>Y</v>
      </c>
      <c r="C150" s="1">
        <v>44046</v>
      </c>
      <c r="D150" t="s">
        <v>16</v>
      </c>
      <c r="E150">
        <v>74.145454999999998</v>
      </c>
      <c r="F150">
        <v>67.045455000000004</v>
      </c>
      <c r="G150">
        <f t="shared" si="23"/>
        <v>67.045455000000004</v>
      </c>
      <c r="H150">
        <f t="shared" si="24"/>
        <v>7.0999999999999943</v>
      </c>
      <c r="I150">
        <v>71.173779699999997</v>
      </c>
      <c r="J150">
        <v>64.944761999999997</v>
      </c>
      <c r="K150">
        <v>50.309091000000002</v>
      </c>
      <c r="L150">
        <f t="shared" si="25"/>
        <v>50.309091000000002</v>
      </c>
      <c r="M150">
        <f t="shared" si="26"/>
        <v>14.635670999999995</v>
      </c>
      <c r="N150">
        <v>57.063762799999999</v>
      </c>
      <c r="O150">
        <v>88.599047999999996</v>
      </c>
      <c r="P150">
        <v>44.683636</v>
      </c>
      <c r="Q150">
        <f t="shared" si="27"/>
        <v>44.683636</v>
      </c>
      <c r="R150">
        <f t="shared" si="28"/>
        <v>43.915411999999996</v>
      </c>
      <c r="S150">
        <v>63.618037700000002</v>
      </c>
      <c r="T150">
        <v>4</v>
      </c>
      <c r="U150">
        <v>1</v>
      </c>
      <c r="V150">
        <f t="shared" si="29"/>
        <v>1</v>
      </c>
      <c r="W150">
        <f t="shared" si="30"/>
        <v>3</v>
      </c>
      <c r="X150">
        <v>2.5216451000000002</v>
      </c>
      <c r="Y150">
        <f>Input!$J$3</f>
        <v>65</v>
      </c>
      <c r="Z150">
        <f>Input!$K$3</f>
        <v>75</v>
      </c>
    </row>
    <row r="151" spans="1:26" x14ac:dyDescent="0.25">
      <c r="A151">
        <f>IF(B151="Y",COUNTIF($B$2:B151,"Y"),0)</f>
        <v>150</v>
      </c>
      <c r="B151" t="str" cm="1">
        <f t="array" ref="B151">IF(AND(C151&gt;=BeginDateNight,C151&lt;=EndDateNight),"Y","N")</f>
        <v>Y</v>
      </c>
      <c r="C151" s="1">
        <v>44045</v>
      </c>
      <c r="D151" t="s">
        <v>16</v>
      </c>
      <c r="E151">
        <v>77.38</v>
      </c>
      <c r="F151">
        <v>66.572727</v>
      </c>
      <c r="G151">
        <f t="shared" si="23"/>
        <v>66.572727</v>
      </c>
      <c r="H151">
        <f t="shared" si="24"/>
        <v>10.807272999999995</v>
      </c>
      <c r="I151">
        <v>71.549619300000003</v>
      </c>
      <c r="J151">
        <v>70.633332999999993</v>
      </c>
      <c r="K151">
        <v>39.227272999999997</v>
      </c>
      <c r="L151">
        <f t="shared" si="25"/>
        <v>39.227272999999997</v>
      </c>
      <c r="M151">
        <f t="shared" si="26"/>
        <v>31.406059999999997</v>
      </c>
      <c r="N151">
        <v>56.123554800000001</v>
      </c>
      <c r="O151">
        <v>94.484999999999999</v>
      </c>
      <c r="P151">
        <v>31.47</v>
      </c>
      <c r="Q151">
        <f t="shared" si="27"/>
        <v>31.47</v>
      </c>
      <c r="R151">
        <f t="shared" si="28"/>
        <v>63.015000000000001</v>
      </c>
      <c r="S151">
        <v>61.6955788</v>
      </c>
      <c r="T151">
        <v>3.3636360000000001</v>
      </c>
      <c r="U151">
        <v>1.454545</v>
      </c>
      <c r="V151">
        <f t="shared" si="29"/>
        <v>1.454545</v>
      </c>
      <c r="W151">
        <f t="shared" si="30"/>
        <v>1.9090910000000001</v>
      </c>
      <c r="X151">
        <v>2.4269128000000002</v>
      </c>
      <c r="Y151">
        <f>Input!$J$3</f>
        <v>65</v>
      </c>
      <c r="Z151">
        <f>Input!$K$3</f>
        <v>75</v>
      </c>
    </row>
    <row r="152" spans="1:26" x14ac:dyDescent="0.25">
      <c r="A152">
        <f>IF(B152="Y",COUNTIF($B$2:B152,"Y"),0)</f>
        <v>151</v>
      </c>
      <c r="B152" t="str" cm="1">
        <f t="array" ref="B152">IF(AND(C152&gt;=BeginDateNight,C152&lt;=EndDateNight),"Y","N")</f>
        <v>Y</v>
      </c>
      <c r="C152" s="1">
        <v>44044</v>
      </c>
      <c r="D152" t="s">
        <v>16</v>
      </c>
      <c r="E152">
        <v>78.609091000000006</v>
      </c>
      <c r="F152">
        <v>67.590908999999996</v>
      </c>
      <c r="G152">
        <f t="shared" si="23"/>
        <v>67.590908999999996</v>
      </c>
      <c r="H152">
        <f t="shared" si="24"/>
        <v>11.01818200000001</v>
      </c>
      <c r="I152">
        <v>72.443583000000004</v>
      </c>
      <c r="J152">
        <v>73.272727000000003</v>
      </c>
      <c r="K152">
        <v>35.072727</v>
      </c>
      <c r="L152">
        <f t="shared" si="25"/>
        <v>35.072727</v>
      </c>
      <c r="M152">
        <f t="shared" si="26"/>
        <v>38.200000000000003</v>
      </c>
      <c r="N152">
        <v>54.237336800000001</v>
      </c>
      <c r="O152">
        <v>85.429091</v>
      </c>
      <c r="P152">
        <v>29.66</v>
      </c>
      <c r="Q152">
        <f t="shared" si="27"/>
        <v>29.66</v>
      </c>
      <c r="R152">
        <f t="shared" si="28"/>
        <v>55.769091000000003</v>
      </c>
      <c r="S152">
        <v>57.157160500000003</v>
      </c>
      <c r="T152">
        <v>3.9090910000000001</v>
      </c>
      <c r="U152">
        <v>1.0909089999999999</v>
      </c>
      <c r="V152">
        <f t="shared" si="29"/>
        <v>1.0909089999999999</v>
      </c>
      <c r="W152">
        <f t="shared" si="30"/>
        <v>2.8181820000000002</v>
      </c>
      <c r="X152">
        <v>2.4561495999999998</v>
      </c>
      <c r="Y152">
        <f>Input!$J$3</f>
        <v>65</v>
      </c>
      <c r="Z152">
        <f>Input!$K$3</f>
        <v>75</v>
      </c>
    </row>
    <row r="153" spans="1:26" x14ac:dyDescent="0.25">
      <c r="A153">
        <f>IF(B153="Y",COUNTIF($B$2:B153,"Y"),0)</f>
        <v>152</v>
      </c>
      <c r="B153" t="str" cm="1">
        <f t="array" ref="B153">IF(AND(C153&gt;=BeginDateNight,C153&lt;=EndDateNight),"Y","N")</f>
        <v>Y</v>
      </c>
      <c r="C153" s="1">
        <v>44043</v>
      </c>
      <c r="D153" t="s">
        <v>16</v>
      </c>
      <c r="E153">
        <v>76.245455000000007</v>
      </c>
      <c r="F153">
        <v>67.22</v>
      </c>
      <c r="G153">
        <f t="shared" si="23"/>
        <v>67.22</v>
      </c>
      <c r="H153">
        <f t="shared" si="24"/>
        <v>9.025455000000008</v>
      </c>
      <c r="I153">
        <v>73.451182000000003</v>
      </c>
      <c r="J153">
        <v>68</v>
      </c>
      <c r="K153">
        <v>38.645454999999998</v>
      </c>
      <c r="L153">
        <f t="shared" si="25"/>
        <v>38.645454999999998</v>
      </c>
      <c r="M153">
        <f t="shared" si="26"/>
        <v>29.354545000000002</v>
      </c>
      <c r="N153">
        <v>55.186389699999999</v>
      </c>
      <c r="O153">
        <v>78.542726999999999</v>
      </c>
      <c r="P153">
        <v>31.616364000000001</v>
      </c>
      <c r="Q153">
        <f t="shared" si="27"/>
        <v>31.616364000000001</v>
      </c>
      <c r="R153">
        <f t="shared" si="28"/>
        <v>46.926362999999995</v>
      </c>
      <c r="S153">
        <v>56.568005100000001</v>
      </c>
      <c r="T153">
        <v>5.0909089999999999</v>
      </c>
      <c r="U153">
        <v>1.9090910000000001</v>
      </c>
      <c r="V153">
        <f t="shared" si="29"/>
        <v>1.9090910000000001</v>
      </c>
      <c r="W153">
        <f t="shared" si="30"/>
        <v>3.1818179999999998</v>
      </c>
      <c r="X153">
        <v>3.2687013999999999</v>
      </c>
      <c r="Y153">
        <f>Input!$J$3</f>
        <v>65</v>
      </c>
      <c r="Z153">
        <f>Input!$K$3</f>
        <v>75</v>
      </c>
    </row>
    <row r="154" spans="1:26" x14ac:dyDescent="0.25">
      <c r="A154">
        <f>IF(B154="Y",COUNTIF($B$2:B154,"Y"),0)</f>
        <v>153</v>
      </c>
      <c r="B154" t="str" cm="1">
        <f t="array" ref="B154">IF(AND(C154&gt;=BeginDateNight,C154&lt;=EndDateNight),"Y","N")</f>
        <v>Y</v>
      </c>
      <c r="C154" s="1">
        <v>44042</v>
      </c>
      <c r="D154" t="s">
        <v>16</v>
      </c>
      <c r="E154">
        <v>77.838462000000007</v>
      </c>
      <c r="F154">
        <v>67.236363999999995</v>
      </c>
      <c r="G154">
        <f t="shared" si="23"/>
        <v>67.236363999999995</v>
      </c>
      <c r="H154">
        <f t="shared" si="24"/>
        <v>10.602098000000012</v>
      </c>
      <c r="I154">
        <v>73.976694899999998</v>
      </c>
      <c r="J154">
        <v>64.239999999999995</v>
      </c>
      <c r="K154">
        <v>48.363636</v>
      </c>
      <c r="L154">
        <f t="shared" si="25"/>
        <v>48.363636</v>
      </c>
      <c r="M154">
        <f t="shared" si="26"/>
        <v>15.876363999999995</v>
      </c>
      <c r="N154">
        <v>57.399364800000001</v>
      </c>
      <c r="O154">
        <v>86.403636000000006</v>
      </c>
      <c r="P154">
        <v>43.61</v>
      </c>
      <c r="Q154">
        <f t="shared" si="27"/>
        <v>43.61</v>
      </c>
      <c r="R154">
        <f t="shared" si="28"/>
        <v>42.793636000000006</v>
      </c>
      <c r="S154">
        <v>59.576457499999997</v>
      </c>
      <c r="T154">
        <v>4.8181820000000002</v>
      </c>
      <c r="U154">
        <v>2.7272729999999998</v>
      </c>
      <c r="V154">
        <f t="shared" si="29"/>
        <v>2.7272729999999998</v>
      </c>
      <c r="W154">
        <f t="shared" si="30"/>
        <v>2.0909090000000004</v>
      </c>
      <c r="X154">
        <v>3.5706294999999999</v>
      </c>
      <c r="Y154">
        <f>Input!$J$3</f>
        <v>65</v>
      </c>
      <c r="Z154">
        <f>Input!$K$3</f>
        <v>75</v>
      </c>
    </row>
    <row r="155" spans="1:26" x14ac:dyDescent="0.25">
      <c r="A155">
        <f>IF(B155="Y",COUNTIF($B$2:B155,"Y"),0)</f>
        <v>154</v>
      </c>
      <c r="B155" t="str" cm="1">
        <f t="array" ref="B155">IF(AND(C155&gt;=BeginDateNight,C155&lt;=EndDateNight),"Y","N")</f>
        <v>Y</v>
      </c>
      <c r="C155" s="1">
        <v>44041</v>
      </c>
      <c r="D155" t="s">
        <v>16</v>
      </c>
      <c r="E155">
        <v>77.372726999999998</v>
      </c>
      <c r="F155">
        <v>66.027272999999994</v>
      </c>
      <c r="G155">
        <f t="shared" si="23"/>
        <v>66.027272999999994</v>
      </c>
      <c r="H155">
        <f t="shared" si="24"/>
        <v>11.345454000000004</v>
      </c>
      <c r="I155">
        <v>72.736727200000004</v>
      </c>
      <c r="J155">
        <v>64.176364000000007</v>
      </c>
      <c r="K155">
        <v>49.890909000000001</v>
      </c>
      <c r="L155">
        <f t="shared" si="25"/>
        <v>49.890909000000001</v>
      </c>
      <c r="M155">
        <f t="shared" si="26"/>
        <v>14.285455000000006</v>
      </c>
      <c r="N155">
        <v>57.317454499999997</v>
      </c>
      <c r="O155">
        <v>86.510908999999998</v>
      </c>
      <c r="P155">
        <v>45.616363999999997</v>
      </c>
      <c r="Q155">
        <f t="shared" si="27"/>
        <v>45.616363999999997</v>
      </c>
      <c r="R155">
        <f t="shared" si="28"/>
        <v>40.894545000000001</v>
      </c>
      <c r="S155">
        <v>61.018636399999998</v>
      </c>
      <c r="T155">
        <v>3.545455</v>
      </c>
      <c r="U155">
        <v>1.7272730000000001</v>
      </c>
      <c r="V155">
        <f t="shared" si="29"/>
        <v>1.7272730000000001</v>
      </c>
      <c r="W155">
        <f t="shared" si="30"/>
        <v>1.818182</v>
      </c>
      <c r="X155">
        <v>2.7818182</v>
      </c>
      <c r="Y155">
        <f>Input!$J$3</f>
        <v>65</v>
      </c>
      <c r="Z155">
        <f>Input!$K$3</f>
        <v>75</v>
      </c>
    </row>
    <row r="156" spans="1:26" x14ac:dyDescent="0.25">
      <c r="A156">
        <f>IF(B156="Y",COUNTIF($B$2:B156,"Y"),0)</f>
        <v>155</v>
      </c>
      <c r="B156" t="str" cm="1">
        <f t="array" ref="B156">IF(AND(C156&gt;=BeginDateNight,C156&lt;=EndDateNight),"Y","N")</f>
        <v>Y</v>
      </c>
      <c r="C156" s="1">
        <v>44040</v>
      </c>
      <c r="D156" t="s">
        <v>16</v>
      </c>
      <c r="E156">
        <v>76.36</v>
      </c>
      <c r="F156">
        <v>64.936363999999998</v>
      </c>
      <c r="G156">
        <f t="shared" si="23"/>
        <v>64.936363999999998</v>
      </c>
      <c r="H156">
        <f t="shared" si="24"/>
        <v>11.423636000000002</v>
      </c>
      <c r="I156">
        <v>71.522803100000004</v>
      </c>
      <c r="J156">
        <v>63.909090999999997</v>
      </c>
      <c r="K156">
        <v>41.416364000000002</v>
      </c>
      <c r="L156">
        <f t="shared" si="25"/>
        <v>41.416364000000002</v>
      </c>
      <c r="M156">
        <f t="shared" si="26"/>
        <v>22.492726999999995</v>
      </c>
      <c r="N156">
        <v>54.6801514</v>
      </c>
      <c r="O156">
        <v>83.850909000000001</v>
      </c>
      <c r="P156">
        <v>32.797272999999997</v>
      </c>
      <c r="Q156">
        <f t="shared" si="27"/>
        <v>32.797272999999997</v>
      </c>
      <c r="R156">
        <f t="shared" si="28"/>
        <v>51.053636000000004</v>
      </c>
      <c r="S156">
        <v>59.361098499999997</v>
      </c>
      <c r="T156">
        <v>4.2727269999999997</v>
      </c>
      <c r="U156">
        <v>1.454545</v>
      </c>
      <c r="V156">
        <f t="shared" si="29"/>
        <v>1.454545</v>
      </c>
      <c r="W156">
        <f t="shared" si="30"/>
        <v>2.8181819999999997</v>
      </c>
      <c r="X156">
        <v>2.6333332</v>
      </c>
      <c r="Y156">
        <f>Input!$J$3</f>
        <v>65</v>
      </c>
      <c r="Z156">
        <f>Input!$K$3</f>
        <v>75</v>
      </c>
    </row>
    <row r="157" spans="1:26" x14ac:dyDescent="0.25">
      <c r="A157">
        <f>IF(B157="Y",COUNTIF($B$2:B157,"Y"),0)</f>
        <v>156</v>
      </c>
      <c r="B157" t="str" cm="1">
        <f t="array" ref="B157">IF(AND(C157&gt;=BeginDateNight,C157&lt;=EndDateNight),"Y","N")</f>
        <v>Y</v>
      </c>
      <c r="C157" s="1">
        <v>44039</v>
      </c>
      <c r="D157" t="s">
        <v>16</v>
      </c>
      <c r="E157">
        <v>77.152726999999999</v>
      </c>
      <c r="F157">
        <v>65.272727000000003</v>
      </c>
      <c r="G157">
        <f t="shared" si="23"/>
        <v>65.272727000000003</v>
      </c>
      <c r="H157">
        <f t="shared" si="24"/>
        <v>11.879999999999995</v>
      </c>
      <c r="I157">
        <v>71.670908999999995</v>
      </c>
      <c r="J157">
        <v>63.336364000000003</v>
      </c>
      <c r="K157">
        <v>42.090909000000003</v>
      </c>
      <c r="L157">
        <f t="shared" si="25"/>
        <v>42.090909000000003</v>
      </c>
      <c r="M157">
        <f t="shared" si="26"/>
        <v>21.245455</v>
      </c>
      <c r="N157">
        <v>53.326727200000001</v>
      </c>
      <c r="O157">
        <v>78.051817999999997</v>
      </c>
      <c r="P157">
        <v>31.002727</v>
      </c>
      <c r="Q157">
        <f t="shared" si="27"/>
        <v>31.002727</v>
      </c>
      <c r="R157">
        <f t="shared" si="28"/>
        <v>47.049090999999997</v>
      </c>
      <c r="S157">
        <v>55.879727199999998</v>
      </c>
      <c r="T157">
        <v>4.3636359999999996</v>
      </c>
      <c r="U157">
        <v>1.6363639999999999</v>
      </c>
      <c r="V157">
        <f t="shared" si="29"/>
        <v>1.6363639999999999</v>
      </c>
      <c r="W157">
        <f t="shared" si="30"/>
        <v>2.7272719999999997</v>
      </c>
      <c r="X157">
        <v>2.7909090999999999</v>
      </c>
      <c r="Y157">
        <f>Input!$J$3</f>
        <v>65</v>
      </c>
      <c r="Z157">
        <f>Input!$K$3</f>
        <v>75</v>
      </c>
    </row>
    <row r="158" spans="1:26" x14ac:dyDescent="0.25">
      <c r="A158">
        <f>IF(B158="Y",COUNTIF($B$2:B158,"Y"),0)</f>
        <v>157</v>
      </c>
      <c r="B158" t="str" cm="1">
        <f t="array" ref="B158">IF(AND(C158&gt;=BeginDateNight,C158&lt;=EndDateNight),"Y","N")</f>
        <v>Y</v>
      </c>
      <c r="C158" s="1">
        <v>44038</v>
      </c>
      <c r="D158" t="s">
        <v>16</v>
      </c>
      <c r="E158">
        <v>76.558182000000002</v>
      </c>
      <c r="F158">
        <v>64.228420999999997</v>
      </c>
      <c r="G158">
        <f t="shared" si="23"/>
        <v>64.228420999999997</v>
      </c>
      <c r="H158">
        <f t="shared" si="24"/>
        <v>12.329761000000005</v>
      </c>
      <c r="I158">
        <v>71.372791699999993</v>
      </c>
      <c r="J158">
        <v>63.066667000000002</v>
      </c>
      <c r="K158">
        <v>51.918182000000002</v>
      </c>
      <c r="L158">
        <f t="shared" si="25"/>
        <v>51.918182000000002</v>
      </c>
      <c r="M158">
        <f t="shared" si="26"/>
        <v>11.148485000000001</v>
      </c>
      <c r="N158">
        <v>55.981279200000003</v>
      </c>
      <c r="O158">
        <v>88.317368000000002</v>
      </c>
      <c r="P158">
        <v>45.121817999999998</v>
      </c>
      <c r="Q158">
        <f t="shared" si="27"/>
        <v>45.121817999999998</v>
      </c>
      <c r="R158">
        <f t="shared" si="28"/>
        <v>43.195550000000004</v>
      </c>
      <c r="S158">
        <v>62.260322500000001</v>
      </c>
      <c r="T158">
        <v>4</v>
      </c>
      <c r="U158">
        <v>1.9</v>
      </c>
      <c r="V158">
        <f t="shared" si="29"/>
        <v>1.9</v>
      </c>
      <c r="W158">
        <f t="shared" si="30"/>
        <v>2.1</v>
      </c>
      <c r="X158">
        <v>3.1901063000000001</v>
      </c>
      <c r="Y158">
        <f>Input!$J$3</f>
        <v>65</v>
      </c>
      <c r="Z158">
        <f>Input!$K$3</f>
        <v>75</v>
      </c>
    </row>
    <row r="159" spans="1:26" x14ac:dyDescent="0.25">
      <c r="A159">
        <f>IF(B159="Y",COUNTIF($B$2:B159,"Y"),0)</f>
        <v>158</v>
      </c>
      <c r="B159" t="str" cm="1">
        <f t="array" ref="B159">IF(AND(C159&gt;=BeginDateNight,C159&lt;=EndDateNight),"Y","N")</f>
        <v>Y</v>
      </c>
      <c r="C159" s="1">
        <v>44037</v>
      </c>
      <c r="D159" t="s">
        <v>16</v>
      </c>
      <c r="E159">
        <v>76.681818000000007</v>
      </c>
      <c r="F159">
        <v>63.827272999999998</v>
      </c>
      <c r="G159">
        <f t="shared" si="23"/>
        <v>63.827272999999998</v>
      </c>
      <c r="H159">
        <f t="shared" si="24"/>
        <v>12.854545000000009</v>
      </c>
      <c r="I159">
        <v>71.5805151</v>
      </c>
      <c r="J159">
        <v>62.181818</v>
      </c>
      <c r="K159">
        <v>49.881818000000003</v>
      </c>
      <c r="L159">
        <f t="shared" si="25"/>
        <v>49.881818000000003</v>
      </c>
      <c r="M159">
        <f t="shared" si="26"/>
        <v>12.299999999999997</v>
      </c>
      <c r="N159">
        <v>56.620939300000003</v>
      </c>
      <c r="O159">
        <v>77.683636000000007</v>
      </c>
      <c r="P159">
        <v>41.361818</v>
      </c>
      <c r="Q159">
        <f t="shared" si="27"/>
        <v>41.361818</v>
      </c>
      <c r="R159">
        <f t="shared" si="28"/>
        <v>36.321818000000007</v>
      </c>
      <c r="S159">
        <v>62.1540076</v>
      </c>
      <c r="T159">
        <v>4.3636359999999996</v>
      </c>
      <c r="U159">
        <v>2</v>
      </c>
      <c r="V159">
        <f t="shared" si="29"/>
        <v>2</v>
      </c>
      <c r="W159">
        <f t="shared" si="30"/>
        <v>2.3636359999999996</v>
      </c>
      <c r="X159">
        <v>3.1477271999999998</v>
      </c>
      <c r="Y159">
        <f>Input!$J$3</f>
        <v>65</v>
      </c>
      <c r="Z159">
        <f>Input!$K$3</f>
        <v>75</v>
      </c>
    </row>
    <row r="160" spans="1:26" x14ac:dyDescent="0.25">
      <c r="A160">
        <f>IF(B160="Y",COUNTIF($B$2:B160,"Y"),0)</f>
        <v>159</v>
      </c>
      <c r="B160" t="str" cm="1">
        <f t="array" ref="B160">IF(AND(C160&gt;=BeginDateNight,C160&lt;=EndDateNight),"Y","N")</f>
        <v>Y</v>
      </c>
      <c r="C160" s="1">
        <v>44036</v>
      </c>
      <c r="D160" t="s">
        <v>16</v>
      </c>
      <c r="E160">
        <v>77.763636000000005</v>
      </c>
      <c r="F160">
        <v>60.486666999999997</v>
      </c>
      <c r="G160">
        <f t="shared" si="23"/>
        <v>60.486666999999997</v>
      </c>
      <c r="H160">
        <f t="shared" si="24"/>
        <v>17.276969000000008</v>
      </c>
      <c r="I160">
        <v>72.273162200000002</v>
      </c>
      <c r="J160">
        <v>60.6</v>
      </c>
      <c r="K160">
        <v>52.85</v>
      </c>
      <c r="L160">
        <f t="shared" si="25"/>
        <v>52.85</v>
      </c>
      <c r="M160">
        <f t="shared" si="26"/>
        <v>7.75</v>
      </c>
      <c r="N160">
        <v>57.461090800000001</v>
      </c>
      <c r="O160">
        <v>82.925332999999995</v>
      </c>
      <c r="P160">
        <v>42.875</v>
      </c>
      <c r="Q160">
        <f t="shared" si="27"/>
        <v>42.875</v>
      </c>
      <c r="R160">
        <f t="shared" si="28"/>
        <v>40.050332999999995</v>
      </c>
      <c r="S160">
        <v>62.338468300000002</v>
      </c>
      <c r="T160">
        <v>4.1818179999999998</v>
      </c>
      <c r="U160">
        <v>1.5333330000000001</v>
      </c>
      <c r="V160">
        <f t="shared" si="29"/>
        <v>1.5333330000000001</v>
      </c>
      <c r="W160">
        <f t="shared" si="30"/>
        <v>2.648485</v>
      </c>
      <c r="X160">
        <v>3.0509521999999998</v>
      </c>
      <c r="Y160">
        <f>Input!$J$3</f>
        <v>65</v>
      </c>
      <c r="Z160">
        <f>Input!$K$3</f>
        <v>75</v>
      </c>
    </row>
    <row r="161" spans="1:26" x14ac:dyDescent="0.25">
      <c r="A161">
        <f>IF(B161="Y",COUNTIF($B$2:B161,"Y"),0)</f>
        <v>160</v>
      </c>
      <c r="B161" t="str" cm="1">
        <f t="array" ref="B161">IF(AND(C161&gt;=BeginDateNight,C161&lt;=EndDateNight),"Y","N")</f>
        <v>Y</v>
      </c>
      <c r="C161" s="1">
        <v>44035</v>
      </c>
      <c r="D161" t="s">
        <v>16</v>
      </c>
      <c r="E161">
        <v>78.190909000000005</v>
      </c>
      <c r="F161">
        <v>59.571429000000002</v>
      </c>
      <c r="G161">
        <f t="shared" si="23"/>
        <v>59.571429000000002</v>
      </c>
      <c r="H161">
        <f t="shared" si="24"/>
        <v>18.619480000000003</v>
      </c>
      <c r="I161">
        <v>71.247493599999999</v>
      </c>
      <c r="J161">
        <v>62.683636</v>
      </c>
      <c r="K161">
        <v>46.201999999999998</v>
      </c>
      <c r="L161">
        <f t="shared" si="25"/>
        <v>46.201999999999998</v>
      </c>
      <c r="M161">
        <f t="shared" si="26"/>
        <v>16.481636000000002</v>
      </c>
      <c r="N161">
        <v>56.321303899999997</v>
      </c>
      <c r="O161">
        <v>82.889285999999998</v>
      </c>
      <c r="P161">
        <v>38.434545</v>
      </c>
      <c r="Q161">
        <f t="shared" si="27"/>
        <v>38.434545</v>
      </c>
      <c r="R161">
        <f t="shared" si="28"/>
        <v>44.454740999999999</v>
      </c>
      <c r="S161">
        <v>62.926841600000003</v>
      </c>
      <c r="T161">
        <v>5</v>
      </c>
      <c r="U161">
        <v>1.0909089999999999</v>
      </c>
      <c r="V161">
        <f t="shared" si="29"/>
        <v>1.0909089999999999</v>
      </c>
      <c r="W161">
        <f t="shared" si="30"/>
        <v>3.9090910000000001</v>
      </c>
      <c r="X161">
        <v>2.6746753999999999</v>
      </c>
      <c r="Y161">
        <f>Input!$J$3</f>
        <v>65</v>
      </c>
      <c r="Z161">
        <f>Input!$K$3</f>
        <v>75</v>
      </c>
    </row>
    <row r="162" spans="1:26" x14ac:dyDescent="0.25">
      <c r="A162">
        <f>IF(B162="Y",COUNTIF($B$2:B162,"Y"),0)</f>
        <v>161</v>
      </c>
      <c r="B162" t="str" cm="1">
        <f t="array" ref="B162">IF(AND(C162&gt;=BeginDateNight,C162&lt;=EndDateNight),"Y","N")</f>
        <v>Y</v>
      </c>
      <c r="C162" s="1">
        <v>44034</v>
      </c>
      <c r="D162" t="s">
        <v>16</v>
      </c>
      <c r="E162">
        <v>78.330769000000004</v>
      </c>
      <c r="F162">
        <v>62.854545000000002</v>
      </c>
      <c r="G162">
        <f t="shared" si="23"/>
        <v>62.854545000000002</v>
      </c>
      <c r="H162">
        <f t="shared" si="24"/>
        <v>15.476224000000002</v>
      </c>
      <c r="I162">
        <v>71.462987400000003</v>
      </c>
      <c r="J162">
        <v>63.344000000000001</v>
      </c>
      <c r="K162">
        <v>40.26</v>
      </c>
      <c r="L162">
        <f t="shared" si="25"/>
        <v>40.26</v>
      </c>
      <c r="M162">
        <f t="shared" si="26"/>
        <v>23.084000000000003</v>
      </c>
      <c r="N162">
        <v>55.690281200000001</v>
      </c>
      <c r="O162">
        <v>86.643332999999998</v>
      </c>
      <c r="P162">
        <v>28.313635999999999</v>
      </c>
      <c r="Q162">
        <f t="shared" si="27"/>
        <v>28.313635999999999</v>
      </c>
      <c r="R162">
        <f t="shared" si="28"/>
        <v>58.329696999999996</v>
      </c>
      <c r="S162">
        <v>61.549990200000003</v>
      </c>
      <c r="T162">
        <v>4.6363640000000004</v>
      </c>
      <c r="U162">
        <v>1.9090910000000001</v>
      </c>
      <c r="V162">
        <f t="shared" si="29"/>
        <v>1.9090910000000001</v>
      </c>
      <c r="W162">
        <f t="shared" si="30"/>
        <v>2.7272730000000003</v>
      </c>
      <c r="X162">
        <v>2.7505185999999999</v>
      </c>
      <c r="Y162">
        <f>Input!$J$3</f>
        <v>65</v>
      </c>
      <c r="Z162">
        <f>Input!$K$3</f>
        <v>75</v>
      </c>
    </row>
    <row r="163" spans="1:26" x14ac:dyDescent="0.25">
      <c r="A163">
        <f>IF(B163="Y",COUNTIF($B$2:B163,"Y"),0)</f>
        <v>162</v>
      </c>
      <c r="B163" t="str" cm="1">
        <f t="array" ref="B163">IF(AND(C163&gt;=BeginDateNight,C163&lt;=EndDateNight),"Y","N")</f>
        <v>Y</v>
      </c>
      <c r="C163" s="1">
        <v>44033</v>
      </c>
      <c r="D163" t="s">
        <v>16</v>
      </c>
      <c r="E163">
        <v>75.763636000000005</v>
      </c>
      <c r="F163">
        <v>66.336364000000003</v>
      </c>
      <c r="G163">
        <f t="shared" si="23"/>
        <v>66.336364000000003</v>
      </c>
      <c r="H163">
        <f t="shared" si="24"/>
        <v>9.4272720000000021</v>
      </c>
      <c r="I163">
        <v>71.066545399999995</v>
      </c>
      <c r="J163">
        <v>66.908181999999996</v>
      </c>
      <c r="K163">
        <v>40.143636000000001</v>
      </c>
      <c r="L163">
        <f t="shared" si="25"/>
        <v>40.143636000000001</v>
      </c>
      <c r="M163">
        <f t="shared" si="26"/>
        <v>26.764545999999996</v>
      </c>
      <c r="N163">
        <v>55.559757699999999</v>
      </c>
      <c r="O163">
        <v>93.092273000000006</v>
      </c>
      <c r="P163">
        <v>28.723635999999999</v>
      </c>
      <c r="Q163">
        <f t="shared" si="27"/>
        <v>28.723635999999999</v>
      </c>
      <c r="R163">
        <f t="shared" si="28"/>
        <v>64.368637000000007</v>
      </c>
      <c r="S163">
        <v>61.8336015</v>
      </c>
      <c r="T163">
        <v>5.4090910000000001</v>
      </c>
      <c r="U163">
        <v>1.181818</v>
      </c>
      <c r="V163">
        <f t="shared" si="29"/>
        <v>1.181818</v>
      </c>
      <c r="W163">
        <f t="shared" si="30"/>
        <v>4.2272730000000003</v>
      </c>
      <c r="X163">
        <v>3.0266668000000001</v>
      </c>
      <c r="Y163">
        <f>Input!$J$3</f>
        <v>65</v>
      </c>
      <c r="Z163">
        <f>Input!$K$3</f>
        <v>75</v>
      </c>
    </row>
    <row r="164" spans="1:26" x14ac:dyDescent="0.25">
      <c r="A164">
        <f>IF(B164="Y",COUNTIF($B$2:B164,"Y"),0)</f>
        <v>163</v>
      </c>
      <c r="B164" t="str" cm="1">
        <f t="array" ref="B164">IF(AND(C164&gt;=BeginDateNight,C164&lt;=EndDateNight),"Y","N")</f>
        <v>Y</v>
      </c>
      <c r="C164" s="1">
        <v>44032</v>
      </c>
      <c r="D164" t="s">
        <v>16</v>
      </c>
      <c r="E164">
        <v>76.166667000000004</v>
      </c>
      <c r="F164">
        <v>65.2</v>
      </c>
      <c r="G164">
        <f t="shared" si="23"/>
        <v>65.2</v>
      </c>
      <c r="H164">
        <f t="shared" si="24"/>
        <v>10.966667000000001</v>
      </c>
      <c r="I164">
        <v>70.123909100000006</v>
      </c>
      <c r="J164">
        <v>68.692222000000001</v>
      </c>
      <c r="K164">
        <v>40.381818000000003</v>
      </c>
      <c r="L164">
        <f t="shared" si="25"/>
        <v>40.381818000000003</v>
      </c>
      <c r="M164">
        <f t="shared" si="26"/>
        <v>28.310403999999998</v>
      </c>
      <c r="N164">
        <v>53.734737199999998</v>
      </c>
      <c r="O164">
        <v>96.182221999999996</v>
      </c>
      <c r="P164">
        <v>32.531818000000001</v>
      </c>
      <c r="Q164">
        <f t="shared" si="27"/>
        <v>32.531818000000001</v>
      </c>
      <c r="R164">
        <f t="shared" si="28"/>
        <v>63.650403999999995</v>
      </c>
      <c r="S164">
        <v>60.273419099999998</v>
      </c>
      <c r="T164">
        <v>5.3888889999999998</v>
      </c>
      <c r="U164">
        <v>0.63636400000000004</v>
      </c>
      <c r="V164">
        <f t="shared" si="29"/>
        <v>0.63636400000000004</v>
      </c>
      <c r="W164">
        <f t="shared" si="30"/>
        <v>4.7525249999999994</v>
      </c>
      <c r="X164">
        <v>2.6282828999999999</v>
      </c>
      <c r="Y164">
        <f>Input!$J$3</f>
        <v>65</v>
      </c>
      <c r="Z164">
        <f>Input!$K$3</f>
        <v>75</v>
      </c>
    </row>
    <row r="165" spans="1:26" x14ac:dyDescent="0.25">
      <c r="A165">
        <f>IF(B165="Y",COUNTIF($B$2:B165,"Y"),0)</f>
        <v>164</v>
      </c>
      <c r="B165" t="str" cm="1">
        <f t="array" ref="B165">IF(AND(C165&gt;=BeginDateNight,C165&lt;=EndDateNight),"Y","N")</f>
        <v>Y</v>
      </c>
      <c r="C165" s="1">
        <v>44031</v>
      </c>
      <c r="D165" t="s">
        <v>16</v>
      </c>
      <c r="E165">
        <v>75.927273</v>
      </c>
      <c r="F165">
        <v>61.685713999999997</v>
      </c>
      <c r="G165">
        <f t="shared" si="23"/>
        <v>61.685713999999997</v>
      </c>
      <c r="H165">
        <f t="shared" si="24"/>
        <v>14.241559000000002</v>
      </c>
      <c r="I165">
        <v>70.172349299999993</v>
      </c>
      <c r="J165">
        <v>69.161111000000005</v>
      </c>
      <c r="K165">
        <v>44.027273000000001</v>
      </c>
      <c r="L165">
        <f t="shared" si="25"/>
        <v>44.027273000000001</v>
      </c>
      <c r="M165">
        <f t="shared" si="26"/>
        <v>25.133838000000004</v>
      </c>
      <c r="N165">
        <v>53.737254100000001</v>
      </c>
      <c r="O165">
        <v>96.086667000000006</v>
      </c>
      <c r="P165">
        <v>33.993636000000002</v>
      </c>
      <c r="Q165">
        <f t="shared" si="27"/>
        <v>33.993636000000002</v>
      </c>
      <c r="R165">
        <f t="shared" si="28"/>
        <v>62.093031000000003</v>
      </c>
      <c r="S165">
        <v>61.327575899999999</v>
      </c>
      <c r="T165">
        <v>4.8333329999999997</v>
      </c>
      <c r="U165">
        <v>1.0909089999999999</v>
      </c>
      <c r="V165">
        <f t="shared" si="29"/>
        <v>1.0909089999999999</v>
      </c>
      <c r="W165">
        <f t="shared" si="30"/>
        <v>3.7424239999999998</v>
      </c>
      <c r="X165">
        <v>2.9703463000000001</v>
      </c>
      <c r="Y165">
        <f>Input!$J$3</f>
        <v>65</v>
      </c>
      <c r="Z165">
        <f>Input!$K$3</f>
        <v>75</v>
      </c>
    </row>
    <row r="166" spans="1:26" x14ac:dyDescent="0.25">
      <c r="A166">
        <f>IF(B166="Y",COUNTIF($B$2:B166,"Y"),0)</f>
        <v>165</v>
      </c>
      <c r="B166" t="str" cm="1">
        <f t="array" ref="B166">IF(AND(C166&gt;=BeginDateNight,C166&lt;=EndDateNight),"Y","N")</f>
        <v>Y</v>
      </c>
      <c r="C166" s="1">
        <v>44030</v>
      </c>
      <c r="D166" t="s">
        <v>16</v>
      </c>
      <c r="E166">
        <v>76.309090999999995</v>
      </c>
      <c r="F166">
        <v>62.481817999999997</v>
      </c>
      <c r="G166">
        <f t="shared" si="23"/>
        <v>62.481817999999997</v>
      </c>
      <c r="H166">
        <f t="shared" si="24"/>
        <v>13.827272999999998</v>
      </c>
      <c r="I166">
        <v>70.349218199999996</v>
      </c>
      <c r="J166">
        <v>69.468570999999997</v>
      </c>
      <c r="K166">
        <v>39.572727</v>
      </c>
      <c r="L166">
        <f t="shared" si="25"/>
        <v>39.572727</v>
      </c>
      <c r="M166">
        <f t="shared" si="26"/>
        <v>29.895843999999997</v>
      </c>
      <c r="N166">
        <v>55.3998572</v>
      </c>
      <c r="O166">
        <v>99.434286</v>
      </c>
      <c r="P166">
        <v>28.681818</v>
      </c>
      <c r="Q166">
        <f t="shared" si="27"/>
        <v>28.681818</v>
      </c>
      <c r="R166">
        <f t="shared" si="28"/>
        <v>70.752467999999993</v>
      </c>
      <c r="S166">
        <v>64.724619399999995</v>
      </c>
      <c r="T166">
        <v>4.0999999999999996</v>
      </c>
      <c r="U166">
        <v>2.0909089999999999</v>
      </c>
      <c r="V166">
        <f t="shared" si="29"/>
        <v>2.0909089999999999</v>
      </c>
      <c r="W166">
        <f t="shared" si="30"/>
        <v>2.0090909999999997</v>
      </c>
      <c r="X166">
        <v>3.1485281999999999</v>
      </c>
      <c r="Y166">
        <f>Input!$J$3</f>
        <v>65</v>
      </c>
      <c r="Z166">
        <f>Input!$K$3</f>
        <v>75</v>
      </c>
    </row>
    <row r="167" spans="1:26" x14ac:dyDescent="0.25">
      <c r="A167">
        <f>IF(B167="Y",COUNTIF($B$2:B167,"Y"),0)</f>
        <v>166</v>
      </c>
      <c r="B167" t="str" cm="1">
        <f t="array" ref="B167">IF(AND(C167&gt;=BeginDateNight,C167&lt;=EndDateNight),"Y","N")</f>
        <v>Y</v>
      </c>
      <c r="C167" s="1">
        <v>44029</v>
      </c>
      <c r="D167" t="s">
        <v>16</v>
      </c>
      <c r="E167">
        <v>76.390908999999994</v>
      </c>
      <c r="F167">
        <v>63.212727000000001</v>
      </c>
      <c r="G167">
        <f t="shared" si="23"/>
        <v>63.212727000000001</v>
      </c>
      <c r="H167">
        <f t="shared" si="24"/>
        <v>13.178181999999993</v>
      </c>
      <c r="I167">
        <v>69.827755999999994</v>
      </c>
      <c r="J167">
        <v>65.542856999999998</v>
      </c>
      <c r="K167">
        <v>50.274999999999999</v>
      </c>
      <c r="L167">
        <f t="shared" si="25"/>
        <v>50.274999999999999</v>
      </c>
      <c r="M167">
        <f t="shared" si="26"/>
        <v>15.267856999999999</v>
      </c>
      <c r="N167">
        <v>56.908009300000003</v>
      </c>
      <c r="O167">
        <v>86.068181999999993</v>
      </c>
      <c r="P167">
        <v>43.299374999999998</v>
      </c>
      <c r="Q167">
        <f t="shared" si="27"/>
        <v>43.299374999999998</v>
      </c>
      <c r="R167">
        <f t="shared" si="28"/>
        <v>42.768806999999995</v>
      </c>
      <c r="S167">
        <v>67.805517899999998</v>
      </c>
      <c r="T167">
        <v>4.4285709999999998</v>
      </c>
      <c r="U167">
        <v>2.230769</v>
      </c>
      <c r="V167">
        <f t="shared" si="29"/>
        <v>2.230769</v>
      </c>
      <c r="W167">
        <f t="shared" si="30"/>
        <v>2.1978019999999998</v>
      </c>
      <c r="X167">
        <v>3.2897976</v>
      </c>
      <c r="Y167">
        <f>Input!$J$3</f>
        <v>65</v>
      </c>
      <c r="Z167">
        <f>Input!$K$3</f>
        <v>75</v>
      </c>
    </row>
    <row r="168" spans="1:26" x14ac:dyDescent="0.25">
      <c r="A168">
        <f>IF(B168="Y",COUNTIF($B$2:B168,"Y"),0)</f>
        <v>167</v>
      </c>
      <c r="B168" t="str" cm="1">
        <f t="array" ref="B168">IF(AND(C168&gt;=BeginDateNight,C168&lt;=EndDateNight),"Y","N")</f>
        <v>Y</v>
      </c>
      <c r="C168" s="1">
        <v>44028</v>
      </c>
      <c r="D168" t="s">
        <v>16</v>
      </c>
      <c r="E168">
        <v>76</v>
      </c>
      <c r="F168">
        <v>64.121250000000003</v>
      </c>
      <c r="G168">
        <f t="shared" si="23"/>
        <v>64.121250000000003</v>
      </c>
      <c r="H168">
        <f t="shared" si="24"/>
        <v>11.878749999999997</v>
      </c>
      <c r="I168">
        <v>69.373488600000002</v>
      </c>
      <c r="J168">
        <v>64.154544999999999</v>
      </c>
      <c r="K168">
        <v>52.536363999999999</v>
      </c>
      <c r="L168">
        <f t="shared" si="25"/>
        <v>52.536363999999999</v>
      </c>
      <c r="M168">
        <f t="shared" si="26"/>
        <v>11.618181</v>
      </c>
      <c r="N168">
        <v>57.358386400000001</v>
      </c>
      <c r="O168">
        <v>87.672499999999999</v>
      </c>
      <c r="P168">
        <v>53.751818</v>
      </c>
      <c r="Q168">
        <f t="shared" si="27"/>
        <v>53.751818</v>
      </c>
      <c r="R168">
        <f t="shared" si="28"/>
        <v>33.920681999999999</v>
      </c>
      <c r="S168">
        <v>68.507403299999993</v>
      </c>
      <c r="T168">
        <v>4.4375</v>
      </c>
      <c r="U168">
        <v>1.818182</v>
      </c>
      <c r="V168">
        <f t="shared" si="29"/>
        <v>1.818182</v>
      </c>
      <c r="W168">
        <f t="shared" si="30"/>
        <v>2.6193179999999998</v>
      </c>
      <c r="X168">
        <v>3.3187500000000001</v>
      </c>
      <c r="Y168">
        <f>Input!$J$3</f>
        <v>65</v>
      </c>
      <c r="Z168">
        <f>Input!$K$3</f>
        <v>75</v>
      </c>
    </row>
    <row r="169" spans="1:26" x14ac:dyDescent="0.25">
      <c r="A169">
        <f>IF(B169="Y",COUNTIF($B$2:B169,"Y"),0)</f>
        <v>168</v>
      </c>
      <c r="B169" t="str" cm="1">
        <f t="array" ref="B169">IF(AND(C169&gt;=BeginDateNight,C169&lt;=EndDateNight),"Y","N")</f>
        <v>Y</v>
      </c>
      <c r="C169" s="1">
        <v>44027</v>
      </c>
      <c r="D169" t="s">
        <v>16</v>
      </c>
      <c r="E169">
        <v>74.918182000000002</v>
      </c>
      <c r="F169">
        <v>63.493333</v>
      </c>
      <c r="G169">
        <f t="shared" si="23"/>
        <v>63.493333</v>
      </c>
      <c r="H169">
        <f t="shared" si="24"/>
        <v>11.424849000000002</v>
      </c>
      <c r="I169">
        <v>69.478337100000005</v>
      </c>
      <c r="J169">
        <v>61.354545000000002</v>
      </c>
      <c r="K169">
        <v>52.3</v>
      </c>
      <c r="L169">
        <f t="shared" si="25"/>
        <v>52.3</v>
      </c>
      <c r="M169">
        <f t="shared" si="26"/>
        <v>9.0545450000000045</v>
      </c>
      <c r="N169">
        <v>57.178280200000003</v>
      </c>
      <c r="O169">
        <v>82.211332999999996</v>
      </c>
      <c r="P169">
        <v>56.41</v>
      </c>
      <c r="Q169">
        <f t="shared" si="27"/>
        <v>56.41</v>
      </c>
      <c r="R169">
        <f t="shared" si="28"/>
        <v>25.801333</v>
      </c>
      <c r="S169">
        <v>67.0903378</v>
      </c>
      <c r="T169">
        <v>4.1818179999999998</v>
      </c>
      <c r="U169">
        <v>1.818182</v>
      </c>
      <c r="V169">
        <f t="shared" si="29"/>
        <v>1.818182</v>
      </c>
      <c r="W169">
        <f t="shared" si="30"/>
        <v>2.3636359999999996</v>
      </c>
      <c r="X169">
        <v>3.0225000999999998</v>
      </c>
      <c r="Y169">
        <f>Input!$J$3</f>
        <v>65</v>
      </c>
      <c r="Z169">
        <f>Input!$K$3</f>
        <v>75</v>
      </c>
    </row>
    <row r="170" spans="1:26" x14ac:dyDescent="0.25">
      <c r="A170">
        <f>IF(B170="Y",COUNTIF($B$2:B170,"Y"),0)</f>
        <v>169</v>
      </c>
      <c r="B170" t="str" cm="1">
        <f t="array" ref="B170">IF(AND(C170&gt;=BeginDateNight,C170&lt;=EndDateNight),"Y","N")</f>
        <v>Y</v>
      </c>
      <c r="C170" s="1">
        <v>44026</v>
      </c>
      <c r="D170" t="s">
        <v>16</v>
      </c>
      <c r="E170">
        <v>73.663635999999997</v>
      </c>
      <c r="F170">
        <v>63.742857000000001</v>
      </c>
      <c r="G170">
        <f t="shared" si="23"/>
        <v>63.742857000000001</v>
      </c>
      <c r="H170">
        <f t="shared" si="24"/>
        <v>9.920778999999996</v>
      </c>
      <c r="I170">
        <v>69.640922000000003</v>
      </c>
      <c r="J170">
        <v>61.39</v>
      </c>
      <c r="K170">
        <v>52.136364</v>
      </c>
      <c r="L170">
        <f t="shared" si="25"/>
        <v>52.136364</v>
      </c>
      <c r="M170">
        <f t="shared" si="26"/>
        <v>9.2536360000000002</v>
      </c>
      <c r="N170">
        <v>55.585298799999997</v>
      </c>
      <c r="O170">
        <v>79.386667000000003</v>
      </c>
      <c r="P170">
        <v>48.422727000000002</v>
      </c>
      <c r="Q170">
        <f t="shared" si="27"/>
        <v>48.422727000000002</v>
      </c>
      <c r="R170">
        <f t="shared" si="28"/>
        <v>30.963940000000001</v>
      </c>
      <c r="S170">
        <v>63.4224198</v>
      </c>
      <c r="T170">
        <v>4.5</v>
      </c>
      <c r="U170">
        <v>0.81818199999999996</v>
      </c>
      <c r="V170">
        <f t="shared" si="29"/>
        <v>0.81818199999999996</v>
      </c>
      <c r="W170">
        <f t="shared" si="30"/>
        <v>3.6818179999999998</v>
      </c>
      <c r="X170">
        <v>2.7493504999999998</v>
      </c>
      <c r="Y170">
        <f>Input!$J$3</f>
        <v>65</v>
      </c>
      <c r="Z170">
        <f>Input!$K$3</f>
        <v>75</v>
      </c>
    </row>
    <row r="171" spans="1:26" x14ac:dyDescent="0.25">
      <c r="A171">
        <f>IF(B171="Y",COUNTIF($B$2:B171,"Y"),0)</f>
        <v>170</v>
      </c>
      <c r="B171" t="str" cm="1">
        <f t="array" ref="B171">IF(AND(C171&gt;=BeginDateNight,C171&lt;=EndDateNight),"Y","N")</f>
        <v>Y</v>
      </c>
      <c r="C171" s="1">
        <v>44025</v>
      </c>
      <c r="D171" t="s">
        <v>16</v>
      </c>
      <c r="E171">
        <v>73.409091000000004</v>
      </c>
      <c r="F171">
        <v>65.616364000000004</v>
      </c>
      <c r="G171">
        <f t="shared" si="23"/>
        <v>65.616364000000004</v>
      </c>
      <c r="H171">
        <f t="shared" si="24"/>
        <v>7.7927269999999993</v>
      </c>
      <c r="I171">
        <v>70.164727400000004</v>
      </c>
      <c r="J171">
        <v>61.545454999999997</v>
      </c>
      <c r="K171">
        <v>43.772727000000003</v>
      </c>
      <c r="L171">
        <f t="shared" si="25"/>
        <v>43.772727000000003</v>
      </c>
      <c r="M171">
        <f t="shared" si="26"/>
        <v>17.772727999999994</v>
      </c>
      <c r="N171">
        <v>54.488909200000002</v>
      </c>
      <c r="O171">
        <v>75.554545000000005</v>
      </c>
      <c r="P171">
        <v>37.78</v>
      </c>
      <c r="Q171">
        <f t="shared" si="27"/>
        <v>37.78</v>
      </c>
      <c r="R171">
        <f t="shared" si="28"/>
        <v>37.774545000000003</v>
      </c>
      <c r="S171">
        <v>60.129636400000003</v>
      </c>
      <c r="T171">
        <v>4.3636359999999996</v>
      </c>
      <c r="U171">
        <v>0.63636400000000004</v>
      </c>
      <c r="V171">
        <f t="shared" si="29"/>
        <v>0.63636400000000004</v>
      </c>
      <c r="W171">
        <f t="shared" si="30"/>
        <v>3.7272719999999997</v>
      </c>
      <c r="X171">
        <v>3.0636363000000002</v>
      </c>
      <c r="Y171">
        <f>Input!$J$3</f>
        <v>65</v>
      </c>
      <c r="Z171">
        <f>Input!$K$3</f>
        <v>75</v>
      </c>
    </row>
    <row r="172" spans="1:26" x14ac:dyDescent="0.25">
      <c r="A172">
        <f>IF(B172="Y",COUNTIF($B$2:B172,"Y"),0)</f>
        <v>171</v>
      </c>
      <c r="B172" t="str" cm="1">
        <f t="array" ref="B172">IF(AND(C172&gt;=BeginDateNight,C172&lt;=EndDateNight),"Y","N")</f>
        <v>Y</v>
      </c>
      <c r="C172" s="1">
        <v>44024</v>
      </c>
      <c r="D172" t="s">
        <v>16</v>
      </c>
      <c r="E172">
        <v>73.609091000000006</v>
      </c>
      <c r="F172">
        <v>64.7</v>
      </c>
      <c r="G172">
        <f t="shared" si="23"/>
        <v>64.7</v>
      </c>
      <c r="H172">
        <f t="shared" si="24"/>
        <v>8.9090910000000036</v>
      </c>
      <c r="I172">
        <v>70.215818100000007</v>
      </c>
      <c r="J172">
        <v>60.127273000000002</v>
      </c>
      <c r="K172">
        <v>36.845455000000001</v>
      </c>
      <c r="L172">
        <f t="shared" si="25"/>
        <v>36.845455000000001</v>
      </c>
      <c r="M172">
        <f t="shared" si="26"/>
        <v>23.281818000000001</v>
      </c>
      <c r="N172">
        <v>53.403732400000003</v>
      </c>
      <c r="O172">
        <v>78.315832999999998</v>
      </c>
      <c r="P172">
        <v>27.294544999999999</v>
      </c>
      <c r="Q172">
        <f t="shared" si="27"/>
        <v>27.294544999999999</v>
      </c>
      <c r="R172">
        <f t="shared" si="28"/>
        <v>51.021287999999998</v>
      </c>
      <c r="S172">
        <v>59.389370999999997</v>
      </c>
      <c r="T172">
        <v>4.6363640000000004</v>
      </c>
      <c r="U172">
        <v>0.54545500000000002</v>
      </c>
      <c r="V172">
        <f t="shared" si="29"/>
        <v>0.54545500000000002</v>
      </c>
      <c r="W172">
        <f t="shared" si="30"/>
        <v>4.0909089999999999</v>
      </c>
      <c r="X172">
        <v>2.8194949999999999</v>
      </c>
      <c r="Y172">
        <f>Input!$J$3</f>
        <v>65</v>
      </c>
      <c r="Z172">
        <f>Input!$K$3</f>
        <v>75</v>
      </c>
    </row>
    <row r="173" spans="1:26" x14ac:dyDescent="0.25">
      <c r="A173">
        <f>IF(B173="Y",COUNTIF($B$2:B173,"Y"),0)</f>
        <v>172</v>
      </c>
      <c r="B173" t="str" cm="1">
        <f t="array" ref="B173">IF(AND(C173&gt;=BeginDateNight,C173&lt;=EndDateNight),"Y","N")</f>
        <v>Y</v>
      </c>
      <c r="C173" s="1">
        <v>44023</v>
      </c>
      <c r="D173" t="s">
        <v>16</v>
      </c>
      <c r="E173">
        <v>74.963635999999994</v>
      </c>
      <c r="F173">
        <v>65.669090999999995</v>
      </c>
      <c r="G173">
        <f t="shared" si="23"/>
        <v>65.669090999999995</v>
      </c>
      <c r="H173">
        <f t="shared" si="24"/>
        <v>9.2945449999999994</v>
      </c>
      <c r="I173">
        <v>69.826121099999995</v>
      </c>
      <c r="J173">
        <v>59.609090999999999</v>
      </c>
      <c r="K173">
        <v>41.690908999999998</v>
      </c>
      <c r="L173">
        <f t="shared" si="25"/>
        <v>41.690908999999998</v>
      </c>
      <c r="M173">
        <f t="shared" si="26"/>
        <v>17.918182000000002</v>
      </c>
      <c r="N173">
        <v>54.024090899999997</v>
      </c>
      <c r="O173">
        <v>71.996364</v>
      </c>
      <c r="P173">
        <v>34.247273</v>
      </c>
      <c r="Q173">
        <f t="shared" si="27"/>
        <v>34.247273</v>
      </c>
      <c r="R173">
        <f t="shared" si="28"/>
        <v>37.749091</v>
      </c>
      <c r="S173">
        <v>60.454151500000002</v>
      </c>
      <c r="T173">
        <v>4.8181820000000002</v>
      </c>
      <c r="U173">
        <v>1.818182</v>
      </c>
      <c r="V173">
        <f t="shared" si="29"/>
        <v>1.818182</v>
      </c>
      <c r="W173">
        <f t="shared" si="30"/>
        <v>3</v>
      </c>
      <c r="X173">
        <v>3.2363635999999998</v>
      </c>
      <c r="Y173">
        <f>Input!$J$3</f>
        <v>65</v>
      </c>
      <c r="Z173">
        <f>Input!$K$3</f>
        <v>75</v>
      </c>
    </row>
    <row r="174" spans="1:26" x14ac:dyDescent="0.25">
      <c r="A174">
        <f>IF(B174="Y",COUNTIF($B$2:B174,"Y"),0)</f>
        <v>173</v>
      </c>
      <c r="B174" t="str" cm="1">
        <f t="array" ref="B174">IF(AND(C174&gt;=BeginDateNight,C174&lt;=EndDateNight),"Y","N")</f>
        <v>Y</v>
      </c>
      <c r="C174" s="1">
        <v>44022</v>
      </c>
      <c r="D174" t="s">
        <v>16</v>
      </c>
      <c r="E174">
        <v>73.718181999999999</v>
      </c>
      <c r="F174">
        <v>62.243636000000002</v>
      </c>
      <c r="G174">
        <f t="shared" si="23"/>
        <v>62.243636000000002</v>
      </c>
      <c r="H174">
        <f t="shared" si="24"/>
        <v>11.474545999999997</v>
      </c>
      <c r="I174">
        <v>69.265272800000005</v>
      </c>
      <c r="J174">
        <v>57.636364</v>
      </c>
      <c r="K174">
        <v>50.118181999999997</v>
      </c>
      <c r="L174">
        <f t="shared" si="25"/>
        <v>50.118181999999997</v>
      </c>
      <c r="M174">
        <f t="shared" si="26"/>
        <v>7.518182000000003</v>
      </c>
      <c r="N174">
        <v>53.5505456</v>
      </c>
      <c r="O174">
        <v>74.494545000000002</v>
      </c>
      <c r="P174">
        <v>47.274545000000003</v>
      </c>
      <c r="Q174">
        <f t="shared" si="27"/>
        <v>47.274545000000003</v>
      </c>
      <c r="R174">
        <f t="shared" si="28"/>
        <v>27.22</v>
      </c>
      <c r="S174">
        <v>59.602727199999997</v>
      </c>
      <c r="T174">
        <v>3.8181820000000002</v>
      </c>
      <c r="U174">
        <v>1.818182</v>
      </c>
      <c r="V174">
        <f t="shared" si="29"/>
        <v>1.818182</v>
      </c>
      <c r="W174">
        <f t="shared" si="30"/>
        <v>2</v>
      </c>
      <c r="X174">
        <v>2.9818182000000002</v>
      </c>
      <c r="Y174">
        <f>Input!$J$3</f>
        <v>65</v>
      </c>
      <c r="Z174">
        <f>Input!$K$3</f>
        <v>75</v>
      </c>
    </row>
    <row r="175" spans="1:26" x14ac:dyDescent="0.25">
      <c r="A175">
        <f>IF(B175="Y",COUNTIF($B$2:B175,"Y"),0)</f>
        <v>174</v>
      </c>
      <c r="B175" t="str" cm="1">
        <f t="array" ref="B175">IF(AND(C175&gt;=BeginDateNight,C175&lt;=EndDateNight),"Y","N")</f>
        <v>Y</v>
      </c>
      <c r="C175" s="1">
        <v>44021</v>
      </c>
      <c r="D175" t="s">
        <v>16</v>
      </c>
      <c r="E175">
        <v>77.809090999999995</v>
      </c>
      <c r="F175">
        <v>63.156666999999999</v>
      </c>
      <c r="G175">
        <f t="shared" si="23"/>
        <v>63.156666999999999</v>
      </c>
      <c r="H175">
        <f t="shared" si="24"/>
        <v>14.652423999999996</v>
      </c>
      <c r="I175">
        <v>69.227121199999999</v>
      </c>
      <c r="J175">
        <v>57.883636000000003</v>
      </c>
      <c r="K175">
        <v>47.2</v>
      </c>
      <c r="L175">
        <f t="shared" si="25"/>
        <v>47.2</v>
      </c>
      <c r="M175">
        <f t="shared" si="26"/>
        <v>10.683636</v>
      </c>
      <c r="N175">
        <v>52.998424200000002</v>
      </c>
      <c r="O175">
        <v>78.935455000000005</v>
      </c>
      <c r="P175">
        <v>39.150908999999999</v>
      </c>
      <c r="Q175">
        <f t="shared" si="27"/>
        <v>39.150908999999999</v>
      </c>
      <c r="R175">
        <f t="shared" si="28"/>
        <v>39.784546000000006</v>
      </c>
      <c r="S175">
        <v>59.891590999999998</v>
      </c>
      <c r="T175">
        <v>5.25</v>
      </c>
      <c r="U175">
        <v>1.818182</v>
      </c>
      <c r="V175">
        <f t="shared" si="29"/>
        <v>1.818182</v>
      </c>
      <c r="W175">
        <f t="shared" si="30"/>
        <v>3.4318179999999998</v>
      </c>
      <c r="X175">
        <v>3.2068181999999998</v>
      </c>
      <c r="Y175">
        <f>Input!$J$3</f>
        <v>65</v>
      </c>
      <c r="Z175">
        <f>Input!$K$3</f>
        <v>75</v>
      </c>
    </row>
    <row r="176" spans="1:26" x14ac:dyDescent="0.25">
      <c r="A176">
        <f>IF(B176="Y",COUNTIF($B$2:B176,"Y"),0)</f>
        <v>175</v>
      </c>
      <c r="B176" t="str" cm="1">
        <f t="array" ref="B176">IF(AND(C176&gt;=BeginDateNight,C176&lt;=EndDateNight),"Y","N")</f>
        <v>Y</v>
      </c>
      <c r="C176" s="1">
        <v>44020</v>
      </c>
      <c r="D176" t="s">
        <v>16</v>
      </c>
      <c r="E176">
        <v>77.969230999999994</v>
      </c>
      <c r="F176">
        <v>62.18</v>
      </c>
      <c r="G176">
        <f t="shared" si="23"/>
        <v>62.18</v>
      </c>
      <c r="H176">
        <f t="shared" si="24"/>
        <v>15.789230999999994</v>
      </c>
      <c r="I176">
        <v>68.758975000000007</v>
      </c>
      <c r="J176">
        <v>59.1875</v>
      </c>
      <c r="K176">
        <v>47.669231000000003</v>
      </c>
      <c r="L176">
        <f t="shared" si="25"/>
        <v>47.669231000000003</v>
      </c>
      <c r="M176">
        <f t="shared" si="26"/>
        <v>11.518268999999997</v>
      </c>
      <c r="N176">
        <v>55.065127699999998</v>
      </c>
      <c r="O176">
        <v>91.373750000000001</v>
      </c>
      <c r="P176">
        <v>34.436923</v>
      </c>
      <c r="Q176">
        <f t="shared" si="27"/>
        <v>34.436923</v>
      </c>
      <c r="R176">
        <f t="shared" si="28"/>
        <v>56.936827000000001</v>
      </c>
      <c r="S176">
        <v>65.870629699999995</v>
      </c>
      <c r="T176">
        <v>6.1739129999999998</v>
      </c>
      <c r="U176">
        <v>1.4375</v>
      </c>
      <c r="V176">
        <f t="shared" si="29"/>
        <v>1.4375</v>
      </c>
      <c r="W176">
        <f t="shared" si="30"/>
        <v>4.7364129999999998</v>
      </c>
      <c r="X176">
        <v>3.0530293999999998</v>
      </c>
      <c r="Y176">
        <f>Input!$J$3</f>
        <v>65</v>
      </c>
      <c r="Z176">
        <f>Input!$K$3</f>
        <v>75</v>
      </c>
    </row>
    <row r="177" spans="1:26" x14ac:dyDescent="0.25">
      <c r="A177">
        <f>IF(B177="Y",COUNTIF($B$2:B177,"Y"),0)</f>
        <v>176</v>
      </c>
      <c r="B177" t="str" cm="1">
        <f t="array" ref="B177">IF(AND(C177&gt;=BeginDateNight,C177&lt;=EndDateNight),"Y","N")</f>
        <v>Y</v>
      </c>
      <c r="C177" s="1">
        <v>44019</v>
      </c>
      <c r="D177" t="s">
        <v>16</v>
      </c>
      <c r="E177">
        <v>77.945454999999995</v>
      </c>
      <c r="F177">
        <v>61.674999999999997</v>
      </c>
      <c r="G177">
        <f t="shared" si="23"/>
        <v>61.674999999999997</v>
      </c>
      <c r="H177">
        <f t="shared" si="24"/>
        <v>16.270454999999998</v>
      </c>
      <c r="I177">
        <v>68.3409032</v>
      </c>
      <c r="J177">
        <v>59.693750000000001</v>
      </c>
      <c r="K177">
        <v>47.581817999999998</v>
      </c>
      <c r="L177">
        <f t="shared" si="25"/>
        <v>47.581817999999998</v>
      </c>
      <c r="M177">
        <f t="shared" si="26"/>
        <v>12.111932000000003</v>
      </c>
      <c r="N177">
        <v>55.144978700000003</v>
      </c>
      <c r="O177">
        <v>94.150625000000005</v>
      </c>
      <c r="P177">
        <v>38.651817999999999</v>
      </c>
      <c r="Q177">
        <f t="shared" si="27"/>
        <v>38.651817999999999</v>
      </c>
      <c r="R177">
        <f t="shared" si="28"/>
        <v>55.498807000000006</v>
      </c>
      <c r="S177">
        <v>66.407813099999998</v>
      </c>
      <c r="T177">
        <v>3.8787880000000001</v>
      </c>
      <c r="U177">
        <v>1.3636360000000001</v>
      </c>
      <c r="V177">
        <f t="shared" si="29"/>
        <v>1.3636360000000001</v>
      </c>
      <c r="W177">
        <f t="shared" si="30"/>
        <v>2.5151520000000001</v>
      </c>
      <c r="X177">
        <v>2.8428613</v>
      </c>
      <c r="Y177">
        <f>Input!$J$3</f>
        <v>65</v>
      </c>
      <c r="Z177">
        <f>Input!$K$3</f>
        <v>75</v>
      </c>
    </row>
    <row r="178" spans="1:26" x14ac:dyDescent="0.25">
      <c r="A178">
        <f>IF(B178="Y",COUNTIF($B$2:B178,"Y"),0)</f>
        <v>177</v>
      </c>
      <c r="B178" t="str" cm="1">
        <f t="array" ref="B178">IF(AND(C178&gt;=BeginDateNight,C178&lt;=EndDateNight),"Y","N")</f>
        <v>Y</v>
      </c>
      <c r="C178" s="1">
        <v>44018</v>
      </c>
      <c r="D178" t="s">
        <v>16</v>
      </c>
      <c r="E178">
        <v>82.727272999999997</v>
      </c>
      <c r="F178">
        <v>59.871428999999999</v>
      </c>
      <c r="G178">
        <f t="shared" si="23"/>
        <v>59.871428999999999</v>
      </c>
      <c r="H178">
        <f t="shared" si="24"/>
        <v>22.855843999999998</v>
      </c>
      <c r="I178">
        <v>68.323664100000002</v>
      </c>
      <c r="J178">
        <v>59.445</v>
      </c>
      <c r="K178">
        <v>45.218181999999999</v>
      </c>
      <c r="L178">
        <f t="shared" si="25"/>
        <v>45.218181999999999</v>
      </c>
      <c r="M178">
        <f t="shared" si="26"/>
        <v>14.226818000000002</v>
      </c>
      <c r="N178">
        <v>53.223433900000003</v>
      </c>
      <c r="O178">
        <v>94.269166999999996</v>
      </c>
      <c r="P178">
        <v>27.318182</v>
      </c>
      <c r="Q178">
        <f t="shared" si="27"/>
        <v>27.318182</v>
      </c>
      <c r="R178">
        <f t="shared" si="28"/>
        <v>66.950985000000003</v>
      </c>
      <c r="S178">
        <v>64.083847199999994</v>
      </c>
      <c r="T178">
        <v>4.1666670000000003</v>
      </c>
      <c r="U178">
        <v>1.2727269999999999</v>
      </c>
      <c r="V178">
        <f t="shared" si="29"/>
        <v>1.2727269999999999</v>
      </c>
      <c r="W178">
        <f t="shared" si="30"/>
        <v>2.8939400000000006</v>
      </c>
      <c r="X178">
        <v>2.8809524</v>
      </c>
      <c r="Y178">
        <f>Input!$J$3</f>
        <v>65</v>
      </c>
      <c r="Z178">
        <f>Input!$K$3</f>
        <v>75</v>
      </c>
    </row>
    <row r="179" spans="1:26" x14ac:dyDescent="0.25">
      <c r="A179">
        <f>IF(B179="Y",COUNTIF($B$2:B179,"Y"),0)</f>
        <v>178</v>
      </c>
      <c r="B179" t="str" cm="1">
        <f t="array" ref="B179">IF(AND(C179&gt;=BeginDateNight,C179&lt;=EndDateNight),"Y","N")</f>
        <v>Y</v>
      </c>
      <c r="C179" s="1">
        <v>44017</v>
      </c>
      <c r="D179" t="s">
        <v>16</v>
      </c>
      <c r="E179">
        <v>77.454544999999996</v>
      </c>
      <c r="F179">
        <v>61.090909000000003</v>
      </c>
      <c r="G179">
        <f t="shared" si="23"/>
        <v>61.090909000000003</v>
      </c>
      <c r="H179">
        <f t="shared" si="24"/>
        <v>16.363635999999993</v>
      </c>
      <c r="I179">
        <v>67.122751399999999</v>
      </c>
      <c r="J179">
        <v>59.965882000000001</v>
      </c>
      <c r="K179">
        <v>39.790908999999999</v>
      </c>
      <c r="L179">
        <f t="shared" si="25"/>
        <v>39.790908999999999</v>
      </c>
      <c r="M179">
        <f t="shared" si="26"/>
        <v>20.174973000000001</v>
      </c>
      <c r="N179">
        <v>51.7782391</v>
      </c>
      <c r="O179">
        <v>94.296923000000007</v>
      </c>
      <c r="P179">
        <v>28.271818</v>
      </c>
      <c r="Q179">
        <f t="shared" si="27"/>
        <v>28.271818</v>
      </c>
      <c r="R179">
        <f t="shared" si="28"/>
        <v>66.025105000000011</v>
      </c>
      <c r="S179">
        <v>63.492981700000001</v>
      </c>
      <c r="T179">
        <v>4.6923079999999997</v>
      </c>
      <c r="U179">
        <v>0.81818199999999996</v>
      </c>
      <c r="V179">
        <f t="shared" si="29"/>
        <v>0.81818199999999996</v>
      </c>
      <c r="W179">
        <f t="shared" si="30"/>
        <v>3.8741259999999995</v>
      </c>
      <c r="X179">
        <v>2.7675730999999999</v>
      </c>
      <c r="Y179">
        <f>Input!$J$3</f>
        <v>65</v>
      </c>
      <c r="Z179">
        <f>Input!$K$3</f>
        <v>75</v>
      </c>
    </row>
    <row r="180" spans="1:26" x14ac:dyDescent="0.25">
      <c r="A180">
        <f>IF(B180="Y",COUNTIF($B$2:B180,"Y"),0)</f>
        <v>179</v>
      </c>
      <c r="B180" t="str" cm="1">
        <f t="array" ref="B180">IF(AND(C180&gt;=BeginDateNight,C180&lt;=EndDateNight),"Y","N")</f>
        <v>Y</v>
      </c>
      <c r="C180" s="1">
        <v>44016</v>
      </c>
      <c r="D180" t="s">
        <v>16</v>
      </c>
      <c r="E180">
        <v>74.849091000000001</v>
      </c>
      <c r="F180">
        <v>61.308332999999998</v>
      </c>
      <c r="G180">
        <f t="shared" si="23"/>
        <v>61.308332999999998</v>
      </c>
      <c r="H180">
        <f t="shared" si="24"/>
        <v>13.540758000000004</v>
      </c>
      <c r="I180">
        <v>66.461924300000007</v>
      </c>
      <c r="J180">
        <v>58.518332999999998</v>
      </c>
      <c r="K180">
        <v>37.390909000000001</v>
      </c>
      <c r="L180">
        <f t="shared" si="25"/>
        <v>37.390909000000001</v>
      </c>
      <c r="M180">
        <f t="shared" si="26"/>
        <v>21.127423999999998</v>
      </c>
      <c r="N180">
        <v>50.009030199999998</v>
      </c>
      <c r="O180">
        <v>87.528333000000003</v>
      </c>
      <c r="P180">
        <v>29.830908999999998</v>
      </c>
      <c r="Q180">
        <f t="shared" si="27"/>
        <v>29.830908999999998</v>
      </c>
      <c r="R180">
        <f t="shared" si="28"/>
        <v>57.697424000000005</v>
      </c>
      <c r="S180">
        <v>60.989287699999998</v>
      </c>
      <c r="T180">
        <v>5.0833329999999997</v>
      </c>
      <c r="U180">
        <v>1.6363639999999999</v>
      </c>
      <c r="V180">
        <f t="shared" si="29"/>
        <v>1.6363639999999999</v>
      </c>
      <c r="W180">
        <f t="shared" si="30"/>
        <v>3.4469689999999997</v>
      </c>
      <c r="X180">
        <v>2.9772728000000002</v>
      </c>
      <c r="Y180">
        <f>Input!$J$3</f>
        <v>65</v>
      </c>
      <c r="Z180">
        <f>Input!$K$3</f>
        <v>75</v>
      </c>
    </row>
    <row r="181" spans="1:26" x14ac:dyDescent="0.25">
      <c r="A181">
        <f>IF(B181="Y",COUNTIF($B$2:B181,"Y"),0)</f>
        <v>180</v>
      </c>
      <c r="B181" t="str" cm="1">
        <f t="array" ref="B181">IF(AND(C181&gt;=BeginDateNight,C181&lt;=EndDateNight),"Y","N")</f>
        <v>Y</v>
      </c>
      <c r="C181" s="1">
        <v>44015</v>
      </c>
      <c r="D181" t="s">
        <v>16</v>
      </c>
      <c r="E181">
        <v>73.981818000000004</v>
      </c>
      <c r="F181">
        <v>60.738461999999998</v>
      </c>
      <c r="G181">
        <f t="shared" si="23"/>
        <v>60.738461999999998</v>
      </c>
      <c r="H181">
        <f t="shared" si="24"/>
        <v>13.243356000000006</v>
      </c>
      <c r="I181">
        <v>65.685300600000005</v>
      </c>
      <c r="J181">
        <v>57.107692</v>
      </c>
      <c r="K181">
        <v>46.918182000000002</v>
      </c>
      <c r="L181">
        <f t="shared" si="25"/>
        <v>46.918182000000002</v>
      </c>
      <c r="M181">
        <f t="shared" si="26"/>
        <v>10.189509999999999</v>
      </c>
      <c r="N181">
        <v>52.772041899999998</v>
      </c>
      <c r="O181">
        <v>89.781537999999998</v>
      </c>
      <c r="P181">
        <v>49.233635999999997</v>
      </c>
      <c r="Q181">
        <f t="shared" si="27"/>
        <v>49.233635999999997</v>
      </c>
      <c r="R181">
        <f t="shared" si="28"/>
        <v>40.547902000000001</v>
      </c>
      <c r="S181">
        <v>66.9682447</v>
      </c>
      <c r="T181">
        <v>5.1818179999999998</v>
      </c>
      <c r="U181">
        <v>1.2727269999999999</v>
      </c>
      <c r="V181">
        <f t="shared" si="29"/>
        <v>1.2727269999999999</v>
      </c>
      <c r="W181">
        <f t="shared" si="30"/>
        <v>3.9090910000000001</v>
      </c>
      <c r="X181">
        <v>3.2993009</v>
      </c>
      <c r="Y181">
        <f>Input!$J$3</f>
        <v>65</v>
      </c>
      <c r="Z181">
        <f>Input!$K$3</f>
        <v>75</v>
      </c>
    </row>
    <row r="182" spans="1:26" x14ac:dyDescent="0.25">
      <c r="A182">
        <f>IF(B182="Y",COUNTIF($B$2:B182,"Y"),0)</f>
        <v>181</v>
      </c>
      <c r="B182" t="str" cm="1">
        <f t="array" ref="B182">IF(AND(C182&gt;=BeginDateNight,C182&lt;=EndDateNight),"Y","N")</f>
        <v>Y</v>
      </c>
      <c r="C182" s="1">
        <v>44014</v>
      </c>
      <c r="D182" t="s">
        <v>16</v>
      </c>
      <c r="E182">
        <v>71.723077000000004</v>
      </c>
      <c r="F182">
        <v>61.346153999999999</v>
      </c>
      <c r="G182">
        <f t="shared" si="23"/>
        <v>61.346153999999999</v>
      </c>
      <c r="H182">
        <f t="shared" si="24"/>
        <v>10.376923000000005</v>
      </c>
      <c r="I182">
        <v>65.7651343</v>
      </c>
      <c r="J182">
        <v>58.264211000000003</v>
      </c>
      <c r="K182">
        <v>52.654544999999999</v>
      </c>
      <c r="L182">
        <f t="shared" si="25"/>
        <v>52.654544999999999</v>
      </c>
      <c r="M182">
        <f t="shared" si="26"/>
        <v>5.6096660000000043</v>
      </c>
      <c r="N182">
        <v>55.658798900000001</v>
      </c>
      <c r="O182">
        <v>88.876841999999996</v>
      </c>
      <c r="P182">
        <v>52.098461999999998</v>
      </c>
      <c r="Q182">
        <f t="shared" si="27"/>
        <v>52.098461999999998</v>
      </c>
      <c r="R182">
        <f t="shared" si="28"/>
        <v>36.778379999999999</v>
      </c>
      <c r="S182">
        <v>73.055116699999999</v>
      </c>
      <c r="T182">
        <v>5</v>
      </c>
      <c r="U182">
        <v>1.388889</v>
      </c>
      <c r="V182">
        <f t="shared" si="29"/>
        <v>1.388889</v>
      </c>
      <c r="W182">
        <f t="shared" si="30"/>
        <v>3.6111110000000002</v>
      </c>
      <c r="X182">
        <v>3.2756311</v>
      </c>
      <c r="Y182">
        <f>Input!$J$3</f>
        <v>65</v>
      </c>
      <c r="Z182">
        <f>Input!$K$3</f>
        <v>75</v>
      </c>
    </row>
    <row r="183" spans="1:26" x14ac:dyDescent="0.25">
      <c r="A183">
        <f>IF(B183="Y",COUNTIF($B$2:B183,"Y"),0)</f>
        <v>182</v>
      </c>
      <c r="B183" t="str" cm="1">
        <f t="array" ref="B183">IF(AND(C183&gt;=BeginDateNight,C183&lt;=EndDateNight),"Y","N")</f>
        <v>Y</v>
      </c>
      <c r="C183" s="1">
        <v>44013</v>
      </c>
      <c r="D183" t="s">
        <v>16</v>
      </c>
      <c r="E183">
        <v>73.14</v>
      </c>
      <c r="F183">
        <v>60.013333000000003</v>
      </c>
      <c r="G183">
        <f t="shared" si="23"/>
        <v>60.013333000000003</v>
      </c>
      <c r="H183">
        <f t="shared" si="24"/>
        <v>13.126666999999998</v>
      </c>
      <c r="I183">
        <v>66.1058333</v>
      </c>
      <c r="J183">
        <v>60.732726999999997</v>
      </c>
      <c r="K183">
        <v>50.31</v>
      </c>
      <c r="L183">
        <f t="shared" si="25"/>
        <v>50.31</v>
      </c>
      <c r="M183">
        <f t="shared" si="26"/>
        <v>10.422726999999995</v>
      </c>
      <c r="N183">
        <v>55.690386400000001</v>
      </c>
      <c r="O183">
        <v>83.986249999999998</v>
      </c>
      <c r="P183">
        <v>55.235455000000002</v>
      </c>
      <c r="Q183">
        <f t="shared" si="27"/>
        <v>55.235455000000002</v>
      </c>
      <c r="R183">
        <f t="shared" si="28"/>
        <v>28.750794999999997</v>
      </c>
      <c r="S183">
        <v>71.746713</v>
      </c>
      <c r="T183">
        <v>4.9090910000000001</v>
      </c>
      <c r="U183">
        <v>1.5</v>
      </c>
      <c r="V183">
        <f t="shared" si="29"/>
        <v>1.5</v>
      </c>
      <c r="W183">
        <f t="shared" si="30"/>
        <v>3.4090910000000001</v>
      </c>
      <c r="X183">
        <v>3.0265149999999998</v>
      </c>
      <c r="Y183">
        <f>Input!$J$3</f>
        <v>65</v>
      </c>
      <c r="Z183">
        <f>Input!$K$3</f>
        <v>75</v>
      </c>
    </row>
    <row r="184" spans="1:26" x14ac:dyDescent="0.25">
      <c r="A184">
        <f>IF(B184="Y",COUNTIF($B$2:B184,"Y"),0)</f>
        <v>183</v>
      </c>
      <c r="B184" t="str" cm="1">
        <f t="array" ref="B184">IF(AND(C184&gt;=BeginDateNight,C184&lt;=EndDateNight),"Y","N")</f>
        <v>Y</v>
      </c>
      <c r="C184" s="1">
        <v>44012</v>
      </c>
      <c r="D184" t="s">
        <v>16</v>
      </c>
      <c r="E184">
        <v>73.852500000000006</v>
      </c>
      <c r="F184">
        <v>59.357143000000001</v>
      </c>
      <c r="G184">
        <f t="shared" si="23"/>
        <v>59.357143000000001</v>
      </c>
      <c r="H184">
        <f t="shared" si="24"/>
        <v>14.495357000000006</v>
      </c>
      <c r="I184">
        <v>66.646432899999994</v>
      </c>
      <c r="J184">
        <v>60.329090999999998</v>
      </c>
      <c r="K184">
        <v>46.972726999999999</v>
      </c>
      <c r="L184">
        <f t="shared" si="25"/>
        <v>46.972726999999999</v>
      </c>
      <c r="M184">
        <f t="shared" si="26"/>
        <v>13.356363999999999</v>
      </c>
      <c r="N184">
        <v>55.384088900000002</v>
      </c>
      <c r="O184">
        <v>90.756153999999995</v>
      </c>
      <c r="P184">
        <v>46.45</v>
      </c>
      <c r="Q184">
        <f t="shared" si="27"/>
        <v>46.45</v>
      </c>
      <c r="R184">
        <f t="shared" si="28"/>
        <v>44.306153999999992</v>
      </c>
      <c r="S184">
        <v>70.489995300000004</v>
      </c>
      <c r="T184">
        <v>4.3636359999999996</v>
      </c>
      <c r="U184">
        <v>1.7272730000000001</v>
      </c>
      <c r="V184">
        <f t="shared" si="29"/>
        <v>1.7272730000000001</v>
      </c>
      <c r="W184">
        <f t="shared" si="30"/>
        <v>2.6363629999999993</v>
      </c>
      <c r="X184">
        <v>3.1291459000000001</v>
      </c>
      <c r="Y184">
        <f>Input!$J$3</f>
        <v>65</v>
      </c>
      <c r="Z184">
        <f>Input!$K$3</f>
        <v>75</v>
      </c>
    </row>
    <row r="185" spans="1:26" x14ac:dyDescent="0.25">
      <c r="A185">
        <f>IF(B185="Y",COUNTIF($B$2:B185,"Y"),0)</f>
        <v>184</v>
      </c>
      <c r="B185" t="str" cm="1">
        <f t="array" ref="B185">IF(AND(C185&gt;=BeginDateNight,C185&lt;=EndDateNight),"Y","N")</f>
        <v>Y</v>
      </c>
      <c r="C185" s="1">
        <v>44011</v>
      </c>
      <c r="D185" t="s">
        <v>16</v>
      </c>
      <c r="E185">
        <v>74.718333000000001</v>
      </c>
      <c r="F185">
        <v>60.026316000000001</v>
      </c>
      <c r="G185">
        <f t="shared" si="23"/>
        <v>60.026316000000001</v>
      </c>
      <c r="H185">
        <f t="shared" si="24"/>
        <v>14.692017</v>
      </c>
      <c r="I185">
        <v>67.262009300000003</v>
      </c>
      <c r="J185">
        <v>60.833333000000003</v>
      </c>
      <c r="K185">
        <v>46.572727</v>
      </c>
      <c r="L185">
        <f t="shared" si="25"/>
        <v>46.572727</v>
      </c>
      <c r="M185">
        <f t="shared" si="26"/>
        <v>14.260606000000003</v>
      </c>
      <c r="N185">
        <v>55.504384100000003</v>
      </c>
      <c r="O185">
        <v>87.794667000000004</v>
      </c>
      <c r="P185">
        <v>47.092726999999996</v>
      </c>
      <c r="Q185">
        <f t="shared" si="27"/>
        <v>47.092726999999996</v>
      </c>
      <c r="R185">
        <f t="shared" si="28"/>
        <v>40.701940000000008</v>
      </c>
      <c r="S185">
        <v>69.230590500000005</v>
      </c>
      <c r="T185">
        <v>6.8421050000000001</v>
      </c>
      <c r="U185">
        <v>0.81818199999999996</v>
      </c>
      <c r="V185">
        <f t="shared" si="29"/>
        <v>0.81818199999999996</v>
      </c>
      <c r="W185">
        <f t="shared" si="30"/>
        <v>6.0239229999999999</v>
      </c>
      <c r="X185">
        <v>3.4749215000000002</v>
      </c>
      <c r="Y185">
        <f>Input!$J$3</f>
        <v>65</v>
      </c>
      <c r="Z185">
        <f>Input!$K$3</f>
        <v>75</v>
      </c>
    </row>
    <row r="186" spans="1:26" x14ac:dyDescent="0.25">
      <c r="A186">
        <f>IF(B186="Y",COUNTIF($B$2:B186,"Y"),0)</f>
        <v>185</v>
      </c>
      <c r="B186" t="str" cm="1">
        <f t="array" ref="B186">IF(AND(C186&gt;=BeginDateNight,C186&lt;=EndDateNight),"Y","N")</f>
        <v>Y</v>
      </c>
      <c r="C186" s="1">
        <v>44010</v>
      </c>
      <c r="D186" t="s">
        <v>16</v>
      </c>
      <c r="E186">
        <v>75.985455000000002</v>
      </c>
      <c r="F186">
        <v>60.26</v>
      </c>
      <c r="G186">
        <f t="shared" si="23"/>
        <v>60.26</v>
      </c>
      <c r="H186">
        <f t="shared" si="24"/>
        <v>15.725455000000004</v>
      </c>
      <c r="I186">
        <v>66.998489300000003</v>
      </c>
      <c r="J186">
        <v>59.9</v>
      </c>
      <c r="K186">
        <v>42.5</v>
      </c>
      <c r="L186">
        <f t="shared" si="25"/>
        <v>42.5</v>
      </c>
      <c r="M186">
        <f t="shared" si="26"/>
        <v>17.399999999999999</v>
      </c>
      <c r="N186">
        <v>54.419421999999997</v>
      </c>
      <c r="O186">
        <v>85.423000000000002</v>
      </c>
      <c r="P186">
        <v>34.406364000000004</v>
      </c>
      <c r="Q186">
        <f t="shared" si="27"/>
        <v>34.406364000000004</v>
      </c>
      <c r="R186">
        <f t="shared" si="28"/>
        <v>51.016635999999998</v>
      </c>
      <c r="S186">
        <v>68.574794699999998</v>
      </c>
      <c r="T186">
        <v>5.2380950000000004</v>
      </c>
      <c r="U186">
        <v>1.9090910000000001</v>
      </c>
      <c r="V186">
        <f t="shared" si="29"/>
        <v>1.9090910000000001</v>
      </c>
      <c r="W186">
        <f t="shared" si="30"/>
        <v>3.3290040000000003</v>
      </c>
      <c r="X186">
        <v>3.1830519000000002</v>
      </c>
      <c r="Y186">
        <f>Input!$J$3</f>
        <v>65</v>
      </c>
      <c r="Z186">
        <f>Input!$K$3</f>
        <v>75</v>
      </c>
    </row>
    <row r="187" spans="1:26" x14ac:dyDescent="0.25">
      <c r="A187">
        <f>IF(B187="Y",COUNTIF($B$2:B187,"Y"),0)</f>
        <v>186</v>
      </c>
      <c r="B187" t="str" cm="1">
        <f t="array" ref="B187">IF(AND(C187&gt;=BeginDateNight,C187&lt;=EndDateNight),"Y","N")</f>
        <v>Y</v>
      </c>
      <c r="C187" s="1">
        <v>44009</v>
      </c>
      <c r="D187" t="s">
        <v>16</v>
      </c>
      <c r="E187">
        <v>77.747273000000007</v>
      </c>
      <c r="F187">
        <v>60.042856999999998</v>
      </c>
      <c r="G187">
        <f t="shared" si="23"/>
        <v>60.042856999999998</v>
      </c>
      <c r="H187">
        <f t="shared" si="24"/>
        <v>17.704416000000009</v>
      </c>
      <c r="I187">
        <v>67.358649400000004</v>
      </c>
      <c r="J187">
        <v>59.014544999999998</v>
      </c>
      <c r="K187">
        <v>43.518182000000003</v>
      </c>
      <c r="L187">
        <f t="shared" si="25"/>
        <v>43.518182000000003</v>
      </c>
      <c r="M187">
        <f t="shared" si="26"/>
        <v>15.496362999999995</v>
      </c>
      <c r="N187">
        <v>53.103194899999998</v>
      </c>
      <c r="O187">
        <v>82.627857000000006</v>
      </c>
      <c r="P187">
        <v>32.325454999999998</v>
      </c>
      <c r="Q187">
        <f t="shared" si="27"/>
        <v>32.325454999999998</v>
      </c>
      <c r="R187">
        <f t="shared" si="28"/>
        <v>50.302402000000008</v>
      </c>
      <c r="S187">
        <v>64.450967500000004</v>
      </c>
      <c r="T187">
        <v>4.4545450000000004</v>
      </c>
      <c r="U187">
        <v>1.3636360000000001</v>
      </c>
      <c r="V187">
        <f t="shared" si="29"/>
        <v>1.3636360000000001</v>
      </c>
      <c r="W187">
        <f t="shared" si="30"/>
        <v>3.0909090000000004</v>
      </c>
      <c r="X187">
        <v>2.7629869999999999</v>
      </c>
      <c r="Y187">
        <f>Input!$J$3</f>
        <v>65</v>
      </c>
      <c r="Z187">
        <f>Input!$K$3</f>
        <v>75</v>
      </c>
    </row>
    <row r="188" spans="1:26" x14ac:dyDescent="0.25">
      <c r="A188">
        <f>IF(B188="Y",COUNTIF($B$2:B188,"Y"),0)</f>
        <v>187</v>
      </c>
      <c r="B188" t="str" cm="1">
        <f t="array" ref="B188">IF(AND(C188&gt;=BeginDateNight,C188&lt;=EndDateNight),"Y","N")</f>
        <v>Y</v>
      </c>
      <c r="C188" s="1">
        <v>44008</v>
      </c>
      <c r="D188" t="s">
        <v>16</v>
      </c>
      <c r="E188">
        <v>77</v>
      </c>
      <c r="F188">
        <v>59.961111000000002</v>
      </c>
      <c r="G188">
        <f t="shared" si="23"/>
        <v>59.961111000000002</v>
      </c>
      <c r="H188">
        <f t="shared" si="24"/>
        <v>17.038888999999998</v>
      </c>
      <c r="I188">
        <v>66.442818799999998</v>
      </c>
      <c r="J188">
        <v>59.629091000000003</v>
      </c>
      <c r="K188">
        <v>37.527273000000001</v>
      </c>
      <c r="L188">
        <f t="shared" si="25"/>
        <v>37.527273000000001</v>
      </c>
      <c r="M188">
        <f t="shared" si="26"/>
        <v>22.101818000000002</v>
      </c>
      <c r="N188">
        <v>52.033746700000002</v>
      </c>
      <c r="O188">
        <v>93.872777999999997</v>
      </c>
      <c r="P188">
        <v>34.681818</v>
      </c>
      <c r="Q188">
        <f t="shared" si="27"/>
        <v>34.681818</v>
      </c>
      <c r="R188">
        <f t="shared" si="28"/>
        <v>59.190959999999997</v>
      </c>
      <c r="S188">
        <v>64.084956399999996</v>
      </c>
      <c r="T188">
        <v>5.8928570000000002</v>
      </c>
      <c r="U188">
        <v>1.3636360000000001</v>
      </c>
      <c r="V188">
        <f t="shared" si="29"/>
        <v>1.3636360000000001</v>
      </c>
      <c r="W188">
        <f t="shared" si="30"/>
        <v>4.5292209999999997</v>
      </c>
      <c r="X188">
        <v>2.8200935999999999</v>
      </c>
      <c r="Y188">
        <f>Input!$J$3</f>
        <v>65</v>
      </c>
      <c r="Z188">
        <f>Input!$K$3</f>
        <v>75</v>
      </c>
    </row>
    <row r="189" spans="1:26" x14ac:dyDescent="0.25">
      <c r="A189">
        <f>IF(B189="Y",COUNTIF($B$2:B189,"Y"),0)</f>
        <v>188</v>
      </c>
      <c r="B189" t="str" cm="1">
        <f t="array" ref="B189">IF(AND(C189&gt;=BeginDateNight,C189&lt;=EndDateNight),"Y","N")</f>
        <v>Y</v>
      </c>
      <c r="C189" s="1">
        <v>44007</v>
      </c>
      <c r="D189" t="s">
        <v>16</v>
      </c>
      <c r="E189">
        <v>71.605455000000006</v>
      </c>
      <c r="F189">
        <v>58.218181999999999</v>
      </c>
      <c r="G189">
        <f t="shared" si="23"/>
        <v>58.218181999999999</v>
      </c>
      <c r="H189">
        <f t="shared" si="24"/>
        <v>13.387273000000008</v>
      </c>
      <c r="I189">
        <v>65.876711999999998</v>
      </c>
      <c r="J189">
        <v>60.027777999999998</v>
      </c>
      <c r="K189">
        <v>42.745455</v>
      </c>
      <c r="L189">
        <f t="shared" si="25"/>
        <v>42.745455</v>
      </c>
      <c r="M189">
        <f t="shared" si="26"/>
        <v>17.282322999999998</v>
      </c>
      <c r="N189">
        <v>52.556769899999999</v>
      </c>
      <c r="O189">
        <v>96.040555999999995</v>
      </c>
      <c r="P189">
        <v>38.74</v>
      </c>
      <c r="Q189">
        <f t="shared" si="27"/>
        <v>38.74</v>
      </c>
      <c r="R189">
        <f t="shared" si="28"/>
        <v>57.300555999999993</v>
      </c>
      <c r="S189">
        <v>67.075477199999995</v>
      </c>
      <c r="T189">
        <v>4.1818179999999998</v>
      </c>
      <c r="U189">
        <v>1.6363639999999999</v>
      </c>
      <c r="V189">
        <f t="shared" si="29"/>
        <v>1.6363639999999999</v>
      </c>
      <c r="W189">
        <f t="shared" si="30"/>
        <v>2.5454539999999999</v>
      </c>
      <c r="X189">
        <v>2.8938828999999999</v>
      </c>
      <c r="Y189">
        <f>Input!$J$3</f>
        <v>65</v>
      </c>
      <c r="Z189">
        <f>Input!$K$3</f>
        <v>75</v>
      </c>
    </row>
    <row r="190" spans="1:26" x14ac:dyDescent="0.25">
      <c r="A190">
        <f>IF(B190="Y",COUNTIF($B$2:B190,"Y"),0)</f>
        <v>189</v>
      </c>
      <c r="B190" t="str" cm="1">
        <f t="array" ref="B190">IF(AND(C190&gt;=BeginDateNight,C190&lt;=EndDateNight),"Y","N")</f>
        <v>Y</v>
      </c>
      <c r="C190" s="1">
        <v>44006</v>
      </c>
      <c r="D190" t="s">
        <v>16</v>
      </c>
      <c r="E190">
        <v>71.336364000000003</v>
      </c>
      <c r="F190">
        <v>56.582352999999998</v>
      </c>
      <c r="G190">
        <f t="shared" si="23"/>
        <v>56.582352999999998</v>
      </c>
      <c r="H190">
        <f t="shared" si="24"/>
        <v>14.754011000000006</v>
      </c>
      <c r="I190">
        <v>64.442422300000004</v>
      </c>
      <c r="J190">
        <v>58.629412000000002</v>
      </c>
      <c r="K190">
        <v>34.654544999999999</v>
      </c>
      <c r="L190">
        <f t="shared" si="25"/>
        <v>34.654544999999999</v>
      </c>
      <c r="M190">
        <f t="shared" si="26"/>
        <v>23.974867000000003</v>
      </c>
      <c r="N190">
        <v>53.1025542</v>
      </c>
      <c r="O190">
        <v>99.054118000000003</v>
      </c>
      <c r="P190">
        <v>30.159091</v>
      </c>
      <c r="Q190">
        <f t="shared" si="27"/>
        <v>30.159091</v>
      </c>
      <c r="R190">
        <f t="shared" si="28"/>
        <v>68.895026999999999</v>
      </c>
      <c r="S190">
        <v>71.694079500000001</v>
      </c>
      <c r="T190">
        <v>4.1818179999999998</v>
      </c>
      <c r="U190">
        <v>1</v>
      </c>
      <c r="V190">
        <f t="shared" si="29"/>
        <v>1</v>
      </c>
      <c r="W190">
        <f t="shared" si="30"/>
        <v>3.1818179999999998</v>
      </c>
      <c r="X190">
        <v>3.1380582000000001</v>
      </c>
      <c r="Y190">
        <f>Input!$J$3</f>
        <v>65</v>
      </c>
      <c r="Z190">
        <f>Input!$K$3</f>
        <v>75</v>
      </c>
    </row>
    <row r="191" spans="1:26" x14ac:dyDescent="0.25">
      <c r="A191">
        <f>IF(B191="Y",COUNTIF($B$2:B191,"Y"),0)</f>
        <v>190</v>
      </c>
      <c r="B191" t="str" cm="1">
        <f t="array" ref="B191">IF(AND(C191&gt;=BeginDateNight,C191&lt;=EndDateNight),"Y","N")</f>
        <v>Y</v>
      </c>
      <c r="C191" s="1">
        <v>44005</v>
      </c>
      <c r="D191" t="s">
        <v>16</v>
      </c>
      <c r="E191">
        <v>70.245455000000007</v>
      </c>
      <c r="F191">
        <v>56.990909000000002</v>
      </c>
      <c r="G191">
        <f t="shared" si="23"/>
        <v>56.990909000000002</v>
      </c>
      <c r="H191">
        <f t="shared" si="24"/>
        <v>13.254546000000005</v>
      </c>
      <c r="I191">
        <v>64.265445900000003</v>
      </c>
      <c r="J191">
        <v>59.772727000000003</v>
      </c>
      <c r="K191">
        <v>35.118181999999997</v>
      </c>
      <c r="L191">
        <f t="shared" si="25"/>
        <v>35.118181999999997</v>
      </c>
      <c r="M191">
        <f t="shared" si="26"/>
        <v>24.654545000000006</v>
      </c>
      <c r="N191">
        <v>53.4035723</v>
      </c>
      <c r="O191">
        <v>95.291538000000003</v>
      </c>
      <c r="P191">
        <v>27.881817999999999</v>
      </c>
      <c r="Q191">
        <f t="shared" si="27"/>
        <v>27.881817999999999</v>
      </c>
      <c r="R191">
        <f t="shared" si="28"/>
        <v>67.409720000000007</v>
      </c>
      <c r="S191">
        <v>72.170492499999995</v>
      </c>
      <c r="T191">
        <v>4.9230770000000001</v>
      </c>
      <c r="U191">
        <v>1.3636360000000001</v>
      </c>
      <c r="V191">
        <f t="shared" si="29"/>
        <v>1.3636360000000001</v>
      </c>
      <c r="W191">
        <f t="shared" si="30"/>
        <v>3.5594410000000001</v>
      </c>
      <c r="X191">
        <v>2.8834008</v>
      </c>
      <c r="Y191">
        <f>Input!$J$3</f>
        <v>65</v>
      </c>
      <c r="Z191">
        <f>Input!$K$3</f>
        <v>75</v>
      </c>
    </row>
    <row r="192" spans="1:26" x14ac:dyDescent="0.25">
      <c r="A192">
        <f>IF(B192="Y",COUNTIF($B$2:B192,"Y"),0)</f>
        <v>191</v>
      </c>
      <c r="B192" t="str" cm="1">
        <f t="array" ref="B192">IF(AND(C192&gt;=BeginDateNight,C192&lt;=EndDateNight),"Y","N")</f>
        <v>Y</v>
      </c>
      <c r="C192" s="1">
        <v>44004</v>
      </c>
      <c r="D192" t="s">
        <v>16</v>
      </c>
      <c r="E192">
        <v>73.790908999999999</v>
      </c>
      <c r="F192">
        <v>56.453333000000001</v>
      </c>
      <c r="G192">
        <f t="shared" si="23"/>
        <v>56.453333000000001</v>
      </c>
      <c r="H192">
        <f t="shared" si="24"/>
        <v>17.337575999999999</v>
      </c>
      <c r="I192">
        <v>64.247939299999999</v>
      </c>
      <c r="J192">
        <v>58.75</v>
      </c>
      <c r="K192">
        <v>46.545454999999997</v>
      </c>
      <c r="L192">
        <f t="shared" si="25"/>
        <v>46.545454999999997</v>
      </c>
      <c r="M192">
        <f t="shared" si="26"/>
        <v>12.204545000000003</v>
      </c>
      <c r="N192">
        <v>53.738291699999998</v>
      </c>
      <c r="O192">
        <v>91.626000000000005</v>
      </c>
      <c r="P192">
        <v>43.221817999999999</v>
      </c>
      <c r="Q192">
        <f t="shared" si="27"/>
        <v>43.221817999999999</v>
      </c>
      <c r="R192">
        <f t="shared" si="28"/>
        <v>48.404182000000006</v>
      </c>
      <c r="S192">
        <v>72.393393599999996</v>
      </c>
      <c r="T192">
        <v>4.2727269999999997</v>
      </c>
      <c r="U192">
        <v>1.7272730000000001</v>
      </c>
      <c r="V192">
        <f t="shared" si="29"/>
        <v>1.7272730000000001</v>
      </c>
      <c r="W192">
        <f t="shared" si="30"/>
        <v>2.5454539999999994</v>
      </c>
      <c r="X192">
        <v>3.1922727000000002</v>
      </c>
      <c r="Y192">
        <f>Input!$J$3</f>
        <v>65</v>
      </c>
      <c r="Z192">
        <f>Input!$K$3</f>
        <v>75</v>
      </c>
    </row>
    <row r="193" spans="1:26" x14ac:dyDescent="0.25">
      <c r="A193">
        <f>IF(B193="Y",COUNTIF($B$2:B193,"Y"),0)</f>
        <v>192</v>
      </c>
      <c r="B193" t="str" cm="1">
        <f t="array" ref="B193">IF(AND(C193&gt;=BeginDateNight,C193&lt;=EndDateNight),"Y","N")</f>
        <v>Y</v>
      </c>
      <c r="C193" s="1">
        <v>44003</v>
      </c>
      <c r="D193" t="s">
        <v>16</v>
      </c>
      <c r="E193">
        <v>78.822221999999996</v>
      </c>
      <c r="F193">
        <v>55.527273000000001</v>
      </c>
      <c r="G193">
        <f t="shared" si="23"/>
        <v>55.527273000000001</v>
      </c>
      <c r="H193">
        <f t="shared" si="24"/>
        <v>23.294948999999995</v>
      </c>
      <c r="I193">
        <v>65.715180399999994</v>
      </c>
      <c r="J193">
        <v>58.6</v>
      </c>
      <c r="K193">
        <v>47.427273</v>
      </c>
      <c r="L193">
        <f t="shared" si="25"/>
        <v>47.427273</v>
      </c>
      <c r="M193">
        <f t="shared" si="26"/>
        <v>11.172727000000002</v>
      </c>
      <c r="N193">
        <v>53.605868800000003</v>
      </c>
      <c r="O193">
        <v>90.178635999999997</v>
      </c>
      <c r="P193">
        <v>40.658332999999999</v>
      </c>
      <c r="Q193">
        <f t="shared" si="27"/>
        <v>40.658332999999999</v>
      </c>
      <c r="R193">
        <f t="shared" si="28"/>
        <v>49.520302999999998</v>
      </c>
      <c r="S193">
        <v>68.428814500000001</v>
      </c>
      <c r="T193">
        <v>6.7777779999999996</v>
      </c>
      <c r="U193">
        <v>1.0909089999999999</v>
      </c>
      <c r="V193">
        <f t="shared" si="29"/>
        <v>1.0909089999999999</v>
      </c>
      <c r="W193">
        <f t="shared" si="30"/>
        <v>5.6868689999999997</v>
      </c>
      <c r="X193">
        <v>3.6405484000000001</v>
      </c>
      <c r="Y193">
        <f>Input!$J$3</f>
        <v>65</v>
      </c>
      <c r="Z193">
        <f>Input!$K$3</f>
        <v>75</v>
      </c>
    </row>
    <row r="194" spans="1:26" x14ac:dyDescent="0.25">
      <c r="A194">
        <f>IF(B194="Y",COUNTIF($B$2:B194,"Y"),0)</f>
        <v>193</v>
      </c>
      <c r="B194" t="str" cm="1">
        <f t="array" ref="B194">IF(AND(C194&gt;=BeginDateNight,C194&lt;=EndDateNight),"Y","N")</f>
        <v>Y</v>
      </c>
      <c r="C194" s="1">
        <v>44002</v>
      </c>
      <c r="D194" t="s">
        <v>16</v>
      </c>
      <c r="E194">
        <v>79.230908999999997</v>
      </c>
      <c r="F194">
        <v>57.818182</v>
      </c>
      <c r="G194">
        <f t="shared" si="23"/>
        <v>57.818182</v>
      </c>
      <c r="H194">
        <f t="shared" si="24"/>
        <v>21.412726999999997</v>
      </c>
      <c r="I194">
        <v>65.917206199999995</v>
      </c>
      <c r="J194">
        <v>59.631250000000001</v>
      </c>
      <c r="K194">
        <v>35.785454999999999</v>
      </c>
      <c r="L194">
        <f t="shared" si="25"/>
        <v>35.785454999999999</v>
      </c>
      <c r="M194">
        <f t="shared" si="26"/>
        <v>23.845795000000003</v>
      </c>
      <c r="N194">
        <v>50.792157500000002</v>
      </c>
      <c r="O194">
        <v>95.465000000000003</v>
      </c>
      <c r="P194">
        <v>22.347273000000001</v>
      </c>
      <c r="Q194">
        <f t="shared" si="27"/>
        <v>22.347273000000001</v>
      </c>
      <c r="R194">
        <f t="shared" si="28"/>
        <v>73.117727000000002</v>
      </c>
      <c r="S194">
        <v>64.319393000000005</v>
      </c>
      <c r="T194">
        <v>5.875</v>
      </c>
      <c r="U194">
        <v>1.545455</v>
      </c>
      <c r="V194">
        <f t="shared" si="29"/>
        <v>1.545455</v>
      </c>
      <c r="W194">
        <f t="shared" si="30"/>
        <v>4.3295449999999995</v>
      </c>
      <c r="X194">
        <v>3.3066559999999998</v>
      </c>
      <c r="Y194">
        <f>Input!$J$3</f>
        <v>65</v>
      </c>
      <c r="Z194">
        <f>Input!$K$3</f>
        <v>75</v>
      </c>
    </row>
    <row r="195" spans="1:26" x14ac:dyDescent="0.25">
      <c r="A195">
        <f>IF(B195="Y",COUNTIF($B$2:B195,"Y"),0)</f>
        <v>194</v>
      </c>
      <c r="B195" t="str" cm="1">
        <f t="array" ref="B195">IF(AND(C195&gt;=BeginDateNight,C195&lt;=EndDateNight),"Y","N")</f>
        <v>Y</v>
      </c>
      <c r="C195" s="1">
        <v>44001</v>
      </c>
      <c r="D195" t="s">
        <v>16</v>
      </c>
      <c r="E195">
        <v>74.092726999999996</v>
      </c>
      <c r="F195">
        <v>57.38</v>
      </c>
      <c r="G195">
        <f t="shared" ref="G195:G258" si="31">F195</f>
        <v>57.38</v>
      </c>
      <c r="H195">
        <f t="shared" ref="H195:H258" si="32">E195-F195</f>
        <v>16.712726999999994</v>
      </c>
      <c r="I195">
        <v>65.311899600000004</v>
      </c>
      <c r="J195">
        <v>60.510525999999999</v>
      </c>
      <c r="K195">
        <v>32.212727000000001</v>
      </c>
      <c r="L195">
        <f t="shared" ref="L195:L258" si="33">K195</f>
        <v>32.212727000000001</v>
      </c>
      <c r="M195">
        <f t="shared" ref="M195:M258" si="34">J195-K195</f>
        <v>28.297798999999998</v>
      </c>
      <c r="N195">
        <v>49.919862199999997</v>
      </c>
      <c r="O195">
        <v>97.851052999999993</v>
      </c>
      <c r="P195">
        <v>25.133635999999999</v>
      </c>
      <c r="Q195">
        <f t="shared" ref="Q195:Q258" si="35">P195</f>
        <v>25.133635999999999</v>
      </c>
      <c r="R195">
        <f t="shared" ref="R195:R258" si="36">O195-P195</f>
        <v>72.717416999999998</v>
      </c>
      <c r="S195">
        <v>64.187711199999995</v>
      </c>
      <c r="T195">
        <v>3.7272729999999998</v>
      </c>
      <c r="U195">
        <v>1.454545</v>
      </c>
      <c r="V195">
        <f t="shared" ref="V195:V258" si="37">U195</f>
        <v>1.454545</v>
      </c>
      <c r="W195">
        <f t="shared" ref="W195:W258" si="38">T195-U195</f>
        <v>2.2727279999999999</v>
      </c>
      <c r="X195">
        <v>2.5101024999999999</v>
      </c>
      <c r="Y195">
        <f>Input!$J$3</f>
        <v>65</v>
      </c>
      <c r="Z195">
        <f>Input!$K$3</f>
        <v>75</v>
      </c>
    </row>
    <row r="196" spans="1:26" x14ac:dyDescent="0.25">
      <c r="A196">
        <f>IF(B196="Y",COUNTIF($B$2:B196,"Y"),0)</f>
        <v>195</v>
      </c>
      <c r="B196" t="str" cm="1">
        <f t="array" ref="B196">IF(AND(C196&gt;=BeginDateNight,C196&lt;=EndDateNight),"Y","N")</f>
        <v>Y</v>
      </c>
      <c r="C196" s="1">
        <v>44000</v>
      </c>
      <c r="D196" t="s">
        <v>16</v>
      </c>
      <c r="E196">
        <v>69.145454999999998</v>
      </c>
      <c r="F196">
        <v>58.674999999999997</v>
      </c>
      <c r="G196">
        <f t="shared" si="31"/>
        <v>58.674999999999997</v>
      </c>
      <c r="H196">
        <f t="shared" si="32"/>
        <v>10.470455000000001</v>
      </c>
      <c r="I196">
        <v>63.439178400000003</v>
      </c>
      <c r="J196">
        <v>58.123077000000002</v>
      </c>
      <c r="K196">
        <v>40.105454999999999</v>
      </c>
      <c r="L196">
        <f t="shared" si="33"/>
        <v>40.105454999999999</v>
      </c>
      <c r="M196">
        <f t="shared" si="34"/>
        <v>18.017622000000003</v>
      </c>
      <c r="N196">
        <v>50.854928899999997</v>
      </c>
      <c r="O196">
        <v>94.244614999999996</v>
      </c>
      <c r="P196">
        <v>39.012726999999998</v>
      </c>
      <c r="Q196">
        <f t="shared" si="35"/>
        <v>39.012726999999998</v>
      </c>
      <c r="R196">
        <f t="shared" si="36"/>
        <v>55.231887999999998</v>
      </c>
      <c r="S196">
        <v>68.018945099999996</v>
      </c>
      <c r="T196">
        <v>4.3076920000000003</v>
      </c>
      <c r="U196">
        <v>2</v>
      </c>
      <c r="V196">
        <f t="shared" si="37"/>
        <v>2</v>
      </c>
      <c r="W196">
        <f t="shared" si="38"/>
        <v>2.3076920000000003</v>
      </c>
      <c r="X196">
        <v>2.9313750999999999</v>
      </c>
      <c r="Y196">
        <f>Input!$J$3</f>
        <v>65</v>
      </c>
      <c r="Z196">
        <f>Input!$K$3</f>
        <v>75</v>
      </c>
    </row>
    <row r="197" spans="1:26" x14ac:dyDescent="0.25">
      <c r="A197">
        <f>IF(B197="Y",COUNTIF($B$2:B197,"Y"),0)</f>
        <v>196</v>
      </c>
      <c r="B197" t="str" cm="1">
        <f t="array" ref="B197">IF(AND(C197&gt;=BeginDateNight,C197&lt;=EndDateNight),"Y","N")</f>
        <v>Y</v>
      </c>
      <c r="C197" s="1">
        <v>43999</v>
      </c>
      <c r="D197" t="s">
        <v>16</v>
      </c>
      <c r="E197">
        <v>74.785713999999999</v>
      </c>
      <c r="F197">
        <v>59.28</v>
      </c>
      <c r="G197">
        <f t="shared" si="31"/>
        <v>59.28</v>
      </c>
      <c r="H197">
        <f t="shared" si="32"/>
        <v>15.505713999999998</v>
      </c>
      <c r="I197">
        <v>63.475049800000001</v>
      </c>
      <c r="J197">
        <v>58.9</v>
      </c>
      <c r="K197">
        <v>42.525455000000001</v>
      </c>
      <c r="L197">
        <f t="shared" si="33"/>
        <v>42.525455000000001</v>
      </c>
      <c r="M197">
        <f t="shared" si="34"/>
        <v>16.374544999999998</v>
      </c>
      <c r="N197">
        <v>51.454375599999999</v>
      </c>
      <c r="O197">
        <v>95.084614999999999</v>
      </c>
      <c r="P197">
        <v>47.110908999999999</v>
      </c>
      <c r="Q197">
        <f t="shared" si="35"/>
        <v>47.110908999999999</v>
      </c>
      <c r="R197">
        <f t="shared" si="36"/>
        <v>47.973706</v>
      </c>
      <c r="S197">
        <v>68.353609199999994</v>
      </c>
      <c r="T197">
        <v>7.2857139999999996</v>
      </c>
      <c r="U197">
        <v>1.6363639999999999</v>
      </c>
      <c r="V197">
        <f t="shared" si="37"/>
        <v>1.6363639999999999</v>
      </c>
      <c r="W197">
        <f t="shared" si="38"/>
        <v>5.6493500000000001</v>
      </c>
      <c r="X197">
        <v>3.9988845999999998</v>
      </c>
      <c r="Y197">
        <f>Input!$J$3</f>
        <v>65</v>
      </c>
      <c r="Z197">
        <f>Input!$K$3</f>
        <v>75</v>
      </c>
    </row>
    <row r="198" spans="1:26" x14ac:dyDescent="0.25">
      <c r="A198">
        <f>IF(B198="Y",COUNTIF($B$2:B198,"Y"),0)</f>
        <v>197</v>
      </c>
      <c r="B198" t="str" cm="1">
        <f t="array" ref="B198">IF(AND(C198&gt;=BeginDateNight,C198&lt;=EndDateNight),"Y","N")</f>
        <v>Y</v>
      </c>
      <c r="C198" s="1">
        <v>43998</v>
      </c>
      <c r="D198" t="s">
        <v>16</v>
      </c>
      <c r="E198">
        <v>72.272727000000003</v>
      </c>
      <c r="F198">
        <v>59.392308</v>
      </c>
      <c r="G198">
        <f t="shared" si="31"/>
        <v>59.392308</v>
      </c>
      <c r="H198">
        <f t="shared" si="32"/>
        <v>12.880419000000003</v>
      </c>
      <c r="I198">
        <v>63.141042400000003</v>
      </c>
      <c r="J198">
        <v>60.8</v>
      </c>
      <c r="K198">
        <v>46.090909000000003</v>
      </c>
      <c r="L198">
        <f t="shared" si="33"/>
        <v>46.090909000000003</v>
      </c>
      <c r="M198">
        <f t="shared" si="34"/>
        <v>14.709090999999994</v>
      </c>
      <c r="N198">
        <v>53.110925999999999</v>
      </c>
      <c r="O198">
        <v>98.14</v>
      </c>
      <c r="P198">
        <v>48.031818000000001</v>
      </c>
      <c r="Q198">
        <f t="shared" si="35"/>
        <v>48.031818000000001</v>
      </c>
      <c r="R198">
        <f t="shared" si="36"/>
        <v>50.108181999999999</v>
      </c>
      <c r="S198">
        <v>72.616227800000004</v>
      </c>
      <c r="T198">
        <v>5.538462</v>
      </c>
      <c r="U198">
        <v>1.7272730000000001</v>
      </c>
      <c r="V198">
        <f t="shared" si="37"/>
        <v>1.7272730000000001</v>
      </c>
      <c r="W198">
        <f t="shared" si="38"/>
        <v>3.8111889999999997</v>
      </c>
      <c r="X198">
        <v>3.3015194000000001</v>
      </c>
      <c r="Y198">
        <f>Input!$J$3</f>
        <v>65</v>
      </c>
      <c r="Z198">
        <f>Input!$K$3</f>
        <v>75</v>
      </c>
    </row>
    <row r="199" spans="1:26" x14ac:dyDescent="0.25">
      <c r="A199">
        <f>IF(B199="Y",COUNTIF($B$2:B199,"Y"),0)</f>
        <v>198</v>
      </c>
      <c r="B199" t="str" cm="1">
        <f t="array" ref="B199">IF(AND(C199&gt;=BeginDateNight,C199&lt;=EndDateNight),"Y","N")</f>
        <v>Y</v>
      </c>
      <c r="C199" s="1">
        <v>43997</v>
      </c>
      <c r="D199" t="s">
        <v>16</v>
      </c>
      <c r="E199">
        <v>74.090908999999996</v>
      </c>
      <c r="F199">
        <v>58.685881999999999</v>
      </c>
      <c r="G199">
        <f t="shared" si="31"/>
        <v>58.685881999999999</v>
      </c>
      <c r="H199">
        <f t="shared" si="32"/>
        <v>15.405026999999997</v>
      </c>
      <c r="I199">
        <v>63.181084499999997</v>
      </c>
      <c r="J199">
        <v>60.887500000000003</v>
      </c>
      <c r="K199">
        <v>44.409090999999997</v>
      </c>
      <c r="L199">
        <f t="shared" si="33"/>
        <v>44.409090999999997</v>
      </c>
      <c r="M199">
        <f t="shared" si="34"/>
        <v>16.478409000000006</v>
      </c>
      <c r="N199">
        <v>54.5717146</v>
      </c>
      <c r="O199">
        <v>99.456666999999996</v>
      </c>
      <c r="P199">
        <v>48.815455</v>
      </c>
      <c r="Q199">
        <f t="shared" si="35"/>
        <v>48.815455</v>
      </c>
      <c r="R199">
        <f t="shared" si="36"/>
        <v>50.641211999999996</v>
      </c>
      <c r="S199">
        <v>76.489051599999996</v>
      </c>
      <c r="T199">
        <v>7.125</v>
      </c>
      <c r="U199">
        <v>1.0909089999999999</v>
      </c>
      <c r="V199">
        <f t="shared" si="37"/>
        <v>1.0909089999999999</v>
      </c>
      <c r="W199">
        <f t="shared" si="38"/>
        <v>6.0340910000000001</v>
      </c>
      <c r="X199">
        <v>3.0350600999999999</v>
      </c>
      <c r="Y199">
        <f>Input!$J$3</f>
        <v>65</v>
      </c>
      <c r="Z199">
        <f>Input!$K$3</f>
        <v>75</v>
      </c>
    </row>
    <row r="200" spans="1:26" x14ac:dyDescent="0.25">
      <c r="A200">
        <f>IF(B200="Y",COUNTIF($B$2:B200,"Y"),0)</f>
        <v>199</v>
      </c>
      <c r="B200" t="str" cm="1">
        <f t="array" ref="B200">IF(AND(C200&gt;=BeginDateNight,C200&lt;=EndDateNight),"Y","N")</f>
        <v>Y</v>
      </c>
      <c r="C200" s="1">
        <v>43996</v>
      </c>
      <c r="D200" t="s">
        <v>16</v>
      </c>
      <c r="E200">
        <v>74.599999999999994</v>
      </c>
      <c r="F200">
        <v>57.18</v>
      </c>
      <c r="G200">
        <f t="shared" si="31"/>
        <v>57.18</v>
      </c>
      <c r="H200">
        <f t="shared" si="32"/>
        <v>17.419999999999995</v>
      </c>
      <c r="I200">
        <v>62.732061899999998</v>
      </c>
      <c r="J200">
        <v>58.518749999999997</v>
      </c>
      <c r="K200">
        <v>42.354545000000002</v>
      </c>
      <c r="L200">
        <f t="shared" si="33"/>
        <v>42.354545000000002</v>
      </c>
      <c r="M200">
        <f t="shared" si="34"/>
        <v>16.164204999999995</v>
      </c>
      <c r="N200">
        <v>53.1974661</v>
      </c>
      <c r="O200">
        <v>96.23</v>
      </c>
      <c r="P200">
        <v>43.867778000000001</v>
      </c>
      <c r="Q200">
        <f t="shared" si="35"/>
        <v>43.867778000000001</v>
      </c>
      <c r="R200">
        <f t="shared" si="36"/>
        <v>52.362222000000003</v>
      </c>
      <c r="S200">
        <v>74.353061699999998</v>
      </c>
      <c r="T200">
        <v>4.0625</v>
      </c>
      <c r="U200">
        <v>1.4444440000000001</v>
      </c>
      <c r="V200">
        <f t="shared" si="37"/>
        <v>1.4444440000000001</v>
      </c>
      <c r="W200">
        <f t="shared" si="38"/>
        <v>2.6180560000000002</v>
      </c>
      <c r="X200">
        <v>2.7242549</v>
      </c>
      <c r="Y200">
        <f>Input!$J$3</f>
        <v>65</v>
      </c>
      <c r="Z200">
        <f>Input!$K$3</f>
        <v>75</v>
      </c>
    </row>
    <row r="201" spans="1:26" x14ac:dyDescent="0.25">
      <c r="A201">
        <f>IF(B201="Y",COUNTIF($B$2:B201,"Y"),0)</f>
        <v>200</v>
      </c>
      <c r="B201" t="str" cm="1">
        <f t="array" ref="B201">IF(AND(C201&gt;=BeginDateNight,C201&lt;=EndDateNight),"Y","N")</f>
        <v>Y</v>
      </c>
      <c r="C201" s="1">
        <v>43995</v>
      </c>
      <c r="D201" t="s">
        <v>16</v>
      </c>
      <c r="E201">
        <v>65.441666999999995</v>
      </c>
      <c r="F201">
        <v>55.737499999999997</v>
      </c>
      <c r="G201">
        <f t="shared" si="31"/>
        <v>55.737499999999997</v>
      </c>
      <c r="H201">
        <f t="shared" si="32"/>
        <v>9.7041669999999982</v>
      </c>
      <c r="I201">
        <v>60.750792400000002</v>
      </c>
      <c r="J201">
        <v>59.484999999999999</v>
      </c>
      <c r="K201">
        <v>40.662500000000001</v>
      </c>
      <c r="L201">
        <f t="shared" si="33"/>
        <v>40.662500000000001</v>
      </c>
      <c r="M201">
        <f t="shared" si="34"/>
        <v>18.822499999999998</v>
      </c>
      <c r="N201">
        <v>51.911515999999999</v>
      </c>
      <c r="O201">
        <v>97.004999999999995</v>
      </c>
      <c r="P201">
        <v>42.57</v>
      </c>
      <c r="Q201">
        <f t="shared" si="35"/>
        <v>42.57</v>
      </c>
      <c r="R201">
        <f t="shared" si="36"/>
        <v>54.434999999999995</v>
      </c>
      <c r="S201">
        <v>75.704283799999999</v>
      </c>
      <c r="T201">
        <v>5.5</v>
      </c>
      <c r="U201">
        <v>0.875</v>
      </c>
      <c r="V201">
        <f t="shared" si="37"/>
        <v>0.875</v>
      </c>
      <c r="W201">
        <f t="shared" si="38"/>
        <v>4.625</v>
      </c>
      <c r="X201">
        <v>2.7628156000000001</v>
      </c>
      <c r="Y201">
        <f>Input!$J$3</f>
        <v>65</v>
      </c>
      <c r="Z201">
        <f>Input!$K$3</f>
        <v>75</v>
      </c>
    </row>
    <row r="202" spans="1:26" x14ac:dyDescent="0.25">
      <c r="A202">
        <f>IF(B202="Y",COUNTIF($B$2:B202,"Y"),0)</f>
        <v>201</v>
      </c>
      <c r="B202" t="str" cm="1">
        <f t="array" ref="B202">IF(AND(C202&gt;=BeginDateNight,C202&lt;=EndDateNight),"Y","N")</f>
        <v>Y</v>
      </c>
      <c r="C202" s="1">
        <v>43994</v>
      </c>
      <c r="D202" t="s">
        <v>16</v>
      </c>
      <c r="E202">
        <v>66.536364000000006</v>
      </c>
      <c r="F202">
        <v>55.854545000000002</v>
      </c>
      <c r="G202">
        <f t="shared" si="31"/>
        <v>55.854545000000002</v>
      </c>
      <c r="H202">
        <f t="shared" si="32"/>
        <v>10.681819000000004</v>
      </c>
      <c r="I202">
        <v>61.001074500000001</v>
      </c>
      <c r="J202">
        <v>59.13</v>
      </c>
      <c r="K202">
        <v>37.772727000000003</v>
      </c>
      <c r="L202">
        <f t="shared" si="33"/>
        <v>37.772727000000003</v>
      </c>
      <c r="M202">
        <f t="shared" si="34"/>
        <v>21.357272999999999</v>
      </c>
      <c r="N202">
        <v>51.353440999999997</v>
      </c>
      <c r="O202">
        <v>93.056667000000004</v>
      </c>
      <c r="P202">
        <v>39.737273000000002</v>
      </c>
      <c r="Q202">
        <f t="shared" si="35"/>
        <v>39.737273000000002</v>
      </c>
      <c r="R202">
        <f t="shared" si="36"/>
        <v>53.319394000000003</v>
      </c>
      <c r="S202">
        <v>73.915238200000005</v>
      </c>
      <c r="T202">
        <v>5.3571429999999998</v>
      </c>
      <c r="U202">
        <v>1.818182</v>
      </c>
      <c r="V202">
        <f t="shared" si="37"/>
        <v>1.818182</v>
      </c>
      <c r="W202">
        <f t="shared" si="38"/>
        <v>3.5389609999999996</v>
      </c>
      <c r="X202">
        <v>3.4392575000000001</v>
      </c>
      <c r="Y202">
        <f>Input!$J$3</f>
        <v>65</v>
      </c>
      <c r="Z202">
        <f>Input!$K$3</f>
        <v>75</v>
      </c>
    </row>
    <row r="203" spans="1:26" x14ac:dyDescent="0.25">
      <c r="A203">
        <f>IF(B203="Y",COUNTIF($B$2:B203,"Y"),0)</f>
        <v>202</v>
      </c>
      <c r="B203" t="str" cm="1">
        <f t="array" ref="B203">IF(AND(C203&gt;=BeginDateNight,C203&lt;=EndDateNight),"Y","N")</f>
        <v>Y</v>
      </c>
      <c r="C203" s="1">
        <v>43993</v>
      </c>
      <c r="D203" t="s">
        <v>16</v>
      </c>
      <c r="E203">
        <v>67.809090999999995</v>
      </c>
      <c r="F203">
        <v>54.8125</v>
      </c>
      <c r="G203">
        <f t="shared" si="31"/>
        <v>54.8125</v>
      </c>
      <c r="H203">
        <f t="shared" si="32"/>
        <v>12.996590999999995</v>
      </c>
      <c r="I203">
        <v>62.035052499999999</v>
      </c>
      <c r="J203">
        <v>59.508571000000003</v>
      </c>
      <c r="K203">
        <v>35.654544999999999</v>
      </c>
      <c r="L203">
        <f t="shared" si="33"/>
        <v>35.654544999999999</v>
      </c>
      <c r="M203">
        <f t="shared" si="34"/>
        <v>23.854026000000005</v>
      </c>
      <c r="N203">
        <v>50.673850299999998</v>
      </c>
      <c r="O203">
        <v>96.226667000000006</v>
      </c>
      <c r="P203">
        <v>38.834544999999999</v>
      </c>
      <c r="Q203">
        <f t="shared" si="35"/>
        <v>38.834544999999999</v>
      </c>
      <c r="R203">
        <f t="shared" si="36"/>
        <v>57.392122000000008</v>
      </c>
      <c r="S203">
        <v>70.520202299999994</v>
      </c>
      <c r="T203">
        <v>4.625</v>
      </c>
      <c r="U203">
        <v>1.181818</v>
      </c>
      <c r="V203">
        <f t="shared" si="37"/>
        <v>1.181818</v>
      </c>
      <c r="W203">
        <f t="shared" si="38"/>
        <v>3.4431820000000002</v>
      </c>
      <c r="X203">
        <v>2.9705344</v>
      </c>
      <c r="Y203">
        <f>Input!$J$3</f>
        <v>65</v>
      </c>
      <c r="Z203">
        <f>Input!$K$3</f>
        <v>75</v>
      </c>
    </row>
    <row r="204" spans="1:26" x14ac:dyDescent="0.25">
      <c r="A204">
        <f>IF(B204="Y",COUNTIF($B$2:B204,"Y"),0)</f>
        <v>203</v>
      </c>
      <c r="B204" t="str" cm="1">
        <f t="array" ref="B204">IF(AND(C204&gt;=BeginDateNight,C204&lt;=EndDateNight),"Y","N")</f>
        <v>Y</v>
      </c>
      <c r="C204" s="1">
        <v>43992</v>
      </c>
      <c r="D204" t="s">
        <v>16</v>
      </c>
      <c r="E204">
        <v>70.790908999999999</v>
      </c>
      <c r="F204">
        <v>56.563636000000002</v>
      </c>
      <c r="G204">
        <f t="shared" si="31"/>
        <v>56.563636000000002</v>
      </c>
      <c r="H204">
        <f t="shared" si="32"/>
        <v>14.227272999999997</v>
      </c>
      <c r="I204">
        <v>62.483572600000002</v>
      </c>
      <c r="J204">
        <v>60.234285999999997</v>
      </c>
      <c r="K204">
        <v>28.945454999999999</v>
      </c>
      <c r="L204">
        <f t="shared" si="33"/>
        <v>28.945454999999999</v>
      </c>
      <c r="M204">
        <f t="shared" si="34"/>
        <v>31.288830999999998</v>
      </c>
      <c r="N204">
        <v>49.6065124</v>
      </c>
      <c r="O204">
        <v>98.111579000000006</v>
      </c>
      <c r="P204">
        <v>30.074545000000001</v>
      </c>
      <c r="Q204">
        <f t="shared" si="35"/>
        <v>30.074545000000001</v>
      </c>
      <c r="R204">
        <f t="shared" si="36"/>
        <v>68.037034000000006</v>
      </c>
      <c r="S204">
        <v>67.375164400000003</v>
      </c>
      <c r="T204">
        <v>6.6818179999999998</v>
      </c>
      <c r="U204">
        <v>0.90909099999999998</v>
      </c>
      <c r="V204">
        <f t="shared" si="37"/>
        <v>0.90909099999999998</v>
      </c>
      <c r="W204">
        <f t="shared" si="38"/>
        <v>5.7727269999999997</v>
      </c>
      <c r="X204">
        <v>2.7434531999999998</v>
      </c>
      <c r="Y204">
        <f>Input!$J$3</f>
        <v>65</v>
      </c>
      <c r="Z204">
        <f>Input!$K$3</f>
        <v>75</v>
      </c>
    </row>
    <row r="205" spans="1:26" x14ac:dyDescent="0.25">
      <c r="A205">
        <f>IF(B205="Y",COUNTIF($B$2:B205,"Y"),0)</f>
        <v>204</v>
      </c>
      <c r="B205" t="str" cm="1">
        <f t="array" ref="B205">IF(AND(C205&gt;=BeginDateNight,C205&lt;=EndDateNight),"Y","N")</f>
        <v>Y</v>
      </c>
      <c r="C205" s="1">
        <v>43991</v>
      </c>
      <c r="D205" t="s">
        <v>16</v>
      </c>
      <c r="E205">
        <v>71.2</v>
      </c>
      <c r="F205">
        <v>55.472726999999999</v>
      </c>
      <c r="G205">
        <f t="shared" si="31"/>
        <v>55.472726999999999</v>
      </c>
      <c r="H205">
        <f t="shared" si="32"/>
        <v>15.727273000000004</v>
      </c>
      <c r="I205">
        <v>62.474863300000003</v>
      </c>
      <c r="J205">
        <v>60.207692000000002</v>
      </c>
      <c r="K205">
        <v>18.963636000000001</v>
      </c>
      <c r="L205">
        <f t="shared" si="33"/>
        <v>18.963636000000001</v>
      </c>
      <c r="M205">
        <f t="shared" si="34"/>
        <v>41.244056</v>
      </c>
      <c r="N205">
        <v>50.092373500000001</v>
      </c>
      <c r="O205">
        <v>94.720951999999997</v>
      </c>
      <c r="P205">
        <v>21.200908999999999</v>
      </c>
      <c r="Q205">
        <f t="shared" si="35"/>
        <v>21.200908999999999</v>
      </c>
      <c r="R205">
        <f t="shared" si="36"/>
        <v>73.520043000000001</v>
      </c>
      <c r="S205">
        <v>70.527972000000005</v>
      </c>
      <c r="T205">
        <v>7.3076920000000003</v>
      </c>
      <c r="U205">
        <v>1.1000000000000001</v>
      </c>
      <c r="V205">
        <f t="shared" si="37"/>
        <v>1.1000000000000001</v>
      </c>
      <c r="W205">
        <f t="shared" si="38"/>
        <v>6.2076919999999998</v>
      </c>
      <c r="X205">
        <v>3.4398010000000001</v>
      </c>
      <c r="Y205">
        <f>Input!$J$3</f>
        <v>65</v>
      </c>
      <c r="Z205">
        <f>Input!$K$3</f>
        <v>75</v>
      </c>
    </row>
    <row r="206" spans="1:26" x14ac:dyDescent="0.25">
      <c r="A206">
        <f>IF(B206="Y",COUNTIF($B$2:B206,"Y"),0)</f>
        <v>205</v>
      </c>
      <c r="B206" t="str" cm="1">
        <f t="array" ref="B206">IF(AND(C206&gt;=BeginDateNight,C206&lt;=EndDateNight),"Y","N")</f>
        <v>Y</v>
      </c>
      <c r="C206" s="1">
        <v>43990</v>
      </c>
      <c r="D206" t="s">
        <v>16</v>
      </c>
      <c r="E206">
        <v>76.258182000000005</v>
      </c>
      <c r="F206">
        <v>56.568750000000001</v>
      </c>
      <c r="G206">
        <f t="shared" si="31"/>
        <v>56.568750000000001</v>
      </c>
      <c r="H206">
        <f t="shared" si="32"/>
        <v>19.689432000000004</v>
      </c>
      <c r="I206">
        <v>63.517935600000001</v>
      </c>
      <c r="J206">
        <v>57.636364</v>
      </c>
      <c r="K206">
        <v>23.581817999999998</v>
      </c>
      <c r="L206">
        <f t="shared" si="33"/>
        <v>23.581817999999998</v>
      </c>
      <c r="M206">
        <f t="shared" si="34"/>
        <v>34.054546000000002</v>
      </c>
      <c r="N206">
        <v>50.355329500000003</v>
      </c>
      <c r="O206">
        <v>94.372667000000007</v>
      </c>
      <c r="P206">
        <v>35.560909000000002</v>
      </c>
      <c r="Q206">
        <f t="shared" si="35"/>
        <v>35.560909000000002</v>
      </c>
      <c r="R206">
        <f t="shared" si="36"/>
        <v>58.811758000000005</v>
      </c>
      <c r="S206">
        <v>68.445382600000002</v>
      </c>
      <c r="T206">
        <v>5.1818179999999998</v>
      </c>
      <c r="U206">
        <v>1.3636360000000001</v>
      </c>
      <c r="V206">
        <f t="shared" si="37"/>
        <v>1.3636360000000001</v>
      </c>
      <c r="W206">
        <f t="shared" si="38"/>
        <v>3.8181819999999997</v>
      </c>
      <c r="X206">
        <v>3.2639393000000001</v>
      </c>
      <c r="Y206">
        <f>Input!$J$3</f>
        <v>65</v>
      </c>
      <c r="Z206">
        <f>Input!$K$3</f>
        <v>75</v>
      </c>
    </row>
    <row r="207" spans="1:26" x14ac:dyDescent="0.25">
      <c r="A207">
        <f>IF(B207="Y",COUNTIF($B$2:B207,"Y"),0)</f>
        <v>206</v>
      </c>
      <c r="B207" t="str" cm="1">
        <f t="array" ref="B207">IF(AND(C207&gt;=BeginDateNight,C207&lt;=EndDateNight),"Y","N")</f>
        <v>Y</v>
      </c>
      <c r="C207" s="1">
        <v>43989</v>
      </c>
      <c r="D207" t="s">
        <v>16</v>
      </c>
      <c r="E207">
        <v>68.696364000000003</v>
      </c>
      <c r="F207">
        <v>56.841667000000001</v>
      </c>
      <c r="G207">
        <f t="shared" si="31"/>
        <v>56.841667000000001</v>
      </c>
      <c r="H207">
        <f t="shared" si="32"/>
        <v>11.854697000000002</v>
      </c>
      <c r="I207">
        <v>61.806229799999997</v>
      </c>
      <c r="J207">
        <v>58.461537999999997</v>
      </c>
      <c r="K207">
        <v>48.35</v>
      </c>
      <c r="L207">
        <f t="shared" si="33"/>
        <v>48.35</v>
      </c>
      <c r="M207">
        <f t="shared" si="34"/>
        <v>10.111537999999996</v>
      </c>
      <c r="N207">
        <v>53.427819399999997</v>
      </c>
      <c r="O207">
        <v>93.35</v>
      </c>
      <c r="P207">
        <v>56.44</v>
      </c>
      <c r="Q207">
        <f t="shared" si="35"/>
        <v>56.44</v>
      </c>
      <c r="R207">
        <f t="shared" si="36"/>
        <v>36.909999999999997</v>
      </c>
      <c r="S207">
        <v>76.813210100000006</v>
      </c>
      <c r="T207">
        <v>5.5</v>
      </c>
      <c r="U207">
        <v>0.8</v>
      </c>
      <c r="V207">
        <f t="shared" si="37"/>
        <v>0.8</v>
      </c>
      <c r="W207">
        <f t="shared" si="38"/>
        <v>4.7</v>
      </c>
      <c r="X207">
        <v>3.4502215000000001</v>
      </c>
      <c r="Y207">
        <f>Input!$J$3</f>
        <v>65</v>
      </c>
      <c r="Z207">
        <f>Input!$K$3</f>
        <v>75</v>
      </c>
    </row>
    <row r="208" spans="1:26" x14ac:dyDescent="0.25">
      <c r="A208">
        <f>IF(B208="Y",COUNTIF($B$2:B208,"Y"),0)</f>
        <v>207</v>
      </c>
      <c r="B208" t="str" cm="1">
        <f t="array" ref="B208">IF(AND(C208&gt;=BeginDateNight,C208&lt;=EndDateNight),"Y","N")</f>
        <v>Y</v>
      </c>
      <c r="C208" s="1">
        <v>43988</v>
      </c>
      <c r="D208" t="s">
        <v>16</v>
      </c>
      <c r="E208">
        <v>67.345455000000001</v>
      </c>
      <c r="F208">
        <v>56.557143000000003</v>
      </c>
      <c r="G208">
        <f t="shared" si="31"/>
        <v>56.557143000000003</v>
      </c>
      <c r="H208">
        <f t="shared" si="32"/>
        <v>10.788311999999998</v>
      </c>
      <c r="I208">
        <v>60.733677</v>
      </c>
      <c r="J208">
        <v>60.490909000000002</v>
      </c>
      <c r="K208">
        <v>50.006250000000001</v>
      </c>
      <c r="L208">
        <f t="shared" si="33"/>
        <v>50.006250000000001</v>
      </c>
      <c r="M208">
        <f t="shared" si="34"/>
        <v>10.484659000000001</v>
      </c>
      <c r="N208">
        <v>54.625042700000002</v>
      </c>
      <c r="O208">
        <v>97.15</v>
      </c>
      <c r="P208">
        <v>71.967273000000006</v>
      </c>
      <c r="Q208">
        <f t="shared" si="35"/>
        <v>71.967273000000006</v>
      </c>
      <c r="R208">
        <f t="shared" si="36"/>
        <v>25.182727</v>
      </c>
      <c r="S208">
        <v>82.029851399999998</v>
      </c>
      <c r="T208">
        <v>4.9375</v>
      </c>
      <c r="U208">
        <v>1.818182</v>
      </c>
      <c r="V208">
        <f t="shared" si="37"/>
        <v>1.818182</v>
      </c>
      <c r="W208">
        <f t="shared" si="38"/>
        <v>3.1193179999999998</v>
      </c>
      <c r="X208">
        <v>3.2072348000000002</v>
      </c>
      <c r="Y208">
        <f>Input!$J$3</f>
        <v>65</v>
      </c>
      <c r="Z208">
        <f>Input!$K$3</f>
        <v>75</v>
      </c>
    </row>
    <row r="209" spans="1:26" x14ac:dyDescent="0.25">
      <c r="A209">
        <f>IF(B209="Y",COUNTIF($B$2:B209,"Y"),0)</f>
        <v>208</v>
      </c>
      <c r="B209" t="str" cm="1">
        <f t="array" ref="B209">IF(AND(C209&gt;=BeginDateNight,C209&lt;=EndDateNight),"Y","N")</f>
        <v>Y</v>
      </c>
      <c r="C209" s="1">
        <v>43987</v>
      </c>
      <c r="D209" t="s">
        <v>16</v>
      </c>
      <c r="E209">
        <v>64.7</v>
      </c>
      <c r="F209">
        <v>55.736842000000003</v>
      </c>
      <c r="G209">
        <f t="shared" si="31"/>
        <v>55.736842000000003</v>
      </c>
      <c r="H209">
        <f t="shared" si="32"/>
        <v>8.963158</v>
      </c>
      <c r="I209">
        <v>60.2051497</v>
      </c>
      <c r="J209">
        <v>59.434615000000001</v>
      </c>
      <c r="K209">
        <v>48.061818000000002</v>
      </c>
      <c r="L209">
        <f t="shared" si="33"/>
        <v>48.061818000000002</v>
      </c>
      <c r="M209">
        <f t="shared" si="34"/>
        <v>11.372796999999998</v>
      </c>
      <c r="N209">
        <v>53.7082537</v>
      </c>
      <c r="O209">
        <v>98.890384999999995</v>
      </c>
      <c r="P209">
        <v>56.497273</v>
      </c>
      <c r="Q209">
        <f t="shared" si="35"/>
        <v>56.497273</v>
      </c>
      <c r="R209">
        <f t="shared" si="36"/>
        <v>42.393111999999995</v>
      </c>
      <c r="S209">
        <v>80.600823300000002</v>
      </c>
      <c r="T209">
        <v>4.2727269999999997</v>
      </c>
      <c r="U209">
        <v>2.6666669999999999</v>
      </c>
      <c r="V209">
        <f t="shared" si="37"/>
        <v>2.6666669999999999</v>
      </c>
      <c r="W209">
        <f t="shared" si="38"/>
        <v>1.6060599999999998</v>
      </c>
      <c r="X209">
        <v>3.6515648000000001</v>
      </c>
      <c r="Y209">
        <f>Input!$J$3</f>
        <v>65</v>
      </c>
      <c r="Z209">
        <f>Input!$K$3</f>
        <v>75</v>
      </c>
    </row>
    <row r="210" spans="1:26" x14ac:dyDescent="0.25">
      <c r="A210">
        <f>IF(B210="Y",COUNTIF($B$2:B210,"Y"),0)</f>
        <v>209</v>
      </c>
      <c r="B210" t="str" cm="1">
        <f t="array" ref="B210">IF(AND(C210&gt;=BeginDateNight,C210&lt;=EndDateNight),"Y","N")</f>
        <v>Y</v>
      </c>
      <c r="C210" s="1">
        <v>43986</v>
      </c>
      <c r="D210" t="s">
        <v>16</v>
      </c>
      <c r="E210">
        <v>67.390908999999994</v>
      </c>
      <c r="F210">
        <v>57.827778000000002</v>
      </c>
      <c r="G210">
        <f t="shared" si="31"/>
        <v>57.827778000000002</v>
      </c>
      <c r="H210">
        <f t="shared" si="32"/>
        <v>9.5631309999999914</v>
      </c>
      <c r="I210">
        <v>60.876653699999999</v>
      </c>
      <c r="J210">
        <v>57.861111000000001</v>
      </c>
      <c r="K210">
        <v>38.454545000000003</v>
      </c>
      <c r="L210">
        <f t="shared" si="33"/>
        <v>38.454545000000003</v>
      </c>
      <c r="M210">
        <f t="shared" si="34"/>
        <v>19.406565999999998</v>
      </c>
      <c r="N210">
        <v>52.1367373</v>
      </c>
      <c r="O210">
        <v>96.057777999999999</v>
      </c>
      <c r="P210">
        <v>41.198182000000003</v>
      </c>
      <c r="Q210">
        <f t="shared" si="35"/>
        <v>41.198182000000003</v>
      </c>
      <c r="R210">
        <f t="shared" si="36"/>
        <v>54.859595999999996</v>
      </c>
      <c r="S210">
        <v>76.002308900000003</v>
      </c>
      <c r="T210">
        <v>5.75</v>
      </c>
      <c r="U210">
        <v>2.3636360000000001</v>
      </c>
      <c r="V210">
        <f t="shared" si="37"/>
        <v>2.3636360000000001</v>
      </c>
      <c r="W210">
        <f t="shared" si="38"/>
        <v>3.3863639999999999</v>
      </c>
      <c r="X210">
        <v>3.4044083000000001</v>
      </c>
      <c r="Y210">
        <f>Input!$J$3</f>
        <v>65</v>
      </c>
      <c r="Z210">
        <f>Input!$K$3</f>
        <v>75</v>
      </c>
    </row>
    <row r="211" spans="1:26" x14ac:dyDescent="0.25">
      <c r="A211">
        <f>IF(B211="Y",COUNTIF($B$2:B211,"Y"),0)</f>
        <v>210</v>
      </c>
      <c r="B211" t="str" cm="1">
        <f t="array" ref="B211">IF(AND(C211&gt;=BeginDateNight,C211&lt;=EndDateNight),"Y","N")</f>
        <v>Y</v>
      </c>
      <c r="C211" s="1">
        <v>43985</v>
      </c>
      <c r="D211" t="s">
        <v>16</v>
      </c>
      <c r="E211">
        <v>68.661817999999997</v>
      </c>
      <c r="F211">
        <v>57.594118000000002</v>
      </c>
      <c r="G211">
        <f t="shared" si="31"/>
        <v>57.594118000000002</v>
      </c>
      <c r="H211">
        <f t="shared" si="32"/>
        <v>11.067699999999995</v>
      </c>
      <c r="I211">
        <v>61.618283599999998</v>
      </c>
      <c r="J211">
        <v>56.529412000000001</v>
      </c>
      <c r="K211">
        <v>38.987273000000002</v>
      </c>
      <c r="L211">
        <f t="shared" si="33"/>
        <v>38.987273000000002</v>
      </c>
      <c r="M211">
        <f t="shared" si="34"/>
        <v>17.542138999999999</v>
      </c>
      <c r="N211">
        <v>52.394767600000002</v>
      </c>
      <c r="O211">
        <v>96.772941000000003</v>
      </c>
      <c r="P211">
        <v>42.589091000000003</v>
      </c>
      <c r="Q211">
        <f t="shared" si="35"/>
        <v>42.589091000000003</v>
      </c>
      <c r="R211">
        <f t="shared" si="36"/>
        <v>54.18385</v>
      </c>
      <c r="S211">
        <v>75.239976200000001</v>
      </c>
      <c r="T211">
        <v>6</v>
      </c>
      <c r="U211">
        <v>1.545455</v>
      </c>
      <c r="V211">
        <f t="shared" si="37"/>
        <v>1.545455</v>
      </c>
      <c r="W211">
        <f t="shared" si="38"/>
        <v>4.4545449999999995</v>
      </c>
      <c r="X211">
        <v>3.2730610000000002</v>
      </c>
      <c r="Y211">
        <f>Input!$J$3</f>
        <v>65</v>
      </c>
      <c r="Z211">
        <f>Input!$K$3</f>
        <v>75</v>
      </c>
    </row>
    <row r="212" spans="1:26" x14ac:dyDescent="0.25">
      <c r="A212">
        <f>IF(B212="Y",COUNTIF($B$2:B212,"Y"),0)</f>
        <v>211</v>
      </c>
      <c r="B212" t="str" cm="1">
        <f t="array" ref="B212">IF(AND(C212&gt;=BeginDateNight,C212&lt;=EndDateNight),"Y","N")</f>
        <v>Y</v>
      </c>
      <c r="C212" s="1">
        <v>43984</v>
      </c>
      <c r="D212" t="s">
        <v>16</v>
      </c>
      <c r="E212">
        <v>65.863636</v>
      </c>
      <c r="F212">
        <v>55.7</v>
      </c>
      <c r="G212">
        <f t="shared" si="31"/>
        <v>55.7</v>
      </c>
      <c r="H212">
        <f t="shared" si="32"/>
        <v>10.163635999999997</v>
      </c>
      <c r="I212">
        <v>60.929423700000001</v>
      </c>
      <c r="J212">
        <v>56.011111</v>
      </c>
      <c r="K212">
        <v>42.763635999999998</v>
      </c>
      <c r="L212">
        <f t="shared" si="33"/>
        <v>42.763635999999998</v>
      </c>
      <c r="M212">
        <f t="shared" si="34"/>
        <v>13.247475000000001</v>
      </c>
      <c r="N212">
        <v>52.209879600000001</v>
      </c>
      <c r="O212">
        <v>97.48</v>
      </c>
      <c r="P212">
        <v>54.145454999999998</v>
      </c>
      <c r="Q212">
        <f t="shared" si="35"/>
        <v>54.145454999999998</v>
      </c>
      <c r="R212">
        <f t="shared" si="36"/>
        <v>43.334545000000006</v>
      </c>
      <c r="S212">
        <v>76.219336600000005</v>
      </c>
      <c r="T212">
        <v>4.6111110000000002</v>
      </c>
      <c r="U212">
        <v>1.545455</v>
      </c>
      <c r="V212">
        <f t="shared" si="37"/>
        <v>1.545455</v>
      </c>
      <c r="W212">
        <f t="shared" si="38"/>
        <v>3.0656560000000002</v>
      </c>
      <c r="X212">
        <v>3.1736124999999999</v>
      </c>
      <c r="Y212">
        <f>Input!$J$3</f>
        <v>65</v>
      </c>
      <c r="Z212">
        <f>Input!$K$3</f>
        <v>75</v>
      </c>
    </row>
    <row r="213" spans="1:26" x14ac:dyDescent="0.25">
      <c r="A213">
        <f>IF(B213="Y",COUNTIF($B$2:B213,"Y"),0)</f>
        <v>212</v>
      </c>
      <c r="B213" t="str" cm="1">
        <f t="array" ref="B213">IF(AND(C213&gt;=BeginDateNight,C213&lt;=EndDateNight),"Y","N")</f>
        <v>Y</v>
      </c>
      <c r="C213" s="1">
        <v>43983</v>
      </c>
      <c r="D213" t="s">
        <v>16</v>
      </c>
      <c r="E213">
        <v>62.963636000000001</v>
      </c>
      <c r="F213">
        <v>56.774999999999999</v>
      </c>
      <c r="G213">
        <f t="shared" si="31"/>
        <v>56.774999999999999</v>
      </c>
      <c r="H213">
        <f t="shared" si="32"/>
        <v>6.1886360000000025</v>
      </c>
      <c r="I213">
        <v>60.504011499999997</v>
      </c>
      <c r="J213">
        <v>58.035294</v>
      </c>
      <c r="K213">
        <v>45.94</v>
      </c>
      <c r="L213">
        <f t="shared" si="33"/>
        <v>45.94</v>
      </c>
      <c r="M213">
        <f t="shared" si="34"/>
        <v>12.095294000000003</v>
      </c>
      <c r="N213">
        <v>52.321525600000001</v>
      </c>
      <c r="O213">
        <v>99.305000000000007</v>
      </c>
      <c r="P213">
        <v>59.214545000000001</v>
      </c>
      <c r="Q213">
        <f t="shared" si="35"/>
        <v>59.214545000000001</v>
      </c>
      <c r="R213">
        <f t="shared" si="36"/>
        <v>40.090455000000006</v>
      </c>
      <c r="S213">
        <v>77.093269599999999</v>
      </c>
      <c r="T213">
        <v>3.875</v>
      </c>
      <c r="U213">
        <v>1.2727269999999999</v>
      </c>
      <c r="V213">
        <f t="shared" si="37"/>
        <v>1.2727269999999999</v>
      </c>
      <c r="W213">
        <f t="shared" si="38"/>
        <v>2.6022730000000003</v>
      </c>
      <c r="X213">
        <v>2.7702094000000002</v>
      </c>
      <c r="Y213">
        <f>Input!$J$3</f>
        <v>65</v>
      </c>
      <c r="Z213">
        <f>Input!$K$3</f>
        <v>75</v>
      </c>
    </row>
    <row r="214" spans="1:26" x14ac:dyDescent="0.25">
      <c r="A214">
        <f>IF(B214="Y",COUNTIF($B$2:B214,"Y"),0)</f>
        <v>213</v>
      </c>
      <c r="B214" t="str" cm="1">
        <f t="array" ref="B214">IF(AND(C214&gt;=BeginDateNight,C214&lt;=EndDateNight),"Y","N")</f>
        <v>Y</v>
      </c>
      <c r="C214" s="1">
        <v>43982</v>
      </c>
      <c r="D214" t="s">
        <v>16</v>
      </c>
      <c r="E214">
        <v>62.927273</v>
      </c>
      <c r="F214">
        <v>55.958333000000003</v>
      </c>
      <c r="G214">
        <f t="shared" si="31"/>
        <v>55.958333000000003</v>
      </c>
      <c r="H214">
        <f t="shared" si="32"/>
        <v>6.9689399999999964</v>
      </c>
      <c r="I214">
        <v>59.149858199999997</v>
      </c>
      <c r="J214">
        <v>57.93</v>
      </c>
      <c r="K214">
        <v>40.981817999999997</v>
      </c>
      <c r="L214">
        <f t="shared" si="33"/>
        <v>40.981817999999997</v>
      </c>
      <c r="M214">
        <f t="shared" si="34"/>
        <v>16.948182000000003</v>
      </c>
      <c r="N214">
        <v>52.129742299999997</v>
      </c>
      <c r="O214">
        <v>98.571428999999995</v>
      </c>
      <c r="P214">
        <v>52.135455</v>
      </c>
      <c r="Q214">
        <f t="shared" si="35"/>
        <v>52.135455</v>
      </c>
      <c r="R214">
        <f t="shared" si="36"/>
        <v>46.435973999999995</v>
      </c>
      <c r="S214">
        <v>80.648569800000004</v>
      </c>
      <c r="T214">
        <v>4.1500000000000004</v>
      </c>
      <c r="U214">
        <v>2</v>
      </c>
      <c r="V214">
        <f t="shared" si="37"/>
        <v>2</v>
      </c>
      <c r="W214">
        <f t="shared" si="38"/>
        <v>2.1500000000000004</v>
      </c>
      <c r="X214">
        <v>3.0102880000000001</v>
      </c>
      <c r="Y214">
        <f>Input!$J$3</f>
        <v>65</v>
      </c>
      <c r="Z214">
        <f>Input!$K$3</f>
        <v>75</v>
      </c>
    </row>
    <row r="215" spans="1:26" x14ac:dyDescent="0.25">
      <c r="A215">
        <f>IF(B215="Y",COUNTIF($B$2:B215,"Y"),0)</f>
        <v>214</v>
      </c>
      <c r="B215" t="str" cm="1">
        <f t="array" ref="B215">IF(AND(C215&gt;=BeginDateNight,C215&lt;=EndDateNight),"Y","N")</f>
        <v>Y</v>
      </c>
      <c r="C215" s="1">
        <v>43981</v>
      </c>
      <c r="D215" t="s">
        <v>16</v>
      </c>
      <c r="E215">
        <v>62.496364</v>
      </c>
      <c r="F215">
        <v>55.233333000000002</v>
      </c>
      <c r="G215">
        <f t="shared" si="31"/>
        <v>55.233333000000002</v>
      </c>
      <c r="H215">
        <f t="shared" si="32"/>
        <v>7.263030999999998</v>
      </c>
      <c r="I215">
        <v>58.882468899999999</v>
      </c>
      <c r="J215">
        <v>58.23</v>
      </c>
      <c r="K215">
        <v>45.618181999999997</v>
      </c>
      <c r="L215">
        <f t="shared" si="33"/>
        <v>45.618181999999997</v>
      </c>
      <c r="M215">
        <f t="shared" si="34"/>
        <v>12.611818</v>
      </c>
      <c r="N215">
        <v>53.136959500000003</v>
      </c>
      <c r="O215">
        <v>98.211250000000007</v>
      </c>
      <c r="P215">
        <v>57.073636</v>
      </c>
      <c r="Q215">
        <f t="shared" si="35"/>
        <v>57.073636</v>
      </c>
      <c r="R215">
        <f t="shared" si="36"/>
        <v>41.137614000000006</v>
      </c>
      <c r="S215">
        <v>83.344389300000003</v>
      </c>
      <c r="T215">
        <v>6.2222220000000004</v>
      </c>
      <c r="U215">
        <v>1.6875</v>
      </c>
      <c r="V215">
        <f t="shared" si="37"/>
        <v>1.6875</v>
      </c>
      <c r="W215">
        <f t="shared" si="38"/>
        <v>4.5347220000000004</v>
      </c>
      <c r="X215">
        <v>3.7615349</v>
      </c>
      <c r="Y215">
        <f>Input!$J$3</f>
        <v>65</v>
      </c>
      <c r="Z215">
        <f>Input!$K$3</f>
        <v>75</v>
      </c>
    </row>
    <row r="216" spans="1:26" x14ac:dyDescent="0.25">
      <c r="A216">
        <f>IF(B216="Y",COUNTIF($B$2:B216,"Y"),0)</f>
        <v>215</v>
      </c>
      <c r="B216" t="str" cm="1">
        <f t="array" ref="B216">IF(AND(C216&gt;=BeginDateNight,C216&lt;=EndDateNight),"Y","N")</f>
        <v>Y</v>
      </c>
      <c r="C216" s="1">
        <v>43980</v>
      </c>
      <c r="D216" t="s">
        <v>16</v>
      </c>
      <c r="E216">
        <v>63.327272999999998</v>
      </c>
      <c r="F216">
        <v>56.522221999999999</v>
      </c>
      <c r="G216">
        <f t="shared" si="31"/>
        <v>56.522221999999999</v>
      </c>
      <c r="H216">
        <f t="shared" si="32"/>
        <v>6.8050509999999989</v>
      </c>
      <c r="I216">
        <v>59.1263784</v>
      </c>
      <c r="J216">
        <v>58.712499999999999</v>
      </c>
      <c r="K216">
        <v>50.232726999999997</v>
      </c>
      <c r="L216">
        <f t="shared" si="33"/>
        <v>50.232726999999997</v>
      </c>
      <c r="M216">
        <f t="shared" si="34"/>
        <v>8.4797730000000016</v>
      </c>
      <c r="N216">
        <v>53.860706200000003</v>
      </c>
      <c r="O216">
        <v>96.419375000000002</v>
      </c>
      <c r="P216">
        <v>66.158181999999996</v>
      </c>
      <c r="Q216">
        <f t="shared" si="35"/>
        <v>66.158181999999996</v>
      </c>
      <c r="R216">
        <f t="shared" si="36"/>
        <v>30.261193000000006</v>
      </c>
      <c r="S216">
        <v>84.417803699999993</v>
      </c>
      <c r="T216">
        <v>6</v>
      </c>
      <c r="U216">
        <v>2.0909089999999999</v>
      </c>
      <c r="V216">
        <f t="shared" si="37"/>
        <v>2.0909089999999999</v>
      </c>
      <c r="W216">
        <f t="shared" si="38"/>
        <v>3.9090910000000001</v>
      </c>
      <c r="X216">
        <v>3.6327102999999998</v>
      </c>
      <c r="Y216">
        <f>Input!$J$3</f>
        <v>65</v>
      </c>
      <c r="Z216">
        <f>Input!$K$3</f>
        <v>75</v>
      </c>
    </row>
    <row r="217" spans="1:26" x14ac:dyDescent="0.25">
      <c r="A217">
        <f>IF(B217="Y",COUNTIF($B$2:B217,"Y"),0)</f>
        <v>216</v>
      </c>
      <c r="B217" t="str" cm="1">
        <f t="array" ref="B217">IF(AND(C217&gt;=BeginDateNight,C217&lt;=EndDateNight),"Y","N")</f>
        <v>Y</v>
      </c>
      <c r="C217" s="1">
        <v>43979</v>
      </c>
      <c r="D217" t="s">
        <v>16</v>
      </c>
      <c r="E217">
        <v>61.909090999999997</v>
      </c>
      <c r="F217">
        <v>54.009090999999998</v>
      </c>
      <c r="G217">
        <f t="shared" si="31"/>
        <v>54.009090999999998</v>
      </c>
      <c r="H217">
        <f t="shared" si="32"/>
        <v>7.8999999999999986</v>
      </c>
      <c r="I217">
        <v>58.489306599999999</v>
      </c>
      <c r="J217">
        <v>57.026316000000001</v>
      </c>
      <c r="K217">
        <v>49.818182</v>
      </c>
      <c r="L217">
        <f t="shared" si="33"/>
        <v>49.818182</v>
      </c>
      <c r="M217">
        <f t="shared" si="34"/>
        <v>7.2081340000000012</v>
      </c>
      <c r="N217">
        <v>53.148213400000003</v>
      </c>
      <c r="O217">
        <v>97.958946999999995</v>
      </c>
      <c r="P217">
        <v>74.116364000000004</v>
      </c>
      <c r="Q217">
        <f t="shared" si="35"/>
        <v>74.116364000000004</v>
      </c>
      <c r="R217">
        <f t="shared" si="36"/>
        <v>23.842582999999991</v>
      </c>
      <c r="S217">
        <v>83.990780400000006</v>
      </c>
      <c r="T217">
        <v>4.8</v>
      </c>
      <c r="U217">
        <v>1.9090910000000001</v>
      </c>
      <c r="V217">
        <f t="shared" si="37"/>
        <v>1.9090910000000001</v>
      </c>
      <c r="W217">
        <f t="shared" si="38"/>
        <v>2.8909089999999997</v>
      </c>
      <c r="X217">
        <v>3.1667440999999998</v>
      </c>
      <c r="Y217">
        <f>Input!$J$3</f>
        <v>65</v>
      </c>
      <c r="Z217">
        <f>Input!$K$3</f>
        <v>75</v>
      </c>
    </row>
    <row r="218" spans="1:26" x14ac:dyDescent="0.25">
      <c r="A218">
        <f>IF(B218="Y",COUNTIF($B$2:B218,"Y"),0)</f>
        <v>217</v>
      </c>
      <c r="B218" t="str" cm="1">
        <f t="array" ref="B218">IF(AND(C218&gt;=BeginDateNight,C218&lt;=EndDateNight),"Y","N")</f>
        <v>Y</v>
      </c>
      <c r="C218" s="1">
        <v>43978</v>
      </c>
      <c r="D218" t="s">
        <v>16</v>
      </c>
      <c r="E218">
        <v>64.450908999999996</v>
      </c>
      <c r="F218">
        <v>49.472726999999999</v>
      </c>
      <c r="G218">
        <f t="shared" si="31"/>
        <v>49.472726999999999</v>
      </c>
      <c r="H218">
        <f t="shared" si="32"/>
        <v>14.978181999999997</v>
      </c>
      <c r="I218">
        <v>57.847850999999999</v>
      </c>
      <c r="J218">
        <v>56.072727</v>
      </c>
      <c r="K218">
        <v>46.054544999999997</v>
      </c>
      <c r="L218">
        <f t="shared" si="33"/>
        <v>46.054544999999997</v>
      </c>
      <c r="M218">
        <f t="shared" si="34"/>
        <v>10.018182000000003</v>
      </c>
      <c r="N218">
        <v>51.417681999999999</v>
      </c>
      <c r="O218">
        <v>90.077777999999995</v>
      </c>
      <c r="P218">
        <v>60.555455000000002</v>
      </c>
      <c r="Q218">
        <f t="shared" si="35"/>
        <v>60.555455000000002</v>
      </c>
      <c r="R218">
        <f t="shared" si="36"/>
        <v>29.522322999999993</v>
      </c>
      <c r="S218">
        <v>81.107603699999999</v>
      </c>
      <c r="T218">
        <v>5.5217390000000002</v>
      </c>
      <c r="U218">
        <v>1.818182</v>
      </c>
      <c r="V218">
        <f t="shared" si="37"/>
        <v>1.818182</v>
      </c>
      <c r="W218">
        <f t="shared" si="38"/>
        <v>3.703557</v>
      </c>
      <c r="X218">
        <v>2.9355578000000002</v>
      </c>
      <c r="Y218">
        <f>Input!$J$3</f>
        <v>65</v>
      </c>
      <c r="Z218">
        <f>Input!$K$3</f>
        <v>75</v>
      </c>
    </row>
    <row r="219" spans="1:26" x14ac:dyDescent="0.25">
      <c r="A219">
        <f>IF(B219="Y",COUNTIF($B$2:B219,"Y"),0)</f>
        <v>218</v>
      </c>
      <c r="B219" t="str" cm="1">
        <f t="array" ref="B219">IF(AND(C219&gt;=BeginDateNight,C219&lt;=EndDateNight),"Y","N")</f>
        <v>Y</v>
      </c>
      <c r="C219" s="1">
        <v>43977</v>
      </c>
      <c r="D219" t="s">
        <v>16</v>
      </c>
      <c r="E219">
        <v>63.6</v>
      </c>
      <c r="F219">
        <v>48.094444000000003</v>
      </c>
      <c r="G219">
        <f t="shared" si="31"/>
        <v>48.094444000000003</v>
      </c>
      <c r="H219">
        <f t="shared" si="32"/>
        <v>15.505555999999999</v>
      </c>
      <c r="I219">
        <v>56.8019374</v>
      </c>
      <c r="J219">
        <v>56.149332999999999</v>
      </c>
      <c r="K219">
        <v>46.554544999999997</v>
      </c>
      <c r="L219">
        <f t="shared" si="33"/>
        <v>46.554544999999997</v>
      </c>
      <c r="M219">
        <f t="shared" si="34"/>
        <v>9.5947880000000012</v>
      </c>
      <c r="N219">
        <v>50.403469899999997</v>
      </c>
      <c r="O219">
        <v>95.960555999999997</v>
      </c>
      <c r="P219">
        <v>55.270909000000003</v>
      </c>
      <c r="Q219">
        <f t="shared" si="35"/>
        <v>55.270909000000003</v>
      </c>
      <c r="R219">
        <f t="shared" si="36"/>
        <v>40.689646999999994</v>
      </c>
      <c r="S219">
        <v>81.093122600000001</v>
      </c>
      <c r="T219">
        <v>4.8461540000000003</v>
      </c>
      <c r="U219">
        <v>1.454545</v>
      </c>
      <c r="V219">
        <f t="shared" si="37"/>
        <v>1.454545</v>
      </c>
      <c r="W219">
        <f t="shared" si="38"/>
        <v>3.3916090000000003</v>
      </c>
      <c r="X219">
        <v>3.7989834</v>
      </c>
      <c r="Y219">
        <f>Input!$J$3</f>
        <v>65</v>
      </c>
      <c r="Z219">
        <f>Input!$K$3</f>
        <v>75</v>
      </c>
    </row>
    <row r="220" spans="1:26" x14ac:dyDescent="0.25">
      <c r="A220">
        <f>IF(B220="Y",COUNTIF($B$2:B220,"Y"),0)</f>
        <v>219</v>
      </c>
      <c r="B220" t="str" cm="1">
        <f t="array" ref="B220">IF(AND(C220&gt;=BeginDateNight,C220&lt;=EndDateNight),"Y","N")</f>
        <v>Y</v>
      </c>
      <c r="C220" s="1">
        <v>43976</v>
      </c>
      <c r="D220" t="s">
        <v>16</v>
      </c>
      <c r="E220">
        <v>64.876363999999995</v>
      </c>
      <c r="F220">
        <v>52.593938999999999</v>
      </c>
      <c r="G220">
        <f t="shared" si="31"/>
        <v>52.593938999999999</v>
      </c>
      <c r="H220">
        <f t="shared" si="32"/>
        <v>12.282424999999996</v>
      </c>
      <c r="I220">
        <v>58.213757000000001</v>
      </c>
      <c r="J220">
        <v>54.758181999999998</v>
      </c>
      <c r="K220">
        <v>47.161538</v>
      </c>
      <c r="L220">
        <f t="shared" si="33"/>
        <v>47.161538</v>
      </c>
      <c r="M220">
        <f t="shared" si="34"/>
        <v>7.5966439999999977</v>
      </c>
      <c r="N220">
        <v>50.714554999999997</v>
      </c>
      <c r="O220">
        <v>98.171211999999997</v>
      </c>
      <c r="P220">
        <v>58.386364</v>
      </c>
      <c r="Q220">
        <f t="shared" si="35"/>
        <v>58.386364</v>
      </c>
      <c r="R220">
        <f t="shared" si="36"/>
        <v>39.784847999999997</v>
      </c>
      <c r="S220">
        <v>78.107250800000003</v>
      </c>
      <c r="T220">
        <v>5.8461540000000003</v>
      </c>
      <c r="U220">
        <v>1.6363639999999999</v>
      </c>
      <c r="V220">
        <f t="shared" si="37"/>
        <v>1.6363639999999999</v>
      </c>
      <c r="W220">
        <f t="shared" si="38"/>
        <v>4.2097899999999999</v>
      </c>
      <c r="X220">
        <v>3.9142155000000001</v>
      </c>
      <c r="Y220">
        <f>Input!$J$3</f>
        <v>65</v>
      </c>
      <c r="Z220">
        <f>Input!$K$3</f>
        <v>75</v>
      </c>
    </row>
    <row r="221" spans="1:26" x14ac:dyDescent="0.25">
      <c r="A221">
        <f>IF(B221="Y",COUNTIF($B$2:B221,"Y"),0)</f>
        <v>220</v>
      </c>
      <c r="B221" t="str" cm="1">
        <f t="array" ref="B221">IF(AND(C221&gt;=BeginDateNight,C221&lt;=EndDateNight),"Y","N")</f>
        <v>Y</v>
      </c>
      <c r="C221" s="1">
        <v>43975</v>
      </c>
      <c r="D221" t="s">
        <v>16</v>
      </c>
      <c r="E221">
        <v>62.218181999999999</v>
      </c>
      <c r="F221">
        <v>51.941667000000002</v>
      </c>
      <c r="G221">
        <f t="shared" si="31"/>
        <v>51.941667000000002</v>
      </c>
      <c r="H221">
        <f t="shared" si="32"/>
        <v>10.276514999999996</v>
      </c>
      <c r="I221">
        <v>57.259573400000001</v>
      </c>
      <c r="J221">
        <v>55.445</v>
      </c>
      <c r="K221">
        <v>33.154544999999999</v>
      </c>
      <c r="L221">
        <f t="shared" si="33"/>
        <v>33.154544999999999</v>
      </c>
      <c r="M221">
        <f t="shared" si="34"/>
        <v>22.290455000000001</v>
      </c>
      <c r="N221">
        <v>49.983195000000002</v>
      </c>
      <c r="O221">
        <v>95.513333000000003</v>
      </c>
      <c r="P221">
        <v>35.08</v>
      </c>
      <c r="Q221">
        <f t="shared" si="35"/>
        <v>35.08</v>
      </c>
      <c r="R221">
        <f t="shared" si="36"/>
        <v>60.433333000000005</v>
      </c>
      <c r="S221">
        <v>79.565260499999994</v>
      </c>
      <c r="T221">
        <v>6.0952380000000002</v>
      </c>
      <c r="U221">
        <v>0.90909099999999998</v>
      </c>
      <c r="V221">
        <f t="shared" si="37"/>
        <v>0.90909099999999998</v>
      </c>
      <c r="W221">
        <f t="shared" si="38"/>
        <v>5.1861470000000001</v>
      </c>
      <c r="X221">
        <v>3.5736089</v>
      </c>
      <c r="Y221">
        <f>Input!$J$3</f>
        <v>65</v>
      </c>
      <c r="Z221">
        <f>Input!$K$3</f>
        <v>75</v>
      </c>
    </row>
    <row r="222" spans="1:26" x14ac:dyDescent="0.25">
      <c r="A222">
        <f>IF(B222="Y",COUNTIF($B$2:B222,"Y"),0)</f>
        <v>221</v>
      </c>
      <c r="B222" t="str" cm="1">
        <f t="array" ref="B222">IF(AND(C222&gt;=BeginDateNight,C222&lt;=EndDateNight),"Y","N")</f>
        <v>Y</v>
      </c>
      <c r="C222" s="1">
        <v>43974</v>
      </c>
      <c r="D222" t="s">
        <v>16</v>
      </c>
      <c r="E222">
        <v>59.333333000000003</v>
      </c>
      <c r="F222">
        <v>49.518182000000003</v>
      </c>
      <c r="G222">
        <f t="shared" si="31"/>
        <v>49.518182000000003</v>
      </c>
      <c r="H222">
        <f t="shared" si="32"/>
        <v>9.8151510000000002</v>
      </c>
      <c r="I222">
        <v>56.439081299999998</v>
      </c>
      <c r="J222">
        <v>55.4</v>
      </c>
      <c r="K222">
        <v>34.799999999999997</v>
      </c>
      <c r="L222">
        <f t="shared" si="33"/>
        <v>34.799999999999997</v>
      </c>
      <c r="M222">
        <f t="shared" si="34"/>
        <v>20.6</v>
      </c>
      <c r="N222">
        <v>49.726520700000002</v>
      </c>
      <c r="O222">
        <v>95.317273</v>
      </c>
      <c r="P222">
        <v>46.592726999999996</v>
      </c>
      <c r="Q222">
        <f t="shared" si="35"/>
        <v>46.592726999999996</v>
      </c>
      <c r="R222">
        <f t="shared" si="36"/>
        <v>48.724546000000004</v>
      </c>
      <c r="S222">
        <v>80.921718100000007</v>
      </c>
      <c r="T222">
        <v>5.5833329999999997</v>
      </c>
      <c r="U222">
        <v>1.454545</v>
      </c>
      <c r="V222">
        <f t="shared" si="37"/>
        <v>1.454545</v>
      </c>
      <c r="W222">
        <f t="shared" si="38"/>
        <v>4.1287880000000001</v>
      </c>
      <c r="X222">
        <v>3.6309863</v>
      </c>
      <c r="Y222">
        <f>Input!$J$3</f>
        <v>65</v>
      </c>
      <c r="Z222">
        <f>Input!$K$3</f>
        <v>75</v>
      </c>
    </row>
    <row r="223" spans="1:26" x14ac:dyDescent="0.25">
      <c r="A223">
        <f>IF(B223="Y",COUNTIF($B$2:B223,"Y"),0)</f>
        <v>222</v>
      </c>
      <c r="B223" t="str" cm="1">
        <f t="array" ref="B223">IF(AND(C223&gt;=BeginDateNight,C223&lt;=EndDateNight),"Y","N")</f>
        <v>Y</v>
      </c>
      <c r="C223" s="1">
        <v>43973</v>
      </c>
      <c r="D223" t="s">
        <v>16</v>
      </c>
      <c r="E223">
        <v>64.027272999999994</v>
      </c>
      <c r="F223">
        <v>49.528570999999999</v>
      </c>
      <c r="G223">
        <f t="shared" si="31"/>
        <v>49.528570999999999</v>
      </c>
      <c r="H223">
        <f t="shared" si="32"/>
        <v>14.498701999999994</v>
      </c>
      <c r="I223">
        <v>56.413286800000002</v>
      </c>
      <c r="J223">
        <v>57.436</v>
      </c>
      <c r="K223">
        <v>41.236364000000002</v>
      </c>
      <c r="L223">
        <f t="shared" si="33"/>
        <v>41.236364000000002</v>
      </c>
      <c r="M223">
        <f t="shared" si="34"/>
        <v>16.199635999999998</v>
      </c>
      <c r="N223">
        <v>49.8731917</v>
      </c>
      <c r="O223">
        <v>100</v>
      </c>
      <c r="P223">
        <v>59.3</v>
      </c>
      <c r="Q223">
        <f t="shared" si="35"/>
        <v>59.3</v>
      </c>
      <c r="R223">
        <f t="shared" si="36"/>
        <v>40.700000000000003</v>
      </c>
      <c r="S223">
        <v>80.721361299999998</v>
      </c>
      <c r="T223">
        <v>4.7</v>
      </c>
      <c r="U223">
        <v>2.0714290000000002</v>
      </c>
      <c r="V223">
        <f t="shared" si="37"/>
        <v>2.0714290000000002</v>
      </c>
      <c r="W223">
        <f t="shared" si="38"/>
        <v>2.628571</v>
      </c>
      <c r="X223">
        <v>3.2029610000000002</v>
      </c>
      <c r="Y223">
        <f>Input!$J$3</f>
        <v>65</v>
      </c>
      <c r="Z223">
        <f>Input!$K$3</f>
        <v>75</v>
      </c>
    </row>
    <row r="224" spans="1:26" x14ac:dyDescent="0.25">
      <c r="A224">
        <f>IF(B224="Y",COUNTIF($B$2:B224,"Y"),0)</f>
        <v>223</v>
      </c>
      <c r="B224" t="str" cm="1">
        <f t="array" ref="B224">IF(AND(C224&gt;=BeginDateNight,C224&lt;=EndDateNight),"Y","N")</f>
        <v>Y</v>
      </c>
      <c r="C224" s="1">
        <v>43972</v>
      </c>
      <c r="D224" t="s">
        <v>16</v>
      </c>
      <c r="E224">
        <v>62.827272999999998</v>
      </c>
      <c r="F224">
        <v>49.891666999999998</v>
      </c>
      <c r="G224">
        <f t="shared" si="31"/>
        <v>49.891666999999998</v>
      </c>
      <c r="H224">
        <f t="shared" si="32"/>
        <v>12.935606</v>
      </c>
      <c r="I224">
        <v>55.988618899999999</v>
      </c>
      <c r="J224">
        <v>57.676923000000002</v>
      </c>
      <c r="K224">
        <v>42.4</v>
      </c>
      <c r="L224">
        <f t="shared" si="33"/>
        <v>42.4</v>
      </c>
      <c r="M224">
        <f t="shared" si="34"/>
        <v>15.276923000000004</v>
      </c>
      <c r="N224">
        <v>48.730837800000003</v>
      </c>
      <c r="O224">
        <v>100</v>
      </c>
      <c r="P224">
        <v>47.936363999999998</v>
      </c>
      <c r="Q224">
        <f t="shared" si="35"/>
        <v>47.936363999999998</v>
      </c>
      <c r="R224">
        <f t="shared" si="36"/>
        <v>52.063636000000002</v>
      </c>
      <c r="S224">
        <v>78.787215000000003</v>
      </c>
      <c r="T224">
        <v>6.1818179999999998</v>
      </c>
      <c r="U224">
        <v>2</v>
      </c>
      <c r="V224">
        <f t="shared" si="37"/>
        <v>2</v>
      </c>
      <c r="W224">
        <f t="shared" si="38"/>
        <v>4.1818179999999998</v>
      </c>
      <c r="X224">
        <v>4.1782442</v>
      </c>
      <c r="Y224">
        <f>Input!$J$3</f>
        <v>65</v>
      </c>
      <c r="Z224">
        <f>Input!$K$3</f>
        <v>75</v>
      </c>
    </row>
    <row r="225" spans="1:26" x14ac:dyDescent="0.25">
      <c r="A225">
        <f>IF(B225="Y",COUNTIF($B$2:B225,"Y"),0)</f>
        <v>224</v>
      </c>
      <c r="B225" t="str" cm="1">
        <f t="array" ref="B225">IF(AND(C225&gt;=BeginDateNight,C225&lt;=EndDateNight),"Y","N")</f>
        <v>Y</v>
      </c>
      <c r="C225" s="1">
        <v>43971</v>
      </c>
      <c r="D225" t="s">
        <v>16</v>
      </c>
      <c r="E225">
        <v>61.558332999999998</v>
      </c>
      <c r="F225">
        <v>51.883333</v>
      </c>
      <c r="G225">
        <f t="shared" si="31"/>
        <v>51.883333</v>
      </c>
      <c r="H225">
        <f t="shared" si="32"/>
        <v>9.6749999999999972</v>
      </c>
      <c r="I225">
        <v>56.001281900000002</v>
      </c>
      <c r="J225">
        <v>58.241667</v>
      </c>
      <c r="K225">
        <v>33.945455000000003</v>
      </c>
      <c r="L225">
        <f t="shared" si="33"/>
        <v>33.945455000000003</v>
      </c>
      <c r="M225">
        <f t="shared" si="34"/>
        <v>24.296211999999997</v>
      </c>
      <c r="N225">
        <v>48.059522999999999</v>
      </c>
      <c r="O225">
        <v>93.729332999999997</v>
      </c>
      <c r="P225">
        <v>37.655455000000003</v>
      </c>
      <c r="Q225">
        <f t="shared" si="35"/>
        <v>37.655455000000003</v>
      </c>
      <c r="R225">
        <f t="shared" si="36"/>
        <v>56.073877999999993</v>
      </c>
      <c r="S225">
        <v>76.961816400000004</v>
      </c>
      <c r="T225">
        <v>8.9583329999999997</v>
      </c>
      <c r="U225">
        <v>0.54545500000000002</v>
      </c>
      <c r="V225">
        <f t="shared" si="37"/>
        <v>0.54545500000000002</v>
      </c>
      <c r="W225">
        <f t="shared" si="38"/>
        <v>8.4128779999999992</v>
      </c>
      <c r="X225">
        <v>4.9296141000000002</v>
      </c>
      <c r="Y225">
        <f>Input!$J$3</f>
        <v>65</v>
      </c>
      <c r="Z225">
        <f>Input!$K$3</f>
        <v>75</v>
      </c>
    </row>
    <row r="226" spans="1:26" x14ac:dyDescent="0.25">
      <c r="A226">
        <f>IF(B226="Y",COUNTIF($B$2:B226,"Y"),0)</f>
        <v>225</v>
      </c>
      <c r="B226" t="str" cm="1">
        <f t="array" ref="B226">IF(AND(C226&gt;=BeginDateNight,C226&lt;=EndDateNight),"Y","N")</f>
        <v>Y</v>
      </c>
      <c r="C226" s="1">
        <v>43970</v>
      </c>
      <c r="D226" t="s">
        <v>16</v>
      </c>
      <c r="E226">
        <v>59.3</v>
      </c>
      <c r="F226">
        <v>51.38</v>
      </c>
      <c r="G226">
        <f t="shared" si="31"/>
        <v>51.38</v>
      </c>
      <c r="H226">
        <f t="shared" si="32"/>
        <v>7.9199999999999946</v>
      </c>
      <c r="I226">
        <v>56.615483500000003</v>
      </c>
      <c r="J226">
        <v>57.99</v>
      </c>
      <c r="K226">
        <v>30.581817999999998</v>
      </c>
      <c r="L226">
        <f t="shared" si="33"/>
        <v>30.581817999999998</v>
      </c>
      <c r="M226">
        <f t="shared" si="34"/>
        <v>27.408182000000004</v>
      </c>
      <c r="N226">
        <v>49.584897900000001</v>
      </c>
      <c r="O226">
        <v>96.094166999999999</v>
      </c>
      <c r="P226">
        <v>38.575454999999998</v>
      </c>
      <c r="Q226">
        <f t="shared" si="35"/>
        <v>38.575454999999998</v>
      </c>
      <c r="R226">
        <f t="shared" si="36"/>
        <v>57.518712000000001</v>
      </c>
      <c r="S226">
        <v>80.323916999999994</v>
      </c>
      <c r="T226">
        <v>7.1304350000000003</v>
      </c>
      <c r="U226">
        <v>1.7272730000000001</v>
      </c>
      <c r="V226">
        <f t="shared" si="37"/>
        <v>1.7272730000000001</v>
      </c>
      <c r="W226">
        <f t="shared" si="38"/>
        <v>5.403162</v>
      </c>
      <c r="X226">
        <v>4.5952371000000003</v>
      </c>
      <c r="Y226">
        <f>Input!$J$3</f>
        <v>65</v>
      </c>
      <c r="Z226">
        <f>Input!$K$3</f>
        <v>75</v>
      </c>
    </row>
    <row r="227" spans="1:26" x14ac:dyDescent="0.25">
      <c r="A227">
        <f>IF(B227="Y",COUNTIF($B$2:B227,"Y"),0)</f>
        <v>226</v>
      </c>
      <c r="B227" t="str" cm="1">
        <f t="array" ref="B227">IF(AND(C227&gt;=BeginDateNight,C227&lt;=EndDateNight),"Y","N")</f>
        <v>Y</v>
      </c>
      <c r="C227" s="1">
        <v>43969</v>
      </c>
      <c r="D227" t="s">
        <v>16</v>
      </c>
      <c r="E227">
        <v>58.606667000000002</v>
      </c>
      <c r="F227">
        <v>52.279487000000003</v>
      </c>
      <c r="G227">
        <f t="shared" si="31"/>
        <v>52.279487000000003</v>
      </c>
      <c r="H227">
        <f t="shared" si="32"/>
        <v>6.3271799999999985</v>
      </c>
      <c r="I227">
        <v>56.653708100000003</v>
      </c>
      <c r="J227">
        <v>56.773333000000001</v>
      </c>
      <c r="K227">
        <v>37.272727000000003</v>
      </c>
      <c r="L227">
        <f t="shared" si="33"/>
        <v>37.272727000000003</v>
      </c>
      <c r="M227">
        <f t="shared" si="34"/>
        <v>19.500605999999998</v>
      </c>
      <c r="N227">
        <v>51.344469099999998</v>
      </c>
      <c r="O227">
        <v>97.088571000000002</v>
      </c>
      <c r="P227">
        <v>51.776364000000001</v>
      </c>
      <c r="Q227">
        <f t="shared" si="35"/>
        <v>51.776364000000001</v>
      </c>
      <c r="R227">
        <f t="shared" si="36"/>
        <v>45.312207000000001</v>
      </c>
      <c r="S227">
        <v>84.354036199999996</v>
      </c>
      <c r="T227">
        <v>7.4</v>
      </c>
      <c r="U227">
        <v>2.214286</v>
      </c>
      <c r="V227">
        <f t="shared" si="37"/>
        <v>2.214286</v>
      </c>
      <c r="W227">
        <f t="shared" si="38"/>
        <v>5.1857140000000008</v>
      </c>
      <c r="X227">
        <v>4.2778235000000002</v>
      </c>
      <c r="Y227">
        <f>Input!$J$3</f>
        <v>65</v>
      </c>
      <c r="Z227">
        <f>Input!$K$3</f>
        <v>75</v>
      </c>
    </row>
    <row r="228" spans="1:26" x14ac:dyDescent="0.25">
      <c r="A228">
        <f>IF(B228="Y",COUNTIF($B$2:B228,"Y"),0)</f>
        <v>227</v>
      </c>
      <c r="B228" t="str" cm="1">
        <f t="array" ref="B228">IF(AND(C228&gt;=BeginDateNight,C228&lt;=EndDateNight),"Y","N")</f>
        <v>Y</v>
      </c>
      <c r="C228" s="1">
        <v>43968</v>
      </c>
      <c r="D228" t="s">
        <v>16</v>
      </c>
      <c r="E228">
        <v>59.898333000000001</v>
      </c>
      <c r="F228">
        <v>52.34375</v>
      </c>
      <c r="G228">
        <f t="shared" si="31"/>
        <v>52.34375</v>
      </c>
      <c r="H228">
        <f t="shared" si="32"/>
        <v>7.5545830000000009</v>
      </c>
      <c r="I228">
        <v>57.129918199999999</v>
      </c>
      <c r="J228">
        <v>55.867826000000001</v>
      </c>
      <c r="K228">
        <v>45.65</v>
      </c>
      <c r="L228">
        <f t="shared" si="33"/>
        <v>45.65</v>
      </c>
      <c r="M228">
        <f t="shared" si="34"/>
        <v>10.217826000000002</v>
      </c>
      <c r="N228">
        <v>51.246451299999997</v>
      </c>
      <c r="O228">
        <v>90</v>
      </c>
      <c r="P228">
        <v>77.627499999999998</v>
      </c>
      <c r="Q228">
        <f t="shared" si="35"/>
        <v>77.627499999999998</v>
      </c>
      <c r="R228">
        <f t="shared" si="36"/>
        <v>12.372500000000002</v>
      </c>
      <c r="S228">
        <v>81.716509900000005</v>
      </c>
      <c r="T228">
        <v>5.5217390000000002</v>
      </c>
      <c r="U228">
        <v>2.8181820000000002</v>
      </c>
      <c r="V228">
        <f t="shared" si="37"/>
        <v>2.8181820000000002</v>
      </c>
      <c r="W228">
        <f t="shared" si="38"/>
        <v>2.703557</v>
      </c>
      <c r="X228">
        <v>3.8434012000000002</v>
      </c>
      <c r="Y228">
        <f>Input!$J$3</f>
        <v>65</v>
      </c>
      <c r="Z228">
        <f>Input!$K$3</f>
        <v>75</v>
      </c>
    </row>
    <row r="229" spans="1:26" x14ac:dyDescent="0.25">
      <c r="A229">
        <f>IF(B229="Y",COUNTIF($B$2:B229,"Y"),0)</f>
        <v>228</v>
      </c>
      <c r="B229" t="str" cm="1">
        <f t="array" ref="B229">IF(AND(C229&gt;=BeginDateNight,C229&lt;=EndDateNight),"Y","N")</f>
        <v>Y</v>
      </c>
      <c r="C229" s="1">
        <v>43967</v>
      </c>
      <c r="D229" t="s">
        <v>16</v>
      </c>
      <c r="E229">
        <v>64.843636000000004</v>
      </c>
      <c r="F229">
        <v>50.745455</v>
      </c>
      <c r="G229">
        <f t="shared" si="31"/>
        <v>50.745455</v>
      </c>
      <c r="H229">
        <f t="shared" si="32"/>
        <v>14.098181000000004</v>
      </c>
      <c r="I229">
        <v>56.687290699999998</v>
      </c>
      <c r="J229">
        <v>56.040666999999999</v>
      </c>
      <c r="K229">
        <v>38.858181999999999</v>
      </c>
      <c r="L229">
        <f t="shared" si="33"/>
        <v>38.858181999999999</v>
      </c>
      <c r="M229">
        <f t="shared" si="34"/>
        <v>17.182485</v>
      </c>
      <c r="N229">
        <v>49.735912800000001</v>
      </c>
      <c r="O229">
        <v>93.555667</v>
      </c>
      <c r="P229">
        <v>39.037272999999999</v>
      </c>
      <c r="Q229">
        <f t="shared" si="35"/>
        <v>39.037272999999999</v>
      </c>
      <c r="R229">
        <f t="shared" si="36"/>
        <v>54.518394000000001</v>
      </c>
      <c r="S229">
        <v>80.1465125</v>
      </c>
      <c r="T229">
        <v>5.733333</v>
      </c>
      <c r="U229">
        <v>1.545455</v>
      </c>
      <c r="V229">
        <f t="shared" si="37"/>
        <v>1.545455</v>
      </c>
      <c r="W229">
        <f t="shared" si="38"/>
        <v>4.1878779999999995</v>
      </c>
      <c r="X229">
        <v>3.6964394</v>
      </c>
      <c r="Y229">
        <f>Input!$J$3</f>
        <v>65</v>
      </c>
      <c r="Z229">
        <f>Input!$K$3</f>
        <v>75</v>
      </c>
    </row>
    <row r="230" spans="1:26" x14ac:dyDescent="0.25">
      <c r="A230">
        <f>IF(B230="Y",COUNTIF($B$2:B230,"Y"),0)</f>
        <v>229</v>
      </c>
      <c r="B230" t="str" cm="1">
        <f t="array" ref="B230">IF(AND(C230&gt;=BeginDateNight,C230&lt;=EndDateNight),"Y","N")</f>
        <v>Y</v>
      </c>
      <c r="C230" s="1">
        <v>43966</v>
      </c>
      <c r="D230" t="s">
        <v>16</v>
      </c>
      <c r="E230">
        <v>65.845455000000001</v>
      </c>
      <c r="F230">
        <v>52.718181999999999</v>
      </c>
      <c r="G230">
        <f t="shared" si="31"/>
        <v>52.718181999999999</v>
      </c>
      <c r="H230">
        <f t="shared" si="32"/>
        <v>13.127273000000002</v>
      </c>
      <c r="I230">
        <v>57.605650400000002</v>
      </c>
      <c r="J230">
        <v>55.263635999999998</v>
      </c>
      <c r="K230">
        <v>27.263636000000002</v>
      </c>
      <c r="L230">
        <f t="shared" si="33"/>
        <v>27.263636000000002</v>
      </c>
      <c r="M230">
        <f t="shared" si="34"/>
        <v>27.999999999999996</v>
      </c>
      <c r="N230">
        <v>48.094614</v>
      </c>
      <c r="O230">
        <v>92.754666999999998</v>
      </c>
      <c r="P230">
        <v>23.755455000000001</v>
      </c>
      <c r="Q230">
        <f t="shared" si="35"/>
        <v>23.755455000000001</v>
      </c>
      <c r="R230">
        <f t="shared" si="36"/>
        <v>68.999212</v>
      </c>
      <c r="S230">
        <v>75.0900161</v>
      </c>
      <c r="T230">
        <v>7</v>
      </c>
      <c r="U230">
        <v>1.2727269999999999</v>
      </c>
      <c r="V230">
        <f t="shared" si="37"/>
        <v>1.2727269999999999</v>
      </c>
      <c r="W230">
        <f t="shared" si="38"/>
        <v>5.7272730000000003</v>
      </c>
      <c r="X230">
        <v>3.4585861000000002</v>
      </c>
      <c r="Y230">
        <f>Input!$J$3</f>
        <v>65</v>
      </c>
      <c r="Z230">
        <f>Input!$K$3</f>
        <v>75</v>
      </c>
    </row>
    <row r="231" spans="1:26" x14ac:dyDescent="0.25">
      <c r="A231">
        <f>IF(B231="Y",COUNTIF($B$2:B231,"Y"),0)</f>
        <v>230</v>
      </c>
      <c r="B231" t="str" cm="1">
        <f t="array" ref="B231">IF(AND(C231&gt;=BeginDateNight,C231&lt;=EndDateNight),"Y","N")</f>
        <v>Y</v>
      </c>
      <c r="C231" s="1">
        <v>43965</v>
      </c>
      <c r="D231" t="s">
        <v>16</v>
      </c>
      <c r="E231">
        <v>68.818181999999993</v>
      </c>
      <c r="F231">
        <v>50.568888999999999</v>
      </c>
      <c r="G231">
        <f t="shared" si="31"/>
        <v>50.568888999999999</v>
      </c>
      <c r="H231">
        <f t="shared" si="32"/>
        <v>18.249292999999994</v>
      </c>
      <c r="I231">
        <v>57.462858699999998</v>
      </c>
      <c r="J231">
        <v>56.682856999999998</v>
      </c>
      <c r="K231">
        <v>20.327273000000002</v>
      </c>
      <c r="L231">
        <f t="shared" si="33"/>
        <v>20.327273000000002</v>
      </c>
      <c r="M231">
        <f t="shared" si="34"/>
        <v>36.355583999999993</v>
      </c>
      <c r="N231">
        <v>46.707694799999999</v>
      </c>
      <c r="O231">
        <v>99.369</v>
      </c>
      <c r="P231">
        <v>18.293635999999999</v>
      </c>
      <c r="Q231">
        <f t="shared" si="35"/>
        <v>18.293635999999999</v>
      </c>
      <c r="R231">
        <f t="shared" si="36"/>
        <v>81.075364000000008</v>
      </c>
      <c r="S231">
        <v>74.865360999999993</v>
      </c>
      <c r="T231">
        <v>8.0909089999999999</v>
      </c>
      <c r="U231">
        <v>2</v>
      </c>
      <c r="V231">
        <f t="shared" si="37"/>
        <v>2</v>
      </c>
      <c r="W231">
        <f t="shared" si="38"/>
        <v>6.0909089999999999</v>
      </c>
      <c r="X231">
        <v>3.7695021999999998</v>
      </c>
      <c r="Y231">
        <f>Input!$J$3</f>
        <v>65</v>
      </c>
      <c r="Z231">
        <f>Input!$K$3</f>
        <v>75</v>
      </c>
    </row>
    <row r="232" spans="1:26" x14ac:dyDescent="0.25">
      <c r="A232">
        <f>IF(B232="Y",COUNTIF($B$2:B232,"Y"),0)</f>
        <v>231</v>
      </c>
      <c r="B232" t="str" cm="1">
        <f t="array" ref="B232">IF(AND(C232&gt;=BeginDateNight,C232&lt;=EndDateNight),"Y","N")</f>
        <v>Y</v>
      </c>
      <c r="C232" s="1">
        <v>43964</v>
      </c>
      <c r="D232" t="s">
        <v>16</v>
      </c>
      <c r="E232">
        <v>75.474545000000006</v>
      </c>
      <c r="F232">
        <v>50.430768999999998</v>
      </c>
      <c r="G232">
        <f t="shared" si="31"/>
        <v>50.430768999999998</v>
      </c>
      <c r="H232">
        <f t="shared" si="32"/>
        <v>25.043776000000008</v>
      </c>
      <c r="I232">
        <v>58.174761099999998</v>
      </c>
      <c r="J232">
        <v>57.095238000000002</v>
      </c>
      <c r="K232">
        <v>11.423636</v>
      </c>
      <c r="L232">
        <f t="shared" si="33"/>
        <v>11.423636</v>
      </c>
      <c r="M232">
        <f t="shared" si="34"/>
        <v>45.671602</v>
      </c>
      <c r="N232">
        <v>45.519119500000002</v>
      </c>
      <c r="O232">
        <v>97.709047999999996</v>
      </c>
      <c r="P232">
        <v>8.7845449999999996</v>
      </c>
      <c r="Q232">
        <f t="shared" si="35"/>
        <v>8.7845449999999996</v>
      </c>
      <c r="R232">
        <f t="shared" si="36"/>
        <v>88.924503000000001</v>
      </c>
      <c r="S232">
        <v>74.478439800000004</v>
      </c>
      <c r="T232">
        <v>7.0909089999999999</v>
      </c>
      <c r="U232">
        <v>2</v>
      </c>
      <c r="V232">
        <f t="shared" si="37"/>
        <v>2</v>
      </c>
      <c r="W232">
        <f t="shared" si="38"/>
        <v>5.0909089999999999</v>
      </c>
      <c r="X232">
        <v>3.8241089000000001</v>
      </c>
      <c r="Y232">
        <f>Input!$J$3</f>
        <v>65</v>
      </c>
      <c r="Z232">
        <f>Input!$K$3</f>
        <v>75</v>
      </c>
    </row>
    <row r="233" spans="1:26" x14ac:dyDescent="0.25">
      <c r="A233">
        <f>IF(B233="Y",COUNTIF($B$2:B233,"Y"),0)</f>
        <v>232</v>
      </c>
      <c r="B233" t="str" cm="1">
        <f t="array" ref="B233">IF(AND(C233&gt;=BeginDateNight,C233&lt;=EndDateNight),"Y","N")</f>
        <v>Y</v>
      </c>
      <c r="C233" s="1">
        <v>43963</v>
      </c>
      <c r="D233" t="s">
        <v>16</v>
      </c>
      <c r="E233">
        <v>65.343636000000004</v>
      </c>
      <c r="F233">
        <v>51.765881999999998</v>
      </c>
      <c r="G233">
        <f t="shared" si="31"/>
        <v>51.765881999999998</v>
      </c>
      <c r="H233">
        <f t="shared" si="32"/>
        <v>13.577754000000006</v>
      </c>
      <c r="I233">
        <v>57.8398878</v>
      </c>
      <c r="J233">
        <v>56.621428999999999</v>
      </c>
      <c r="K233">
        <v>15.661818</v>
      </c>
      <c r="L233">
        <f t="shared" si="33"/>
        <v>15.661818</v>
      </c>
      <c r="M233">
        <f t="shared" si="34"/>
        <v>40.959610999999995</v>
      </c>
      <c r="N233">
        <v>46.074318900000002</v>
      </c>
      <c r="O233">
        <v>98.174285999999995</v>
      </c>
      <c r="P233">
        <v>18.233636000000001</v>
      </c>
      <c r="Q233">
        <f t="shared" si="35"/>
        <v>18.233636000000001</v>
      </c>
      <c r="R233">
        <f t="shared" si="36"/>
        <v>79.940649999999991</v>
      </c>
      <c r="S233">
        <v>74.124905999999996</v>
      </c>
      <c r="T233">
        <v>5.9411759999999996</v>
      </c>
      <c r="U233">
        <v>0.72727299999999995</v>
      </c>
      <c r="V233">
        <f t="shared" si="37"/>
        <v>0.72727299999999995</v>
      </c>
      <c r="W233">
        <f t="shared" si="38"/>
        <v>5.2139029999999993</v>
      </c>
      <c r="X233">
        <v>3.6020349</v>
      </c>
      <c r="Y233">
        <f>Input!$J$3</f>
        <v>65</v>
      </c>
      <c r="Z233">
        <f>Input!$K$3</f>
        <v>75</v>
      </c>
    </row>
    <row r="234" spans="1:26" x14ac:dyDescent="0.25">
      <c r="A234">
        <f>IF(B234="Y",COUNTIF($B$2:B234,"Y"),0)</f>
        <v>233</v>
      </c>
      <c r="B234" t="str" cm="1">
        <f t="array" ref="B234">IF(AND(C234&gt;=BeginDateNight,C234&lt;=EndDateNight),"Y","N")</f>
        <v>Y</v>
      </c>
      <c r="C234" s="1">
        <v>43962</v>
      </c>
      <c r="D234" t="s">
        <v>16</v>
      </c>
      <c r="E234">
        <v>59.789090999999999</v>
      </c>
      <c r="F234">
        <v>53.353845999999997</v>
      </c>
      <c r="G234">
        <f t="shared" si="31"/>
        <v>53.353845999999997</v>
      </c>
      <c r="H234">
        <f t="shared" si="32"/>
        <v>6.4352450000000019</v>
      </c>
      <c r="I234">
        <v>56.040234300000002</v>
      </c>
      <c r="J234">
        <v>55.195238000000003</v>
      </c>
      <c r="K234">
        <v>24.481818000000001</v>
      </c>
      <c r="L234">
        <f t="shared" si="33"/>
        <v>24.481818000000001</v>
      </c>
      <c r="M234">
        <f t="shared" si="34"/>
        <v>30.713420000000003</v>
      </c>
      <c r="N234">
        <v>46.880624599999997</v>
      </c>
      <c r="O234">
        <v>95.974999999999994</v>
      </c>
      <c r="P234">
        <v>27.840909</v>
      </c>
      <c r="Q234">
        <f t="shared" si="35"/>
        <v>27.840909</v>
      </c>
      <c r="R234">
        <f t="shared" si="36"/>
        <v>68.134090999999998</v>
      </c>
      <c r="S234">
        <v>77.883663299999995</v>
      </c>
      <c r="T234">
        <v>7.8636359999999996</v>
      </c>
      <c r="U234">
        <v>1.5</v>
      </c>
      <c r="V234">
        <f t="shared" si="37"/>
        <v>1.5</v>
      </c>
      <c r="W234">
        <f t="shared" si="38"/>
        <v>6.3636359999999996</v>
      </c>
      <c r="X234">
        <v>3.5464498999999998</v>
      </c>
      <c r="Y234">
        <f>Input!$J$3</f>
        <v>65</v>
      </c>
      <c r="Z234">
        <f>Input!$K$3</f>
        <v>75</v>
      </c>
    </row>
    <row r="235" spans="1:26" x14ac:dyDescent="0.25">
      <c r="A235">
        <f>IF(B235="Y",COUNTIF($B$2:B235,"Y"),0)</f>
        <v>234</v>
      </c>
      <c r="B235" t="str" cm="1">
        <f t="array" ref="B235">IF(AND(C235&gt;=BeginDateNight,C235&lt;=EndDateNight),"Y","N")</f>
        <v>Y</v>
      </c>
      <c r="C235" s="1">
        <v>43961</v>
      </c>
      <c r="D235" t="s">
        <v>16</v>
      </c>
      <c r="E235">
        <v>58.830768999999997</v>
      </c>
      <c r="F235">
        <v>51.472726999999999</v>
      </c>
      <c r="G235">
        <f t="shared" si="31"/>
        <v>51.472726999999999</v>
      </c>
      <c r="H235">
        <f t="shared" si="32"/>
        <v>7.3580419999999975</v>
      </c>
      <c r="I235">
        <v>55.817139900000001</v>
      </c>
      <c r="J235">
        <v>54.738461999999998</v>
      </c>
      <c r="K235">
        <v>32.981817999999997</v>
      </c>
      <c r="L235">
        <f t="shared" si="33"/>
        <v>32.981817999999997</v>
      </c>
      <c r="M235">
        <f t="shared" si="34"/>
        <v>21.756644000000001</v>
      </c>
      <c r="N235">
        <v>48.508988299999999</v>
      </c>
      <c r="O235">
        <v>95.374167</v>
      </c>
      <c r="P235">
        <v>51.328333000000001</v>
      </c>
      <c r="Q235">
        <f t="shared" si="35"/>
        <v>51.328333000000001</v>
      </c>
      <c r="R235">
        <f t="shared" si="36"/>
        <v>44.045833999999999</v>
      </c>
      <c r="S235">
        <v>80.724614799999998</v>
      </c>
      <c r="T235">
        <v>8.4117650000000008</v>
      </c>
      <c r="U235">
        <v>1.0833330000000001</v>
      </c>
      <c r="V235">
        <f t="shared" si="37"/>
        <v>1.0833330000000001</v>
      </c>
      <c r="W235">
        <f t="shared" si="38"/>
        <v>7.3284320000000012</v>
      </c>
      <c r="X235">
        <v>4.0088984999999999</v>
      </c>
      <c r="Y235">
        <f>Input!$J$3</f>
        <v>65</v>
      </c>
      <c r="Z235">
        <f>Input!$K$3</f>
        <v>75</v>
      </c>
    </row>
    <row r="236" spans="1:26" x14ac:dyDescent="0.25">
      <c r="A236">
        <f>IF(B236="Y",COUNTIF($B$2:B236,"Y"),0)</f>
        <v>235</v>
      </c>
      <c r="B236" t="str" cm="1">
        <f t="array" ref="B236">IF(AND(C236&gt;=BeginDateNight,C236&lt;=EndDateNight),"Y","N")</f>
        <v>Y</v>
      </c>
      <c r="C236" s="1">
        <v>43960</v>
      </c>
      <c r="D236" t="s">
        <v>16</v>
      </c>
      <c r="E236">
        <v>59.4</v>
      </c>
      <c r="F236">
        <v>50.181818</v>
      </c>
      <c r="G236">
        <f t="shared" si="31"/>
        <v>50.181818</v>
      </c>
      <c r="H236">
        <f t="shared" si="32"/>
        <v>9.2181819999999988</v>
      </c>
      <c r="I236">
        <v>55.575169600000002</v>
      </c>
      <c r="J236">
        <v>54.809524000000003</v>
      </c>
      <c r="K236">
        <v>35.445455000000003</v>
      </c>
      <c r="L236">
        <f t="shared" si="33"/>
        <v>35.445455000000003</v>
      </c>
      <c r="M236">
        <f t="shared" si="34"/>
        <v>19.364069000000001</v>
      </c>
      <c r="N236">
        <v>49.776933200000002</v>
      </c>
      <c r="O236">
        <v>100</v>
      </c>
      <c r="P236">
        <v>58.802726999999997</v>
      </c>
      <c r="Q236">
        <f t="shared" si="35"/>
        <v>58.802726999999997</v>
      </c>
      <c r="R236">
        <f t="shared" si="36"/>
        <v>41.197273000000003</v>
      </c>
      <c r="S236">
        <v>82.199702400000007</v>
      </c>
      <c r="T236">
        <v>4.95</v>
      </c>
      <c r="U236">
        <v>2.0952380000000002</v>
      </c>
      <c r="V236">
        <f t="shared" si="37"/>
        <v>2.0952380000000002</v>
      </c>
      <c r="W236">
        <f t="shared" si="38"/>
        <v>2.854762</v>
      </c>
      <c r="X236">
        <v>3.7005566999999999</v>
      </c>
      <c r="Y236">
        <f>Input!$J$3</f>
        <v>65</v>
      </c>
      <c r="Z236">
        <f>Input!$K$3</f>
        <v>75</v>
      </c>
    </row>
    <row r="237" spans="1:26" x14ac:dyDescent="0.25">
      <c r="A237">
        <f>IF(B237="Y",COUNTIF($B$2:B237,"Y"),0)</f>
        <v>236</v>
      </c>
      <c r="B237" t="str" cm="1">
        <f t="array" ref="B237">IF(AND(C237&gt;=BeginDateNight,C237&lt;=EndDateNight),"Y","N")</f>
        <v>Y</v>
      </c>
      <c r="C237" s="1">
        <v>43959</v>
      </c>
      <c r="D237" t="s">
        <v>16</v>
      </c>
      <c r="E237">
        <v>59.709091000000001</v>
      </c>
      <c r="F237">
        <v>51.610666999999999</v>
      </c>
      <c r="G237">
        <f t="shared" si="31"/>
        <v>51.610666999999999</v>
      </c>
      <c r="H237">
        <f t="shared" si="32"/>
        <v>8.0984240000000014</v>
      </c>
      <c r="I237">
        <v>55.232104100000001</v>
      </c>
      <c r="J237">
        <v>55.585185000000003</v>
      </c>
      <c r="K237">
        <v>41.083333000000003</v>
      </c>
      <c r="L237">
        <f t="shared" si="33"/>
        <v>41.083333000000003</v>
      </c>
      <c r="M237">
        <f t="shared" si="34"/>
        <v>14.501852</v>
      </c>
      <c r="N237">
        <v>49.226211200000002</v>
      </c>
      <c r="O237">
        <v>98.945184999999995</v>
      </c>
      <c r="P237">
        <v>63.45</v>
      </c>
      <c r="Q237">
        <f t="shared" si="35"/>
        <v>63.45</v>
      </c>
      <c r="R237">
        <f t="shared" si="36"/>
        <v>35.495184999999992</v>
      </c>
      <c r="S237">
        <v>81.440895600000005</v>
      </c>
      <c r="T237">
        <v>6.25</v>
      </c>
      <c r="U237">
        <v>1.454545</v>
      </c>
      <c r="V237">
        <f t="shared" si="37"/>
        <v>1.454545</v>
      </c>
      <c r="W237">
        <f t="shared" si="38"/>
        <v>4.7954550000000005</v>
      </c>
      <c r="X237">
        <v>3.6879783000000002</v>
      </c>
      <c r="Y237">
        <f>Input!$J$3</f>
        <v>65</v>
      </c>
      <c r="Z237">
        <f>Input!$K$3</f>
        <v>75</v>
      </c>
    </row>
    <row r="238" spans="1:26" x14ac:dyDescent="0.25">
      <c r="A238">
        <f>IF(B238="Y",COUNTIF($B$2:B238,"Y"),0)</f>
        <v>237</v>
      </c>
      <c r="B238" t="str" cm="1">
        <f t="array" ref="B238">IF(AND(C238&gt;=BeginDateNight,C238&lt;=EndDateNight),"Y","N")</f>
        <v>Y</v>
      </c>
      <c r="C238" s="1">
        <v>43958</v>
      </c>
      <c r="D238" t="s">
        <v>16</v>
      </c>
      <c r="E238">
        <v>60.436363999999998</v>
      </c>
      <c r="F238">
        <v>46.805556000000003</v>
      </c>
      <c r="G238">
        <f t="shared" si="31"/>
        <v>46.805556000000003</v>
      </c>
      <c r="H238">
        <f t="shared" si="32"/>
        <v>13.630807999999995</v>
      </c>
      <c r="I238">
        <v>54.2179851</v>
      </c>
      <c r="J238">
        <v>54.788462000000003</v>
      </c>
      <c r="K238">
        <v>38.490909000000002</v>
      </c>
      <c r="L238">
        <f t="shared" si="33"/>
        <v>38.490909000000002</v>
      </c>
      <c r="M238">
        <f t="shared" si="34"/>
        <v>16.297553000000001</v>
      </c>
      <c r="N238">
        <v>47.485636200000002</v>
      </c>
      <c r="O238">
        <v>96.308462000000006</v>
      </c>
      <c r="P238">
        <v>48.915455000000001</v>
      </c>
      <c r="Q238">
        <f t="shared" si="35"/>
        <v>48.915455000000001</v>
      </c>
      <c r="R238">
        <f t="shared" si="36"/>
        <v>47.393007000000004</v>
      </c>
      <c r="S238">
        <v>80.238981999999993</v>
      </c>
      <c r="T238">
        <v>7.5</v>
      </c>
      <c r="U238">
        <v>1</v>
      </c>
      <c r="V238">
        <f t="shared" si="37"/>
        <v>1</v>
      </c>
      <c r="W238">
        <f t="shared" si="38"/>
        <v>6.5</v>
      </c>
      <c r="X238">
        <v>3.4267363</v>
      </c>
      <c r="Y238">
        <f>Input!$J$3</f>
        <v>65</v>
      </c>
      <c r="Z238">
        <f>Input!$K$3</f>
        <v>75</v>
      </c>
    </row>
    <row r="239" spans="1:26" x14ac:dyDescent="0.25">
      <c r="A239">
        <f>IF(B239="Y",COUNTIF($B$2:B239,"Y"),0)</f>
        <v>238</v>
      </c>
      <c r="B239" t="str" cm="1">
        <f t="array" ref="B239">IF(AND(C239&gt;=BeginDateNight,C239&lt;=EndDateNight),"Y","N")</f>
        <v>Y</v>
      </c>
      <c r="C239" s="1">
        <v>43957</v>
      </c>
      <c r="D239" t="s">
        <v>16</v>
      </c>
      <c r="E239">
        <v>58.65</v>
      </c>
      <c r="F239">
        <v>45.481817999999997</v>
      </c>
      <c r="G239">
        <f t="shared" si="31"/>
        <v>45.481817999999997</v>
      </c>
      <c r="H239">
        <f t="shared" si="32"/>
        <v>13.168182000000002</v>
      </c>
      <c r="I239">
        <v>54.146635500000002</v>
      </c>
      <c r="J239">
        <v>53.019354999999997</v>
      </c>
      <c r="K239">
        <v>36.927273</v>
      </c>
      <c r="L239">
        <f t="shared" si="33"/>
        <v>36.927273</v>
      </c>
      <c r="M239">
        <f t="shared" si="34"/>
        <v>16.092081999999998</v>
      </c>
      <c r="N239">
        <v>46.888602200000001</v>
      </c>
      <c r="O239">
        <v>98.587418999999997</v>
      </c>
      <c r="P239">
        <v>47.11</v>
      </c>
      <c r="Q239">
        <f t="shared" si="35"/>
        <v>47.11</v>
      </c>
      <c r="R239">
        <f t="shared" si="36"/>
        <v>51.477418999999998</v>
      </c>
      <c r="S239">
        <v>79.057344200000003</v>
      </c>
      <c r="T239">
        <v>7.5</v>
      </c>
      <c r="U239">
        <v>0.72727299999999995</v>
      </c>
      <c r="V239">
        <f t="shared" si="37"/>
        <v>0.72727299999999995</v>
      </c>
      <c r="W239">
        <f t="shared" si="38"/>
        <v>6.7727269999999997</v>
      </c>
      <c r="X239">
        <v>3.7855503000000001</v>
      </c>
      <c r="Y239">
        <f>Input!$J$3</f>
        <v>65</v>
      </c>
      <c r="Z239">
        <f>Input!$K$3</f>
        <v>75</v>
      </c>
    </row>
    <row r="240" spans="1:26" x14ac:dyDescent="0.25">
      <c r="A240">
        <f>IF(B240="Y",COUNTIF($B$2:B240,"Y"),0)</f>
        <v>239</v>
      </c>
      <c r="B240" t="str" cm="1">
        <f t="array" ref="B240">IF(AND(C240&gt;=BeginDateNight,C240&lt;=EndDateNight),"Y","N")</f>
        <v>Y</v>
      </c>
      <c r="C240" s="1">
        <v>43956</v>
      </c>
      <c r="D240" t="s">
        <v>16</v>
      </c>
      <c r="E240">
        <v>61.345455000000001</v>
      </c>
      <c r="F240">
        <v>47.827272999999998</v>
      </c>
      <c r="G240">
        <f t="shared" si="31"/>
        <v>47.827272999999998</v>
      </c>
      <c r="H240">
        <f t="shared" si="32"/>
        <v>13.518182000000003</v>
      </c>
      <c r="I240">
        <v>55.626497200000003</v>
      </c>
      <c r="J240">
        <v>52.331249999999997</v>
      </c>
      <c r="K240">
        <v>35.636364</v>
      </c>
      <c r="L240">
        <f t="shared" si="33"/>
        <v>35.636364</v>
      </c>
      <c r="M240">
        <f t="shared" si="34"/>
        <v>16.694885999999997</v>
      </c>
      <c r="N240">
        <v>46.467984800000004</v>
      </c>
      <c r="O240">
        <v>95.611563000000004</v>
      </c>
      <c r="P240">
        <v>39.970908999999999</v>
      </c>
      <c r="Q240">
        <f t="shared" si="35"/>
        <v>39.970908999999999</v>
      </c>
      <c r="R240">
        <f t="shared" si="36"/>
        <v>55.640654000000005</v>
      </c>
      <c r="S240">
        <v>74.515709700000002</v>
      </c>
      <c r="T240">
        <v>6.75</v>
      </c>
      <c r="U240">
        <v>0.81818199999999996</v>
      </c>
      <c r="V240">
        <f t="shared" si="37"/>
        <v>0.81818199999999996</v>
      </c>
      <c r="W240">
        <f t="shared" si="38"/>
        <v>5.9318179999999998</v>
      </c>
      <c r="X240">
        <v>3.3373300000000001</v>
      </c>
      <c r="Y240">
        <f>Input!$J$3</f>
        <v>65</v>
      </c>
      <c r="Z240">
        <f>Input!$K$3</f>
        <v>75</v>
      </c>
    </row>
    <row r="241" spans="1:26" x14ac:dyDescent="0.25">
      <c r="A241">
        <f>IF(B241="Y",COUNTIF($B$2:B241,"Y"),0)</f>
        <v>240</v>
      </c>
      <c r="B241" t="str" cm="1">
        <f t="array" ref="B241">IF(AND(C241&gt;=BeginDateNight,C241&lt;=EndDateNight),"Y","N")</f>
        <v>Y</v>
      </c>
      <c r="C241" s="1">
        <v>43955</v>
      </c>
      <c r="D241" t="s">
        <v>16</v>
      </c>
      <c r="E241">
        <v>60.563636000000002</v>
      </c>
      <c r="F241">
        <v>50.092857000000002</v>
      </c>
      <c r="G241">
        <f t="shared" si="31"/>
        <v>50.092857000000002</v>
      </c>
      <c r="H241">
        <f t="shared" si="32"/>
        <v>10.470779</v>
      </c>
      <c r="I241">
        <v>55.878159699999998</v>
      </c>
      <c r="J241">
        <v>53.392856999999999</v>
      </c>
      <c r="K241">
        <v>34.190908999999998</v>
      </c>
      <c r="L241">
        <f t="shared" si="33"/>
        <v>34.190908999999998</v>
      </c>
      <c r="M241">
        <f t="shared" si="34"/>
        <v>19.201948000000002</v>
      </c>
      <c r="N241">
        <v>46.762390500000002</v>
      </c>
      <c r="O241">
        <v>90.963571000000002</v>
      </c>
      <c r="P241">
        <v>42.966363999999999</v>
      </c>
      <c r="Q241">
        <f t="shared" si="35"/>
        <v>42.966363999999999</v>
      </c>
      <c r="R241">
        <f t="shared" si="36"/>
        <v>47.997207000000003</v>
      </c>
      <c r="S241">
        <v>75.042385300000007</v>
      </c>
      <c r="T241">
        <v>5.7692310000000004</v>
      </c>
      <c r="U241">
        <v>1.818182</v>
      </c>
      <c r="V241">
        <f t="shared" si="37"/>
        <v>1.818182</v>
      </c>
      <c r="W241">
        <f t="shared" si="38"/>
        <v>3.9510490000000003</v>
      </c>
      <c r="X241">
        <v>3.0537106000000001</v>
      </c>
      <c r="Y241">
        <f>Input!$J$3</f>
        <v>65</v>
      </c>
      <c r="Z241">
        <f>Input!$K$3</f>
        <v>75</v>
      </c>
    </row>
    <row r="242" spans="1:26" x14ac:dyDescent="0.25">
      <c r="A242">
        <f>IF(B242="Y",COUNTIF($B$2:B242,"Y"),0)</f>
        <v>241</v>
      </c>
      <c r="B242" t="str" cm="1">
        <f t="array" ref="B242">IF(AND(C242&gt;=BeginDateNight,C242&lt;=EndDateNight),"Y","N")</f>
        <v>Y</v>
      </c>
      <c r="C242" s="1">
        <v>43954</v>
      </c>
      <c r="D242" t="s">
        <v>16</v>
      </c>
      <c r="E242">
        <v>60.690908999999998</v>
      </c>
      <c r="F242">
        <v>49.259090999999998</v>
      </c>
      <c r="G242">
        <f t="shared" si="31"/>
        <v>49.259090999999998</v>
      </c>
      <c r="H242">
        <f t="shared" si="32"/>
        <v>11.431818</v>
      </c>
      <c r="I242">
        <v>56.529164199999997</v>
      </c>
      <c r="J242">
        <v>49.941667000000002</v>
      </c>
      <c r="K242">
        <v>36.754545</v>
      </c>
      <c r="L242">
        <f t="shared" si="33"/>
        <v>36.754545</v>
      </c>
      <c r="M242">
        <f t="shared" si="34"/>
        <v>13.187122000000002</v>
      </c>
      <c r="N242">
        <v>46.569015200000003</v>
      </c>
      <c r="O242">
        <v>89.844544999999997</v>
      </c>
      <c r="P242">
        <v>45.540908999999999</v>
      </c>
      <c r="Q242">
        <f t="shared" si="35"/>
        <v>45.540908999999999</v>
      </c>
      <c r="R242">
        <f t="shared" si="36"/>
        <v>44.303635999999997</v>
      </c>
      <c r="S242">
        <v>72.547225900000001</v>
      </c>
      <c r="T242">
        <v>6.1363640000000004</v>
      </c>
      <c r="U242">
        <v>0.77777799999999997</v>
      </c>
      <c r="V242">
        <f t="shared" si="37"/>
        <v>0.77777799999999997</v>
      </c>
      <c r="W242">
        <f t="shared" si="38"/>
        <v>5.3585860000000007</v>
      </c>
      <c r="X242">
        <v>2.6080809</v>
      </c>
      <c r="Y242">
        <f>Input!$J$3</f>
        <v>65</v>
      </c>
      <c r="Z242">
        <f>Input!$K$3</f>
        <v>75</v>
      </c>
    </row>
    <row r="243" spans="1:26" x14ac:dyDescent="0.25">
      <c r="A243">
        <f>IF(B243="Y",COUNTIF($B$2:B243,"Y"),0)</f>
        <v>242</v>
      </c>
      <c r="B243" t="str" cm="1">
        <f t="array" ref="B243">IF(AND(C243&gt;=BeginDateNight,C243&lt;=EndDateNight),"Y","N")</f>
        <v>Y</v>
      </c>
      <c r="C243" s="1">
        <v>43953</v>
      </c>
      <c r="D243" t="s">
        <v>16</v>
      </c>
      <c r="E243">
        <v>61.554544999999997</v>
      </c>
      <c r="F243">
        <v>46.581817999999998</v>
      </c>
      <c r="G243">
        <f t="shared" si="31"/>
        <v>46.581817999999998</v>
      </c>
      <c r="H243">
        <f t="shared" si="32"/>
        <v>14.972726999999999</v>
      </c>
      <c r="I243">
        <v>56.044328700000001</v>
      </c>
      <c r="J243">
        <v>52.77</v>
      </c>
      <c r="K243">
        <v>32.016364000000003</v>
      </c>
      <c r="L243">
        <f t="shared" si="33"/>
        <v>32.016364000000003</v>
      </c>
      <c r="M243">
        <f t="shared" si="34"/>
        <v>20.753636</v>
      </c>
      <c r="N243">
        <v>46.995273699999998</v>
      </c>
      <c r="O243">
        <v>91.297726999999995</v>
      </c>
      <c r="P243">
        <v>35.18</v>
      </c>
      <c r="Q243">
        <f t="shared" si="35"/>
        <v>35.18</v>
      </c>
      <c r="R243">
        <f t="shared" si="36"/>
        <v>56.117726999999995</v>
      </c>
      <c r="S243">
        <v>75.436163699999994</v>
      </c>
      <c r="T243">
        <v>4.461538</v>
      </c>
      <c r="U243">
        <v>1.545455</v>
      </c>
      <c r="V243">
        <f t="shared" si="37"/>
        <v>1.545455</v>
      </c>
      <c r="W243">
        <f t="shared" si="38"/>
        <v>2.916083</v>
      </c>
      <c r="X243">
        <v>2.760472</v>
      </c>
      <c r="Y243">
        <f>Input!$J$3</f>
        <v>65</v>
      </c>
      <c r="Z243">
        <f>Input!$K$3</f>
        <v>75</v>
      </c>
    </row>
    <row r="244" spans="1:26" x14ac:dyDescent="0.25">
      <c r="A244">
        <f>IF(B244="Y",COUNTIF($B$2:B244,"Y"),0)</f>
        <v>243</v>
      </c>
      <c r="B244" t="str" cm="1">
        <f t="array" ref="B244">IF(AND(C244&gt;=BeginDateNight,C244&lt;=EndDateNight),"Y","N")</f>
        <v>Y</v>
      </c>
      <c r="C244" s="1">
        <v>43952</v>
      </c>
      <c r="D244" t="s">
        <v>16</v>
      </c>
      <c r="E244">
        <v>61.787272999999999</v>
      </c>
      <c r="F244">
        <v>49.5</v>
      </c>
      <c r="G244">
        <f t="shared" si="31"/>
        <v>49.5</v>
      </c>
      <c r="H244">
        <f t="shared" si="32"/>
        <v>12.287272999999999</v>
      </c>
      <c r="I244">
        <v>55.308909800000002</v>
      </c>
      <c r="J244">
        <v>53.7</v>
      </c>
      <c r="K244">
        <v>27.092727</v>
      </c>
      <c r="L244">
        <f t="shared" si="33"/>
        <v>27.092727</v>
      </c>
      <c r="M244">
        <f t="shared" si="34"/>
        <v>26.607273000000003</v>
      </c>
      <c r="N244">
        <v>45.042953400000002</v>
      </c>
      <c r="O244">
        <v>95.602666999999997</v>
      </c>
      <c r="P244">
        <v>29.491817999999999</v>
      </c>
      <c r="Q244">
        <f t="shared" si="35"/>
        <v>29.491817999999999</v>
      </c>
      <c r="R244">
        <f t="shared" si="36"/>
        <v>66.110849000000002</v>
      </c>
      <c r="S244">
        <v>73.618554099999997</v>
      </c>
      <c r="T244">
        <v>5.5714290000000002</v>
      </c>
      <c r="U244">
        <v>0.8</v>
      </c>
      <c r="V244">
        <f t="shared" si="37"/>
        <v>0.8</v>
      </c>
      <c r="W244">
        <f t="shared" si="38"/>
        <v>4.7714290000000004</v>
      </c>
      <c r="X244">
        <v>3.0888472999999999</v>
      </c>
      <c r="Y244">
        <f>Input!$J$3</f>
        <v>65</v>
      </c>
      <c r="Z244">
        <f>Input!$K$3</f>
        <v>75</v>
      </c>
    </row>
    <row r="245" spans="1:26" x14ac:dyDescent="0.25">
      <c r="A245">
        <f>IF(B245="Y",COUNTIF($B$2:B245,"Y"),0)</f>
        <v>244</v>
      </c>
      <c r="B245" t="str" cm="1">
        <f t="array" ref="B245">IF(AND(C245&gt;=BeginDateNight,C245&lt;=EndDateNight),"Y","N")</f>
        <v>Y</v>
      </c>
      <c r="C245" s="1">
        <v>43951</v>
      </c>
      <c r="D245" t="s">
        <v>16</v>
      </c>
      <c r="E245">
        <v>65.596363999999994</v>
      </c>
      <c r="F245">
        <v>51.007142999999999</v>
      </c>
      <c r="G245">
        <f t="shared" si="31"/>
        <v>51.007142999999999</v>
      </c>
      <c r="H245">
        <f t="shared" si="32"/>
        <v>14.589220999999995</v>
      </c>
      <c r="I245">
        <v>56.482373000000003</v>
      </c>
      <c r="J245">
        <v>57.036363999999999</v>
      </c>
      <c r="K245">
        <v>19.689091000000001</v>
      </c>
      <c r="L245">
        <f t="shared" si="33"/>
        <v>19.689091000000001</v>
      </c>
      <c r="M245">
        <f t="shared" si="34"/>
        <v>37.347273000000001</v>
      </c>
      <c r="N245">
        <v>42.563149299999999</v>
      </c>
      <c r="O245">
        <v>91.31</v>
      </c>
      <c r="P245">
        <v>18.41</v>
      </c>
      <c r="Q245">
        <f t="shared" si="35"/>
        <v>18.41</v>
      </c>
      <c r="R245">
        <f t="shared" si="36"/>
        <v>72.900000000000006</v>
      </c>
      <c r="S245">
        <v>67.208523400000004</v>
      </c>
      <c r="T245">
        <v>7.733333</v>
      </c>
      <c r="U245">
        <v>0.90909099999999998</v>
      </c>
      <c r="V245">
        <f t="shared" si="37"/>
        <v>0.90909099999999998</v>
      </c>
      <c r="W245">
        <f t="shared" si="38"/>
        <v>6.8242419999999999</v>
      </c>
      <c r="X245">
        <v>4.2252549000000004</v>
      </c>
      <c r="Y245">
        <f>Input!$J$3</f>
        <v>65</v>
      </c>
      <c r="Z245">
        <f>Input!$K$3</f>
        <v>75</v>
      </c>
    </row>
    <row r="246" spans="1:26" x14ac:dyDescent="0.25">
      <c r="A246">
        <f>IF(B246="Y",COUNTIF($B$2:B246,"Y"),0)</f>
        <v>245</v>
      </c>
      <c r="B246" t="str" cm="1">
        <f t="array" ref="B246">IF(AND(C246&gt;=BeginDateNight,C246&lt;=EndDateNight),"Y","N")</f>
        <v>Y</v>
      </c>
      <c r="C246" s="1">
        <v>43950</v>
      </c>
      <c r="D246" t="s">
        <v>16</v>
      </c>
      <c r="E246">
        <v>66.089090999999996</v>
      </c>
      <c r="F246">
        <v>51.743077</v>
      </c>
      <c r="G246">
        <f t="shared" si="31"/>
        <v>51.743077</v>
      </c>
      <c r="H246">
        <f t="shared" si="32"/>
        <v>14.346013999999997</v>
      </c>
      <c r="I246">
        <v>57.146474900000001</v>
      </c>
      <c r="J246">
        <v>55.954545000000003</v>
      </c>
      <c r="K246">
        <v>16.110908999999999</v>
      </c>
      <c r="L246">
        <f t="shared" si="33"/>
        <v>16.110908999999999</v>
      </c>
      <c r="M246">
        <f t="shared" si="34"/>
        <v>39.843636000000004</v>
      </c>
      <c r="N246">
        <v>40.550285199999998</v>
      </c>
      <c r="O246">
        <v>97.040294000000003</v>
      </c>
      <c r="P246">
        <v>17.139091000000001</v>
      </c>
      <c r="Q246">
        <f t="shared" si="35"/>
        <v>17.139091000000001</v>
      </c>
      <c r="R246">
        <f t="shared" si="36"/>
        <v>79.90120300000001</v>
      </c>
      <c r="S246">
        <v>63.160693000000002</v>
      </c>
      <c r="T246">
        <v>6.2105259999999998</v>
      </c>
      <c r="U246">
        <v>1.0909089999999999</v>
      </c>
      <c r="V246">
        <f t="shared" si="37"/>
        <v>1.0909089999999999</v>
      </c>
      <c r="W246">
        <f t="shared" si="38"/>
        <v>5.1196169999999999</v>
      </c>
      <c r="X246">
        <v>3.4770981000000001</v>
      </c>
      <c r="Y246">
        <f>Input!$J$3</f>
        <v>65</v>
      </c>
      <c r="Z246">
        <f>Input!$K$3</f>
        <v>75</v>
      </c>
    </row>
    <row r="247" spans="1:26" x14ac:dyDescent="0.25">
      <c r="A247">
        <f>IF(B247="Y",COUNTIF($B$2:B247,"Y"),0)</f>
        <v>246</v>
      </c>
      <c r="B247" t="str" cm="1">
        <f t="array" ref="B247">IF(AND(C247&gt;=BeginDateNight,C247&lt;=EndDateNight),"Y","N")</f>
        <v>Y</v>
      </c>
      <c r="C247" s="1">
        <v>43949</v>
      </c>
      <c r="D247" t="s">
        <v>16</v>
      </c>
      <c r="E247">
        <v>63.165455000000001</v>
      </c>
      <c r="F247">
        <v>52.185713999999997</v>
      </c>
      <c r="G247">
        <f t="shared" si="31"/>
        <v>52.185713999999997</v>
      </c>
      <c r="H247">
        <f t="shared" si="32"/>
        <v>10.979741000000004</v>
      </c>
      <c r="I247">
        <v>57.501052199999997</v>
      </c>
      <c r="J247">
        <v>56.208333000000003</v>
      </c>
      <c r="K247">
        <v>15.445455000000001</v>
      </c>
      <c r="L247">
        <f t="shared" si="33"/>
        <v>15.445455000000001</v>
      </c>
      <c r="M247">
        <f t="shared" si="34"/>
        <v>40.762878000000001</v>
      </c>
      <c r="N247">
        <v>40.7643542</v>
      </c>
      <c r="O247">
        <v>99.581943999999993</v>
      </c>
      <c r="P247">
        <v>17.542726999999999</v>
      </c>
      <c r="Q247">
        <f t="shared" si="35"/>
        <v>17.542726999999999</v>
      </c>
      <c r="R247">
        <f t="shared" si="36"/>
        <v>82.039216999999994</v>
      </c>
      <c r="S247">
        <v>62.814319500000003</v>
      </c>
      <c r="T247">
        <v>9.3636359999999996</v>
      </c>
      <c r="U247">
        <v>0.81818199999999996</v>
      </c>
      <c r="V247">
        <f t="shared" si="37"/>
        <v>0.81818199999999996</v>
      </c>
      <c r="W247">
        <f t="shared" si="38"/>
        <v>8.5454539999999994</v>
      </c>
      <c r="X247">
        <v>4.1772117</v>
      </c>
      <c r="Y247">
        <f>Input!$J$3</f>
        <v>65</v>
      </c>
      <c r="Z247">
        <f>Input!$K$3</f>
        <v>75</v>
      </c>
    </row>
    <row r="248" spans="1:26" x14ac:dyDescent="0.25">
      <c r="A248">
        <f>IF(B248="Y",COUNTIF($B$2:B248,"Y"),0)</f>
        <v>247</v>
      </c>
      <c r="B248" t="str" cm="1">
        <f t="array" ref="B248">IF(AND(C248&gt;=BeginDateNight,C248&lt;=EndDateNight),"Y","N")</f>
        <v>Y</v>
      </c>
      <c r="C248" s="1">
        <v>43948</v>
      </c>
      <c r="D248" t="s">
        <v>16</v>
      </c>
      <c r="E248">
        <v>59.154544999999999</v>
      </c>
      <c r="F248">
        <v>51.390909000000001</v>
      </c>
      <c r="G248">
        <f t="shared" si="31"/>
        <v>51.390909000000001</v>
      </c>
      <c r="H248">
        <f t="shared" si="32"/>
        <v>7.7636359999999982</v>
      </c>
      <c r="I248">
        <v>55.399556599999997</v>
      </c>
      <c r="J248">
        <v>55.410525999999997</v>
      </c>
      <c r="K248">
        <v>30.794544999999999</v>
      </c>
      <c r="L248">
        <f t="shared" si="33"/>
        <v>30.794544999999999</v>
      </c>
      <c r="M248">
        <f t="shared" si="34"/>
        <v>24.615980999999998</v>
      </c>
      <c r="N248">
        <v>44.111719200000003</v>
      </c>
      <c r="O248">
        <v>98.098421000000002</v>
      </c>
      <c r="P248">
        <v>39.985455000000002</v>
      </c>
      <c r="Q248">
        <f t="shared" si="35"/>
        <v>39.985455000000002</v>
      </c>
      <c r="R248">
        <f t="shared" si="36"/>
        <v>58.112966</v>
      </c>
      <c r="S248">
        <v>71.984163300000006</v>
      </c>
      <c r="T248">
        <v>7.2727269999999997</v>
      </c>
      <c r="U248">
        <v>1</v>
      </c>
      <c r="V248">
        <f t="shared" si="37"/>
        <v>1</v>
      </c>
      <c r="W248">
        <f t="shared" si="38"/>
        <v>6.2727269999999997</v>
      </c>
      <c r="X248">
        <v>3.0771929</v>
      </c>
      <c r="Y248">
        <f>Input!$J$3</f>
        <v>65</v>
      </c>
      <c r="Z248">
        <f>Input!$K$3</f>
        <v>75</v>
      </c>
    </row>
    <row r="249" spans="1:26" x14ac:dyDescent="0.25">
      <c r="A249">
        <f>IF(B249="Y",COUNTIF($B$2:B249,"Y"),0)</f>
        <v>248</v>
      </c>
      <c r="B249" t="str" cm="1">
        <f t="array" ref="B249">IF(AND(C249&gt;=BeginDateNight,C249&lt;=EndDateNight),"Y","N")</f>
        <v>Y</v>
      </c>
      <c r="C249" s="1">
        <v>43947</v>
      </c>
      <c r="D249" t="s">
        <v>16</v>
      </c>
      <c r="E249">
        <v>58.672727000000002</v>
      </c>
      <c r="F249">
        <v>49.08</v>
      </c>
      <c r="G249">
        <f t="shared" si="31"/>
        <v>49.08</v>
      </c>
      <c r="H249">
        <f t="shared" si="32"/>
        <v>9.5927270000000036</v>
      </c>
      <c r="I249">
        <v>54.025590800000003</v>
      </c>
      <c r="J249">
        <v>53.905881999999998</v>
      </c>
      <c r="K249">
        <v>38.870908999999997</v>
      </c>
      <c r="L249">
        <f t="shared" si="33"/>
        <v>38.870908999999997</v>
      </c>
      <c r="M249">
        <f t="shared" si="34"/>
        <v>15.034973000000001</v>
      </c>
      <c r="N249">
        <v>46.644955099999997</v>
      </c>
      <c r="O249">
        <v>99.055881999999997</v>
      </c>
      <c r="P249">
        <v>56.810909000000002</v>
      </c>
      <c r="Q249">
        <f t="shared" si="35"/>
        <v>56.810909000000002</v>
      </c>
      <c r="R249">
        <f t="shared" si="36"/>
        <v>42.244972999999995</v>
      </c>
      <c r="S249">
        <v>78.657227800000001</v>
      </c>
      <c r="T249">
        <v>5.3636359999999996</v>
      </c>
      <c r="U249">
        <v>1.0909089999999999</v>
      </c>
      <c r="V249">
        <f t="shared" si="37"/>
        <v>1.0909089999999999</v>
      </c>
      <c r="W249">
        <f t="shared" si="38"/>
        <v>4.2727269999999997</v>
      </c>
      <c r="X249">
        <v>3.3657618999999999</v>
      </c>
      <c r="Y249">
        <f>Input!$J$3</f>
        <v>65</v>
      </c>
      <c r="Z249">
        <f>Input!$K$3</f>
        <v>75</v>
      </c>
    </row>
    <row r="250" spans="1:26" x14ac:dyDescent="0.25">
      <c r="A250">
        <f>IF(B250="Y",COUNTIF($B$2:B250,"Y"),0)</f>
        <v>249</v>
      </c>
      <c r="B250" t="str" cm="1">
        <f t="array" ref="B250">IF(AND(C250&gt;=BeginDateNight,C250&lt;=EndDateNight),"Y","N")</f>
        <v>Y</v>
      </c>
      <c r="C250" s="1">
        <v>43946</v>
      </c>
      <c r="D250" t="s">
        <v>16</v>
      </c>
      <c r="E250">
        <v>61.027273000000001</v>
      </c>
      <c r="F250">
        <v>50.247777999999997</v>
      </c>
      <c r="G250">
        <f t="shared" si="31"/>
        <v>50.247777999999997</v>
      </c>
      <c r="H250">
        <f t="shared" si="32"/>
        <v>10.779495000000004</v>
      </c>
      <c r="I250">
        <v>54.399565500000001</v>
      </c>
      <c r="J250">
        <v>51.472726999999999</v>
      </c>
      <c r="K250">
        <v>34.181818</v>
      </c>
      <c r="L250">
        <f t="shared" si="33"/>
        <v>34.181818</v>
      </c>
      <c r="M250">
        <f t="shared" si="34"/>
        <v>17.290908999999999</v>
      </c>
      <c r="N250">
        <v>46.148027800000001</v>
      </c>
      <c r="O250">
        <v>92.383750000000006</v>
      </c>
      <c r="P250">
        <v>37.636364</v>
      </c>
      <c r="Q250">
        <f t="shared" si="35"/>
        <v>37.636364</v>
      </c>
      <c r="R250">
        <f t="shared" si="36"/>
        <v>54.747386000000006</v>
      </c>
      <c r="S250">
        <v>76.848970800000004</v>
      </c>
      <c r="T250">
        <v>10.611110999999999</v>
      </c>
      <c r="U250">
        <v>0.63636400000000004</v>
      </c>
      <c r="V250">
        <f t="shared" si="37"/>
        <v>0.63636400000000004</v>
      </c>
      <c r="W250">
        <f t="shared" si="38"/>
        <v>9.9747469999999989</v>
      </c>
      <c r="X250">
        <v>3.6726985000000001</v>
      </c>
      <c r="Y250">
        <f>Input!$J$3</f>
        <v>65</v>
      </c>
      <c r="Z250">
        <f>Input!$K$3</f>
        <v>75</v>
      </c>
    </row>
    <row r="251" spans="1:26" x14ac:dyDescent="0.25">
      <c r="A251">
        <f>IF(B251="Y",COUNTIF($B$2:B251,"Y"),0)</f>
        <v>250</v>
      </c>
      <c r="B251" t="str" cm="1">
        <f t="array" ref="B251">IF(AND(C251&gt;=BeginDateNight,C251&lt;=EndDateNight),"Y","N")</f>
        <v>Y</v>
      </c>
      <c r="C251" s="1">
        <v>43945</v>
      </c>
      <c r="D251" t="s">
        <v>16</v>
      </c>
      <c r="E251">
        <v>58.845455000000001</v>
      </c>
      <c r="F251">
        <v>52.896363999999998</v>
      </c>
      <c r="G251">
        <f t="shared" si="31"/>
        <v>52.896363999999998</v>
      </c>
      <c r="H251">
        <f t="shared" si="32"/>
        <v>5.9490910000000028</v>
      </c>
      <c r="I251">
        <v>55.033256000000002</v>
      </c>
      <c r="J251">
        <v>53.706249999999997</v>
      </c>
      <c r="K251">
        <v>27.618182000000001</v>
      </c>
      <c r="L251">
        <f t="shared" si="33"/>
        <v>27.618182000000001</v>
      </c>
      <c r="M251">
        <f t="shared" si="34"/>
        <v>26.088067999999996</v>
      </c>
      <c r="N251">
        <v>46.026507799999997</v>
      </c>
      <c r="O251">
        <v>95.889375000000001</v>
      </c>
      <c r="P251">
        <v>32.803635999999997</v>
      </c>
      <c r="Q251">
        <f t="shared" si="35"/>
        <v>32.803635999999997</v>
      </c>
      <c r="R251">
        <f t="shared" si="36"/>
        <v>63.085739000000004</v>
      </c>
      <c r="S251">
        <v>75.583156000000002</v>
      </c>
      <c r="T251">
        <v>5.25</v>
      </c>
      <c r="U251">
        <v>1.7272730000000001</v>
      </c>
      <c r="V251">
        <f t="shared" si="37"/>
        <v>1.7272730000000001</v>
      </c>
      <c r="W251">
        <f t="shared" si="38"/>
        <v>3.5227269999999997</v>
      </c>
      <c r="X251">
        <v>3.0217703</v>
      </c>
      <c r="Y251">
        <f>Input!$J$3</f>
        <v>65</v>
      </c>
      <c r="Z251">
        <f>Input!$K$3</f>
        <v>75</v>
      </c>
    </row>
    <row r="252" spans="1:26" x14ac:dyDescent="0.25">
      <c r="A252">
        <f>IF(B252="Y",COUNTIF($B$2:B252,"Y"),0)</f>
        <v>251</v>
      </c>
      <c r="B252" t="str" cm="1">
        <f t="array" ref="B252">IF(AND(C252&gt;=BeginDateNight,C252&lt;=EndDateNight),"Y","N")</f>
        <v>Y</v>
      </c>
      <c r="C252" s="1">
        <v>43944</v>
      </c>
      <c r="D252" t="s">
        <v>16</v>
      </c>
      <c r="E252">
        <v>61.172727000000002</v>
      </c>
      <c r="F252">
        <v>51.625</v>
      </c>
      <c r="G252">
        <f t="shared" si="31"/>
        <v>51.625</v>
      </c>
      <c r="H252">
        <f t="shared" si="32"/>
        <v>9.5477270000000019</v>
      </c>
      <c r="I252">
        <v>55.243841000000003</v>
      </c>
      <c r="J252">
        <v>53.680951999999998</v>
      </c>
      <c r="K252">
        <v>32.024999999999999</v>
      </c>
      <c r="L252">
        <f t="shared" si="33"/>
        <v>32.024999999999999</v>
      </c>
      <c r="M252">
        <f t="shared" si="34"/>
        <v>21.655951999999999</v>
      </c>
      <c r="N252">
        <v>46.151139200000003</v>
      </c>
      <c r="O252">
        <v>95.789500000000004</v>
      </c>
      <c r="P252">
        <v>40.512726999999998</v>
      </c>
      <c r="Q252">
        <f t="shared" si="35"/>
        <v>40.512726999999998</v>
      </c>
      <c r="R252">
        <f t="shared" si="36"/>
        <v>55.276773000000006</v>
      </c>
      <c r="S252">
        <v>75.365990699999998</v>
      </c>
      <c r="T252">
        <v>5.96</v>
      </c>
      <c r="U252">
        <v>0.75</v>
      </c>
      <c r="V252">
        <f t="shared" si="37"/>
        <v>0.75</v>
      </c>
      <c r="W252">
        <f t="shared" si="38"/>
        <v>5.21</v>
      </c>
      <c r="X252">
        <v>3.0407443999999999</v>
      </c>
      <c r="Y252">
        <f>Input!$J$3</f>
        <v>65</v>
      </c>
      <c r="Z252">
        <f>Input!$K$3</f>
        <v>75</v>
      </c>
    </row>
    <row r="253" spans="1:26" x14ac:dyDescent="0.25">
      <c r="A253">
        <f>IF(B253="Y",COUNTIF($B$2:B253,"Y"),0)</f>
        <v>252</v>
      </c>
      <c r="B253" t="str" cm="1">
        <f t="array" ref="B253">IF(AND(C253&gt;=BeginDateNight,C253&lt;=EndDateNight),"Y","N")</f>
        <v>Y</v>
      </c>
      <c r="C253" s="1">
        <v>43943</v>
      </c>
      <c r="D253" t="s">
        <v>16</v>
      </c>
      <c r="E253">
        <v>56.327272999999998</v>
      </c>
      <c r="F253">
        <v>52.409090999999997</v>
      </c>
      <c r="G253">
        <f t="shared" si="31"/>
        <v>52.409090999999997</v>
      </c>
      <c r="H253">
        <f t="shared" si="32"/>
        <v>3.9181820000000016</v>
      </c>
      <c r="I253">
        <v>54.332031000000001</v>
      </c>
      <c r="J253">
        <v>49.455714</v>
      </c>
      <c r="K253">
        <v>32.936363999999998</v>
      </c>
      <c r="L253">
        <f t="shared" si="33"/>
        <v>32.936363999999998</v>
      </c>
      <c r="M253">
        <f t="shared" si="34"/>
        <v>16.519350000000003</v>
      </c>
      <c r="N253">
        <v>44.443779200000002</v>
      </c>
      <c r="O253">
        <v>87.896364000000005</v>
      </c>
      <c r="P253">
        <v>44.837273000000003</v>
      </c>
      <c r="Q253">
        <f t="shared" si="35"/>
        <v>44.837273000000003</v>
      </c>
      <c r="R253">
        <f t="shared" si="36"/>
        <v>43.059091000000002</v>
      </c>
      <c r="S253">
        <v>72.061791799999995</v>
      </c>
      <c r="T253">
        <v>5.8181820000000002</v>
      </c>
      <c r="U253">
        <v>0.81818199999999996</v>
      </c>
      <c r="V253">
        <f t="shared" si="37"/>
        <v>0.81818199999999996</v>
      </c>
      <c r="W253">
        <f t="shared" si="38"/>
        <v>5</v>
      </c>
      <c r="X253">
        <v>3.0225276000000001</v>
      </c>
      <c r="Y253">
        <f>Input!$J$3</f>
        <v>65</v>
      </c>
      <c r="Z253">
        <f>Input!$K$3</f>
        <v>75</v>
      </c>
    </row>
    <row r="254" spans="1:26" x14ac:dyDescent="0.25">
      <c r="A254">
        <f>IF(B254="Y",COUNTIF($B$2:B254,"Y"),0)</f>
        <v>253</v>
      </c>
      <c r="B254" t="str" cm="1">
        <f t="array" ref="B254">IF(AND(C254&gt;=BeginDateNight,C254&lt;=EndDateNight),"Y","N")</f>
        <v>Y</v>
      </c>
      <c r="C254" s="1">
        <v>43942</v>
      </c>
      <c r="D254" t="s">
        <v>16</v>
      </c>
      <c r="E254">
        <v>57.354545000000002</v>
      </c>
      <c r="F254">
        <v>51.053846</v>
      </c>
      <c r="G254">
        <f t="shared" si="31"/>
        <v>51.053846</v>
      </c>
      <c r="H254">
        <f t="shared" si="32"/>
        <v>6.3006990000000016</v>
      </c>
      <c r="I254">
        <v>54.848356500000001</v>
      </c>
      <c r="J254">
        <v>49.6</v>
      </c>
      <c r="K254">
        <v>34.263635999999998</v>
      </c>
      <c r="L254">
        <f t="shared" si="33"/>
        <v>34.263635999999998</v>
      </c>
      <c r="M254">
        <f t="shared" si="34"/>
        <v>15.336364000000003</v>
      </c>
      <c r="N254">
        <v>44.019645699999998</v>
      </c>
      <c r="O254">
        <v>93.878461999999999</v>
      </c>
      <c r="P254">
        <v>46.230908999999997</v>
      </c>
      <c r="Q254">
        <f t="shared" si="35"/>
        <v>46.230908999999997</v>
      </c>
      <c r="R254">
        <f t="shared" si="36"/>
        <v>47.647553000000002</v>
      </c>
      <c r="S254">
        <v>69.703980799999997</v>
      </c>
      <c r="T254">
        <v>7.5333329999999998</v>
      </c>
      <c r="U254">
        <v>0.54545500000000002</v>
      </c>
      <c r="V254">
        <f t="shared" si="37"/>
        <v>0.54545500000000002</v>
      </c>
      <c r="W254">
        <f t="shared" si="38"/>
        <v>6.9878780000000003</v>
      </c>
      <c r="X254">
        <v>3.3037529000000001</v>
      </c>
      <c r="Y254">
        <f>Input!$J$3</f>
        <v>65</v>
      </c>
      <c r="Z254">
        <f>Input!$K$3</f>
        <v>75</v>
      </c>
    </row>
    <row r="255" spans="1:26" x14ac:dyDescent="0.25">
      <c r="A255">
        <f>IF(B255="Y",COUNTIF($B$2:B255,"Y"),0)</f>
        <v>254</v>
      </c>
      <c r="B255" t="str" cm="1">
        <f t="array" ref="B255">IF(AND(C255&gt;=BeginDateNight,C255&lt;=EndDateNight),"Y","N")</f>
        <v>Y</v>
      </c>
      <c r="C255" s="1">
        <v>43941</v>
      </c>
      <c r="D255" t="s">
        <v>16</v>
      </c>
      <c r="E255">
        <v>59.145454999999998</v>
      </c>
      <c r="F255">
        <v>52.689473999999997</v>
      </c>
      <c r="G255">
        <f t="shared" si="31"/>
        <v>52.689473999999997</v>
      </c>
      <c r="H255">
        <f t="shared" si="32"/>
        <v>6.4559810000000013</v>
      </c>
      <c r="I255">
        <v>54.740654200000002</v>
      </c>
      <c r="J255">
        <v>49.130769000000001</v>
      </c>
      <c r="K255">
        <v>28.530909000000001</v>
      </c>
      <c r="L255">
        <f t="shared" si="33"/>
        <v>28.530909000000001</v>
      </c>
      <c r="M255">
        <f t="shared" si="34"/>
        <v>20.59986</v>
      </c>
      <c r="N255">
        <v>42.911716599999998</v>
      </c>
      <c r="O255">
        <v>87.153076999999996</v>
      </c>
      <c r="P255">
        <v>36.189090999999998</v>
      </c>
      <c r="Q255">
        <f t="shared" si="35"/>
        <v>36.189090999999998</v>
      </c>
      <c r="R255">
        <f t="shared" si="36"/>
        <v>50.963985999999998</v>
      </c>
      <c r="S255">
        <v>68.314441700000003</v>
      </c>
      <c r="T255">
        <v>7.7647060000000003</v>
      </c>
      <c r="U255">
        <v>1.0909089999999999</v>
      </c>
      <c r="V255">
        <f t="shared" si="37"/>
        <v>1.0909089999999999</v>
      </c>
      <c r="W255">
        <f t="shared" si="38"/>
        <v>6.6737970000000004</v>
      </c>
      <c r="X255">
        <v>3.3116705</v>
      </c>
      <c r="Y255">
        <f>Input!$J$3</f>
        <v>65</v>
      </c>
      <c r="Z255">
        <f>Input!$K$3</f>
        <v>75</v>
      </c>
    </row>
    <row r="256" spans="1:26" x14ac:dyDescent="0.25">
      <c r="A256">
        <f>IF(B256="Y",COUNTIF($B$2:B256,"Y"),0)</f>
        <v>255</v>
      </c>
      <c r="B256" t="str" cm="1">
        <f t="array" ref="B256">IF(AND(C256&gt;=BeginDateNight,C256&lt;=EndDateNight),"Y","N")</f>
        <v>Y</v>
      </c>
      <c r="C256" s="1">
        <v>43940</v>
      </c>
      <c r="D256" t="s">
        <v>16</v>
      </c>
      <c r="E256">
        <v>57.378182000000002</v>
      </c>
      <c r="F256">
        <v>47.245455</v>
      </c>
      <c r="G256">
        <f t="shared" si="31"/>
        <v>47.245455</v>
      </c>
      <c r="H256">
        <f t="shared" si="32"/>
        <v>10.132727000000003</v>
      </c>
      <c r="I256">
        <v>52.8121072</v>
      </c>
      <c r="J256">
        <v>52.255555999999999</v>
      </c>
      <c r="K256">
        <v>31.394545000000001</v>
      </c>
      <c r="L256">
        <f t="shared" si="33"/>
        <v>31.394545000000001</v>
      </c>
      <c r="M256">
        <f t="shared" si="34"/>
        <v>20.861010999999998</v>
      </c>
      <c r="N256">
        <v>43.451982999999998</v>
      </c>
      <c r="O256">
        <v>96.737222000000003</v>
      </c>
      <c r="P256">
        <v>40.301817999999997</v>
      </c>
      <c r="Q256">
        <f t="shared" si="35"/>
        <v>40.301817999999997</v>
      </c>
      <c r="R256">
        <f t="shared" si="36"/>
        <v>56.435404000000005</v>
      </c>
      <c r="S256">
        <v>73.750163499999999</v>
      </c>
      <c r="T256">
        <v>7.25</v>
      </c>
      <c r="U256">
        <v>1.2727269999999999</v>
      </c>
      <c r="V256">
        <f t="shared" si="37"/>
        <v>1.2727269999999999</v>
      </c>
      <c r="W256">
        <f t="shared" si="38"/>
        <v>5.9772730000000003</v>
      </c>
      <c r="X256">
        <v>3.1657829</v>
      </c>
      <c r="Y256">
        <f>Input!$J$3</f>
        <v>65</v>
      </c>
      <c r="Z256">
        <f>Input!$K$3</f>
        <v>75</v>
      </c>
    </row>
    <row r="257" spans="1:26" x14ac:dyDescent="0.25">
      <c r="A257">
        <f>IF(B257="Y",COUNTIF($B$2:B257,"Y"),0)</f>
        <v>256</v>
      </c>
      <c r="B257" t="str" cm="1">
        <f t="array" ref="B257">IF(AND(C257&gt;=BeginDateNight,C257&lt;=EndDateNight),"Y","N")</f>
        <v>Y</v>
      </c>
      <c r="C257" s="1">
        <v>43939</v>
      </c>
      <c r="D257" t="s">
        <v>16</v>
      </c>
      <c r="E257">
        <v>59.163635999999997</v>
      </c>
      <c r="F257">
        <v>47.05</v>
      </c>
      <c r="G257">
        <f t="shared" si="31"/>
        <v>47.05</v>
      </c>
      <c r="H257">
        <f t="shared" si="32"/>
        <v>12.113636</v>
      </c>
      <c r="I257">
        <v>53.122030299999999</v>
      </c>
      <c r="J257">
        <v>54.8</v>
      </c>
      <c r="K257">
        <v>29.863636</v>
      </c>
      <c r="L257">
        <f t="shared" si="33"/>
        <v>29.863636</v>
      </c>
      <c r="M257">
        <f t="shared" si="34"/>
        <v>24.936363999999998</v>
      </c>
      <c r="N257">
        <v>43.243709899999999</v>
      </c>
      <c r="O257">
        <v>92.821364000000003</v>
      </c>
      <c r="P257">
        <v>43.489091000000002</v>
      </c>
      <c r="Q257">
        <f t="shared" si="35"/>
        <v>43.489091000000002</v>
      </c>
      <c r="R257">
        <f t="shared" si="36"/>
        <v>49.332273000000001</v>
      </c>
      <c r="S257">
        <v>72.569868400000004</v>
      </c>
      <c r="T257">
        <v>4.3636359999999996</v>
      </c>
      <c r="U257">
        <v>0.90909099999999998</v>
      </c>
      <c r="V257">
        <f t="shared" si="37"/>
        <v>0.90909099999999998</v>
      </c>
      <c r="W257">
        <f t="shared" si="38"/>
        <v>3.4545449999999995</v>
      </c>
      <c r="X257">
        <v>2.6158008000000001</v>
      </c>
      <c r="Y257">
        <f>Input!$J$3</f>
        <v>65</v>
      </c>
      <c r="Z257">
        <f>Input!$K$3</f>
        <v>75</v>
      </c>
    </row>
    <row r="258" spans="1:26" x14ac:dyDescent="0.25">
      <c r="A258">
        <f>IF(B258="Y",COUNTIF($B$2:B258,"Y"),0)</f>
        <v>257</v>
      </c>
      <c r="B258" t="str" cm="1">
        <f t="array" ref="B258">IF(AND(C258&gt;=BeginDateNight,C258&lt;=EndDateNight),"Y","N")</f>
        <v>Y</v>
      </c>
      <c r="C258" s="1">
        <v>43938</v>
      </c>
      <c r="D258" t="s">
        <v>16</v>
      </c>
      <c r="E258">
        <v>59.72</v>
      </c>
      <c r="F258">
        <v>46.718181999999999</v>
      </c>
      <c r="G258">
        <f t="shared" si="31"/>
        <v>46.718181999999999</v>
      </c>
      <c r="H258">
        <f t="shared" si="32"/>
        <v>13.001818</v>
      </c>
      <c r="I258">
        <v>53.696343400000003</v>
      </c>
      <c r="J258">
        <v>58.304544999999997</v>
      </c>
      <c r="K258">
        <v>29.087273</v>
      </c>
      <c r="L258">
        <f t="shared" si="33"/>
        <v>29.087273</v>
      </c>
      <c r="M258">
        <f t="shared" si="34"/>
        <v>29.217271999999998</v>
      </c>
      <c r="N258">
        <v>41.916318099999998</v>
      </c>
      <c r="O258">
        <v>99.024090999999999</v>
      </c>
      <c r="P258">
        <v>39.703636000000003</v>
      </c>
      <c r="Q258">
        <f t="shared" si="35"/>
        <v>39.703636000000003</v>
      </c>
      <c r="R258">
        <f t="shared" si="36"/>
        <v>59.320454999999995</v>
      </c>
      <c r="S258">
        <v>69.201042400000006</v>
      </c>
      <c r="T258">
        <v>4</v>
      </c>
      <c r="U258">
        <v>1.2727269999999999</v>
      </c>
      <c r="V258">
        <f t="shared" si="37"/>
        <v>1.2727269999999999</v>
      </c>
      <c r="W258">
        <f t="shared" si="38"/>
        <v>2.7272730000000003</v>
      </c>
      <c r="X258">
        <v>2.6182827999999998</v>
      </c>
      <c r="Y258">
        <f>Input!$J$3</f>
        <v>65</v>
      </c>
      <c r="Z258">
        <f>Input!$K$3</f>
        <v>75</v>
      </c>
    </row>
    <row r="259" spans="1:26" x14ac:dyDescent="0.25">
      <c r="A259">
        <f>IF(B259="Y",COUNTIF($B$2:B259,"Y"),0)</f>
        <v>258</v>
      </c>
      <c r="B259" t="str" cm="1">
        <f t="array" ref="B259">IF(AND(C259&gt;=BeginDateNight,C259&lt;=EndDateNight),"Y","N")</f>
        <v>Y</v>
      </c>
      <c r="C259" s="1">
        <v>43937</v>
      </c>
      <c r="D259" t="s">
        <v>16</v>
      </c>
      <c r="E259">
        <v>63.038181999999999</v>
      </c>
      <c r="F259">
        <v>45.490909000000002</v>
      </c>
      <c r="G259">
        <f t="shared" ref="G259:G322" si="39">F259</f>
        <v>45.490909000000002</v>
      </c>
      <c r="H259">
        <f t="shared" ref="H259:H322" si="40">E259-F259</f>
        <v>17.547272999999997</v>
      </c>
      <c r="I259">
        <v>52.7810074</v>
      </c>
      <c r="J259">
        <v>50.207143000000002</v>
      </c>
      <c r="K259">
        <v>19.887273</v>
      </c>
      <c r="L259">
        <f t="shared" ref="L259:L322" si="41">K259</f>
        <v>19.887273</v>
      </c>
      <c r="M259">
        <f t="shared" ref="M259:M322" si="42">J259-K259</f>
        <v>30.319870000000002</v>
      </c>
      <c r="N259">
        <v>40.222752200000002</v>
      </c>
      <c r="O259">
        <v>96.840908999999996</v>
      </c>
      <c r="P259">
        <v>20.543635999999999</v>
      </c>
      <c r="Q259">
        <f t="shared" ref="Q259:Q322" si="43">P259</f>
        <v>20.543635999999999</v>
      </c>
      <c r="R259">
        <f t="shared" ref="R259:R322" si="44">O259-P259</f>
        <v>76.29727299999999</v>
      </c>
      <c r="S259">
        <v>69.850955799999994</v>
      </c>
      <c r="T259">
        <v>10.909091</v>
      </c>
      <c r="U259">
        <v>1.1538459999999999</v>
      </c>
      <c r="V259">
        <f t="shared" ref="V259:V322" si="45">U259</f>
        <v>1.1538459999999999</v>
      </c>
      <c r="W259">
        <f t="shared" ref="W259:W322" si="46">T259-U259</f>
        <v>9.7552450000000004</v>
      </c>
      <c r="X259">
        <v>3.8499267000000001</v>
      </c>
      <c r="Y259">
        <f>Input!$J$3</f>
        <v>65</v>
      </c>
      <c r="Z259">
        <f>Input!$K$3</f>
        <v>75</v>
      </c>
    </row>
    <row r="260" spans="1:26" x14ac:dyDescent="0.25">
      <c r="A260">
        <f>IF(B260="Y",COUNTIF($B$2:B260,"Y"),0)</f>
        <v>259</v>
      </c>
      <c r="B260" t="str" cm="1">
        <f t="array" ref="B260">IF(AND(C260&gt;=BeginDateNight,C260&lt;=EndDateNight),"Y","N")</f>
        <v>Y</v>
      </c>
      <c r="C260" s="1">
        <v>43936</v>
      </c>
      <c r="D260" t="s">
        <v>16</v>
      </c>
      <c r="E260">
        <v>58.767273000000003</v>
      </c>
      <c r="F260">
        <v>47.654544999999999</v>
      </c>
      <c r="G260">
        <f t="shared" si="39"/>
        <v>47.654544999999999</v>
      </c>
      <c r="H260">
        <f t="shared" si="40"/>
        <v>11.112728000000004</v>
      </c>
      <c r="I260">
        <v>52.030546700000002</v>
      </c>
      <c r="J260">
        <v>49.983333000000002</v>
      </c>
      <c r="K260">
        <v>11.665455</v>
      </c>
      <c r="L260">
        <f t="shared" si="41"/>
        <v>11.665455</v>
      </c>
      <c r="M260">
        <f t="shared" si="42"/>
        <v>38.317878</v>
      </c>
      <c r="N260">
        <v>38.614372400000001</v>
      </c>
      <c r="O260">
        <v>99.510555999999994</v>
      </c>
      <c r="P260">
        <v>16.68</v>
      </c>
      <c r="Q260">
        <f t="shared" si="43"/>
        <v>16.68</v>
      </c>
      <c r="R260">
        <f t="shared" si="44"/>
        <v>82.830556000000001</v>
      </c>
      <c r="S260">
        <v>68.603549099999995</v>
      </c>
      <c r="T260">
        <v>7.5714290000000002</v>
      </c>
      <c r="U260">
        <v>0.36363600000000001</v>
      </c>
      <c r="V260">
        <f t="shared" si="45"/>
        <v>0.36363600000000001</v>
      </c>
      <c r="W260">
        <f t="shared" si="46"/>
        <v>7.2077930000000006</v>
      </c>
      <c r="X260">
        <v>3.3088744999999999</v>
      </c>
      <c r="Y260">
        <f>Input!$J$3</f>
        <v>65</v>
      </c>
      <c r="Z260">
        <f>Input!$K$3</f>
        <v>75</v>
      </c>
    </row>
    <row r="261" spans="1:26" x14ac:dyDescent="0.25">
      <c r="A261">
        <f>IF(B261="Y",COUNTIF($B$2:B261,"Y"),0)</f>
        <v>260</v>
      </c>
      <c r="B261" t="str" cm="1">
        <f t="array" ref="B261">IF(AND(C261&gt;=BeginDateNight,C261&lt;=EndDateNight),"Y","N")</f>
        <v>Y</v>
      </c>
      <c r="C261" s="1">
        <v>43935</v>
      </c>
      <c r="D261" t="s">
        <v>16</v>
      </c>
      <c r="E261">
        <v>57.249091</v>
      </c>
      <c r="F261">
        <v>46.563636000000002</v>
      </c>
      <c r="G261">
        <f t="shared" si="39"/>
        <v>46.563636000000002</v>
      </c>
      <c r="H261">
        <f t="shared" si="40"/>
        <v>10.685454999999997</v>
      </c>
      <c r="I261">
        <v>50.700232100000001</v>
      </c>
      <c r="J261">
        <v>50.346153999999999</v>
      </c>
      <c r="K261">
        <v>24.654544999999999</v>
      </c>
      <c r="L261">
        <f t="shared" si="41"/>
        <v>24.654544999999999</v>
      </c>
      <c r="M261">
        <f t="shared" si="42"/>
        <v>25.691609</v>
      </c>
      <c r="N261">
        <v>39.903241600000001</v>
      </c>
      <c r="O261">
        <v>91.962727000000001</v>
      </c>
      <c r="P261">
        <v>35.82</v>
      </c>
      <c r="Q261">
        <f t="shared" si="43"/>
        <v>35.82</v>
      </c>
      <c r="R261">
        <f t="shared" si="44"/>
        <v>56.142727000000001</v>
      </c>
      <c r="S261">
        <v>71.677968000000007</v>
      </c>
      <c r="T261">
        <v>4</v>
      </c>
      <c r="U261">
        <v>1.0909089999999999</v>
      </c>
      <c r="V261">
        <f t="shared" si="45"/>
        <v>1.0909089999999999</v>
      </c>
      <c r="W261">
        <f t="shared" si="46"/>
        <v>2.9090910000000001</v>
      </c>
      <c r="X261">
        <v>2.5160073000000001</v>
      </c>
      <c r="Y261">
        <f>Input!$J$3</f>
        <v>65</v>
      </c>
      <c r="Z261">
        <f>Input!$K$3</f>
        <v>75</v>
      </c>
    </row>
    <row r="262" spans="1:26" x14ac:dyDescent="0.25">
      <c r="A262">
        <f>IF(B262="Y",COUNTIF($B$2:B262,"Y"),0)</f>
        <v>261</v>
      </c>
      <c r="B262" t="str" cm="1">
        <f t="array" ref="B262">IF(AND(C262&gt;=BeginDateNight,C262&lt;=EndDateNight),"Y","N")</f>
        <v>Y</v>
      </c>
      <c r="C262" s="1">
        <v>43934</v>
      </c>
      <c r="D262" t="s">
        <v>16</v>
      </c>
      <c r="E262">
        <v>55.449091000000003</v>
      </c>
      <c r="F262">
        <v>45.183332999999998</v>
      </c>
      <c r="G262">
        <f t="shared" si="39"/>
        <v>45.183332999999998</v>
      </c>
      <c r="H262">
        <f t="shared" si="40"/>
        <v>10.265758000000005</v>
      </c>
      <c r="I262">
        <v>50.405884</v>
      </c>
      <c r="J262">
        <v>51.058571000000001</v>
      </c>
      <c r="K262">
        <v>16.563635999999999</v>
      </c>
      <c r="L262">
        <f t="shared" si="41"/>
        <v>16.563635999999999</v>
      </c>
      <c r="M262">
        <f t="shared" si="42"/>
        <v>34.494934999999998</v>
      </c>
      <c r="N262">
        <v>41.456905900000002</v>
      </c>
      <c r="O262">
        <v>93.711303999999998</v>
      </c>
      <c r="P262">
        <v>26.887273</v>
      </c>
      <c r="Q262">
        <f t="shared" si="43"/>
        <v>26.887273</v>
      </c>
      <c r="R262">
        <f t="shared" si="44"/>
        <v>66.824030999999991</v>
      </c>
      <c r="S262">
        <v>76.465660900000003</v>
      </c>
      <c r="T262">
        <v>5.7727269999999997</v>
      </c>
      <c r="U262">
        <v>0.54545500000000002</v>
      </c>
      <c r="V262">
        <f t="shared" si="45"/>
        <v>0.54545500000000002</v>
      </c>
      <c r="W262">
        <f t="shared" si="46"/>
        <v>5.2272719999999993</v>
      </c>
      <c r="X262">
        <v>2.5665350999999998</v>
      </c>
      <c r="Y262">
        <f>Input!$J$3</f>
        <v>65</v>
      </c>
      <c r="Z262">
        <f>Input!$K$3</f>
        <v>75</v>
      </c>
    </row>
    <row r="263" spans="1:26" x14ac:dyDescent="0.25">
      <c r="A263">
        <f>IF(B263="Y",COUNTIF($B$2:B263,"Y"),0)</f>
        <v>262</v>
      </c>
      <c r="B263" t="str" cm="1">
        <f t="array" ref="B263">IF(AND(C263&gt;=BeginDateNight,C263&lt;=EndDateNight),"Y","N")</f>
        <v>Y</v>
      </c>
      <c r="C263" s="1">
        <v>43933</v>
      </c>
      <c r="D263" t="s">
        <v>16</v>
      </c>
      <c r="E263">
        <v>57.690908999999998</v>
      </c>
      <c r="F263">
        <v>47.290908999999999</v>
      </c>
      <c r="G263">
        <f t="shared" si="39"/>
        <v>47.290908999999999</v>
      </c>
      <c r="H263">
        <f t="shared" si="40"/>
        <v>10.399999999999999</v>
      </c>
      <c r="I263">
        <v>52.258309199999999</v>
      </c>
      <c r="J263">
        <v>50.965454999999999</v>
      </c>
      <c r="K263">
        <v>11.7</v>
      </c>
      <c r="L263">
        <f t="shared" si="41"/>
        <v>11.7</v>
      </c>
      <c r="M263">
        <f t="shared" si="42"/>
        <v>39.265455000000003</v>
      </c>
      <c r="N263">
        <v>41.931630499999997</v>
      </c>
      <c r="O263">
        <v>93.39</v>
      </c>
      <c r="P263">
        <v>17.833635999999998</v>
      </c>
      <c r="Q263">
        <f t="shared" si="43"/>
        <v>17.833635999999998</v>
      </c>
      <c r="R263">
        <f t="shared" si="44"/>
        <v>75.556364000000002</v>
      </c>
      <c r="S263">
        <v>74.624151100000006</v>
      </c>
      <c r="T263">
        <v>7.2727269999999997</v>
      </c>
      <c r="U263">
        <v>1.181818</v>
      </c>
      <c r="V263">
        <f t="shared" si="45"/>
        <v>1.181818</v>
      </c>
      <c r="W263">
        <f t="shared" si="46"/>
        <v>6.0909089999999999</v>
      </c>
      <c r="X263">
        <v>3.5514619000000001</v>
      </c>
      <c r="Y263">
        <f>Input!$J$3</f>
        <v>65</v>
      </c>
      <c r="Z263">
        <f>Input!$K$3</f>
        <v>75</v>
      </c>
    </row>
    <row r="264" spans="1:26" x14ac:dyDescent="0.25">
      <c r="A264">
        <f>IF(B264="Y",COUNTIF($B$2:B264,"Y"),0)</f>
        <v>263</v>
      </c>
      <c r="B264" t="str" cm="1">
        <f t="array" ref="B264">IF(AND(C264&gt;=BeginDateNight,C264&lt;=EndDateNight),"Y","N")</f>
        <v>Y</v>
      </c>
      <c r="C264" s="1">
        <v>43932</v>
      </c>
      <c r="D264" t="s">
        <v>16</v>
      </c>
      <c r="E264">
        <v>54.575384999999997</v>
      </c>
      <c r="F264">
        <v>48.542856999999998</v>
      </c>
      <c r="G264">
        <f t="shared" si="39"/>
        <v>48.542856999999998</v>
      </c>
      <c r="H264">
        <f t="shared" si="40"/>
        <v>6.0325279999999992</v>
      </c>
      <c r="I264">
        <v>51.888821</v>
      </c>
      <c r="J264">
        <v>53.310769000000001</v>
      </c>
      <c r="K264">
        <v>35.906666999999999</v>
      </c>
      <c r="L264">
        <f t="shared" si="41"/>
        <v>35.906666999999999</v>
      </c>
      <c r="M264">
        <f t="shared" si="42"/>
        <v>17.404102000000002</v>
      </c>
      <c r="N264">
        <v>46.131586599999999</v>
      </c>
      <c r="O264">
        <v>98.521600000000007</v>
      </c>
      <c r="P264">
        <v>59.975332999999999</v>
      </c>
      <c r="Q264">
        <f t="shared" si="43"/>
        <v>59.975332999999999</v>
      </c>
      <c r="R264">
        <f t="shared" si="44"/>
        <v>38.546267000000007</v>
      </c>
      <c r="S264">
        <v>83.482532899999995</v>
      </c>
      <c r="T264">
        <v>5.5789470000000003</v>
      </c>
      <c r="U264">
        <v>1.3636360000000001</v>
      </c>
      <c r="V264">
        <f t="shared" si="45"/>
        <v>1.3636360000000001</v>
      </c>
      <c r="W264">
        <f t="shared" si="46"/>
        <v>4.2153109999999998</v>
      </c>
      <c r="X264">
        <v>3.5487807999999998</v>
      </c>
      <c r="Y264">
        <f>Input!$J$3</f>
        <v>65</v>
      </c>
      <c r="Z264">
        <f>Input!$K$3</f>
        <v>75</v>
      </c>
    </row>
    <row r="265" spans="1:26" x14ac:dyDescent="0.25">
      <c r="A265">
        <f>IF(B265="Y",COUNTIF($B$2:B265,"Y"),0)</f>
        <v>264</v>
      </c>
      <c r="B265" t="str" cm="1">
        <f t="array" ref="B265">IF(AND(C265&gt;=BeginDateNight,C265&lt;=EndDateNight),"Y","N")</f>
        <v>Y</v>
      </c>
      <c r="C265" s="1">
        <v>43931</v>
      </c>
      <c r="D265" t="s">
        <v>16</v>
      </c>
      <c r="E265">
        <v>59.658181999999996</v>
      </c>
      <c r="F265">
        <v>47.418182000000002</v>
      </c>
      <c r="G265">
        <f t="shared" si="39"/>
        <v>47.418182000000002</v>
      </c>
      <c r="H265">
        <f t="shared" si="40"/>
        <v>12.239999999999995</v>
      </c>
      <c r="I265">
        <v>52.885906900000002</v>
      </c>
      <c r="J265">
        <v>55.375652000000002</v>
      </c>
      <c r="K265">
        <v>33.865454999999997</v>
      </c>
      <c r="L265">
        <f t="shared" si="41"/>
        <v>33.865454999999997</v>
      </c>
      <c r="M265">
        <f t="shared" si="42"/>
        <v>21.510197000000005</v>
      </c>
      <c r="N265">
        <v>44.184695599999998</v>
      </c>
      <c r="O265">
        <v>100</v>
      </c>
      <c r="P265">
        <v>40.406364000000004</v>
      </c>
      <c r="Q265">
        <f t="shared" si="43"/>
        <v>40.406364000000004</v>
      </c>
      <c r="R265">
        <f t="shared" si="44"/>
        <v>59.593635999999996</v>
      </c>
      <c r="S265">
        <v>75.245681599999998</v>
      </c>
      <c r="T265">
        <v>7.5555560000000002</v>
      </c>
      <c r="U265">
        <v>0.72727299999999995</v>
      </c>
      <c r="V265">
        <f t="shared" si="45"/>
        <v>0.72727299999999995</v>
      </c>
      <c r="W265">
        <f t="shared" si="46"/>
        <v>6.8282829999999999</v>
      </c>
      <c r="X265">
        <v>2.9295675000000001</v>
      </c>
      <c r="Y265">
        <f>Input!$J$3</f>
        <v>65</v>
      </c>
      <c r="Z265">
        <f>Input!$K$3</f>
        <v>75</v>
      </c>
    </row>
    <row r="266" spans="1:26" x14ac:dyDescent="0.25">
      <c r="A266">
        <f>IF(B266="Y",COUNTIF($B$2:B266,"Y"),0)</f>
        <v>265</v>
      </c>
      <c r="B266" t="str" cm="1">
        <f t="array" ref="B266">IF(AND(C266&gt;=BeginDateNight,C266&lt;=EndDateNight),"Y","N")</f>
        <v>Y</v>
      </c>
      <c r="C266" s="1">
        <v>43930</v>
      </c>
      <c r="D266" t="s">
        <v>16</v>
      </c>
      <c r="E266">
        <v>58.154544999999999</v>
      </c>
      <c r="F266">
        <v>45.372726999999998</v>
      </c>
      <c r="G266">
        <f t="shared" si="39"/>
        <v>45.372726999999998</v>
      </c>
      <c r="H266">
        <f t="shared" si="40"/>
        <v>12.781818000000001</v>
      </c>
      <c r="I266">
        <v>52.720599</v>
      </c>
      <c r="J266">
        <v>55.715000000000003</v>
      </c>
      <c r="K266">
        <v>28.447272999999999</v>
      </c>
      <c r="L266">
        <f t="shared" si="41"/>
        <v>28.447272999999999</v>
      </c>
      <c r="M266">
        <f t="shared" si="42"/>
        <v>27.267727000000004</v>
      </c>
      <c r="N266">
        <v>41.1601049</v>
      </c>
      <c r="O266">
        <v>99.47</v>
      </c>
      <c r="P266">
        <v>39.056364000000002</v>
      </c>
      <c r="Q266">
        <f t="shared" si="43"/>
        <v>39.056364000000002</v>
      </c>
      <c r="R266">
        <f t="shared" si="44"/>
        <v>60.413635999999997</v>
      </c>
      <c r="S266">
        <v>69.0428225</v>
      </c>
      <c r="T266">
        <v>4.8</v>
      </c>
      <c r="U266">
        <v>0.45454499999999998</v>
      </c>
      <c r="V266">
        <f t="shared" si="45"/>
        <v>0.45454499999999998</v>
      </c>
      <c r="W266">
        <f t="shared" si="46"/>
        <v>4.3454549999999994</v>
      </c>
      <c r="X266">
        <v>2.5385664000000001</v>
      </c>
      <c r="Y266">
        <f>Input!$J$3</f>
        <v>65</v>
      </c>
      <c r="Z266">
        <f>Input!$K$3</f>
        <v>75</v>
      </c>
    </row>
    <row r="267" spans="1:26" x14ac:dyDescent="0.25">
      <c r="A267">
        <f>IF(B267="Y",COUNTIF($B$2:B267,"Y"),0)</f>
        <v>266</v>
      </c>
      <c r="B267" t="str" cm="1">
        <f t="array" ref="B267">IF(AND(C267&gt;=BeginDateNight,C267&lt;=EndDateNight),"Y","N")</f>
        <v>Y</v>
      </c>
      <c r="C267" s="1">
        <v>43929</v>
      </c>
      <c r="D267" t="s">
        <v>16</v>
      </c>
      <c r="E267">
        <v>58.923076999999999</v>
      </c>
      <c r="F267">
        <v>47.009090999999998</v>
      </c>
      <c r="G267">
        <f t="shared" si="39"/>
        <v>47.009090999999998</v>
      </c>
      <c r="H267">
        <f t="shared" si="40"/>
        <v>11.913986000000001</v>
      </c>
      <c r="I267">
        <v>53.114711900000003</v>
      </c>
      <c r="J267">
        <v>55.596153999999999</v>
      </c>
      <c r="K267">
        <v>32.436363999999998</v>
      </c>
      <c r="L267">
        <f t="shared" si="41"/>
        <v>32.436363999999998</v>
      </c>
      <c r="M267">
        <f t="shared" si="42"/>
        <v>23.159790000000001</v>
      </c>
      <c r="N267">
        <v>42.235067100000002</v>
      </c>
      <c r="O267">
        <v>98.341154000000003</v>
      </c>
      <c r="P267">
        <v>40.827272999999998</v>
      </c>
      <c r="Q267">
        <f t="shared" si="43"/>
        <v>40.827272999999998</v>
      </c>
      <c r="R267">
        <f t="shared" si="44"/>
        <v>57.513881000000005</v>
      </c>
      <c r="S267">
        <v>71.6343186</v>
      </c>
      <c r="T267">
        <v>4.461538</v>
      </c>
      <c r="U267">
        <v>0.36363600000000001</v>
      </c>
      <c r="V267">
        <f t="shared" si="45"/>
        <v>0.36363600000000001</v>
      </c>
      <c r="W267">
        <f t="shared" si="46"/>
        <v>4.0979020000000004</v>
      </c>
      <c r="X267">
        <v>2.6115243000000001</v>
      </c>
      <c r="Y267">
        <f>Input!$J$3</f>
        <v>65</v>
      </c>
      <c r="Z267">
        <f>Input!$K$3</f>
        <v>75</v>
      </c>
    </row>
    <row r="268" spans="1:26" x14ac:dyDescent="0.25">
      <c r="A268">
        <f>IF(B268="Y",COUNTIF($B$2:B268,"Y"),0)</f>
        <v>267</v>
      </c>
      <c r="B268" t="str" cm="1">
        <f t="array" ref="B268">IF(AND(C268&gt;=BeginDateNight,C268&lt;=EndDateNight),"Y","N")</f>
        <v>Y</v>
      </c>
      <c r="C268" s="1">
        <v>43928</v>
      </c>
      <c r="D268" t="s">
        <v>16</v>
      </c>
      <c r="E268">
        <v>65.345455000000001</v>
      </c>
      <c r="F268">
        <v>47.783636000000001</v>
      </c>
      <c r="G268">
        <f t="shared" si="39"/>
        <v>47.783636000000001</v>
      </c>
      <c r="H268">
        <f t="shared" si="40"/>
        <v>17.561819</v>
      </c>
      <c r="I268">
        <v>54.633609399999997</v>
      </c>
      <c r="J268">
        <v>55.347059000000002</v>
      </c>
      <c r="K268">
        <v>22.345455000000001</v>
      </c>
      <c r="L268">
        <f t="shared" si="41"/>
        <v>22.345455000000001</v>
      </c>
      <c r="M268">
        <f t="shared" si="42"/>
        <v>33.001604</v>
      </c>
      <c r="N268">
        <v>42.574763599999997</v>
      </c>
      <c r="O268">
        <v>90.284118000000007</v>
      </c>
      <c r="P268">
        <v>20.535454999999999</v>
      </c>
      <c r="Q268">
        <f t="shared" si="43"/>
        <v>20.535454999999999</v>
      </c>
      <c r="R268">
        <f t="shared" si="44"/>
        <v>69.748663000000008</v>
      </c>
      <c r="S268">
        <v>70.237312000000003</v>
      </c>
      <c r="T268">
        <v>7.1818179999999998</v>
      </c>
      <c r="U268">
        <v>1.2727269999999999</v>
      </c>
      <c r="V268">
        <f t="shared" si="45"/>
        <v>1.2727269999999999</v>
      </c>
      <c r="W268">
        <f t="shared" si="46"/>
        <v>5.9090910000000001</v>
      </c>
      <c r="X268">
        <v>2.5858466</v>
      </c>
      <c r="Y268">
        <f>Input!$J$3</f>
        <v>65</v>
      </c>
      <c r="Z268">
        <f>Input!$K$3</f>
        <v>75</v>
      </c>
    </row>
    <row r="269" spans="1:26" x14ac:dyDescent="0.25">
      <c r="A269">
        <f>IF(B269="Y",COUNTIF($B$2:B269,"Y"),0)</f>
        <v>268</v>
      </c>
      <c r="B269" t="str" cm="1">
        <f t="array" ref="B269">IF(AND(C269&gt;=BeginDateNight,C269&lt;=EndDateNight),"Y","N")</f>
        <v>Y</v>
      </c>
      <c r="C269" s="1">
        <v>43927</v>
      </c>
      <c r="D269" t="s">
        <v>16</v>
      </c>
      <c r="E269">
        <v>72.127273000000002</v>
      </c>
      <c r="F269">
        <v>47.781818000000001</v>
      </c>
      <c r="G269">
        <f t="shared" si="39"/>
        <v>47.781818000000001</v>
      </c>
      <c r="H269">
        <f t="shared" si="40"/>
        <v>24.345455000000001</v>
      </c>
      <c r="I269">
        <v>54.011285899999997</v>
      </c>
      <c r="J269">
        <v>57.381250000000001</v>
      </c>
      <c r="K269">
        <v>11.672727</v>
      </c>
      <c r="L269">
        <f t="shared" si="41"/>
        <v>11.672727</v>
      </c>
      <c r="M269">
        <f t="shared" si="42"/>
        <v>45.708523</v>
      </c>
      <c r="N269">
        <v>40.465668200000003</v>
      </c>
      <c r="O269">
        <v>98.073125000000005</v>
      </c>
      <c r="P269">
        <v>10.441818</v>
      </c>
      <c r="Q269">
        <f t="shared" si="43"/>
        <v>10.441818</v>
      </c>
      <c r="R269">
        <f t="shared" si="44"/>
        <v>87.631307000000007</v>
      </c>
      <c r="S269">
        <v>69.7909243</v>
      </c>
      <c r="T269">
        <v>7.5769229999999999</v>
      </c>
      <c r="U269">
        <v>1.3636360000000001</v>
      </c>
      <c r="V269">
        <f t="shared" si="45"/>
        <v>1.3636360000000001</v>
      </c>
      <c r="W269">
        <f t="shared" si="46"/>
        <v>6.2132869999999993</v>
      </c>
      <c r="X269">
        <v>3.3288663999999999</v>
      </c>
      <c r="Y269">
        <f>Input!$J$3</f>
        <v>65</v>
      </c>
      <c r="Z269">
        <f>Input!$K$3</f>
        <v>75</v>
      </c>
    </row>
    <row r="270" spans="1:26" x14ac:dyDescent="0.25">
      <c r="A270">
        <f>IF(B270="Y",COUNTIF($B$2:B270,"Y"),0)</f>
        <v>269</v>
      </c>
      <c r="B270" t="str" cm="1">
        <f t="array" ref="B270">IF(AND(C270&gt;=BeginDateNight,C270&lt;=EndDateNight),"Y","N")</f>
        <v>Y</v>
      </c>
      <c r="C270" s="1">
        <v>43926</v>
      </c>
      <c r="D270" t="s">
        <v>16</v>
      </c>
      <c r="E270">
        <v>65.281818000000001</v>
      </c>
      <c r="F270">
        <v>46.772727000000003</v>
      </c>
      <c r="G270">
        <f t="shared" si="39"/>
        <v>46.772727000000003</v>
      </c>
      <c r="H270">
        <f t="shared" si="40"/>
        <v>18.509090999999998</v>
      </c>
      <c r="I270">
        <v>52.778251099999999</v>
      </c>
      <c r="J270">
        <v>51.118181999999997</v>
      </c>
      <c r="K270">
        <v>30.890909000000001</v>
      </c>
      <c r="L270">
        <f t="shared" si="41"/>
        <v>30.890909000000001</v>
      </c>
      <c r="M270">
        <f t="shared" si="42"/>
        <v>20.227272999999997</v>
      </c>
      <c r="N270">
        <v>41.087816799999999</v>
      </c>
      <c r="O270">
        <v>99.738667000000007</v>
      </c>
      <c r="P270">
        <v>48.232726999999997</v>
      </c>
      <c r="Q270">
        <f t="shared" si="43"/>
        <v>48.232726999999997</v>
      </c>
      <c r="R270">
        <f t="shared" si="44"/>
        <v>51.50594000000001</v>
      </c>
      <c r="S270">
        <v>71.194748200000006</v>
      </c>
      <c r="T270">
        <v>7.0588240000000004</v>
      </c>
      <c r="U270">
        <v>0.90909099999999998</v>
      </c>
      <c r="V270">
        <f t="shared" si="45"/>
        <v>0.90909099999999998</v>
      </c>
      <c r="W270">
        <f t="shared" si="46"/>
        <v>6.1497330000000003</v>
      </c>
      <c r="X270">
        <v>2.5729818</v>
      </c>
      <c r="Y270">
        <f>Input!$J$3</f>
        <v>65</v>
      </c>
      <c r="Z270">
        <f>Input!$K$3</f>
        <v>75</v>
      </c>
    </row>
    <row r="271" spans="1:26" x14ac:dyDescent="0.25">
      <c r="A271">
        <f>IF(B271="Y",COUNTIF($B$2:B271,"Y"),0)</f>
        <v>270</v>
      </c>
      <c r="B271" t="str" cm="1">
        <f t="array" ref="B271">IF(AND(C271&gt;=BeginDateNight,C271&lt;=EndDateNight),"Y","N")</f>
        <v>Y</v>
      </c>
      <c r="C271" s="1">
        <v>43925</v>
      </c>
      <c r="D271" t="s">
        <v>16</v>
      </c>
      <c r="E271">
        <v>57.909090999999997</v>
      </c>
      <c r="F271">
        <v>42.5</v>
      </c>
      <c r="G271">
        <f t="shared" si="39"/>
        <v>42.5</v>
      </c>
      <c r="H271">
        <f t="shared" si="40"/>
        <v>15.409090999999997</v>
      </c>
      <c r="I271">
        <v>50.934642400000001</v>
      </c>
      <c r="J271">
        <v>50.323076999999998</v>
      </c>
      <c r="K271">
        <v>34.681818</v>
      </c>
      <c r="L271">
        <f t="shared" si="41"/>
        <v>34.681818</v>
      </c>
      <c r="M271">
        <f t="shared" si="42"/>
        <v>15.641258999999998</v>
      </c>
      <c r="N271">
        <v>43.388623000000003</v>
      </c>
      <c r="O271">
        <v>97.949230999999997</v>
      </c>
      <c r="P271">
        <v>48.558182000000002</v>
      </c>
      <c r="Q271">
        <f t="shared" si="43"/>
        <v>48.558182000000002</v>
      </c>
      <c r="R271">
        <f t="shared" si="44"/>
        <v>49.391048999999995</v>
      </c>
      <c r="S271">
        <v>77.789779199999998</v>
      </c>
      <c r="T271">
        <v>6.55</v>
      </c>
      <c r="U271">
        <v>0.272727</v>
      </c>
      <c r="V271">
        <f t="shared" si="45"/>
        <v>0.272727</v>
      </c>
      <c r="W271">
        <f t="shared" si="46"/>
        <v>6.2772730000000001</v>
      </c>
      <c r="X271">
        <v>2.4318415</v>
      </c>
      <c r="Y271">
        <f>Input!$J$3</f>
        <v>65</v>
      </c>
      <c r="Z271">
        <f>Input!$K$3</f>
        <v>75</v>
      </c>
    </row>
    <row r="272" spans="1:26" x14ac:dyDescent="0.25">
      <c r="A272">
        <f>IF(B272="Y",COUNTIF($B$2:B272,"Y"),0)</f>
        <v>271</v>
      </c>
      <c r="B272" t="str" cm="1">
        <f t="array" ref="B272">IF(AND(C272&gt;=BeginDateNight,C272&lt;=EndDateNight),"Y","N")</f>
        <v>Y</v>
      </c>
      <c r="C272" s="1">
        <v>43924</v>
      </c>
      <c r="D272" t="s">
        <v>16</v>
      </c>
      <c r="E272">
        <v>55.634545000000003</v>
      </c>
      <c r="F272">
        <v>38.963636000000001</v>
      </c>
      <c r="G272">
        <f t="shared" si="39"/>
        <v>38.963636000000001</v>
      </c>
      <c r="H272">
        <f t="shared" si="40"/>
        <v>16.670909000000002</v>
      </c>
      <c r="I272">
        <v>50.286750900000001</v>
      </c>
      <c r="J272">
        <v>50.105263000000001</v>
      </c>
      <c r="K272">
        <v>24.467272999999999</v>
      </c>
      <c r="L272">
        <f t="shared" si="41"/>
        <v>24.467272999999999</v>
      </c>
      <c r="M272">
        <f t="shared" si="42"/>
        <v>25.637990000000002</v>
      </c>
      <c r="N272">
        <v>41.265152800000003</v>
      </c>
      <c r="O272">
        <v>96.190909000000005</v>
      </c>
      <c r="P272">
        <v>37.253636</v>
      </c>
      <c r="Q272">
        <f t="shared" si="43"/>
        <v>37.253636</v>
      </c>
      <c r="R272">
        <f t="shared" si="44"/>
        <v>58.937273000000005</v>
      </c>
      <c r="S272">
        <v>74.760870999999995</v>
      </c>
      <c r="T272">
        <v>3.2352940000000001</v>
      </c>
      <c r="U272">
        <v>0.84615399999999996</v>
      </c>
      <c r="V272">
        <f t="shared" si="45"/>
        <v>0.84615399999999996</v>
      </c>
      <c r="W272">
        <f t="shared" si="46"/>
        <v>2.3891400000000003</v>
      </c>
      <c r="X272">
        <v>1.8320683</v>
      </c>
      <c r="Y272">
        <f>Input!$J$3</f>
        <v>65</v>
      </c>
      <c r="Z272">
        <f>Input!$K$3</f>
        <v>75</v>
      </c>
    </row>
    <row r="273" spans="1:26" x14ac:dyDescent="0.25">
      <c r="A273">
        <f>IF(B273="Y",COUNTIF($B$2:B273,"Y"),0)</f>
        <v>272</v>
      </c>
      <c r="B273" t="str" cm="1">
        <f t="array" ref="B273">IF(AND(C273&gt;=BeginDateNight,C273&lt;=EndDateNight),"Y","N")</f>
        <v>Y</v>
      </c>
      <c r="C273" s="1">
        <v>43923</v>
      </c>
      <c r="D273" t="s">
        <v>16</v>
      </c>
      <c r="E273">
        <v>55.808332999999998</v>
      </c>
      <c r="F273">
        <v>44.578181999999998</v>
      </c>
      <c r="G273">
        <f t="shared" si="39"/>
        <v>44.578181999999998</v>
      </c>
      <c r="H273">
        <f t="shared" si="40"/>
        <v>11.230150999999999</v>
      </c>
      <c r="I273">
        <v>50.730531800000001</v>
      </c>
      <c r="J273">
        <v>53.2</v>
      </c>
      <c r="K273">
        <v>29.334544999999999</v>
      </c>
      <c r="L273">
        <f t="shared" si="41"/>
        <v>29.334544999999999</v>
      </c>
      <c r="M273">
        <f t="shared" si="42"/>
        <v>23.865455000000004</v>
      </c>
      <c r="N273">
        <v>43.916267599999998</v>
      </c>
      <c r="O273">
        <v>99.628889000000001</v>
      </c>
      <c r="P273">
        <v>51.219090999999999</v>
      </c>
      <c r="Q273">
        <f t="shared" si="43"/>
        <v>51.219090999999999</v>
      </c>
      <c r="R273">
        <f t="shared" si="44"/>
        <v>48.409798000000002</v>
      </c>
      <c r="S273">
        <v>80.726040800000007</v>
      </c>
      <c r="T273">
        <v>5.8333329999999997</v>
      </c>
      <c r="U273">
        <v>1.3636360000000001</v>
      </c>
      <c r="V273">
        <f t="shared" si="45"/>
        <v>1.3636360000000001</v>
      </c>
      <c r="W273">
        <f t="shared" si="46"/>
        <v>4.469697</v>
      </c>
      <c r="X273">
        <v>3.2489664</v>
      </c>
      <c r="Y273">
        <f>Input!$J$3</f>
        <v>65</v>
      </c>
      <c r="Z273">
        <f>Input!$K$3</f>
        <v>75</v>
      </c>
    </row>
    <row r="274" spans="1:26" x14ac:dyDescent="0.25">
      <c r="A274">
        <f>IF(B274="Y",COUNTIF($B$2:B274,"Y"),0)</f>
        <v>273</v>
      </c>
      <c r="B274" t="str" cm="1">
        <f t="array" ref="B274">IF(AND(C274&gt;=BeginDateNight,C274&lt;=EndDateNight),"Y","N")</f>
        <v>Y</v>
      </c>
      <c r="C274" s="1">
        <v>43922</v>
      </c>
      <c r="D274" t="s">
        <v>16</v>
      </c>
      <c r="E274">
        <v>54.916666999999997</v>
      </c>
      <c r="F274">
        <v>44.576923000000001</v>
      </c>
      <c r="G274">
        <f t="shared" si="39"/>
        <v>44.576923000000001</v>
      </c>
      <c r="H274">
        <f t="shared" si="40"/>
        <v>10.339743999999996</v>
      </c>
      <c r="I274">
        <v>50.3338684</v>
      </c>
      <c r="J274">
        <v>51.96087</v>
      </c>
      <c r="K274">
        <v>35.318182</v>
      </c>
      <c r="L274">
        <f t="shared" si="41"/>
        <v>35.318182</v>
      </c>
      <c r="M274">
        <f t="shared" si="42"/>
        <v>16.642688</v>
      </c>
      <c r="N274">
        <v>44.892160699999998</v>
      </c>
      <c r="O274">
        <v>96.926923000000002</v>
      </c>
      <c r="P274">
        <v>57.54</v>
      </c>
      <c r="Q274">
        <f t="shared" si="43"/>
        <v>57.54</v>
      </c>
      <c r="R274">
        <f t="shared" si="44"/>
        <v>39.386923000000003</v>
      </c>
      <c r="S274">
        <v>83.338729200000003</v>
      </c>
      <c r="T274">
        <v>3.75</v>
      </c>
      <c r="U274">
        <v>1.3157890000000001</v>
      </c>
      <c r="V274">
        <f t="shared" si="45"/>
        <v>1.3157890000000001</v>
      </c>
      <c r="W274">
        <f t="shared" si="46"/>
        <v>2.4342109999999999</v>
      </c>
      <c r="X274">
        <v>2.5613997999999998</v>
      </c>
      <c r="Y274">
        <f>Input!$J$3</f>
        <v>65</v>
      </c>
      <c r="Z274">
        <f>Input!$K$3</f>
        <v>75</v>
      </c>
    </row>
    <row r="275" spans="1:26" x14ac:dyDescent="0.25">
      <c r="A275">
        <f>IF(B275="Y",COUNTIF($B$2:B275,"Y"),0)</f>
        <v>274</v>
      </c>
      <c r="B275" t="str" cm="1">
        <f t="array" ref="B275">IF(AND(C275&gt;=BeginDateNight,C275&lt;=EndDateNight),"Y","N")</f>
        <v>Y</v>
      </c>
      <c r="C275" s="1">
        <v>43921</v>
      </c>
      <c r="D275" t="s">
        <v>16</v>
      </c>
      <c r="E275">
        <v>56.054544999999997</v>
      </c>
      <c r="F275">
        <v>44.845455000000001</v>
      </c>
      <c r="G275">
        <f t="shared" si="39"/>
        <v>44.845455000000001</v>
      </c>
      <c r="H275">
        <f t="shared" si="40"/>
        <v>11.209089999999996</v>
      </c>
      <c r="I275">
        <v>50.247743700000001</v>
      </c>
      <c r="J275">
        <v>50.041080999999998</v>
      </c>
      <c r="K275">
        <v>19.763636000000002</v>
      </c>
      <c r="L275">
        <f t="shared" si="41"/>
        <v>19.763636000000002</v>
      </c>
      <c r="M275">
        <f t="shared" si="42"/>
        <v>30.277444999999997</v>
      </c>
      <c r="N275">
        <v>41.087552500000001</v>
      </c>
      <c r="O275">
        <v>95.648377999999994</v>
      </c>
      <c r="P275">
        <v>24.982727000000001</v>
      </c>
      <c r="Q275">
        <f t="shared" si="43"/>
        <v>24.982727000000001</v>
      </c>
      <c r="R275">
        <f t="shared" si="44"/>
        <v>70.665650999999997</v>
      </c>
      <c r="S275">
        <v>75.484049799999994</v>
      </c>
      <c r="T275">
        <v>6.6111110000000002</v>
      </c>
      <c r="U275">
        <v>0.272727</v>
      </c>
      <c r="V275">
        <f t="shared" si="45"/>
        <v>0.272727</v>
      </c>
      <c r="W275">
        <f t="shared" si="46"/>
        <v>6.3383840000000005</v>
      </c>
      <c r="X275">
        <v>2.4289516</v>
      </c>
      <c r="Y275">
        <f>Input!$J$3</f>
        <v>65</v>
      </c>
      <c r="Z275">
        <f>Input!$K$3</f>
        <v>75</v>
      </c>
    </row>
    <row r="276" spans="1:26" x14ac:dyDescent="0.25">
      <c r="A276">
        <f>IF(B276="Y",COUNTIF($B$2:B276,"Y"),0)</f>
        <v>275</v>
      </c>
      <c r="B276" t="str" cm="1">
        <f t="array" ref="B276">IF(AND(C276&gt;=BeginDateNight,C276&lt;=EndDateNight),"Y","N")</f>
        <v>Y</v>
      </c>
      <c r="C276" s="1">
        <v>43920</v>
      </c>
      <c r="D276" t="s">
        <v>16</v>
      </c>
      <c r="E276">
        <v>62.518182000000003</v>
      </c>
      <c r="F276">
        <v>41.31</v>
      </c>
      <c r="G276">
        <f t="shared" si="39"/>
        <v>41.31</v>
      </c>
      <c r="H276">
        <f t="shared" si="40"/>
        <v>21.208182000000001</v>
      </c>
      <c r="I276">
        <v>49.9307272</v>
      </c>
      <c r="J276">
        <v>49.15</v>
      </c>
      <c r="K276">
        <v>2.8909090000000002</v>
      </c>
      <c r="L276">
        <f t="shared" si="41"/>
        <v>2.8909090000000002</v>
      </c>
      <c r="M276">
        <f t="shared" si="42"/>
        <v>46.259090999999998</v>
      </c>
      <c r="N276">
        <v>37.434909099999999</v>
      </c>
      <c r="O276">
        <v>95.639499999999998</v>
      </c>
      <c r="P276">
        <v>9.5427269999999993</v>
      </c>
      <c r="Q276">
        <f t="shared" si="43"/>
        <v>9.5427269999999993</v>
      </c>
      <c r="R276">
        <f t="shared" si="44"/>
        <v>86.096772999999999</v>
      </c>
      <c r="S276">
        <v>71.088213699999997</v>
      </c>
      <c r="T276">
        <v>6.45</v>
      </c>
      <c r="U276">
        <v>0.7</v>
      </c>
      <c r="V276">
        <f t="shared" si="45"/>
        <v>0.7</v>
      </c>
      <c r="W276">
        <f t="shared" si="46"/>
        <v>5.75</v>
      </c>
      <c r="X276">
        <v>2.6968182000000001</v>
      </c>
      <c r="Y276">
        <f>Input!$J$3</f>
        <v>65</v>
      </c>
      <c r="Z276">
        <f>Input!$K$3</f>
        <v>75</v>
      </c>
    </row>
    <row r="277" spans="1:26" x14ac:dyDescent="0.25">
      <c r="A277">
        <f>IF(B277="Y",COUNTIF($B$2:B277,"Y"),0)</f>
        <v>276</v>
      </c>
      <c r="B277" t="str" cm="1">
        <f t="array" ref="B277">IF(AND(C277&gt;=BeginDateNight,C277&lt;=EndDateNight),"Y","N")</f>
        <v>Y</v>
      </c>
      <c r="C277" s="1">
        <v>43919</v>
      </c>
      <c r="D277" t="s">
        <v>16</v>
      </c>
      <c r="E277">
        <v>54.467272999999999</v>
      </c>
      <c r="F277">
        <v>41.942856999999997</v>
      </c>
      <c r="G277">
        <f t="shared" si="39"/>
        <v>41.942856999999997</v>
      </c>
      <c r="H277">
        <f t="shared" si="40"/>
        <v>12.524416000000002</v>
      </c>
      <c r="I277">
        <v>49.3598201</v>
      </c>
      <c r="J277">
        <v>48.261904999999999</v>
      </c>
      <c r="K277">
        <v>29.990908999999998</v>
      </c>
      <c r="L277">
        <f t="shared" si="41"/>
        <v>29.990908999999998</v>
      </c>
      <c r="M277">
        <f t="shared" si="42"/>
        <v>18.270996</v>
      </c>
      <c r="N277">
        <v>41.308458000000002</v>
      </c>
      <c r="O277">
        <v>97.23</v>
      </c>
      <c r="P277">
        <v>52.045454999999997</v>
      </c>
      <c r="Q277">
        <f t="shared" si="43"/>
        <v>52.045454999999997</v>
      </c>
      <c r="R277">
        <f t="shared" si="44"/>
        <v>45.184545000000007</v>
      </c>
      <c r="S277">
        <v>77.310906900000006</v>
      </c>
      <c r="T277">
        <v>5.36</v>
      </c>
      <c r="U277">
        <v>0.54545500000000002</v>
      </c>
      <c r="V277">
        <f t="shared" si="45"/>
        <v>0.54545500000000002</v>
      </c>
      <c r="W277">
        <f t="shared" si="46"/>
        <v>4.8145450000000007</v>
      </c>
      <c r="X277">
        <v>2.4268358000000001</v>
      </c>
      <c r="Y277">
        <f>Input!$J$3</f>
        <v>65</v>
      </c>
      <c r="Z277">
        <f>Input!$K$3</f>
        <v>75</v>
      </c>
    </row>
    <row r="278" spans="1:26" x14ac:dyDescent="0.25">
      <c r="A278">
        <f>IF(B278="Y",COUNTIF($B$2:B278,"Y"),0)</f>
        <v>277</v>
      </c>
      <c r="B278" t="str" cm="1">
        <f t="array" ref="B278">IF(AND(C278&gt;=BeginDateNight,C278&lt;=EndDateNight),"Y","N")</f>
        <v>Y</v>
      </c>
      <c r="C278" s="1">
        <v>43918</v>
      </c>
      <c r="D278" t="s">
        <v>16</v>
      </c>
      <c r="E278">
        <v>54.72</v>
      </c>
      <c r="F278">
        <v>41.209091000000001</v>
      </c>
      <c r="G278">
        <f t="shared" si="39"/>
        <v>41.209091000000001</v>
      </c>
      <c r="H278">
        <f t="shared" si="40"/>
        <v>13.510908999999998</v>
      </c>
      <c r="I278">
        <v>48.4141817</v>
      </c>
      <c r="J278">
        <v>46.464286000000001</v>
      </c>
      <c r="K278">
        <v>32.380000000000003</v>
      </c>
      <c r="L278">
        <f t="shared" si="41"/>
        <v>32.380000000000003</v>
      </c>
      <c r="M278">
        <f t="shared" si="42"/>
        <v>14.084285999999999</v>
      </c>
      <c r="N278">
        <v>40.075337699999999</v>
      </c>
      <c r="O278">
        <v>96.802727000000004</v>
      </c>
      <c r="P278">
        <v>49.076363999999998</v>
      </c>
      <c r="Q278">
        <f t="shared" si="43"/>
        <v>49.076363999999998</v>
      </c>
      <c r="R278">
        <f t="shared" si="44"/>
        <v>47.726363000000006</v>
      </c>
      <c r="S278">
        <v>75.219240400000004</v>
      </c>
      <c r="T278">
        <v>6.8571429999999998</v>
      </c>
      <c r="U278">
        <v>0.54545500000000002</v>
      </c>
      <c r="V278">
        <f t="shared" si="45"/>
        <v>0.54545500000000002</v>
      </c>
      <c r="W278">
        <f t="shared" si="46"/>
        <v>6.3116880000000002</v>
      </c>
      <c r="X278">
        <v>2.2602598999999999</v>
      </c>
      <c r="Y278">
        <f>Input!$J$3</f>
        <v>65</v>
      </c>
      <c r="Z278">
        <f>Input!$K$3</f>
        <v>75</v>
      </c>
    </row>
    <row r="279" spans="1:26" x14ac:dyDescent="0.25">
      <c r="A279">
        <f>IF(B279="Y",COUNTIF($B$2:B279,"Y"),0)</f>
        <v>278</v>
      </c>
      <c r="B279" t="str" cm="1">
        <f t="array" ref="B279">IF(AND(C279&gt;=BeginDateNight,C279&lt;=EndDateNight),"Y","N")</f>
        <v>Y</v>
      </c>
      <c r="C279" s="1">
        <v>43917</v>
      </c>
      <c r="D279" t="s">
        <v>16</v>
      </c>
      <c r="E279">
        <v>55.225999999999999</v>
      </c>
      <c r="F279">
        <v>41.845455000000001</v>
      </c>
      <c r="G279">
        <f t="shared" si="39"/>
        <v>41.845455000000001</v>
      </c>
      <c r="H279">
        <f t="shared" si="40"/>
        <v>13.380544999999998</v>
      </c>
      <c r="I279">
        <v>49.283185600000003</v>
      </c>
      <c r="J279">
        <v>50.515385000000002</v>
      </c>
      <c r="K279">
        <v>30.318182</v>
      </c>
      <c r="L279">
        <f t="shared" si="41"/>
        <v>30.318182</v>
      </c>
      <c r="M279">
        <f t="shared" si="42"/>
        <v>20.197203000000002</v>
      </c>
      <c r="N279">
        <v>38.871422299999999</v>
      </c>
      <c r="O279">
        <v>97.746922999999995</v>
      </c>
      <c r="P279">
        <v>42.319000000000003</v>
      </c>
      <c r="Q279">
        <f t="shared" si="43"/>
        <v>42.319000000000003</v>
      </c>
      <c r="R279">
        <f t="shared" si="44"/>
        <v>55.427922999999993</v>
      </c>
      <c r="S279">
        <v>71.3134321</v>
      </c>
      <c r="T279">
        <v>4.5454549999999996</v>
      </c>
      <c r="U279">
        <v>0.36363600000000001</v>
      </c>
      <c r="V279">
        <f t="shared" si="45"/>
        <v>0.36363600000000001</v>
      </c>
      <c r="W279">
        <f t="shared" si="46"/>
        <v>4.181819</v>
      </c>
      <c r="X279">
        <v>2.4286655000000001</v>
      </c>
      <c r="Y279">
        <f>Input!$J$3</f>
        <v>65</v>
      </c>
      <c r="Z279">
        <f>Input!$K$3</f>
        <v>75</v>
      </c>
    </row>
    <row r="280" spans="1:26" x14ac:dyDescent="0.25">
      <c r="A280">
        <f>IF(B280="Y",COUNTIF($B$2:B280,"Y"),0)</f>
        <v>279</v>
      </c>
      <c r="B280" t="str" cm="1">
        <f t="array" ref="B280">IF(AND(C280&gt;=BeginDateNight,C280&lt;=EndDateNight),"Y","N")</f>
        <v>Y</v>
      </c>
      <c r="C280" s="1">
        <v>43916</v>
      </c>
      <c r="D280" t="s">
        <v>16</v>
      </c>
      <c r="E280">
        <v>57.227272999999997</v>
      </c>
      <c r="F280">
        <v>41.918182000000002</v>
      </c>
      <c r="G280">
        <f t="shared" si="39"/>
        <v>41.918182000000002</v>
      </c>
      <c r="H280">
        <f t="shared" si="40"/>
        <v>15.309090999999995</v>
      </c>
      <c r="I280">
        <v>48.882447499999998</v>
      </c>
      <c r="J280">
        <v>50.335000000000001</v>
      </c>
      <c r="K280">
        <v>26.954545</v>
      </c>
      <c r="L280">
        <f t="shared" si="41"/>
        <v>26.954545</v>
      </c>
      <c r="M280">
        <f t="shared" si="42"/>
        <v>23.380455000000001</v>
      </c>
      <c r="N280">
        <v>39.355341199999998</v>
      </c>
      <c r="O280">
        <v>99.753845999999996</v>
      </c>
      <c r="P280">
        <v>41.253636</v>
      </c>
      <c r="Q280">
        <f t="shared" si="43"/>
        <v>41.253636</v>
      </c>
      <c r="R280">
        <f t="shared" si="44"/>
        <v>58.500209999999996</v>
      </c>
      <c r="S280">
        <v>74.312446499999993</v>
      </c>
      <c r="T280">
        <v>4.0555560000000002</v>
      </c>
      <c r="U280">
        <v>0.90909099999999998</v>
      </c>
      <c r="V280">
        <f t="shared" si="45"/>
        <v>0.90909099999999998</v>
      </c>
      <c r="W280">
        <f t="shared" si="46"/>
        <v>3.1464650000000001</v>
      </c>
      <c r="X280">
        <v>2.6593756000000002</v>
      </c>
      <c r="Y280">
        <f>Input!$J$3</f>
        <v>65</v>
      </c>
      <c r="Z280">
        <f>Input!$K$3</f>
        <v>75</v>
      </c>
    </row>
    <row r="281" spans="1:26" x14ac:dyDescent="0.25">
      <c r="A281">
        <f>IF(B281="Y",COUNTIF($B$2:B281,"Y"),0)</f>
        <v>280</v>
      </c>
      <c r="B281" t="str" cm="1">
        <f t="array" ref="B281">IF(AND(C281&gt;=BeginDateNight,C281&lt;=EndDateNight),"Y","N")</f>
        <v>Y</v>
      </c>
      <c r="C281" s="1">
        <v>43915</v>
      </c>
      <c r="D281" t="s">
        <v>16</v>
      </c>
      <c r="E281">
        <v>57.181818</v>
      </c>
      <c r="F281">
        <v>41.445455000000003</v>
      </c>
      <c r="G281">
        <f t="shared" si="39"/>
        <v>41.445455000000003</v>
      </c>
      <c r="H281">
        <f t="shared" si="40"/>
        <v>15.736362999999997</v>
      </c>
      <c r="I281">
        <v>49.6013728</v>
      </c>
      <c r="J281">
        <v>48.485714000000002</v>
      </c>
      <c r="K281">
        <v>31.5</v>
      </c>
      <c r="L281">
        <f t="shared" si="41"/>
        <v>31.5</v>
      </c>
      <c r="M281">
        <f t="shared" si="42"/>
        <v>16.985714000000002</v>
      </c>
      <c r="N281">
        <v>39.562683100000001</v>
      </c>
      <c r="O281">
        <v>99.050951999999995</v>
      </c>
      <c r="P281">
        <v>40.005454999999998</v>
      </c>
      <c r="Q281">
        <f t="shared" si="43"/>
        <v>40.005454999999998</v>
      </c>
      <c r="R281">
        <f t="shared" si="44"/>
        <v>59.045496999999997</v>
      </c>
      <c r="S281">
        <v>72.526228500000002</v>
      </c>
      <c r="T281">
        <v>5</v>
      </c>
      <c r="U281">
        <v>1.0909089999999999</v>
      </c>
      <c r="V281">
        <f t="shared" si="45"/>
        <v>1.0909089999999999</v>
      </c>
      <c r="W281">
        <f t="shared" si="46"/>
        <v>3.9090910000000001</v>
      </c>
      <c r="X281">
        <v>2.5892276000000001</v>
      </c>
      <c r="Y281">
        <f>Input!$J$3</f>
        <v>65</v>
      </c>
      <c r="Z281">
        <f>Input!$K$3</f>
        <v>75</v>
      </c>
    </row>
    <row r="282" spans="1:26" x14ac:dyDescent="0.25">
      <c r="A282">
        <f>IF(B282="Y",COUNTIF($B$2:B282,"Y"),0)</f>
        <v>281</v>
      </c>
      <c r="B282" t="str" cm="1">
        <f t="array" ref="B282">IF(AND(C282&gt;=BeginDateNight,C282&lt;=EndDateNight),"Y","N")</f>
        <v>Y</v>
      </c>
      <c r="C282" s="1">
        <v>43914</v>
      </c>
      <c r="D282" t="s">
        <v>16</v>
      </c>
      <c r="E282">
        <v>59.218181999999999</v>
      </c>
      <c r="F282">
        <v>42.309091000000002</v>
      </c>
      <c r="G282">
        <f t="shared" si="39"/>
        <v>42.309091000000002</v>
      </c>
      <c r="H282">
        <f t="shared" si="40"/>
        <v>16.909090999999997</v>
      </c>
      <c r="I282">
        <v>50.006417200000001</v>
      </c>
      <c r="J282">
        <v>51.282105000000001</v>
      </c>
      <c r="K282">
        <v>25.470908999999999</v>
      </c>
      <c r="L282">
        <f t="shared" si="41"/>
        <v>25.470908999999999</v>
      </c>
      <c r="M282">
        <f t="shared" si="42"/>
        <v>25.811196000000002</v>
      </c>
      <c r="N282">
        <v>41.434380699999998</v>
      </c>
      <c r="O282">
        <v>99.347857000000005</v>
      </c>
      <c r="P282">
        <v>40.384545000000003</v>
      </c>
      <c r="Q282">
        <f t="shared" si="43"/>
        <v>40.384545000000003</v>
      </c>
      <c r="R282">
        <f t="shared" si="44"/>
        <v>58.963312000000002</v>
      </c>
      <c r="S282">
        <v>77.394288900000006</v>
      </c>
      <c r="T282">
        <v>4.3076920000000003</v>
      </c>
      <c r="U282">
        <v>1.2727269999999999</v>
      </c>
      <c r="V282">
        <f t="shared" si="45"/>
        <v>1.2727269999999999</v>
      </c>
      <c r="W282">
        <f t="shared" si="46"/>
        <v>3.0349650000000006</v>
      </c>
      <c r="X282">
        <v>2.4707137000000001</v>
      </c>
      <c r="Y282">
        <f>Input!$J$3</f>
        <v>65</v>
      </c>
      <c r="Z282">
        <f>Input!$K$3</f>
        <v>75</v>
      </c>
    </row>
    <row r="283" spans="1:26" x14ac:dyDescent="0.25">
      <c r="A283">
        <f>IF(B283="Y",COUNTIF($B$2:B283,"Y"),0)</f>
        <v>282</v>
      </c>
      <c r="B283" t="str" cm="1">
        <f t="array" ref="B283">IF(AND(C283&gt;=BeginDateNight,C283&lt;=EndDateNight),"Y","N")</f>
        <v>Y</v>
      </c>
      <c r="C283" s="1">
        <v>43913</v>
      </c>
      <c r="D283" t="s">
        <v>16</v>
      </c>
      <c r="E283">
        <v>57</v>
      </c>
      <c r="F283">
        <v>43.809091000000002</v>
      </c>
      <c r="G283">
        <f t="shared" si="39"/>
        <v>43.809091000000002</v>
      </c>
      <c r="H283">
        <f t="shared" si="40"/>
        <v>13.190908999999998</v>
      </c>
      <c r="I283">
        <v>50.491999900000003</v>
      </c>
      <c r="J283">
        <v>50.845714000000001</v>
      </c>
      <c r="K283">
        <v>26.175000000000001</v>
      </c>
      <c r="L283">
        <f t="shared" si="41"/>
        <v>26.175000000000001</v>
      </c>
      <c r="M283">
        <f t="shared" si="42"/>
        <v>24.670714</v>
      </c>
      <c r="N283">
        <v>42.3273972</v>
      </c>
      <c r="O283">
        <v>99.027777999999998</v>
      </c>
      <c r="P283">
        <v>42.131667</v>
      </c>
      <c r="Q283">
        <f t="shared" si="43"/>
        <v>42.131667</v>
      </c>
      <c r="R283">
        <f t="shared" si="44"/>
        <v>56.896110999999998</v>
      </c>
      <c r="S283">
        <v>79.083317699999995</v>
      </c>
      <c r="T283">
        <v>7.6666670000000003</v>
      </c>
      <c r="U283">
        <v>1.181818</v>
      </c>
      <c r="V283">
        <f t="shared" si="45"/>
        <v>1.181818</v>
      </c>
      <c r="W283">
        <f t="shared" si="46"/>
        <v>6.4848490000000005</v>
      </c>
      <c r="X283">
        <v>2.9924116000000001</v>
      </c>
      <c r="Y283">
        <f>Input!$J$3</f>
        <v>65</v>
      </c>
      <c r="Z283">
        <f>Input!$K$3</f>
        <v>75</v>
      </c>
    </row>
    <row r="284" spans="1:26" x14ac:dyDescent="0.25">
      <c r="A284">
        <f>IF(B284="Y",COUNTIF($B$2:B284,"Y"),0)</f>
        <v>283</v>
      </c>
      <c r="B284" t="str" cm="1">
        <f t="array" ref="B284">IF(AND(C284&gt;=BeginDateNight,C284&lt;=EndDateNight),"Y","N")</f>
        <v>Y</v>
      </c>
      <c r="C284" s="1">
        <v>43912</v>
      </c>
      <c r="D284" t="s">
        <v>16</v>
      </c>
      <c r="E284">
        <v>57.263635999999998</v>
      </c>
      <c r="F284">
        <v>46.533332999999999</v>
      </c>
      <c r="G284">
        <f t="shared" si="39"/>
        <v>46.533332999999999</v>
      </c>
      <c r="H284">
        <f t="shared" si="40"/>
        <v>10.730302999999999</v>
      </c>
      <c r="I284">
        <v>50.047883599999999</v>
      </c>
      <c r="J284">
        <v>52.888888999999999</v>
      </c>
      <c r="K284">
        <v>35.845455000000001</v>
      </c>
      <c r="L284">
        <f t="shared" si="41"/>
        <v>35.845455000000001</v>
      </c>
      <c r="M284">
        <f t="shared" si="42"/>
        <v>17.043433999999998</v>
      </c>
      <c r="N284">
        <v>45.780560199999996</v>
      </c>
      <c r="O284">
        <v>100</v>
      </c>
      <c r="P284">
        <v>46.804544999999997</v>
      </c>
      <c r="Q284">
        <f t="shared" si="43"/>
        <v>46.804544999999997</v>
      </c>
      <c r="R284">
        <f t="shared" si="44"/>
        <v>53.195455000000003</v>
      </c>
      <c r="S284">
        <v>87.692068699999993</v>
      </c>
      <c r="T284">
        <v>4.875</v>
      </c>
      <c r="U284">
        <v>1.3</v>
      </c>
      <c r="V284">
        <f t="shared" si="45"/>
        <v>1.3</v>
      </c>
      <c r="W284">
        <f t="shared" si="46"/>
        <v>3.5750000000000002</v>
      </c>
      <c r="X284">
        <v>3.1953073999999999</v>
      </c>
      <c r="Y284">
        <f>Input!$J$3</f>
        <v>65</v>
      </c>
      <c r="Z284">
        <f>Input!$K$3</f>
        <v>75</v>
      </c>
    </row>
    <row r="285" spans="1:26" x14ac:dyDescent="0.25">
      <c r="A285">
        <f>IF(B285="Y",COUNTIF($B$2:B285,"Y"),0)</f>
        <v>284</v>
      </c>
      <c r="B285" t="str" cm="1">
        <f t="array" ref="B285">IF(AND(C285&gt;=BeginDateNight,C285&lt;=EndDateNight),"Y","N")</f>
        <v>Y</v>
      </c>
      <c r="C285" s="1">
        <v>43911</v>
      </c>
      <c r="D285" t="s">
        <v>16</v>
      </c>
      <c r="E285">
        <v>56.903570999999999</v>
      </c>
      <c r="F285">
        <v>43</v>
      </c>
      <c r="G285">
        <f t="shared" si="39"/>
        <v>43</v>
      </c>
      <c r="H285">
        <f t="shared" si="40"/>
        <v>13.903570999999999</v>
      </c>
      <c r="I285">
        <v>50.6785389</v>
      </c>
      <c r="J285">
        <v>54.742857000000001</v>
      </c>
      <c r="K285">
        <v>34.709091000000001</v>
      </c>
      <c r="L285">
        <f t="shared" si="41"/>
        <v>34.709091000000001</v>
      </c>
      <c r="M285">
        <f t="shared" si="42"/>
        <v>20.033766</v>
      </c>
      <c r="N285">
        <v>46.9174243</v>
      </c>
      <c r="O285">
        <v>100</v>
      </c>
      <c r="P285">
        <v>63.127273000000002</v>
      </c>
      <c r="Q285">
        <f t="shared" si="43"/>
        <v>63.127273000000002</v>
      </c>
      <c r="R285">
        <f t="shared" si="44"/>
        <v>36.872726999999998</v>
      </c>
      <c r="S285">
        <v>88.469553500000004</v>
      </c>
      <c r="T285">
        <v>5</v>
      </c>
      <c r="U285">
        <v>0.66666700000000001</v>
      </c>
      <c r="V285">
        <f t="shared" si="45"/>
        <v>0.66666700000000001</v>
      </c>
      <c r="W285">
        <f t="shared" si="46"/>
        <v>4.3333329999999997</v>
      </c>
      <c r="X285">
        <v>2.8655350999999998</v>
      </c>
      <c r="Y285">
        <f>Input!$J$3</f>
        <v>65</v>
      </c>
      <c r="Z285">
        <f>Input!$K$3</f>
        <v>75</v>
      </c>
    </row>
    <row r="286" spans="1:26" x14ac:dyDescent="0.25">
      <c r="A286">
        <f>IF(B286="Y",COUNTIF($B$2:B286,"Y"),0)</f>
        <v>285</v>
      </c>
      <c r="B286" t="str" cm="1">
        <f t="array" ref="B286">IF(AND(C286&gt;=BeginDateNight,C286&lt;=EndDateNight),"Y","N")</f>
        <v>Y</v>
      </c>
      <c r="C286" s="1">
        <v>43910</v>
      </c>
      <c r="D286" t="s">
        <v>16</v>
      </c>
      <c r="E286">
        <v>54.975610000000003</v>
      </c>
      <c r="F286">
        <v>44.8</v>
      </c>
      <c r="G286">
        <f t="shared" si="39"/>
        <v>44.8</v>
      </c>
      <c r="H286">
        <f t="shared" si="40"/>
        <v>10.175610000000006</v>
      </c>
      <c r="I286">
        <v>49.932935000000001</v>
      </c>
      <c r="J286">
        <v>54.975610000000003</v>
      </c>
      <c r="K286">
        <v>36.663635999999997</v>
      </c>
      <c r="L286">
        <f t="shared" si="41"/>
        <v>36.663635999999997</v>
      </c>
      <c r="M286">
        <f t="shared" si="42"/>
        <v>18.311974000000006</v>
      </c>
      <c r="N286">
        <v>45.999883099999998</v>
      </c>
      <c r="O286">
        <v>100</v>
      </c>
      <c r="P286">
        <v>74.593636000000004</v>
      </c>
      <c r="Q286">
        <f t="shared" si="43"/>
        <v>74.593636000000004</v>
      </c>
      <c r="R286">
        <f t="shared" si="44"/>
        <v>25.406363999999996</v>
      </c>
      <c r="S286">
        <v>87.683899199999999</v>
      </c>
      <c r="T286">
        <v>4.0333329999999998</v>
      </c>
      <c r="U286">
        <v>1.6363639999999999</v>
      </c>
      <c r="V286">
        <f t="shared" si="45"/>
        <v>1.6363639999999999</v>
      </c>
      <c r="W286">
        <f t="shared" si="46"/>
        <v>2.3969689999999999</v>
      </c>
      <c r="X286">
        <v>2.9640970000000002</v>
      </c>
      <c r="Y286">
        <f>Input!$J$3</f>
        <v>65</v>
      </c>
      <c r="Z286">
        <f>Input!$K$3</f>
        <v>75</v>
      </c>
    </row>
    <row r="287" spans="1:26" x14ac:dyDescent="0.25">
      <c r="A287">
        <f>IF(B287="Y",COUNTIF($B$2:B287,"Y"),0)</f>
        <v>286</v>
      </c>
      <c r="B287" t="str" cm="1">
        <f t="array" ref="B287">IF(AND(C287&gt;=BeginDateNight,C287&lt;=EndDateNight),"Y","N")</f>
        <v>Y</v>
      </c>
      <c r="C287" s="1">
        <v>43909</v>
      </c>
      <c r="D287" t="s">
        <v>16</v>
      </c>
      <c r="E287">
        <v>54.230769000000002</v>
      </c>
      <c r="F287">
        <v>45.461537999999997</v>
      </c>
      <c r="G287">
        <f t="shared" si="39"/>
        <v>45.461537999999997</v>
      </c>
      <c r="H287">
        <f t="shared" si="40"/>
        <v>8.7692310000000049</v>
      </c>
      <c r="I287">
        <v>51.034980599999997</v>
      </c>
      <c r="J287">
        <v>50.862068999999998</v>
      </c>
      <c r="K287">
        <v>37.615385000000003</v>
      </c>
      <c r="L287">
        <f t="shared" si="41"/>
        <v>37.615385000000003</v>
      </c>
      <c r="M287">
        <f t="shared" si="42"/>
        <v>13.246683999999995</v>
      </c>
      <c r="N287">
        <v>46.586879099999997</v>
      </c>
      <c r="O287">
        <v>100</v>
      </c>
      <c r="P287">
        <v>55.687691999999998</v>
      </c>
      <c r="Q287">
        <f t="shared" si="43"/>
        <v>55.687691999999998</v>
      </c>
      <c r="R287">
        <f t="shared" si="44"/>
        <v>44.312308000000002</v>
      </c>
      <c r="S287">
        <v>86.717877900000005</v>
      </c>
      <c r="T287">
        <v>4.9047619999999998</v>
      </c>
      <c r="U287">
        <v>1.0833330000000001</v>
      </c>
      <c r="V287">
        <f t="shared" si="45"/>
        <v>1.0833330000000001</v>
      </c>
      <c r="W287">
        <f t="shared" si="46"/>
        <v>3.8214289999999997</v>
      </c>
      <c r="X287">
        <v>2.4136888000000001</v>
      </c>
      <c r="Y287">
        <f>Input!$J$3</f>
        <v>65</v>
      </c>
      <c r="Z287">
        <f>Input!$K$3</f>
        <v>75</v>
      </c>
    </row>
    <row r="288" spans="1:26" x14ac:dyDescent="0.25">
      <c r="A288">
        <f>IF(B288="Y",COUNTIF($B$2:B288,"Y"),0)</f>
        <v>287</v>
      </c>
      <c r="B288" t="str" cm="1">
        <f t="array" ref="B288">IF(AND(C288&gt;=BeginDateNight,C288&lt;=EndDateNight),"Y","N")</f>
        <v>Y</v>
      </c>
      <c r="C288" s="1">
        <v>43908</v>
      </c>
      <c r="D288" t="s">
        <v>16</v>
      </c>
      <c r="E288">
        <v>55.98</v>
      </c>
      <c r="F288">
        <v>40.19</v>
      </c>
      <c r="G288">
        <f t="shared" si="39"/>
        <v>40.19</v>
      </c>
      <c r="H288">
        <f t="shared" si="40"/>
        <v>15.79</v>
      </c>
      <c r="I288">
        <v>50.0470811</v>
      </c>
      <c r="J288">
        <v>53.28</v>
      </c>
      <c r="K288">
        <v>31.138182</v>
      </c>
      <c r="L288">
        <f t="shared" si="41"/>
        <v>31.138182</v>
      </c>
      <c r="M288">
        <f t="shared" si="42"/>
        <v>22.141818000000001</v>
      </c>
      <c r="N288">
        <v>43.4728463</v>
      </c>
      <c r="O288">
        <v>100</v>
      </c>
      <c r="P288">
        <v>45.261817999999998</v>
      </c>
      <c r="Q288">
        <f t="shared" si="43"/>
        <v>45.261817999999998</v>
      </c>
      <c r="R288">
        <f t="shared" si="44"/>
        <v>54.738182000000002</v>
      </c>
      <c r="S288">
        <v>81.017234999999999</v>
      </c>
      <c r="T288">
        <v>4.4285709999999998</v>
      </c>
      <c r="U288">
        <v>1.2727269999999999</v>
      </c>
      <c r="V288">
        <f t="shared" si="45"/>
        <v>1.2727269999999999</v>
      </c>
      <c r="W288">
        <f t="shared" si="46"/>
        <v>3.1558440000000001</v>
      </c>
      <c r="X288">
        <v>2.5645752000000002</v>
      </c>
      <c r="Y288">
        <f>Input!$J$3</f>
        <v>65</v>
      </c>
      <c r="Z288">
        <f>Input!$K$3</f>
        <v>75</v>
      </c>
    </row>
    <row r="289" spans="1:26" x14ac:dyDescent="0.25">
      <c r="A289">
        <f>IF(B289="Y",COUNTIF($B$2:B289,"Y"),0)</f>
        <v>288</v>
      </c>
      <c r="B289" t="str" cm="1">
        <f t="array" ref="B289">IF(AND(C289&gt;=BeginDateNight,C289&lt;=EndDateNight),"Y","N")</f>
        <v>Y</v>
      </c>
      <c r="C289" s="1">
        <v>43907</v>
      </c>
      <c r="D289" t="s">
        <v>16</v>
      </c>
      <c r="E289">
        <v>60.226154000000001</v>
      </c>
      <c r="F289">
        <v>42.14</v>
      </c>
      <c r="G289">
        <f t="shared" si="39"/>
        <v>42.14</v>
      </c>
      <c r="H289">
        <f t="shared" si="40"/>
        <v>18.086154000000001</v>
      </c>
      <c r="I289">
        <v>50.5757385</v>
      </c>
      <c r="J289">
        <v>50.566153999999997</v>
      </c>
      <c r="K289">
        <v>31.972726999999999</v>
      </c>
      <c r="L289">
        <f t="shared" si="41"/>
        <v>31.972726999999999</v>
      </c>
      <c r="M289">
        <f t="shared" si="42"/>
        <v>18.593426999999998</v>
      </c>
      <c r="N289">
        <v>42.860778000000003</v>
      </c>
      <c r="O289">
        <v>94.194545000000005</v>
      </c>
      <c r="P289">
        <v>43.477272999999997</v>
      </c>
      <c r="Q289">
        <f t="shared" si="43"/>
        <v>43.477272999999997</v>
      </c>
      <c r="R289">
        <f t="shared" si="44"/>
        <v>50.717272000000008</v>
      </c>
      <c r="S289">
        <v>77.749518899999998</v>
      </c>
      <c r="T289">
        <v>5.3333329999999997</v>
      </c>
      <c r="U289">
        <v>0.272727</v>
      </c>
      <c r="V289">
        <f t="shared" si="45"/>
        <v>0.272727</v>
      </c>
      <c r="W289">
        <f t="shared" si="46"/>
        <v>5.0606059999999999</v>
      </c>
      <c r="X289">
        <v>1.9081030000000001</v>
      </c>
      <c r="Y289">
        <f>Input!$J$3</f>
        <v>65</v>
      </c>
      <c r="Z289">
        <f>Input!$K$3</f>
        <v>75</v>
      </c>
    </row>
    <row r="290" spans="1:26" x14ac:dyDescent="0.25">
      <c r="A290">
        <f>IF(B290="Y",COUNTIF($B$2:B290,"Y"),0)</f>
        <v>289</v>
      </c>
      <c r="B290" t="str" cm="1">
        <f t="array" ref="B290">IF(AND(C290&gt;=BeginDateNight,C290&lt;=EndDateNight),"Y","N")</f>
        <v>Y</v>
      </c>
      <c r="C290" s="1">
        <v>43906</v>
      </c>
      <c r="D290" t="s">
        <v>16</v>
      </c>
      <c r="E290">
        <v>56.889091000000001</v>
      </c>
      <c r="F290">
        <v>42.12</v>
      </c>
      <c r="G290">
        <f t="shared" si="39"/>
        <v>42.12</v>
      </c>
      <c r="H290">
        <f t="shared" si="40"/>
        <v>14.769091000000003</v>
      </c>
      <c r="I290">
        <v>50.474670199999998</v>
      </c>
      <c r="J290">
        <v>48.481817999999997</v>
      </c>
      <c r="K290">
        <v>35.581817999999998</v>
      </c>
      <c r="L290">
        <f t="shared" si="41"/>
        <v>35.581817999999998</v>
      </c>
      <c r="M290">
        <f t="shared" si="42"/>
        <v>12.899999999999999</v>
      </c>
      <c r="N290">
        <v>42.024383299999997</v>
      </c>
      <c r="O290">
        <v>94.057142999999996</v>
      </c>
      <c r="P290">
        <v>45.832726999999998</v>
      </c>
      <c r="Q290">
        <f t="shared" si="43"/>
        <v>45.832726999999998</v>
      </c>
      <c r="R290">
        <f t="shared" si="44"/>
        <v>48.224415999999998</v>
      </c>
      <c r="S290">
        <v>76.937075699999994</v>
      </c>
      <c r="T290">
        <v>7.6190480000000003</v>
      </c>
      <c r="U290">
        <v>0</v>
      </c>
      <c r="V290">
        <f t="shared" si="45"/>
        <v>0</v>
      </c>
      <c r="W290">
        <f t="shared" si="46"/>
        <v>7.6190480000000003</v>
      </c>
      <c r="X290">
        <v>2.4781935000000002</v>
      </c>
      <c r="Y290">
        <f>Input!$J$3</f>
        <v>65</v>
      </c>
      <c r="Z290">
        <f>Input!$K$3</f>
        <v>75</v>
      </c>
    </row>
    <row r="291" spans="1:26" x14ac:dyDescent="0.25">
      <c r="A291">
        <f>IF(B291="Y",COUNTIF($B$2:B291,"Y"),0)</f>
        <v>290</v>
      </c>
      <c r="B291" t="str" cm="1">
        <f t="array" ref="B291">IF(AND(C291&gt;=BeginDateNight,C291&lt;=EndDateNight),"Y","N")</f>
        <v>Y</v>
      </c>
      <c r="C291" s="1">
        <v>43905</v>
      </c>
      <c r="D291" t="s">
        <v>16</v>
      </c>
      <c r="E291">
        <v>56.361818</v>
      </c>
      <c r="F291">
        <v>39.345455000000001</v>
      </c>
      <c r="G291">
        <f t="shared" si="39"/>
        <v>39.345455000000001</v>
      </c>
      <c r="H291">
        <f t="shared" si="40"/>
        <v>17.016362999999998</v>
      </c>
      <c r="I291">
        <v>49.756131699999997</v>
      </c>
      <c r="J291">
        <v>48.523570999999997</v>
      </c>
      <c r="K291">
        <v>32.966667000000001</v>
      </c>
      <c r="L291">
        <f t="shared" si="41"/>
        <v>32.966667000000001</v>
      </c>
      <c r="M291">
        <f t="shared" si="42"/>
        <v>15.556903999999996</v>
      </c>
      <c r="N291">
        <v>40.9569543</v>
      </c>
      <c r="O291">
        <v>96.292142999999996</v>
      </c>
      <c r="P291">
        <v>44.917273000000002</v>
      </c>
      <c r="Q291">
        <f t="shared" si="43"/>
        <v>44.917273000000002</v>
      </c>
      <c r="R291">
        <f t="shared" si="44"/>
        <v>51.374869999999994</v>
      </c>
      <c r="S291">
        <v>75.747339600000004</v>
      </c>
      <c r="T291">
        <v>4.4705880000000002</v>
      </c>
      <c r="U291">
        <v>0.64285700000000001</v>
      </c>
      <c r="V291">
        <f t="shared" si="45"/>
        <v>0.64285700000000001</v>
      </c>
      <c r="W291">
        <f t="shared" si="46"/>
        <v>3.827731</v>
      </c>
      <c r="X291">
        <v>1.7992398999999999</v>
      </c>
      <c r="Y291">
        <f>Input!$J$3</f>
        <v>65</v>
      </c>
      <c r="Z291">
        <f>Input!$K$3</f>
        <v>75</v>
      </c>
    </row>
    <row r="292" spans="1:26" x14ac:dyDescent="0.25">
      <c r="A292">
        <f>IF(B292="Y",COUNTIF($B$2:B292,"Y"),0)</f>
        <v>291</v>
      </c>
      <c r="B292" t="str" cm="1">
        <f t="array" ref="B292">IF(AND(C292&gt;=BeginDateNight,C292&lt;=EndDateNight),"Y","N")</f>
        <v>Y</v>
      </c>
      <c r="C292" s="1">
        <v>43904</v>
      </c>
      <c r="D292" t="s">
        <v>16</v>
      </c>
      <c r="E292">
        <v>58.261817999999998</v>
      </c>
      <c r="F292">
        <v>44.588889000000002</v>
      </c>
      <c r="G292">
        <f t="shared" si="39"/>
        <v>44.588889000000002</v>
      </c>
      <c r="H292">
        <f t="shared" si="40"/>
        <v>13.672928999999996</v>
      </c>
      <c r="I292">
        <v>51.617619099999999</v>
      </c>
      <c r="J292">
        <v>52.453077</v>
      </c>
      <c r="K292">
        <v>25.5</v>
      </c>
      <c r="L292">
        <f t="shared" si="41"/>
        <v>25.5</v>
      </c>
      <c r="M292">
        <f t="shared" si="42"/>
        <v>26.953077</v>
      </c>
      <c r="N292">
        <v>43.140751000000002</v>
      </c>
      <c r="O292">
        <v>99.615385000000003</v>
      </c>
      <c r="P292">
        <v>44.385455</v>
      </c>
      <c r="Q292">
        <f t="shared" si="43"/>
        <v>44.385455</v>
      </c>
      <c r="R292">
        <f t="shared" si="44"/>
        <v>55.229930000000003</v>
      </c>
      <c r="S292">
        <v>76.996018599999999</v>
      </c>
      <c r="T292">
        <v>6.1764710000000003</v>
      </c>
      <c r="U292">
        <v>0.90909099999999998</v>
      </c>
      <c r="V292">
        <f t="shared" si="45"/>
        <v>0.90909099999999998</v>
      </c>
      <c r="W292">
        <f t="shared" si="46"/>
        <v>5.2673800000000002</v>
      </c>
      <c r="X292">
        <v>3.1476527999999999</v>
      </c>
      <c r="Y292">
        <f>Input!$J$3</f>
        <v>65</v>
      </c>
      <c r="Z292">
        <f>Input!$K$3</f>
        <v>75</v>
      </c>
    </row>
    <row r="293" spans="1:26" x14ac:dyDescent="0.25">
      <c r="A293">
        <f>IF(B293="Y",COUNTIF($B$2:B293,"Y"),0)</f>
        <v>292</v>
      </c>
      <c r="B293" t="str" cm="1">
        <f t="array" ref="B293">IF(AND(C293&gt;=BeginDateNight,C293&lt;=EndDateNight),"Y","N")</f>
        <v>Y</v>
      </c>
      <c r="C293" s="1">
        <v>43903</v>
      </c>
      <c r="D293" t="s">
        <v>16</v>
      </c>
      <c r="E293">
        <v>57.423636000000002</v>
      </c>
      <c r="F293">
        <v>47.228571000000002</v>
      </c>
      <c r="G293">
        <f t="shared" si="39"/>
        <v>47.228571000000002</v>
      </c>
      <c r="H293">
        <f t="shared" si="40"/>
        <v>10.195065</v>
      </c>
      <c r="I293">
        <v>51.543085400000002</v>
      </c>
      <c r="J293">
        <v>52.6</v>
      </c>
      <c r="K293">
        <v>22.242857000000001</v>
      </c>
      <c r="L293">
        <f t="shared" si="41"/>
        <v>22.242857000000001</v>
      </c>
      <c r="M293">
        <f t="shared" si="42"/>
        <v>30.357143000000001</v>
      </c>
      <c r="N293">
        <v>43.624616699999997</v>
      </c>
      <c r="O293">
        <v>100</v>
      </c>
      <c r="P293">
        <v>42.834285999999999</v>
      </c>
      <c r="Q293">
        <f t="shared" si="43"/>
        <v>42.834285999999999</v>
      </c>
      <c r="R293">
        <f t="shared" si="44"/>
        <v>57.165714000000001</v>
      </c>
      <c r="S293">
        <v>78.873194799999993</v>
      </c>
      <c r="T293">
        <v>6</v>
      </c>
      <c r="U293">
        <v>0.63636400000000004</v>
      </c>
      <c r="V293">
        <f t="shared" si="45"/>
        <v>0.63636400000000004</v>
      </c>
      <c r="W293">
        <f t="shared" si="46"/>
        <v>5.3636359999999996</v>
      </c>
      <c r="X293">
        <v>2.7293357999999999</v>
      </c>
      <c r="Y293">
        <f>Input!$J$3</f>
        <v>65</v>
      </c>
      <c r="Z293">
        <f>Input!$K$3</f>
        <v>75</v>
      </c>
    </row>
    <row r="294" spans="1:26" x14ac:dyDescent="0.25">
      <c r="A294">
        <f>IF(B294="Y",COUNTIF($B$2:B294,"Y"),0)</f>
        <v>293</v>
      </c>
      <c r="B294" t="str" cm="1">
        <f t="array" ref="B294">IF(AND(C294&gt;=BeginDateNight,C294&lt;=EndDateNight),"Y","N")</f>
        <v>Y</v>
      </c>
      <c r="C294" s="1">
        <v>43902</v>
      </c>
      <c r="D294" t="s">
        <v>16</v>
      </c>
      <c r="E294">
        <v>59.567273</v>
      </c>
      <c r="F294">
        <v>44.1</v>
      </c>
      <c r="G294">
        <f t="shared" si="39"/>
        <v>44.1</v>
      </c>
      <c r="H294">
        <f t="shared" si="40"/>
        <v>15.467272999999999</v>
      </c>
      <c r="I294">
        <v>50.909362999999999</v>
      </c>
      <c r="J294">
        <v>58.375861999999998</v>
      </c>
      <c r="K294">
        <v>32.35</v>
      </c>
      <c r="L294">
        <f t="shared" si="41"/>
        <v>32.35</v>
      </c>
      <c r="M294">
        <f t="shared" si="42"/>
        <v>26.025861999999996</v>
      </c>
      <c r="N294">
        <v>44.843259400000001</v>
      </c>
      <c r="O294">
        <v>100</v>
      </c>
      <c r="P294">
        <v>38.67</v>
      </c>
      <c r="Q294">
        <f t="shared" si="43"/>
        <v>38.67</v>
      </c>
      <c r="R294">
        <f t="shared" si="44"/>
        <v>61.33</v>
      </c>
      <c r="S294">
        <v>83.114195199999997</v>
      </c>
      <c r="T294">
        <v>7.8</v>
      </c>
      <c r="U294">
        <v>0.272727</v>
      </c>
      <c r="V294">
        <f t="shared" si="45"/>
        <v>0.272727</v>
      </c>
      <c r="W294">
        <f t="shared" si="46"/>
        <v>7.5272730000000001</v>
      </c>
      <c r="X294">
        <v>3.0519569999999998</v>
      </c>
      <c r="Y294">
        <f>Input!$J$3</f>
        <v>65</v>
      </c>
      <c r="Z294">
        <f>Input!$K$3</f>
        <v>75</v>
      </c>
    </row>
    <row r="295" spans="1:26" x14ac:dyDescent="0.25">
      <c r="A295">
        <f>IF(B295="Y",COUNTIF($B$2:B295,"Y"),0)</f>
        <v>294</v>
      </c>
      <c r="B295" t="str" cm="1">
        <f t="array" ref="B295">IF(AND(C295&gt;=BeginDateNight,C295&lt;=EndDateNight),"Y","N")</f>
        <v>Y</v>
      </c>
      <c r="C295" s="1">
        <v>43901</v>
      </c>
      <c r="D295" t="s">
        <v>16</v>
      </c>
      <c r="E295">
        <v>58.512726999999998</v>
      </c>
      <c r="F295">
        <v>37.906666999999999</v>
      </c>
      <c r="G295">
        <f t="shared" si="39"/>
        <v>37.906666999999999</v>
      </c>
      <c r="H295">
        <f t="shared" si="40"/>
        <v>20.606059999999999</v>
      </c>
      <c r="I295">
        <v>51.036819899999998</v>
      </c>
      <c r="J295">
        <v>57.131250000000001</v>
      </c>
      <c r="K295">
        <v>14.754545</v>
      </c>
      <c r="L295">
        <f t="shared" si="41"/>
        <v>14.754545</v>
      </c>
      <c r="M295">
        <f t="shared" si="42"/>
        <v>42.376705000000001</v>
      </c>
      <c r="N295">
        <v>41.810834900000003</v>
      </c>
      <c r="O295">
        <v>99.100476</v>
      </c>
      <c r="P295">
        <v>29.093636</v>
      </c>
      <c r="Q295">
        <f t="shared" si="43"/>
        <v>29.093636</v>
      </c>
      <c r="R295">
        <f t="shared" si="44"/>
        <v>70.006839999999997</v>
      </c>
      <c r="S295">
        <v>77.918790299999998</v>
      </c>
      <c r="T295">
        <v>7.9090910000000001</v>
      </c>
      <c r="U295">
        <v>1.6</v>
      </c>
      <c r="V295">
        <f t="shared" si="45"/>
        <v>1.6</v>
      </c>
      <c r="W295">
        <f t="shared" si="46"/>
        <v>6.3090910000000004</v>
      </c>
      <c r="X295">
        <v>2.6741883</v>
      </c>
      <c r="Y295">
        <f>Input!$J$3</f>
        <v>65</v>
      </c>
      <c r="Z295">
        <f>Input!$K$3</f>
        <v>75</v>
      </c>
    </row>
    <row r="296" spans="1:26" x14ac:dyDescent="0.25">
      <c r="A296">
        <f>IF(B296="Y",COUNTIF($B$2:B296,"Y"),0)</f>
        <v>295</v>
      </c>
      <c r="B296" t="str" cm="1">
        <f t="array" ref="B296">IF(AND(C296&gt;=BeginDateNight,C296&lt;=EndDateNight),"Y","N")</f>
        <v>Y</v>
      </c>
      <c r="C296" s="1">
        <v>43900</v>
      </c>
      <c r="D296" t="s">
        <v>16</v>
      </c>
      <c r="E296">
        <v>56.790908999999999</v>
      </c>
      <c r="F296">
        <v>41.335293999999998</v>
      </c>
      <c r="G296">
        <f t="shared" si="39"/>
        <v>41.335293999999998</v>
      </c>
      <c r="H296">
        <f t="shared" si="40"/>
        <v>15.455615000000002</v>
      </c>
      <c r="I296">
        <v>51.4141087</v>
      </c>
      <c r="J296">
        <v>55.389654999999998</v>
      </c>
      <c r="K296">
        <v>-0.21538499999999999</v>
      </c>
      <c r="L296">
        <f t="shared" si="41"/>
        <v>-0.21538499999999999</v>
      </c>
      <c r="M296">
        <f t="shared" si="42"/>
        <v>55.605039999999995</v>
      </c>
      <c r="N296">
        <v>40.860655700000002</v>
      </c>
      <c r="O296">
        <v>100</v>
      </c>
      <c r="P296">
        <v>14.653846</v>
      </c>
      <c r="Q296">
        <f t="shared" si="43"/>
        <v>14.653846</v>
      </c>
      <c r="R296">
        <f t="shared" si="44"/>
        <v>85.346153999999999</v>
      </c>
      <c r="S296">
        <v>76.377864000000002</v>
      </c>
      <c r="T296">
        <v>8</v>
      </c>
      <c r="U296">
        <v>0.36363600000000001</v>
      </c>
      <c r="V296">
        <f t="shared" si="45"/>
        <v>0.36363600000000001</v>
      </c>
      <c r="W296">
        <f t="shared" si="46"/>
        <v>7.6363640000000004</v>
      </c>
      <c r="X296">
        <v>3.71577</v>
      </c>
      <c r="Y296">
        <f>Input!$J$3</f>
        <v>65</v>
      </c>
      <c r="Z296">
        <f>Input!$K$3</f>
        <v>75</v>
      </c>
    </row>
    <row r="297" spans="1:26" x14ac:dyDescent="0.25">
      <c r="A297">
        <f>IF(B297="Y",COUNTIF($B$2:B297,"Y"),0)</f>
        <v>296</v>
      </c>
      <c r="B297" t="str" cm="1">
        <f t="array" ref="B297">IF(AND(C297&gt;=BeginDateNight,C297&lt;=EndDateNight),"Y","N")</f>
        <v>Y</v>
      </c>
      <c r="C297" s="1">
        <v>43899</v>
      </c>
      <c r="D297" t="s">
        <v>16</v>
      </c>
      <c r="E297">
        <v>54.197221999999996</v>
      </c>
      <c r="F297">
        <v>41.475000000000001</v>
      </c>
      <c r="G297">
        <f t="shared" si="39"/>
        <v>41.475000000000001</v>
      </c>
      <c r="H297">
        <f t="shared" si="40"/>
        <v>12.722221999999995</v>
      </c>
      <c r="I297">
        <v>48.965341100000003</v>
      </c>
      <c r="J297">
        <v>54.197221999999996</v>
      </c>
      <c r="K297">
        <v>24.8125</v>
      </c>
      <c r="L297">
        <f t="shared" si="41"/>
        <v>24.8125</v>
      </c>
      <c r="M297">
        <f t="shared" si="42"/>
        <v>29.384721999999996</v>
      </c>
      <c r="N297">
        <v>41.877909000000002</v>
      </c>
      <c r="O297">
        <v>100</v>
      </c>
      <c r="P297">
        <v>54.512726999999998</v>
      </c>
      <c r="Q297">
        <f t="shared" si="43"/>
        <v>54.512726999999998</v>
      </c>
      <c r="R297">
        <f t="shared" si="44"/>
        <v>45.487273000000002</v>
      </c>
      <c r="S297">
        <v>82.395838800000007</v>
      </c>
      <c r="T297">
        <v>5.2307689999999996</v>
      </c>
      <c r="U297">
        <v>0.54545500000000002</v>
      </c>
      <c r="V297">
        <f t="shared" si="45"/>
        <v>0.54545500000000002</v>
      </c>
      <c r="W297">
        <f t="shared" si="46"/>
        <v>4.685314</v>
      </c>
      <c r="X297">
        <v>2.4830662000000001</v>
      </c>
      <c r="Y297">
        <f>Input!$J$3</f>
        <v>65</v>
      </c>
      <c r="Z297">
        <f>Input!$K$3</f>
        <v>75</v>
      </c>
    </row>
    <row r="298" spans="1:26" x14ac:dyDescent="0.25">
      <c r="A298">
        <f>IF(B298="Y",COUNTIF($B$2:B298,"Y"),0)</f>
        <v>297</v>
      </c>
      <c r="B298" t="str" cm="1">
        <f t="array" ref="B298">IF(AND(C298&gt;=BeginDateNight,C298&lt;=EndDateNight),"Y","N")</f>
        <v>Y</v>
      </c>
      <c r="C298" s="1">
        <v>43898</v>
      </c>
      <c r="D298" t="s">
        <v>16</v>
      </c>
      <c r="E298">
        <v>58.463999999999999</v>
      </c>
      <c r="F298">
        <v>42.338095000000003</v>
      </c>
      <c r="G298">
        <f t="shared" si="39"/>
        <v>42.338095000000003</v>
      </c>
      <c r="H298">
        <f t="shared" si="40"/>
        <v>16.125904999999996</v>
      </c>
      <c r="I298">
        <v>46.383445100000003</v>
      </c>
      <c r="J298">
        <v>44.1</v>
      </c>
      <c r="K298">
        <v>31.393999999999998</v>
      </c>
      <c r="L298">
        <f t="shared" si="41"/>
        <v>31.393999999999998</v>
      </c>
      <c r="M298">
        <f t="shared" si="42"/>
        <v>12.706000000000003</v>
      </c>
      <c r="N298">
        <v>39.415591399999997</v>
      </c>
      <c r="O298">
        <v>98.5</v>
      </c>
      <c r="P298">
        <v>36.871000000000002</v>
      </c>
      <c r="Q298">
        <f t="shared" si="43"/>
        <v>36.871000000000002</v>
      </c>
      <c r="R298">
        <f t="shared" si="44"/>
        <v>61.628999999999998</v>
      </c>
      <c r="S298">
        <v>79.757234499999996</v>
      </c>
      <c r="T298">
        <v>3.4</v>
      </c>
      <c r="U298">
        <v>0.72727299999999995</v>
      </c>
      <c r="V298">
        <f t="shared" si="45"/>
        <v>0.72727299999999995</v>
      </c>
      <c r="W298">
        <f t="shared" si="46"/>
        <v>2.6727270000000001</v>
      </c>
      <c r="X298">
        <v>1.9129311</v>
      </c>
      <c r="Y298">
        <f>Input!$J$3</f>
        <v>65</v>
      </c>
      <c r="Z298">
        <f>Input!$K$3</f>
        <v>75</v>
      </c>
    </row>
    <row r="299" spans="1:26" x14ac:dyDescent="0.25">
      <c r="A299">
        <f>IF(B299="Y",COUNTIF($B$2:B299,"Y"),0)</f>
        <v>298</v>
      </c>
      <c r="B299" t="str" cm="1">
        <f t="array" ref="B299">IF(AND(C299&gt;=BeginDateNight,C299&lt;=EndDateNight),"Y","N")</f>
        <v>Y</v>
      </c>
      <c r="C299" s="1">
        <v>43897</v>
      </c>
      <c r="D299" t="s">
        <v>16</v>
      </c>
      <c r="E299">
        <v>58.905455000000003</v>
      </c>
      <c r="F299">
        <v>38.946154</v>
      </c>
      <c r="G299">
        <f t="shared" si="39"/>
        <v>38.946154</v>
      </c>
      <c r="H299">
        <f t="shared" si="40"/>
        <v>19.959301000000004</v>
      </c>
      <c r="I299">
        <v>46.454867999999998</v>
      </c>
      <c r="J299">
        <v>46.45</v>
      </c>
      <c r="K299">
        <v>15.427273</v>
      </c>
      <c r="L299">
        <f t="shared" si="41"/>
        <v>15.427273</v>
      </c>
      <c r="M299">
        <f t="shared" si="42"/>
        <v>31.022727000000003</v>
      </c>
      <c r="N299">
        <v>36.377586399999998</v>
      </c>
      <c r="O299">
        <v>99.417619000000002</v>
      </c>
      <c r="P299">
        <v>30.376363999999999</v>
      </c>
      <c r="Q299">
        <f t="shared" si="43"/>
        <v>30.376363999999999</v>
      </c>
      <c r="R299">
        <f t="shared" si="44"/>
        <v>69.041255000000007</v>
      </c>
      <c r="S299">
        <v>73.194479900000005</v>
      </c>
      <c r="T299">
        <v>6.1818179999999998</v>
      </c>
      <c r="U299">
        <v>0.54545500000000002</v>
      </c>
      <c r="V299">
        <f t="shared" si="45"/>
        <v>0.54545500000000002</v>
      </c>
      <c r="W299">
        <f t="shared" si="46"/>
        <v>5.6363629999999993</v>
      </c>
      <c r="X299">
        <v>2.4892197</v>
      </c>
      <c r="Y299">
        <f>Input!$J$3</f>
        <v>65</v>
      </c>
      <c r="Z299">
        <f>Input!$K$3</f>
        <v>75</v>
      </c>
    </row>
    <row r="300" spans="1:26" x14ac:dyDescent="0.25">
      <c r="A300">
        <f>IF(B300="Y",COUNTIF($B$2:B300,"Y"),0)</f>
        <v>299</v>
      </c>
      <c r="B300" t="str" cm="1">
        <f t="array" ref="B300">IF(AND(C300&gt;=BeginDateNight,C300&lt;=EndDateNight),"Y","N")</f>
        <v>Y</v>
      </c>
      <c r="C300" s="1">
        <v>43896</v>
      </c>
      <c r="D300" t="s">
        <v>16</v>
      </c>
      <c r="E300">
        <v>56.702353000000002</v>
      </c>
      <c r="F300">
        <v>41.245455</v>
      </c>
      <c r="G300">
        <f t="shared" si="39"/>
        <v>41.245455</v>
      </c>
      <c r="H300">
        <f t="shared" si="40"/>
        <v>15.456898000000002</v>
      </c>
      <c r="I300">
        <v>47.241592400000002</v>
      </c>
      <c r="J300">
        <v>51.836666999999998</v>
      </c>
      <c r="K300">
        <v>19.136364</v>
      </c>
      <c r="L300">
        <f t="shared" si="41"/>
        <v>19.136364</v>
      </c>
      <c r="M300">
        <f t="shared" si="42"/>
        <v>32.700302999999998</v>
      </c>
      <c r="N300">
        <v>38.7700149</v>
      </c>
      <c r="O300">
        <v>98.990526000000003</v>
      </c>
      <c r="P300">
        <v>51.269091000000003</v>
      </c>
      <c r="Q300">
        <f t="shared" si="43"/>
        <v>51.269091000000003</v>
      </c>
      <c r="R300">
        <f t="shared" si="44"/>
        <v>47.721435</v>
      </c>
      <c r="S300">
        <v>77.385541900000007</v>
      </c>
      <c r="T300">
        <v>8.5555559999999993</v>
      </c>
      <c r="U300">
        <v>0.36363600000000001</v>
      </c>
      <c r="V300">
        <f t="shared" si="45"/>
        <v>0.36363600000000001</v>
      </c>
      <c r="W300">
        <f t="shared" si="46"/>
        <v>8.1919199999999996</v>
      </c>
      <c r="X300">
        <v>2.7846858000000001</v>
      </c>
      <c r="Y300">
        <f>Input!$J$3</f>
        <v>65</v>
      </c>
      <c r="Z300">
        <f>Input!$K$3</f>
        <v>75</v>
      </c>
    </row>
    <row r="301" spans="1:26" x14ac:dyDescent="0.25">
      <c r="A301">
        <f>IF(B301="Y",COUNTIF($B$2:B301,"Y"),0)</f>
        <v>300</v>
      </c>
      <c r="B301" t="str" cm="1">
        <f t="array" ref="B301">IF(AND(C301&gt;=BeginDateNight,C301&lt;=EndDateNight),"Y","N")</f>
        <v>Y</v>
      </c>
      <c r="C301" s="1">
        <v>43895</v>
      </c>
      <c r="D301" t="s">
        <v>16</v>
      </c>
      <c r="E301">
        <v>56.012</v>
      </c>
      <c r="F301">
        <v>36.945455000000003</v>
      </c>
      <c r="G301">
        <f t="shared" si="39"/>
        <v>36.945455000000003</v>
      </c>
      <c r="H301">
        <f t="shared" si="40"/>
        <v>19.066544999999998</v>
      </c>
      <c r="I301">
        <v>46.933751399999998</v>
      </c>
      <c r="J301">
        <v>52.853999999999999</v>
      </c>
      <c r="K301">
        <v>17.209091000000001</v>
      </c>
      <c r="L301">
        <f t="shared" si="41"/>
        <v>17.209091000000001</v>
      </c>
      <c r="M301">
        <f t="shared" si="42"/>
        <v>35.644908999999998</v>
      </c>
      <c r="N301">
        <v>38.935175000000001</v>
      </c>
      <c r="O301">
        <v>99.793548000000001</v>
      </c>
      <c r="P301">
        <v>30.098182000000001</v>
      </c>
      <c r="Q301">
        <f t="shared" si="43"/>
        <v>30.098182000000001</v>
      </c>
      <c r="R301">
        <f t="shared" si="44"/>
        <v>69.695366000000007</v>
      </c>
      <c r="S301">
        <v>78.354421900000006</v>
      </c>
      <c r="T301">
        <v>4.3846150000000002</v>
      </c>
      <c r="U301">
        <v>0.63636400000000004</v>
      </c>
      <c r="V301">
        <f t="shared" si="45"/>
        <v>0.63636400000000004</v>
      </c>
      <c r="W301">
        <f t="shared" si="46"/>
        <v>3.7482510000000002</v>
      </c>
      <c r="X301">
        <v>2.3630442999999999</v>
      </c>
      <c r="Y301">
        <f>Input!$J$3</f>
        <v>65</v>
      </c>
      <c r="Z301">
        <f>Input!$K$3</f>
        <v>75</v>
      </c>
    </row>
    <row r="302" spans="1:26" x14ac:dyDescent="0.25">
      <c r="A302">
        <f>IF(B302="Y",COUNTIF($B$2:B302,"Y"),0)</f>
        <v>301</v>
      </c>
      <c r="B302" t="str" cm="1">
        <f t="array" ref="B302">IF(AND(C302&gt;=BeginDateNight,C302&lt;=EndDateNight),"Y","N")</f>
        <v>Y</v>
      </c>
      <c r="C302" s="1">
        <v>43894</v>
      </c>
      <c r="D302" t="s">
        <v>16</v>
      </c>
      <c r="E302">
        <v>51.267142999999997</v>
      </c>
      <c r="F302">
        <v>41.84</v>
      </c>
      <c r="G302">
        <f t="shared" si="39"/>
        <v>41.84</v>
      </c>
      <c r="H302">
        <f t="shared" si="40"/>
        <v>9.4271429999999938</v>
      </c>
      <c r="I302">
        <v>45.930904099999999</v>
      </c>
      <c r="J302">
        <v>48.5</v>
      </c>
      <c r="K302">
        <v>15.809091</v>
      </c>
      <c r="L302">
        <f t="shared" si="41"/>
        <v>15.809091</v>
      </c>
      <c r="M302">
        <f t="shared" si="42"/>
        <v>32.690908999999998</v>
      </c>
      <c r="N302">
        <v>37.561897700000003</v>
      </c>
      <c r="O302">
        <v>99.061000000000007</v>
      </c>
      <c r="P302">
        <v>36.653635999999999</v>
      </c>
      <c r="Q302">
        <f t="shared" si="43"/>
        <v>36.653635999999999</v>
      </c>
      <c r="R302">
        <f t="shared" si="44"/>
        <v>62.407364000000008</v>
      </c>
      <c r="S302">
        <v>78.396271799999994</v>
      </c>
      <c r="T302">
        <v>5.6875</v>
      </c>
      <c r="U302">
        <v>0.3</v>
      </c>
      <c r="V302">
        <f t="shared" si="45"/>
        <v>0.3</v>
      </c>
      <c r="W302">
        <f t="shared" si="46"/>
        <v>5.3875000000000002</v>
      </c>
      <c r="X302">
        <v>2.8611526</v>
      </c>
      <c r="Y302">
        <f>Input!$J$3</f>
        <v>65</v>
      </c>
      <c r="Z302">
        <f>Input!$K$3</f>
        <v>75</v>
      </c>
    </row>
    <row r="303" spans="1:26" x14ac:dyDescent="0.25">
      <c r="A303">
        <f>IF(B303="Y",COUNTIF($B$2:B303,"Y"),0)</f>
        <v>302</v>
      </c>
      <c r="B303" t="str" cm="1">
        <f t="array" ref="B303">IF(AND(C303&gt;=BeginDateNight,C303&lt;=EndDateNight),"Y","N")</f>
        <v>Y</v>
      </c>
      <c r="C303" s="1">
        <v>43893</v>
      </c>
      <c r="D303" t="s">
        <v>16</v>
      </c>
      <c r="E303">
        <v>54.709091000000001</v>
      </c>
      <c r="F303">
        <v>39.989091000000002</v>
      </c>
      <c r="G303">
        <f t="shared" si="39"/>
        <v>39.989091000000002</v>
      </c>
      <c r="H303">
        <f t="shared" si="40"/>
        <v>14.719999999999999</v>
      </c>
      <c r="I303">
        <v>46.243028600000002</v>
      </c>
      <c r="J303">
        <v>48.38</v>
      </c>
      <c r="K303">
        <v>19.063635999999999</v>
      </c>
      <c r="L303">
        <f t="shared" si="41"/>
        <v>19.063635999999999</v>
      </c>
      <c r="M303">
        <f t="shared" si="42"/>
        <v>29.316364000000004</v>
      </c>
      <c r="N303">
        <v>39.331836000000003</v>
      </c>
      <c r="O303">
        <v>100</v>
      </c>
      <c r="P303">
        <v>26.484545000000001</v>
      </c>
      <c r="Q303">
        <f t="shared" si="43"/>
        <v>26.484545000000001</v>
      </c>
      <c r="R303">
        <f t="shared" si="44"/>
        <v>73.515455000000003</v>
      </c>
      <c r="S303">
        <v>82.190380399999995</v>
      </c>
      <c r="T303">
        <v>9.7272730000000003</v>
      </c>
      <c r="U303">
        <v>0.55555600000000005</v>
      </c>
      <c r="V303">
        <f t="shared" si="45"/>
        <v>0.55555600000000005</v>
      </c>
      <c r="W303">
        <f t="shared" si="46"/>
        <v>9.171717000000001</v>
      </c>
      <c r="X303">
        <v>2.6738298</v>
      </c>
      <c r="Y303">
        <f>Input!$J$3</f>
        <v>65</v>
      </c>
      <c r="Z303">
        <f>Input!$K$3</f>
        <v>75</v>
      </c>
    </row>
    <row r="304" spans="1:26" x14ac:dyDescent="0.25">
      <c r="A304">
        <f>IF(B304="Y",COUNTIF($B$2:B304,"Y"),0)</f>
        <v>303</v>
      </c>
      <c r="B304" t="str" cm="1">
        <f t="array" ref="B304">IF(AND(C304&gt;=BeginDateNight,C304&lt;=EndDateNight),"Y","N")</f>
        <v>Y</v>
      </c>
      <c r="C304" s="1">
        <v>43892</v>
      </c>
      <c r="D304" t="s">
        <v>16</v>
      </c>
      <c r="E304">
        <v>52.924137999999999</v>
      </c>
      <c r="F304">
        <v>37</v>
      </c>
      <c r="G304">
        <f t="shared" si="39"/>
        <v>37</v>
      </c>
      <c r="H304">
        <f t="shared" si="40"/>
        <v>15.924137999999999</v>
      </c>
      <c r="I304">
        <v>45.673966499999999</v>
      </c>
      <c r="J304">
        <v>52.924137999999999</v>
      </c>
      <c r="K304">
        <v>27.583333</v>
      </c>
      <c r="L304">
        <f t="shared" si="41"/>
        <v>27.583333</v>
      </c>
      <c r="M304">
        <f t="shared" si="42"/>
        <v>25.340805</v>
      </c>
      <c r="N304">
        <v>39.285077899999997</v>
      </c>
      <c r="O304">
        <v>100</v>
      </c>
      <c r="P304">
        <v>59.66</v>
      </c>
      <c r="Q304">
        <f t="shared" si="43"/>
        <v>59.66</v>
      </c>
      <c r="R304">
        <f t="shared" si="44"/>
        <v>40.340000000000003</v>
      </c>
      <c r="S304">
        <v>82.402019600000003</v>
      </c>
      <c r="T304">
        <v>6.7272730000000003</v>
      </c>
      <c r="U304">
        <v>0</v>
      </c>
      <c r="V304">
        <f t="shared" si="45"/>
        <v>0</v>
      </c>
      <c r="W304">
        <f t="shared" si="46"/>
        <v>6.7272730000000003</v>
      </c>
      <c r="X304">
        <v>2.3985591999999998</v>
      </c>
      <c r="Y304">
        <f>Input!$J$3</f>
        <v>65</v>
      </c>
      <c r="Z304">
        <f>Input!$K$3</f>
        <v>75</v>
      </c>
    </row>
    <row r="305" spans="1:26" x14ac:dyDescent="0.25">
      <c r="A305">
        <f>IF(B305="Y",COUNTIF($B$2:B305,"Y"),0)</f>
        <v>304</v>
      </c>
      <c r="B305" t="str" cm="1">
        <f t="array" ref="B305">IF(AND(C305&gt;=BeginDateNight,C305&lt;=EndDateNight),"Y","N")</f>
        <v>Y</v>
      </c>
      <c r="C305" s="1">
        <v>43891</v>
      </c>
      <c r="D305" t="s">
        <v>16</v>
      </c>
      <c r="E305">
        <v>54.309091000000002</v>
      </c>
      <c r="F305">
        <v>37.809091000000002</v>
      </c>
      <c r="G305">
        <f t="shared" si="39"/>
        <v>37.809091000000002</v>
      </c>
      <c r="H305">
        <f t="shared" si="40"/>
        <v>16.5</v>
      </c>
      <c r="I305">
        <v>47.112410400000002</v>
      </c>
      <c r="J305">
        <v>54.309091000000002</v>
      </c>
      <c r="K305">
        <v>10.536364000000001</v>
      </c>
      <c r="L305">
        <f t="shared" si="41"/>
        <v>10.536364000000001</v>
      </c>
      <c r="M305">
        <f t="shared" si="42"/>
        <v>43.772727000000003</v>
      </c>
      <c r="N305">
        <v>38.069738399999999</v>
      </c>
      <c r="O305">
        <v>100</v>
      </c>
      <c r="P305">
        <v>27.265454999999999</v>
      </c>
      <c r="Q305">
        <f t="shared" si="43"/>
        <v>27.265454999999999</v>
      </c>
      <c r="R305">
        <f t="shared" si="44"/>
        <v>72.734544999999997</v>
      </c>
      <c r="S305">
        <v>76.362060099999994</v>
      </c>
      <c r="T305">
        <v>5.9090910000000001</v>
      </c>
      <c r="U305">
        <v>0</v>
      </c>
      <c r="V305">
        <f t="shared" si="45"/>
        <v>0</v>
      </c>
      <c r="W305">
        <f t="shared" si="46"/>
        <v>5.9090910000000001</v>
      </c>
      <c r="X305">
        <v>2.8827786</v>
      </c>
      <c r="Y305">
        <f>Input!$J$3</f>
        <v>65</v>
      </c>
      <c r="Z305">
        <f>Input!$K$3</f>
        <v>75</v>
      </c>
    </row>
    <row r="306" spans="1:26" x14ac:dyDescent="0.25">
      <c r="A306">
        <f>IF(B306="Y",COUNTIF($B$2:B306,"Y"),0)</f>
        <v>305</v>
      </c>
      <c r="B306" t="str" cm="1">
        <f t="array" ref="B306">IF(AND(C306&gt;=BeginDateNight,C306&lt;=EndDateNight),"Y","N")</f>
        <v>Y</v>
      </c>
      <c r="C306" s="1">
        <v>43890</v>
      </c>
      <c r="D306" t="s">
        <v>16</v>
      </c>
      <c r="E306">
        <v>53.787500000000001</v>
      </c>
      <c r="F306">
        <v>36.85</v>
      </c>
      <c r="G306">
        <f t="shared" si="39"/>
        <v>36.85</v>
      </c>
      <c r="H306">
        <f t="shared" si="40"/>
        <v>16.9375</v>
      </c>
      <c r="I306">
        <v>46.8677019</v>
      </c>
      <c r="J306">
        <v>53.662500000000001</v>
      </c>
      <c r="K306">
        <v>1.490909</v>
      </c>
      <c r="L306">
        <f t="shared" si="41"/>
        <v>1.490909</v>
      </c>
      <c r="M306">
        <f t="shared" si="42"/>
        <v>52.171590999999999</v>
      </c>
      <c r="N306">
        <v>36.511315600000003</v>
      </c>
      <c r="O306">
        <v>99.5625</v>
      </c>
      <c r="P306">
        <v>13.370908999999999</v>
      </c>
      <c r="Q306">
        <f t="shared" si="43"/>
        <v>13.370908999999999</v>
      </c>
      <c r="R306">
        <f t="shared" si="44"/>
        <v>86.191591000000003</v>
      </c>
      <c r="S306">
        <v>76.502793199999999</v>
      </c>
      <c r="T306">
        <v>5.3823530000000002</v>
      </c>
      <c r="U306">
        <v>0.83333299999999999</v>
      </c>
      <c r="V306">
        <f t="shared" si="45"/>
        <v>0.83333299999999999</v>
      </c>
      <c r="W306">
        <f t="shared" si="46"/>
        <v>4.5490200000000005</v>
      </c>
      <c r="X306">
        <v>2.8074992999999999</v>
      </c>
      <c r="Y306">
        <f>Input!$J$3</f>
        <v>65</v>
      </c>
      <c r="Z306">
        <f>Input!$K$3</f>
        <v>75</v>
      </c>
    </row>
    <row r="307" spans="1:26" x14ac:dyDescent="0.25">
      <c r="A307">
        <f>IF(B307="Y",COUNTIF($B$2:B307,"Y"),0)</f>
        <v>306</v>
      </c>
      <c r="B307" t="str" cm="1">
        <f t="array" ref="B307">IF(AND(C307&gt;=BeginDateNight,C307&lt;=EndDateNight),"Y","N")</f>
        <v>Y</v>
      </c>
      <c r="C307" s="1">
        <v>43889</v>
      </c>
      <c r="D307" t="s">
        <v>16</v>
      </c>
      <c r="E307">
        <v>54.218181999999999</v>
      </c>
      <c r="F307">
        <v>38</v>
      </c>
      <c r="G307">
        <f t="shared" si="39"/>
        <v>38</v>
      </c>
      <c r="H307">
        <f t="shared" si="40"/>
        <v>16.218181999999999</v>
      </c>
      <c r="I307">
        <v>48.304108800000002</v>
      </c>
      <c r="J307">
        <v>53.5625</v>
      </c>
      <c r="K307">
        <v>5.608333</v>
      </c>
      <c r="L307">
        <f t="shared" si="41"/>
        <v>5.608333</v>
      </c>
      <c r="M307">
        <f t="shared" si="42"/>
        <v>47.954166999999998</v>
      </c>
      <c r="N307">
        <v>36.632046899999999</v>
      </c>
      <c r="O307">
        <v>100</v>
      </c>
      <c r="P307">
        <v>18.605</v>
      </c>
      <c r="Q307">
        <f t="shared" si="43"/>
        <v>18.605</v>
      </c>
      <c r="R307">
        <f t="shared" si="44"/>
        <v>81.394999999999996</v>
      </c>
      <c r="S307">
        <v>74.321871700000003</v>
      </c>
      <c r="T307">
        <v>7</v>
      </c>
      <c r="U307">
        <v>1.2727269999999999</v>
      </c>
      <c r="V307">
        <f t="shared" si="45"/>
        <v>1.2727269999999999</v>
      </c>
      <c r="W307">
        <f t="shared" si="46"/>
        <v>5.7272730000000003</v>
      </c>
      <c r="X307">
        <v>3.1542916999999999</v>
      </c>
      <c r="Y307">
        <f>Input!$J$3</f>
        <v>65</v>
      </c>
      <c r="Z307">
        <f>Input!$K$3</f>
        <v>75</v>
      </c>
    </row>
    <row r="308" spans="1:26" x14ac:dyDescent="0.25">
      <c r="A308">
        <f>IF(B308="Y",COUNTIF($B$2:B308,"Y"),0)</f>
        <v>307</v>
      </c>
      <c r="B308" t="str" cm="1">
        <f t="array" ref="B308">IF(AND(C308&gt;=BeginDateNight,C308&lt;=EndDateNight),"Y","N")</f>
        <v>Y</v>
      </c>
      <c r="C308" s="1">
        <v>43888</v>
      </c>
      <c r="D308" t="s">
        <v>16</v>
      </c>
      <c r="E308">
        <v>56.045454999999997</v>
      </c>
      <c r="F308">
        <v>39.463636000000001</v>
      </c>
      <c r="G308">
        <f t="shared" si="39"/>
        <v>39.463636000000001</v>
      </c>
      <c r="H308">
        <f t="shared" si="40"/>
        <v>16.581818999999996</v>
      </c>
      <c r="I308">
        <v>46.582435199999999</v>
      </c>
      <c r="J308">
        <v>48.963000000000001</v>
      </c>
      <c r="K308">
        <v>11.9</v>
      </c>
      <c r="L308">
        <f t="shared" si="41"/>
        <v>11.9</v>
      </c>
      <c r="M308">
        <f t="shared" si="42"/>
        <v>37.063000000000002</v>
      </c>
      <c r="N308">
        <v>37.161835199999999</v>
      </c>
      <c r="O308">
        <v>100</v>
      </c>
      <c r="P308">
        <v>24.708182000000001</v>
      </c>
      <c r="Q308">
        <f t="shared" si="43"/>
        <v>24.708182000000001</v>
      </c>
      <c r="R308">
        <f t="shared" si="44"/>
        <v>75.291818000000006</v>
      </c>
      <c r="S308">
        <v>77.453226599999994</v>
      </c>
      <c r="T308">
        <v>6.7</v>
      </c>
      <c r="U308">
        <v>1.2727269999999999</v>
      </c>
      <c r="V308">
        <f t="shared" si="45"/>
        <v>1.2727269999999999</v>
      </c>
      <c r="W308">
        <f t="shared" si="46"/>
        <v>5.4272730000000005</v>
      </c>
      <c r="X308">
        <v>2.8240913999999999</v>
      </c>
      <c r="Y308">
        <f>Input!$J$3</f>
        <v>65</v>
      </c>
      <c r="Z308">
        <f>Input!$K$3</f>
        <v>75</v>
      </c>
    </row>
    <row r="309" spans="1:26" x14ac:dyDescent="0.25">
      <c r="A309">
        <f>IF(B309="Y",COUNTIF($B$2:B309,"Y"),0)</f>
        <v>308</v>
      </c>
      <c r="B309" t="str" cm="1">
        <f t="array" ref="B309">IF(AND(C309&gt;=BeginDateNight,C309&lt;=EndDateNight),"Y","N")</f>
        <v>Y</v>
      </c>
      <c r="C309" s="1">
        <v>43887</v>
      </c>
      <c r="D309" t="s">
        <v>16</v>
      </c>
      <c r="E309">
        <v>59.9</v>
      </c>
      <c r="F309">
        <v>37.072727</v>
      </c>
      <c r="G309">
        <f t="shared" si="39"/>
        <v>37.072727</v>
      </c>
      <c r="H309">
        <f t="shared" si="40"/>
        <v>22.827272999999998</v>
      </c>
      <c r="I309">
        <v>44.721230599999998</v>
      </c>
      <c r="J309">
        <v>46.727691999999998</v>
      </c>
      <c r="K309">
        <v>10.618181999999999</v>
      </c>
      <c r="L309">
        <f t="shared" si="41"/>
        <v>10.618181999999999</v>
      </c>
      <c r="M309">
        <f t="shared" si="42"/>
        <v>36.10951</v>
      </c>
      <c r="N309">
        <v>31.811713399999999</v>
      </c>
      <c r="O309">
        <v>99.970769000000004</v>
      </c>
      <c r="P309">
        <v>14.192727</v>
      </c>
      <c r="Q309">
        <f t="shared" si="43"/>
        <v>14.192727</v>
      </c>
      <c r="R309">
        <f t="shared" si="44"/>
        <v>85.778041999999999</v>
      </c>
      <c r="S309">
        <v>69.778692399999997</v>
      </c>
      <c r="T309">
        <v>10.181818</v>
      </c>
      <c r="U309">
        <v>0.81818199999999996</v>
      </c>
      <c r="V309">
        <f t="shared" si="45"/>
        <v>0.81818199999999996</v>
      </c>
      <c r="W309">
        <f t="shared" si="46"/>
        <v>9.3636359999999996</v>
      </c>
      <c r="X309">
        <v>2.8255243000000001</v>
      </c>
      <c r="Y309">
        <f>Input!$J$3</f>
        <v>65</v>
      </c>
      <c r="Z309">
        <f>Input!$K$3</f>
        <v>75</v>
      </c>
    </row>
    <row r="310" spans="1:26" x14ac:dyDescent="0.25">
      <c r="A310">
        <f>IF(B310="Y",COUNTIF($B$2:B310,"Y"),0)</f>
        <v>309</v>
      </c>
      <c r="B310" t="str" cm="1">
        <f t="array" ref="B310">IF(AND(C310&gt;=BeginDateNight,C310&lt;=EndDateNight),"Y","N")</f>
        <v>Y</v>
      </c>
      <c r="C310" s="1">
        <v>43886</v>
      </c>
      <c r="D310" t="s">
        <v>16</v>
      </c>
      <c r="E310">
        <v>50.411579000000003</v>
      </c>
      <c r="F310">
        <v>34.799999999999997</v>
      </c>
      <c r="G310">
        <f t="shared" si="39"/>
        <v>34.799999999999997</v>
      </c>
      <c r="H310">
        <f t="shared" si="40"/>
        <v>15.611579000000006</v>
      </c>
      <c r="I310">
        <v>42.588097300000001</v>
      </c>
      <c r="J310">
        <v>47.630526000000003</v>
      </c>
      <c r="K310">
        <v>6.9818179999999996</v>
      </c>
      <c r="L310">
        <f t="shared" si="41"/>
        <v>6.9818179999999996</v>
      </c>
      <c r="M310">
        <f t="shared" si="42"/>
        <v>40.648708000000006</v>
      </c>
      <c r="N310">
        <v>30.849537399999999</v>
      </c>
      <c r="O310">
        <v>97.735151999999999</v>
      </c>
      <c r="P310">
        <v>19.968181999999999</v>
      </c>
      <c r="Q310">
        <f t="shared" si="43"/>
        <v>19.968181999999999</v>
      </c>
      <c r="R310">
        <f t="shared" si="44"/>
        <v>77.766970000000001</v>
      </c>
      <c r="S310">
        <v>71.911475999999993</v>
      </c>
      <c r="T310">
        <v>7.1818179999999998</v>
      </c>
      <c r="U310">
        <v>0.45454499999999998</v>
      </c>
      <c r="V310">
        <f t="shared" si="45"/>
        <v>0.45454499999999998</v>
      </c>
      <c r="W310">
        <f t="shared" si="46"/>
        <v>6.7272730000000003</v>
      </c>
      <c r="X310">
        <v>2.7304784</v>
      </c>
      <c r="Y310">
        <f>Input!$J$3</f>
        <v>65</v>
      </c>
      <c r="Z310">
        <f>Input!$K$3</f>
        <v>75</v>
      </c>
    </row>
    <row r="311" spans="1:26" x14ac:dyDescent="0.25">
      <c r="A311">
        <f>IF(B311="Y",COUNTIF($B$2:B311,"Y"),0)</f>
        <v>310</v>
      </c>
      <c r="B311" t="str" cm="1">
        <f t="array" ref="B311">IF(AND(C311&gt;=BeginDateNight,C311&lt;=EndDateNight),"Y","N")</f>
        <v>Y</v>
      </c>
      <c r="C311" s="1">
        <v>43885</v>
      </c>
      <c r="D311" t="s">
        <v>16</v>
      </c>
      <c r="E311">
        <v>56.363999999999997</v>
      </c>
      <c r="F311">
        <v>33.481817999999997</v>
      </c>
      <c r="G311">
        <f t="shared" si="39"/>
        <v>33.481817999999997</v>
      </c>
      <c r="H311">
        <f t="shared" si="40"/>
        <v>22.882182</v>
      </c>
      <c r="I311">
        <v>41.183475100000003</v>
      </c>
      <c r="J311">
        <v>41.051613000000003</v>
      </c>
      <c r="K311">
        <v>16.231999999999999</v>
      </c>
      <c r="L311">
        <f t="shared" si="41"/>
        <v>16.231999999999999</v>
      </c>
      <c r="M311">
        <f t="shared" si="42"/>
        <v>24.819613000000004</v>
      </c>
      <c r="N311">
        <v>30.826557099999999</v>
      </c>
      <c r="O311">
        <v>97.029677000000007</v>
      </c>
      <c r="P311">
        <v>21.83</v>
      </c>
      <c r="Q311">
        <f t="shared" si="43"/>
        <v>21.83</v>
      </c>
      <c r="R311">
        <f t="shared" si="44"/>
        <v>75.199677000000008</v>
      </c>
      <c r="S311">
        <v>72.707016800000005</v>
      </c>
      <c r="T311">
        <v>7.7419349999999998</v>
      </c>
      <c r="U311">
        <v>0</v>
      </c>
      <c r="V311">
        <f t="shared" si="45"/>
        <v>0</v>
      </c>
      <c r="W311">
        <f t="shared" si="46"/>
        <v>7.7419349999999998</v>
      </c>
      <c r="X311">
        <v>2.5232844000000001</v>
      </c>
      <c r="Y311">
        <f>Input!$J$3</f>
        <v>65</v>
      </c>
      <c r="Z311">
        <f>Input!$K$3</f>
        <v>75</v>
      </c>
    </row>
    <row r="312" spans="1:26" x14ac:dyDescent="0.25">
      <c r="A312">
        <f>IF(B312="Y",COUNTIF($B$2:B312,"Y"),0)</f>
        <v>311</v>
      </c>
      <c r="B312" t="str" cm="1">
        <f t="array" ref="B312">IF(AND(C312&gt;=BeginDateNight,C312&lt;=EndDateNight),"Y","N")</f>
        <v>Y</v>
      </c>
      <c r="C312" s="1">
        <v>43884</v>
      </c>
      <c r="D312" t="s">
        <v>16</v>
      </c>
      <c r="E312">
        <v>51.465454999999999</v>
      </c>
      <c r="F312">
        <v>33.390909000000001</v>
      </c>
      <c r="G312">
        <f t="shared" si="39"/>
        <v>33.390909000000001</v>
      </c>
      <c r="H312">
        <f t="shared" si="40"/>
        <v>18.074545999999998</v>
      </c>
      <c r="I312">
        <v>42.711920900000003</v>
      </c>
      <c r="J312">
        <v>47.077894999999998</v>
      </c>
      <c r="K312">
        <v>22.12</v>
      </c>
      <c r="L312">
        <f t="shared" si="41"/>
        <v>22.12</v>
      </c>
      <c r="M312">
        <f t="shared" si="42"/>
        <v>24.957894999999997</v>
      </c>
      <c r="N312">
        <v>33.199789500000001</v>
      </c>
      <c r="O312">
        <v>98.808947000000003</v>
      </c>
      <c r="P312">
        <v>36.378182000000002</v>
      </c>
      <c r="Q312">
        <f t="shared" si="43"/>
        <v>36.378182000000002</v>
      </c>
      <c r="R312">
        <f t="shared" si="44"/>
        <v>62.430765000000001</v>
      </c>
      <c r="S312">
        <v>74.689575300000001</v>
      </c>
      <c r="T312">
        <v>6.7</v>
      </c>
      <c r="U312">
        <v>0.272727</v>
      </c>
      <c r="V312">
        <f t="shared" si="45"/>
        <v>0.272727</v>
      </c>
      <c r="W312">
        <f t="shared" si="46"/>
        <v>6.4272730000000005</v>
      </c>
      <c r="X312">
        <v>2.2825953000000001</v>
      </c>
      <c r="Y312">
        <f>Input!$J$3</f>
        <v>65</v>
      </c>
      <c r="Z312">
        <f>Input!$K$3</f>
        <v>75</v>
      </c>
    </row>
    <row r="313" spans="1:26" x14ac:dyDescent="0.25">
      <c r="A313">
        <f>IF(B313="Y",COUNTIF($B$2:B313,"Y"),0)</f>
        <v>312</v>
      </c>
      <c r="B313" t="str" cm="1">
        <f t="array" ref="B313">IF(AND(C313&gt;=BeginDateNight,C313&lt;=EndDateNight),"Y","N")</f>
        <v>Y</v>
      </c>
      <c r="C313" s="1">
        <v>43883</v>
      </c>
      <c r="D313" t="s">
        <v>16</v>
      </c>
      <c r="E313">
        <v>51.019047999999998</v>
      </c>
      <c r="F313">
        <v>33.416666999999997</v>
      </c>
      <c r="G313">
        <f t="shared" si="39"/>
        <v>33.416666999999997</v>
      </c>
      <c r="H313">
        <f t="shared" si="40"/>
        <v>17.602381000000001</v>
      </c>
      <c r="I313">
        <v>44.725054700000001</v>
      </c>
      <c r="J313">
        <v>49.191249999999997</v>
      </c>
      <c r="K313">
        <v>17.527273000000001</v>
      </c>
      <c r="L313">
        <f t="shared" si="41"/>
        <v>17.527273000000001</v>
      </c>
      <c r="M313">
        <f t="shared" si="42"/>
        <v>31.663976999999996</v>
      </c>
      <c r="N313">
        <v>35.000063099999998</v>
      </c>
      <c r="O313">
        <v>99.029332999999994</v>
      </c>
      <c r="P313">
        <v>30.042726999999999</v>
      </c>
      <c r="Q313">
        <f t="shared" si="43"/>
        <v>30.042726999999999</v>
      </c>
      <c r="R313">
        <f t="shared" si="44"/>
        <v>68.986605999999995</v>
      </c>
      <c r="S313">
        <v>74.431789699999996</v>
      </c>
      <c r="T313">
        <v>7</v>
      </c>
      <c r="U313">
        <v>0.63636400000000004</v>
      </c>
      <c r="V313">
        <f t="shared" si="45"/>
        <v>0.63636400000000004</v>
      </c>
      <c r="W313">
        <f t="shared" si="46"/>
        <v>6.3636359999999996</v>
      </c>
      <c r="X313">
        <v>3.2571987</v>
      </c>
      <c r="Y313">
        <f>Input!$J$3</f>
        <v>65</v>
      </c>
      <c r="Z313">
        <f>Input!$K$3</f>
        <v>75</v>
      </c>
    </row>
    <row r="314" spans="1:26" x14ac:dyDescent="0.25">
      <c r="A314">
        <f>IF(B314="Y",COUNTIF($B$2:B314,"Y"),0)</f>
        <v>313</v>
      </c>
      <c r="B314" t="str" cm="1">
        <f t="array" ref="B314">IF(AND(C314&gt;=BeginDateNight,C314&lt;=EndDateNight),"Y","N")</f>
        <v>Y</v>
      </c>
      <c r="C314" s="1">
        <v>43882</v>
      </c>
      <c r="D314" t="s">
        <v>16</v>
      </c>
      <c r="E314">
        <v>55.58</v>
      </c>
      <c r="F314">
        <v>34.390909000000001</v>
      </c>
      <c r="G314">
        <f t="shared" si="39"/>
        <v>34.390909000000001</v>
      </c>
      <c r="H314">
        <f t="shared" si="40"/>
        <v>21.189090999999998</v>
      </c>
      <c r="I314">
        <v>47.735788300000003</v>
      </c>
      <c r="J314">
        <v>52.454545000000003</v>
      </c>
      <c r="K314">
        <v>14.54</v>
      </c>
      <c r="L314">
        <f t="shared" si="41"/>
        <v>14.54</v>
      </c>
      <c r="M314">
        <f t="shared" si="42"/>
        <v>37.914545000000004</v>
      </c>
      <c r="N314">
        <v>36.313652300000001</v>
      </c>
      <c r="O314">
        <v>100</v>
      </c>
      <c r="P314">
        <v>19.98</v>
      </c>
      <c r="Q314">
        <f t="shared" si="43"/>
        <v>19.98</v>
      </c>
      <c r="R314">
        <f t="shared" si="44"/>
        <v>80.02</v>
      </c>
      <c r="S314">
        <v>71.270234700000003</v>
      </c>
      <c r="T314">
        <v>7.7307689999999996</v>
      </c>
      <c r="U314">
        <v>1.0909089999999999</v>
      </c>
      <c r="V314">
        <f t="shared" si="45"/>
        <v>1.0909089999999999</v>
      </c>
      <c r="W314">
        <f t="shared" si="46"/>
        <v>6.6398599999999997</v>
      </c>
      <c r="X314">
        <v>3.4164165999999998</v>
      </c>
      <c r="Y314">
        <f>Input!$J$3</f>
        <v>65</v>
      </c>
      <c r="Z314">
        <f>Input!$K$3</f>
        <v>75</v>
      </c>
    </row>
    <row r="315" spans="1:26" x14ac:dyDescent="0.25">
      <c r="A315">
        <f>IF(B315="Y",COUNTIF($B$2:B315,"Y"),0)</f>
        <v>314</v>
      </c>
      <c r="B315" t="str" cm="1">
        <f t="array" ref="B315">IF(AND(C315&gt;=BeginDateNight,C315&lt;=EndDateNight),"Y","N")</f>
        <v>Y</v>
      </c>
      <c r="C315" s="1">
        <v>43881</v>
      </c>
      <c r="D315" t="s">
        <v>16</v>
      </c>
      <c r="E315">
        <v>50.686363999999998</v>
      </c>
      <c r="F315">
        <v>29.927273</v>
      </c>
      <c r="G315">
        <f t="shared" si="39"/>
        <v>29.927273</v>
      </c>
      <c r="H315">
        <f t="shared" si="40"/>
        <v>20.759090999999998</v>
      </c>
      <c r="I315">
        <v>43.8047891111</v>
      </c>
      <c r="J315">
        <v>50.677273</v>
      </c>
      <c r="K315">
        <v>13.172727</v>
      </c>
      <c r="L315">
        <f t="shared" si="41"/>
        <v>13.172727</v>
      </c>
      <c r="M315">
        <f t="shared" si="42"/>
        <v>37.504545999999998</v>
      </c>
      <c r="N315">
        <v>36.098651888900001</v>
      </c>
      <c r="O315">
        <v>100</v>
      </c>
      <c r="P315">
        <v>51.519091000000003</v>
      </c>
      <c r="Q315">
        <f t="shared" si="43"/>
        <v>51.519091000000003</v>
      </c>
      <c r="R315">
        <f t="shared" si="44"/>
        <v>48.480908999999997</v>
      </c>
      <c r="S315">
        <v>79.344739777800001</v>
      </c>
      <c r="T315">
        <v>3.6923080000000001</v>
      </c>
      <c r="U315">
        <v>0.54545500000000002</v>
      </c>
      <c r="V315">
        <f t="shared" si="45"/>
        <v>0.54545500000000002</v>
      </c>
      <c r="W315">
        <f t="shared" si="46"/>
        <v>3.1468530000000001</v>
      </c>
      <c r="X315">
        <v>2.0846933333000002</v>
      </c>
      <c r="Y315">
        <f>Input!$J$3</f>
        <v>65</v>
      </c>
      <c r="Z315">
        <f>Input!$K$3</f>
        <v>75</v>
      </c>
    </row>
    <row r="316" spans="1:26" x14ac:dyDescent="0.25">
      <c r="A316">
        <f>IF(B316="Y",COUNTIF($B$2:B316,"Y"),0)</f>
        <v>315</v>
      </c>
      <c r="B316" t="str" cm="1">
        <f t="array" ref="B316">IF(AND(C316&gt;=BeginDateNight,C316&lt;=EndDateNight),"Y","N")</f>
        <v>Y</v>
      </c>
      <c r="C316" s="1">
        <v>43880</v>
      </c>
      <c r="D316" t="s">
        <v>16</v>
      </c>
      <c r="E316">
        <v>49.985714000000002</v>
      </c>
      <c r="F316">
        <v>31.35</v>
      </c>
      <c r="G316">
        <f t="shared" si="39"/>
        <v>31.35</v>
      </c>
      <c r="H316">
        <f t="shared" si="40"/>
        <v>18.635714</v>
      </c>
      <c r="I316">
        <v>43.551144999999998</v>
      </c>
      <c r="J316">
        <v>49.825000000000003</v>
      </c>
      <c r="K316">
        <v>22.2</v>
      </c>
      <c r="L316">
        <f t="shared" si="41"/>
        <v>22.2</v>
      </c>
      <c r="M316">
        <f t="shared" si="42"/>
        <v>27.625000000000004</v>
      </c>
      <c r="N316">
        <v>37.002072800000001</v>
      </c>
      <c r="O316">
        <v>99.419642999999994</v>
      </c>
      <c r="P316">
        <v>54.646363999999998</v>
      </c>
      <c r="Q316">
        <f t="shared" si="43"/>
        <v>54.646363999999998</v>
      </c>
      <c r="R316">
        <f t="shared" si="44"/>
        <v>44.773278999999995</v>
      </c>
      <c r="S316">
        <v>79.778295999999997</v>
      </c>
      <c r="T316">
        <v>7.7272730000000003</v>
      </c>
      <c r="U316">
        <v>0</v>
      </c>
      <c r="V316">
        <f t="shared" si="45"/>
        <v>0</v>
      </c>
      <c r="W316">
        <f t="shared" si="46"/>
        <v>7.7272730000000003</v>
      </c>
      <c r="X316">
        <v>2.4151660000000001</v>
      </c>
      <c r="Y316">
        <f>Input!$J$3</f>
        <v>65</v>
      </c>
      <c r="Z316">
        <f>Input!$K$3</f>
        <v>75</v>
      </c>
    </row>
    <row r="317" spans="1:26" x14ac:dyDescent="0.25">
      <c r="A317">
        <f>IF(B317="Y",COUNTIF($B$2:B317,"Y"),0)</f>
        <v>316</v>
      </c>
      <c r="B317" t="str" cm="1">
        <f t="array" ref="B317">IF(AND(C317&gt;=BeginDateNight,C317&lt;=EndDateNight),"Y","N")</f>
        <v>Y</v>
      </c>
      <c r="C317" s="1">
        <v>43879</v>
      </c>
      <c r="D317" t="s">
        <v>16</v>
      </c>
      <c r="E317">
        <v>51.683999999999997</v>
      </c>
      <c r="F317">
        <v>36.369230999999999</v>
      </c>
      <c r="G317">
        <f t="shared" si="39"/>
        <v>36.369230999999999</v>
      </c>
      <c r="H317">
        <f t="shared" si="40"/>
        <v>15.314768999999998</v>
      </c>
      <c r="I317">
        <v>44.286539500000003</v>
      </c>
      <c r="J317">
        <v>50.211905000000002</v>
      </c>
      <c r="K317">
        <v>17.554545000000001</v>
      </c>
      <c r="L317">
        <f t="shared" si="41"/>
        <v>17.554545000000001</v>
      </c>
      <c r="M317">
        <f t="shared" si="42"/>
        <v>32.657359999999997</v>
      </c>
      <c r="N317">
        <v>36.299139400000001</v>
      </c>
      <c r="O317">
        <v>100</v>
      </c>
      <c r="P317">
        <v>36.712727000000001</v>
      </c>
      <c r="Q317">
        <f t="shared" si="43"/>
        <v>36.712727000000001</v>
      </c>
      <c r="R317">
        <f t="shared" si="44"/>
        <v>63.287272999999999</v>
      </c>
      <c r="S317">
        <v>77.392354900000001</v>
      </c>
      <c r="T317">
        <v>4.4000000000000004</v>
      </c>
      <c r="U317">
        <v>0.91666700000000001</v>
      </c>
      <c r="V317">
        <f t="shared" si="45"/>
        <v>0.91666700000000001</v>
      </c>
      <c r="W317">
        <f t="shared" si="46"/>
        <v>3.4833330000000005</v>
      </c>
      <c r="X317">
        <v>2.2378073000000001</v>
      </c>
      <c r="Y317">
        <f>Input!$J$3</f>
        <v>65</v>
      </c>
      <c r="Z317">
        <f>Input!$K$3</f>
        <v>75</v>
      </c>
    </row>
    <row r="318" spans="1:26" x14ac:dyDescent="0.25">
      <c r="A318">
        <f>IF(B318="Y",COUNTIF($B$2:B318,"Y"),0)</f>
        <v>317</v>
      </c>
      <c r="B318" t="str" cm="1">
        <f t="array" ref="B318">IF(AND(C318&gt;=BeginDateNight,C318&lt;=EndDateNight),"Y","N")</f>
        <v>Y</v>
      </c>
      <c r="C318" s="1">
        <v>43878</v>
      </c>
      <c r="D318" t="s">
        <v>16</v>
      </c>
      <c r="E318">
        <v>50.942307999999997</v>
      </c>
      <c r="F318">
        <v>38.681818</v>
      </c>
      <c r="G318">
        <f t="shared" si="39"/>
        <v>38.681818</v>
      </c>
      <c r="H318">
        <f t="shared" si="40"/>
        <v>12.260489999999997</v>
      </c>
      <c r="I318">
        <v>44.725801599999997</v>
      </c>
      <c r="J318">
        <v>50.626922999999998</v>
      </c>
      <c r="K318">
        <v>14.544444</v>
      </c>
      <c r="L318">
        <f t="shared" si="41"/>
        <v>14.544444</v>
      </c>
      <c r="M318">
        <f t="shared" si="42"/>
        <v>36.082478999999999</v>
      </c>
      <c r="N318">
        <v>35.734397000000001</v>
      </c>
      <c r="O318">
        <v>98.933462000000006</v>
      </c>
      <c r="P318">
        <v>34.520000000000003</v>
      </c>
      <c r="Q318">
        <f t="shared" si="43"/>
        <v>34.520000000000003</v>
      </c>
      <c r="R318">
        <f t="shared" si="44"/>
        <v>64.41346200000001</v>
      </c>
      <c r="S318">
        <v>75.630355199999997</v>
      </c>
      <c r="T318">
        <v>6.038462</v>
      </c>
      <c r="U318">
        <v>0</v>
      </c>
      <c r="V318">
        <f t="shared" si="45"/>
        <v>0</v>
      </c>
      <c r="W318">
        <f t="shared" si="46"/>
        <v>6.038462</v>
      </c>
      <c r="X318">
        <v>2.7801916000000002</v>
      </c>
      <c r="Y318">
        <f>Input!$J$3</f>
        <v>65</v>
      </c>
      <c r="Z318">
        <f>Input!$K$3</f>
        <v>75</v>
      </c>
    </row>
    <row r="319" spans="1:26" x14ac:dyDescent="0.25">
      <c r="A319">
        <f>IF(B319="Y",COUNTIF($B$2:B319,"Y"),0)</f>
        <v>318</v>
      </c>
      <c r="B319" t="str" cm="1">
        <f t="array" ref="B319">IF(AND(C319&gt;=BeginDateNight,C319&lt;=EndDateNight),"Y","N")</f>
        <v>Y</v>
      </c>
      <c r="C319" s="1">
        <v>43877</v>
      </c>
      <c r="D319" t="s">
        <v>16</v>
      </c>
      <c r="E319">
        <v>53.252727</v>
      </c>
      <c r="F319">
        <v>35.5</v>
      </c>
      <c r="G319">
        <f t="shared" si="39"/>
        <v>35.5</v>
      </c>
      <c r="H319">
        <f t="shared" si="40"/>
        <v>17.752727</v>
      </c>
      <c r="I319">
        <v>45.001621200000002</v>
      </c>
      <c r="J319">
        <v>45.075000000000003</v>
      </c>
      <c r="K319">
        <v>15.709091000000001</v>
      </c>
      <c r="L319">
        <f t="shared" si="41"/>
        <v>15.709091000000001</v>
      </c>
      <c r="M319">
        <f t="shared" si="42"/>
        <v>29.365909000000002</v>
      </c>
      <c r="N319">
        <v>34.836800799999999</v>
      </c>
      <c r="O319">
        <v>98.756944000000004</v>
      </c>
      <c r="P319">
        <v>35.167273000000002</v>
      </c>
      <c r="Q319">
        <f t="shared" si="43"/>
        <v>35.167273000000002</v>
      </c>
      <c r="R319">
        <f t="shared" si="44"/>
        <v>63.589671000000003</v>
      </c>
      <c r="S319">
        <v>72.3018134</v>
      </c>
      <c r="T319">
        <v>4.9230770000000001</v>
      </c>
      <c r="U319">
        <v>0.54545500000000002</v>
      </c>
      <c r="V319">
        <f t="shared" si="45"/>
        <v>0.54545500000000002</v>
      </c>
      <c r="W319">
        <f t="shared" si="46"/>
        <v>4.3776220000000006</v>
      </c>
      <c r="X319">
        <v>1.909227</v>
      </c>
      <c r="Y319">
        <f>Input!$J$3</f>
        <v>65</v>
      </c>
      <c r="Z319">
        <f>Input!$K$3</f>
        <v>75</v>
      </c>
    </row>
    <row r="320" spans="1:26" x14ac:dyDescent="0.25">
      <c r="A320">
        <f>IF(B320="Y",COUNTIF($B$2:B320,"Y"),0)</f>
        <v>319</v>
      </c>
      <c r="B320" t="str" cm="1">
        <f t="array" ref="B320">IF(AND(C320&gt;=BeginDateNight,C320&lt;=EndDateNight),"Y","N")</f>
        <v>Y</v>
      </c>
      <c r="C320" s="1">
        <v>43876</v>
      </c>
      <c r="D320" t="s">
        <v>16</v>
      </c>
      <c r="E320">
        <v>55.16</v>
      </c>
      <c r="F320">
        <v>36.709091000000001</v>
      </c>
      <c r="G320">
        <f t="shared" si="39"/>
        <v>36.709091000000001</v>
      </c>
      <c r="H320">
        <f t="shared" si="40"/>
        <v>18.450908999999996</v>
      </c>
      <c r="I320">
        <v>45.549356099999997</v>
      </c>
      <c r="J320">
        <v>46.5</v>
      </c>
      <c r="K320">
        <v>22.563635999999999</v>
      </c>
      <c r="L320">
        <f t="shared" si="41"/>
        <v>22.563635999999999</v>
      </c>
      <c r="M320">
        <f t="shared" si="42"/>
        <v>23.936364000000001</v>
      </c>
      <c r="N320">
        <v>35.887530300000002</v>
      </c>
      <c r="O320">
        <v>100</v>
      </c>
      <c r="P320">
        <v>43.316249999999997</v>
      </c>
      <c r="Q320">
        <f t="shared" si="43"/>
        <v>43.316249999999997</v>
      </c>
      <c r="R320">
        <f t="shared" si="44"/>
        <v>56.683750000000003</v>
      </c>
      <c r="S320">
        <v>72.863591600000007</v>
      </c>
      <c r="T320">
        <v>6</v>
      </c>
      <c r="U320">
        <v>0.272727</v>
      </c>
      <c r="V320">
        <f t="shared" si="45"/>
        <v>0.272727</v>
      </c>
      <c r="W320">
        <f t="shared" si="46"/>
        <v>5.7272730000000003</v>
      </c>
      <c r="X320">
        <v>2.5961585999999999</v>
      </c>
      <c r="Y320">
        <f>Input!$J$3</f>
        <v>65</v>
      </c>
      <c r="Z320">
        <f>Input!$K$3</f>
        <v>75</v>
      </c>
    </row>
    <row r="321" spans="1:26" x14ac:dyDescent="0.25">
      <c r="A321">
        <f>IF(B321="Y",COUNTIF($B$2:B321,"Y"),0)</f>
        <v>320</v>
      </c>
      <c r="B321" t="str" cm="1">
        <f t="array" ref="B321">IF(AND(C321&gt;=BeginDateNight,C321&lt;=EndDateNight),"Y","N")</f>
        <v>Y</v>
      </c>
      <c r="C321" s="1">
        <v>43875</v>
      </c>
      <c r="D321" t="s">
        <v>16</v>
      </c>
      <c r="E321">
        <v>51.996364</v>
      </c>
      <c r="F321">
        <v>38.163635999999997</v>
      </c>
      <c r="G321">
        <f t="shared" si="39"/>
        <v>38.163635999999997</v>
      </c>
      <c r="H321">
        <f t="shared" si="40"/>
        <v>13.832728000000003</v>
      </c>
      <c r="I321">
        <v>46.4940031</v>
      </c>
      <c r="J321">
        <v>48.805556000000003</v>
      </c>
      <c r="K321">
        <v>25.245455</v>
      </c>
      <c r="L321">
        <f t="shared" si="41"/>
        <v>25.245455</v>
      </c>
      <c r="M321">
        <f t="shared" si="42"/>
        <v>23.560101000000003</v>
      </c>
      <c r="N321">
        <v>37.029429800000003</v>
      </c>
      <c r="O321">
        <v>99.641666999999998</v>
      </c>
      <c r="P321">
        <v>47.28</v>
      </c>
      <c r="Q321">
        <f t="shared" si="43"/>
        <v>47.28</v>
      </c>
      <c r="R321">
        <f t="shared" si="44"/>
        <v>52.361666999999997</v>
      </c>
      <c r="S321">
        <v>73.495740100000006</v>
      </c>
      <c r="T321">
        <v>3.4444439999999998</v>
      </c>
      <c r="U321">
        <v>0.54545500000000002</v>
      </c>
      <c r="V321">
        <f t="shared" si="45"/>
        <v>0.54545500000000002</v>
      </c>
      <c r="W321">
        <f t="shared" si="46"/>
        <v>2.8989889999999998</v>
      </c>
      <c r="X321">
        <v>1.9084304999999999</v>
      </c>
      <c r="Y321">
        <f>Input!$J$3</f>
        <v>65</v>
      </c>
      <c r="Z321">
        <f>Input!$K$3</f>
        <v>75</v>
      </c>
    </row>
    <row r="322" spans="1:26" x14ac:dyDescent="0.25">
      <c r="A322">
        <f>IF(B322="Y",COUNTIF($B$2:B322,"Y"),0)</f>
        <v>321</v>
      </c>
      <c r="B322" t="str" cm="1">
        <f t="array" ref="B322">IF(AND(C322&gt;=BeginDateNight,C322&lt;=EndDateNight),"Y","N")</f>
        <v>Y</v>
      </c>
      <c r="C322" s="1">
        <v>43874</v>
      </c>
      <c r="D322" t="s">
        <v>16</v>
      </c>
      <c r="E322">
        <v>52.691667000000002</v>
      </c>
      <c r="F322">
        <v>38.299999999999997</v>
      </c>
      <c r="G322">
        <f t="shared" si="39"/>
        <v>38.299999999999997</v>
      </c>
      <c r="H322">
        <f t="shared" si="40"/>
        <v>14.391667000000005</v>
      </c>
      <c r="I322">
        <v>45.684934300000002</v>
      </c>
      <c r="J322">
        <v>44.825000000000003</v>
      </c>
      <c r="K322">
        <v>23.6</v>
      </c>
      <c r="L322">
        <f t="shared" si="41"/>
        <v>23.6</v>
      </c>
      <c r="M322">
        <f t="shared" si="42"/>
        <v>21.225000000000001</v>
      </c>
      <c r="N322">
        <v>36.104826000000003</v>
      </c>
      <c r="O322">
        <v>91.363124999999997</v>
      </c>
      <c r="P322">
        <v>41.843333000000001</v>
      </c>
      <c r="Q322">
        <f t="shared" si="43"/>
        <v>41.843333000000001</v>
      </c>
      <c r="R322">
        <f t="shared" si="44"/>
        <v>49.519791999999995</v>
      </c>
      <c r="S322">
        <v>73.026561200000003</v>
      </c>
      <c r="T322">
        <v>4</v>
      </c>
      <c r="U322">
        <v>0.272727</v>
      </c>
      <c r="V322">
        <f t="shared" si="45"/>
        <v>0.272727</v>
      </c>
      <c r="W322">
        <f t="shared" si="46"/>
        <v>3.7272729999999998</v>
      </c>
      <c r="X322">
        <v>1.6770833000000001</v>
      </c>
      <c r="Y322">
        <f>Input!$J$3</f>
        <v>65</v>
      </c>
      <c r="Z322">
        <f>Input!$K$3</f>
        <v>75</v>
      </c>
    </row>
    <row r="323" spans="1:26" x14ac:dyDescent="0.25">
      <c r="A323">
        <f>IF(B323="Y",COUNTIF($B$2:B323,"Y"),0)</f>
        <v>322</v>
      </c>
      <c r="B323" t="str" cm="1">
        <f t="array" ref="B323">IF(AND(C323&gt;=BeginDateNight,C323&lt;=EndDateNight),"Y","N")</f>
        <v>Y</v>
      </c>
      <c r="C323" s="1">
        <v>43873</v>
      </c>
      <c r="D323" t="s">
        <v>16</v>
      </c>
      <c r="E323">
        <v>53.510908999999998</v>
      </c>
      <c r="F323">
        <v>33.754545</v>
      </c>
      <c r="G323">
        <f t="shared" ref="G323:G367" si="47">F323</f>
        <v>33.754545</v>
      </c>
      <c r="H323">
        <f t="shared" ref="H323:H367" si="48">E323-F323</f>
        <v>19.756363999999998</v>
      </c>
      <c r="I323">
        <v>45.582169499999999</v>
      </c>
      <c r="J323">
        <v>46.383333</v>
      </c>
      <c r="K323">
        <v>22.290908999999999</v>
      </c>
      <c r="L323">
        <f t="shared" ref="L323:L367" si="49">K323</f>
        <v>22.290908999999999</v>
      </c>
      <c r="M323">
        <f t="shared" ref="M323:M367" si="50">J323-K323</f>
        <v>24.092424000000001</v>
      </c>
      <c r="N323">
        <v>34.616898599999999</v>
      </c>
      <c r="O323">
        <v>92.173845999999998</v>
      </c>
      <c r="P323">
        <v>33.35</v>
      </c>
      <c r="Q323">
        <f t="shared" ref="Q323:Q367" si="51">P323</f>
        <v>33.35</v>
      </c>
      <c r="R323">
        <f t="shared" ref="R323:R367" si="52">O323-P323</f>
        <v>58.823845999999996</v>
      </c>
      <c r="S323">
        <v>70.375557000000001</v>
      </c>
      <c r="T323">
        <v>3.9090910000000001</v>
      </c>
      <c r="U323">
        <v>0</v>
      </c>
      <c r="V323">
        <f t="shared" ref="V323:V367" si="53">U323</f>
        <v>0</v>
      </c>
      <c r="W323">
        <f t="shared" ref="W323:W367" si="54">T323-U323</f>
        <v>3.9090910000000001</v>
      </c>
      <c r="X323">
        <v>1.8452115</v>
      </c>
      <c r="Y323">
        <f>Input!$J$3</f>
        <v>65</v>
      </c>
      <c r="Z323">
        <f>Input!$K$3</f>
        <v>75</v>
      </c>
    </row>
    <row r="324" spans="1:26" x14ac:dyDescent="0.25">
      <c r="A324">
        <f>IF(B324="Y",COUNTIF($B$2:B324,"Y"),0)</f>
        <v>323</v>
      </c>
      <c r="B324" t="str" cm="1">
        <f t="array" ref="B324">IF(AND(C324&gt;=BeginDateNight,C324&lt;=EndDateNight),"Y","N")</f>
        <v>Y</v>
      </c>
      <c r="C324" s="1">
        <v>43872</v>
      </c>
      <c r="D324" t="s">
        <v>16</v>
      </c>
      <c r="E324">
        <v>57.567273</v>
      </c>
      <c r="F324">
        <v>38.081817999999998</v>
      </c>
      <c r="G324">
        <f t="shared" si="47"/>
        <v>38.081817999999998</v>
      </c>
      <c r="H324">
        <f t="shared" si="48"/>
        <v>19.485455000000002</v>
      </c>
      <c r="I324">
        <v>47.652045899999997</v>
      </c>
      <c r="J324">
        <v>51.884374999999999</v>
      </c>
      <c r="K324">
        <v>21.16</v>
      </c>
      <c r="L324">
        <f t="shared" si="49"/>
        <v>21.16</v>
      </c>
      <c r="M324">
        <f t="shared" si="50"/>
        <v>30.724374999999998</v>
      </c>
      <c r="N324">
        <v>34.099519399999998</v>
      </c>
      <c r="O324">
        <v>100</v>
      </c>
      <c r="P324">
        <v>27.831817999999998</v>
      </c>
      <c r="Q324">
        <f t="shared" si="51"/>
        <v>27.831817999999998</v>
      </c>
      <c r="R324">
        <f t="shared" si="52"/>
        <v>72.168182000000002</v>
      </c>
      <c r="S324">
        <v>66.1942193</v>
      </c>
      <c r="T324">
        <v>6.7272730000000003</v>
      </c>
      <c r="U324">
        <v>0.272727</v>
      </c>
      <c r="V324">
        <f t="shared" si="53"/>
        <v>0.272727</v>
      </c>
      <c r="W324">
        <f t="shared" si="54"/>
        <v>6.4545460000000006</v>
      </c>
      <c r="X324">
        <v>2.7755874999999999</v>
      </c>
      <c r="Y324">
        <f>Input!$J$3</f>
        <v>65</v>
      </c>
      <c r="Z324">
        <f>Input!$K$3</f>
        <v>75</v>
      </c>
    </row>
    <row r="325" spans="1:26" x14ac:dyDescent="0.25">
      <c r="A325">
        <f>IF(B325="Y",COUNTIF($B$2:B325,"Y"),0)</f>
        <v>324</v>
      </c>
      <c r="B325" t="str" cm="1">
        <f t="array" ref="B325">IF(AND(C325&gt;=BeginDateNight,C325&lt;=EndDateNight),"Y","N")</f>
        <v>Y</v>
      </c>
      <c r="C325" s="1">
        <v>43871</v>
      </c>
      <c r="D325" t="s">
        <v>16</v>
      </c>
      <c r="E325">
        <v>60.125</v>
      </c>
      <c r="F325">
        <v>39.038888999999998</v>
      </c>
      <c r="G325">
        <f t="shared" si="47"/>
        <v>39.038888999999998</v>
      </c>
      <c r="H325">
        <f t="shared" si="48"/>
        <v>21.086111000000002</v>
      </c>
      <c r="I325">
        <v>49.148345399999997</v>
      </c>
      <c r="J325">
        <v>54.560870000000001</v>
      </c>
      <c r="K325">
        <v>10.536364000000001</v>
      </c>
      <c r="L325">
        <f t="shared" si="49"/>
        <v>10.536364000000001</v>
      </c>
      <c r="M325">
        <f t="shared" si="50"/>
        <v>44.024506000000002</v>
      </c>
      <c r="N325">
        <v>35.1054107</v>
      </c>
      <c r="O325">
        <v>100</v>
      </c>
      <c r="P325">
        <v>17.616364000000001</v>
      </c>
      <c r="Q325">
        <f t="shared" si="51"/>
        <v>17.616364000000001</v>
      </c>
      <c r="R325">
        <f t="shared" si="52"/>
        <v>82.383635999999996</v>
      </c>
      <c r="S325">
        <v>68.100600099999994</v>
      </c>
      <c r="T325">
        <v>6.4545450000000004</v>
      </c>
      <c r="U325">
        <v>0</v>
      </c>
      <c r="V325">
        <f t="shared" si="53"/>
        <v>0</v>
      </c>
      <c r="W325">
        <f t="shared" si="54"/>
        <v>6.4545450000000004</v>
      </c>
      <c r="X325">
        <v>2.8175419000000002</v>
      </c>
      <c r="Y325">
        <f>Input!$J$3</f>
        <v>65</v>
      </c>
      <c r="Z325">
        <f>Input!$K$3</f>
        <v>75</v>
      </c>
    </row>
    <row r="326" spans="1:26" x14ac:dyDescent="0.25">
      <c r="A326">
        <f>IF(B326="Y",COUNTIF($B$2:B326,"Y"),0)</f>
        <v>325</v>
      </c>
      <c r="B326" t="str" cm="1">
        <f t="array" ref="B326">IF(AND(C326&gt;=BeginDateNight,C326&lt;=EndDateNight),"Y","N")</f>
        <v>Y</v>
      </c>
      <c r="C326" s="1">
        <v>43870</v>
      </c>
      <c r="D326" t="s">
        <v>16</v>
      </c>
      <c r="E326">
        <v>54.809091000000002</v>
      </c>
      <c r="F326">
        <v>39.853845999999997</v>
      </c>
      <c r="G326">
        <f t="shared" si="47"/>
        <v>39.853845999999997</v>
      </c>
      <c r="H326">
        <f t="shared" si="48"/>
        <v>14.955245000000005</v>
      </c>
      <c r="I326">
        <v>48.0476606</v>
      </c>
      <c r="J326">
        <v>50.875</v>
      </c>
      <c r="K326">
        <v>18.590909</v>
      </c>
      <c r="L326">
        <f t="shared" si="49"/>
        <v>18.590909</v>
      </c>
      <c r="M326">
        <f t="shared" si="50"/>
        <v>32.284091000000004</v>
      </c>
      <c r="N326">
        <v>36.943733999999999</v>
      </c>
      <c r="O326">
        <v>100</v>
      </c>
      <c r="P326">
        <v>30.343636</v>
      </c>
      <c r="Q326">
        <f t="shared" si="51"/>
        <v>30.343636</v>
      </c>
      <c r="R326">
        <f t="shared" si="52"/>
        <v>69.656363999999996</v>
      </c>
      <c r="S326">
        <v>73.733131</v>
      </c>
      <c r="T326">
        <v>3.5238100000000001</v>
      </c>
      <c r="U326">
        <v>0.54545500000000002</v>
      </c>
      <c r="V326">
        <f t="shared" si="53"/>
        <v>0.54545500000000002</v>
      </c>
      <c r="W326">
        <f t="shared" si="54"/>
        <v>2.9783550000000001</v>
      </c>
      <c r="X326">
        <v>2.0490955999999998</v>
      </c>
      <c r="Y326">
        <f>Input!$J$3</f>
        <v>65</v>
      </c>
      <c r="Z326">
        <f>Input!$K$3</f>
        <v>75</v>
      </c>
    </row>
    <row r="327" spans="1:26" x14ac:dyDescent="0.25">
      <c r="A327">
        <f>IF(B327="Y",COUNTIF($B$2:B327,"Y"),0)</f>
        <v>326</v>
      </c>
      <c r="B327" t="str" cm="1">
        <f t="array" ref="B327">IF(AND(C327&gt;=BeginDateNight,C327&lt;=EndDateNight),"Y","N")</f>
        <v>Y</v>
      </c>
      <c r="C327" s="1">
        <v>43869</v>
      </c>
      <c r="D327" t="s">
        <v>16</v>
      </c>
      <c r="E327">
        <v>60.938181999999998</v>
      </c>
      <c r="F327">
        <v>35.809091000000002</v>
      </c>
      <c r="G327">
        <f t="shared" si="47"/>
        <v>35.809091000000002</v>
      </c>
      <c r="H327">
        <f t="shared" si="48"/>
        <v>25.129090999999995</v>
      </c>
      <c r="I327">
        <v>47.251972100000003</v>
      </c>
      <c r="J327">
        <v>55.211111000000002</v>
      </c>
      <c r="K327">
        <v>18.690909000000001</v>
      </c>
      <c r="L327">
        <f t="shared" si="49"/>
        <v>18.690909000000001</v>
      </c>
      <c r="M327">
        <f t="shared" si="50"/>
        <v>36.520201999999998</v>
      </c>
      <c r="N327">
        <v>35.155566100000001</v>
      </c>
      <c r="O327">
        <v>100</v>
      </c>
      <c r="P327">
        <v>22.050909000000001</v>
      </c>
      <c r="Q327">
        <f t="shared" si="51"/>
        <v>22.050909000000001</v>
      </c>
      <c r="R327">
        <f t="shared" si="52"/>
        <v>77.949090999999996</v>
      </c>
      <c r="S327">
        <v>70.525251600000004</v>
      </c>
      <c r="T327">
        <v>7.6363640000000004</v>
      </c>
      <c r="U327">
        <v>0.461538</v>
      </c>
      <c r="V327">
        <f t="shared" si="53"/>
        <v>0.461538</v>
      </c>
      <c r="W327">
        <f t="shared" si="54"/>
        <v>7.1748260000000004</v>
      </c>
      <c r="X327">
        <v>1.9879336999999999</v>
      </c>
      <c r="Y327">
        <f>Input!$J$3</f>
        <v>65</v>
      </c>
      <c r="Z327">
        <f>Input!$K$3</f>
        <v>75</v>
      </c>
    </row>
    <row r="328" spans="1:26" x14ac:dyDescent="0.25">
      <c r="A328">
        <f>IF(B328="Y",COUNTIF($B$2:B328,"Y"),0)</f>
        <v>327</v>
      </c>
      <c r="B328" t="str" cm="1">
        <f t="array" ref="B328">IF(AND(C328&gt;=BeginDateNight,C328&lt;=EndDateNight),"Y","N")</f>
        <v>Y</v>
      </c>
      <c r="C328" s="1">
        <v>43868</v>
      </c>
      <c r="D328" t="s">
        <v>16</v>
      </c>
      <c r="E328">
        <v>55.196429000000002</v>
      </c>
      <c r="F328">
        <v>34.518182000000003</v>
      </c>
      <c r="G328">
        <f t="shared" si="47"/>
        <v>34.518182000000003</v>
      </c>
      <c r="H328">
        <f t="shared" si="48"/>
        <v>20.678246999999999</v>
      </c>
      <c r="I328">
        <v>46.268263500000003</v>
      </c>
      <c r="J328">
        <v>55.196429000000002</v>
      </c>
      <c r="K328">
        <v>13.763636</v>
      </c>
      <c r="L328">
        <f t="shared" si="49"/>
        <v>13.763636</v>
      </c>
      <c r="M328">
        <f t="shared" si="50"/>
        <v>41.432793000000004</v>
      </c>
      <c r="N328">
        <v>31.9113425</v>
      </c>
      <c r="O328">
        <v>100</v>
      </c>
      <c r="P328">
        <v>22.182727</v>
      </c>
      <c r="Q328">
        <f t="shared" si="51"/>
        <v>22.182727</v>
      </c>
      <c r="R328">
        <f t="shared" si="52"/>
        <v>77.817273</v>
      </c>
      <c r="S328">
        <v>65.495620500000001</v>
      </c>
      <c r="T328">
        <v>6.0909089999999999</v>
      </c>
      <c r="U328">
        <v>0</v>
      </c>
      <c r="V328">
        <f t="shared" si="53"/>
        <v>0</v>
      </c>
      <c r="W328">
        <f t="shared" si="54"/>
        <v>6.0909089999999999</v>
      </c>
      <c r="X328">
        <v>2.1333597000000002</v>
      </c>
      <c r="Y328">
        <f>Input!$J$3</f>
        <v>65</v>
      </c>
      <c r="Z328">
        <f>Input!$K$3</f>
        <v>75</v>
      </c>
    </row>
    <row r="329" spans="1:26" x14ac:dyDescent="0.25">
      <c r="A329">
        <f>IF(B329="Y",COUNTIF($B$2:B329,"Y"),0)</f>
        <v>328</v>
      </c>
      <c r="B329" t="str" cm="1">
        <f t="array" ref="B329">IF(AND(C329&gt;=BeginDateNight,C329&lt;=EndDateNight),"Y","N")</f>
        <v>Y</v>
      </c>
      <c r="C329" s="1">
        <v>43867</v>
      </c>
      <c r="D329" t="s">
        <v>16</v>
      </c>
      <c r="E329">
        <v>54.581817999999998</v>
      </c>
      <c r="F329">
        <v>33.881818000000003</v>
      </c>
      <c r="G329">
        <f t="shared" si="47"/>
        <v>33.881818000000003</v>
      </c>
      <c r="H329">
        <f t="shared" si="48"/>
        <v>20.699999999999996</v>
      </c>
      <c r="I329">
        <v>44.664659200000003</v>
      </c>
      <c r="J329">
        <v>51.127777999999999</v>
      </c>
      <c r="K329">
        <v>12.922222</v>
      </c>
      <c r="L329">
        <f t="shared" si="49"/>
        <v>12.922222</v>
      </c>
      <c r="M329">
        <f t="shared" si="50"/>
        <v>38.205556000000001</v>
      </c>
      <c r="N329">
        <v>33.423501999999999</v>
      </c>
      <c r="O329">
        <v>100</v>
      </c>
      <c r="P329">
        <v>26.492726999999999</v>
      </c>
      <c r="Q329">
        <f t="shared" si="51"/>
        <v>26.492726999999999</v>
      </c>
      <c r="R329">
        <f t="shared" si="52"/>
        <v>73.507272999999998</v>
      </c>
      <c r="S329">
        <v>73.142437200000003</v>
      </c>
      <c r="T329">
        <v>8.1818179999999998</v>
      </c>
      <c r="U329">
        <v>0.272727</v>
      </c>
      <c r="V329">
        <f t="shared" si="53"/>
        <v>0.272727</v>
      </c>
      <c r="W329">
        <f t="shared" si="54"/>
        <v>7.9090910000000001</v>
      </c>
      <c r="X329">
        <v>2.7866380999999998</v>
      </c>
      <c r="Y329">
        <f>Input!$J$3</f>
        <v>65</v>
      </c>
      <c r="Z329">
        <f>Input!$K$3</f>
        <v>75</v>
      </c>
    </row>
    <row r="330" spans="1:26" x14ac:dyDescent="0.25">
      <c r="A330">
        <f>IF(B330="Y",COUNTIF($B$2:B330,"Y"),0)</f>
        <v>329</v>
      </c>
      <c r="B330" t="str" cm="1">
        <f t="array" ref="B330">IF(AND(C330&gt;=BeginDateNight,C330&lt;=EndDateNight),"Y","N")</f>
        <v>Y</v>
      </c>
      <c r="C330" s="1">
        <v>43866</v>
      </c>
      <c r="D330" t="s">
        <v>16</v>
      </c>
      <c r="E330">
        <v>50.950909000000003</v>
      </c>
      <c r="F330">
        <v>29.309090999999999</v>
      </c>
      <c r="G330">
        <f t="shared" si="47"/>
        <v>29.309090999999999</v>
      </c>
      <c r="H330">
        <f t="shared" si="48"/>
        <v>21.641818000000004</v>
      </c>
      <c r="I330">
        <v>43.632512699999999</v>
      </c>
      <c r="J330">
        <v>47.018182000000003</v>
      </c>
      <c r="K330">
        <v>12.01</v>
      </c>
      <c r="L330">
        <f t="shared" si="49"/>
        <v>12.01</v>
      </c>
      <c r="M330">
        <f t="shared" si="50"/>
        <v>35.008182000000005</v>
      </c>
      <c r="N330">
        <v>33.604264000000001</v>
      </c>
      <c r="O330">
        <v>100</v>
      </c>
      <c r="P330">
        <v>27.523</v>
      </c>
      <c r="Q330">
        <f t="shared" si="51"/>
        <v>27.523</v>
      </c>
      <c r="R330">
        <f t="shared" si="52"/>
        <v>72.477000000000004</v>
      </c>
      <c r="S330">
        <v>73.812608400000002</v>
      </c>
      <c r="T330">
        <v>8.8181820000000002</v>
      </c>
      <c r="U330">
        <v>0.272727</v>
      </c>
      <c r="V330">
        <f t="shared" si="53"/>
        <v>0.272727</v>
      </c>
      <c r="W330">
        <f t="shared" si="54"/>
        <v>8.5454550000000005</v>
      </c>
      <c r="X330">
        <v>2.8619403000000001</v>
      </c>
      <c r="Y330">
        <f>Input!$J$3</f>
        <v>65</v>
      </c>
      <c r="Z330">
        <f>Input!$K$3</f>
        <v>75</v>
      </c>
    </row>
    <row r="331" spans="1:26" x14ac:dyDescent="0.25">
      <c r="A331">
        <f>IF(B331="Y",COUNTIF($B$2:B331,"Y"),0)</f>
        <v>330</v>
      </c>
      <c r="B331" t="str" cm="1">
        <f t="array" ref="B331">IF(AND(C331&gt;=BeginDateNight,C331&lt;=EndDateNight),"Y","N")</f>
        <v>Y</v>
      </c>
      <c r="C331" s="1">
        <v>43865</v>
      </c>
      <c r="D331" t="s">
        <v>16</v>
      </c>
      <c r="E331">
        <v>50.787999999999997</v>
      </c>
      <c r="F331">
        <v>37.518182000000003</v>
      </c>
      <c r="G331">
        <f t="shared" si="47"/>
        <v>37.518182000000003</v>
      </c>
      <c r="H331">
        <f t="shared" si="48"/>
        <v>13.269817999999994</v>
      </c>
      <c r="I331">
        <v>44.743509199999998</v>
      </c>
      <c r="J331">
        <v>50.787999999999997</v>
      </c>
      <c r="K331">
        <v>9.0910000000000001E-3</v>
      </c>
      <c r="L331">
        <f t="shared" si="49"/>
        <v>9.0910000000000001E-3</v>
      </c>
      <c r="M331">
        <f t="shared" si="50"/>
        <v>50.778908999999999</v>
      </c>
      <c r="N331">
        <v>31.520234299999998</v>
      </c>
      <c r="O331">
        <v>100</v>
      </c>
      <c r="P331">
        <v>20.540908999999999</v>
      </c>
      <c r="Q331">
        <f t="shared" si="51"/>
        <v>20.540908999999999</v>
      </c>
      <c r="R331">
        <f t="shared" si="52"/>
        <v>79.459091000000001</v>
      </c>
      <c r="S331">
        <v>68.709076800000005</v>
      </c>
      <c r="T331">
        <v>8.7272730000000003</v>
      </c>
      <c r="U331">
        <v>0.272727</v>
      </c>
      <c r="V331">
        <f t="shared" si="53"/>
        <v>0.272727</v>
      </c>
      <c r="W331">
        <f t="shared" si="54"/>
        <v>8.4545460000000006</v>
      </c>
      <c r="X331">
        <v>3.3532728000000001</v>
      </c>
      <c r="Y331">
        <f>Input!$J$3</f>
        <v>65</v>
      </c>
      <c r="Z331">
        <f>Input!$K$3</f>
        <v>75</v>
      </c>
    </row>
    <row r="332" spans="1:26" x14ac:dyDescent="0.25">
      <c r="A332">
        <f>IF(B332="Y",COUNTIF($B$2:B332,"Y"),0)</f>
        <v>331</v>
      </c>
      <c r="B332" t="str" cm="1">
        <f t="array" ref="B332">IF(AND(C332&gt;=BeginDateNight,C332&lt;=EndDateNight),"Y","N")</f>
        <v>Y</v>
      </c>
      <c r="C332" s="1">
        <v>43864</v>
      </c>
      <c r="D332" t="s">
        <v>16</v>
      </c>
      <c r="E332">
        <v>51</v>
      </c>
      <c r="F332">
        <v>40.285454999999999</v>
      </c>
      <c r="G332">
        <f t="shared" si="47"/>
        <v>40.285454999999999</v>
      </c>
      <c r="H332">
        <f t="shared" si="48"/>
        <v>10.714545000000001</v>
      </c>
      <c r="I332">
        <v>45.412986500000002</v>
      </c>
      <c r="J332">
        <v>50.970370000000003</v>
      </c>
      <c r="K332">
        <v>11.036364000000001</v>
      </c>
      <c r="L332">
        <f t="shared" si="49"/>
        <v>11.036364000000001</v>
      </c>
      <c r="M332">
        <f t="shared" si="50"/>
        <v>39.934006000000004</v>
      </c>
      <c r="N332">
        <v>34.093172899999999</v>
      </c>
      <c r="O332">
        <v>100</v>
      </c>
      <c r="P332">
        <v>30.359090999999999</v>
      </c>
      <c r="Q332">
        <f t="shared" si="51"/>
        <v>30.359090999999999</v>
      </c>
      <c r="R332">
        <f t="shared" si="52"/>
        <v>69.640908999999994</v>
      </c>
      <c r="S332">
        <v>71.580639899999994</v>
      </c>
      <c r="T332">
        <v>11.882353</v>
      </c>
      <c r="U332">
        <v>0.63636400000000004</v>
      </c>
      <c r="V332">
        <f t="shared" si="53"/>
        <v>0.63636400000000004</v>
      </c>
      <c r="W332">
        <f t="shared" si="54"/>
        <v>11.245989</v>
      </c>
      <c r="X332">
        <v>2.956852</v>
      </c>
      <c r="Y332">
        <f>Input!$J$3</f>
        <v>65</v>
      </c>
      <c r="Z332">
        <f>Input!$K$3</f>
        <v>75</v>
      </c>
    </row>
    <row r="333" spans="1:26" x14ac:dyDescent="0.25">
      <c r="A333">
        <f>IF(B333="Y",COUNTIF($B$2:B333,"Y"),0)</f>
        <v>332</v>
      </c>
      <c r="B333" t="str" cm="1">
        <f t="array" ref="B333">IF(AND(C333&gt;=BeginDateNight,C333&lt;=EndDateNight),"Y","N")</f>
        <v>Y</v>
      </c>
      <c r="C333" s="1">
        <v>43863</v>
      </c>
      <c r="D333" t="s">
        <v>16</v>
      </c>
      <c r="E333">
        <v>51.836364000000003</v>
      </c>
      <c r="F333">
        <v>37.161817999999997</v>
      </c>
      <c r="G333">
        <f t="shared" si="47"/>
        <v>37.161817999999997</v>
      </c>
      <c r="H333">
        <f t="shared" si="48"/>
        <v>14.674546000000007</v>
      </c>
      <c r="I333">
        <v>43.7216624</v>
      </c>
      <c r="J333">
        <v>50.148276000000003</v>
      </c>
      <c r="K333">
        <v>12.754545</v>
      </c>
      <c r="L333">
        <f t="shared" si="49"/>
        <v>12.754545</v>
      </c>
      <c r="M333">
        <f t="shared" si="50"/>
        <v>37.393731000000002</v>
      </c>
      <c r="N333">
        <v>33.287478800000002</v>
      </c>
      <c r="O333">
        <v>100</v>
      </c>
      <c r="P333">
        <v>37.466363999999999</v>
      </c>
      <c r="Q333">
        <f t="shared" si="51"/>
        <v>37.466363999999999</v>
      </c>
      <c r="R333">
        <f t="shared" si="52"/>
        <v>62.533636000000001</v>
      </c>
      <c r="S333">
        <v>71.200840499999998</v>
      </c>
      <c r="T333">
        <v>4.3636359999999996</v>
      </c>
      <c r="U333">
        <v>0</v>
      </c>
      <c r="V333">
        <f t="shared" si="53"/>
        <v>0</v>
      </c>
      <c r="W333">
        <f t="shared" si="54"/>
        <v>4.3636359999999996</v>
      </c>
      <c r="X333">
        <v>1.8135444000000001</v>
      </c>
      <c r="Y333">
        <f>Input!$J$3</f>
        <v>65</v>
      </c>
      <c r="Z333">
        <f>Input!$K$3</f>
        <v>75</v>
      </c>
    </row>
    <row r="334" spans="1:26" x14ac:dyDescent="0.25">
      <c r="A334">
        <f>IF(B334="Y",COUNTIF($B$2:B334,"Y"),0)</f>
        <v>333</v>
      </c>
      <c r="B334" t="str" cm="1">
        <f t="array" ref="B334">IF(AND(C334&gt;=BeginDateNight,C334&lt;=EndDateNight),"Y","N")</f>
        <v>Y</v>
      </c>
      <c r="C334" s="1">
        <v>43862</v>
      </c>
      <c r="D334" t="s">
        <v>16</v>
      </c>
      <c r="E334">
        <v>56.709091000000001</v>
      </c>
      <c r="F334">
        <v>36.872726999999998</v>
      </c>
      <c r="G334">
        <f t="shared" si="47"/>
        <v>36.872726999999998</v>
      </c>
      <c r="H334">
        <f t="shared" si="48"/>
        <v>19.836364000000003</v>
      </c>
      <c r="I334">
        <v>43.317919000000003</v>
      </c>
      <c r="J334">
        <v>46.435293999999999</v>
      </c>
      <c r="K334">
        <v>21.781818000000001</v>
      </c>
      <c r="L334">
        <f t="shared" si="49"/>
        <v>21.781818000000001</v>
      </c>
      <c r="M334">
        <f t="shared" si="50"/>
        <v>24.653475999999998</v>
      </c>
      <c r="N334">
        <v>32.801388299999999</v>
      </c>
      <c r="O334">
        <v>100</v>
      </c>
      <c r="P334">
        <v>43.911817999999997</v>
      </c>
      <c r="Q334">
        <f t="shared" si="51"/>
        <v>43.911817999999997</v>
      </c>
      <c r="R334">
        <f t="shared" si="52"/>
        <v>56.088182000000003</v>
      </c>
      <c r="S334">
        <v>70.9233677</v>
      </c>
      <c r="T334">
        <v>9.0909089999999999</v>
      </c>
      <c r="U334">
        <v>0.272727</v>
      </c>
      <c r="V334">
        <f t="shared" si="53"/>
        <v>0.272727</v>
      </c>
      <c r="W334">
        <f t="shared" si="54"/>
        <v>8.8181820000000002</v>
      </c>
      <c r="X334">
        <v>1.7860628000000001</v>
      </c>
      <c r="Y334">
        <f>Input!$J$3</f>
        <v>65</v>
      </c>
      <c r="Z334">
        <f>Input!$K$3</f>
        <v>75</v>
      </c>
    </row>
    <row r="335" spans="1:26" x14ac:dyDescent="0.25">
      <c r="A335">
        <f>IF(B335="Y",COUNTIF($B$2:B335,"Y"),0)</f>
        <v>334</v>
      </c>
      <c r="B335" t="str" cm="1">
        <f t="array" ref="B335">IF(AND(C335&gt;=BeginDateNight,C335&lt;=EndDateNight),"Y","N")</f>
        <v>Y</v>
      </c>
      <c r="C335" s="1">
        <v>43861</v>
      </c>
      <c r="D335" t="s">
        <v>16</v>
      </c>
      <c r="E335">
        <v>51.472726999999999</v>
      </c>
      <c r="F335">
        <v>39.9</v>
      </c>
      <c r="G335">
        <f t="shared" si="47"/>
        <v>39.9</v>
      </c>
      <c r="H335">
        <f t="shared" si="48"/>
        <v>11.572727</v>
      </c>
      <c r="I335">
        <v>45.293505799999998</v>
      </c>
      <c r="J335">
        <v>48.846666999999997</v>
      </c>
      <c r="K335">
        <v>23.2</v>
      </c>
      <c r="L335">
        <f t="shared" si="49"/>
        <v>23.2</v>
      </c>
      <c r="M335">
        <f t="shared" si="50"/>
        <v>25.646666999999997</v>
      </c>
      <c r="N335">
        <v>37.356489500000002</v>
      </c>
      <c r="O335">
        <v>100</v>
      </c>
      <c r="P335">
        <v>47.130909000000003</v>
      </c>
      <c r="Q335">
        <f t="shared" si="51"/>
        <v>47.130909000000003</v>
      </c>
      <c r="R335">
        <f t="shared" si="52"/>
        <v>52.869090999999997</v>
      </c>
      <c r="S335">
        <v>76.556113199999999</v>
      </c>
      <c r="T335">
        <v>7.6666670000000003</v>
      </c>
      <c r="U335">
        <v>0</v>
      </c>
      <c r="V335">
        <f t="shared" si="53"/>
        <v>0</v>
      </c>
      <c r="W335">
        <f t="shared" si="54"/>
        <v>7.6666670000000003</v>
      </c>
      <c r="X335">
        <v>2.5885239000000002</v>
      </c>
      <c r="Y335">
        <f>Input!$J$3</f>
        <v>65</v>
      </c>
      <c r="Z335">
        <f>Input!$K$3</f>
        <v>75</v>
      </c>
    </row>
    <row r="336" spans="1:26" x14ac:dyDescent="0.25">
      <c r="A336">
        <f>IF(B336="Y",COUNTIF($B$2:B336,"Y"),0)</f>
        <v>335</v>
      </c>
      <c r="B336" t="str" cm="1">
        <f t="array" ref="B336">IF(AND(C336&gt;=BeginDateNight,C336&lt;=EndDateNight),"Y","N")</f>
        <v>Y</v>
      </c>
      <c r="C336" s="1">
        <v>43860</v>
      </c>
      <c r="D336" t="s">
        <v>16</v>
      </c>
      <c r="E336">
        <v>53.270909000000003</v>
      </c>
      <c r="F336">
        <v>37.072727</v>
      </c>
      <c r="G336">
        <f t="shared" si="47"/>
        <v>37.072727</v>
      </c>
      <c r="H336">
        <f t="shared" si="48"/>
        <v>16.198182000000003</v>
      </c>
      <c r="I336">
        <v>46.0878467</v>
      </c>
      <c r="J336">
        <v>49.881818000000003</v>
      </c>
      <c r="K336">
        <v>25.709091000000001</v>
      </c>
      <c r="L336">
        <f t="shared" si="49"/>
        <v>25.709091000000001</v>
      </c>
      <c r="M336">
        <f t="shared" si="50"/>
        <v>24.172727000000002</v>
      </c>
      <c r="N336">
        <v>38.306254500000001</v>
      </c>
      <c r="O336">
        <v>100</v>
      </c>
      <c r="P336">
        <v>48.132727000000003</v>
      </c>
      <c r="Q336">
        <f t="shared" si="51"/>
        <v>48.132727000000003</v>
      </c>
      <c r="R336">
        <f t="shared" si="52"/>
        <v>51.867272999999997</v>
      </c>
      <c r="S336">
        <v>76.881377799999996</v>
      </c>
      <c r="T336">
        <v>4.8499999999999996</v>
      </c>
      <c r="U336">
        <v>0.81818199999999996</v>
      </c>
      <c r="V336">
        <f t="shared" si="53"/>
        <v>0.81818199999999996</v>
      </c>
      <c r="W336">
        <f t="shared" si="54"/>
        <v>4.0318179999999995</v>
      </c>
      <c r="X336">
        <v>2.5490610999999999</v>
      </c>
      <c r="Y336">
        <f>Input!$J$3</f>
        <v>65</v>
      </c>
      <c r="Z336">
        <f>Input!$K$3</f>
        <v>75</v>
      </c>
    </row>
    <row r="337" spans="1:26" x14ac:dyDescent="0.25">
      <c r="A337">
        <f>IF(B337="Y",COUNTIF($B$2:B337,"Y"),0)</f>
        <v>336</v>
      </c>
      <c r="B337" t="str" cm="1">
        <f t="array" ref="B337">IF(AND(C337&gt;=BeginDateNight,C337&lt;=EndDateNight),"Y","N")</f>
        <v>Y</v>
      </c>
      <c r="C337" s="1">
        <v>43859</v>
      </c>
      <c r="D337" t="s">
        <v>16</v>
      </c>
      <c r="E337">
        <v>58.454545000000003</v>
      </c>
      <c r="F337">
        <v>42.412500000000001</v>
      </c>
      <c r="G337">
        <f t="shared" si="47"/>
        <v>42.412500000000001</v>
      </c>
      <c r="H337">
        <f t="shared" si="48"/>
        <v>16.042045000000002</v>
      </c>
      <c r="I337">
        <v>48.228026999999997</v>
      </c>
      <c r="J337">
        <v>49.245455</v>
      </c>
      <c r="K337">
        <v>19.462499999999999</v>
      </c>
      <c r="L337">
        <f t="shared" si="49"/>
        <v>19.462499999999999</v>
      </c>
      <c r="M337">
        <f t="shared" si="50"/>
        <v>29.782955000000001</v>
      </c>
      <c r="N337">
        <v>34.963346000000001</v>
      </c>
      <c r="O337">
        <v>92.682666999999995</v>
      </c>
      <c r="P337">
        <v>26.902726999999999</v>
      </c>
      <c r="Q337">
        <f t="shared" si="51"/>
        <v>26.902726999999999</v>
      </c>
      <c r="R337">
        <f t="shared" si="52"/>
        <v>65.779939999999996</v>
      </c>
      <c r="S337">
        <v>65.576977299999996</v>
      </c>
      <c r="T337">
        <v>5.5454549999999996</v>
      </c>
      <c r="U337">
        <v>0.75</v>
      </c>
      <c r="V337">
        <f t="shared" si="53"/>
        <v>0.75</v>
      </c>
      <c r="W337">
        <f t="shared" si="54"/>
        <v>4.7954549999999996</v>
      </c>
      <c r="X337">
        <v>2.9335779999999998</v>
      </c>
      <c r="Y337">
        <f>Input!$J$3</f>
        <v>65</v>
      </c>
      <c r="Z337">
        <f>Input!$K$3</f>
        <v>75</v>
      </c>
    </row>
    <row r="338" spans="1:26" x14ac:dyDescent="0.25">
      <c r="A338">
        <f>IF(B338="Y",COUNTIF($B$2:B338,"Y"),0)</f>
        <v>337</v>
      </c>
      <c r="B338" t="str" cm="1">
        <f t="array" ref="B338">IF(AND(C338&gt;=BeginDateNight,C338&lt;=EndDateNight),"Y","N")</f>
        <v>Y</v>
      </c>
      <c r="C338" s="1">
        <v>43858</v>
      </c>
      <c r="D338" t="s">
        <v>16</v>
      </c>
      <c r="E338">
        <v>54.75</v>
      </c>
      <c r="F338">
        <v>39.945455000000003</v>
      </c>
      <c r="G338">
        <f t="shared" si="47"/>
        <v>39.945455000000003</v>
      </c>
      <c r="H338">
        <f t="shared" si="48"/>
        <v>14.804544999999997</v>
      </c>
      <c r="I338">
        <v>45.947666699999999</v>
      </c>
      <c r="J338">
        <v>45.550908999999997</v>
      </c>
      <c r="K338">
        <v>4.0999999999999996</v>
      </c>
      <c r="L338">
        <f t="shared" si="49"/>
        <v>4.0999999999999996</v>
      </c>
      <c r="M338">
        <f t="shared" si="50"/>
        <v>41.450908999999996</v>
      </c>
      <c r="N338">
        <v>32.625627600000001</v>
      </c>
      <c r="O338">
        <v>90.816666999999995</v>
      </c>
      <c r="P338">
        <v>12.991250000000001</v>
      </c>
      <c r="Q338">
        <f t="shared" si="51"/>
        <v>12.991250000000001</v>
      </c>
      <c r="R338">
        <f t="shared" si="52"/>
        <v>77.825416999999987</v>
      </c>
      <c r="S338">
        <v>67.860856699999999</v>
      </c>
      <c r="T338">
        <v>6.875</v>
      </c>
      <c r="U338">
        <v>0.272727</v>
      </c>
      <c r="V338">
        <f t="shared" si="53"/>
        <v>0.272727</v>
      </c>
      <c r="W338">
        <f t="shared" si="54"/>
        <v>6.6022730000000003</v>
      </c>
      <c r="X338">
        <v>3.0944696999999999</v>
      </c>
      <c r="Y338">
        <f>Input!$J$3</f>
        <v>65</v>
      </c>
      <c r="Z338">
        <f>Input!$K$3</f>
        <v>75</v>
      </c>
    </row>
    <row r="339" spans="1:26" x14ac:dyDescent="0.25">
      <c r="A339">
        <f>IF(B339="Y",COUNTIF($B$2:B339,"Y"),0)</f>
        <v>338</v>
      </c>
      <c r="B339" t="str" cm="1">
        <f t="array" ref="B339">IF(AND(C339&gt;=BeginDateNight,C339&lt;=EndDateNight),"Y","N")</f>
        <v>Y</v>
      </c>
      <c r="C339" s="1">
        <v>43857</v>
      </c>
      <c r="D339" t="s">
        <v>16</v>
      </c>
      <c r="E339">
        <v>50.212727000000001</v>
      </c>
      <c r="F339">
        <v>37.972726999999999</v>
      </c>
      <c r="G339">
        <f t="shared" si="47"/>
        <v>37.972726999999999</v>
      </c>
      <c r="H339">
        <f t="shared" si="48"/>
        <v>12.240000000000002</v>
      </c>
      <c r="I339">
        <v>43.408012999999997</v>
      </c>
      <c r="J339">
        <v>49.761817999999998</v>
      </c>
      <c r="K339">
        <v>11.972727000000001</v>
      </c>
      <c r="L339">
        <f t="shared" si="49"/>
        <v>11.972727000000001</v>
      </c>
      <c r="M339">
        <f t="shared" si="50"/>
        <v>37.789090999999999</v>
      </c>
      <c r="N339">
        <v>31.0815454</v>
      </c>
      <c r="O339">
        <v>98.467273000000006</v>
      </c>
      <c r="P339">
        <v>34.976363999999997</v>
      </c>
      <c r="Q339">
        <f t="shared" si="51"/>
        <v>34.976363999999997</v>
      </c>
      <c r="R339">
        <f t="shared" si="52"/>
        <v>63.490909000000009</v>
      </c>
      <c r="S339">
        <v>67.042111599999998</v>
      </c>
      <c r="T339">
        <v>6.4545450000000004</v>
      </c>
      <c r="U339">
        <v>0.272727</v>
      </c>
      <c r="V339">
        <f t="shared" si="53"/>
        <v>0.272727</v>
      </c>
      <c r="W339">
        <f t="shared" si="54"/>
        <v>6.1818180000000007</v>
      </c>
      <c r="X339">
        <v>1.8774024</v>
      </c>
      <c r="Y339">
        <f>Input!$J$3</f>
        <v>65</v>
      </c>
      <c r="Z339">
        <f>Input!$K$3</f>
        <v>75</v>
      </c>
    </row>
    <row r="340" spans="1:26" x14ac:dyDescent="0.25">
      <c r="A340">
        <f>IF(B340="Y",COUNTIF($B$2:B340,"Y"),0)</f>
        <v>339</v>
      </c>
      <c r="B340" t="str" cm="1">
        <f t="array" ref="B340">IF(AND(C340&gt;=BeginDateNight,C340&lt;=EndDateNight),"Y","N")</f>
        <v>Y</v>
      </c>
      <c r="C340" s="1">
        <v>43856</v>
      </c>
      <c r="D340" t="s">
        <v>16</v>
      </c>
      <c r="E340">
        <v>52.568333000000003</v>
      </c>
      <c r="F340">
        <v>32.383333</v>
      </c>
      <c r="G340">
        <f t="shared" si="47"/>
        <v>32.383333</v>
      </c>
      <c r="H340">
        <f t="shared" si="48"/>
        <v>20.185000000000002</v>
      </c>
      <c r="I340">
        <v>42.767458400000002</v>
      </c>
      <c r="J340">
        <v>45.46</v>
      </c>
      <c r="K340">
        <v>16.209091000000001</v>
      </c>
      <c r="L340">
        <f t="shared" si="49"/>
        <v>16.209091000000001</v>
      </c>
      <c r="M340">
        <f t="shared" si="50"/>
        <v>29.250909</v>
      </c>
      <c r="N340">
        <v>31.1877575</v>
      </c>
      <c r="O340">
        <v>100</v>
      </c>
      <c r="P340">
        <v>33.586364000000003</v>
      </c>
      <c r="Q340">
        <f t="shared" si="51"/>
        <v>33.586364000000003</v>
      </c>
      <c r="R340">
        <f t="shared" si="52"/>
        <v>66.413635999999997</v>
      </c>
      <c r="S340">
        <v>68.485410799999997</v>
      </c>
      <c r="T340">
        <v>4.0909089999999999</v>
      </c>
      <c r="U340">
        <v>0</v>
      </c>
      <c r="V340">
        <f t="shared" si="53"/>
        <v>0</v>
      </c>
      <c r="W340">
        <f t="shared" si="54"/>
        <v>4.0909089999999999</v>
      </c>
      <c r="X340">
        <v>2.0525120000000001</v>
      </c>
      <c r="Y340">
        <f>Input!$J$3</f>
        <v>65</v>
      </c>
      <c r="Z340">
        <f>Input!$K$3</f>
        <v>75</v>
      </c>
    </row>
    <row r="341" spans="1:26" x14ac:dyDescent="0.25">
      <c r="A341">
        <f>IF(B341="Y",COUNTIF($B$2:B341,"Y"),0)</f>
        <v>340</v>
      </c>
      <c r="B341" t="str" cm="1">
        <f t="array" ref="B341">IF(AND(C341&gt;=BeginDateNight,C341&lt;=EndDateNight),"Y","N")</f>
        <v>Y</v>
      </c>
      <c r="C341" s="1">
        <v>43855</v>
      </c>
      <c r="D341" t="s">
        <v>16</v>
      </c>
      <c r="E341">
        <v>55.685454999999997</v>
      </c>
      <c r="F341">
        <v>36.475000000000001</v>
      </c>
      <c r="G341">
        <f t="shared" si="47"/>
        <v>36.475000000000001</v>
      </c>
      <c r="H341">
        <f t="shared" si="48"/>
        <v>19.210454999999996</v>
      </c>
      <c r="I341">
        <v>43.953293100000003</v>
      </c>
      <c r="J341">
        <v>41.545454999999997</v>
      </c>
      <c r="K341">
        <v>25.136364</v>
      </c>
      <c r="L341">
        <f t="shared" si="49"/>
        <v>25.136364</v>
      </c>
      <c r="M341">
        <f t="shared" si="50"/>
        <v>16.409090999999997</v>
      </c>
      <c r="N341">
        <v>32.019330799999999</v>
      </c>
      <c r="O341">
        <v>100</v>
      </c>
      <c r="P341">
        <v>37.163635999999997</v>
      </c>
      <c r="Q341">
        <f t="shared" si="51"/>
        <v>37.163635999999997</v>
      </c>
      <c r="R341">
        <f t="shared" si="52"/>
        <v>62.836364000000003</v>
      </c>
      <c r="S341">
        <v>68.736275899999995</v>
      </c>
      <c r="T341">
        <v>5.5517240000000001</v>
      </c>
      <c r="U341">
        <v>0.66666700000000001</v>
      </c>
      <c r="V341">
        <f t="shared" si="53"/>
        <v>0.66666700000000001</v>
      </c>
      <c r="W341">
        <f t="shared" si="54"/>
        <v>4.8850569999999998</v>
      </c>
      <c r="X341">
        <v>2.6582028000000002</v>
      </c>
      <c r="Y341">
        <f>Input!$J$3</f>
        <v>65</v>
      </c>
      <c r="Z341">
        <f>Input!$K$3</f>
        <v>75</v>
      </c>
    </row>
    <row r="342" spans="1:26" x14ac:dyDescent="0.25">
      <c r="A342">
        <f>IF(B342="Y",COUNTIF($B$2:B342,"Y"),0)</f>
        <v>341</v>
      </c>
      <c r="B342" t="str" cm="1">
        <f t="array" ref="B342">IF(AND(C342&gt;=BeginDateNight,C342&lt;=EndDateNight),"Y","N")</f>
        <v>Y</v>
      </c>
      <c r="C342" s="1">
        <v>43854</v>
      </c>
      <c r="D342" t="s">
        <v>16</v>
      </c>
      <c r="E342">
        <v>61.49</v>
      </c>
      <c r="F342">
        <v>36.118181999999997</v>
      </c>
      <c r="G342">
        <f t="shared" si="47"/>
        <v>36.118181999999997</v>
      </c>
      <c r="H342">
        <f t="shared" si="48"/>
        <v>25.371818000000005</v>
      </c>
      <c r="I342">
        <v>44.288350399999999</v>
      </c>
      <c r="J342">
        <v>45.610588</v>
      </c>
      <c r="K342">
        <v>17.801666999999998</v>
      </c>
      <c r="L342">
        <f t="shared" si="49"/>
        <v>17.801666999999998</v>
      </c>
      <c r="M342">
        <f t="shared" si="50"/>
        <v>27.808921000000002</v>
      </c>
      <c r="N342">
        <v>31.7974493</v>
      </c>
      <c r="O342">
        <v>100</v>
      </c>
      <c r="P342">
        <v>18.441666999999999</v>
      </c>
      <c r="Q342">
        <f t="shared" si="51"/>
        <v>18.441666999999999</v>
      </c>
      <c r="R342">
        <f t="shared" si="52"/>
        <v>81.558333000000005</v>
      </c>
      <c r="S342">
        <v>69.127952300000004</v>
      </c>
      <c r="T342">
        <v>6.3636359999999996</v>
      </c>
      <c r="U342">
        <v>0.272727</v>
      </c>
      <c r="V342">
        <f t="shared" si="53"/>
        <v>0.272727</v>
      </c>
      <c r="W342">
        <f t="shared" si="54"/>
        <v>6.0909089999999999</v>
      </c>
      <c r="X342">
        <v>2.5259554</v>
      </c>
      <c r="Y342">
        <f>Input!$J$3</f>
        <v>65</v>
      </c>
      <c r="Z342">
        <f>Input!$K$3</f>
        <v>75</v>
      </c>
    </row>
    <row r="343" spans="1:26" x14ac:dyDescent="0.25">
      <c r="A343">
        <f>IF(B343="Y",COUNTIF($B$2:B343,"Y"),0)</f>
        <v>342</v>
      </c>
      <c r="B343" t="str" cm="1">
        <f t="array" ref="B343">IF(AND(C343&gt;=BeginDateNight,C343&lt;=EndDateNight),"Y","N")</f>
        <v>Y</v>
      </c>
      <c r="C343" s="1">
        <v>43853</v>
      </c>
      <c r="D343" t="s">
        <v>16</v>
      </c>
      <c r="E343">
        <v>48.147272999999998</v>
      </c>
      <c r="F343">
        <v>36.536363999999999</v>
      </c>
      <c r="G343">
        <f t="shared" si="47"/>
        <v>36.536363999999999</v>
      </c>
      <c r="H343">
        <f t="shared" si="48"/>
        <v>11.610908999999999</v>
      </c>
      <c r="I343">
        <v>44.368561777799997</v>
      </c>
      <c r="J343">
        <v>46.610256</v>
      </c>
      <c r="K343">
        <v>18.672726999999998</v>
      </c>
      <c r="L343">
        <f t="shared" si="49"/>
        <v>18.672726999999998</v>
      </c>
      <c r="M343">
        <f t="shared" si="50"/>
        <v>27.937529000000001</v>
      </c>
      <c r="N343">
        <v>29.1046267778</v>
      </c>
      <c r="O343">
        <v>99.687179</v>
      </c>
      <c r="P343">
        <v>38.358181999999999</v>
      </c>
      <c r="Q343">
        <f t="shared" si="51"/>
        <v>38.358181999999999</v>
      </c>
      <c r="R343">
        <f t="shared" si="52"/>
        <v>61.328997000000001</v>
      </c>
      <c r="S343">
        <v>62.448050777799999</v>
      </c>
      <c r="T343">
        <v>4.8181820000000002</v>
      </c>
      <c r="U343">
        <v>0.42857099999999998</v>
      </c>
      <c r="V343">
        <f t="shared" si="53"/>
        <v>0.42857099999999998</v>
      </c>
      <c r="W343">
        <f t="shared" si="54"/>
        <v>4.3896110000000004</v>
      </c>
      <c r="X343">
        <v>2.5093128888999998</v>
      </c>
      <c r="Y343">
        <f>Input!$J$3</f>
        <v>65</v>
      </c>
      <c r="Z343">
        <f>Input!$K$3</f>
        <v>75</v>
      </c>
    </row>
    <row r="344" spans="1:26" x14ac:dyDescent="0.25">
      <c r="A344">
        <f>IF(B344="Y",COUNTIF($B$2:B344,"Y"),0)</f>
        <v>343</v>
      </c>
      <c r="B344" t="str" cm="1">
        <f t="array" ref="B344">IF(AND(C344&gt;=BeginDateNight,C344&lt;=EndDateNight),"Y","N")</f>
        <v>Y</v>
      </c>
      <c r="C344" s="1">
        <v>43852</v>
      </c>
      <c r="D344" t="s">
        <v>16</v>
      </c>
      <c r="E344">
        <v>50.26</v>
      </c>
      <c r="F344">
        <v>37.090909000000003</v>
      </c>
      <c r="G344">
        <f t="shared" si="47"/>
        <v>37.090909000000003</v>
      </c>
      <c r="H344">
        <f t="shared" si="48"/>
        <v>13.169090999999995</v>
      </c>
      <c r="I344">
        <v>44.897402</v>
      </c>
      <c r="J344">
        <v>48.174194</v>
      </c>
      <c r="K344">
        <v>19.072727</v>
      </c>
      <c r="L344">
        <f t="shared" si="49"/>
        <v>19.072727</v>
      </c>
      <c r="M344">
        <f t="shared" si="50"/>
        <v>29.101467</v>
      </c>
      <c r="N344">
        <v>29.730836333300001</v>
      </c>
      <c r="O344">
        <v>100</v>
      </c>
      <c r="P344">
        <v>34.883000000000003</v>
      </c>
      <c r="Q344">
        <f t="shared" si="51"/>
        <v>34.883000000000003</v>
      </c>
      <c r="R344">
        <f t="shared" si="52"/>
        <v>65.11699999999999</v>
      </c>
      <c r="S344">
        <v>62.254138111099998</v>
      </c>
      <c r="T344">
        <v>9.0909089999999999</v>
      </c>
      <c r="U344">
        <v>0.90909099999999998</v>
      </c>
      <c r="V344">
        <f t="shared" si="53"/>
        <v>0.90909099999999998</v>
      </c>
      <c r="W344">
        <f t="shared" si="54"/>
        <v>8.1818179999999998</v>
      </c>
      <c r="X344">
        <v>3.9112304444000001</v>
      </c>
      <c r="Y344">
        <f>Input!$J$3</f>
        <v>65</v>
      </c>
      <c r="Z344">
        <f>Input!$K$3</f>
        <v>75</v>
      </c>
    </row>
    <row r="345" spans="1:26" x14ac:dyDescent="0.25">
      <c r="A345">
        <f>IF(B345="Y",COUNTIF($B$2:B345,"Y"),0)</f>
        <v>344</v>
      </c>
      <c r="B345" t="str" cm="1">
        <f t="array" ref="B345">IF(AND(C345&gt;=BeginDateNight,C345&lt;=EndDateNight),"Y","N")</f>
        <v>Y</v>
      </c>
      <c r="C345" s="1">
        <v>43851</v>
      </c>
      <c r="D345" t="s">
        <v>16</v>
      </c>
      <c r="E345">
        <v>52.452727000000003</v>
      </c>
      <c r="F345">
        <v>35.163635999999997</v>
      </c>
      <c r="G345">
        <f t="shared" si="47"/>
        <v>35.163635999999997</v>
      </c>
      <c r="H345">
        <f t="shared" si="48"/>
        <v>17.289091000000006</v>
      </c>
      <c r="I345">
        <v>45.580623666699999</v>
      </c>
      <c r="J345">
        <v>49.766666999999998</v>
      </c>
      <c r="K345">
        <v>15.423636</v>
      </c>
      <c r="L345">
        <f t="shared" si="49"/>
        <v>15.423636</v>
      </c>
      <c r="M345">
        <f t="shared" si="50"/>
        <v>34.343030999999996</v>
      </c>
      <c r="N345">
        <v>34.768639777799997</v>
      </c>
      <c r="O345">
        <v>100</v>
      </c>
      <c r="P345">
        <v>25.954545</v>
      </c>
      <c r="Q345">
        <f t="shared" si="51"/>
        <v>25.954545</v>
      </c>
      <c r="R345">
        <f t="shared" si="52"/>
        <v>74.045455000000004</v>
      </c>
      <c r="S345">
        <v>72.620401888900005</v>
      </c>
      <c r="T345">
        <v>9.3636359999999996</v>
      </c>
      <c r="U345">
        <v>0.54545500000000002</v>
      </c>
      <c r="V345">
        <f t="shared" si="53"/>
        <v>0.54545500000000002</v>
      </c>
      <c r="W345">
        <f t="shared" si="54"/>
        <v>8.8181809999999992</v>
      </c>
      <c r="X345">
        <v>3.2773991110999998</v>
      </c>
      <c r="Y345">
        <f>Input!$J$3</f>
        <v>65</v>
      </c>
      <c r="Z345">
        <f>Input!$K$3</f>
        <v>75</v>
      </c>
    </row>
    <row r="346" spans="1:26" x14ac:dyDescent="0.25">
      <c r="A346">
        <f>IF(B346="Y",COUNTIF($B$2:B346,"Y"),0)</f>
        <v>345</v>
      </c>
      <c r="B346" t="str" cm="1">
        <f t="array" ref="B346">IF(AND(C346&gt;=BeginDateNight,C346&lt;=EndDateNight),"Y","N")</f>
        <v>Y</v>
      </c>
      <c r="C346" s="1">
        <v>43850</v>
      </c>
      <c r="D346" t="s">
        <v>16</v>
      </c>
      <c r="E346">
        <v>59.1</v>
      </c>
      <c r="F346">
        <v>39.6</v>
      </c>
      <c r="G346">
        <f t="shared" si="47"/>
        <v>39.6</v>
      </c>
      <c r="H346">
        <f t="shared" si="48"/>
        <v>19.5</v>
      </c>
      <c r="I346">
        <v>47.275894100000002</v>
      </c>
      <c r="J346">
        <v>53.121000000000002</v>
      </c>
      <c r="K346">
        <v>13.590909</v>
      </c>
      <c r="L346">
        <f t="shared" si="49"/>
        <v>13.590909</v>
      </c>
      <c r="M346">
        <f t="shared" si="50"/>
        <v>39.530090999999999</v>
      </c>
      <c r="N346">
        <v>38.537770199999997</v>
      </c>
      <c r="O346">
        <v>100</v>
      </c>
      <c r="P346">
        <v>28.975455</v>
      </c>
      <c r="Q346">
        <f t="shared" si="51"/>
        <v>28.975455</v>
      </c>
      <c r="R346">
        <f t="shared" si="52"/>
        <v>71.024545000000003</v>
      </c>
      <c r="S346">
        <v>77.519703899999996</v>
      </c>
      <c r="T346">
        <v>15.5</v>
      </c>
      <c r="U346">
        <v>0.75</v>
      </c>
      <c r="V346">
        <f t="shared" si="53"/>
        <v>0.75</v>
      </c>
      <c r="W346">
        <f t="shared" si="54"/>
        <v>14.75</v>
      </c>
      <c r="X346">
        <v>3.5868074999999999</v>
      </c>
      <c r="Y346">
        <f>Input!$J$3</f>
        <v>65</v>
      </c>
      <c r="Z346">
        <f>Input!$K$3</f>
        <v>75</v>
      </c>
    </row>
    <row r="347" spans="1:26" x14ac:dyDescent="0.25">
      <c r="A347">
        <f>IF(B347="Y",COUNTIF($B$2:B347,"Y"),0)</f>
        <v>346</v>
      </c>
      <c r="B347" t="str" cm="1">
        <f t="array" ref="B347">IF(AND(C347&gt;=BeginDateNight,C347&lt;=EndDateNight),"Y","N")</f>
        <v>Y</v>
      </c>
      <c r="C347" s="1">
        <v>43849</v>
      </c>
      <c r="D347" t="s">
        <v>16</v>
      </c>
      <c r="E347">
        <v>53.834231000000003</v>
      </c>
      <c r="F347">
        <v>40.396363999999998</v>
      </c>
      <c r="G347">
        <f t="shared" si="47"/>
        <v>40.396363999999998</v>
      </c>
      <c r="H347">
        <f t="shared" si="48"/>
        <v>13.437867000000004</v>
      </c>
      <c r="I347">
        <v>47.610217599999999</v>
      </c>
      <c r="J347">
        <v>53.834231000000003</v>
      </c>
      <c r="K347">
        <v>11.909091</v>
      </c>
      <c r="L347">
        <f t="shared" si="49"/>
        <v>11.909091</v>
      </c>
      <c r="M347">
        <f t="shared" si="50"/>
        <v>41.925139999999999</v>
      </c>
      <c r="N347">
        <v>38.884278100000003</v>
      </c>
      <c r="O347">
        <v>100</v>
      </c>
      <c r="P347">
        <v>28.422726999999998</v>
      </c>
      <c r="Q347">
        <f t="shared" si="51"/>
        <v>28.422726999999998</v>
      </c>
      <c r="R347">
        <f t="shared" si="52"/>
        <v>71.577273000000005</v>
      </c>
      <c r="S347">
        <v>78.015016900000006</v>
      </c>
      <c r="T347">
        <v>4.9090910000000001</v>
      </c>
      <c r="U347">
        <v>0.54545500000000002</v>
      </c>
      <c r="V347">
        <f t="shared" si="53"/>
        <v>0.54545500000000002</v>
      </c>
      <c r="W347">
        <f t="shared" si="54"/>
        <v>4.3636359999999996</v>
      </c>
      <c r="X347">
        <v>2.5930352999999999</v>
      </c>
      <c r="Y347">
        <f>Input!$J$3</f>
        <v>65</v>
      </c>
      <c r="Z347">
        <f>Input!$K$3</f>
        <v>75</v>
      </c>
    </row>
    <row r="348" spans="1:26" x14ac:dyDescent="0.25">
      <c r="A348">
        <f>IF(B348="Y",COUNTIF($B$2:B348,"Y"),0)</f>
        <v>347</v>
      </c>
      <c r="B348" t="str" cm="1">
        <f t="array" ref="B348">IF(AND(C348&gt;=BeginDateNight,C348&lt;=EndDateNight),"Y","N")</f>
        <v>Y</v>
      </c>
      <c r="C348" s="1">
        <v>43848</v>
      </c>
      <c r="D348" t="s">
        <v>16</v>
      </c>
      <c r="E348">
        <v>53.360714000000002</v>
      </c>
      <c r="F348">
        <v>37.636364</v>
      </c>
      <c r="G348">
        <f t="shared" si="47"/>
        <v>37.636364</v>
      </c>
      <c r="H348">
        <f t="shared" si="48"/>
        <v>15.724350000000001</v>
      </c>
      <c r="I348">
        <v>45.404432</v>
      </c>
      <c r="J348">
        <v>50.946429000000002</v>
      </c>
      <c r="K348">
        <v>10.683636</v>
      </c>
      <c r="L348">
        <f t="shared" si="49"/>
        <v>10.683636</v>
      </c>
      <c r="M348">
        <f t="shared" si="50"/>
        <v>40.262793000000002</v>
      </c>
      <c r="N348">
        <v>37.281003499999997</v>
      </c>
      <c r="O348">
        <v>100</v>
      </c>
      <c r="P348">
        <v>27.725455</v>
      </c>
      <c r="Q348">
        <f t="shared" si="51"/>
        <v>27.725455</v>
      </c>
      <c r="R348">
        <f t="shared" si="52"/>
        <v>72.274545000000003</v>
      </c>
      <c r="S348">
        <v>79.215061700000007</v>
      </c>
      <c r="T348">
        <v>4.7272730000000003</v>
      </c>
      <c r="U348">
        <v>0.63636400000000004</v>
      </c>
      <c r="V348">
        <f t="shared" si="53"/>
        <v>0.63636400000000004</v>
      </c>
      <c r="W348">
        <f t="shared" si="54"/>
        <v>4.0909089999999999</v>
      </c>
      <c r="X348">
        <v>2.0018419999999999</v>
      </c>
      <c r="Y348">
        <f>Input!$J$3</f>
        <v>65</v>
      </c>
      <c r="Z348">
        <f>Input!$K$3</f>
        <v>75</v>
      </c>
    </row>
    <row r="349" spans="1:26" x14ac:dyDescent="0.25">
      <c r="A349">
        <f>IF(B349="Y",COUNTIF($B$2:B349,"Y"),0)</f>
        <v>348</v>
      </c>
      <c r="B349" t="str" cm="1">
        <f t="array" ref="B349">IF(AND(C349&gt;=BeginDateNight,C349&lt;=EndDateNight),"Y","N")</f>
        <v>Y</v>
      </c>
      <c r="C349" s="1">
        <v>43847</v>
      </c>
      <c r="D349" t="s">
        <v>16</v>
      </c>
      <c r="E349">
        <v>54.384211000000001</v>
      </c>
      <c r="F349">
        <v>39.418182000000002</v>
      </c>
      <c r="G349">
        <f t="shared" si="47"/>
        <v>39.418182000000002</v>
      </c>
      <c r="H349">
        <f t="shared" si="48"/>
        <v>14.966028999999999</v>
      </c>
      <c r="I349">
        <v>47.406459699999999</v>
      </c>
      <c r="J349">
        <v>54.333333000000003</v>
      </c>
      <c r="K349">
        <v>10.903636000000001</v>
      </c>
      <c r="L349">
        <f t="shared" si="49"/>
        <v>10.903636000000001</v>
      </c>
      <c r="M349">
        <f t="shared" si="50"/>
        <v>43.429697000000004</v>
      </c>
      <c r="N349">
        <v>38.103293100000002</v>
      </c>
      <c r="O349">
        <v>100</v>
      </c>
      <c r="P349">
        <v>22.182727</v>
      </c>
      <c r="Q349">
        <f t="shared" si="51"/>
        <v>22.182727</v>
      </c>
      <c r="R349">
        <f t="shared" si="52"/>
        <v>77.817273</v>
      </c>
      <c r="S349">
        <v>77.154916499999999</v>
      </c>
      <c r="T349">
        <v>6.2857139999999996</v>
      </c>
      <c r="U349">
        <v>0.68421100000000001</v>
      </c>
      <c r="V349">
        <f t="shared" si="53"/>
        <v>0.68421100000000001</v>
      </c>
      <c r="W349">
        <f t="shared" si="54"/>
        <v>5.6015029999999992</v>
      </c>
      <c r="X349">
        <v>2.2406288000000001</v>
      </c>
      <c r="Y349">
        <f>Input!$J$3</f>
        <v>65</v>
      </c>
      <c r="Z349">
        <f>Input!$K$3</f>
        <v>75</v>
      </c>
    </row>
    <row r="350" spans="1:26" x14ac:dyDescent="0.25">
      <c r="A350">
        <f>IF(B350="Y",COUNTIF($B$2:B350,"Y"),0)</f>
        <v>349</v>
      </c>
      <c r="B350" t="str" cm="1">
        <f t="array" ref="B350">IF(AND(C350&gt;=BeginDateNight,C350&lt;=EndDateNight),"Y","N")</f>
        <v>Y</v>
      </c>
      <c r="C350" s="1">
        <v>43846</v>
      </c>
      <c r="D350" t="s">
        <v>16</v>
      </c>
      <c r="E350">
        <v>56.072727</v>
      </c>
      <c r="F350">
        <v>40.633333</v>
      </c>
      <c r="G350">
        <f t="shared" si="47"/>
        <v>40.633333</v>
      </c>
      <c r="H350">
        <f t="shared" si="48"/>
        <v>15.439394</v>
      </c>
      <c r="I350">
        <v>48.044319799999997</v>
      </c>
      <c r="J350">
        <v>52.811537999999999</v>
      </c>
      <c r="K350">
        <v>13.852727</v>
      </c>
      <c r="L350">
        <f t="shared" si="49"/>
        <v>13.852727</v>
      </c>
      <c r="M350">
        <f t="shared" si="50"/>
        <v>38.958810999999997</v>
      </c>
      <c r="N350">
        <v>38.021707999999997</v>
      </c>
      <c r="O350">
        <v>100</v>
      </c>
      <c r="P350">
        <v>25.27</v>
      </c>
      <c r="Q350">
        <f t="shared" si="51"/>
        <v>25.27</v>
      </c>
      <c r="R350">
        <f t="shared" si="52"/>
        <v>74.73</v>
      </c>
      <c r="S350">
        <v>75.114906300000001</v>
      </c>
      <c r="T350">
        <v>8.0384620000000009</v>
      </c>
      <c r="U350">
        <v>0</v>
      </c>
      <c r="V350">
        <f t="shared" si="53"/>
        <v>0</v>
      </c>
      <c r="W350">
        <f t="shared" si="54"/>
        <v>8.0384620000000009</v>
      </c>
      <c r="X350">
        <v>2.9502793</v>
      </c>
      <c r="Y350">
        <f>Input!$J$3</f>
        <v>65</v>
      </c>
      <c r="Z350">
        <f>Input!$K$3</f>
        <v>75</v>
      </c>
    </row>
    <row r="351" spans="1:26" x14ac:dyDescent="0.25">
      <c r="A351">
        <f>IF(B351="Y",COUNTIF($B$2:B351,"Y"),0)</f>
        <v>350</v>
      </c>
      <c r="B351" t="str" cm="1">
        <f t="array" ref="B351">IF(AND(C351&gt;=BeginDateNight,C351&lt;=EndDateNight),"Y","N")</f>
        <v>Y</v>
      </c>
      <c r="C351" s="1">
        <v>43845</v>
      </c>
      <c r="D351" t="s">
        <v>16</v>
      </c>
      <c r="E351">
        <v>58.709091000000001</v>
      </c>
      <c r="F351">
        <v>39.223077000000004</v>
      </c>
      <c r="G351">
        <f t="shared" si="47"/>
        <v>39.223077000000004</v>
      </c>
      <c r="H351">
        <f t="shared" si="48"/>
        <v>19.486013999999997</v>
      </c>
      <c r="I351">
        <v>48.39226</v>
      </c>
      <c r="J351">
        <v>48.922727000000002</v>
      </c>
      <c r="K351">
        <v>16.338182</v>
      </c>
      <c r="L351">
        <f t="shared" si="49"/>
        <v>16.338182</v>
      </c>
      <c r="M351">
        <f t="shared" si="50"/>
        <v>32.584545000000006</v>
      </c>
      <c r="N351">
        <v>37.000987199999997</v>
      </c>
      <c r="O351">
        <v>100</v>
      </c>
      <c r="P351">
        <v>26.483636000000001</v>
      </c>
      <c r="Q351">
        <f t="shared" si="51"/>
        <v>26.483636000000001</v>
      </c>
      <c r="R351">
        <f t="shared" si="52"/>
        <v>73.516363999999996</v>
      </c>
      <c r="S351">
        <v>73.6491726</v>
      </c>
      <c r="T351">
        <v>4.4545450000000004</v>
      </c>
      <c r="U351">
        <v>0</v>
      </c>
      <c r="V351">
        <f t="shared" si="53"/>
        <v>0</v>
      </c>
      <c r="W351">
        <f t="shared" si="54"/>
        <v>4.4545450000000004</v>
      </c>
      <c r="X351">
        <v>2.5077387999999998</v>
      </c>
      <c r="Y351">
        <f>Input!$J$3</f>
        <v>65</v>
      </c>
      <c r="Z351">
        <f>Input!$K$3</f>
        <v>75</v>
      </c>
    </row>
    <row r="352" spans="1:26" x14ac:dyDescent="0.25">
      <c r="A352">
        <f>IF(B352="Y",COUNTIF($B$2:B352,"Y"),0)</f>
        <v>351</v>
      </c>
      <c r="B352" t="str" cm="1">
        <f t="array" ref="B352">IF(AND(C352&gt;=BeginDateNight,C352&lt;=EndDateNight),"Y","N")</f>
        <v>Y</v>
      </c>
      <c r="C352" s="1">
        <v>43844</v>
      </c>
      <c r="D352" t="s">
        <v>16</v>
      </c>
      <c r="E352">
        <v>55.218181999999999</v>
      </c>
      <c r="F352">
        <v>34.853845999999997</v>
      </c>
      <c r="G352">
        <f t="shared" si="47"/>
        <v>34.853845999999997</v>
      </c>
      <c r="H352">
        <f t="shared" si="48"/>
        <v>20.364336000000002</v>
      </c>
      <c r="I352">
        <v>47.243154699999998</v>
      </c>
      <c r="J352">
        <v>47.852941000000001</v>
      </c>
      <c r="K352">
        <v>14.912727</v>
      </c>
      <c r="L352">
        <f t="shared" si="49"/>
        <v>14.912727</v>
      </c>
      <c r="M352">
        <f t="shared" si="50"/>
        <v>32.940213999999997</v>
      </c>
      <c r="N352">
        <v>35.461649600000001</v>
      </c>
      <c r="O352">
        <v>100</v>
      </c>
      <c r="P352">
        <v>25.470908999999999</v>
      </c>
      <c r="Q352">
        <f t="shared" si="51"/>
        <v>25.470908999999999</v>
      </c>
      <c r="R352">
        <f t="shared" si="52"/>
        <v>74.529090999999994</v>
      </c>
      <c r="S352">
        <v>72.189694700000004</v>
      </c>
      <c r="T352">
        <v>4.4705880000000002</v>
      </c>
      <c r="U352">
        <v>0</v>
      </c>
      <c r="V352">
        <f t="shared" si="53"/>
        <v>0</v>
      </c>
      <c r="W352">
        <f t="shared" si="54"/>
        <v>4.4705880000000002</v>
      </c>
      <c r="X352">
        <v>2.4836388999999999</v>
      </c>
      <c r="Y352">
        <f>Input!$J$3</f>
        <v>65</v>
      </c>
      <c r="Z352">
        <f>Input!$K$3</f>
        <v>75</v>
      </c>
    </row>
    <row r="353" spans="1:26" x14ac:dyDescent="0.25">
      <c r="A353">
        <f>IF(B353="Y",COUNTIF($B$2:B353,"Y"),0)</f>
        <v>352</v>
      </c>
      <c r="B353" t="str" cm="1">
        <f t="array" ref="B353">IF(AND(C353&gt;=BeginDateNight,C353&lt;=EndDateNight),"Y","N")</f>
        <v>Y</v>
      </c>
      <c r="C353" s="1">
        <v>43843</v>
      </c>
      <c r="D353" t="s">
        <v>16</v>
      </c>
      <c r="E353">
        <v>61</v>
      </c>
      <c r="F353">
        <v>37.72</v>
      </c>
      <c r="G353">
        <f t="shared" si="47"/>
        <v>37.72</v>
      </c>
      <c r="H353">
        <f t="shared" si="48"/>
        <v>23.28</v>
      </c>
      <c r="I353">
        <v>46.571050399999997</v>
      </c>
      <c r="J353">
        <v>47.713332999999999</v>
      </c>
      <c r="K353">
        <v>14.458182000000001</v>
      </c>
      <c r="L353">
        <f t="shared" si="49"/>
        <v>14.458182000000001</v>
      </c>
      <c r="M353">
        <f t="shared" si="50"/>
        <v>33.255150999999998</v>
      </c>
      <c r="N353">
        <v>34.842675700000001</v>
      </c>
      <c r="O353">
        <v>100</v>
      </c>
      <c r="P353">
        <v>24.37</v>
      </c>
      <c r="Q353">
        <f t="shared" si="51"/>
        <v>24.37</v>
      </c>
      <c r="R353">
        <f t="shared" si="52"/>
        <v>75.63</v>
      </c>
      <c r="S353">
        <v>70.906471699999997</v>
      </c>
      <c r="T353">
        <v>7.4545450000000004</v>
      </c>
      <c r="U353">
        <v>0.272727</v>
      </c>
      <c r="V353">
        <f t="shared" si="53"/>
        <v>0.272727</v>
      </c>
      <c r="W353">
        <f t="shared" si="54"/>
        <v>7.1818180000000007</v>
      </c>
      <c r="X353">
        <v>2.1949493000000002</v>
      </c>
      <c r="Y353">
        <f>Input!$J$3</f>
        <v>65</v>
      </c>
      <c r="Z353">
        <f>Input!$K$3</f>
        <v>75</v>
      </c>
    </row>
    <row r="354" spans="1:26" x14ac:dyDescent="0.25">
      <c r="A354">
        <f>IF(B354="Y",COUNTIF($B$2:B354,"Y"),0)</f>
        <v>353</v>
      </c>
      <c r="B354" t="str" cm="1">
        <f t="array" ref="B354">IF(AND(C354&gt;=BeginDateNight,C354&lt;=EndDateNight),"Y","N")</f>
        <v>Y</v>
      </c>
      <c r="C354" s="1">
        <v>43842</v>
      </c>
      <c r="D354" t="s">
        <v>16</v>
      </c>
      <c r="E354">
        <v>50.845455000000001</v>
      </c>
      <c r="F354">
        <v>38.767273000000003</v>
      </c>
      <c r="G354">
        <f t="shared" si="47"/>
        <v>38.767273000000003</v>
      </c>
      <c r="H354">
        <f t="shared" si="48"/>
        <v>12.078181999999998</v>
      </c>
      <c r="I354">
        <v>46.3092848</v>
      </c>
      <c r="J354">
        <v>48.725926000000001</v>
      </c>
      <c r="K354">
        <v>19.881817999999999</v>
      </c>
      <c r="L354">
        <f t="shared" si="49"/>
        <v>19.881817999999999</v>
      </c>
      <c r="M354">
        <f t="shared" si="50"/>
        <v>28.844108000000002</v>
      </c>
      <c r="N354">
        <v>35.360725799999997</v>
      </c>
      <c r="O354">
        <v>100</v>
      </c>
      <c r="P354">
        <v>33.753636</v>
      </c>
      <c r="Q354">
        <f t="shared" si="51"/>
        <v>33.753636</v>
      </c>
      <c r="R354">
        <f t="shared" si="52"/>
        <v>66.246364</v>
      </c>
      <c r="S354">
        <v>72.907858500000003</v>
      </c>
      <c r="T354">
        <v>6.4545450000000004</v>
      </c>
      <c r="U354">
        <v>0.66666700000000001</v>
      </c>
      <c r="V354">
        <f t="shared" si="53"/>
        <v>0.66666700000000001</v>
      </c>
      <c r="W354">
        <f t="shared" si="54"/>
        <v>5.7878780000000001</v>
      </c>
      <c r="X354">
        <v>2.5879539</v>
      </c>
      <c r="Y354">
        <f>Input!$J$3</f>
        <v>65</v>
      </c>
      <c r="Z354">
        <f>Input!$K$3</f>
        <v>75</v>
      </c>
    </row>
    <row r="355" spans="1:26" x14ac:dyDescent="0.25">
      <c r="A355">
        <f>IF(B355="Y",COUNTIF($B$2:B355,"Y"),0)</f>
        <v>354</v>
      </c>
      <c r="B355" t="str" cm="1">
        <f t="array" ref="B355">IF(AND(C355&gt;=BeginDateNight,C355&lt;=EndDateNight),"Y","N")</f>
        <v>Y</v>
      </c>
      <c r="C355" s="1">
        <v>43841</v>
      </c>
      <c r="D355" t="s">
        <v>16</v>
      </c>
      <c r="E355">
        <v>52.627273000000002</v>
      </c>
      <c r="F355">
        <v>36.554544999999997</v>
      </c>
      <c r="G355">
        <f t="shared" si="47"/>
        <v>36.554544999999997</v>
      </c>
      <c r="H355">
        <f t="shared" si="48"/>
        <v>16.072728000000005</v>
      </c>
      <c r="I355">
        <v>45.488190400000001</v>
      </c>
      <c r="J355">
        <v>50.497895</v>
      </c>
      <c r="K355">
        <v>19.763636000000002</v>
      </c>
      <c r="L355">
        <f t="shared" si="49"/>
        <v>19.763636000000002</v>
      </c>
      <c r="M355">
        <f t="shared" si="50"/>
        <v>30.734258999999998</v>
      </c>
      <c r="N355">
        <v>37.569490600000002</v>
      </c>
      <c r="O355">
        <v>100</v>
      </c>
      <c r="P355">
        <v>30.234545000000001</v>
      </c>
      <c r="Q355">
        <f t="shared" si="51"/>
        <v>30.234545000000001</v>
      </c>
      <c r="R355">
        <f t="shared" si="52"/>
        <v>69.765455000000003</v>
      </c>
      <c r="S355">
        <v>80.318515899999994</v>
      </c>
      <c r="T355">
        <v>4.7272730000000003</v>
      </c>
      <c r="U355">
        <v>0.31578899999999999</v>
      </c>
      <c r="V355">
        <f t="shared" si="53"/>
        <v>0.31578899999999999</v>
      </c>
      <c r="W355">
        <f t="shared" si="54"/>
        <v>4.4114840000000006</v>
      </c>
      <c r="X355">
        <v>2.1656525000000002</v>
      </c>
      <c r="Y355">
        <f>Input!$J$3</f>
        <v>65</v>
      </c>
      <c r="Z355">
        <f>Input!$K$3</f>
        <v>75</v>
      </c>
    </row>
    <row r="356" spans="1:26" x14ac:dyDescent="0.25">
      <c r="A356">
        <f>IF(B356="Y",COUNTIF($B$2:B356,"Y"),0)</f>
        <v>355</v>
      </c>
      <c r="B356" t="str" cm="1">
        <f t="array" ref="B356">IF(AND(C356&gt;=BeginDateNight,C356&lt;=EndDateNight),"Y","N")</f>
        <v>Y</v>
      </c>
      <c r="C356" s="1">
        <v>43840</v>
      </c>
      <c r="D356" t="s">
        <v>16</v>
      </c>
      <c r="E356">
        <v>50.981817999999997</v>
      </c>
      <c r="F356">
        <v>37.041666999999997</v>
      </c>
      <c r="G356">
        <f t="shared" si="47"/>
        <v>37.041666999999997</v>
      </c>
      <c r="H356">
        <f t="shared" si="48"/>
        <v>13.940151</v>
      </c>
      <c r="I356">
        <v>45.416905800000002</v>
      </c>
      <c r="J356">
        <v>50.245455</v>
      </c>
      <c r="K356">
        <v>20.563635999999999</v>
      </c>
      <c r="L356">
        <f t="shared" si="49"/>
        <v>20.563635999999999</v>
      </c>
      <c r="M356">
        <f t="shared" si="50"/>
        <v>29.681819000000001</v>
      </c>
      <c r="N356">
        <v>40.023223999999999</v>
      </c>
      <c r="O356">
        <v>100</v>
      </c>
      <c r="P356">
        <v>40.759090999999998</v>
      </c>
      <c r="Q356">
        <f t="shared" si="51"/>
        <v>40.759090999999998</v>
      </c>
      <c r="R356">
        <f t="shared" si="52"/>
        <v>59.240909000000002</v>
      </c>
      <c r="S356">
        <v>85.026640999999998</v>
      </c>
      <c r="T356">
        <v>8.5</v>
      </c>
      <c r="U356">
        <v>0.33333299999999999</v>
      </c>
      <c r="V356">
        <f t="shared" si="53"/>
        <v>0.33333299999999999</v>
      </c>
      <c r="W356">
        <f t="shared" si="54"/>
        <v>8.1666670000000003</v>
      </c>
      <c r="X356">
        <v>2.4984310999999999</v>
      </c>
      <c r="Y356">
        <f>Input!$J$3</f>
        <v>65</v>
      </c>
      <c r="Z356">
        <f>Input!$K$3</f>
        <v>75</v>
      </c>
    </row>
    <row r="357" spans="1:26" x14ac:dyDescent="0.25">
      <c r="A357">
        <f>IF(B357="Y",COUNTIF($B$2:B357,"Y"),0)</f>
        <v>356</v>
      </c>
      <c r="B357" t="str" cm="1">
        <f t="array" ref="B357">IF(AND(C357&gt;=BeginDateNight,C357&lt;=EndDateNight),"Y","N")</f>
        <v>Y</v>
      </c>
      <c r="C357" s="1">
        <v>43839</v>
      </c>
      <c r="D357" t="s">
        <v>16</v>
      </c>
      <c r="E357">
        <v>53.595652000000001</v>
      </c>
      <c r="F357">
        <v>40.498182</v>
      </c>
      <c r="G357">
        <f t="shared" si="47"/>
        <v>40.498182</v>
      </c>
      <c r="H357">
        <f t="shared" si="48"/>
        <v>13.097470000000001</v>
      </c>
      <c r="I357">
        <v>46.024817599999999</v>
      </c>
      <c r="J357">
        <v>53.366667</v>
      </c>
      <c r="K357">
        <v>21.8</v>
      </c>
      <c r="L357">
        <f t="shared" si="49"/>
        <v>21.8</v>
      </c>
      <c r="M357">
        <f t="shared" si="50"/>
        <v>31.566666999999999</v>
      </c>
      <c r="N357">
        <v>40.726586300000001</v>
      </c>
      <c r="O357">
        <v>100</v>
      </c>
      <c r="P357">
        <v>53.04</v>
      </c>
      <c r="Q357">
        <f t="shared" si="51"/>
        <v>53.04</v>
      </c>
      <c r="R357">
        <f t="shared" si="52"/>
        <v>46.96</v>
      </c>
      <c r="S357">
        <v>84.989378200000004</v>
      </c>
      <c r="T357">
        <v>8.9230769999999993</v>
      </c>
      <c r="U357">
        <v>0.7</v>
      </c>
      <c r="V357">
        <f t="shared" si="53"/>
        <v>0.7</v>
      </c>
      <c r="W357">
        <f t="shared" si="54"/>
        <v>8.223077</v>
      </c>
      <c r="X357">
        <v>3.199338</v>
      </c>
      <c r="Y357">
        <f>Input!$J$3</f>
        <v>65</v>
      </c>
      <c r="Z357">
        <f>Input!$K$3</f>
        <v>75</v>
      </c>
    </row>
    <row r="358" spans="1:26" x14ac:dyDescent="0.25">
      <c r="A358">
        <f>IF(B358="Y",COUNTIF($B$2:B358,"Y"),0)</f>
        <v>357</v>
      </c>
      <c r="B358" t="str" cm="1">
        <f t="array" ref="B358">IF(AND(C358&gt;=BeginDateNight,C358&lt;=EndDateNight),"Y","N")</f>
        <v>Y</v>
      </c>
      <c r="C358" s="1">
        <v>43838</v>
      </c>
      <c r="D358" t="s">
        <v>16</v>
      </c>
      <c r="E358">
        <v>56.466667000000001</v>
      </c>
      <c r="F358">
        <v>38.22</v>
      </c>
      <c r="G358">
        <f t="shared" si="47"/>
        <v>38.22</v>
      </c>
      <c r="H358">
        <f t="shared" si="48"/>
        <v>18.246667000000002</v>
      </c>
      <c r="I358">
        <v>46.274229400000003</v>
      </c>
      <c r="J358">
        <v>56.466667000000001</v>
      </c>
      <c r="K358">
        <v>24.687273000000001</v>
      </c>
      <c r="L358">
        <f t="shared" si="49"/>
        <v>24.687273000000001</v>
      </c>
      <c r="M358">
        <f t="shared" si="50"/>
        <v>31.779394</v>
      </c>
      <c r="N358">
        <v>40.297541699999996</v>
      </c>
      <c r="O358">
        <v>100</v>
      </c>
      <c r="P358">
        <v>53.261817999999998</v>
      </c>
      <c r="Q358">
        <f t="shared" si="51"/>
        <v>53.261817999999998</v>
      </c>
      <c r="R358">
        <f t="shared" si="52"/>
        <v>46.738182000000002</v>
      </c>
      <c r="S358">
        <v>81.258697100000006</v>
      </c>
      <c r="T358">
        <v>4.8333329999999997</v>
      </c>
      <c r="U358">
        <v>0</v>
      </c>
      <c r="V358">
        <f t="shared" si="53"/>
        <v>0</v>
      </c>
      <c r="W358">
        <f t="shared" si="54"/>
        <v>4.8333329999999997</v>
      </c>
      <c r="X358">
        <v>1.8518614</v>
      </c>
      <c r="Y358">
        <f>Input!$J$3</f>
        <v>65</v>
      </c>
      <c r="Z358">
        <f>Input!$K$3</f>
        <v>75</v>
      </c>
    </row>
    <row r="359" spans="1:26" x14ac:dyDescent="0.25">
      <c r="A359">
        <f>IF(B359="Y",COUNTIF($B$2:B359,"Y"),0)</f>
        <v>358</v>
      </c>
      <c r="B359" t="str" cm="1">
        <f t="array" ref="B359">IF(AND(C359&gt;=BeginDateNight,C359&lt;=EndDateNight),"Y","N")</f>
        <v>Y</v>
      </c>
      <c r="C359" s="1">
        <v>43837</v>
      </c>
      <c r="D359" t="s">
        <v>16</v>
      </c>
      <c r="E359">
        <v>48.463636000000001</v>
      </c>
      <c r="F359">
        <v>40.654544999999999</v>
      </c>
      <c r="G359">
        <f t="shared" si="47"/>
        <v>40.654544999999999</v>
      </c>
      <c r="H359">
        <f t="shared" si="48"/>
        <v>7.8090910000000022</v>
      </c>
      <c r="I359">
        <v>45.146383</v>
      </c>
      <c r="J359">
        <v>46.35</v>
      </c>
      <c r="K359">
        <v>15.407273</v>
      </c>
      <c r="L359">
        <f t="shared" si="49"/>
        <v>15.407273</v>
      </c>
      <c r="M359">
        <f t="shared" si="50"/>
        <v>30.942727000000001</v>
      </c>
      <c r="N359">
        <v>35.593452599999999</v>
      </c>
      <c r="O359">
        <v>99.330512999999996</v>
      </c>
      <c r="P359">
        <v>35.298181999999997</v>
      </c>
      <c r="Q359">
        <f t="shared" si="51"/>
        <v>35.298181999999997</v>
      </c>
      <c r="R359">
        <f t="shared" si="52"/>
        <v>64.032330999999999</v>
      </c>
      <c r="S359">
        <v>73.088289200000006</v>
      </c>
      <c r="T359">
        <v>4.0769229999999999</v>
      </c>
      <c r="U359">
        <v>0.36363600000000001</v>
      </c>
      <c r="V359">
        <f t="shared" si="53"/>
        <v>0.36363600000000001</v>
      </c>
      <c r="W359">
        <f t="shared" si="54"/>
        <v>3.7132869999999998</v>
      </c>
      <c r="X359">
        <v>1.7831900000000001</v>
      </c>
      <c r="Y359">
        <f>Input!$J$3</f>
        <v>65</v>
      </c>
      <c r="Z359">
        <f>Input!$K$3</f>
        <v>75</v>
      </c>
    </row>
    <row r="360" spans="1:26" x14ac:dyDescent="0.25">
      <c r="A360">
        <f>IF(B360="Y",COUNTIF($B$2:B360,"Y"),0)</f>
        <v>359</v>
      </c>
      <c r="B360" t="str" cm="1">
        <f t="array" ref="B360">IF(AND(C360&gt;=BeginDateNight,C360&lt;=EndDateNight),"Y","N")</f>
        <v>Y</v>
      </c>
      <c r="C360" s="1">
        <v>43836</v>
      </c>
      <c r="D360" t="s">
        <v>16</v>
      </c>
      <c r="E360">
        <v>53.154544999999999</v>
      </c>
      <c r="F360">
        <v>43.474193999999997</v>
      </c>
      <c r="G360">
        <f t="shared" si="47"/>
        <v>43.474193999999997</v>
      </c>
      <c r="H360">
        <f t="shared" si="48"/>
        <v>9.6803510000000017</v>
      </c>
      <c r="I360">
        <v>47.010625599999997</v>
      </c>
      <c r="J360">
        <v>52.163635999999997</v>
      </c>
      <c r="K360">
        <v>6.6618180000000002</v>
      </c>
      <c r="L360">
        <f t="shared" si="49"/>
        <v>6.6618180000000002</v>
      </c>
      <c r="M360">
        <f t="shared" si="50"/>
        <v>45.501818</v>
      </c>
      <c r="N360">
        <v>35.521461000000002</v>
      </c>
      <c r="O360">
        <v>100</v>
      </c>
      <c r="P360">
        <v>18.058181999999999</v>
      </c>
      <c r="Q360">
        <f t="shared" si="51"/>
        <v>18.058181999999999</v>
      </c>
      <c r="R360">
        <f t="shared" si="52"/>
        <v>81.941817999999998</v>
      </c>
      <c r="S360">
        <v>72.495314500000006</v>
      </c>
      <c r="T360">
        <v>5.8181820000000002</v>
      </c>
      <c r="U360">
        <v>0.63636400000000004</v>
      </c>
      <c r="V360">
        <f t="shared" si="53"/>
        <v>0.63636400000000004</v>
      </c>
      <c r="W360">
        <f t="shared" si="54"/>
        <v>5.1818179999999998</v>
      </c>
      <c r="X360">
        <v>2.4686387000000001</v>
      </c>
      <c r="Y360">
        <f>Input!$J$3</f>
        <v>65</v>
      </c>
      <c r="Z360">
        <f>Input!$K$3</f>
        <v>75</v>
      </c>
    </row>
    <row r="361" spans="1:26" x14ac:dyDescent="0.25">
      <c r="A361">
        <f>IF(B361="Y",COUNTIF($B$2:B361,"Y"),0)</f>
        <v>360</v>
      </c>
      <c r="B361" t="str" cm="1">
        <f t="array" ref="B361">IF(AND(C361&gt;=BeginDateNight,C361&lt;=EndDateNight),"Y","N")</f>
        <v>Y</v>
      </c>
      <c r="C361" s="1">
        <v>43835</v>
      </c>
      <c r="D361" t="s">
        <v>16</v>
      </c>
      <c r="E361">
        <v>51.954545000000003</v>
      </c>
      <c r="F361">
        <v>41.942856999999997</v>
      </c>
      <c r="G361">
        <f t="shared" si="47"/>
        <v>41.942856999999997</v>
      </c>
      <c r="H361">
        <f t="shared" si="48"/>
        <v>10.011688000000007</v>
      </c>
      <c r="I361">
        <v>47.638485199999998</v>
      </c>
      <c r="J361">
        <v>51.046154000000001</v>
      </c>
      <c r="K361">
        <v>14.305455</v>
      </c>
      <c r="L361">
        <f t="shared" si="49"/>
        <v>14.305455</v>
      </c>
      <c r="M361">
        <f t="shared" si="50"/>
        <v>36.740698999999999</v>
      </c>
      <c r="N361">
        <v>37.068039300000002</v>
      </c>
      <c r="O361">
        <v>100</v>
      </c>
      <c r="P361">
        <v>28.430909</v>
      </c>
      <c r="Q361">
        <f t="shared" si="51"/>
        <v>28.430909</v>
      </c>
      <c r="R361">
        <f t="shared" si="52"/>
        <v>71.569091</v>
      </c>
      <c r="S361">
        <v>74.591668100000007</v>
      </c>
      <c r="T361">
        <v>5</v>
      </c>
      <c r="U361">
        <v>0.25</v>
      </c>
      <c r="V361">
        <f t="shared" si="53"/>
        <v>0.25</v>
      </c>
      <c r="W361">
        <f t="shared" si="54"/>
        <v>4.75</v>
      </c>
      <c r="X361">
        <v>2.7309095999999999</v>
      </c>
      <c r="Y361">
        <f>Input!$J$3</f>
        <v>65</v>
      </c>
      <c r="Z361">
        <f>Input!$K$3</f>
        <v>75</v>
      </c>
    </row>
    <row r="362" spans="1:26" x14ac:dyDescent="0.25">
      <c r="A362">
        <f>IF(B362="Y",COUNTIF($B$2:B362,"Y"),0)</f>
        <v>361</v>
      </c>
      <c r="B362" t="str" cm="1">
        <f t="array" ref="B362">IF(AND(C362&gt;=BeginDateNight,C362&lt;=EndDateNight),"Y","N")</f>
        <v>Y</v>
      </c>
      <c r="C362" s="1">
        <v>43834</v>
      </c>
      <c r="D362" t="s">
        <v>16</v>
      </c>
      <c r="E362">
        <v>54.073076999999998</v>
      </c>
      <c r="F362">
        <v>34.063636000000002</v>
      </c>
      <c r="G362">
        <f t="shared" si="47"/>
        <v>34.063636000000002</v>
      </c>
      <c r="H362">
        <f t="shared" si="48"/>
        <v>20.009440999999995</v>
      </c>
      <c r="I362">
        <v>43.011544000000001</v>
      </c>
      <c r="J362">
        <v>53.873077000000002</v>
      </c>
      <c r="K362">
        <v>19.845455000000001</v>
      </c>
      <c r="L362">
        <f t="shared" si="49"/>
        <v>19.845455000000001</v>
      </c>
      <c r="M362">
        <f t="shared" si="50"/>
        <v>34.027622000000001</v>
      </c>
      <c r="N362">
        <v>37.001659099999998</v>
      </c>
      <c r="O362">
        <v>100</v>
      </c>
      <c r="P362">
        <v>56.710909000000001</v>
      </c>
      <c r="Q362">
        <f t="shared" si="51"/>
        <v>56.710909000000001</v>
      </c>
      <c r="R362">
        <f t="shared" si="52"/>
        <v>43.289090999999999</v>
      </c>
      <c r="S362">
        <v>81.758634499999999</v>
      </c>
      <c r="T362">
        <v>2.8846150000000002</v>
      </c>
      <c r="U362">
        <v>0</v>
      </c>
      <c r="V362">
        <f t="shared" si="53"/>
        <v>0</v>
      </c>
      <c r="W362">
        <f t="shared" si="54"/>
        <v>2.8846150000000002</v>
      </c>
      <c r="X362">
        <v>1.0405827999999999</v>
      </c>
      <c r="Y362">
        <f>Input!$J$3</f>
        <v>65</v>
      </c>
      <c r="Z362">
        <f>Input!$K$3</f>
        <v>75</v>
      </c>
    </row>
    <row r="363" spans="1:26" x14ac:dyDescent="0.25">
      <c r="A363">
        <f>IF(B363="Y",COUNTIF($B$2:B363,"Y"),0)</f>
        <v>362</v>
      </c>
      <c r="B363" t="str" cm="1">
        <f t="array" ref="B363">IF(AND(C363&gt;=BeginDateNight,C363&lt;=EndDateNight),"Y","N")</f>
        <v>Y</v>
      </c>
      <c r="C363" s="1">
        <v>43833</v>
      </c>
      <c r="D363" t="s">
        <v>16</v>
      </c>
      <c r="E363">
        <v>53.472726999999999</v>
      </c>
      <c r="F363">
        <v>33.121817999999998</v>
      </c>
      <c r="G363">
        <f t="shared" si="47"/>
        <v>33.121817999999998</v>
      </c>
      <c r="H363">
        <f t="shared" si="48"/>
        <v>20.350909000000001</v>
      </c>
      <c r="I363">
        <v>41.794729400000001</v>
      </c>
      <c r="J363">
        <v>47.666666999999997</v>
      </c>
      <c r="K363">
        <v>10.95</v>
      </c>
      <c r="L363">
        <f t="shared" si="49"/>
        <v>10.95</v>
      </c>
      <c r="M363">
        <f t="shared" si="50"/>
        <v>36.716667000000001</v>
      </c>
      <c r="N363">
        <v>31.569538900000001</v>
      </c>
      <c r="O363">
        <v>100</v>
      </c>
      <c r="P363">
        <v>27.222726999999999</v>
      </c>
      <c r="Q363">
        <f t="shared" si="51"/>
        <v>27.222726999999999</v>
      </c>
      <c r="R363">
        <f t="shared" si="52"/>
        <v>72.777273000000008</v>
      </c>
      <c r="S363">
        <v>73.364885299999997</v>
      </c>
      <c r="T363">
        <v>2.7878790000000002</v>
      </c>
      <c r="U363">
        <v>0.45454499999999998</v>
      </c>
      <c r="V363">
        <f t="shared" si="53"/>
        <v>0.45454499999999998</v>
      </c>
      <c r="W363">
        <f t="shared" si="54"/>
        <v>2.3333340000000002</v>
      </c>
      <c r="X363">
        <v>1.2988527000000001</v>
      </c>
      <c r="Y363">
        <f>Input!$J$3</f>
        <v>65</v>
      </c>
      <c r="Z363">
        <f>Input!$K$3</f>
        <v>75</v>
      </c>
    </row>
    <row r="364" spans="1:26" x14ac:dyDescent="0.25">
      <c r="A364">
        <f>IF(B364="Y",COUNTIF($B$2:B364,"Y"),0)</f>
        <v>363</v>
      </c>
      <c r="B364" t="str" cm="1">
        <f t="array" ref="B364">IF(AND(C364&gt;=BeginDateNight,C364&lt;=EndDateNight),"Y","N")</f>
        <v>Y</v>
      </c>
      <c r="C364" s="1">
        <v>43832</v>
      </c>
      <c r="D364" t="s">
        <v>16</v>
      </c>
      <c r="E364">
        <v>50.118181999999997</v>
      </c>
      <c r="F364">
        <v>31.230909</v>
      </c>
      <c r="G364">
        <f t="shared" si="47"/>
        <v>31.230909</v>
      </c>
      <c r="H364">
        <f t="shared" si="48"/>
        <v>18.887272999999997</v>
      </c>
      <c r="I364">
        <v>41.692275199999997</v>
      </c>
      <c r="J364">
        <v>45.393749999999997</v>
      </c>
      <c r="K364">
        <v>12.345454999999999</v>
      </c>
      <c r="L364">
        <f t="shared" si="49"/>
        <v>12.345454999999999</v>
      </c>
      <c r="M364">
        <f t="shared" si="50"/>
        <v>33.048294999999996</v>
      </c>
      <c r="N364">
        <v>28.715257900000001</v>
      </c>
      <c r="O364">
        <v>100</v>
      </c>
      <c r="P364">
        <v>27.84</v>
      </c>
      <c r="Q364">
        <f t="shared" si="51"/>
        <v>27.84</v>
      </c>
      <c r="R364">
        <f t="shared" si="52"/>
        <v>72.16</v>
      </c>
      <c r="S364">
        <v>66.718354700000006</v>
      </c>
      <c r="T364">
        <v>6.8181820000000002</v>
      </c>
      <c r="U364">
        <v>0.72727299999999995</v>
      </c>
      <c r="V364">
        <f t="shared" si="53"/>
        <v>0.72727299999999995</v>
      </c>
      <c r="W364">
        <f t="shared" si="54"/>
        <v>6.0909089999999999</v>
      </c>
      <c r="X364">
        <v>1.9117327</v>
      </c>
      <c r="Y364">
        <f>Input!$J$3</f>
        <v>65</v>
      </c>
      <c r="Z364">
        <f>Input!$K$3</f>
        <v>75</v>
      </c>
    </row>
    <row r="365" spans="1:26" x14ac:dyDescent="0.25">
      <c r="A365">
        <f>IF(B365="Y",COUNTIF($B$2:B365,"Y"),0)</f>
        <v>364</v>
      </c>
      <c r="B365" t="str" cm="1">
        <f t="array" ref="B365">IF(AND(C365&gt;=BeginDateNight,C365&lt;=EndDateNight),"Y","N")</f>
        <v>Y</v>
      </c>
      <c r="C365" s="1">
        <v>43831</v>
      </c>
      <c r="D365" t="s">
        <v>16</v>
      </c>
      <c r="E365">
        <v>48.742857000000001</v>
      </c>
      <c r="F365">
        <v>28.881817999999999</v>
      </c>
      <c r="G365">
        <f t="shared" si="47"/>
        <v>28.881817999999999</v>
      </c>
      <c r="H365">
        <f t="shared" si="48"/>
        <v>19.861039000000002</v>
      </c>
      <c r="I365">
        <v>41.261308499999998</v>
      </c>
      <c r="J365">
        <v>46.378571000000001</v>
      </c>
      <c r="K365">
        <v>7.5818180000000002</v>
      </c>
      <c r="L365">
        <f t="shared" si="49"/>
        <v>7.5818180000000002</v>
      </c>
      <c r="M365">
        <f t="shared" si="50"/>
        <v>38.796753000000002</v>
      </c>
      <c r="N365">
        <v>28.074607100000001</v>
      </c>
      <c r="O365">
        <v>99.454374999999999</v>
      </c>
      <c r="P365">
        <v>28.083635999999998</v>
      </c>
      <c r="Q365">
        <f t="shared" si="51"/>
        <v>28.083635999999998</v>
      </c>
      <c r="R365">
        <f t="shared" si="52"/>
        <v>71.370739</v>
      </c>
      <c r="S365">
        <v>66.714760100000007</v>
      </c>
      <c r="T365">
        <v>8.9090910000000001</v>
      </c>
      <c r="U365">
        <v>0.272727</v>
      </c>
      <c r="V365">
        <f t="shared" si="53"/>
        <v>0.272727</v>
      </c>
      <c r="W365">
        <f t="shared" si="54"/>
        <v>8.6363640000000004</v>
      </c>
      <c r="X365">
        <v>3.5499687999999998</v>
      </c>
      <c r="Y365">
        <f>Input!$J$3</f>
        <v>65</v>
      </c>
      <c r="Z365">
        <f>Input!$K$3</f>
        <v>75</v>
      </c>
    </row>
    <row r="366" spans="1:26" x14ac:dyDescent="0.25">
      <c r="A366">
        <f>IF(B366="Y",COUNTIF($B$2:B366,"Y"),0)</f>
        <v>365</v>
      </c>
      <c r="B366" t="str" cm="1">
        <f t="array" ref="B366">IF(AND(C366&gt;=BeginDateNight,C366&lt;=EndDateNight),"Y","N")</f>
        <v>Y</v>
      </c>
      <c r="C366" s="1">
        <v>44195</v>
      </c>
      <c r="D366" t="s">
        <v>16</v>
      </c>
      <c r="E366">
        <v>53.030434999999997</v>
      </c>
      <c r="F366">
        <v>35.615293999999999</v>
      </c>
      <c r="G366">
        <f t="shared" si="47"/>
        <v>35.615293999999999</v>
      </c>
      <c r="H366">
        <f t="shared" si="48"/>
        <v>17.415140999999998</v>
      </c>
      <c r="I366">
        <v>43.298904999999998</v>
      </c>
      <c r="J366">
        <v>52.704348000000003</v>
      </c>
      <c r="K366">
        <v>19.910909</v>
      </c>
      <c r="L366">
        <f t="shared" si="49"/>
        <v>19.910909</v>
      </c>
      <c r="M366">
        <f t="shared" si="50"/>
        <v>32.793439000000006</v>
      </c>
      <c r="N366">
        <v>35.123220888900001</v>
      </c>
      <c r="O366">
        <v>98.832173999999995</v>
      </c>
      <c r="P366">
        <v>53.296363999999997</v>
      </c>
      <c r="Q366">
        <f t="shared" si="51"/>
        <v>53.296363999999997</v>
      </c>
      <c r="R366">
        <f t="shared" si="52"/>
        <v>45.535809999999998</v>
      </c>
      <c r="S366">
        <v>76.369456444400001</v>
      </c>
      <c r="T366">
        <v>8.8823530000000002</v>
      </c>
      <c r="U366">
        <v>0.81818199999999996</v>
      </c>
      <c r="V366">
        <f t="shared" si="53"/>
        <v>0.81818199999999996</v>
      </c>
      <c r="W366">
        <f t="shared" si="54"/>
        <v>8.064171</v>
      </c>
      <c r="X366">
        <v>4.5831236666999997</v>
      </c>
      <c r="Y366">
        <f>Input!$J$3</f>
        <v>65</v>
      </c>
      <c r="Z366">
        <f>Input!$K$3</f>
        <v>75</v>
      </c>
    </row>
    <row r="367" spans="1:26" x14ac:dyDescent="0.25">
      <c r="A367">
        <f>IF(B367="Y",COUNTIF($B$2:B367,"Y"),0)</f>
        <v>366</v>
      </c>
      <c r="B367" t="str" cm="1">
        <f t="array" ref="B367">IF(AND(C367&gt;=BeginDateNight,C367&lt;=EndDateNight),"Y","N")</f>
        <v>Y</v>
      </c>
      <c r="C367" s="1">
        <v>44196</v>
      </c>
      <c r="D367" t="s">
        <v>16</v>
      </c>
      <c r="E367">
        <v>48.690384999999999</v>
      </c>
      <c r="F367">
        <v>43.181818</v>
      </c>
      <c r="G367">
        <f t="shared" si="47"/>
        <v>43.181818</v>
      </c>
      <c r="H367">
        <f t="shared" si="48"/>
        <v>5.5085669999999993</v>
      </c>
      <c r="I367">
        <v>45.936101499999999</v>
      </c>
      <c r="J367">
        <v>48.690384999999999</v>
      </c>
      <c r="K367">
        <v>27.172726999999998</v>
      </c>
      <c r="L367">
        <f t="shared" si="49"/>
        <v>27.172726999999998</v>
      </c>
      <c r="M367">
        <f t="shared" si="50"/>
        <v>21.517658000000001</v>
      </c>
      <c r="N367">
        <v>37.931556</v>
      </c>
      <c r="O367">
        <v>100</v>
      </c>
      <c r="P367">
        <v>57.693635999999998</v>
      </c>
      <c r="Q367">
        <f t="shared" si="51"/>
        <v>57.693635999999998</v>
      </c>
      <c r="R367">
        <f t="shared" si="52"/>
        <v>42.306364000000002</v>
      </c>
      <c r="S367">
        <v>78.846817999999999</v>
      </c>
      <c r="T367">
        <v>5.8269229999999999</v>
      </c>
      <c r="U367">
        <v>5.4545450000000004</v>
      </c>
      <c r="V367">
        <f t="shared" si="53"/>
        <v>5.4545450000000004</v>
      </c>
      <c r="W367">
        <f t="shared" si="54"/>
        <v>0.37237799999999943</v>
      </c>
      <c r="X367">
        <v>5.6407340000000001</v>
      </c>
      <c r="Y367">
        <f>Input!$J$3</f>
        <v>65</v>
      </c>
      <c r="Z367">
        <f>Input!$K$3</f>
        <v>75</v>
      </c>
    </row>
  </sheetData>
  <sheetProtection algorithmName="SHA-512" hashValue="L8Fg9E3yzaH2Pq/WESsWym95k5pvI5wuOY7tJMfYeKQFGQMeuVYJ2ecDId465kBfiY5BkC7kBKOg6JlUHf3zXw==" saltValue="+8RsEXpwvz+xu+DR2vwfiQ==" spinCount="100000" sheet="1" objects="1" scenarios="1"/>
  <autoFilter ref="A1:Z367" xr:uid="{613D47FB-6739-4444-BF44-E9770D2ED58F}"/>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0B4CF-D4C3-4E61-96CC-CE03360EA01F}">
  <sheetPr codeName="Sheet4"/>
  <dimension ref="B1:Z367"/>
  <sheetViews>
    <sheetView topLeftCell="C2" workbookViewId="0">
      <selection activeCell="C3" sqref="C3"/>
    </sheetView>
  </sheetViews>
  <sheetFormatPr defaultRowHeight="15" x14ac:dyDescent="0.25"/>
  <cols>
    <col min="3" max="3" width="13.42578125" style="1" customWidth="1"/>
    <col min="4" max="4" width="13.5703125" customWidth="1"/>
    <col min="5" max="5" width="11.7109375" customWidth="1"/>
    <col min="6" max="6" width="11.42578125" customWidth="1"/>
    <col min="7" max="7" width="12.28515625" customWidth="1"/>
    <col min="8" max="9" width="11" customWidth="1"/>
    <col min="10" max="10" width="12" customWidth="1"/>
    <col min="11" max="11" width="11.7109375" customWidth="1"/>
    <col min="12" max="12" width="12.28515625" customWidth="1"/>
    <col min="13" max="13" width="11" customWidth="1"/>
    <col min="14" max="14" width="11.28515625" customWidth="1"/>
    <col min="15" max="15" width="11.140625" customWidth="1"/>
    <col min="16" max="16" width="10.85546875" customWidth="1"/>
    <col min="17" max="17" width="11.7109375" customWidth="1"/>
    <col min="18" max="19" width="10.42578125" customWidth="1"/>
    <col min="20" max="20" width="15.5703125" customWidth="1"/>
    <col min="21" max="21" width="15.28515625" customWidth="1"/>
    <col min="22" max="22" width="12.42578125" customWidth="1"/>
    <col min="23" max="23" width="11.140625" customWidth="1"/>
    <col min="24" max="25" width="14.85546875" customWidth="1"/>
    <col min="26" max="26" width="17.5703125" bestFit="1" customWidth="1"/>
    <col min="27" max="27" width="17.42578125" bestFit="1" customWidth="1"/>
  </cols>
  <sheetData>
    <row r="1" spans="2:26" x14ac:dyDescent="0.25">
      <c r="B1" t="s">
        <v>35</v>
      </c>
      <c r="C1" s="1" t="s">
        <v>0</v>
      </c>
      <c r="D1" t="s">
        <v>1</v>
      </c>
      <c r="E1" t="s">
        <v>2</v>
      </c>
      <c r="F1" t="s">
        <v>3</v>
      </c>
      <c r="G1" t="s">
        <v>22</v>
      </c>
      <c r="H1" t="s">
        <v>23</v>
      </c>
      <c r="I1" t="s">
        <v>4</v>
      </c>
      <c r="J1" t="s">
        <v>5</v>
      </c>
      <c r="K1" t="s">
        <v>6</v>
      </c>
      <c r="L1" t="s">
        <v>24</v>
      </c>
      <c r="M1" t="s">
        <v>25</v>
      </c>
      <c r="N1" t="s">
        <v>7</v>
      </c>
      <c r="O1" t="s">
        <v>8</v>
      </c>
      <c r="P1" t="s">
        <v>9</v>
      </c>
      <c r="Q1" t="s">
        <v>26</v>
      </c>
      <c r="R1" t="s">
        <v>27</v>
      </c>
      <c r="S1" t="s">
        <v>10</v>
      </c>
      <c r="T1" t="s">
        <v>11</v>
      </c>
      <c r="U1" t="s">
        <v>12</v>
      </c>
      <c r="V1" t="s">
        <v>28</v>
      </c>
      <c r="W1" t="s">
        <v>29</v>
      </c>
      <c r="X1" t="s">
        <v>13</v>
      </c>
      <c r="Y1" t="s">
        <v>54</v>
      </c>
      <c r="Z1" t="s">
        <v>55</v>
      </c>
    </row>
    <row r="2" spans="2:26" x14ac:dyDescent="0.25">
      <c r="B2">
        <f>IF(ROW()-1&lt;=Input!$F$2,ROW()-1,"")</f>
        <v>1</v>
      </c>
      <c r="C2" s="1">
        <f>IFERROR(VLOOKUP($B2,Day!$A$1:$X$367,MATCH(DayFilter!C$1,Day!$C$1:$X$1,0)+2,0),"")</f>
        <v>44194</v>
      </c>
      <c r="D2" t="str">
        <f>IFERROR(VLOOKUP($B2,Day!$A$1:$X$367,MATCH(DayFilter!D$1,Day!$C$1:$X$1,0)+2,0),"")</f>
        <v>Day</v>
      </c>
      <c r="E2">
        <f>IFERROR(VLOOKUP($B2,Day!$A$1:$X$367,MATCH(DayFilter!E$1,Day!$C$1:$X$1,0)+2,0),"")</f>
        <v>67.361537999999996</v>
      </c>
      <c r="F2">
        <f>IFERROR(VLOOKUP($B2,Day!$A$1:$X$367,MATCH(DayFilter!F$1,Day!$C$1:$X$1,0)+2,0),"")</f>
        <v>44.08</v>
      </c>
      <c r="G2">
        <f>IFERROR(VLOOKUP($B2,Day!$A$1:$X$367,MATCH(DayFilter!G$1,Day!$C$1:$X$1,0)+2,0),"")</f>
        <v>44.08</v>
      </c>
      <c r="H2">
        <f>IFERROR(VLOOKUP($B2,Day!$A$1:$X$367,MATCH(DayFilter!H$1,Day!$C$1:$X$1,0)+2,0),"")</f>
        <v>23.281537999999998</v>
      </c>
      <c r="I2">
        <f>IFERROR(VLOOKUP($B2,Day!$A$1:$X$367,MATCH(DayFilter!I$1,Day!$C$1:$X$1,0)+2,0),"")</f>
        <v>53.5875579</v>
      </c>
      <c r="J2">
        <f>IFERROR(VLOOKUP($B2,Day!$A$1:$X$367,MATCH(DayFilter!J$1,Day!$C$1:$X$1,0)+2,0),"")</f>
        <v>51.072972999999998</v>
      </c>
      <c r="K2">
        <f>IFERROR(VLOOKUP($B2,Day!$A$1:$X$367,MATCH(DayFilter!K$1,Day!$C$1:$X$1,0)+2,0),"")</f>
        <v>19.192308000000001</v>
      </c>
      <c r="L2">
        <f>IFERROR(VLOOKUP($B2,Day!$A$1:$X$367,MATCH(DayFilter!L$1,Day!$C$1:$X$1,0)+2,0),"")</f>
        <v>19.192308000000001</v>
      </c>
      <c r="M2">
        <f>IFERROR(VLOOKUP($B2,Day!$A$1:$X$367,MATCH(DayFilter!M$1,Day!$C$1:$X$1,0)+2,0),"")</f>
        <v>31.880664999999997</v>
      </c>
      <c r="N2">
        <f>IFERROR(VLOOKUP($B2,Day!$A$1:$X$367,MATCH(DayFilter!N$1,Day!$C$1:$X$1,0)+2,0),"")</f>
        <v>34.579533099999999</v>
      </c>
      <c r="O2">
        <f>IFERROR(VLOOKUP($B2,Day!$A$1:$X$367,MATCH(DayFilter!O$1,Day!$C$1:$X$1,0)+2,0),"")</f>
        <v>96.468378000000001</v>
      </c>
      <c r="P2">
        <f>IFERROR(VLOOKUP($B2,Day!$A$1:$X$367,MATCH(DayFilter!P$1,Day!$C$1:$X$1,0)+2,0),"")</f>
        <v>21.420769</v>
      </c>
      <c r="Q2">
        <f>IFERROR(VLOOKUP($B2,Day!$A$1:$X$367,MATCH(DayFilter!Q$1,Day!$C$1:$X$1,0)+2,0),"")</f>
        <v>21.420769</v>
      </c>
      <c r="R2">
        <f>IFERROR(VLOOKUP($B2,Day!$A$1:$X$367,MATCH(DayFilter!R$1,Day!$C$1:$X$1,0)+2,0),"")</f>
        <v>75.047608999999994</v>
      </c>
      <c r="S2">
        <f>IFERROR(VLOOKUP($B2,Day!$A$1:$X$367,MATCH(DayFilter!S$1,Day!$C$1:$X$1,0)+2,0),"")</f>
        <v>57.452485199999998</v>
      </c>
      <c r="T2">
        <f>IFERROR(VLOOKUP($B2,Day!$A$1:$X$367,MATCH(DayFilter!T$1,Day!$C$1:$X$1,0)+2,0),"")</f>
        <v>12.6</v>
      </c>
      <c r="U2">
        <f>IFERROR(VLOOKUP($B2,Day!$A$1:$X$367,MATCH(DayFilter!U$1,Day!$C$1:$X$1,0)+2,0),"")</f>
        <v>1.3076920000000001</v>
      </c>
      <c r="V2">
        <f>IFERROR(VLOOKUP($B2,Day!$A$1:$X$367,MATCH(DayFilter!V$1,Day!$C$1:$X$1,0)+2,0),"")</f>
        <v>1.3076920000000001</v>
      </c>
      <c r="W2">
        <f>IFERROR(VLOOKUP($B2,Day!$A$1:$X$367,MATCH(DayFilter!W$1,Day!$C$1:$X$1,0)+2,0),"")</f>
        <v>11.292308</v>
      </c>
      <c r="X2">
        <f>IFERROR(VLOOKUP($B2,Day!$A$1:$X$367,MATCH(DayFilter!X$1,Day!$C$1:$X$1,0)+2,0),"")</f>
        <v>4.7484143999999997</v>
      </c>
      <c r="Y2">
        <f>IFERROR(VLOOKUP($B2,Day!$A$1:$Z$367,MATCH(DayFilter!Y$1,Day!$C$1:$Z$1,0)+2,0),"")</f>
        <v>65</v>
      </c>
      <c r="Z2">
        <f>IFERROR(VLOOKUP($B2,Day!$A$1:$Z$367,MATCH(DayFilter!Z$1,Day!$C$1:$Z$1,0)+2,0),"")</f>
        <v>75</v>
      </c>
    </row>
    <row r="3" spans="2:26" x14ac:dyDescent="0.25">
      <c r="B3">
        <f>IF(ROW()-1&lt;=Input!$F$2,ROW()-1,"")</f>
        <v>2</v>
      </c>
      <c r="C3" s="1">
        <f>IFERROR(VLOOKUP($B3,Day!$A$1:$X$367,MATCH(DayFilter!C$1,Day!$C$1:$X$1,0)+2,0),"")</f>
        <v>44193</v>
      </c>
      <c r="D3" t="str">
        <f>IFERROR(VLOOKUP($B3,Day!$A$1:$X$367,MATCH(DayFilter!D$1,Day!$C$1:$X$1,0)+2,0),"")</f>
        <v>Day</v>
      </c>
      <c r="E3">
        <f>IFERROR(VLOOKUP($B3,Day!$A$1:$X$367,MATCH(DayFilter!E$1,Day!$C$1:$X$1,0)+2,0),"")</f>
        <v>66.438462000000001</v>
      </c>
      <c r="F3">
        <f>IFERROR(VLOOKUP($B3,Day!$A$1:$X$367,MATCH(DayFilter!F$1,Day!$C$1:$X$1,0)+2,0),"")</f>
        <v>45.884614999999997</v>
      </c>
      <c r="G3">
        <f>IFERROR(VLOOKUP($B3,Day!$A$1:$X$367,MATCH(DayFilter!G$1,Day!$C$1:$X$1,0)+2,0),"")</f>
        <v>45.884614999999997</v>
      </c>
      <c r="H3">
        <f>IFERROR(VLOOKUP($B3,Day!$A$1:$X$367,MATCH(DayFilter!H$1,Day!$C$1:$X$1,0)+2,0),"")</f>
        <v>20.553847000000005</v>
      </c>
      <c r="I3">
        <f>IFERROR(VLOOKUP($B3,Day!$A$1:$X$367,MATCH(DayFilter!I$1,Day!$C$1:$X$1,0)+2,0),"")</f>
        <v>52.611921000000002</v>
      </c>
      <c r="J3">
        <f>IFERROR(VLOOKUP($B3,Day!$A$1:$X$367,MATCH(DayFilter!J$1,Day!$C$1:$X$1,0)+2,0),"")</f>
        <v>46.605556</v>
      </c>
      <c r="K3">
        <f>IFERROR(VLOOKUP($B3,Day!$A$1:$X$367,MATCH(DayFilter!K$1,Day!$C$1:$X$1,0)+2,0),"")</f>
        <v>15.115385</v>
      </c>
      <c r="L3">
        <f>IFERROR(VLOOKUP($B3,Day!$A$1:$X$367,MATCH(DayFilter!L$1,Day!$C$1:$X$1,0)+2,0),"")</f>
        <v>15.115385</v>
      </c>
      <c r="M3">
        <f>IFERROR(VLOOKUP($B3,Day!$A$1:$X$367,MATCH(DayFilter!M$1,Day!$C$1:$X$1,0)+2,0),"")</f>
        <v>31.490171</v>
      </c>
      <c r="N3">
        <f>IFERROR(VLOOKUP($B3,Day!$A$1:$X$367,MATCH(DayFilter!N$1,Day!$C$1:$X$1,0)+2,0),"")</f>
        <v>32.972786399999997</v>
      </c>
      <c r="O3">
        <f>IFERROR(VLOOKUP($B3,Day!$A$1:$X$367,MATCH(DayFilter!O$1,Day!$C$1:$X$1,0)+2,0),"")</f>
        <v>86.958620999999994</v>
      </c>
      <c r="P3">
        <f>IFERROR(VLOOKUP($B3,Day!$A$1:$X$367,MATCH(DayFilter!P$1,Day!$C$1:$X$1,0)+2,0),"")</f>
        <v>17.142308</v>
      </c>
      <c r="Q3">
        <f>IFERROR(VLOOKUP($B3,Day!$A$1:$X$367,MATCH(DayFilter!Q$1,Day!$C$1:$X$1,0)+2,0),"")</f>
        <v>17.142308</v>
      </c>
      <c r="R3">
        <f>IFERROR(VLOOKUP($B3,Day!$A$1:$X$367,MATCH(DayFilter!R$1,Day!$C$1:$X$1,0)+2,0),"")</f>
        <v>69.816312999999994</v>
      </c>
      <c r="S3">
        <f>IFERROR(VLOOKUP($B3,Day!$A$1:$X$367,MATCH(DayFilter!S$1,Day!$C$1:$X$1,0)+2,0),"")</f>
        <v>56.551700699999998</v>
      </c>
      <c r="T3">
        <f>IFERROR(VLOOKUP($B3,Day!$A$1:$X$367,MATCH(DayFilter!T$1,Day!$C$1:$X$1,0)+2,0),"")</f>
        <v>7.6896550000000001</v>
      </c>
      <c r="U3">
        <f>IFERROR(VLOOKUP($B3,Day!$A$1:$X$367,MATCH(DayFilter!U$1,Day!$C$1:$X$1,0)+2,0),"")</f>
        <v>1.6923079999999999</v>
      </c>
      <c r="V3">
        <f>IFERROR(VLOOKUP($B3,Day!$A$1:$X$367,MATCH(DayFilter!V$1,Day!$C$1:$X$1,0)+2,0),"")</f>
        <v>1.6923079999999999</v>
      </c>
      <c r="W3">
        <f>IFERROR(VLOOKUP($B3,Day!$A$1:$X$367,MATCH(DayFilter!W$1,Day!$C$1:$X$1,0)+2,0),"")</f>
        <v>5.9973470000000004</v>
      </c>
      <c r="X3">
        <f>IFERROR(VLOOKUP($B3,Day!$A$1:$X$367,MATCH(DayFilter!X$1,Day!$C$1:$X$1,0)+2,0),"")</f>
        <v>3.3377246999999999</v>
      </c>
      <c r="Y3">
        <f>IFERROR(VLOOKUP($B3,Day!$A$1:$Z$367,MATCH(DayFilter!Y$1,Day!$C$1:$Z$1,0)+2,0),"")</f>
        <v>65</v>
      </c>
      <c r="Z3">
        <f>IFERROR(VLOOKUP($B3,Day!$A$1:$Z$367,MATCH(DayFilter!Z$1,Day!$C$1:$Z$1,0)+2,0),"")</f>
        <v>75</v>
      </c>
    </row>
    <row r="4" spans="2:26" x14ac:dyDescent="0.25">
      <c r="B4">
        <f>IF(ROW()-1&lt;=Input!$F$2,ROW()-1,"")</f>
        <v>3</v>
      </c>
      <c r="C4" s="1">
        <f>IFERROR(VLOOKUP($B4,Day!$A$1:$X$367,MATCH(DayFilter!C$1,Day!$C$1:$X$1,0)+2,0),"")</f>
        <v>44192</v>
      </c>
      <c r="D4" t="str">
        <f>IFERROR(VLOOKUP($B4,Day!$A$1:$X$367,MATCH(DayFilter!D$1,Day!$C$1:$X$1,0)+2,0),"")</f>
        <v>Day</v>
      </c>
      <c r="E4">
        <f>IFERROR(VLOOKUP($B4,Day!$A$1:$X$367,MATCH(DayFilter!E$1,Day!$C$1:$X$1,0)+2,0),"")</f>
        <v>67.107692</v>
      </c>
      <c r="F4">
        <f>IFERROR(VLOOKUP($B4,Day!$A$1:$X$367,MATCH(DayFilter!F$1,Day!$C$1:$X$1,0)+2,0),"")</f>
        <v>45.12</v>
      </c>
      <c r="G4">
        <f>IFERROR(VLOOKUP($B4,Day!$A$1:$X$367,MATCH(DayFilter!G$1,Day!$C$1:$X$1,0)+2,0),"")</f>
        <v>45.12</v>
      </c>
      <c r="H4">
        <f>IFERROR(VLOOKUP($B4,Day!$A$1:$X$367,MATCH(DayFilter!H$1,Day!$C$1:$X$1,0)+2,0),"")</f>
        <v>21.987692000000003</v>
      </c>
      <c r="I4">
        <f>IFERROR(VLOOKUP($B4,Day!$A$1:$X$367,MATCH(DayFilter!I$1,Day!$C$1:$X$1,0)+2,0),"")</f>
        <v>52.397320000000001</v>
      </c>
      <c r="J4">
        <f>IFERROR(VLOOKUP($B4,Day!$A$1:$X$367,MATCH(DayFilter!J$1,Day!$C$1:$X$1,0)+2,0),"")</f>
        <v>48.163158000000003</v>
      </c>
      <c r="K4">
        <f>IFERROR(VLOOKUP($B4,Day!$A$1:$X$367,MATCH(DayFilter!K$1,Day!$C$1:$X$1,0)+2,0),"")</f>
        <v>11.807143</v>
      </c>
      <c r="L4">
        <f>IFERROR(VLOOKUP($B4,Day!$A$1:$X$367,MATCH(DayFilter!L$1,Day!$C$1:$X$1,0)+2,0),"")</f>
        <v>11.807143</v>
      </c>
      <c r="M4">
        <f>IFERROR(VLOOKUP($B4,Day!$A$1:$X$367,MATCH(DayFilter!M$1,Day!$C$1:$X$1,0)+2,0),"")</f>
        <v>36.356014999999999</v>
      </c>
      <c r="N4">
        <f>IFERROR(VLOOKUP($B4,Day!$A$1:$X$367,MATCH(DayFilter!N$1,Day!$C$1:$X$1,0)+2,0),"")</f>
        <v>32.591497599999997</v>
      </c>
      <c r="O4">
        <f>IFERROR(VLOOKUP($B4,Day!$A$1:$X$367,MATCH(DayFilter!O$1,Day!$C$1:$X$1,0)+2,0),"")</f>
        <v>78.530833000000001</v>
      </c>
      <c r="P4">
        <f>IFERROR(VLOOKUP($B4,Day!$A$1:$X$367,MATCH(DayFilter!P$1,Day!$C$1:$X$1,0)+2,0),"")</f>
        <v>19.512308000000001</v>
      </c>
      <c r="Q4">
        <f>IFERROR(VLOOKUP($B4,Day!$A$1:$X$367,MATCH(DayFilter!Q$1,Day!$C$1:$X$1,0)+2,0),"")</f>
        <v>19.512308000000001</v>
      </c>
      <c r="R4">
        <f>IFERROR(VLOOKUP($B4,Day!$A$1:$X$367,MATCH(DayFilter!R$1,Day!$C$1:$X$1,0)+2,0),"")</f>
        <v>59.018524999999997</v>
      </c>
      <c r="S4">
        <f>IFERROR(VLOOKUP($B4,Day!$A$1:$X$367,MATCH(DayFilter!S$1,Day!$C$1:$X$1,0)+2,0),"")</f>
        <v>54.936734000000001</v>
      </c>
      <c r="T4">
        <f>IFERROR(VLOOKUP($B4,Day!$A$1:$X$367,MATCH(DayFilter!T$1,Day!$C$1:$X$1,0)+2,0),"")</f>
        <v>16.857143000000001</v>
      </c>
      <c r="U4">
        <f>IFERROR(VLOOKUP($B4,Day!$A$1:$X$367,MATCH(DayFilter!U$1,Day!$C$1:$X$1,0)+2,0),"")</f>
        <v>1</v>
      </c>
      <c r="V4">
        <f>IFERROR(VLOOKUP($B4,Day!$A$1:$X$367,MATCH(DayFilter!V$1,Day!$C$1:$X$1,0)+2,0),"")</f>
        <v>1</v>
      </c>
      <c r="W4">
        <f>IFERROR(VLOOKUP($B4,Day!$A$1:$X$367,MATCH(DayFilter!W$1,Day!$C$1:$X$1,0)+2,0),"")</f>
        <v>15.857143000000001</v>
      </c>
      <c r="X4">
        <f>IFERROR(VLOOKUP($B4,Day!$A$1:$X$367,MATCH(DayFilter!X$1,Day!$C$1:$X$1,0)+2,0),"")</f>
        <v>4.1648323999999999</v>
      </c>
      <c r="Y4">
        <f>IFERROR(VLOOKUP($B4,Day!$A$1:$Z$367,MATCH(DayFilter!Y$1,Day!$C$1:$Z$1,0)+2,0),"")</f>
        <v>65</v>
      </c>
      <c r="Z4">
        <f>IFERROR(VLOOKUP($B4,Day!$A$1:$Z$367,MATCH(DayFilter!Z$1,Day!$C$1:$Z$1,0)+2,0),"")</f>
        <v>75</v>
      </c>
    </row>
    <row r="5" spans="2:26" x14ac:dyDescent="0.25">
      <c r="B5">
        <f>IF(ROW()-1&lt;=Input!$F$2,ROW()-1,"")</f>
        <v>4</v>
      </c>
      <c r="C5" s="1">
        <f>IFERROR(VLOOKUP($B5,Day!$A$1:$X$367,MATCH(DayFilter!C$1,Day!$C$1:$X$1,0)+2,0),"")</f>
        <v>44191</v>
      </c>
      <c r="D5" t="str">
        <f>IFERROR(VLOOKUP($B5,Day!$A$1:$X$367,MATCH(DayFilter!D$1,Day!$C$1:$X$1,0)+2,0),"")</f>
        <v>Day</v>
      </c>
      <c r="E5">
        <f>IFERROR(VLOOKUP($B5,Day!$A$1:$X$367,MATCH(DayFilter!E$1,Day!$C$1:$X$1,0)+2,0),"")</f>
        <v>62.715384999999998</v>
      </c>
      <c r="F5">
        <f>IFERROR(VLOOKUP($B5,Day!$A$1:$X$367,MATCH(DayFilter!F$1,Day!$C$1:$X$1,0)+2,0),"")</f>
        <v>45.604348000000002</v>
      </c>
      <c r="G5">
        <f>IFERROR(VLOOKUP($B5,Day!$A$1:$X$367,MATCH(DayFilter!G$1,Day!$C$1:$X$1,0)+2,0),"")</f>
        <v>45.604348000000002</v>
      </c>
      <c r="H5">
        <f>IFERROR(VLOOKUP($B5,Day!$A$1:$X$367,MATCH(DayFilter!H$1,Day!$C$1:$X$1,0)+2,0),"")</f>
        <v>17.111036999999996</v>
      </c>
      <c r="I5">
        <f>IFERROR(VLOOKUP($B5,Day!$A$1:$X$367,MATCH(DayFilter!I$1,Day!$C$1:$X$1,0)+2,0),"")</f>
        <v>53.294742499999998</v>
      </c>
      <c r="J5">
        <f>IFERROR(VLOOKUP($B5,Day!$A$1:$X$367,MATCH(DayFilter!J$1,Day!$C$1:$X$1,0)+2,0),"")</f>
        <v>43.453845999999999</v>
      </c>
      <c r="K5">
        <f>IFERROR(VLOOKUP($B5,Day!$A$1:$X$367,MATCH(DayFilter!K$1,Day!$C$1:$X$1,0)+2,0),"")</f>
        <v>3.3861539999999999</v>
      </c>
      <c r="L5">
        <f>IFERROR(VLOOKUP($B5,Day!$A$1:$X$367,MATCH(DayFilter!L$1,Day!$C$1:$X$1,0)+2,0),"")</f>
        <v>3.3861539999999999</v>
      </c>
      <c r="M5">
        <f>IFERROR(VLOOKUP($B5,Day!$A$1:$X$367,MATCH(DayFilter!M$1,Day!$C$1:$X$1,0)+2,0),"")</f>
        <v>40.067692000000001</v>
      </c>
      <c r="N5">
        <f>IFERROR(VLOOKUP($B5,Day!$A$1:$X$367,MATCH(DayFilter!N$1,Day!$C$1:$X$1,0)+2,0),"")</f>
        <v>29.898880599999998</v>
      </c>
      <c r="O5">
        <f>IFERROR(VLOOKUP($B5,Day!$A$1:$X$367,MATCH(DayFilter!O$1,Day!$C$1:$X$1,0)+2,0),"")</f>
        <v>80.370435000000001</v>
      </c>
      <c r="P5">
        <f>IFERROR(VLOOKUP($B5,Day!$A$1:$X$367,MATCH(DayFilter!P$1,Day!$C$1:$X$1,0)+2,0),"")</f>
        <v>17.857692</v>
      </c>
      <c r="Q5">
        <f>IFERROR(VLOOKUP($B5,Day!$A$1:$X$367,MATCH(DayFilter!Q$1,Day!$C$1:$X$1,0)+2,0),"")</f>
        <v>17.857692</v>
      </c>
      <c r="R5">
        <f>IFERROR(VLOOKUP($B5,Day!$A$1:$X$367,MATCH(DayFilter!R$1,Day!$C$1:$X$1,0)+2,0),"")</f>
        <v>62.512743</v>
      </c>
      <c r="S5">
        <f>IFERROR(VLOOKUP($B5,Day!$A$1:$X$367,MATCH(DayFilter!S$1,Day!$C$1:$X$1,0)+2,0),"")</f>
        <v>47.908002500000002</v>
      </c>
      <c r="T5">
        <f>IFERROR(VLOOKUP($B5,Day!$A$1:$X$367,MATCH(DayFilter!T$1,Day!$C$1:$X$1,0)+2,0),"")</f>
        <v>12</v>
      </c>
      <c r="U5">
        <f>IFERROR(VLOOKUP($B5,Day!$A$1:$X$367,MATCH(DayFilter!U$1,Day!$C$1:$X$1,0)+2,0),"")</f>
        <v>1.3846149999999999</v>
      </c>
      <c r="V5">
        <f>IFERROR(VLOOKUP($B5,Day!$A$1:$X$367,MATCH(DayFilter!V$1,Day!$C$1:$X$1,0)+2,0),"")</f>
        <v>1.3846149999999999</v>
      </c>
      <c r="W5">
        <f>IFERROR(VLOOKUP($B5,Day!$A$1:$X$367,MATCH(DayFilter!W$1,Day!$C$1:$X$1,0)+2,0),"")</f>
        <v>10.615385</v>
      </c>
      <c r="X5">
        <f>IFERROR(VLOOKUP($B5,Day!$A$1:$X$367,MATCH(DayFilter!X$1,Day!$C$1:$X$1,0)+2,0),"")</f>
        <v>4.9105685000000001</v>
      </c>
      <c r="Y5">
        <f>IFERROR(VLOOKUP($B5,Day!$A$1:$Z$367,MATCH(DayFilter!Y$1,Day!$C$1:$Z$1,0)+2,0),"")</f>
        <v>65</v>
      </c>
      <c r="Z5">
        <f>IFERROR(VLOOKUP($B5,Day!$A$1:$Z$367,MATCH(DayFilter!Z$1,Day!$C$1:$Z$1,0)+2,0),"")</f>
        <v>75</v>
      </c>
    </row>
    <row r="6" spans="2:26" x14ac:dyDescent="0.25">
      <c r="B6">
        <f>IF(ROW()-1&lt;=Input!$F$2,ROW()-1,"")</f>
        <v>5</v>
      </c>
      <c r="C6" s="1">
        <f>IFERROR(VLOOKUP($B6,Day!$A$1:$X$367,MATCH(DayFilter!C$1,Day!$C$1:$X$1,0)+2,0),"")</f>
        <v>44190</v>
      </c>
      <c r="D6" t="str">
        <f>IFERROR(VLOOKUP($B6,Day!$A$1:$X$367,MATCH(DayFilter!D$1,Day!$C$1:$X$1,0)+2,0),"")</f>
        <v>Day</v>
      </c>
      <c r="E6">
        <f>IFERROR(VLOOKUP($B6,Day!$A$1:$X$367,MATCH(DayFilter!E$1,Day!$C$1:$X$1,0)+2,0),"")</f>
        <v>67.400000000000006</v>
      </c>
      <c r="F6">
        <f>IFERROR(VLOOKUP($B6,Day!$A$1:$X$367,MATCH(DayFilter!F$1,Day!$C$1:$X$1,0)+2,0),"")</f>
        <v>42.929167</v>
      </c>
      <c r="G6">
        <f>IFERROR(VLOOKUP($B6,Day!$A$1:$X$367,MATCH(DayFilter!G$1,Day!$C$1:$X$1,0)+2,0),"")</f>
        <v>42.929167</v>
      </c>
      <c r="H6">
        <f>IFERROR(VLOOKUP($B6,Day!$A$1:$X$367,MATCH(DayFilter!H$1,Day!$C$1:$X$1,0)+2,0),"")</f>
        <v>24.470833000000006</v>
      </c>
      <c r="I6">
        <f>IFERROR(VLOOKUP($B6,Day!$A$1:$X$367,MATCH(DayFilter!I$1,Day!$C$1:$X$1,0)+2,0),"")</f>
        <v>53.371685999999997</v>
      </c>
      <c r="J6">
        <f>IFERROR(VLOOKUP($B6,Day!$A$1:$X$367,MATCH(DayFilter!J$1,Day!$C$1:$X$1,0)+2,0),"")</f>
        <v>44.023077000000001</v>
      </c>
      <c r="K6">
        <f>IFERROR(VLOOKUP($B6,Day!$A$1:$X$367,MATCH(DayFilter!K$1,Day!$C$1:$X$1,0)+2,0),"")</f>
        <v>-0.98923099999999997</v>
      </c>
      <c r="L6">
        <f>IFERROR(VLOOKUP($B6,Day!$A$1:$X$367,MATCH(DayFilter!L$1,Day!$C$1:$X$1,0)+2,0),"")</f>
        <v>-0.98923099999999997</v>
      </c>
      <c r="M6">
        <f>IFERROR(VLOOKUP($B6,Day!$A$1:$X$367,MATCH(DayFilter!M$1,Day!$C$1:$X$1,0)+2,0),"")</f>
        <v>45.012307999999997</v>
      </c>
      <c r="N6">
        <f>IFERROR(VLOOKUP($B6,Day!$A$1:$X$367,MATCH(DayFilter!N$1,Day!$C$1:$X$1,0)+2,0),"")</f>
        <v>28.397378199999999</v>
      </c>
      <c r="O6">
        <f>IFERROR(VLOOKUP($B6,Day!$A$1:$X$367,MATCH(DayFilter!O$1,Day!$C$1:$X$1,0)+2,0),"")</f>
        <v>100</v>
      </c>
      <c r="P6">
        <f>IFERROR(VLOOKUP($B6,Day!$A$1:$X$367,MATCH(DayFilter!P$1,Day!$C$1:$X$1,0)+2,0),"")</f>
        <v>13.381538000000001</v>
      </c>
      <c r="Q6">
        <f>IFERROR(VLOOKUP($B6,Day!$A$1:$X$367,MATCH(DayFilter!Q$1,Day!$C$1:$X$1,0)+2,0),"")</f>
        <v>13.381538000000001</v>
      </c>
      <c r="R6">
        <f>IFERROR(VLOOKUP($B6,Day!$A$1:$X$367,MATCH(DayFilter!R$1,Day!$C$1:$X$1,0)+2,0),"")</f>
        <v>86.618461999999994</v>
      </c>
      <c r="S6">
        <f>IFERROR(VLOOKUP($B6,Day!$A$1:$X$367,MATCH(DayFilter!S$1,Day!$C$1:$X$1,0)+2,0),"")</f>
        <v>46.946769099999997</v>
      </c>
      <c r="T6">
        <f>IFERROR(VLOOKUP($B6,Day!$A$1:$X$367,MATCH(DayFilter!T$1,Day!$C$1:$X$1,0)+2,0),"")</f>
        <v>21.923076999999999</v>
      </c>
      <c r="U6">
        <f>IFERROR(VLOOKUP($B6,Day!$A$1:$X$367,MATCH(DayFilter!U$1,Day!$C$1:$X$1,0)+2,0),"")</f>
        <v>0.6</v>
      </c>
      <c r="V6">
        <f>IFERROR(VLOOKUP($B6,Day!$A$1:$X$367,MATCH(DayFilter!V$1,Day!$C$1:$X$1,0)+2,0),"")</f>
        <v>0.6</v>
      </c>
      <c r="W6">
        <f>IFERROR(VLOOKUP($B6,Day!$A$1:$X$367,MATCH(DayFilter!W$1,Day!$C$1:$X$1,0)+2,0),"")</f>
        <v>21.323076999999998</v>
      </c>
      <c r="X6">
        <f>IFERROR(VLOOKUP($B6,Day!$A$1:$X$367,MATCH(DayFilter!X$1,Day!$C$1:$X$1,0)+2,0),"")</f>
        <v>5.0785255999999999</v>
      </c>
      <c r="Y6">
        <f>IFERROR(VLOOKUP($B6,Day!$A$1:$Z$367,MATCH(DayFilter!Y$1,Day!$C$1:$Z$1,0)+2,0),"")</f>
        <v>65</v>
      </c>
      <c r="Z6">
        <f>IFERROR(VLOOKUP($B6,Day!$A$1:$Z$367,MATCH(DayFilter!Z$1,Day!$C$1:$Z$1,0)+2,0),"")</f>
        <v>75</v>
      </c>
    </row>
    <row r="7" spans="2:26" x14ac:dyDescent="0.25">
      <c r="B7">
        <f>IF(ROW()-1&lt;=Input!$F$2,ROW()-1,"")</f>
        <v>6</v>
      </c>
      <c r="C7" s="1">
        <f>IFERROR(VLOOKUP($B7,Day!$A$1:$X$367,MATCH(DayFilter!C$1,Day!$C$1:$X$1,0)+2,0),"")</f>
        <v>44189</v>
      </c>
      <c r="D7" t="str">
        <f>IFERROR(VLOOKUP($B7,Day!$A$1:$X$367,MATCH(DayFilter!D$1,Day!$C$1:$X$1,0)+2,0),"")</f>
        <v>Day</v>
      </c>
      <c r="E7">
        <f>IFERROR(VLOOKUP($B7,Day!$A$1:$X$367,MATCH(DayFilter!E$1,Day!$C$1:$X$1,0)+2,0),"")</f>
        <v>68.292308000000006</v>
      </c>
      <c r="F7">
        <f>IFERROR(VLOOKUP($B7,Day!$A$1:$X$367,MATCH(DayFilter!F$1,Day!$C$1:$X$1,0)+2,0),"")</f>
        <v>47.656522000000002</v>
      </c>
      <c r="G7">
        <f>IFERROR(VLOOKUP($B7,Day!$A$1:$X$367,MATCH(DayFilter!G$1,Day!$C$1:$X$1,0)+2,0),"")</f>
        <v>47.656522000000002</v>
      </c>
      <c r="H7">
        <f>IFERROR(VLOOKUP($B7,Day!$A$1:$X$367,MATCH(DayFilter!H$1,Day!$C$1:$X$1,0)+2,0),"")</f>
        <v>20.635786000000003</v>
      </c>
      <c r="I7">
        <f>IFERROR(VLOOKUP($B7,Day!$A$1:$X$367,MATCH(DayFilter!I$1,Day!$C$1:$X$1,0)+2,0),"")</f>
        <v>53.559212199999997</v>
      </c>
      <c r="J7">
        <f>IFERROR(VLOOKUP($B7,Day!$A$1:$X$367,MATCH(DayFilter!J$1,Day!$C$1:$X$1,0)+2,0),"")</f>
        <v>49.136842000000001</v>
      </c>
      <c r="K7">
        <f>IFERROR(VLOOKUP($B7,Day!$A$1:$X$367,MATCH(DayFilter!K$1,Day!$C$1:$X$1,0)+2,0),"")</f>
        <v>8.4533330000000007</v>
      </c>
      <c r="L7">
        <f>IFERROR(VLOOKUP($B7,Day!$A$1:$X$367,MATCH(DayFilter!L$1,Day!$C$1:$X$1,0)+2,0),"")</f>
        <v>8.4533330000000007</v>
      </c>
      <c r="M7">
        <f>IFERROR(VLOOKUP($B7,Day!$A$1:$X$367,MATCH(DayFilter!M$1,Day!$C$1:$X$1,0)+2,0),"")</f>
        <v>40.683509000000001</v>
      </c>
      <c r="N7">
        <f>IFERROR(VLOOKUP($B7,Day!$A$1:$X$367,MATCH(DayFilter!N$1,Day!$C$1:$X$1,0)+2,0),"")</f>
        <v>32.624324100000003</v>
      </c>
      <c r="O7">
        <f>IFERROR(VLOOKUP($B7,Day!$A$1:$X$367,MATCH(DayFilter!O$1,Day!$C$1:$X$1,0)+2,0),"")</f>
        <v>99.825216999999995</v>
      </c>
      <c r="P7">
        <f>IFERROR(VLOOKUP($B7,Day!$A$1:$X$367,MATCH(DayFilter!P$1,Day!$C$1:$X$1,0)+2,0),"")</f>
        <v>20.014666999999999</v>
      </c>
      <c r="Q7">
        <f>IFERROR(VLOOKUP($B7,Day!$A$1:$X$367,MATCH(DayFilter!Q$1,Day!$C$1:$X$1,0)+2,0),"")</f>
        <v>20.014666999999999</v>
      </c>
      <c r="R7">
        <f>IFERROR(VLOOKUP($B7,Day!$A$1:$X$367,MATCH(DayFilter!R$1,Day!$C$1:$X$1,0)+2,0),"")</f>
        <v>79.810549999999992</v>
      </c>
      <c r="S7">
        <f>IFERROR(VLOOKUP($B7,Day!$A$1:$X$367,MATCH(DayFilter!S$1,Day!$C$1:$X$1,0)+2,0),"")</f>
        <v>56.3050718</v>
      </c>
      <c r="T7">
        <f>IFERROR(VLOOKUP($B7,Day!$A$1:$X$367,MATCH(DayFilter!T$1,Day!$C$1:$X$1,0)+2,0),"")</f>
        <v>14.846154</v>
      </c>
      <c r="U7">
        <f>IFERROR(VLOOKUP($B7,Day!$A$1:$X$367,MATCH(DayFilter!U$1,Day!$C$1:$X$1,0)+2,0),"")</f>
        <v>1.0769230000000001</v>
      </c>
      <c r="V7">
        <f>IFERROR(VLOOKUP($B7,Day!$A$1:$X$367,MATCH(DayFilter!V$1,Day!$C$1:$X$1,0)+2,0),"")</f>
        <v>1.0769230000000001</v>
      </c>
      <c r="W7">
        <f>IFERROR(VLOOKUP($B7,Day!$A$1:$X$367,MATCH(DayFilter!W$1,Day!$C$1:$X$1,0)+2,0),"")</f>
        <v>13.769231</v>
      </c>
      <c r="X7">
        <f>IFERROR(VLOOKUP($B7,Day!$A$1:$X$367,MATCH(DayFilter!X$1,Day!$C$1:$X$1,0)+2,0),"")</f>
        <v>5.6228458000000003</v>
      </c>
      <c r="Y7">
        <f>IFERROR(VLOOKUP($B7,Day!$A$1:$Z$367,MATCH(DayFilter!Y$1,Day!$C$1:$Z$1,0)+2,0),"")</f>
        <v>65</v>
      </c>
      <c r="Z7">
        <f>IFERROR(VLOOKUP($B7,Day!$A$1:$Z$367,MATCH(DayFilter!Z$1,Day!$C$1:$Z$1,0)+2,0),"")</f>
        <v>75</v>
      </c>
    </row>
    <row r="8" spans="2:26" x14ac:dyDescent="0.25">
      <c r="B8">
        <f>IF(ROW()-1&lt;=Input!$F$2,ROW()-1,"")</f>
        <v>7</v>
      </c>
      <c r="C8" s="1">
        <f>IFERROR(VLOOKUP($B8,Day!$A$1:$X$367,MATCH(DayFilter!C$1,Day!$C$1:$X$1,0)+2,0),"")</f>
        <v>44188</v>
      </c>
      <c r="D8" t="str">
        <f>IFERROR(VLOOKUP($B8,Day!$A$1:$X$367,MATCH(DayFilter!D$1,Day!$C$1:$X$1,0)+2,0),"")</f>
        <v>Day</v>
      </c>
      <c r="E8">
        <f>IFERROR(VLOOKUP($B8,Day!$A$1:$X$367,MATCH(DayFilter!E$1,Day!$C$1:$X$1,0)+2,0),"")</f>
        <v>65.030769000000006</v>
      </c>
      <c r="F8">
        <f>IFERROR(VLOOKUP($B8,Day!$A$1:$X$367,MATCH(DayFilter!F$1,Day!$C$1:$X$1,0)+2,0),"")</f>
        <v>48.023529000000003</v>
      </c>
      <c r="G8">
        <f>IFERROR(VLOOKUP($B8,Day!$A$1:$X$367,MATCH(DayFilter!G$1,Day!$C$1:$X$1,0)+2,0),"")</f>
        <v>48.023529000000003</v>
      </c>
      <c r="H8">
        <f>IFERROR(VLOOKUP($B8,Day!$A$1:$X$367,MATCH(DayFilter!H$1,Day!$C$1:$X$1,0)+2,0),"")</f>
        <v>17.007240000000003</v>
      </c>
      <c r="I8">
        <f>IFERROR(VLOOKUP($B8,Day!$A$1:$X$367,MATCH(DayFilter!I$1,Day!$C$1:$X$1,0)+2,0),"")</f>
        <v>57.066938399999998</v>
      </c>
      <c r="J8">
        <f>IFERROR(VLOOKUP($B8,Day!$A$1:$X$367,MATCH(DayFilter!J$1,Day!$C$1:$X$1,0)+2,0),"")</f>
        <v>55.346429000000001</v>
      </c>
      <c r="K8">
        <f>IFERROR(VLOOKUP($B8,Day!$A$1:$X$367,MATCH(DayFilter!K$1,Day!$C$1:$X$1,0)+2,0),"")</f>
        <v>3.276923</v>
      </c>
      <c r="L8">
        <f>IFERROR(VLOOKUP($B8,Day!$A$1:$X$367,MATCH(DayFilter!L$1,Day!$C$1:$X$1,0)+2,0),"")</f>
        <v>3.276923</v>
      </c>
      <c r="M8">
        <f>IFERROR(VLOOKUP($B8,Day!$A$1:$X$367,MATCH(DayFilter!M$1,Day!$C$1:$X$1,0)+2,0),"")</f>
        <v>52.069506000000004</v>
      </c>
      <c r="N8">
        <f>IFERROR(VLOOKUP($B8,Day!$A$1:$X$367,MATCH(DayFilter!N$1,Day!$C$1:$X$1,0)+2,0),"")</f>
        <v>36.395819699999997</v>
      </c>
      <c r="O8">
        <f>IFERROR(VLOOKUP($B8,Day!$A$1:$X$367,MATCH(DayFilter!O$1,Day!$C$1:$X$1,0)+2,0),"")</f>
        <v>99.748570999999998</v>
      </c>
      <c r="P8">
        <f>IFERROR(VLOOKUP($B8,Day!$A$1:$X$367,MATCH(DayFilter!P$1,Day!$C$1:$X$1,0)+2,0),"")</f>
        <v>13.684615000000001</v>
      </c>
      <c r="Q8">
        <f>IFERROR(VLOOKUP($B8,Day!$A$1:$X$367,MATCH(DayFilter!Q$1,Day!$C$1:$X$1,0)+2,0),"")</f>
        <v>13.684615000000001</v>
      </c>
      <c r="R8">
        <f>IFERROR(VLOOKUP($B8,Day!$A$1:$X$367,MATCH(DayFilter!R$1,Day!$C$1:$X$1,0)+2,0),"")</f>
        <v>86.06395599999999</v>
      </c>
      <c r="S8">
        <f>IFERROR(VLOOKUP($B8,Day!$A$1:$X$367,MATCH(DayFilter!S$1,Day!$C$1:$X$1,0)+2,0),"")</f>
        <v>60.355234799999998</v>
      </c>
      <c r="T8">
        <f>IFERROR(VLOOKUP($B8,Day!$A$1:$X$367,MATCH(DayFilter!T$1,Day!$C$1:$X$1,0)+2,0),"")</f>
        <v>9.6923080000000006</v>
      </c>
      <c r="U8">
        <f>IFERROR(VLOOKUP($B8,Day!$A$1:$X$367,MATCH(DayFilter!U$1,Day!$C$1:$X$1,0)+2,0),"")</f>
        <v>1.769231</v>
      </c>
      <c r="V8">
        <f>IFERROR(VLOOKUP($B8,Day!$A$1:$X$367,MATCH(DayFilter!V$1,Day!$C$1:$X$1,0)+2,0),"")</f>
        <v>1.769231</v>
      </c>
      <c r="W8">
        <f>IFERROR(VLOOKUP($B8,Day!$A$1:$X$367,MATCH(DayFilter!W$1,Day!$C$1:$X$1,0)+2,0),"")</f>
        <v>7.923077000000001</v>
      </c>
      <c r="X8">
        <f>IFERROR(VLOOKUP($B8,Day!$A$1:$X$367,MATCH(DayFilter!X$1,Day!$C$1:$X$1,0)+2,0),"")</f>
        <v>4.1876296999999996</v>
      </c>
      <c r="Y8">
        <f>IFERROR(VLOOKUP($B8,Day!$A$1:$Z$367,MATCH(DayFilter!Y$1,Day!$C$1:$Z$1,0)+2,0),"")</f>
        <v>65</v>
      </c>
      <c r="Z8">
        <f>IFERROR(VLOOKUP($B8,Day!$A$1:$Z$367,MATCH(DayFilter!Z$1,Day!$C$1:$Z$1,0)+2,0),"")</f>
        <v>75</v>
      </c>
    </row>
    <row r="9" spans="2:26" x14ac:dyDescent="0.25">
      <c r="B9">
        <f>IF(ROW()-1&lt;=Input!$F$2,ROW()-1,"")</f>
        <v>8</v>
      </c>
      <c r="C9" s="1">
        <f>IFERROR(VLOOKUP($B9,Day!$A$1:$X$367,MATCH(DayFilter!C$1,Day!$C$1:$X$1,0)+2,0),"")</f>
        <v>44187</v>
      </c>
      <c r="D9" t="str">
        <f>IFERROR(VLOOKUP($B9,Day!$A$1:$X$367,MATCH(DayFilter!D$1,Day!$C$1:$X$1,0)+2,0),"")</f>
        <v>Day</v>
      </c>
      <c r="E9">
        <f>IFERROR(VLOOKUP($B9,Day!$A$1:$X$367,MATCH(DayFilter!E$1,Day!$C$1:$X$1,0)+2,0),"")</f>
        <v>65.856922999999995</v>
      </c>
      <c r="F9">
        <f>IFERROR(VLOOKUP($B9,Day!$A$1:$X$367,MATCH(DayFilter!F$1,Day!$C$1:$X$1,0)+2,0),"")</f>
        <v>48.154285999999999</v>
      </c>
      <c r="G9">
        <f>IFERROR(VLOOKUP($B9,Day!$A$1:$X$367,MATCH(DayFilter!G$1,Day!$C$1:$X$1,0)+2,0),"")</f>
        <v>48.154285999999999</v>
      </c>
      <c r="H9">
        <f>IFERROR(VLOOKUP($B9,Day!$A$1:$X$367,MATCH(DayFilter!H$1,Day!$C$1:$X$1,0)+2,0),"")</f>
        <v>17.702636999999996</v>
      </c>
      <c r="I9">
        <f>IFERROR(VLOOKUP($B9,Day!$A$1:$X$367,MATCH(DayFilter!I$1,Day!$C$1:$X$1,0)+2,0),"")</f>
        <v>55.837675699999998</v>
      </c>
      <c r="J9">
        <f>IFERROR(VLOOKUP($B9,Day!$A$1:$X$367,MATCH(DayFilter!J$1,Day!$C$1:$X$1,0)+2,0),"")</f>
        <v>52.941378999999998</v>
      </c>
      <c r="K9">
        <f>IFERROR(VLOOKUP($B9,Day!$A$1:$X$367,MATCH(DayFilter!K$1,Day!$C$1:$X$1,0)+2,0),"")</f>
        <v>6.5769229999999999</v>
      </c>
      <c r="L9">
        <f>IFERROR(VLOOKUP($B9,Day!$A$1:$X$367,MATCH(DayFilter!L$1,Day!$C$1:$X$1,0)+2,0),"")</f>
        <v>6.5769229999999999</v>
      </c>
      <c r="M9">
        <f>IFERROR(VLOOKUP($B9,Day!$A$1:$X$367,MATCH(DayFilter!M$1,Day!$C$1:$X$1,0)+2,0),"")</f>
        <v>46.364455999999997</v>
      </c>
      <c r="N9">
        <f>IFERROR(VLOOKUP($B9,Day!$A$1:$X$367,MATCH(DayFilter!N$1,Day!$C$1:$X$1,0)+2,0),"")</f>
        <v>39.769718699999999</v>
      </c>
      <c r="O9">
        <f>IFERROR(VLOOKUP($B9,Day!$A$1:$X$367,MATCH(DayFilter!O$1,Day!$C$1:$X$1,0)+2,0),"")</f>
        <v>100</v>
      </c>
      <c r="P9">
        <f>IFERROR(VLOOKUP($B9,Day!$A$1:$X$367,MATCH(DayFilter!P$1,Day!$C$1:$X$1,0)+2,0),"")</f>
        <v>16.307691999999999</v>
      </c>
      <c r="Q9">
        <f>IFERROR(VLOOKUP($B9,Day!$A$1:$X$367,MATCH(DayFilter!Q$1,Day!$C$1:$X$1,0)+2,0),"")</f>
        <v>16.307691999999999</v>
      </c>
      <c r="R9">
        <f>IFERROR(VLOOKUP($B9,Day!$A$1:$X$367,MATCH(DayFilter!R$1,Day!$C$1:$X$1,0)+2,0),"")</f>
        <v>83.692307999999997</v>
      </c>
      <c r="S9">
        <f>IFERROR(VLOOKUP($B9,Day!$A$1:$X$367,MATCH(DayFilter!S$1,Day!$C$1:$X$1,0)+2,0),"")</f>
        <v>66.580043000000003</v>
      </c>
      <c r="T9">
        <f>IFERROR(VLOOKUP($B9,Day!$A$1:$X$367,MATCH(DayFilter!T$1,Day!$C$1:$X$1,0)+2,0),"")</f>
        <v>7.3103449999999999</v>
      </c>
      <c r="U9">
        <f>IFERROR(VLOOKUP($B9,Day!$A$1:$X$367,MATCH(DayFilter!U$1,Day!$C$1:$X$1,0)+2,0),"")</f>
        <v>1</v>
      </c>
      <c r="V9">
        <f>IFERROR(VLOOKUP($B9,Day!$A$1:$X$367,MATCH(DayFilter!V$1,Day!$C$1:$X$1,0)+2,0),"")</f>
        <v>1</v>
      </c>
      <c r="W9">
        <f>IFERROR(VLOOKUP($B9,Day!$A$1:$X$367,MATCH(DayFilter!W$1,Day!$C$1:$X$1,0)+2,0),"")</f>
        <v>6.3103449999999999</v>
      </c>
      <c r="X9">
        <f>IFERROR(VLOOKUP($B9,Day!$A$1:$X$367,MATCH(DayFilter!X$1,Day!$C$1:$X$1,0)+2,0),"")</f>
        <v>3.4963270999999998</v>
      </c>
      <c r="Y9">
        <f>IFERROR(VLOOKUP($B9,Day!$A$1:$Z$367,MATCH(DayFilter!Y$1,Day!$C$1:$Z$1,0)+2,0),"")</f>
        <v>65</v>
      </c>
      <c r="Z9">
        <f>IFERROR(VLOOKUP($B9,Day!$A$1:$Z$367,MATCH(DayFilter!Z$1,Day!$C$1:$Z$1,0)+2,0),"")</f>
        <v>75</v>
      </c>
    </row>
    <row r="10" spans="2:26" x14ac:dyDescent="0.25">
      <c r="B10">
        <f>IF(ROW()-1&lt;=Input!$F$2,ROW()-1,"")</f>
        <v>9</v>
      </c>
      <c r="C10" s="1">
        <f>IFERROR(VLOOKUP($B10,Day!$A$1:$X$367,MATCH(DayFilter!C$1,Day!$C$1:$X$1,0)+2,0),"")</f>
        <v>44186</v>
      </c>
      <c r="D10" t="str">
        <f>IFERROR(VLOOKUP($B10,Day!$A$1:$X$367,MATCH(DayFilter!D$1,Day!$C$1:$X$1,0)+2,0),"")</f>
        <v>Day</v>
      </c>
      <c r="E10">
        <f>IFERROR(VLOOKUP($B10,Day!$A$1:$X$367,MATCH(DayFilter!E$1,Day!$C$1:$X$1,0)+2,0),"")</f>
        <v>67.746154000000004</v>
      </c>
      <c r="F10">
        <f>IFERROR(VLOOKUP($B10,Day!$A$1:$X$367,MATCH(DayFilter!F$1,Day!$C$1:$X$1,0)+2,0),"")</f>
        <v>52.961537999999997</v>
      </c>
      <c r="G10">
        <f>IFERROR(VLOOKUP($B10,Day!$A$1:$X$367,MATCH(DayFilter!G$1,Day!$C$1:$X$1,0)+2,0),"")</f>
        <v>52.961537999999997</v>
      </c>
      <c r="H10">
        <f>IFERROR(VLOOKUP($B10,Day!$A$1:$X$367,MATCH(DayFilter!H$1,Day!$C$1:$X$1,0)+2,0),"")</f>
        <v>14.784616000000007</v>
      </c>
      <c r="I10">
        <f>IFERROR(VLOOKUP($B10,Day!$A$1:$X$367,MATCH(DayFilter!I$1,Day!$C$1:$X$1,0)+2,0),"")</f>
        <v>58.0084284</v>
      </c>
      <c r="J10">
        <f>IFERROR(VLOOKUP($B10,Day!$A$1:$X$367,MATCH(DayFilter!J$1,Day!$C$1:$X$1,0)+2,0),"")</f>
        <v>55.651817999999999</v>
      </c>
      <c r="K10">
        <f>IFERROR(VLOOKUP($B10,Day!$A$1:$X$367,MATCH(DayFilter!K$1,Day!$C$1:$X$1,0)+2,0),"")</f>
        <v>2.276923</v>
      </c>
      <c r="L10">
        <f>IFERROR(VLOOKUP($B10,Day!$A$1:$X$367,MATCH(DayFilter!L$1,Day!$C$1:$X$1,0)+2,0),"")</f>
        <v>2.276923</v>
      </c>
      <c r="M10">
        <f>IFERROR(VLOOKUP($B10,Day!$A$1:$X$367,MATCH(DayFilter!M$1,Day!$C$1:$X$1,0)+2,0),"")</f>
        <v>53.374894999999995</v>
      </c>
      <c r="N10">
        <f>IFERROR(VLOOKUP($B10,Day!$A$1:$X$367,MATCH(DayFilter!N$1,Day!$C$1:$X$1,0)+2,0),"")</f>
        <v>35.810507800000003</v>
      </c>
      <c r="O10">
        <f>IFERROR(VLOOKUP($B10,Day!$A$1:$X$367,MATCH(DayFilter!O$1,Day!$C$1:$X$1,0)+2,0),"")</f>
        <v>99.830226999999994</v>
      </c>
      <c r="P10">
        <f>IFERROR(VLOOKUP($B10,Day!$A$1:$X$367,MATCH(DayFilter!P$1,Day!$C$1:$X$1,0)+2,0),"")</f>
        <v>14.623077</v>
      </c>
      <c r="Q10">
        <f>IFERROR(VLOOKUP($B10,Day!$A$1:$X$367,MATCH(DayFilter!Q$1,Day!$C$1:$X$1,0)+2,0),"")</f>
        <v>14.623077</v>
      </c>
      <c r="R10">
        <f>IFERROR(VLOOKUP($B10,Day!$A$1:$X$367,MATCH(DayFilter!R$1,Day!$C$1:$X$1,0)+2,0),"")</f>
        <v>85.207149999999999</v>
      </c>
      <c r="S10">
        <f>IFERROR(VLOOKUP($B10,Day!$A$1:$X$367,MATCH(DayFilter!S$1,Day!$C$1:$X$1,0)+2,0),"")</f>
        <v>54.482965</v>
      </c>
      <c r="T10">
        <f>IFERROR(VLOOKUP($B10,Day!$A$1:$X$367,MATCH(DayFilter!T$1,Day!$C$1:$X$1,0)+2,0),"")</f>
        <v>5.9166670000000003</v>
      </c>
      <c r="U10">
        <f>IFERROR(VLOOKUP($B10,Day!$A$1:$X$367,MATCH(DayFilter!U$1,Day!$C$1:$X$1,0)+2,0),"")</f>
        <v>1.0769230000000001</v>
      </c>
      <c r="V10">
        <f>IFERROR(VLOOKUP($B10,Day!$A$1:$X$367,MATCH(DayFilter!V$1,Day!$C$1:$X$1,0)+2,0),"")</f>
        <v>1.0769230000000001</v>
      </c>
      <c r="W10">
        <f>IFERROR(VLOOKUP($B10,Day!$A$1:$X$367,MATCH(DayFilter!W$1,Day!$C$1:$X$1,0)+2,0),"")</f>
        <v>4.8397440000000005</v>
      </c>
      <c r="X10">
        <f>IFERROR(VLOOKUP($B10,Day!$A$1:$X$367,MATCH(DayFilter!X$1,Day!$C$1:$X$1,0)+2,0),"")</f>
        <v>2.8611222000000001</v>
      </c>
      <c r="Y10">
        <f>IFERROR(VLOOKUP($B10,Day!$A$1:$Z$367,MATCH(DayFilter!Y$1,Day!$C$1:$Z$1,0)+2,0),"")</f>
        <v>65</v>
      </c>
      <c r="Z10">
        <f>IFERROR(VLOOKUP($B10,Day!$A$1:$Z$367,MATCH(DayFilter!Z$1,Day!$C$1:$Z$1,0)+2,0),"")</f>
        <v>75</v>
      </c>
    </row>
    <row r="11" spans="2:26" x14ac:dyDescent="0.25">
      <c r="B11">
        <f>IF(ROW()-1&lt;=Input!$F$2,ROW()-1,"")</f>
        <v>10</v>
      </c>
      <c r="C11" s="1">
        <f>IFERROR(VLOOKUP($B11,Day!$A$1:$X$367,MATCH(DayFilter!C$1,Day!$C$1:$X$1,0)+2,0),"")</f>
        <v>44185</v>
      </c>
      <c r="D11" t="str">
        <f>IFERROR(VLOOKUP($B11,Day!$A$1:$X$367,MATCH(DayFilter!D$1,Day!$C$1:$X$1,0)+2,0),"")</f>
        <v>Day</v>
      </c>
      <c r="E11">
        <f>IFERROR(VLOOKUP($B11,Day!$A$1:$X$367,MATCH(DayFilter!E$1,Day!$C$1:$X$1,0)+2,0),"")</f>
        <v>64.184614999999994</v>
      </c>
      <c r="F11">
        <f>IFERROR(VLOOKUP($B11,Day!$A$1:$X$367,MATCH(DayFilter!F$1,Day!$C$1:$X$1,0)+2,0),"")</f>
        <v>50.355384999999998</v>
      </c>
      <c r="G11">
        <f>IFERROR(VLOOKUP($B11,Day!$A$1:$X$367,MATCH(DayFilter!G$1,Day!$C$1:$X$1,0)+2,0),"")</f>
        <v>50.355384999999998</v>
      </c>
      <c r="H11">
        <f>IFERROR(VLOOKUP($B11,Day!$A$1:$X$367,MATCH(DayFilter!H$1,Day!$C$1:$X$1,0)+2,0),"")</f>
        <v>13.829229999999995</v>
      </c>
      <c r="I11">
        <f>IFERROR(VLOOKUP($B11,Day!$A$1:$X$367,MATCH(DayFilter!I$1,Day!$C$1:$X$1,0)+2,0),"")</f>
        <v>58.379076900000001</v>
      </c>
      <c r="J11">
        <f>IFERROR(VLOOKUP($B11,Day!$A$1:$X$367,MATCH(DayFilter!J$1,Day!$C$1:$X$1,0)+2,0),"")</f>
        <v>51.369230999999999</v>
      </c>
      <c r="K11">
        <f>IFERROR(VLOOKUP($B11,Day!$A$1:$X$367,MATCH(DayFilter!K$1,Day!$C$1:$X$1,0)+2,0),"")</f>
        <v>-0.48461500000000002</v>
      </c>
      <c r="L11">
        <f>IFERROR(VLOOKUP($B11,Day!$A$1:$X$367,MATCH(DayFilter!L$1,Day!$C$1:$X$1,0)+2,0),"")</f>
        <v>-0.48461500000000002</v>
      </c>
      <c r="M11">
        <f>IFERROR(VLOOKUP($B11,Day!$A$1:$X$367,MATCH(DayFilter!M$1,Day!$C$1:$X$1,0)+2,0),"")</f>
        <v>51.853845999999997</v>
      </c>
      <c r="N11">
        <f>IFERROR(VLOOKUP($B11,Day!$A$1:$X$367,MATCH(DayFilter!N$1,Day!$C$1:$X$1,0)+2,0),"")</f>
        <v>29.718153999999998</v>
      </c>
      <c r="O11">
        <f>IFERROR(VLOOKUP($B11,Day!$A$1:$X$367,MATCH(DayFilter!O$1,Day!$C$1:$X$1,0)+2,0),"")</f>
        <v>84.658462</v>
      </c>
      <c r="P11">
        <f>IFERROR(VLOOKUP($B11,Day!$A$1:$X$367,MATCH(DayFilter!P$1,Day!$C$1:$X$1,0)+2,0),"")</f>
        <v>11.310769000000001</v>
      </c>
      <c r="Q11">
        <f>IFERROR(VLOOKUP($B11,Day!$A$1:$X$367,MATCH(DayFilter!Q$1,Day!$C$1:$X$1,0)+2,0),"")</f>
        <v>11.310769000000001</v>
      </c>
      <c r="R11">
        <f>IFERROR(VLOOKUP($B11,Day!$A$1:$X$367,MATCH(DayFilter!R$1,Day!$C$1:$X$1,0)+2,0),"")</f>
        <v>73.347692999999992</v>
      </c>
      <c r="S11">
        <f>IFERROR(VLOOKUP($B11,Day!$A$1:$X$367,MATCH(DayFilter!S$1,Day!$C$1:$X$1,0)+2,0),"")</f>
        <v>42.702153799999998</v>
      </c>
      <c r="T11">
        <f>IFERROR(VLOOKUP($B11,Day!$A$1:$X$367,MATCH(DayFilter!T$1,Day!$C$1:$X$1,0)+2,0),"")</f>
        <v>11.923076999999999</v>
      </c>
      <c r="U11">
        <f>IFERROR(VLOOKUP($B11,Day!$A$1:$X$367,MATCH(DayFilter!U$1,Day!$C$1:$X$1,0)+2,0),"")</f>
        <v>0.92307700000000004</v>
      </c>
      <c r="V11">
        <f>IFERROR(VLOOKUP($B11,Day!$A$1:$X$367,MATCH(DayFilter!V$1,Day!$C$1:$X$1,0)+2,0),"")</f>
        <v>0.92307700000000004</v>
      </c>
      <c r="W11">
        <f>IFERROR(VLOOKUP($B11,Day!$A$1:$X$367,MATCH(DayFilter!W$1,Day!$C$1:$X$1,0)+2,0),"")</f>
        <v>11</v>
      </c>
      <c r="X11">
        <f>IFERROR(VLOOKUP($B11,Day!$A$1:$X$367,MATCH(DayFilter!X$1,Day!$C$1:$X$1,0)+2,0),"")</f>
        <v>3.7846153999999999</v>
      </c>
      <c r="Y11">
        <f>IFERROR(VLOOKUP($B11,Day!$A$1:$Z$367,MATCH(DayFilter!Y$1,Day!$C$1:$Z$1,0)+2,0),"")</f>
        <v>65</v>
      </c>
      <c r="Z11">
        <f>IFERROR(VLOOKUP($B11,Day!$A$1:$Z$367,MATCH(DayFilter!Z$1,Day!$C$1:$Z$1,0)+2,0),"")</f>
        <v>75</v>
      </c>
    </row>
    <row r="12" spans="2:26" x14ac:dyDescent="0.25">
      <c r="B12">
        <f>IF(ROW()-1&lt;=Input!$F$2,ROW()-1,"")</f>
        <v>11</v>
      </c>
      <c r="C12" s="1">
        <f>IFERROR(VLOOKUP($B12,Day!$A$1:$X$367,MATCH(DayFilter!C$1,Day!$C$1:$X$1,0)+2,0),"")</f>
        <v>44184</v>
      </c>
      <c r="D12" t="str">
        <f>IFERROR(VLOOKUP($B12,Day!$A$1:$X$367,MATCH(DayFilter!D$1,Day!$C$1:$X$1,0)+2,0),"")</f>
        <v>Day</v>
      </c>
      <c r="E12">
        <f>IFERROR(VLOOKUP($B12,Day!$A$1:$X$367,MATCH(DayFilter!E$1,Day!$C$1:$X$1,0)+2,0),"")</f>
        <v>63.484614999999998</v>
      </c>
      <c r="F12">
        <f>IFERROR(VLOOKUP($B12,Day!$A$1:$X$367,MATCH(DayFilter!F$1,Day!$C$1:$X$1,0)+2,0),"")</f>
        <v>48.735385000000001</v>
      </c>
      <c r="G12">
        <f>IFERROR(VLOOKUP($B12,Day!$A$1:$X$367,MATCH(DayFilter!G$1,Day!$C$1:$X$1,0)+2,0),"")</f>
        <v>48.735385000000001</v>
      </c>
      <c r="H12">
        <f>IFERROR(VLOOKUP($B12,Day!$A$1:$X$367,MATCH(DayFilter!H$1,Day!$C$1:$X$1,0)+2,0),"")</f>
        <v>14.749229999999997</v>
      </c>
      <c r="I12">
        <f>IFERROR(VLOOKUP($B12,Day!$A$1:$X$367,MATCH(DayFilter!I$1,Day!$C$1:$X$1,0)+2,0),"")</f>
        <v>56.247230799999997</v>
      </c>
      <c r="J12">
        <f>IFERROR(VLOOKUP($B12,Day!$A$1:$X$367,MATCH(DayFilter!J$1,Day!$C$1:$X$1,0)+2,0),"")</f>
        <v>55.063333</v>
      </c>
      <c r="K12">
        <f>IFERROR(VLOOKUP($B12,Day!$A$1:$X$367,MATCH(DayFilter!K$1,Day!$C$1:$X$1,0)+2,0),"")</f>
        <v>4.4846149999999998</v>
      </c>
      <c r="L12">
        <f>IFERROR(VLOOKUP($B12,Day!$A$1:$X$367,MATCH(DayFilter!L$1,Day!$C$1:$X$1,0)+2,0),"")</f>
        <v>4.4846149999999998</v>
      </c>
      <c r="M12">
        <f>IFERROR(VLOOKUP($B12,Day!$A$1:$X$367,MATCH(DayFilter!M$1,Day!$C$1:$X$1,0)+2,0),"")</f>
        <v>50.578718000000002</v>
      </c>
      <c r="N12">
        <f>IFERROR(VLOOKUP($B12,Day!$A$1:$X$367,MATCH(DayFilter!N$1,Day!$C$1:$X$1,0)+2,0),"")</f>
        <v>30.347673799999999</v>
      </c>
      <c r="O12">
        <f>IFERROR(VLOOKUP($B12,Day!$A$1:$X$367,MATCH(DayFilter!O$1,Day!$C$1:$X$1,0)+2,0),"")</f>
        <v>90.336428999999995</v>
      </c>
      <c r="P12">
        <f>IFERROR(VLOOKUP($B12,Day!$A$1:$X$367,MATCH(DayFilter!P$1,Day!$C$1:$X$1,0)+2,0),"")</f>
        <v>12.916154000000001</v>
      </c>
      <c r="Q12">
        <f>IFERROR(VLOOKUP($B12,Day!$A$1:$X$367,MATCH(DayFilter!Q$1,Day!$C$1:$X$1,0)+2,0),"")</f>
        <v>12.916154000000001</v>
      </c>
      <c r="R12">
        <f>IFERROR(VLOOKUP($B12,Day!$A$1:$X$367,MATCH(DayFilter!R$1,Day!$C$1:$X$1,0)+2,0),"")</f>
        <v>77.42027499999999</v>
      </c>
      <c r="S12">
        <f>IFERROR(VLOOKUP($B12,Day!$A$1:$X$367,MATCH(DayFilter!S$1,Day!$C$1:$X$1,0)+2,0),"")</f>
        <v>48.309125600000002</v>
      </c>
      <c r="T12">
        <f>IFERROR(VLOOKUP($B12,Day!$A$1:$X$367,MATCH(DayFilter!T$1,Day!$C$1:$X$1,0)+2,0),"")</f>
        <v>13.153846</v>
      </c>
      <c r="U12">
        <f>IFERROR(VLOOKUP($B12,Day!$A$1:$X$367,MATCH(DayFilter!U$1,Day!$C$1:$X$1,0)+2,0),"")</f>
        <v>0.461538</v>
      </c>
      <c r="V12">
        <f>IFERROR(VLOOKUP($B12,Day!$A$1:$X$367,MATCH(DayFilter!V$1,Day!$C$1:$X$1,0)+2,0),"")</f>
        <v>0.461538</v>
      </c>
      <c r="W12">
        <f>IFERROR(VLOOKUP($B12,Day!$A$1:$X$367,MATCH(DayFilter!W$1,Day!$C$1:$X$1,0)+2,0),"")</f>
        <v>12.692308000000001</v>
      </c>
      <c r="X12">
        <f>IFERROR(VLOOKUP($B12,Day!$A$1:$X$367,MATCH(DayFilter!X$1,Day!$C$1:$X$1,0)+2,0),"")</f>
        <v>4.0872161</v>
      </c>
      <c r="Y12">
        <f>IFERROR(VLOOKUP($B12,Day!$A$1:$Z$367,MATCH(DayFilter!Y$1,Day!$C$1:$Z$1,0)+2,0),"")</f>
        <v>65</v>
      </c>
      <c r="Z12">
        <f>IFERROR(VLOOKUP($B12,Day!$A$1:$Z$367,MATCH(DayFilter!Z$1,Day!$C$1:$Z$1,0)+2,0),"")</f>
        <v>75</v>
      </c>
    </row>
    <row r="13" spans="2:26" x14ac:dyDescent="0.25">
      <c r="B13">
        <f>IF(ROW()-1&lt;=Input!$F$2,ROW()-1,"")</f>
        <v>12</v>
      </c>
      <c r="C13" s="1">
        <f>IFERROR(VLOOKUP($B13,Day!$A$1:$X$367,MATCH(DayFilter!C$1,Day!$C$1:$X$1,0)+2,0),"")</f>
        <v>44183</v>
      </c>
      <c r="D13" t="str">
        <f>IFERROR(VLOOKUP($B13,Day!$A$1:$X$367,MATCH(DayFilter!D$1,Day!$C$1:$X$1,0)+2,0),"")</f>
        <v>Day</v>
      </c>
      <c r="E13">
        <f>IFERROR(VLOOKUP($B13,Day!$A$1:$X$367,MATCH(DayFilter!E$1,Day!$C$1:$X$1,0)+2,0),"")</f>
        <v>60.607692</v>
      </c>
      <c r="F13">
        <f>IFERROR(VLOOKUP($B13,Day!$A$1:$X$367,MATCH(DayFilter!F$1,Day!$C$1:$X$1,0)+2,0),"")</f>
        <v>51.869230999999999</v>
      </c>
      <c r="G13">
        <f>IFERROR(VLOOKUP($B13,Day!$A$1:$X$367,MATCH(DayFilter!G$1,Day!$C$1:$X$1,0)+2,0),"")</f>
        <v>51.869230999999999</v>
      </c>
      <c r="H13">
        <f>IFERROR(VLOOKUP($B13,Day!$A$1:$X$367,MATCH(DayFilter!H$1,Day!$C$1:$X$1,0)+2,0),"")</f>
        <v>8.7384610000000009</v>
      </c>
      <c r="I13">
        <f>IFERROR(VLOOKUP($B13,Day!$A$1:$X$367,MATCH(DayFilter!I$1,Day!$C$1:$X$1,0)+2,0),"")</f>
        <v>54.727289599999999</v>
      </c>
      <c r="J13">
        <f>IFERROR(VLOOKUP($B13,Day!$A$1:$X$367,MATCH(DayFilter!J$1,Day!$C$1:$X$1,0)+2,0),"")</f>
        <v>54.485714000000002</v>
      </c>
      <c r="K13">
        <f>IFERROR(VLOOKUP($B13,Day!$A$1:$X$367,MATCH(DayFilter!K$1,Day!$C$1:$X$1,0)+2,0),"")</f>
        <v>9.8153849999999991</v>
      </c>
      <c r="L13">
        <f>IFERROR(VLOOKUP($B13,Day!$A$1:$X$367,MATCH(DayFilter!L$1,Day!$C$1:$X$1,0)+2,0),"")</f>
        <v>9.8153849999999991</v>
      </c>
      <c r="M13">
        <f>IFERROR(VLOOKUP($B13,Day!$A$1:$X$367,MATCH(DayFilter!M$1,Day!$C$1:$X$1,0)+2,0),"")</f>
        <v>44.670329000000002</v>
      </c>
      <c r="N13">
        <f>IFERROR(VLOOKUP($B13,Day!$A$1:$X$367,MATCH(DayFilter!N$1,Day!$C$1:$X$1,0)+2,0),"")</f>
        <v>31.725457599999999</v>
      </c>
      <c r="O13">
        <f>IFERROR(VLOOKUP($B13,Day!$A$1:$X$367,MATCH(DayFilter!O$1,Day!$C$1:$X$1,0)+2,0),"")</f>
        <v>85.986429000000001</v>
      </c>
      <c r="P13">
        <f>IFERROR(VLOOKUP($B13,Day!$A$1:$X$367,MATCH(DayFilter!P$1,Day!$C$1:$X$1,0)+2,0),"")</f>
        <v>19.035385000000002</v>
      </c>
      <c r="Q13">
        <f>IFERROR(VLOOKUP($B13,Day!$A$1:$X$367,MATCH(DayFilter!Q$1,Day!$C$1:$X$1,0)+2,0),"")</f>
        <v>19.035385000000002</v>
      </c>
      <c r="R13">
        <f>IFERROR(VLOOKUP($B13,Day!$A$1:$X$367,MATCH(DayFilter!R$1,Day!$C$1:$X$1,0)+2,0),"")</f>
        <v>66.951043999999996</v>
      </c>
      <c r="S13">
        <f>IFERROR(VLOOKUP($B13,Day!$A$1:$X$367,MATCH(DayFilter!S$1,Day!$C$1:$X$1,0)+2,0),"")</f>
        <v>50.654668000000001</v>
      </c>
      <c r="T13">
        <f>IFERROR(VLOOKUP($B13,Day!$A$1:$X$367,MATCH(DayFilter!T$1,Day!$C$1:$X$1,0)+2,0),"")</f>
        <v>9.1538459999999997</v>
      </c>
      <c r="U13">
        <f>IFERROR(VLOOKUP($B13,Day!$A$1:$X$367,MATCH(DayFilter!U$1,Day!$C$1:$X$1,0)+2,0),"")</f>
        <v>0.84615399999999996</v>
      </c>
      <c r="V13">
        <f>IFERROR(VLOOKUP($B13,Day!$A$1:$X$367,MATCH(DayFilter!V$1,Day!$C$1:$X$1,0)+2,0),"")</f>
        <v>0.84615399999999996</v>
      </c>
      <c r="W13">
        <f>IFERROR(VLOOKUP($B13,Day!$A$1:$X$367,MATCH(DayFilter!W$1,Day!$C$1:$X$1,0)+2,0),"")</f>
        <v>8.3076919999999994</v>
      </c>
      <c r="X13">
        <f>IFERROR(VLOOKUP($B13,Day!$A$1:$X$367,MATCH(DayFilter!X$1,Day!$C$1:$X$1,0)+2,0),"")</f>
        <v>3.1881569999999999</v>
      </c>
      <c r="Y13">
        <f>IFERROR(VLOOKUP($B13,Day!$A$1:$Z$367,MATCH(DayFilter!Y$1,Day!$C$1:$Z$1,0)+2,0),"")</f>
        <v>65</v>
      </c>
      <c r="Z13">
        <f>IFERROR(VLOOKUP($B13,Day!$A$1:$Z$367,MATCH(DayFilter!Z$1,Day!$C$1:$Z$1,0)+2,0),"")</f>
        <v>75</v>
      </c>
    </row>
    <row r="14" spans="2:26" x14ac:dyDescent="0.25">
      <c r="B14">
        <f>IF(ROW()-1&lt;=Input!$F$2,ROW()-1,"")</f>
        <v>13</v>
      </c>
      <c r="C14" s="1">
        <f>IFERROR(VLOOKUP($B14,Day!$A$1:$X$367,MATCH(DayFilter!C$1,Day!$C$1:$X$1,0)+2,0),"")</f>
        <v>44182</v>
      </c>
      <c r="D14" t="str">
        <f>IFERROR(VLOOKUP($B14,Day!$A$1:$X$367,MATCH(DayFilter!D$1,Day!$C$1:$X$1,0)+2,0),"")</f>
        <v>Day</v>
      </c>
      <c r="E14">
        <f>IFERROR(VLOOKUP($B14,Day!$A$1:$X$367,MATCH(DayFilter!E$1,Day!$C$1:$X$1,0)+2,0),"")</f>
        <v>64.130769000000001</v>
      </c>
      <c r="F14">
        <f>IFERROR(VLOOKUP($B14,Day!$A$1:$X$367,MATCH(DayFilter!F$1,Day!$C$1:$X$1,0)+2,0),"")</f>
        <v>46.869230999999999</v>
      </c>
      <c r="G14">
        <f>IFERROR(VLOOKUP($B14,Day!$A$1:$X$367,MATCH(DayFilter!G$1,Day!$C$1:$X$1,0)+2,0),"")</f>
        <v>46.869230999999999</v>
      </c>
      <c r="H14">
        <f>IFERROR(VLOOKUP($B14,Day!$A$1:$X$367,MATCH(DayFilter!H$1,Day!$C$1:$X$1,0)+2,0),"")</f>
        <v>17.261538000000002</v>
      </c>
      <c r="I14">
        <f>IFERROR(VLOOKUP($B14,Day!$A$1:$X$367,MATCH(DayFilter!I$1,Day!$C$1:$X$1,0)+2,0),"")</f>
        <v>54.659066699999997</v>
      </c>
      <c r="J14">
        <f>IFERROR(VLOOKUP($B14,Day!$A$1:$X$367,MATCH(DayFilter!J$1,Day!$C$1:$X$1,0)+2,0),"")</f>
        <v>50.329411999999998</v>
      </c>
      <c r="K14">
        <f>IFERROR(VLOOKUP($B14,Day!$A$1:$X$367,MATCH(DayFilter!K$1,Day!$C$1:$X$1,0)+2,0),"")</f>
        <v>12.707692</v>
      </c>
      <c r="L14">
        <f>IFERROR(VLOOKUP($B14,Day!$A$1:$X$367,MATCH(DayFilter!L$1,Day!$C$1:$X$1,0)+2,0),"")</f>
        <v>12.707692</v>
      </c>
      <c r="M14">
        <f>IFERROR(VLOOKUP($B14,Day!$A$1:$X$367,MATCH(DayFilter!M$1,Day!$C$1:$X$1,0)+2,0),"")</f>
        <v>37.621719999999996</v>
      </c>
      <c r="N14">
        <f>IFERROR(VLOOKUP($B14,Day!$A$1:$X$367,MATCH(DayFilter!N$1,Day!$C$1:$X$1,0)+2,0),"")</f>
        <v>27.429952199999999</v>
      </c>
      <c r="O14">
        <f>IFERROR(VLOOKUP($B14,Day!$A$1:$X$367,MATCH(DayFilter!O$1,Day!$C$1:$X$1,0)+2,0),"")</f>
        <v>86.564117999999993</v>
      </c>
      <c r="P14">
        <f>IFERROR(VLOOKUP($B14,Day!$A$1:$X$367,MATCH(DayFilter!P$1,Day!$C$1:$X$1,0)+2,0),"")</f>
        <v>17.608461999999999</v>
      </c>
      <c r="Q14">
        <f>IFERROR(VLOOKUP($B14,Day!$A$1:$X$367,MATCH(DayFilter!Q$1,Day!$C$1:$X$1,0)+2,0),"")</f>
        <v>17.608461999999999</v>
      </c>
      <c r="R14">
        <f>IFERROR(VLOOKUP($B14,Day!$A$1:$X$367,MATCH(DayFilter!R$1,Day!$C$1:$X$1,0)+2,0),"")</f>
        <v>68.955655999999991</v>
      </c>
      <c r="S14">
        <f>IFERROR(VLOOKUP($B14,Day!$A$1:$X$367,MATCH(DayFilter!S$1,Day!$C$1:$X$1,0)+2,0),"")</f>
        <v>43.179867799999997</v>
      </c>
      <c r="T14">
        <f>IFERROR(VLOOKUP($B14,Day!$A$1:$X$367,MATCH(DayFilter!T$1,Day!$C$1:$X$1,0)+2,0),"")</f>
        <v>3.8461539999999999</v>
      </c>
      <c r="U14">
        <f>IFERROR(VLOOKUP($B14,Day!$A$1:$X$367,MATCH(DayFilter!U$1,Day!$C$1:$X$1,0)+2,0),"")</f>
        <v>0.84615399999999996</v>
      </c>
      <c r="V14">
        <f>IFERROR(VLOOKUP($B14,Day!$A$1:$X$367,MATCH(DayFilter!V$1,Day!$C$1:$X$1,0)+2,0),"")</f>
        <v>0.84615399999999996</v>
      </c>
      <c r="W14">
        <f>IFERROR(VLOOKUP($B14,Day!$A$1:$X$367,MATCH(DayFilter!W$1,Day!$C$1:$X$1,0)+2,0),"")</f>
        <v>3</v>
      </c>
      <c r="X14">
        <f>IFERROR(VLOOKUP($B14,Day!$A$1:$X$367,MATCH(DayFilter!X$1,Day!$C$1:$X$1,0)+2,0),"")</f>
        <v>2.6288299999999998</v>
      </c>
      <c r="Y14">
        <f>IFERROR(VLOOKUP($B14,Day!$A$1:$Z$367,MATCH(DayFilter!Y$1,Day!$C$1:$Z$1,0)+2,0),"")</f>
        <v>65</v>
      </c>
      <c r="Z14">
        <f>IFERROR(VLOOKUP($B14,Day!$A$1:$Z$367,MATCH(DayFilter!Z$1,Day!$C$1:$Z$1,0)+2,0),"")</f>
        <v>75</v>
      </c>
    </row>
    <row r="15" spans="2:26" x14ac:dyDescent="0.25">
      <c r="B15">
        <f>IF(ROW()-1&lt;=Input!$F$2,ROW()-1,"")</f>
        <v>14</v>
      </c>
      <c r="C15" s="1">
        <f>IFERROR(VLOOKUP($B15,Day!$A$1:$X$367,MATCH(DayFilter!C$1,Day!$C$1:$X$1,0)+2,0),"")</f>
        <v>44181</v>
      </c>
      <c r="D15" t="str">
        <f>IFERROR(VLOOKUP($B15,Day!$A$1:$X$367,MATCH(DayFilter!D$1,Day!$C$1:$X$1,0)+2,0),"")</f>
        <v>Day</v>
      </c>
      <c r="E15">
        <f>IFERROR(VLOOKUP($B15,Day!$A$1:$X$367,MATCH(DayFilter!E$1,Day!$C$1:$X$1,0)+2,0),"")</f>
        <v>68.807692000000003</v>
      </c>
      <c r="F15">
        <f>IFERROR(VLOOKUP($B15,Day!$A$1:$X$367,MATCH(DayFilter!F$1,Day!$C$1:$X$1,0)+2,0),"")</f>
        <v>52.470768999999997</v>
      </c>
      <c r="G15">
        <f>IFERROR(VLOOKUP($B15,Day!$A$1:$X$367,MATCH(DayFilter!G$1,Day!$C$1:$X$1,0)+2,0),"")</f>
        <v>52.470768999999997</v>
      </c>
      <c r="H15">
        <f>IFERROR(VLOOKUP($B15,Day!$A$1:$X$367,MATCH(DayFilter!H$1,Day!$C$1:$X$1,0)+2,0),"")</f>
        <v>16.336923000000006</v>
      </c>
      <c r="I15">
        <f>IFERROR(VLOOKUP($B15,Day!$A$1:$X$367,MATCH(DayFilter!I$1,Day!$C$1:$X$1,0)+2,0),"")</f>
        <v>57.215650199999999</v>
      </c>
      <c r="J15">
        <f>IFERROR(VLOOKUP($B15,Day!$A$1:$X$367,MATCH(DayFilter!J$1,Day!$C$1:$X$1,0)+2,0),"")</f>
        <v>55.197499999999998</v>
      </c>
      <c r="K15">
        <f>IFERROR(VLOOKUP($B15,Day!$A$1:$X$367,MATCH(DayFilter!K$1,Day!$C$1:$X$1,0)+2,0),"")</f>
        <v>4.9000000000000004</v>
      </c>
      <c r="L15">
        <f>IFERROR(VLOOKUP($B15,Day!$A$1:$X$367,MATCH(DayFilter!L$1,Day!$C$1:$X$1,0)+2,0),"")</f>
        <v>4.9000000000000004</v>
      </c>
      <c r="M15">
        <f>IFERROR(VLOOKUP($B15,Day!$A$1:$X$367,MATCH(DayFilter!M$1,Day!$C$1:$X$1,0)+2,0),"")</f>
        <v>50.297499999999999</v>
      </c>
      <c r="N15">
        <f>IFERROR(VLOOKUP($B15,Day!$A$1:$X$367,MATCH(DayFilter!N$1,Day!$C$1:$X$1,0)+2,0),"")</f>
        <v>27.404655999999999</v>
      </c>
      <c r="O15">
        <f>IFERROR(VLOOKUP($B15,Day!$A$1:$X$367,MATCH(DayFilter!O$1,Day!$C$1:$X$1,0)+2,0),"")</f>
        <v>95.482749999999996</v>
      </c>
      <c r="P15">
        <f>IFERROR(VLOOKUP($B15,Day!$A$1:$X$367,MATCH(DayFilter!P$1,Day!$C$1:$X$1,0)+2,0),"")</f>
        <v>13.36</v>
      </c>
      <c r="Q15">
        <f>IFERROR(VLOOKUP($B15,Day!$A$1:$X$367,MATCH(DayFilter!Q$1,Day!$C$1:$X$1,0)+2,0),"")</f>
        <v>13.36</v>
      </c>
      <c r="R15">
        <f>IFERROR(VLOOKUP($B15,Day!$A$1:$X$367,MATCH(DayFilter!R$1,Day!$C$1:$X$1,0)+2,0),"")</f>
        <v>82.122749999999996</v>
      </c>
      <c r="S15">
        <f>IFERROR(VLOOKUP($B15,Day!$A$1:$X$367,MATCH(DayFilter!S$1,Day!$C$1:$X$1,0)+2,0),"")</f>
        <v>42.9379548</v>
      </c>
      <c r="T15">
        <f>IFERROR(VLOOKUP($B15,Day!$A$1:$X$367,MATCH(DayFilter!T$1,Day!$C$1:$X$1,0)+2,0),"")</f>
        <v>12.818182</v>
      </c>
      <c r="U15">
        <f>IFERROR(VLOOKUP($B15,Day!$A$1:$X$367,MATCH(DayFilter!U$1,Day!$C$1:$X$1,0)+2,0),"")</f>
        <v>2.6153849999999998</v>
      </c>
      <c r="V15">
        <f>IFERROR(VLOOKUP($B15,Day!$A$1:$X$367,MATCH(DayFilter!V$1,Day!$C$1:$X$1,0)+2,0),"")</f>
        <v>2.6153849999999998</v>
      </c>
      <c r="W15">
        <f>IFERROR(VLOOKUP($B15,Day!$A$1:$X$367,MATCH(DayFilter!W$1,Day!$C$1:$X$1,0)+2,0),"")</f>
        <v>10.202797</v>
      </c>
      <c r="X15">
        <f>IFERROR(VLOOKUP($B15,Day!$A$1:$X$367,MATCH(DayFilter!X$1,Day!$C$1:$X$1,0)+2,0),"")</f>
        <v>5.6385489</v>
      </c>
      <c r="Y15">
        <f>IFERROR(VLOOKUP($B15,Day!$A$1:$Z$367,MATCH(DayFilter!Y$1,Day!$C$1:$Z$1,0)+2,0),"")</f>
        <v>65</v>
      </c>
      <c r="Z15">
        <f>IFERROR(VLOOKUP($B15,Day!$A$1:$Z$367,MATCH(DayFilter!Z$1,Day!$C$1:$Z$1,0)+2,0),"")</f>
        <v>75</v>
      </c>
    </row>
    <row r="16" spans="2:26" x14ac:dyDescent="0.25">
      <c r="B16">
        <f>IF(ROW()-1&lt;=Input!$F$2,ROW()-1,"")</f>
        <v>15</v>
      </c>
      <c r="C16" s="1">
        <f>IFERROR(VLOOKUP($B16,Day!$A$1:$X$367,MATCH(DayFilter!C$1,Day!$C$1:$X$1,0)+2,0),"")</f>
        <v>44180</v>
      </c>
      <c r="D16" t="str">
        <f>IFERROR(VLOOKUP($B16,Day!$A$1:$X$367,MATCH(DayFilter!D$1,Day!$C$1:$X$1,0)+2,0),"")</f>
        <v>Day</v>
      </c>
      <c r="E16">
        <f>IFERROR(VLOOKUP($B16,Day!$A$1:$X$367,MATCH(DayFilter!E$1,Day!$C$1:$X$1,0)+2,0),"")</f>
        <v>65.038461999999996</v>
      </c>
      <c r="F16">
        <f>IFERROR(VLOOKUP($B16,Day!$A$1:$X$367,MATCH(DayFilter!F$1,Day!$C$1:$X$1,0)+2,0),"")</f>
        <v>47.466154000000003</v>
      </c>
      <c r="G16">
        <f>IFERROR(VLOOKUP($B16,Day!$A$1:$X$367,MATCH(DayFilter!G$1,Day!$C$1:$X$1,0)+2,0),"")</f>
        <v>47.466154000000003</v>
      </c>
      <c r="H16">
        <f>IFERROR(VLOOKUP($B16,Day!$A$1:$X$367,MATCH(DayFilter!H$1,Day!$C$1:$X$1,0)+2,0),"")</f>
        <v>17.572307999999992</v>
      </c>
      <c r="I16">
        <f>IFERROR(VLOOKUP($B16,Day!$A$1:$X$367,MATCH(DayFilter!I$1,Day!$C$1:$X$1,0)+2,0),"")</f>
        <v>55.415754700000001</v>
      </c>
      <c r="J16">
        <f>IFERROR(VLOOKUP($B16,Day!$A$1:$X$367,MATCH(DayFilter!J$1,Day!$C$1:$X$1,0)+2,0),"")</f>
        <v>49.401538000000002</v>
      </c>
      <c r="K16">
        <f>IFERROR(VLOOKUP($B16,Day!$A$1:$X$367,MATCH(DayFilter!K$1,Day!$C$1:$X$1,0)+2,0),"")</f>
        <v>15.764614999999999</v>
      </c>
      <c r="L16">
        <f>IFERROR(VLOOKUP($B16,Day!$A$1:$X$367,MATCH(DayFilter!L$1,Day!$C$1:$X$1,0)+2,0),"")</f>
        <v>15.764614999999999</v>
      </c>
      <c r="M16">
        <f>IFERROR(VLOOKUP($B16,Day!$A$1:$X$367,MATCH(DayFilter!M$1,Day!$C$1:$X$1,0)+2,0),"")</f>
        <v>33.636923000000003</v>
      </c>
      <c r="N16">
        <f>IFERROR(VLOOKUP($B16,Day!$A$1:$X$367,MATCH(DayFilter!N$1,Day!$C$1:$X$1,0)+2,0),"")</f>
        <v>29.414223400000001</v>
      </c>
      <c r="O16">
        <f>IFERROR(VLOOKUP($B16,Day!$A$1:$X$367,MATCH(DayFilter!O$1,Day!$C$1:$X$1,0)+2,0),"")</f>
        <v>94.252050999999994</v>
      </c>
      <c r="P16">
        <f>IFERROR(VLOOKUP($B16,Day!$A$1:$X$367,MATCH(DayFilter!P$1,Day!$C$1:$X$1,0)+2,0),"")</f>
        <v>22.849231</v>
      </c>
      <c r="Q16">
        <f>IFERROR(VLOOKUP($B16,Day!$A$1:$X$367,MATCH(DayFilter!Q$1,Day!$C$1:$X$1,0)+2,0),"")</f>
        <v>22.849231</v>
      </c>
      <c r="R16">
        <f>IFERROR(VLOOKUP($B16,Day!$A$1:$X$367,MATCH(DayFilter!R$1,Day!$C$1:$X$1,0)+2,0),"")</f>
        <v>71.402819999999991</v>
      </c>
      <c r="S16">
        <f>IFERROR(VLOOKUP($B16,Day!$A$1:$X$367,MATCH(DayFilter!S$1,Day!$C$1:$X$1,0)+2,0),"")</f>
        <v>44.180298899999997</v>
      </c>
      <c r="T16">
        <f>IFERROR(VLOOKUP($B16,Day!$A$1:$X$367,MATCH(DayFilter!T$1,Day!$C$1:$X$1,0)+2,0),"")</f>
        <v>9.1538459999999997</v>
      </c>
      <c r="U16">
        <f>IFERROR(VLOOKUP($B16,Day!$A$1:$X$367,MATCH(DayFilter!U$1,Day!$C$1:$X$1,0)+2,0),"")</f>
        <v>2.714286</v>
      </c>
      <c r="V16">
        <f>IFERROR(VLOOKUP($B16,Day!$A$1:$X$367,MATCH(DayFilter!V$1,Day!$C$1:$X$1,0)+2,0),"")</f>
        <v>2.714286</v>
      </c>
      <c r="W16">
        <f>IFERROR(VLOOKUP($B16,Day!$A$1:$X$367,MATCH(DayFilter!W$1,Day!$C$1:$X$1,0)+2,0),"")</f>
        <v>6.4395600000000002</v>
      </c>
      <c r="X16">
        <f>IFERROR(VLOOKUP($B16,Day!$A$1:$X$367,MATCH(DayFilter!X$1,Day!$C$1:$X$1,0)+2,0),"")</f>
        <v>4.4761537999999996</v>
      </c>
      <c r="Y16">
        <f>IFERROR(VLOOKUP($B16,Day!$A$1:$Z$367,MATCH(DayFilter!Y$1,Day!$C$1:$Z$1,0)+2,0),"")</f>
        <v>65</v>
      </c>
      <c r="Z16">
        <f>IFERROR(VLOOKUP($B16,Day!$A$1:$Z$367,MATCH(DayFilter!Z$1,Day!$C$1:$Z$1,0)+2,0),"")</f>
        <v>75</v>
      </c>
    </row>
    <row r="17" spans="2:26" x14ac:dyDescent="0.25">
      <c r="B17">
        <f>IF(ROW()-1&lt;=Input!$F$2,ROW()-1,"")</f>
        <v>16</v>
      </c>
      <c r="C17" s="1">
        <f>IFERROR(VLOOKUP($B17,Day!$A$1:$X$367,MATCH(DayFilter!C$1,Day!$C$1:$X$1,0)+2,0),"")</f>
        <v>44179</v>
      </c>
      <c r="D17" t="str">
        <f>IFERROR(VLOOKUP($B17,Day!$A$1:$X$367,MATCH(DayFilter!D$1,Day!$C$1:$X$1,0)+2,0),"")</f>
        <v>Day</v>
      </c>
      <c r="E17">
        <f>IFERROR(VLOOKUP($B17,Day!$A$1:$X$367,MATCH(DayFilter!E$1,Day!$C$1:$X$1,0)+2,0),"")</f>
        <v>66.861537999999996</v>
      </c>
      <c r="F17">
        <f>IFERROR(VLOOKUP($B17,Day!$A$1:$X$367,MATCH(DayFilter!F$1,Day!$C$1:$X$1,0)+2,0),"")</f>
        <v>46.169231000000003</v>
      </c>
      <c r="G17">
        <f>IFERROR(VLOOKUP($B17,Day!$A$1:$X$367,MATCH(DayFilter!G$1,Day!$C$1:$X$1,0)+2,0),"")</f>
        <v>46.169231000000003</v>
      </c>
      <c r="H17">
        <f>IFERROR(VLOOKUP($B17,Day!$A$1:$X$367,MATCH(DayFilter!H$1,Day!$C$1:$X$1,0)+2,0),"")</f>
        <v>20.692306999999992</v>
      </c>
      <c r="I17">
        <f>IFERROR(VLOOKUP($B17,Day!$A$1:$X$367,MATCH(DayFilter!I$1,Day!$C$1:$X$1,0)+2,0),"")</f>
        <v>56.212314300000003</v>
      </c>
      <c r="J17">
        <f>IFERROR(VLOOKUP($B17,Day!$A$1:$X$367,MATCH(DayFilter!J$1,Day!$C$1:$X$1,0)+2,0),"")</f>
        <v>48.730769000000002</v>
      </c>
      <c r="K17">
        <f>IFERROR(VLOOKUP($B17,Day!$A$1:$X$367,MATCH(DayFilter!K$1,Day!$C$1:$X$1,0)+2,0),"")</f>
        <v>7.6769230000000004</v>
      </c>
      <c r="L17">
        <f>IFERROR(VLOOKUP($B17,Day!$A$1:$X$367,MATCH(DayFilter!L$1,Day!$C$1:$X$1,0)+2,0),"")</f>
        <v>7.6769230000000004</v>
      </c>
      <c r="M17">
        <f>IFERROR(VLOOKUP($B17,Day!$A$1:$X$367,MATCH(DayFilter!M$1,Day!$C$1:$X$1,0)+2,0),"")</f>
        <v>41.053846</v>
      </c>
      <c r="N17">
        <f>IFERROR(VLOOKUP($B17,Day!$A$1:$X$367,MATCH(DayFilter!N$1,Day!$C$1:$X$1,0)+2,0),"")</f>
        <v>29.850323299999999</v>
      </c>
      <c r="O17">
        <f>IFERROR(VLOOKUP($B17,Day!$A$1:$X$367,MATCH(DayFilter!O$1,Day!$C$1:$X$1,0)+2,0),"")</f>
        <v>80.306087000000005</v>
      </c>
      <c r="P17">
        <f>IFERROR(VLOOKUP($B17,Day!$A$1:$X$367,MATCH(DayFilter!P$1,Day!$C$1:$X$1,0)+2,0),"")</f>
        <v>11.538462000000001</v>
      </c>
      <c r="Q17">
        <f>IFERROR(VLOOKUP($B17,Day!$A$1:$X$367,MATCH(DayFilter!Q$1,Day!$C$1:$X$1,0)+2,0),"")</f>
        <v>11.538462000000001</v>
      </c>
      <c r="R17">
        <f>IFERROR(VLOOKUP($B17,Day!$A$1:$X$367,MATCH(DayFilter!R$1,Day!$C$1:$X$1,0)+2,0),"")</f>
        <v>68.76762500000001</v>
      </c>
      <c r="S17">
        <f>IFERROR(VLOOKUP($B17,Day!$A$1:$X$367,MATCH(DayFilter!S$1,Day!$C$1:$X$1,0)+2,0),"")</f>
        <v>45.812548999999997</v>
      </c>
      <c r="T17">
        <f>IFERROR(VLOOKUP($B17,Day!$A$1:$X$367,MATCH(DayFilter!T$1,Day!$C$1:$X$1,0)+2,0),"")</f>
        <v>8.1538459999999997</v>
      </c>
      <c r="U17">
        <f>IFERROR(VLOOKUP($B17,Day!$A$1:$X$367,MATCH(DayFilter!U$1,Day!$C$1:$X$1,0)+2,0),"")</f>
        <v>0.92307700000000004</v>
      </c>
      <c r="V17">
        <f>IFERROR(VLOOKUP($B17,Day!$A$1:$X$367,MATCH(DayFilter!V$1,Day!$C$1:$X$1,0)+2,0),"")</f>
        <v>0.92307700000000004</v>
      </c>
      <c r="W17">
        <f>IFERROR(VLOOKUP($B17,Day!$A$1:$X$367,MATCH(DayFilter!W$1,Day!$C$1:$X$1,0)+2,0),"")</f>
        <v>7.2307689999999996</v>
      </c>
      <c r="X17">
        <f>IFERROR(VLOOKUP($B17,Day!$A$1:$X$367,MATCH(DayFilter!X$1,Day!$C$1:$X$1,0)+2,0),"")</f>
        <v>4.0576366000000004</v>
      </c>
      <c r="Y17">
        <f>IFERROR(VLOOKUP($B17,Day!$A$1:$Z$367,MATCH(DayFilter!Y$1,Day!$C$1:$Z$1,0)+2,0),"")</f>
        <v>65</v>
      </c>
      <c r="Z17">
        <f>IFERROR(VLOOKUP($B17,Day!$A$1:$Z$367,MATCH(DayFilter!Z$1,Day!$C$1:$Z$1,0)+2,0),"")</f>
        <v>75</v>
      </c>
    </row>
    <row r="18" spans="2:26" x14ac:dyDescent="0.25">
      <c r="B18">
        <f>IF(ROW()-1&lt;=Input!$F$2,ROW()-1,"")</f>
        <v>17</v>
      </c>
      <c r="C18" s="1">
        <f>IFERROR(VLOOKUP($B18,Day!$A$1:$X$367,MATCH(DayFilter!C$1,Day!$C$1:$X$1,0)+2,0),"")</f>
        <v>44178</v>
      </c>
      <c r="D18" t="str">
        <f>IFERROR(VLOOKUP($B18,Day!$A$1:$X$367,MATCH(DayFilter!D$1,Day!$C$1:$X$1,0)+2,0),"")</f>
        <v>Day</v>
      </c>
      <c r="E18">
        <f>IFERROR(VLOOKUP($B18,Day!$A$1:$X$367,MATCH(DayFilter!E$1,Day!$C$1:$X$1,0)+2,0),"")</f>
        <v>65.315385000000006</v>
      </c>
      <c r="F18">
        <f>IFERROR(VLOOKUP($B18,Day!$A$1:$X$367,MATCH(DayFilter!F$1,Day!$C$1:$X$1,0)+2,0),"")</f>
        <v>48.386153999999998</v>
      </c>
      <c r="G18">
        <f>IFERROR(VLOOKUP($B18,Day!$A$1:$X$367,MATCH(DayFilter!G$1,Day!$C$1:$X$1,0)+2,0),"")</f>
        <v>48.386153999999998</v>
      </c>
      <c r="H18">
        <f>IFERROR(VLOOKUP($B18,Day!$A$1:$X$367,MATCH(DayFilter!H$1,Day!$C$1:$X$1,0)+2,0),"")</f>
        <v>16.929231000000009</v>
      </c>
      <c r="I18">
        <f>IFERROR(VLOOKUP($B18,Day!$A$1:$X$367,MATCH(DayFilter!I$1,Day!$C$1:$X$1,0)+2,0),"")</f>
        <v>55.5388473</v>
      </c>
      <c r="J18">
        <f>IFERROR(VLOOKUP($B18,Day!$A$1:$X$367,MATCH(DayFilter!J$1,Day!$C$1:$X$1,0)+2,0),"")</f>
        <v>53.39</v>
      </c>
      <c r="K18">
        <f>IFERROR(VLOOKUP($B18,Day!$A$1:$X$367,MATCH(DayFilter!K$1,Day!$C$1:$X$1,0)+2,0),"")</f>
        <v>9.1384620000000005</v>
      </c>
      <c r="L18">
        <f>IFERROR(VLOOKUP($B18,Day!$A$1:$X$367,MATCH(DayFilter!L$1,Day!$C$1:$X$1,0)+2,0),"")</f>
        <v>9.1384620000000005</v>
      </c>
      <c r="M18">
        <f>IFERROR(VLOOKUP($B18,Day!$A$1:$X$367,MATCH(DayFilter!M$1,Day!$C$1:$X$1,0)+2,0),"")</f>
        <v>44.251537999999996</v>
      </c>
      <c r="N18">
        <f>IFERROR(VLOOKUP($B18,Day!$A$1:$X$367,MATCH(DayFilter!N$1,Day!$C$1:$X$1,0)+2,0),"")</f>
        <v>32.619326200000003</v>
      </c>
      <c r="O18">
        <f>IFERROR(VLOOKUP($B18,Day!$A$1:$X$367,MATCH(DayFilter!O$1,Day!$C$1:$X$1,0)+2,0),"")</f>
        <v>100</v>
      </c>
      <c r="P18">
        <f>IFERROR(VLOOKUP($B18,Day!$A$1:$X$367,MATCH(DayFilter!P$1,Day!$C$1:$X$1,0)+2,0),"")</f>
        <v>13.760769</v>
      </c>
      <c r="Q18">
        <f>IFERROR(VLOOKUP($B18,Day!$A$1:$X$367,MATCH(DayFilter!Q$1,Day!$C$1:$X$1,0)+2,0),"")</f>
        <v>13.760769</v>
      </c>
      <c r="R18">
        <f>IFERROR(VLOOKUP($B18,Day!$A$1:$X$367,MATCH(DayFilter!R$1,Day!$C$1:$X$1,0)+2,0),"")</f>
        <v>86.239231000000004</v>
      </c>
      <c r="S18">
        <f>IFERROR(VLOOKUP($B18,Day!$A$1:$X$367,MATCH(DayFilter!S$1,Day!$C$1:$X$1,0)+2,0),"")</f>
        <v>53.775017300000002</v>
      </c>
      <c r="T18">
        <f>IFERROR(VLOOKUP($B18,Day!$A$1:$X$367,MATCH(DayFilter!T$1,Day!$C$1:$X$1,0)+2,0),"")</f>
        <v>13.909091</v>
      </c>
      <c r="U18">
        <f>IFERROR(VLOOKUP($B18,Day!$A$1:$X$367,MATCH(DayFilter!U$1,Day!$C$1:$X$1,0)+2,0),"")</f>
        <v>0.92307700000000004</v>
      </c>
      <c r="V18">
        <f>IFERROR(VLOOKUP($B18,Day!$A$1:$X$367,MATCH(DayFilter!V$1,Day!$C$1:$X$1,0)+2,0),"")</f>
        <v>0.92307700000000004</v>
      </c>
      <c r="W18">
        <f>IFERROR(VLOOKUP($B18,Day!$A$1:$X$367,MATCH(DayFilter!W$1,Day!$C$1:$X$1,0)+2,0),"")</f>
        <v>12.986014000000001</v>
      </c>
      <c r="X18">
        <f>IFERROR(VLOOKUP($B18,Day!$A$1:$X$367,MATCH(DayFilter!X$1,Day!$C$1:$X$1,0)+2,0),"")</f>
        <v>4.6174659</v>
      </c>
      <c r="Y18">
        <f>IFERROR(VLOOKUP($B18,Day!$A$1:$Z$367,MATCH(DayFilter!Y$1,Day!$C$1:$Z$1,0)+2,0),"")</f>
        <v>65</v>
      </c>
      <c r="Z18">
        <f>IFERROR(VLOOKUP($B18,Day!$A$1:$Z$367,MATCH(DayFilter!Z$1,Day!$C$1:$Z$1,0)+2,0),"")</f>
        <v>75</v>
      </c>
    </row>
    <row r="19" spans="2:26" x14ac:dyDescent="0.25">
      <c r="B19">
        <f>IF(ROW()-1&lt;=Input!$F$2,ROW()-1,"")</f>
        <v>18</v>
      </c>
      <c r="C19" s="1">
        <f>IFERROR(VLOOKUP($B19,Day!$A$1:$X$367,MATCH(DayFilter!C$1,Day!$C$1:$X$1,0)+2,0),"")</f>
        <v>44177</v>
      </c>
      <c r="D19" t="str">
        <f>IFERROR(VLOOKUP($B19,Day!$A$1:$X$367,MATCH(DayFilter!D$1,Day!$C$1:$X$1,0)+2,0),"")</f>
        <v>Day</v>
      </c>
      <c r="E19">
        <f>IFERROR(VLOOKUP($B19,Day!$A$1:$X$367,MATCH(DayFilter!E$1,Day!$C$1:$X$1,0)+2,0),"")</f>
        <v>64.753845999999996</v>
      </c>
      <c r="F19">
        <f>IFERROR(VLOOKUP($B19,Day!$A$1:$X$367,MATCH(DayFilter!F$1,Day!$C$1:$X$1,0)+2,0),"")</f>
        <v>42.586364000000003</v>
      </c>
      <c r="G19">
        <f>IFERROR(VLOOKUP($B19,Day!$A$1:$X$367,MATCH(DayFilter!G$1,Day!$C$1:$X$1,0)+2,0),"")</f>
        <v>42.586364000000003</v>
      </c>
      <c r="H19">
        <f>IFERROR(VLOOKUP($B19,Day!$A$1:$X$367,MATCH(DayFilter!H$1,Day!$C$1:$X$1,0)+2,0),"")</f>
        <v>22.167481999999993</v>
      </c>
      <c r="I19">
        <f>IFERROR(VLOOKUP($B19,Day!$A$1:$X$367,MATCH(DayFilter!I$1,Day!$C$1:$X$1,0)+2,0),"")</f>
        <v>55.646178300000003</v>
      </c>
      <c r="J19">
        <f>IFERROR(VLOOKUP($B19,Day!$A$1:$X$367,MATCH(DayFilter!J$1,Day!$C$1:$X$1,0)+2,0),"")</f>
        <v>53.854999999999997</v>
      </c>
      <c r="K19">
        <f>IFERROR(VLOOKUP($B19,Day!$A$1:$X$367,MATCH(DayFilter!K$1,Day!$C$1:$X$1,0)+2,0),"")</f>
        <v>6.2</v>
      </c>
      <c r="L19">
        <f>IFERROR(VLOOKUP($B19,Day!$A$1:$X$367,MATCH(DayFilter!L$1,Day!$C$1:$X$1,0)+2,0),"")</f>
        <v>6.2</v>
      </c>
      <c r="M19">
        <f>IFERROR(VLOOKUP($B19,Day!$A$1:$X$367,MATCH(DayFilter!M$1,Day!$C$1:$X$1,0)+2,0),"")</f>
        <v>47.654999999999994</v>
      </c>
      <c r="N19">
        <f>IFERROR(VLOOKUP($B19,Day!$A$1:$X$367,MATCH(DayFilter!N$1,Day!$C$1:$X$1,0)+2,0),"")</f>
        <v>37.551726799999997</v>
      </c>
      <c r="O19">
        <f>IFERROR(VLOOKUP($B19,Day!$A$1:$X$367,MATCH(DayFilter!O$1,Day!$C$1:$X$1,0)+2,0),"")</f>
        <v>85.428182000000007</v>
      </c>
      <c r="P19">
        <f>IFERROR(VLOOKUP($B19,Day!$A$1:$X$367,MATCH(DayFilter!P$1,Day!$C$1:$X$1,0)+2,0),"")</f>
        <v>11.836923000000001</v>
      </c>
      <c r="Q19">
        <f>IFERROR(VLOOKUP($B19,Day!$A$1:$X$367,MATCH(DayFilter!Q$1,Day!$C$1:$X$1,0)+2,0),"")</f>
        <v>11.836923000000001</v>
      </c>
      <c r="R19">
        <f>IFERROR(VLOOKUP($B19,Day!$A$1:$X$367,MATCH(DayFilter!R$1,Day!$C$1:$X$1,0)+2,0),"")</f>
        <v>73.591259000000008</v>
      </c>
      <c r="S19">
        <f>IFERROR(VLOOKUP($B19,Day!$A$1:$X$367,MATCH(DayFilter!S$1,Day!$C$1:$X$1,0)+2,0),"")</f>
        <v>61.739380300000001</v>
      </c>
      <c r="T19">
        <f>IFERROR(VLOOKUP($B19,Day!$A$1:$X$367,MATCH(DayFilter!T$1,Day!$C$1:$X$1,0)+2,0),"")</f>
        <v>6.2857139999999996</v>
      </c>
      <c r="U19">
        <f>IFERROR(VLOOKUP($B19,Day!$A$1:$X$367,MATCH(DayFilter!U$1,Day!$C$1:$X$1,0)+2,0),"")</f>
        <v>1.6363639999999999</v>
      </c>
      <c r="V19">
        <f>IFERROR(VLOOKUP($B19,Day!$A$1:$X$367,MATCH(DayFilter!V$1,Day!$C$1:$X$1,0)+2,0),"")</f>
        <v>1.6363639999999999</v>
      </c>
      <c r="W19">
        <f>IFERROR(VLOOKUP($B19,Day!$A$1:$X$367,MATCH(DayFilter!W$1,Day!$C$1:$X$1,0)+2,0),"")</f>
        <v>4.6493500000000001</v>
      </c>
      <c r="X19">
        <f>IFERROR(VLOOKUP($B19,Day!$A$1:$X$367,MATCH(DayFilter!X$1,Day!$C$1:$X$1,0)+2,0),"")</f>
        <v>3.8443917999999999</v>
      </c>
      <c r="Y19">
        <f>IFERROR(VLOOKUP($B19,Day!$A$1:$Z$367,MATCH(DayFilter!Y$1,Day!$C$1:$Z$1,0)+2,0),"")</f>
        <v>65</v>
      </c>
      <c r="Z19">
        <f>IFERROR(VLOOKUP($B19,Day!$A$1:$Z$367,MATCH(DayFilter!Z$1,Day!$C$1:$Z$1,0)+2,0),"")</f>
        <v>75</v>
      </c>
    </row>
    <row r="20" spans="2:26" x14ac:dyDescent="0.25">
      <c r="B20">
        <f>IF(ROW()-1&lt;=Input!$F$2,ROW()-1,"")</f>
        <v>19</v>
      </c>
      <c r="C20" s="1">
        <f>IFERROR(VLOOKUP($B20,Day!$A$1:$X$367,MATCH(DayFilter!C$1,Day!$C$1:$X$1,0)+2,0),"")</f>
        <v>44176</v>
      </c>
      <c r="D20" t="str">
        <f>IFERROR(VLOOKUP($B20,Day!$A$1:$X$367,MATCH(DayFilter!D$1,Day!$C$1:$X$1,0)+2,0),"")</f>
        <v>Day</v>
      </c>
      <c r="E20">
        <f>IFERROR(VLOOKUP($B20,Day!$A$1:$X$367,MATCH(DayFilter!E$1,Day!$C$1:$X$1,0)+2,0),"")</f>
        <v>66.223077000000004</v>
      </c>
      <c r="F20">
        <f>IFERROR(VLOOKUP($B20,Day!$A$1:$X$367,MATCH(DayFilter!F$1,Day!$C$1:$X$1,0)+2,0),"")</f>
        <v>42.831249999999997</v>
      </c>
      <c r="G20">
        <f>IFERROR(VLOOKUP($B20,Day!$A$1:$X$367,MATCH(DayFilter!G$1,Day!$C$1:$X$1,0)+2,0),"")</f>
        <v>42.831249999999997</v>
      </c>
      <c r="H20">
        <f>IFERROR(VLOOKUP($B20,Day!$A$1:$X$367,MATCH(DayFilter!H$1,Day!$C$1:$X$1,0)+2,0),"")</f>
        <v>23.391827000000006</v>
      </c>
      <c r="I20">
        <f>IFERROR(VLOOKUP($B20,Day!$A$1:$X$367,MATCH(DayFilter!I$1,Day!$C$1:$X$1,0)+2,0),"")</f>
        <v>55.033907800000001</v>
      </c>
      <c r="J20">
        <f>IFERROR(VLOOKUP($B20,Day!$A$1:$X$367,MATCH(DayFilter!J$1,Day!$C$1:$X$1,0)+2,0),"")</f>
        <v>56.281818000000001</v>
      </c>
      <c r="K20">
        <f>IFERROR(VLOOKUP($B20,Day!$A$1:$X$367,MATCH(DayFilter!K$1,Day!$C$1:$X$1,0)+2,0),"")</f>
        <v>-5.7692310000000004</v>
      </c>
      <c r="L20">
        <f>IFERROR(VLOOKUP($B20,Day!$A$1:$X$367,MATCH(DayFilter!L$1,Day!$C$1:$X$1,0)+2,0),"")</f>
        <v>-5.7692310000000004</v>
      </c>
      <c r="M20">
        <f>IFERROR(VLOOKUP($B20,Day!$A$1:$X$367,MATCH(DayFilter!M$1,Day!$C$1:$X$1,0)+2,0),"")</f>
        <v>62.051048999999999</v>
      </c>
      <c r="N20">
        <f>IFERROR(VLOOKUP($B20,Day!$A$1:$X$367,MATCH(DayFilter!N$1,Day!$C$1:$X$1,0)+2,0),"")</f>
        <v>35.022273499999997</v>
      </c>
      <c r="O20">
        <f>IFERROR(VLOOKUP($B20,Day!$A$1:$X$367,MATCH(DayFilter!O$1,Day!$C$1:$X$1,0)+2,0),"")</f>
        <v>99.941765000000004</v>
      </c>
      <c r="P20">
        <f>IFERROR(VLOOKUP($B20,Day!$A$1:$X$367,MATCH(DayFilter!P$1,Day!$C$1:$X$1,0)+2,0),"")</f>
        <v>7.6292309999999999</v>
      </c>
      <c r="Q20">
        <f>IFERROR(VLOOKUP($B20,Day!$A$1:$X$367,MATCH(DayFilter!Q$1,Day!$C$1:$X$1,0)+2,0),"")</f>
        <v>7.6292309999999999</v>
      </c>
      <c r="R20">
        <f>IFERROR(VLOOKUP($B20,Day!$A$1:$X$367,MATCH(DayFilter!R$1,Day!$C$1:$X$1,0)+2,0),"")</f>
        <v>92.312533999999999</v>
      </c>
      <c r="S20">
        <f>IFERROR(VLOOKUP($B20,Day!$A$1:$X$367,MATCH(DayFilter!S$1,Day!$C$1:$X$1,0)+2,0),"")</f>
        <v>59.832597700000001</v>
      </c>
      <c r="T20">
        <f>IFERROR(VLOOKUP($B20,Day!$A$1:$X$367,MATCH(DayFilter!T$1,Day!$C$1:$X$1,0)+2,0),"")</f>
        <v>12.615385</v>
      </c>
      <c r="U20">
        <f>IFERROR(VLOOKUP($B20,Day!$A$1:$X$367,MATCH(DayFilter!U$1,Day!$C$1:$X$1,0)+2,0),"")</f>
        <v>0.769231</v>
      </c>
      <c r="V20">
        <f>IFERROR(VLOOKUP($B20,Day!$A$1:$X$367,MATCH(DayFilter!V$1,Day!$C$1:$X$1,0)+2,0),"")</f>
        <v>0.769231</v>
      </c>
      <c r="W20">
        <f>IFERROR(VLOOKUP($B20,Day!$A$1:$X$367,MATCH(DayFilter!W$1,Day!$C$1:$X$1,0)+2,0),"")</f>
        <v>11.846154</v>
      </c>
      <c r="X20">
        <f>IFERROR(VLOOKUP($B20,Day!$A$1:$X$367,MATCH(DayFilter!X$1,Day!$C$1:$X$1,0)+2,0),"")</f>
        <v>3.9847668000000001</v>
      </c>
      <c r="Y20">
        <f>IFERROR(VLOOKUP($B20,Day!$A$1:$Z$367,MATCH(DayFilter!Y$1,Day!$C$1:$Z$1,0)+2,0),"")</f>
        <v>65</v>
      </c>
      <c r="Z20">
        <f>IFERROR(VLOOKUP($B20,Day!$A$1:$Z$367,MATCH(DayFilter!Z$1,Day!$C$1:$Z$1,0)+2,0),"")</f>
        <v>75</v>
      </c>
    </row>
    <row r="21" spans="2:26" x14ac:dyDescent="0.25">
      <c r="B21">
        <f>IF(ROW()-1&lt;=Input!$F$2,ROW()-1,"")</f>
        <v>20</v>
      </c>
      <c r="C21" s="1">
        <f>IFERROR(VLOOKUP($B21,Day!$A$1:$X$367,MATCH(DayFilter!C$1,Day!$C$1:$X$1,0)+2,0),"")</f>
        <v>44175</v>
      </c>
      <c r="D21" t="str">
        <f>IFERROR(VLOOKUP($B21,Day!$A$1:$X$367,MATCH(DayFilter!D$1,Day!$C$1:$X$1,0)+2,0),"")</f>
        <v>Day</v>
      </c>
      <c r="E21">
        <f>IFERROR(VLOOKUP($B21,Day!$A$1:$X$367,MATCH(DayFilter!E$1,Day!$C$1:$X$1,0)+2,0),"")</f>
        <v>67.107692</v>
      </c>
      <c r="F21">
        <f>IFERROR(VLOOKUP($B21,Day!$A$1:$X$367,MATCH(DayFilter!F$1,Day!$C$1:$X$1,0)+2,0),"")</f>
        <v>51.064515999999998</v>
      </c>
      <c r="G21">
        <f>IFERROR(VLOOKUP($B21,Day!$A$1:$X$367,MATCH(DayFilter!G$1,Day!$C$1:$X$1,0)+2,0),"")</f>
        <v>51.064515999999998</v>
      </c>
      <c r="H21">
        <f>IFERROR(VLOOKUP($B21,Day!$A$1:$X$367,MATCH(DayFilter!H$1,Day!$C$1:$X$1,0)+2,0),"")</f>
        <v>16.043176000000003</v>
      </c>
      <c r="I21">
        <f>IFERROR(VLOOKUP($B21,Day!$A$1:$X$367,MATCH(DayFilter!I$1,Day!$C$1:$X$1,0)+2,0),"")</f>
        <v>57.787390000000002</v>
      </c>
      <c r="J21">
        <f>IFERROR(VLOOKUP($B21,Day!$A$1:$X$367,MATCH(DayFilter!J$1,Day!$C$1:$X$1,0)+2,0),"")</f>
        <v>53.425333000000002</v>
      </c>
      <c r="K21">
        <f>IFERROR(VLOOKUP($B21,Day!$A$1:$X$367,MATCH(DayFilter!K$1,Day!$C$1:$X$1,0)+2,0),"")</f>
        <v>1.261538</v>
      </c>
      <c r="L21">
        <f>IFERROR(VLOOKUP($B21,Day!$A$1:$X$367,MATCH(DayFilter!L$1,Day!$C$1:$X$1,0)+2,0),"")</f>
        <v>1.261538</v>
      </c>
      <c r="M21">
        <f>IFERROR(VLOOKUP($B21,Day!$A$1:$X$367,MATCH(DayFilter!M$1,Day!$C$1:$X$1,0)+2,0),"")</f>
        <v>52.163795</v>
      </c>
      <c r="N21">
        <f>IFERROR(VLOOKUP($B21,Day!$A$1:$X$367,MATCH(DayFilter!N$1,Day!$C$1:$X$1,0)+2,0),"")</f>
        <v>34.913363799999999</v>
      </c>
      <c r="O21">
        <f>IFERROR(VLOOKUP($B21,Day!$A$1:$X$367,MATCH(DayFilter!O$1,Day!$C$1:$X$1,0)+2,0),"")</f>
        <v>88.502903000000003</v>
      </c>
      <c r="P21">
        <f>IFERROR(VLOOKUP($B21,Day!$A$1:$X$367,MATCH(DayFilter!P$1,Day!$C$1:$X$1,0)+2,0),"")</f>
        <v>8.3007690000000007</v>
      </c>
      <c r="Q21">
        <f>IFERROR(VLOOKUP($B21,Day!$A$1:$X$367,MATCH(DayFilter!Q$1,Day!$C$1:$X$1,0)+2,0),"")</f>
        <v>8.3007690000000007</v>
      </c>
      <c r="R21">
        <f>IFERROR(VLOOKUP($B21,Day!$A$1:$X$367,MATCH(DayFilter!R$1,Day!$C$1:$X$1,0)+2,0),"")</f>
        <v>80.202134000000001</v>
      </c>
      <c r="S21">
        <f>IFERROR(VLOOKUP($B21,Day!$A$1:$X$367,MATCH(DayFilter!S$1,Day!$C$1:$X$1,0)+2,0),"")</f>
        <v>54.044931300000002</v>
      </c>
      <c r="T21">
        <f>IFERROR(VLOOKUP($B21,Day!$A$1:$X$367,MATCH(DayFilter!T$1,Day!$C$1:$X$1,0)+2,0),"")</f>
        <v>10.290323000000001</v>
      </c>
      <c r="U21">
        <f>IFERROR(VLOOKUP($B21,Day!$A$1:$X$367,MATCH(DayFilter!U$1,Day!$C$1:$X$1,0)+2,0),"")</f>
        <v>2.2999999999999998</v>
      </c>
      <c r="V21">
        <f>IFERROR(VLOOKUP($B21,Day!$A$1:$X$367,MATCH(DayFilter!V$1,Day!$C$1:$X$1,0)+2,0),"")</f>
        <v>2.2999999999999998</v>
      </c>
      <c r="W21">
        <f>IFERROR(VLOOKUP($B21,Day!$A$1:$X$367,MATCH(DayFilter!W$1,Day!$C$1:$X$1,0)+2,0),"")</f>
        <v>7.990323000000001</v>
      </c>
      <c r="X21">
        <f>IFERROR(VLOOKUP($B21,Day!$A$1:$X$367,MATCH(DayFilter!X$1,Day!$C$1:$X$1,0)+2,0),"")</f>
        <v>4.9744168000000002</v>
      </c>
      <c r="Y21">
        <f>IFERROR(VLOOKUP($B21,Day!$A$1:$Z$367,MATCH(DayFilter!Y$1,Day!$C$1:$Z$1,0)+2,0),"")</f>
        <v>65</v>
      </c>
      <c r="Z21">
        <f>IFERROR(VLOOKUP($B21,Day!$A$1:$Z$367,MATCH(DayFilter!Z$1,Day!$C$1:$Z$1,0)+2,0),"")</f>
        <v>75</v>
      </c>
    </row>
    <row r="22" spans="2:26" x14ac:dyDescent="0.25">
      <c r="B22">
        <f>IF(ROW()-1&lt;=Input!$F$2,ROW()-1,"")</f>
        <v>21</v>
      </c>
      <c r="C22" s="1">
        <f>IFERROR(VLOOKUP($B22,Day!$A$1:$X$367,MATCH(DayFilter!C$1,Day!$C$1:$X$1,0)+2,0),"")</f>
        <v>44174</v>
      </c>
      <c r="D22" t="str">
        <f>IFERROR(VLOOKUP($B22,Day!$A$1:$X$367,MATCH(DayFilter!D$1,Day!$C$1:$X$1,0)+2,0),"")</f>
        <v>Day</v>
      </c>
      <c r="E22">
        <f>IFERROR(VLOOKUP($B22,Day!$A$1:$X$367,MATCH(DayFilter!E$1,Day!$C$1:$X$1,0)+2,0),"")</f>
        <v>70.215384999999998</v>
      </c>
      <c r="F22">
        <f>IFERROR(VLOOKUP($B22,Day!$A$1:$X$367,MATCH(DayFilter!F$1,Day!$C$1:$X$1,0)+2,0),"")</f>
        <v>49.052380999999997</v>
      </c>
      <c r="G22">
        <f>IFERROR(VLOOKUP($B22,Day!$A$1:$X$367,MATCH(DayFilter!G$1,Day!$C$1:$X$1,0)+2,0),"")</f>
        <v>49.052380999999997</v>
      </c>
      <c r="H22">
        <f>IFERROR(VLOOKUP($B22,Day!$A$1:$X$367,MATCH(DayFilter!H$1,Day!$C$1:$X$1,0)+2,0),"")</f>
        <v>21.163004000000001</v>
      </c>
      <c r="I22">
        <f>IFERROR(VLOOKUP($B22,Day!$A$1:$X$367,MATCH(DayFilter!I$1,Day!$C$1:$X$1,0)+2,0),"")</f>
        <v>58.876776599999999</v>
      </c>
      <c r="J22">
        <f>IFERROR(VLOOKUP($B22,Day!$A$1:$X$367,MATCH(DayFilter!J$1,Day!$C$1:$X$1,0)+2,0),"")</f>
        <v>45.046154000000001</v>
      </c>
      <c r="K22">
        <f>IFERROR(VLOOKUP($B22,Day!$A$1:$X$367,MATCH(DayFilter!K$1,Day!$C$1:$X$1,0)+2,0),"")</f>
        <v>1.0769230000000001</v>
      </c>
      <c r="L22">
        <f>IFERROR(VLOOKUP($B22,Day!$A$1:$X$367,MATCH(DayFilter!L$1,Day!$C$1:$X$1,0)+2,0),"")</f>
        <v>1.0769230000000001</v>
      </c>
      <c r="M22">
        <f>IFERROR(VLOOKUP($B22,Day!$A$1:$X$367,MATCH(DayFilter!M$1,Day!$C$1:$X$1,0)+2,0),"")</f>
        <v>43.969231000000001</v>
      </c>
      <c r="N22">
        <f>IFERROR(VLOOKUP($B22,Day!$A$1:$X$367,MATCH(DayFilter!N$1,Day!$C$1:$X$1,0)+2,0),"")</f>
        <v>31.771208699999999</v>
      </c>
      <c r="O22">
        <f>IFERROR(VLOOKUP($B22,Day!$A$1:$X$367,MATCH(DayFilter!O$1,Day!$C$1:$X$1,0)+2,0),"")</f>
        <v>80.875714000000002</v>
      </c>
      <c r="P22">
        <f>IFERROR(VLOOKUP($B22,Day!$A$1:$X$367,MATCH(DayFilter!P$1,Day!$C$1:$X$1,0)+2,0),"")</f>
        <v>8.1592310000000001</v>
      </c>
      <c r="Q22">
        <f>IFERROR(VLOOKUP($B22,Day!$A$1:$X$367,MATCH(DayFilter!Q$1,Day!$C$1:$X$1,0)+2,0),"")</f>
        <v>8.1592310000000001</v>
      </c>
      <c r="R22">
        <f>IFERROR(VLOOKUP($B22,Day!$A$1:$X$367,MATCH(DayFilter!R$1,Day!$C$1:$X$1,0)+2,0),"")</f>
        <v>72.716482999999997</v>
      </c>
      <c r="S22">
        <f>IFERROR(VLOOKUP($B22,Day!$A$1:$X$367,MATCH(DayFilter!S$1,Day!$C$1:$X$1,0)+2,0),"")</f>
        <v>48.2350329</v>
      </c>
      <c r="T22">
        <f>IFERROR(VLOOKUP($B22,Day!$A$1:$X$367,MATCH(DayFilter!T$1,Day!$C$1:$X$1,0)+2,0),"")</f>
        <v>11.153846</v>
      </c>
      <c r="U22">
        <f>IFERROR(VLOOKUP($B22,Day!$A$1:$X$367,MATCH(DayFilter!U$1,Day!$C$1:$X$1,0)+2,0),"")</f>
        <v>1.230769</v>
      </c>
      <c r="V22">
        <f>IFERROR(VLOOKUP($B22,Day!$A$1:$X$367,MATCH(DayFilter!V$1,Day!$C$1:$X$1,0)+2,0),"")</f>
        <v>1.230769</v>
      </c>
      <c r="W22">
        <f>IFERROR(VLOOKUP($B22,Day!$A$1:$X$367,MATCH(DayFilter!W$1,Day!$C$1:$X$1,0)+2,0),"")</f>
        <v>9.9230769999999993</v>
      </c>
      <c r="X22">
        <f>IFERROR(VLOOKUP($B22,Day!$A$1:$X$367,MATCH(DayFilter!X$1,Day!$C$1:$X$1,0)+2,0),"")</f>
        <v>4.1340659999999998</v>
      </c>
      <c r="Y22">
        <f>IFERROR(VLOOKUP($B22,Day!$A$1:$Z$367,MATCH(DayFilter!Y$1,Day!$C$1:$Z$1,0)+2,0),"")</f>
        <v>65</v>
      </c>
      <c r="Z22">
        <f>IFERROR(VLOOKUP($B22,Day!$A$1:$Z$367,MATCH(DayFilter!Z$1,Day!$C$1:$Z$1,0)+2,0),"")</f>
        <v>75</v>
      </c>
    </row>
    <row r="23" spans="2:26" x14ac:dyDescent="0.25">
      <c r="B23">
        <f>IF(ROW()-1&lt;=Input!$F$2,ROW()-1,"")</f>
        <v>22</v>
      </c>
      <c r="C23" s="1">
        <f>IFERROR(VLOOKUP($B23,Day!$A$1:$X$367,MATCH(DayFilter!C$1,Day!$C$1:$X$1,0)+2,0),"")</f>
        <v>44173</v>
      </c>
      <c r="D23" t="str">
        <f>IFERROR(VLOOKUP($B23,Day!$A$1:$X$367,MATCH(DayFilter!D$1,Day!$C$1:$X$1,0)+2,0),"")</f>
        <v>Day</v>
      </c>
      <c r="E23">
        <f>IFERROR(VLOOKUP($B23,Day!$A$1:$X$367,MATCH(DayFilter!E$1,Day!$C$1:$X$1,0)+2,0),"")</f>
        <v>70.946154000000007</v>
      </c>
      <c r="F23">
        <f>IFERROR(VLOOKUP($B23,Day!$A$1:$X$367,MATCH(DayFilter!F$1,Day!$C$1:$X$1,0)+2,0),"")</f>
        <v>51.107692</v>
      </c>
      <c r="G23">
        <f>IFERROR(VLOOKUP($B23,Day!$A$1:$X$367,MATCH(DayFilter!G$1,Day!$C$1:$X$1,0)+2,0),"")</f>
        <v>51.107692</v>
      </c>
      <c r="H23">
        <f>IFERROR(VLOOKUP($B23,Day!$A$1:$X$367,MATCH(DayFilter!H$1,Day!$C$1:$X$1,0)+2,0),"")</f>
        <v>19.838462000000007</v>
      </c>
      <c r="I23">
        <f>IFERROR(VLOOKUP($B23,Day!$A$1:$X$367,MATCH(DayFilter!I$1,Day!$C$1:$X$1,0)+2,0),"")</f>
        <v>60.325976199999999</v>
      </c>
      <c r="J23">
        <f>IFERROR(VLOOKUP($B23,Day!$A$1:$X$367,MATCH(DayFilter!J$1,Day!$C$1:$X$1,0)+2,0),"")</f>
        <v>48.833333000000003</v>
      </c>
      <c r="K23">
        <f>IFERROR(VLOOKUP($B23,Day!$A$1:$X$367,MATCH(DayFilter!K$1,Day!$C$1:$X$1,0)+2,0),"")</f>
        <v>4.8769229999999997</v>
      </c>
      <c r="L23">
        <f>IFERROR(VLOOKUP($B23,Day!$A$1:$X$367,MATCH(DayFilter!L$1,Day!$C$1:$X$1,0)+2,0),"")</f>
        <v>4.8769229999999997</v>
      </c>
      <c r="M23">
        <f>IFERROR(VLOOKUP($B23,Day!$A$1:$X$367,MATCH(DayFilter!M$1,Day!$C$1:$X$1,0)+2,0),"")</f>
        <v>43.956410000000005</v>
      </c>
      <c r="N23">
        <f>IFERROR(VLOOKUP($B23,Day!$A$1:$X$367,MATCH(DayFilter!N$1,Day!$C$1:$X$1,0)+2,0),"")</f>
        <v>30.880190500000001</v>
      </c>
      <c r="O23">
        <f>IFERROR(VLOOKUP($B23,Day!$A$1:$X$367,MATCH(DayFilter!O$1,Day!$C$1:$X$1,0)+2,0),"")</f>
        <v>89.72381</v>
      </c>
      <c r="P23">
        <f>IFERROR(VLOOKUP($B23,Day!$A$1:$X$367,MATCH(DayFilter!P$1,Day!$C$1:$X$1,0)+2,0),"")</f>
        <v>7.4530770000000004</v>
      </c>
      <c r="Q23">
        <f>IFERROR(VLOOKUP($B23,Day!$A$1:$X$367,MATCH(DayFilter!Q$1,Day!$C$1:$X$1,0)+2,0),"")</f>
        <v>7.4530770000000004</v>
      </c>
      <c r="R23">
        <f>IFERROR(VLOOKUP($B23,Day!$A$1:$X$367,MATCH(DayFilter!R$1,Day!$C$1:$X$1,0)+2,0),"")</f>
        <v>82.270733000000007</v>
      </c>
      <c r="S23">
        <f>IFERROR(VLOOKUP($B23,Day!$A$1:$X$367,MATCH(DayFilter!S$1,Day!$C$1:$X$1,0)+2,0),"")</f>
        <v>45.412153000000004</v>
      </c>
      <c r="T23">
        <f>IFERROR(VLOOKUP($B23,Day!$A$1:$X$367,MATCH(DayFilter!T$1,Day!$C$1:$X$1,0)+2,0),"")</f>
        <v>12.461537999999999</v>
      </c>
      <c r="U23">
        <f>IFERROR(VLOOKUP($B23,Day!$A$1:$X$367,MATCH(DayFilter!U$1,Day!$C$1:$X$1,0)+2,0),"")</f>
        <v>2</v>
      </c>
      <c r="V23">
        <f>IFERROR(VLOOKUP($B23,Day!$A$1:$X$367,MATCH(DayFilter!V$1,Day!$C$1:$X$1,0)+2,0),"")</f>
        <v>2</v>
      </c>
      <c r="W23">
        <f>IFERROR(VLOOKUP($B23,Day!$A$1:$X$367,MATCH(DayFilter!W$1,Day!$C$1:$X$1,0)+2,0),"")</f>
        <v>10.461537999999999</v>
      </c>
      <c r="X23">
        <f>IFERROR(VLOOKUP($B23,Day!$A$1:$X$367,MATCH(DayFilter!X$1,Day!$C$1:$X$1,0)+2,0),"")</f>
        <v>5.5473992000000001</v>
      </c>
      <c r="Y23">
        <f>IFERROR(VLOOKUP($B23,Day!$A$1:$Z$367,MATCH(DayFilter!Y$1,Day!$C$1:$Z$1,0)+2,0),"")</f>
        <v>65</v>
      </c>
      <c r="Z23">
        <f>IFERROR(VLOOKUP($B23,Day!$A$1:$Z$367,MATCH(DayFilter!Z$1,Day!$C$1:$Z$1,0)+2,0),"")</f>
        <v>75</v>
      </c>
    </row>
    <row r="24" spans="2:26" x14ac:dyDescent="0.25">
      <c r="B24">
        <f>IF(ROW()-1&lt;=Input!$F$2,ROW()-1,"")</f>
        <v>23</v>
      </c>
      <c r="C24" s="1">
        <f>IFERROR(VLOOKUP($B24,Day!$A$1:$X$367,MATCH(DayFilter!C$1,Day!$C$1:$X$1,0)+2,0),"")</f>
        <v>44172</v>
      </c>
      <c r="D24" t="str">
        <f>IFERROR(VLOOKUP($B24,Day!$A$1:$X$367,MATCH(DayFilter!D$1,Day!$C$1:$X$1,0)+2,0),"")</f>
        <v>Day</v>
      </c>
      <c r="E24">
        <f>IFERROR(VLOOKUP($B24,Day!$A$1:$X$367,MATCH(DayFilter!E$1,Day!$C$1:$X$1,0)+2,0),"")</f>
        <v>68.180000000000007</v>
      </c>
      <c r="F24">
        <f>IFERROR(VLOOKUP($B24,Day!$A$1:$X$367,MATCH(DayFilter!F$1,Day!$C$1:$X$1,0)+2,0),"")</f>
        <v>49.703333000000001</v>
      </c>
      <c r="G24">
        <f>IFERROR(VLOOKUP($B24,Day!$A$1:$X$367,MATCH(DayFilter!G$1,Day!$C$1:$X$1,0)+2,0),"")</f>
        <v>49.703333000000001</v>
      </c>
      <c r="H24">
        <f>IFERROR(VLOOKUP($B24,Day!$A$1:$X$367,MATCH(DayFilter!H$1,Day!$C$1:$X$1,0)+2,0),"")</f>
        <v>18.476667000000006</v>
      </c>
      <c r="I24">
        <f>IFERROR(VLOOKUP($B24,Day!$A$1:$X$367,MATCH(DayFilter!I$1,Day!$C$1:$X$1,0)+2,0),"")</f>
        <v>58.692636100000001</v>
      </c>
      <c r="J24">
        <f>IFERROR(VLOOKUP($B24,Day!$A$1:$X$367,MATCH(DayFilter!J$1,Day!$C$1:$X$1,0)+2,0),"")</f>
        <v>56.82</v>
      </c>
      <c r="K24">
        <f>IFERROR(VLOOKUP($B24,Day!$A$1:$X$367,MATCH(DayFilter!K$1,Day!$C$1:$X$1,0)+2,0),"")</f>
        <v>6.1692309999999999</v>
      </c>
      <c r="L24">
        <f>IFERROR(VLOOKUP($B24,Day!$A$1:$X$367,MATCH(DayFilter!L$1,Day!$C$1:$X$1,0)+2,0),"")</f>
        <v>6.1692309999999999</v>
      </c>
      <c r="M24">
        <f>IFERROR(VLOOKUP($B24,Day!$A$1:$X$367,MATCH(DayFilter!M$1,Day!$C$1:$X$1,0)+2,0),"")</f>
        <v>50.650768999999997</v>
      </c>
      <c r="N24">
        <f>IFERROR(VLOOKUP($B24,Day!$A$1:$X$367,MATCH(DayFilter!N$1,Day!$C$1:$X$1,0)+2,0),"")</f>
        <v>35.182540400000001</v>
      </c>
      <c r="O24">
        <f>IFERROR(VLOOKUP($B24,Day!$A$1:$X$367,MATCH(DayFilter!O$1,Day!$C$1:$X$1,0)+2,0),"")</f>
        <v>97.812332999999995</v>
      </c>
      <c r="P24">
        <f>IFERROR(VLOOKUP($B24,Day!$A$1:$X$367,MATCH(DayFilter!P$1,Day!$C$1:$X$1,0)+2,0),"")</f>
        <v>9.6823080000000008</v>
      </c>
      <c r="Q24">
        <f>IFERROR(VLOOKUP($B24,Day!$A$1:$X$367,MATCH(DayFilter!Q$1,Day!$C$1:$X$1,0)+2,0),"")</f>
        <v>9.6823080000000008</v>
      </c>
      <c r="R24">
        <f>IFERROR(VLOOKUP($B24,Day!$A$1:$X$367,MATCH(DayFilter!R$1,Day!$C$1:$X$1,0)+2,0),"")</f>
        <v>88.130024999999989</v>
      </c>
      <c r="S24">
        <f>IFERROR(VLOOKUP($B24,Day!$A$1:$X$367,MATCH(DayFilter!S$1,Day!$C$1:$X$1,0)+2,0),"")</f>
        <v>55.508382400000002</v>
      </c>
      <c r="T24">
        <f>IFERROR(VLOOKUP($B24,Day!$A$1:$X$367,MATCH(DayFilter!T$1,Day!$C$1:$X$1,0)+2,0),"")</f>
        <v>10.923076999999999</v>
      </c>
      <c r="U24">
        <f>IFERROR(VLOOKUP($B24,Day!$A$1:$X$367,MATCH(DayFilter!U$1,Day!$C$1:$X$1,0)+2,0),"")</f>
        <v>1.5555559999999999</v>
      </c>
      <c r="V24">
        <f>IFERROR(VLOOKUP($B24,Day!$A$1:$X$367,MATCH(DayFilter!V$1,Day!$C$1:$X$1,0)+2,0),"")</f>
        <v>1.5555559999999999</v>
      </c>
      <c r="W24">
        <f>IFERROR(VLOOKUP($B24,Day!$A$1:$X$367,MATCH(DayFilter!W$1,Day!$C$1:$X$1,0)+2,0),"")</f>
        <v>9.367521</v>
      </c>
      <c r="X24">
        <f>IFERROR(VLOOKUP($B24,Day!$A$1:$X$367,MATCH(DayFilter!X$1,Day!$C$1:$X$1,0)+2,0),"")</f>
        <v>3.7559217999999999</v>
      </c>
      <c r="Y24">
        <f>IFERROR(VLOOKUP($B24,Day!$A$1:$Z$367,MATCH(DayFilter!Y$1,Day!$C$1:$Z$1,0)+2,0),"")</f>
        <v>65</v>
      </c>
      <c r="Z24">
        <f>IFERROR(VLOOKUP($B24,Day!$A$1:$Z$367,MATCH(DayFilter!Z$1,Day!$C$1:$Z$1,0)+2,0),"")</f>
        <v>75</v>
      </c>
    </row>
    <row r="25" spans="2:26" x14ac:dyDescent="0.25">
      <c r="B25">
        <f>IF(ROW()-1&lt;=Input!$F$2,ROW()-1,"")</f>
        <v>24</v>
      </c>
      <c r="C25" s="1">
        <f>IFERROR(VLOOKUP($B25,Day!$A$1:$X$367,MATCH(DayFilter!C$1,Day!$C$1:$X$1,0)+2,0),"")</f>
        <v>44171</v>
      </c>
      <c r="D25" t="str">
        <f>IFERROR(VLOOKUP($B25,Day!$A$1:$X$367,MATCH(DayFilter!D$1,Day!$C$1:$X$1,0)+2,0),"")</f>
        <v>Day</v>
      </c>
      <c r="E25">
        <f>IFERROR(VLOOKUP($B25,Day!$A$1:$X$367,MATCH(DayFilter!E$1,Day!$C$1:$X$1,0)+2,0),"")</f>
        <v>66.252307999999999</v>
      </c>
      <c r="F25">
        <f>IFERROR(VLOOKUP($B25,Day!$A$1:$X$367,MATCH(DayFilter!F$1,Day!$C$1:$X$1,0)+2,0),"")</f>
        <v>49.473913000000003</v>
      </c>
      <c r="G25">
        <f>IFERROR(VLOOKUP($B25,Day!$A$1:$X$367,MATCH(DayFilter!G$1,Day!$C$1:$X$1,0)+2,0),"")</f>
        <v>49.473913000000003</v>
      </c>
      <c r="H25">
        <f>IFERROR(VLOOKUP($B25,Day!$A$1:$X$367,MATCH(DayFilter!H$1,Day!$C$1:$X$1,0)+2,0),"")</f>
        <v>16.778394999999996</v>
      </c>
      <c r="I25">
        <f>IFERROR(VLOOKUP($B25,Day!$A$1:$X$367,MATCH(DayFilter!I$1,Day!$C$1:$X$1,0)+2,0),"")</f>
        <v>57.937724699999997</v>
      </c>
      <c r="J25">
        <f>IFERROR(VLOOKUP($B25,Day!$A$1:$X$367,MATCH(DayFilter!J$1,Day!$C$1:$X$1,0)+2,0),"")</f>
        <v>59.064999999999998</v>
      </c>
      <c r="K25">
        <f>IFERROR(VLOOKUP($B25,Day!$A$1:$X$367,MATCH(DayFilter!K$1,Day!$C$1:$X$1,0)+2,0),"")</f>
        <v>-5.3845999999999998E-2</v>
      </c>
      <c r="L25">
        <f>IFERROR(VLOOKUP($B25,Day!$A$1:$X$367,MATCH(DayFilter!L$1,Day!$C$1:$X$1,0)+2,0),"")</f>
        <v>-5.3845999999999998E-2</v>
      </c>
      <c r="M25">
        <f>IFERROR(VLOOKUP($B25,Day!$A$1:$X$367,MATCH(DayFilter!M$1,Day!$C$1:$X$1,0)+2,0),"")</f>
        <v>59.118845999999998</v>
      </c>
      <c r="N25">
        <f>IFERROR(VLOOKUP($B25,Day!$A$1:$X$367,MATCH(DayFilter!N$1,Day!$C$1:$X$1,0)+2,0),"")</f>
        <v>36.361608799999999</v>
      </c>
      <c r="O25">
        <f>IFERROR(VLOOKUP($B25,Day!$A$1:$X$367,MATCH(DayFilter!O$1,Day!$C$1:$X$1,0)+2,0),"")</f>
        <v>100</v>
      </c>
      <c r="P25">
        <f>IFERROR(VLOOKUP($B25,Day!$A$1:$X$367,MATCH(DayFilter!P$1,Day!$C$1:$X$1,0)+2,0),"")</f>
        <v>7.9915380000000003</v>
      </c>
      <c r="Q25">
        <f>IFERROR(VLOOKUP($B25,Day!$A$1:$X$367,MATCH(DayFilter!Q$1,Day!$C$1:$X$1,0)+2,0),"")</f>
        <v>7.9915380000000003</v>
      </c>
      <c r="R25">
        <f>IFERROR(VLOOKUP($B25,Day!$A$1:$X$367,MATCH(DayFilter!R$1,Day!$C$1:$X$1,0)+2,0),"")</f>
        <v>92.008461999999994</v>
      </c>
      <c r="S25">
        <f>IFERROR(VLOOKUP($B25,Day!$A$1:$X$367,MATCH(DayFilter!S$1,Day!$C$1:$X$1,0)+2,0),"")</f>
        <v>60.6581732</v>
      </c>
      <c r="T25">
        <f>IFERROR(VLOOKUP($B25,Day!$A$1:$X$367,MATCH(DayFilter!T$1,Day!$C$1:$X$1,0)+2,0),"")</f>
        <v>7.1538459999999997</v>
      </c>
      <c r="U25">
        <f>IFERROR(VLOOKUP($B25,Day!$A$1:$X$367,MATCH(DayFilter!U$1,Day!$C$1:$X$1,0)+2,0),"")</f>
        <v>1.769231</v>
      </c>
      <c r="V25">
        <f>IFERROR(VLOOKUP($B25,Day!$A$1:$X$367,MATCH(DayFilter!V$1,Day!$C$1:$X$1,0)+2,0),"")</f>
        <v>1.769231</v>
      </c>
      <c r="W25">
        <f>IFERROR(VLOOKUP($B25,Day!$A$1:$X$367,MATCH(DayFilter!W$1,Day!$C$1:$X$1,0)+2,0),"")</f>
        <v>5.3846150000000002</v>
      </c>
      <c r="X25">
        <f>IFERROR(VLOOKUP($B25,Day!$A$1:$X$367,MATCH(DayFilter!X$1,Day!$C$1:$X$1,0)+2,0),"")</f>
        <v>3.5579969</v>
      </c>
      <c r="Y25">
        <f>IFERROR(VLOOKUP($B25,Day!$A$1:$Z$367,MATCH(DayFilter!Y$1,Day!$C$1:$Z$1,0)+2,0),"")</f>
        <v>65</v>
      </c>
      <c r="Z25">
        <f>IFERROR(VLOOKUP($B25,Day!$A$1:$Z$367,MATCH(DayFilter!Z$1,Day!$C$1:$Z$1,0)+2,0),"")</f>
        <v>75</v>
      </c>
    </row>
    <row r="26" spans="2:26" x14ac:dyDescent="0.25">
      <c r="B26">
        <f>IF(ROW()-1&lt;=Input!$F$2,ROW()-1,"")</f>
        <v>25</v>
      </c>
      <c r="C26" s="1">
        <f>IFERROR(VLOOKUP($B26,Day!$A$1:$X$367,MATCH(DayFilter!C$1,Day!$C$1:$X$1,0)+2,0),"")</f>
        <v>44170</v>
      </c>
      <c r="D26" t="str">
        <f>IFERROR(VLOOKUP($B26,Day!$A$1:$X$367,MATCH(DayFilter!D$1,Day!$C$1:$X$1,0)+2,0),"")</f>
        <v>Day</v>
      </c>
      <c r="E26">
        <f>IFERROR(VLOOKUP($B26,Day!$A$1:$X$367,MATCH(DayFilter!E$1,Day!$C$1:$X$1,0)+2,0),"")</f>
        <v>66.313845999999998</v>
      </c>
      <c r="F26">
        <f>IFERROR(VLOOKUP($B26,Day!$A$1:$X$367,MATCH(DayFilter!F$1,Day!$C$1:$X$1,0)+2,0),"")</f>
        <v>50.09</v>
      </c>
      <c r="G26">
        <f>IFERROR(VLOOKUP($B26,Day!$A$1:$X$367,MATCH(DayFilter!G$1,Day!$C$1:$X$1,0)+2,0),"")</f>
        <v>50.09</v>
      </c>
      <c r="H26">
        <f>IFERROR(VLOOKUP($B26,Day!$A$1:$X$367,MATCH(DayFilter!H$1,Day!$C$1:$X$1,0)+2,0),"")</f>
        <v>16.223845999999995</v>
      </c>
      <c r="I26">
        <f>IFERROR(VLOOKUP($B26,Day!$A$1:$X$367,MATCH(DayFilter!I$1,Day!$C$1:$X$1,0)+2,0),"")</f>
        <v>59.172741299999998</v>
      </c>
      <c r="J26">
        <f>IFERROR(VLOOKUP($B26,Day!$A$1:$X$367,MATCH(DayFilter!J$1,Day!$C$1:$X$1,0)+2,0),"")</f>
        <v>54.255651999999998</v>
      </c>
      <c r="K26">
        <f>IFERROR(VLOOKUP($B26,Day!$A$1:$X$367,MATCH(DayFilter!K$1,Day!$C$1:$X$1,0)+2,0),"")</f>
        <v>1.184615</v>
      </c>
      <c r="L26">
        <f>IFERROR(VLOOKUP($B26,Day!$A$1:$X$367,MATCH(DayFilter!L$1,Day!$C$1:$X$1,0)+2,0),"")</f>
        <v>1.184615</v>
      </c>
      <c r="M26">
        <f>IFERROR(VLOOKUP($B26,Day!$A$1:$X$367,MATCH(DayFilter!M$1,Day!$C$1:$X$1,0)+2,0),"")</f>
        <v>53.071036999999997</v>
      </c>
      <c r="N26">
        <f>IFERROR(VLOOKUP($B26,Day!$A$1:$X$367,MATCH(DayFilter!N$1,Day!$C$1:$X$1,0)+2,0),"")</f>
        <v>31.5154402</v>
      </c>
      <c r="O26">
        <f>IFERROR(VLOOKUP($B26,Day!$A$1:$X$367,MATCH(DayFilter!O$1,Day!$C$1:$X$1,0)+2,0),"")</f>
        <v>99.972250000000003</v>
      </c>
      <c r="P26">
        <f>IFERROR(VLOOKUP($B26,Day!$A$1:$X$367,MATCH(DayFilter!P$1,Day!$C$1:$X$1,0)+2,0),"")</f>
        <v>9.1446149999999999</v>
      </c>
      <c r="Q26">
        <f>IFERROR(VLOOKUP($B26,Day!$A$1:$X$367,MATCH(DayFilter!Q$1,Day!$C$1:$X$1,0)+2,0),"")</f>
        <v>9.1446149999999999</v>
      </c>
      <c r="R26">
        <f>IFERROR(VLOOKUP($B26,Day!$A$1:$X$367,MATCH(DayFilter!R$1,Day!$C$1:$X$1,0)+2,0),"")</f>
        <v>90.827635000000001</v>
      </c>
      <c r="S26">
        <f>IFERROR(VLOOKUP($B26,Day!$A$1:$X$367,MATCH(DayFilter!S$1,Day!$C$1:$X$1,0)+2,0),"")</f>
        <v>49.239081400000003</v>
      </c>
      <c r="T26">
        <f>IFERROR(VLOOKUP($B26,Day!$A$1:$X$367,MATCH(DayFilter!T$1,Day!$C$1:$X$1,0)+2,0),"")</f>
        <v>10.1</v>
      </c>
      <c r="U26">
        <f>IFERROR(VLOOKUP($B26,Day!$A$1:$X$367,MATCH(DayFilter!U$1,Day!$C$1:$X$1,0)+2,0),"")</f>
        <v>1.538462</v>
      </c>
      <c r="V26">
        <f>IFERROR(VLOOKUP($B26,Day!$A$1:$X$367,MATCH(DayFilter!V$1,Day!$C$1:$X$1,0)+2,0),"")</f>
        <v>1.538462</v>
      </c>
      <c r="W26">
        <f>IFERROR(VLOOKUP($B26,Day!$A$1:$X$367,MATCH(DayFilter!W$1,Day!$C$1:$X$1,0)+2,0),"")</f>
        <v>8.5615379999999988</v>
      </c>
      <c r="X26">
        <f>IFERROR(VLOOKUP($B26,Day!$A$1:$X$367,MATCH(DayFilter!X$1,Day!$C$1:$X$1,0)+2,0),"")</f>
        <v>3.9708041000000001</v>
      </c>
      <c r="Y26">
        <f>IFERROR(VLOOKUP($B26,Day!$A$1:$Z$367,MATCH(DayFilter!Y$1,Day!$C$1:$Z$1,0)+2,0),"")</f>
        <v>65</v>
      </c>
      <c r="Z26">
        <f>IFERROR(VLOOKUP($B26,Day!$A$1:$Z$367,MATCH(DayFilter!Z$1,Day!$C$1:$Z$1,0)+2,0),"")</f>
        <v>75</v>
      </c>
    </row>
    <row r="27" spans="2:26" x14ac:dyDescent="0.25">
      <c r="B27">
        <f>IF(ROW()-1&lt;=Input!$F$2,ROW()-1,"")</f>
        <v>26</v>
      </c>
      <c r="C27" s="1">
        <f>IFERROR(VLOOKUP($B27,Day!$A$1:$X$367,MATCH(DayFilter!C$1,Day!$C$1:$X$1,0)+2,0),"")</f>
        <v>44169</v>
      </c>
      <c r="D27" t="str">
        <f>IFERROR(VLOOKUP($B27,Day!$A$1:$X$367,MATCH(DayFilter!D$1,Day!$C$1:$X$1,0)+2,0),"")</f>
        <v>Day</v>
      </c>
      <c r="E27">
        <f>IFERROR(VLOOKUP($B27,Day!$A$1:$X$367,MATCH(DayFilter!E$1,Day!$C$1:$X$1,0)+2,0),"")</f>
        <v>71.730768999999995</v>
      </c>
      <c r="F27">
        <f>IFERROR(VLOOKUP($B27,Day!$A$1:$X$367,MATCH(DayFilter!F$1,Day!$C$1:$X$1,0)+2,0),"")</f>
        <v>48.063158000000001</v>
      </c>
      <c r="G27">
        <f>IFERROR(VLOOKUP($B27,Day!$A$1:$X$367,MATCH(DayFilter!G$1,Day!$C$1:$X$1,0)+2,0),"")</f>
        <v>48.063158000000001</v>
      </c>
      <c r="H27">
        <f>IFERROR(VLOOKUP($B27,Day!$A$1:$X$367,MATCH(DayFilter!H$1,Day!$C$1:$X$1,0)+2,0),"")</f>
        <v>23.667610999999994</v>
      </c>
      <c r="I27">
        <f>IFERROR(VLOOKUP($B27,Day!$A$1:$X$367,MATCH(DayFilter!I$1,Day!$C$1:$X$1,0)+2,0),"")</f>
        <v>58.806974199999999</v>
      </c>
      <c r="J27">
        <f>IFERROR(VLOOKUP($B27,Day!$A$1:$X$367,MATCH(DayFilter!J$1,Day!$C$1:$X$1,0)+2,0),"")</f>
        <v>51.883077</v>
      </c>
      <c r="K27">
        <f>IFERROR(VLOOKUP($B27,Day!$A$1:$X$367,MATCH(DayFilter!K$1,Day!$C$1:$X$1,0)+2,0),"")</f>
        <v>1.207692</v>
      </c>
      <c r="L27">
        <f>IFERROR(VLOOKUP($B27,Day!$A$1:$X$367,MATCH(DayFilter!L$1,Day!$C$1:$X$1,0)+2,0),"")</f>
        <v>1.207692</v>
      </c>
      <c r="M27">
        <f>IFERROR(VLOOKUP($B27,Day!$A$1:$X$367,MATCH(DayFilter!M$1,Day!$C$1:$X$1,0)+2,0),"")</f>
        <v>50.675384999999999</v>
      </c>
      <c r="N27">
        <f>IFERROR(VLOOKUP($B27,Day!$A$1:$X$367,MATCH(DayFilter!N$1,Day!$C$1:$X$1,0)+2,0),"")</f>
        <v>31.582368599999999</v>
      </c>
      <c r="O27">
        <f>IFERROR(VLOOKUP($B27,Day!$A$1:$X$367,MATCH(DayFilter!O$1,Day!$C$1:$X$1,0)+2,0),"")</f>
        <v>93.338420999999997</v>
      </c>
      <c r="P27">
        <f>IFERROR(VLOOKUP($B27,Day!$A$1:$X$367,MATCH(DayFilter!P$1,Day!$C$1:$X$1,0)+2,0),"")</f>
        <v>11.087692000000001</v>
      </c>
      <c r="Q27">
        <f>IFERROR(VLOOKUP($B27,Day!$A$1:$X$367,MATCH(DayFilter!Q$1,Day!$C$1:$X$1,0)+2,0),"")</f>
        <v>11.087692000000001</v>
      </c>
      <c r="R27">
        <f>IFERROR(VLOOKUP($B27,Day!$A$1:$X$367,MATCH(DayFilter!R$1,Day!$C$1:$X$1,0)+2,0),"")</f>
        <v>82.250728999999993</v>
      </c>
      <c r="S27">
        <f>IFERROR(VLOOKUP($B27,Day!$A$1:$X$367,MATCH(DayFilter!S$1,Day!$C$1:$X$1,0)+2,0),"")</f>
        <v>49.161417100000001</v>
      </c>
      <c r="T27">
        <f>IFERROR(VLOOKUP($B27,Day!$A$1:$X$367,MATCH(DayFilter!T$1,Day!$C$1:$X$1,0)+2,0),"")</f>
        <v>11.153846</v>
      </c>
      <c r="U27">
        <f>IFERROR(VLOOKUP($B27,Day!$A$1:$X$367,MATCH(DayFilter!U$1,Day!$C$1:$X$1,0)+2,0),"")</f>
        <v>1.9230769999999999</v>
      </c>
      <c r="V27">
        <f>IFERROR(VLOOKUP($B27,Day!$A$1:$X$367,MATCH(DayFilter!V$1,Day!$C$1:$X$1,0)+2,0),"")</f>
        <v>1.9230769999999999</v>
      </c>
      <c r="W27">
        <f>IFERROR(VLOOKUP($B27,Day!$A$1:$X$367,MATCH(DayFilter!W$1,Day!$C$1:$X$1,0)+2,0),"")</f>
        <v>9.2307690000000004</v>
      </c>
      <c r="X27">
        <f>IFERROR(VLOOKUP($B27,Day!$A$1:$X$367,MATCH(DayFilter!X$1,Day!$C$1:$X$1,0)+2,0),"")</f>
        <v>4.6262397999999996</v>
      </c>
      <c r="Y27">
        <f>IFERROR(VLOOKUP($B27,Day!$A$1:$Z$367,MATCH(DayFilter!Y$1,Day!$C$1:$Z$1,0)+2,0),"")</f>
        <v>65</v>
      </c>
      <c r="Z27">
        <f>IFERROR(VLOOKUP($B27,Day!$A$1:$Z$367,MATCH(DayFilter!Z$1,Day!$C$1:$Z$1,0)+2,0),"")</f>
        <v>75</v>
      </c>
    </row>
    <row r="28" spans="2:26" x14ac:dyDescent="0.25">
      <c r="B28">
        <f>IF(ROW()-1&lt;=Input!$F$2,ROW()-1,"")</f>
        <v>27</v>
      </c>
      <c r="C28" s="1">
        <f>IFERROR(VLOOKUP($B28,Day!$A$1:$X$367,MATCH(DayFilter!C$1,Day!$C$1:$X$1,0)+2,0),"")</f>
        <v>44168</v>
      </c>
      <c r="D28" t="str">
        <f>IFERROR(VLOOKUP($B28,Day!$A$1:$X$367,MATCH(DayFilter!D$1,Day!$C$1:$X$1,0)+2,0),"")</f>
        <v>Day</v>
      </c>
      <c r="E28">
        <f>IFERROR(VLOOKUP($B28,Day!$A$1:$X$367,MATCH(DayFilter!E$1,Day!$C$1:$X$1,0)+2,0),"")</f>
        <v>65.369230999999999</v>
      </c>
      <c r="F28">
        <f>IFERROR(VLOOKUP($B28,Day!$A$1:$X$367,MATCH(DayFilter!F$1,Day!$C$1:$X$1,0)+2,0),"")</f>
        <v>52.821537999999997</v>
      </c>
      <c r="G28">
        <f>IFERROR(VLOOKUP($B28,Day!$A$1:$X$367,MATCH(DayFilter!G$1,Day!$C$1:$X$1,0)+2,0),"")</f>
        <v>52.821537999999997</v>
      </c>
      <c r="H28">
        <f>IFERROR(VLOOKUP($B28,Day!$A$1:$X$367,MATCH(DayFilter!H$1,Day!$C$1:$X$1,0)+2,0),"")</f>
        <v>12.547693000000002</v>
      </c>
      <c r="I28">
        <f>IFERROR(VLOOKUP($B28,Day!$A$1:$X$367,MATCH(DayFilter!I$1,Day!$C$1:$X$1,0)+2,0),"")</f>
        <v>57.661677300000001</v>
      </c>
      <c r="J28">
        <f>IFERROR(VLOOKUP($B28,Day!$A$1:$X$367,MATCH(DayFilter!J$1,Day!$C$1:$X$1,0)+2,0),"")</f>
        <v>56.278824</v>
      </c>
      <c r="K28">
        <f>IFERROR(VLOOKUP($B28,Day!$A$1:$X$367,MATCH(DayFilter!K$1,Day!$C$1:$X$1,0)+2,0),"")</f>
        <v>-0.915385</v>
      </c>
      <c r="L28">
        <f>IFERROR(VLOOKUP($B28,Day!$A$1:$X$367,MATCH(DayFilter!L$1,Day!$C$1:$X$1,0)+2,0),"")</f>
        <v>-0.915385</v>
      </c>
      <c r="M28">
        <f>IFERROR(VLOOKUP($B28,Day!$A$1:$X$367,MATCH(DayFilter!M$1,Day!$C$1:$X$1,0)+2,0),"")</f>
        <v>57.194209000000001</v>
      </c>
      <c r="N28">
        <f>IFERROR(VLOOKUP($B28,Day!$A$1:$X$367,MATCH(DayFilter!N$1,Day!$C$1:$X$1,0)+2,0),"")</f>
        <v>30.9340048</v>
      </c>
      <c r="O28">
        <f>IFERROR(VLOOKUP($B28,Day!$A$1:$X$367,MATCH(DayFilter!O$1,Day!$C$1:$X$1,0)+2,0),"")</f>
        <v>100</v>
      </c>
      <c r="P28">
        <f>IFERROR(VLOOKUP($B28,Day!$A$1:$X$367,MATCH(DayFilter!P$1,Day!$C$1:$X$1,0)+2,0),"")</f>
        <v>8.4584620000000008</v>
      </c>
      <c r="Q28">
        <f>IFERROR(VLOOKUP($B28,Day!$A$1:$X$367,MATCH(DayFilter!Q$1,Day!$C$1:$X$1,0)+2,0),"")</f>
        <v>8.4584620000000008</v>
      </c>
      <c r="R28">
        <f>IFERROR(VLOOKUP($B28,Day!$A$1:$X$367,MATCH(DayFilter!R$1,Day!$C$1:$X$1,0)+2,0),"")</f>
        <v>91.541538000000003</v>
      </c>
      <c r="S28">
        <f>IFERROR(VLOOKUP($B28,Day!$A$1:$X$367,MATCH(DayFilter!S$1,Day!$C$1:$X$1,0)+2,0),"")</f>
        <v>49.1942989</v>
      </c>
      <c r="T28">
        <f>IFERROR(VLOOKUP($B28,Day!$A$1:$X$367,MATCH(DayFilter!T$1,Day!$C$1:$X$1,0)+2,0),"")</f>
        <v>10.384615</v>
      </c>
      <c r="U28">
        <f>IFERROR(VLOOKUP($B28,Day!$A$1:$X$367,MATCH(DayFilter!U$1,Day!$C$1:$X$1,0)+2,0),"")</f>
        <v>1.6923079999999999</v>
      </c>
      <c r="V28">
        <f>IFERROR(VLOOKUP($B28,Day!$A$1:$X$367,MATCH(DayFilter!V$1,Day!$C$1:$X$1,0)+2,0),"")</f>
        <v>1.6923079999999999</v>
      </c>
      <c r="W28">
        <f>IFERROR(VLOOKUP($B28,Day!$A$1:$X$367,MATCH(DayFilter!W$1,Day!$C$1:$X$1,0)+2,0),"")</f>
        <v>8.6923069999999996</v>
      </c>
      <c r="X28">
        <f>IFERROR(VLOOKUP($B28,Day!$A$1:$X$367,MATCH(DayFilter!X$1,Day!$C$1:$X$1,0)+2,0),"")</f>
        <v>5.2833851999999997</v>
      </c>
      <c r="Y28">
        <f>IFERROR(VLOOKUP($B28,Day!$A$1:$Z$367,MATCH(DayFilter!Y$1,Day!$C$1:$Z$1,0)+2,0),"")</f>
        <v>65</v>
      </c>
      <c r="Z28">
        <f>IFERROR(VLOOKUP($B28,Day!$A$1:$Z$367,MATCH(DayFilter!Z$1,Day!$C$1:$Z$1,0)+2,0),"")</f>
        <v>75</v>
      </c>
    </row>
    <row r="29" spans="2:26" x14ac:dyDescent="0.25">
      <c r="B29">
        <f>IF(ROW()-1&lt;=Input!$F$2,ROW()-1,"")</f>
        <v>28</v>
      </c>
      <c r="C29" s="1">
        <f>IFERROR(VLOOKUP($B29,Day!$A$1:$X$367,MATCH(DayFilter!C$1,Day!$C$1:$X$1,0)+2,0),"")</f>
        <v>44167</v>
      </c>
      <c r="D29" t="str">
        <f>IFERROR(VLOOKUP($B29,Day!$A$1:$X$367,MATCH(DayFilter!D$1,Day!$C$1:$X$1,0)+2,0),"")</f>
        <v>Day</v>
      </c>
      <c r="E29">
        <f>IFERROR(VLOOKUP($B29,Day!$A$1:$X$367,MATCH(DayFilter!E$1,Day!$C$1:$X$1,0)+2,0),"")</f>
        <v>65.161537999999993</v>
      </c>
      <c r="F29">
        <f>IFERROR(VLOOKUP($B29,Day!$A$1:$X$367,MATCH(DayFilter!F$1,Day!$C$1:$X$1,0)+2,0),"")</f>
        <v>54.928570999999998</v>
      </c>
      <c r="G29">
        <f>IFERROR(VLOOKUP($B29,Day!$A$1:$X$367,MATCH(DayFilter!G$1,Day!$C$1:$X$1,0)+2,0),"")</f>
        <v>54.928570999999998</v>
      </c>
      <c r="H29">
        <f>IFERROR(VLOOKUP($B29,Day!$A$1:$X$367,MATCH(DayFilter!H$1,Day!$C$1:$X$1,0)+2,0),"")</f>
        <v>10.232966999999995</v>
      </c>
      <c r="I29">
        <f>IFERROR(VLOOKUP($B29,Day!$A$1:$X$367,MATCH(DayFilter!I$1,Day!$C$1:$X$1,0)+2,0),"")</f>
        <v>59.579961300000001</v>
      </c>
      <c r="J29">
        <f>IFERROR(VLOOKUP($B29,Day!$A$1:$X$367,MATCH(DayFilter!J$1,Day!$C$1:$X$1,0)+2,0),"")</f>
        <v>59.76</v>
      </c>
      <c r="K29">
        <f>IFERROR(VLOOKUP($B29,Day!$A$1:$X$367,MATCH(DayFilter!K$1,Day!$C$1:$X$1,0)+2,0),"")</f>
        <v>11.453846</v>
      </c>
      <c r="L29">
        <f>IFERROR(VLOOKUP($B29,Day!$A$1:$X$367,MATCH(DayFilter!L$1,Day!$C$1:$X$1,0)+2,0),"")</f>
        <v>11.453846</v>
      </c>
      <c r="M29">
        <f>IFERROR(VLOOKUP($B29,Day!$A$1:$X$367,MATCH(DayFilter!M$1,Day!$C$1:$X$1,0)+2,0),"")</f>
        <v>48.306153999999999</v>
      </c>
      <c r="N29">
        <f>IFERROR(VLOOKUP($B29,Day!$A$1:$X$367,MATCH(DayFilter!N$1,Day!$C$1:$X$1,0)+2,0),"")</f>
        <v>33.744625200000002</v>
      </c>
      <c r="O29">
        <f>IFERROR(VLOOKUP($B29,Day!$A$1:$X$367,MATCH(DayFilter!O$1,Day!$C$1:$X$1,0)+2,0),"")</f>
        <v>93.253666999999993</v>
      </c>
      <c r="P29">
        <f>IFERROR(VLOOKUP($B29,Day!$A$1:$X$367,MATCH(DayFilter!P$1,Day!$C$1:$X$1,0)+2,0),"")</f>
        <v>13.831538</v>
      </c>
      <c r="Q29">
        <f>IFERROR(VLOOKUP($B29,Day!$A$1:$X$367,MATCH(DayFilter!Q$1,Day!$C$1:$X$1,0)+2,0),"")</f>
        <v>13.831538</v>
      </c>
      <c r="R29">
        <f>IFERROR(VLOOKUP($B29,Day!$A$1:$X$367,MATCH(DayFilter!R$1,Day!$C$1:$X$1,0)+2,0),"")</f>
        <v>79.422128999999998</v>
      </c>
      <c r="S29">
        <f>IFERROR(VLOOKUP($B29,Day!$A$1:$X$367,MATCH(DayFilter!S$1,Day!$C$1:$X$1,0)+2,0),"")</f>
        <v>47.746195100000001</v>
      </c>
      <c r="T29">
        <f>IFERROR(VLOOKUP($B29,Day!$A$1:$X$367,MATCH(DayFilter!T$1,Day!$C$1:$X$1,0)+2,0),"")</f>
        <v>22.5</v>
      </c>
      <c r="U29">
        <f>IFERROR(VLOOKUP($B29,Day!$A$1:$X$367,MATCH(DayFilter!U$1,Day!$C$1:$X$1,0)+2,0),"")</f>
        <v>0.88888900000000004</v>
      </c>
      <c r="V29">
        <f>IFERROR(VLOOKUP($B29,Day!$A$1:$X$367,MATCH(DayFilter!V$1,Day!$C$1:$X$1,0)+2,0),"")</f>
        <v>0.88888900000000004</v>
      </c>
      <c r="W29">
        <f>IFERROR(VLOOKUP($B29,Day!$A$1:$X$367,MATCH(DayFilter!W$1,Day!$C$1:$X$1,0)+2,0),"")</f>
        <v>21.611111000000001</v>
      </c>
      <c r="X29">
        <f>IFERROR(VLOOKUP($B29,Day!$A$1:$X$367,MATCH(DayFilter!X$1,Day!$C$1:$X$1,0)+2,0),"")</f>
        <v>5.6137606</v>
      </c>
      <c r="Y29">
        <f>IFERROR(VLOOKUP($B29,Day!$A$1:$Z$367,MATCH(DayFilter!Y$1,Day!$C$1:$Z$1,0)+2,0),"")</f>
        <v>65</v>
      </c>
      <c r="Z29">
        <f>IFERROR(VLOOKUP($B29,Day!$A$1:$Z$367,MATCH(DayFilter!Z$1,Day!$C$1:$Z$1,0)+2,0),"")</f>
        <v>75</v>
      </c>
    </row>
    <row r="30" spans="2:26" x14ac:dyDescent="0.25">
      <c r="B30">
        <f>IF(ROW()-1&lt;=Input!$F$2,ROW()-1,"")</f>
        <v>29</v>
      </c>
      <c r="C30" s="1">
        <f>IFERROR(VLOOKUP($B30,Day!$A$1:$X$367,MATCH(DayFilter!C$1,Day!$C$1:$X$1,0)+2,0),"")</f>
        <v>44166</v>
      </c>
      <c r="D30" t="str">
        <f>IFERROR(VLOOKUP($B30,Day!$A$1:$X$367,MATCH(DayFilter!D$1,Day!$C$1:$X$1,0)+2,0),"")</f>
        <v>Day</v>
      </c>
      <c r="E30">
        <f>IFERROR(VLOOKUP($B30,Day!$A$1:$X$367,MATCH(DayFilter!E$1,Day!$C$1:$X$1,0)+2,0),"")</f>
        <v>65.561537999999999</v>
      </c>
      <c r="F30">
        <f>IFERROR(VLOOKUP($B30,Day!$A$1:$X$367,MATCH(DayFilter!F$1,Day!$C$1:$X$1,0)+2,0),"")</f>
        <v>51.784615000000002</v>
      </c>
      <c r="G30">
        <f>IFERROR(VLOOKUP($B30,Day!$A$1:$X$367,MATCH(DayFilter!G$1,Day!$C$1:$X$1,0)+2,0),"")</f>
        <v>51.784615000000002</v>
      </c>
      <c r="H30">
        <f>IFERROR(VLOOKUP($B30,Day!$A$1:$X$367,MATCH(DayFilter!H$1,Day!$C$1:$X$1,0)+2,0),"")</f>
        <v>13.776922999999996</v>
      </c>
      <c r="I30">
        <f>IFERROR(VLOOKUP($B30,Day!$A$1:$X$367,MATCH(DayFilter!I$1,Day!$C$1:$X$1,0)+2,0),"")</f>
        <v>59.249081099999998</v>
      </c>
      <c r="J30">
        <f>IFERROR(VLOOKUP($B30,Day!$A$1:$X$367,MATCH(DayFilter!J$1,Day!$C$1:$X$1,0)+2,0),"")</f>
        <v>52.857838000000001</v>
      </c>
      <c r="K30">
        <f>IFERROR(VLOOKUP($B30,Day!$A$1:$X$367,MATCH(DayFilter!K$1,Day!$C$1:$X$1,0)+2,0),"")</f>
        <v>5.6</v>
      </c>
      <c r="L30">
        <f>IFERROR(VLOOKUP($B30,Day!$A$1:$X$367,MATCH(DayFilter!L$1,Day!$C$1:$X$1,0)+2,0),"")</f>
        <v>5.6</v>
      </c>
      <c r="M30">
        <f>IFERROR(VLOOKUP($B30,Day!$A$1:$X$367,MATCH(DayFilter!M$1,Day!$C$1:$X$1,0)+2,0),"")</f>
        <v>47.257838</v>
      </c>
      <c r="N30">
        <f>IFERROR(VLOOKUP($B30,Day!$A$1:$X$367,MATCH(DayFilter!N$1,Day!$C$1:$X$1,0)+2,0),"")</f>
        <v>33.558860799999998</v>
      </c>
      <c r="O30">
        <f>IFERROR(VLOOKUP($B30,Day!$A$1:$X$367,MATCH(DayFilter!O$1,Day!$C$1:$X$1,0)+2,0),"")</f>
        <v>90.735135</v>
      </c>
      <c r="P30">
        <f>IFERROR(VLOOKUP($B30,Day!$A$1:$X$367,MATCH(DayFilter!P$1,Day!$C$1:$X$1,0)+2,0),"")</f>
        <v>12.413845999999999</v>
      </c>
      <c r="Q30">
        <f>IFERROR(VLOOKUP($B30,Day!$A$1:$X$367,MATCH(DayFilter!Q$1,Day!$C$1:$X$1,0)+2,0),"")</f>
        <v>12.413845999999999</v>
      </c>
      <c r="R30">
        <f>IFERROR(VLOOKUP($B30,Day!$A$1:$X$367,MATCH(DayFilter!R$1,Day!$C$1:$X$1,0)+2,0),"")</f>
        <v>78.321289000000007</v>
      </c>
      <c r="S30">
        <f>IFERROR(VLOOKUP($B30,Day!$A$1:$X$367,MATCH(DayFilter!S$1,Day!$C$1:$X$1,0)+2,0),"")</f>
        <v>48.712128999999997</v>
      </c>
      <c r="T30">
        <f>IFERROR(VLOOKUP($B30,Day!$A$1:$X$367,MATCH(DayFilter!T$1,Day!$C$1:$X$1,0)+2,0),"")</f>
        <v>5.0769229999999999</v>
      </c>
      <c r="U30">
        <f>IFERROR(VLOOKUP($B30,Day!$A$1:$X$367,MATCH(DayFilter!U$1,Day!$C$1:$X$1,0)+2,0),"")</f>
        <v>1.0769230000000001</v>
      </c>
      <c r="V30">
        <f>IFERROR(VLOOKUP($B30,Day!$A$1:$X$367,MATCH(DayFilter!V$1,Day!$C$1:$X$1,0)+2,0),"")</f>
        <v>1.0769230000000001</v>
      </c>
      <c r="W30">
        <f>IFERROR(VLOOKUP($B30,Day!$A$1:$X$367,MATCH(DayFilter!W$1,Day!$C$1:$X$1,0)+2,0),"")</f>
        <v>4</v>
      </c>
      <c r="X30">
        <f>IFERROR(VLOOKUP($B30,Day!$A$1:$X$367,MATCH(DayFilter!X$1,Day!$C$1:$X$1,0)+2,0),"")</f>
        <v>2.5927235</v>
      </c>
      <c r="Y30">
        <f>IFERROR(VLOOKUP($B30,Day!$A$1:$Z$367,MATCH(DayFilter!Y$1,Day!$C$1:$Z$1,0)+2,0),"")</f>
        <v>65</v>
      </c>
      <c r="Z30">
        <f>IFERROR(VLOOKUP($B30,Day!$A$1:$Z$367,MATCH(DayFilter!Z$1,Day!$C$1:$Z$1,0)+2,0),"")</f>
        <v>75</v>
      </c>
    </row>
    <row r="31" spans="2:26" x14ac:dyDescent="0.25">
      <c r="B31">
        <f>IF(ROW()-1&lt;=Input!$F$2,ROW()-1,"")</f>
        <v>30</v>
      </c>
      <c r="C31" s="1">
        <f>IFERROR(VLOOKUP($B31,Day!$A$1:$X$367,MATCH(DayFilter!C$1,Day!$C$1:$X$1,0)+2,0),"")</f>
        <v>44165</v>
      </c>
      <c r="D31" t="str">
        <f>IFERROR(VLOOKUP($B31,Day!$A$1:$X$367,MATCH(DayFilter!D$1,Day!$C$1:$X$1,0)+2,0),"")</f>
        <v>Day</v>
      </c>
      <c r="E31">
        <f>IFERROR(VLOOKUP($B31,Day!$A$1:$X$367,MATCH(DayFilter!E$1,Day!$C$1:$X$1,0)+2,0),"")</f>
        <v>73.023077000000001</v>
      </c>
      <c r="F31">
        <f>IFERROR(VLOOKUP($B31,Day!$A$1:$X$367,MATCH(DayFilter!F$1,Day!$C$1:$X$1,0)+2,0),"")</f>
        <v>51.3</v>
      </c>
      <c r="G31">
        <f>IFERROR(VLOOKUP($B31,Day!$A$1:$X$367,MATCH(DayFilter!G$1,Day!$C$1:$X$1,0)+2,0),"")</f>
        <v>51.3</v>
      </c>
      <c r="H31">
        <f>IFERROR(VLOOKUP($B31,Day!$A$1:$X$367,MATCH(DayFilter!H$1,Day!$C$1:$X$1,0)+2,0),"")</f>
        <v>21.723077000000004</v>
      </c>
      <c r="I31">
        <f>IFERROR(VLOOKUP($B31,Day!$A$1:$X$367,MATCH(DayFilter!I$1,Day!$C$1:$X$1,0)+2,0),"")</f>
        <v>58.964571399999997</v>
      </c>
      <c r="J31">
        <f>IFERROR(VLOOKUP($B31,Day!$A$1:$X$367,MATCH(DayFilter!J$1,Day!$C$1:$X$1,0)+2,0),"")</f>
        <v>48.912308000000003</v>
      </c>
      <c r="K31">
        <f>IFERROR(VLOOKUP($B31,Day!$A$1:$X$367,MATCH(DayFilter!K$1,Day!$C$1:$X$1,0)+2,0),"")</f>
        <v>8.4816669999999998</v>
      </c>
      <c r="L31">
        <f>IFERROR(VLOOKUP($B31,Day!$A$1:$X$367,MATCH(DayFilter!L$1,Day!$C$1:$X$1,0)+2,0),"")</f>
        <v>8.4816669999999998</v>
      </c>
      <c r="M31">
        <f>IFERROR(VLOOKUP($B31,Day!$A$1:$X$367,MATCH(DayFilter!M$1,Day!$C$1:$X$1,0)+2,0),"")</f>
        <v>40.430641000000001</v>
      </c>
      <c r="N31">
        <f>IFERROR(VLOOKUP($B31,Day!$A$1:$X$367,MATCH(DayFilter!N$1,Day!$C$1:$X$1,0)+2,0),"")</f>
        <v>31.402471599999998</v>
      </c>
      <c r="O31">
        <f>IFERROR(VLOOKUP($B31,Day!$A$1:$X$367,MATCH(DayFilter!O$1,Day!$C$1:$X$1,0)+2,0),"")</f>
        <v>88.128095000000002</v>
      </c>
      <c r="P31">
        <f>IFERROR(VLOOKUP($B31,Day!$A$1:$X$367,MATCH(DayFilter!P$1,Day!$C$1:$X$1,0)+2,0),"")</f>
        <v>14.221538000000001</v>
      </c>
      <c r="Q31">
        <f>IFERROR(VLOOKUP($B31,Day!$A$1:$X$367,MATCH(DayFilter!Q$1,Day!$C$1:$X$1,0)+2,0),"")</f>
        <v>14.221538000000001</v>
      </c>
      <c r="R31">
        <f>IFERROR(VLOOKUP($B31,Day!$A$1:$X$367,MATCH(DayFilter!R$1,Day!$C$1:$X$1,0)+2,0),"")</f>
        <v>73.906557000000006</v>
      </c>
      <c r="S31">
        <f>IFERROR(VLOOKUP($B31,Day!$A$1:$X$367,MATCH(DayFilter!S$1,Day!$C$1:$X$1,0)+2,0),"")</f>
        <v>46.209190999999997</v>
      </c>
      <c r="T31">
        <f>IFERROR(VLOOKUP($B31,Day!$A$1:$X$367,MATCH(DayFilter!T$1,Day!$C$1:$X$1,0)+2,0),"")</f>
        <v>4.9230770000000001</v>
      </c>
      <c r="U31">
        <f>IFERROR(VLOOKUP($B31,Day!$A$1:$X$367,MATCH(DayFilter!U$1,Day!$C$1:$X$1,0)+2,0),"")</f>
        <v>1.9230769999999999</v>
      </c>
      <c r="V31">
        <f>IFERROR(VLOOKUP($B31,Day!$A$1:$X$367,MATCH(DayFilter!V$1,Day!$C$1:$X$1,0)+2,0),"")</f>
        <v>1.9230769999999999</v>
      </c>
      <c r="W31">
        <f>IFERROR(VLOOKUP($B31,Day!$A$1:$X$367,MATCH(DayFilter!W$1,Day!$C$1:$X$1,0)+2,0),"")</f>
        <v>3</v>
      </c>
      <c r="X31">
        <f>IFERROR(VLOOKUP($B31,Day!$A$1:$X$367,MATCH(DayFilter!X$1,Day!$C$1:$X$1,0)+2,0),"")</f>
        <v>3.3099913000000001</v>
      </c>
      <c r="Y31">
        <f>IFERROR(VLOOKUP($B31,Day!$A$1:$Z$367,MATCH(DayFilter!Y$1,Day!$C$1:$Z$1,0)+2,0),"")</f>
        <v>65</v>
      </c>
      <c r="Z31">
        <f>IFERROR(VLOOKUP($B31,Day!$A$1:$Z$367,MATCH(DayFilter!Z$1,Day!$C$1:$Z$1,0)+2,0),"")</f>
        <v>75</v>
      </c>
    </row>
    <row r="32" spans="2:26" x14ac:dyDescent="0.25">
      <c r="B32">
        <f>IF(ROW()-1&lt;=Input!$F$2,ROW()-1,"")</f>
        <v>31</v>
      </c>
      <c r="C32" s="1">
        <f>IFERROR(VLOOKUP($B32,Day!$A$1:$X$367,MATCH(DayFilter!C$1,Day!$C$1:$X$1,0)+2,0),"")</f>
        <v>44164</v>
      </c>
      <c r="D32" t="str">
        <f>IFERROR(VLOOKUP($B32,Day!$A$1:$X$367,MATCH(DayFilter!D$1,Day!$C$1:$X$1,0)+2,0),"")</f>
        <v>Day</v>
      </c>
      <c r="E32">
        <f>IFERROR(VLOOKUP($B32,Day!$A$1:$X$367,MATCH(DayFilter!E$1,Day!$C$1:$X$1,0)+2,0),"")</f>
        <v>72.692307999999997</v>
      </c>
      <c r="F32">
        <f>IFERROR(VLOOKUP($B32,Day!$A$1:$X$367,MATCH(DayFilter!F$1,Day!$C$1:$X$1,0)+2,0),"")</f>
        <v>49.856000000000002</v>
      </c>
      <c r="G32">
        <f>IFERROR(VLOOKUP($B32,Day!$A$1:$X$367,MATCH(DayFilter!G$1,Day!$C$1:$X$1,0)+2,0),"")</f>
        <v>49.856000000000002</v>
      </c>
      <c r="H32">
        <f>IFERROR(VLOOKUP($B32,Day!$A$1:$X$367,MATCH(DayFilter!H$1,Day!$C$1:$X$1,0)+2,0),"")</f>
        <v>22.836307999999995</v>
      </c>
      <c r="I32">
        <f>IFERROR(VLOOKUP($B32,Day!$A$1:$X$367,MATCH(DayFilter!I$1,Day!$C$1:$X$1,0)+2,0),"")</f>
        <v>58.508176300000002</v>
      </c>
      <c r="J32">
        <f>IFERROR(VLOOKUP($B32,Day!$A$1:$X$367,MATCH(DayFilter!J$1,Day!$C$1:$X$1,0)+2,0),"")</f>
        <v>50.751303999999998</v>
      </c>
      <c r="K32">
        <f>IFERROR(VLOOKUP($B32,Day!$A$1:$X$367,MATCH(DayFilter!K$1,Day!$C$1:$X$1,0)+2,0),"")</f>
        <v>7.0861539999999996</v>
      </c>
      <c r="L32">
        <f>IFERROR(VLOOKUP($B32,Day!$A$1:$X$367,MATCH(DayFilter!L$1,Day!$C$1:$X$1,0)+2,0),"")</f>
        <v>7.0861539999999996</v>
      </c>
      <c r="M32">
        <f>IFERROR(VLOOKUP($B32,Day!$A$1:$X$367,MATCH(DayFilter!M$1,Day!$C$1:$X$1,0)+2,0),"")</f>
        <v>43.665149999999997</v>
      </c>
      <c r="N32">
        <f>IFERROR(VLOOKUP($B32,Day!$A$1:$X$367,MATCH(DayFilter!N$1,Day!$C$1:$X$1,0)+2,0),"")</f>
        <v>32.000126799999997</v>
      </c>
      <c r="O32">
        <f>IFERROR(VLOOKUP($B32,Day!$A$1:$X$367,MATCH(DayFilter!O$1,Day!$C$1:$X$1,0)+2,0),"")</f>
        <v>85.763999999999996</v>
      </c>
      <c r="P32">
        <f>IFERROR(VLOOKUP($B32,Day!$A$1:$X$367,MATCH(DayFilter!P$1,Day!$C$1:$X$1,0)+2,0),"")</f>
        <v>13.916923000000001</v>
      </c>
      <c r="Q32">
        <f>IFERROR(VLOOKUP($B32,Day!$A$1:$X$367,MATCH(DayFilter!Q$1,Day!$C$1:$X$1,0)+2,0),"")</f>
        <v>13.916923000000001</v>
      </c>
      <c r="R32">
        <f>IFERROR(VLOOKUP($B32,Day!$A$1:$X$367,MATCH(DayFilter!R$1,Day!$C$1:$X$1,0)+2,0),"")</f>
        <v>71.847076999999999</v>
      </c>
      <c r="S32">
        <f>IFERROR(VLOOKUP($B32,Day!$A$1:$X$367,MATCH(DayFilter!S$1,Day!$C$1:$X$1,0)+2,0),"")</f>
        <v>48.356504700000002</v>
      </c>
      <c r="T32">
        <f>IFERROR(VLOOKUP($B32,Day!$A$1:$X$367,MATCH(DayFilter!T$1,Day!$C$1:$X$1,0)+2,0),"")</f>
        <v>6.086957</v>
      </c>
      <c r="U32">
        <f>IFERROR(VLOOKUP($B32,Day!$A$1:$X$367,MATCH(DayFilter!U$1,Day!$C$1:$X$1,0)+2,0),"")</f>
        <v>0.64</v>
      </c>
      <c r="V32">
        <f>IFERROR(VLOOKUP($B32,Day!$A$1:$X$367,MATCH(DayFilter!V$1,Day!$C$1:$X$1,0)+2,0),"")</f>
        <v>0.64</v>
      </c>
      <c r="W32">
        <f>IFERROR(VLOOKUP($B32,Day!$A$1:$X$367,MATCH(DayFilter!W$1,Day!$C$1:$X$1,0)+2,0),"")</f>
        <v>5.4469570000000003</v>
      </c>
      <c r="X32">
        <f>IFERROR(VLOOKUP($B32,Day!$A$1:$X$367,MATCH(DayFilter!X$1,Day!$C$1:$X$1,0)+2,0),"")</f>
        <v>3.5148410999999999</v>
      </c>
      <c r="Y32">
        <f>IFERROR(VLOOKUP($B32,Day!$A$1:$Z$367,MATCH(DayFilter!Y$1,Day!$C$1:$Z$1,0)+2,0),"")</f>
        <v>65</v>
      </c>
      <c r="Z32">
        <f>IFERROR(VLOOKUP($B32,Day!$A$1:$Z$367,MATCH(DayFilter!Z$1,Day!$C$1:$Z$1,0)+2,0),"")</f>
        <v>75</v>
      </c>
    </row>
    <row r="33" spans="2:26" x14ac:dyDescent="0.25">
      <c r="B33">
        <f>IF(ROW()-1&lt;=Input!$F$2,ROW()-1,"")</f>
        <v>32</v>
      </c>
      <c r="C33" s="1">
        <f>IFERROR(VLOOKUP($B33,Day!$A$1:$X$367,MATCH(DayFilter!C$1,Day!$C$1:$X$1,0)+2,0),"")</f>
        <v>44163</v>
      </c>
      <c r="D33" t="str">
        <f>IFERROR(VLOOKUP($B33,Day!$A$1:$X$367,MATCH(DayFilter!D$1,Day!$C$1:$X$1,0)+2,0),"")</f>
        <v>Day</v>
      </c>
      <c r="E33">
        <f>IFERROR(VLOOKUP($B33,Day!$A$1:$X$367,MATCH(DayFilter!E$1,Day!$C$1:$X$1,0)+2,0),"")</f>
        <v>69.546154000000001</v>
      </c>
      <c r="F33">
        <f>IFERROR(VLOOKUP($B33,Day!$A$1:$X$367,MATCH(DayFilter!F$1,Day!$C$1:$X$1,0)+2,0),"")</f>
        <v>44.636842000000001</v>
      </c>
      <c r="G33">
        <f>IFERROR(VLOOKUP($B33,Day!$A$1:$X$367,MATCH(DayFilter!G$1,Day!$C$1:$X$1,0)+2,0),"")</f>
        <v>44.636842000000001</v>
      </c>
      <c r="H33">
        <f>IFERROR(VLOOKUP($B33,Day!$A$1:$X$367,MATCH(DayFilter!H$1,Day!$C$1:$X$1,0)+2,0),"")</f>
        <v>24.909312</v>
      </c>
      <c r="I33">
        <f>IFERROR(VLOOKUP($B33,Day!$A$1:$X$367,MATCH(DayFilter!I$1,Day!$C$1:$X$1,0)+2,0),"")</f>
        <v>57.481372700000001</v>
      </c>
      <c r="J33">
        <f>IFERROR(VLOOKUP($B33,Day!$A$1:$X$367,MATCH(DayFilter!J$1,Day!$C$1:$X$1,0)+2,0),"")</f>
        <v>53.919443999999999</v>
      </c>
      <c r="K33">
        <f>IFERROR(VLOOKUP($B33,Day!$A$1:$X$367,MATCH(DayFilter!K$1,Day!$C$1:$X$1,0)+2,0),"")</f>
        <v>10.525</v>
      </c>
      <c r="L33">
        <f>IFERROR(VLOOKUP($B33,Day!$A$1:$X$367,MATCH(DayFilter!L$1,Day!$C$1:$X$1,0)+2,0),"")</f>
        <v>10.525</v>
      </c>
      <c r="M33">
        <f>IFERROR(VLOOKUP($B33,Day!$A$1:$X$367,MATCH(DayFilter!M$1,Day!$C$1:$X$1,0)+2,0),"")</f>
        <v>43.394444</v>
      </c>
      <c r="N33">
        <f>IFERROR(VLOOKUP($B33,Day!$A$1:$X$367,MATCH(DayFilter!N$1,Day!$C$1:$X$1,0)+2,0),"")</f>
        <v>32.178616300000002</v>
      </c>
      <c r="O33">
        <f>IFERROR(VLOOKUP($B33,Day!$A$1:$X$367,MATCH(DayFilter!O$1,Day!$C$1:$X$1,0)+2,0),"")</f>
        <v>97.625</v>
      </c>
      <c r="P33">
        <f>IFERROR(VLOOKUP($B33,Day!$A$1:$X$367,MATCH(DayFilter!P$1,Day!$C$1:$X$1,0)+2,0),"")</f>
        <v>13.163333</v>
      </c>
      <c r="Q33">
        <f>IFERROR(VLOOKUP($B33,Day!$A$1:$X$367,MATCH(DayFilter!Q$1,Day!$C$1:$X$1,0)+2,0),"")</f>
        <v>13.163333</v>
      </c>
      <c r="R33">
        <f>IFERROR(VLOOKUP($B33,Day!$A$1:$X$367,MATCH(DayFilter!R$1,Day!$C$1:$X$1,0)+2,0),"")</f>
        <v>84.461667000000006</v>
      </c>
      <c r="S33">
        <f>IFERROR(VLOOKUP($B33,Day!$A$1:$X$367,MATCH(DayFilter!S$1,Day!$C$1:$X$1,0)+2,0),"")</f>
        <v>50.945027799999998</v>
      </c>
      <c r="T33">
        <f>IFERROR(VLOOKUP($B33,Day!$A$1:$X$367,MATCH(DayFilter!T$1,Day!$C$1:$X$1,0)+2,0),"")</f>
        <v>7.6388889999999998</v>
      </c>
      <c r="U33">
        <f>IFERROR(VLOOKUP($B33,Day!$A$1:$X$367,MATCH(DayFilter!U$1,Day!$C$1:$X$1,0)+2,0),"")</f>
        <v>2.2941180000000001</v>
      </c>
      <c r="V33">
        <f>IFERROR(VLOOKUP($B33,Day!$A$1:$X$367,MATCH(DayFilter!V$1,Day!$C$1:$X$1,0)+2,0),"")</f>
        <v>2.2941180000000001</v>
      </c>
      <c r="W33">
        <f>IFERROR(VLOOKUP($B33,Day!$A$1:$X$367,MATCH(DayFilter!W$1,Day!$C$1:$X$1,0)+2,0),"")</f>
        <v>5.3447709999999997</v>
      </c>
      <c r="X33">
        <f>IFERROR(VLOOKUP($B33,Day!$A$1:$X$367,MATCH(DayFilter!X$1,Day!$C$1:$X$1,0)+2,0),"")</f>
        <v>4.4211008999999999</v>
      </c>
      <c r="Y33">
        <f>IFERROR(VLOOKUP($B33,Day!$A$1:$Z$367,MATCH(DayFilter!Y$1,Day!$C$1:$Z$1,0)+2,0),"")</f>
        <v>65</v>
      </c>
      <c r="Z33">
        <f>IFERROR(VLOOKUP($B33,Day!$A$1:$Z$367,MATCH(DayFilter!Z$1,Day!$C$1:$Z$1,0)+2,0),"")</f>
        <v>75</v>
      </c>
    </row>
    <row r="34" spans="2:26" x14ac:dyDescent="0.25">
      <c r="B34">
        <f>IF(ROW()-1&lt;=Input!$F$2,ROW()-1,"")</f>
        <v>33</v>
      </c>
      <c r="C34" s="1">
        <f>IFERROR(VLOOKUP($B34,Day!$A$1:$X$367,MATCH(DayFilter!C$1,Day!$C$1:$X$1,0)+2,0),"")</f>
        <v>44162</v>
      </c>
      <c r="D34" t="str">
        <f>IFERROR(VLOOKUP($B34,Day!$A$1:$X$367,MATCH(DayFilter!D$1,Day!$C$1:$X$1,0)+2,0),"")</f>
        <v>Day</v>
      </c>
      <c r="E34">
        <f>IFERROR(VLOOKUP($B34,Day!$A$1:$X$367,MATCH(DayFilter!E$1,Day!$C$1:$X$1,0)+2,0),"")</f>
        <v>69.084614999999999</v>
      </c>
      <c r="F34">
        <f>IFERROR(VLOOKUP($B34,Day!$A$1:$X$367,MATCH(DayFilter!F$1,Day!$C$1:$X$1,0)+2,0),"")</f>
        <v>43.771428999999998</v>
      </c>
      <c r="G34">
        <f>IFERROR(VLOOKUP($B34,Day!$A$1:$X$367,MATCH(DayFilter!G$1,Day!$C$1:$X$1,0)+2,0),"")</f>
        <v>43.771428999999998</v>
      </c>
      <c r="H34">
        <f>IFERROR(VLOOKUP($B34,Day!$A$1:$X$367,MATCH(DayFilter!H$1,Day!$C$1:$X$1,0)+2,0),"")</f>
        <v>25.313186000000002</v>
      </c>
      <c r="I34">
        <f>IFERROR(VLOOKUP($B34,Day!$A$1:$X$367,MATCH(DayFilter!I$1,Day!$C$1:$X$1,0)+2,0),"")</f>
        <v>57.846884199999998</v>
      </c>
      <c r="J34">
        <f>IFERROR(VLOOKUP($B34,Day!$A$1:$X$367,MATCH(DayFilter!J$1,Day!$C$1:$X$1,0)+2,0),"")</f>
        <v>49.73</v>
      </c>
      <c r="K34">
        <f>IFERROR(VLOOKUP($B34,Day!$A$1:$X$367,MATCH(DayFilter!K$1,Day!$C$1:$X$1,0)+2,0),"")</f>
        <v>0.29230800000000001</v>
      </c>
      <c r="L34">
        <f>IFERROR(VLOOKUP($B34,Day!$A$1:$X$367,MATCH(DayFilter!L$1,Day!$C$1:$X$1,0)+2,0),"")</f>
        <v>0.29230800000000001</v>
      </c>
      <c r="M34">
        <f>IFERROR(VLOOKUP($B34,Day!$A$1:$X$367,MATCH(DayFilter!M$1,Day!$C$1:$X$1,0)+2,0),"")</f>
        <v>49.437691999999998</v>
      </c>
      <c r="N34">
        <f>IFERROR(VLOOKUP($B34,Day!$A$1:$X$367,MATCH(DayFilter!N$1,Day!$C$1:$X$1,0)+2,0),"")</f>
        <v>28.5087513</v>
      </c>
      <c r="O34">
        <f>IFERROR(VLOOKUP($B34,Day!$A$1:$X$367,MATCH(DayFilter!O$1,Day!$C$1:$X$1,0)+2,0),"")</f>
        <v>100</v>
      </c>
      <c r="P34">
        <f>IFERROR(VLOOKUP($B34,Day!$A$1:$X$367,MATCH(DayFilter!P$1,Day!$C$1:$X$1,0)+2,0),"")</f>
        <v>10.534615000000001</v>
      </c>
      <c r="Q34">
        <f>IFERROR(VLOOKUP($B34,Day!$A$1:$X$367,MATCH(DayFilter!Q$1,Day!$C$1:$X$1,0)+2,0),"")</f>
        <v>10.534615000000001</v>
      </c>
      <c r="R34">
        <f>IFERROR(VLOOKUP($B34,Day!$A$1:$X$367,MATCH(DayFilter!R$1,Day!$C$1:$X$1,0)+2,0),"")</f>
        <v>89.465384999999998</v>
      </c>
      <c r="S34">
        <f>IFERROR(VLOOKUP($B34,Day!$A$1:$X$367,MATCH(DayFilter!S$1,Day!$C$1:$X$1,0)+2,0),"")</f>
        <v>45.491943599999999</v>
      </c>
      <c r="T34">
        <f>IFERROR(VLOOKUP($B34,Day!$A$1:$X$367,MATCH(DayFilter!T$1,Day!$C$1:$X$1,0)+2,0),"")</f>
        <v>6.2857139999999996</v>
      </c>
      <c r="U34">
        <f>IFERROR(VLOOKUP($B34,Day!$A$1:$X$367,MATCH(DayFilter!U$1,Day!$C$1:$X$1,0)+2,0),"")</f>
        <v>2.0769229999999999</v>
      </c>
      <c r="V34">
        <f>IFERROR(VLOOKUP($B34,Day!$A$1:$X$367,MATCH(DayFilter!V$1,Day!$C$1:$X$1,0)+2,0),"")</f>
        <v>2.0769229999999999</v>
      </c>
      <c r="W34">
        <f>IFERROR(VLOOKUP($B34,Day!$A$1:$X$367,MATCH(DayFilter!W$1,Day!$C$1:$X$1,0)+2,0),"")</f>
        <v>4.2087909999999997</v>
      </c>
      <c r="X34">
        <f>IFERROR(VLOOKUP($B34,Day!$A$1:$X$367,MATCH(DayFilter!X$1,Day!$C$1:$X$1,0)+2,0),"")</f>
        <v>3.6644689000000001</v>
      </c>
      <c r="Y34">
        <f>IFERROR(VLOOKUP($B34,Day!$A$1:$Z$367,MATCH(DayFilter!Y$1,Day!$C$1:$Z$1,0)+2,0),"")</f>
        <v>65</v>
      </c>
      <c r="Z34">
        <f>IFERROR(VLOOKUP($B34,Day!$A$1:$Z$367,MATCH(DayFilter!Z$1,Day!$C$1:$Z$1,0)+2,0),"")</f>
        <v>75</v>
      </c>
    </row>
    <row r="35" spans="2:26" x14ac:dyDescent="0.25">
      <c r="B35">
        <f>IF(ROW()-1&lt;=Input!$F$2,ROW()-1,"")</f>
        <v>34</v>
      </c>
      <c r="C35" s="1">
        <f>IFERROR(VLOOKUP($B35,Day!$A$1:$X$367,MATCH(DayFilter!C$1,Day!$C$1:$X$1,0)+2,0),"")</f>
        <v>44161</v>
      </c>
      <c r="D35" t="str">
        <f>IFERROR(VLOOKUP($B35,Day!$A$1:$X$367,MATCH(DayFilter!D$1,Day!$C$1:$X$1,0)+2,0),"")</f>
        <v>Day</v>
      </c>
      <c r="E35">
        <f>IFERROR(VLOOKUP($B35,Day!$A$1:$X$367,MATCH(DayFilter!E$1,Day!$C$1:$X$1,0)+2,0),"")</f>
        <v>72.216922999999994</v>
      </c>
      <c r="F35">
        <f>IFERROR(VLOOKUP($B35,Day!$A$1:$X$367,MATCH(DayFilter!F$1,Day!$C$1:$X$1,0)+2,0),"")</f>
        <v>50</v>
      </c>
      <c r="G35">
        <f>IFERROR(VLOOKUP($B35,Day!$A$1:$X$367,MATCH(DayFilter!G$1,Day!$C$1:$X$1,0)+2,0),"")</f>
        <v>50</v>
      </c>
      <c r="H35">
        <f>IFERROR(VLOOKUP($B35,Day!$A$1:$X$367,MATCH(DayFilter!H$1,Day!$C$1:$X$1,0)+2,0),"")</f>
        <v>22.216922999999994</v>
      </c>
      <c r="I35">
        <f>IFERROR(VLOOKUP($B35,Day!$A$1:$X$367,MATCH(DayFilter!I$1,Day!$C$1:$X$1,0)+2,0),"")</f>
        <v>58.6147353</v>
      </c>
      <c r="J35">
        <f>IFERROR(VLOOKUP($B35,Day!$A$1:$X$367,MATCH(DayFilter!J$1,Day!$C$1:$X$1,0)+2,0),"")</f>
        <v>51.718519000000001</v>
      </c>
      <c r="K35">
        <f>IFERROR(VLOOKUP($B35,Day!$A$1:$X$367,MATCH(DayFilter!K$1,Day!$C$1:$X$1,0)+2,0),"")</f>
        <v>8.4</v>
      </c>
      <c r="L35">
        <f>IFERROR(VLOOKUP($B35,Day!$A$1:$X$367,MATCH(DayFilter!L$1,Day!$C$1:$X$1,0)+2,0),"")</f>
        <v>8.4</v>
      </c>
      <c r="M35">
        <f>IFERROR(VLOOKUP($B35,Day!$A$1:$X$367,MATCH(DayFilter!M$1,Day!$C$1:$X$1,0)+2,0),"")</f>
        <v>43.318519000000002</v>
      </c>
      <c r="N35">
        <f>IFERROR(VLOOKUP($B35,Day!$A$1:$X$367,MATCH(DayFilter!N$1,Day!$C$1:$X$1,0)+2,0),"")</f>
        <v>30.433567400000001</v>
      </c>
      <c r="O35">
        <f>IFERROR(VLOOKUP($B35,Day!$A$1:$X$367,MATCH(DayFilter!O$1,Day!$C$1:$X$1,0)+2,0),"")</f>
        <v>88.602307999999994</v>
      </c>
      <c r="P35">
        <f>IFERROR(VLOOKUP($B35,Day!$A$1:$X$367,MATCH(DayFilter!P$1,Day!$C$1:$X$1,0)+2,0),"")</f>
        <v>13.076923000000001</v>
      </c>
      <c r="Q35">
        <f>IFERROR(VLOOKUP($B35,Day!$A$1:$X$367,MATCH(DayFilter!Q$1,Day!$C$1:$X$1,0)+2,0),"")</f>
        <v>13.076923000000001</v>
      </c>
      <c r="R35">
        <f>IFERROR(VLOOKUP($B35,Day!$A$1:$X$367,MATCH(DayFilter!R$1,Day!$C$1:$X$1,0)+2,0),"")</f>
        <v>75.525385</v>
      </c>
      <c r="S35">
        <f>IFERROR(VLOOKUP($B35,Day!$A$1:$X$367,MATCH(DayFilter!S$1,Day!$C$1:$X$1,0)+2,0),"")</f>
        <v>47.277881299999997</v>
      </c>
      <c r="T35">
        <f>IFERROR(VLOOKUP($B35,Day!$A$1:$X$367,MATCH(DayFilter!T$1,Day!$C$1:$X$1,0)+2,0),"")</f>
        <v>9</v>
      </c>
      <c r="U35">
        <f>IFERROR(VLOOKUP($B35,Day!$A$1:$X$367,MATCH(DayFilter!U$1,Day!$C$1:$X$1,0)+2,0),"")</f>
        <v>1.6153850000000001</v>
      </c>
      <c r="V35">
        <f>IFERROR(VLOOKUP($B35,Day!$A$1:$X$367,MATCH(DayFilter!V$1,Day!$C$1:$X$1,0)+2,0),"")</f>
        <v>1.6153850000000001</v>
      </c>
      <c r="W35">
        <f>IFERROR(VLOOKUP($B35,Day!$A$1:$X$367,MATCH(DayFilter!W$1,Day!$C$1:$X$1,0)+2,0),"")</f>
        <v>7.3846150000000002</v>
      </c>
      <c r="X35">
        <f>IFERROR(VLOOKUP($B35,Day!$A$1:$X$367,MATCH(DayFilter!X$1,Day!$C$1:$X$1,0)+2,0),"")</f>
        <v>4.9257385999999999</v>
      </c>
      <c r="Y35">
        <f>IFERROR(VLOOKUP($B35,Day!$A$1:$Z$367,MATCH(DayFilter!Y$1,Day!$C$1:$Z$1,0)+2,0),"")</f>
        <v>65</v>
      </c>
      <c r="Z35">
        <f>IFERROR(VLOOKUP($B35,Day!$A$1:$Z$367,MATCH(DayFilter!Z$1,Day!$C$1:$Z$1,0)+2,0),"")</f>
        <v>75</v>
      </c>
    </row>
    <row r="36" spans="2:26" x14ac:dyDescent="0.25">
      <c r="B36">
        <f>IF(ROW()-1&lt;=Input!$F$2,ROW()-1,"")</f>
        <v>35</v>
      </c>
      <c r="C36" s="1">
        <f>IFERROR(VLOOKUP($B36,Day!$A$1:$X$367,MATCH(DayFilter!C$1,Day!$C$1:$X$1,0)+2,0),"")</f>
        <v>44160</v>
      </c>
      <c r="D36" t="str">
        <f>IFERROR(VLOOKUP($B36,Day!$A$1:$X$367,MATCH(DayFilter!D$1,Day!$C$1:$X$1,0)+2,0),"")</f>
        <v>Day</v>
      </c>
      <c r="E36">
        <f>IFERROR(VLOOKUP($B36,Day!$A$1:$X$367,MATCH(DayFilter!E$1,Day!$C$1:$X$1,0)+2,0),"")</f>
        <v>70.690909000000005</v>
      </c>
      <c r="F36">
        <f>IFERROR(VLOOKUP($B36,Day!$A$1:$X$367,MATCH(DayFilter!F$1,Day!$C$1:$X$1,0)+2,0),"")</f>
        <v>51.301175999999998</v>
      </c>
      <c r="G36">
        <f>IFERROR(VLOOKUP($B36,Day!$A$1:$X$367,MATCH(DayFilter!G$1,Day!$C$1:$X$1,0)+2,0),"")</f>
        <v>51.301175999999998</v>
      </c>
      <c r="H36">
        <f>IFERROR(VLOOKUP($B36,Day!$A$1:$X$367,MATCH(DayFilter!H$1,Day!$C$1:$X$1,0)+2,0),"")</f>
        <v>19.389733000000007</v>
      </c>
      <c r="I36">
        <f>IFERROR(VLOOKUP($B36,Day!$A$1:$X$367,MATCH(DayFilter!I$1,Day!$C$1:$X$1,0)+2,0),"")</f>
        <v>62.043342299999999</v>
      </c>
      <c r="J36">
        <f>IFERROR(VLOOKUP($B36,Day!$A$1:$X$367,MATCH(DayFilter!J$1,Day!$C$1:$X$1,0)+2,0),"")</f>
        <v>40.011764999999997</v>
      </c>
      <c r="K36">
        <f>IFERROR(VLOOKUP($B36,Day!$A$1:$X$367,MATCH(DayFilter!K$1,Day!$C$1:$X$1,0)+2,0),"")</f>
        <v>0.16153799999999999</v>
      </c>
      <c r="L36">
        <f>IFERROR(VLOOKUP($B36,Day!$A$1:$X$367,MATCH(DayFilter!L$1,Day!$C$1:$X$1,0)+2,0),"")</f>
        <v>0.16153799999999999</v>
      </c>
      <c r="M36">
        <f>IFERROR(VLOOKUP($B36,Day!$A$1:$X$367,MATCH(DayFilter!M$1,Day!$C$1:$X$1,0)+2,0),"")</f>
        <v>39.850226999999997</v>
      </c>
      <c r="N36">
        <f>IFERROR(VLOOKUP($B36,Day!$A$1:$X$367,MATCH(DayFilter!N$1,Day!$C$1:$X$1,0)+2,0),"")</f>
        <v>23.026205399999998</v>
      </c>
      <c r="O36">
        <f>IFERROR(VLOOKUP($B36,Day!$A$1:$X$367,MATCH(DayFilter!O$1,Day!$C$1:$X$1,0)+2,0),"")</f>
        <v>66.678824000000006</v>
      </c>
      <c r="P36">
        <f>IFERROR(VLOOKUP($B36,Day!$A$1:$X$367,MATCH(DayFilter!P$1,Day!$C$1:$X$1,0)+2,0),"")</f>
        <v>7.986923</v>
      </c>
      <c r="Q36">
        <f>IFERROR(VLOOKUP($B36,Day!$A$1:$X$367,MATCH(DayFilter!Q$1,Day!$C$1:$X$1,0)+2,0),"")</f>
        <v>7.986923</v>
      </c>
      <c r="R36">
        <f>IFERROR(VLOOKUP($B36,Day!$A$1:$X$367,MATCH(DayFilter!R$1,Day!$C$1:$X$1,0)+2,0),"")</f>
        <v>58.691901000000009</v>
      </c>
      <c r="S36">
        <f>IFERROR(VLOOKUP($B36,Day!$A$1:$X$367,MATCH(DayFilter!S$1,Day!$C$1:$X$1,0)+2,0),"")</f>
        <v>28.734894300000001</v>
      </c>
      <c r="T36">
        <f>IFERROR(VLOOKUP($B36,Day!$A$1:$X$367,MATCH(DayFilter!T$1,Day!$C$1:$X$1,0)+2,0),"")</f>
        <v>9</v>
      </c>
      <c r="U36">
        <f>IFERROR(VLOOKUP($B36,Day!$A$1:$X$367,MATCH(DayFilter!U$1,Day!$C$1:$X$1,0)+2,0),"")</f>
        <v>2.0769229999999999</v>
      </c>
      <c r="V36">
        <f>IFERROR(VLOOKUP($B36,Day!$A$1:$X$367,MATCH(DayFilter!V$1,Day!$C$1:$X$1,0)+2,0),"")</f>
        <v>2.0769229999999999</v>
      </c>
      <c r="W36">
        <f>IFERROR(VLOOKUP($B36,Day!$A$1:$X$367,MATCH(DayFilter!W$1,Day!$C$1:$X$1,0)+2,0),"")</f>
        <v>6.9230770000000001</v>
      </c>
      <c r="X36">
        <f>IFERROR(VLOOKUP($B36,Day!$A$1:$X$367,MATCH(DayFilter!X$1,Day!$C$1:$X$1,0)+2,0),"")</f>
        <v>4.0540485000000004</v>
      </c>
      <c r="Y36">
        <f>IFERROR(VLOOKUP($B36,Day!$A$1:$Z$367,MATCH(DayFilter!Y$1,Day!$C$1:$Z$1,0)+2,0),"")</f>
        <v>65</v>
      </c>
      <c r="Z36">
        <f>IFERROR(VLOOKUP($B36,Day!$A$1:$Z$367,MATCH(DayFilter!Z$1,Day!$C$1:$Z$1,0)+2,0),"")</f>
        <v>75</v>
      </c>
    </row>
    <row r="37" spans="2:26" x14ac:dyDescent="0.25">
      <c r="B37">
        <f>IF(ROW()-1&lt;=Input!$F$2,ROW()-1,"")</f>
        <v>36</v>
      </c>
      <c r="C37" s="1">
        <f>IFERROR(VLOOKUP($B37,Day!$A$1:$X$367,MATCH(DayFilter!C$1,Day!$C$1:$X$1,0)+2,0),"")</f>
        <v>44159</v>
      </c>
      <c r="D37" t="str">
        <f>IFERROR(VLOOKUP($B37,Day!$A$1:$X$367,MATCH(DayFilter!D$1,Day!$C$1:$X$1,0)+2,0),"")</f>
        <v>Day</v>
      </c>
      <c r="E37">
        <f>IFERROR(VLOOKUP($B37,Day!$A$1:$X$367,MATCH(DayFilter!E$1,Day!$C$1:$X$1,0)+2,0),"")</f>
        <v>72.807692000000003</v>
      </c>
      <c r="F37">
        <f>IFERROR(VLOOKUP($B37,Day!$A$1:$X$367,MATCH(DayFilter!F$1,Day!$C$1:$X$1,0)+2,0),"")</f>
        <v>52.96</v>
      </c>
      <c r="G37">
        <f>IFERROR(VLOOKUP($B37,Day!$A$1:$X$367,MATCH(DayFilter!G$1,Day!$C$1:$X$1,0)+2,0),"")</f>
        <v>52.96</v>
      </c>
      <c r="H37">
        <f>IFERROR(VLOOKUP($B37,Day!$A$1:$X$367,MATCH(DayFilter!H$1,Day!$C$1:$X$1,0)+2,0),"")</f>
        <v>19.847692000000002</v>
      </c>
      <c r="I37">
        <f>IFERROR(VLOOKUP($B37,Day!$A$1:$X$367,MATCH(DayFilter!I$1,Day!$C$1:$X$1,0)+2,0),"")</f>
        <v>62.456759499999997</v>
      </c>
      <c r="J37">
        <f>IFERROR(VLOOKUP($B37,Day!$A$1:$X$367,MATCH(DayFilter!J$1,Day!$C$1:$X$1,0)+2,0),"")</f>
        <v>41.09375</v>
      </c>
      <c r="K37">
        <f>IFERROR(VLOOKUP($B37,Day!$A$1:$X$367,MATCH(DayFilter!K$1,Day!$C$1:$X$1,0)+2,0),"")</f>
        <v>-1.969231</v>
      </c>
      <c r="L37">
        <f>IFERROR(VLOOKUP($B37,Day!$A$1:$X$367,MATCH(DayFilter!L$1,Day!$C$1:$X$1,0)+2,0),"")</f>
        <v>-1.969231</v>
      </c>
      <c r="M37">
        <f>IFERROR(VLOOKUP($B37,Day!$A$1:$X$367,MATCH(DayFilter!M$1,Day!$C$1:$X$1,0)+2,0),"")</f>
        <v>43.062981000000001</v>
      </c>
      <c r="N37">
        <f>IFERROR(VLOOKUP($B37,Day!$A$1:$X$367,MATCH(DayFilter!N$1,Day!$C$1:$X$1,0)+2,0),"")</f>
        <v>26.481287200000001</v>
      </c>
      <c r="O37">
        <f>IFERROR(VLOOKUP($B37,Day!$A$1:$X$367,MATCH(DayFilter!O$1,Day!$C$1:$X$1,0)+2,0),"")</f>
        <v>58.500714000000002</v>
      </c>
      <c r="P37">
        <f>IFERROR(VLOOKUP($B37,Day!$A$1:$X$367,MATCH(DayFilter!P$1,Day!$C$1:$X$1,0)+2,0),"")</f>
        <v>7.235385</v>
      </c>
      <c r="Q37">
        <f>IFERROR(VLOOKUP($B37,Day!$A$1:$X$367,MATCH(DayFilter!Q$1,Day!$C$1:$X$1,0)+2,0),"")</f>
        <v>7.235385</v>
      </c>
      <c r="R37">
        <f>IFERROR(VLOOKUP($B37,Day!$A$1:$X$367,MATCH(DayFilter!R$1,Day!$C$1:$X$1,0)+2,0),"")</f>
        <v>51.265329000000001</v>
      </c>
      <c r="S37">
        <f>IFERROR(VLOOKUP($B37,Day!$A$1:$X$367,MATCH(DayFilter!S$1,Day!$C$1:$X$1,0)+2,0),"")</f>
        <v>34.706614799999997</v>
      </c>
      <c r="T37">
        <f>IFERROR(VLOOKUP($B37,Day!$A$1:$X$367,MATCH(DayFilter!T$1,Day!$C$1:$X$1,0)+2,0),"")</f>
        <v>12.769231</v>
      </c>
      <c r="U37">
        <f>IFERROR(VLOOKUP($B37,Day!$A$1:$X$367,MATCH(DayFilter!U$1,Day!$C$1:$X$1,0)+2,0),"")</f>
        <v>2.3076919999999999</v>
      </c>
      <c r="V37">
        <f>IFERROR(VLOOKUP($B37,Day!$A$1:$X$367,MATCH(DayFilter!V$1,Day!$C$1:$X$1,0)+2,0),"")</f>
        <v>2.3076919999999999</v>
      </c>
      <c r="W37">
        <f>IFERROR(VLOOKUP($B37,Day!$A$1:$X$367,MATCH(DayFilter!W$1,Day!$C$1:$X$1,0)+2,0),"")</f>
        <v>10.461539</v>
      </c>
      <c r="X37">
        <f>IFERROR(VLOOKUP($B37,Day!$A$1:$X$367,MATCH(DayFilter!X$1,Day!$C$1:$X$1,0)+2,0),"")</f>
        <v>5.2604395999999998</v>
      </c>
      <c r="Y37">
        <f>IFERROR(VLOOKUP($B37,Day!$A$1:$Z$367,MATCH(DayFilter!Y$1,Day!$C$1:$Z$1,0)+2,0),"")</f>
        <v>65</v>
      </c>
      <c r="Z37">
        <f>IFERROR(VLOOKUP($B37,Day!$A$1:$Z$367,MATCH(DayFilter!Z$1,Day!$C$1:$Z$1,0)+2,0),"")</f>
        <v>75</v>
      </c>
    </row>
    <row r="38" spans="2:26" x14ac:dyDescent="0.25">
      <c r="B38">
        <f>IF(ROW()-1&lt;=Input!$F$2,ROW()-1,"")</f>
        <v>37</v>
      </c>
      <c r="C38" s="1">
        <f>IFERROR(VLOOKUP($B38,Day!$A$1:$X$367,MATCH(DayFilter!C$1,Day!$C$1:$X$1,0)+2,0),"")</f>
        <v>44158</v>
      </c>
      <c r="D38" t="str">
        <f>IFERROR(VLOOKUP($B38,Day!$A$1:$X$367,MATCH(DayFilter!D$1,Day!$C$1:$X$1,0)+2,0),"")</f>
        <v>Day</v>
      </c>
      <c r="E38">
        <f>IFERROR(VLOOKUP($B38,Day!$A$1:$X$367,MATCH(DayFilter!E$1,Day!$C$1:$X$1,0)+2,0),"")</f>
        <v>73.307692000000003</v>
      </c>
      <c r="F38">
        <f>IFERROR(VLOOKUP($B38,Day!$A$1:$X$367,MATCH(DayFilter!F$1,Day!$C$1:$X$1,0)+2,0),"")</f>
        <v>57.576923000000001</v>
      </c>
      <c r="G38">
        <f>IFERROR(VLOOKUP($B38,Day!$A$1:$X$367,MATCH(DayFilter!G$1,Day!$C$1:$X$1,0)+2,0),"")</f>
        <v>57.576923000000001</v>
      </c>
      <c r="H38">
        <f>IFERROR(VLOOKUP($B38,Day!$A$1:$X$367,MATCH(DayFilter!H$1,Day!$C$1:$X$1,0)+2,0),"")</f>
        <v>15.730769000000002</v>
      </c>
      <c r="I38">
        <f>IFERROR(VLOOKUP($B38,Day!$A$1:$X$367,MATCH(DayFilter!I$1,Day!$C$1:$X$1,0)+2,0),"")</f>
        <v>62.981667600000002</v>
      </c>
      <c r="J38">
        <f>IFERROR(VLOOKUP($B38,Day!$A$1:$X$367,MATCH(DayFilter!J$1,Day!$C$1:$X$1,0)+2,0),"")</f>
        <v>53.156522000000002</v>
      </c>
      <c r="K38">
        <f>IFERROR(VLOOKUP($B38,Day!$A$1:$X$367,MATCH(DayFilter!K$1,Day!$C$1:$X$1,0)+2,0),"")</f>
        <v>5.3230769999999996</v>
      </c>
      <c r="L38">
        <f>IFERROR(VLOOKUP($B38,Day!$A$1:$X$367,MATCH(DayFilter!L$1,Day!$C$1:$X$1,0)+2,0),"")</f>
        <v>5.3230769999999996</v>
      </c>
      <c r="M38">
        <f>IFERROR(VLOOKUP($B38,Day!$A$1:$X$367,MATCH(DayFilter!M$1,Day!$C$1:$X$1,0)+2,0),"")</f>
        <v>47.833445000000005</v>
      </c>
      <c r="N38">
        <f>IFERROR(VLOOKUP($B38,Day!$A$1:$X$367,MATCH(DayFilter!N$1,Day!$C$1:$X$1,0)+2,0),"")</f>
        <v>32.160746199999998</v>
      </c>
      <c r="O38">
        <f>IFERROR(VLOOKUP($B38,Day!$A$1:$X$367,MATCH(DayFilter!O$1,Day!$C$1:$X$1,0)+2,0),"")</f>
        <v>86.754783000000003</v>
      </c>
      <c r="P38">
        <f>IFERROR(VLOOKUP($B38,Day!$A$1:$X$367,MATCH(DayFilter!P$1,Day!$C$1:$X$1,0)+2,0),"")</f>
        <v>8.5415379999999992</v>
      </c>
      <c r="Q38">
        <f>IFERROR(VLOOKUP($B38,Day!$A$1:$X$367,MATCH(DayFilter!Q$1,Day!$C$1:$X$1,0)+2,0),"")</f>
        <v>8.5415379999999992</v>
      </c>
      <c r="R38">
        <f>IFERROR(VLOOKUP($B38,Day!$A$1:$X$367,MATCH(DayFilter!R$1,Day!$C$1:$X$1,0)+2,0),"")</f>
        <v>78.213245000000001</v>
      </c>
      <c r="S38">
        <f>IFERROR(VLOOKUP($B38,Day!$A$1:$X$367,MATCH(DayFilter!S$1,Day!$C$1:$X$1,0)+2,0),"")</f>
        <v>43.029086800000002</v>
      </c>
      <c r="T38">
        <f>IFERROR(VLOOKUP($B38,Day!$A$1:$X$367,MATCH(DayFilter!T$1,Day!$C$1:$X$1,0)+2,0),"")</f>
        <v>10.615385</v>
      </c>
      <c r="U38">
        <f>IFERROR(VLOOKUP($B38,Day!$A$1:$X$367,MATCH(DayFilter!U$1,Day!$C$1:$X$1,0)+2,0),"")</f>
        <v>2.8260869999999998</v>
      </c>
      <c r="V38">
        <f>IFERROR(VLOOKUP($B38,Day!$A$1:$X$367,MATCH(DayFilter!V$1,Day!$C$1:$X$1,0)+2,0),"")</f>
        <v>2.8260869999999998</v>
      </c>
      <c r="W38">
        <f>IFERROR(VLOOKUP($B38,Day!$A$1:$X$367,MATCH(DayFilter!W$1,Day!$C$1:$X$1,0)+2,0),"")</f>
        <v>7.7892980000000005</v>
      </c>
      <c r="X38">
        <f>IFERROR(VLOOKUP($B38,Day!$A$1:$X$367,MATCH(DayFilter!X$1,Day!$C$1:$X$1,0)+2,0),"")</f>
        <v>5.1673948999999997</v>
      </c>
      <c r="Y38">
        <f>IFERROR(VLOOKUP($B38,Day!$A$1:$Z$367,MATCH(DayFilter!Y$1,Day!$C$1:$Z$1,0)+2,0),"")</f>
        <v>65</v>
      </c>
      <c r="Z38">
        <f>IFERROR(VLOOKUP($B38,Day!$A$1:$Z$367,MATCH(DayFilter!Z$1,Day!$C$1:$Z$1,0)+2,0),"")</f>
        <v>75</v>
      </c>
    </row>
    <row r="39" spans="2:26" x14ac:dyDescent="0.25">
      <c r="B39">
        <f>IF(ROW()-1&lt;=Input!$F$2,ROW()-1,"")</f>
        <v>38</v>
      </c>
      <c r="C39" s="1">
        <f>IFERROR(VLOOKUP($B39,Day!$A$1:$X$367,MATCH(DayFilter!C$1,Day!$C$1:$X$1,0)+2,0),"")</f>
        <v>44157</v>
      </c>
      <c r="D39" t="str">
        <f>IFERROR(VLOOKUP($B39,Day!$A$1:$X$367,MATCH(DayFilter!D$1,Day!$C$1:$X$1,0)+2,0),"")</f>
        <v>Day</v>
      </c>
      <c r="E39">
        <f>IFERROR(VLOOKUP($B39,Day!$A$1:$X$367,MATCH(DayFilter!E$1,Day!$C$1:$X$1,0)+2,0),"")</f>
        <v>76.846153999999999</v>
      </c>
      <c r="F39">
        <f>IFERROR(VLOOKUP($B39,Day!$A$1:$X$367,MATCH(DayFilter!F$1,Day!$C$1:$X$1,0)+2,0),"")</f>
        <v>52.672414000000003</v>
      </c>
      <c r="G39">
        <f>IFERROR(VLOOKUP($B39,Day!$A$1:$X$367,MATCH(DayFilter!G$1,Day!$C$1:$X$1,0)+2,0),"")</f>
        <v>52.672414000000003</v>
      </c>
      <c r="H39">
        <f>IFERROR(VLOOKUP($B39,Day!$A$1:$X$367,MATCH(DayFilter!H$1,Day!$C$1:$X$1,0)+2,0),"")</f>
        <v>24.173739999999995</v>
      </c>
      <c r="I39">
        <f>IFERROR(VLOOKUP($B39,Day!$A$1:$X$367,MATCH(DayFilter!I$1,Day!$C$1:$X$1,0)+2,0),"")</f>
        <v>63.997173099999998</v>
      </c>
      <c r="J39">
        <f>IFERROR(VLOOKUP($B39,Day!$A$1:$X$367,MATCH(DayFilter!J$1,Day!$C$1:$X$1,0)+2,0),"")</f>
        <v>51.277777999999998</v>
      </c>
      <c r="K39">
        <f>IFERROR(VLOOKUP($B39,Day!$A$1:$X$367,MATCH(DayFilter!K$1,Day!$C$1:$X$1,0)+2,0),"")</f>
        <v>18.176922999999999</v>
      </c>
      <c r="L39">
        <f>IFERROR(VLOOKUP($B39,Day!$A$1:$X$367,MATCH(DayFilter!L$1,Day!$C$1:$X$1,0)+2,0),"")</f>
        <v>18.176922999999999</v>
      </c>
      <c r="M39">
        <f>IFERROR(VLOOKUP($B39,Day!$A$1:$X$367,MATCH(DayFilter!M$1,Day!$C$1:$X$1,0)+2,0),"")</f>
        <v>33.100854999999996</v>
      </c>
      <c r="N39">
        <f>IFERROR(VLOOKUP($B39,Day!$A$1:$X$367,MATCH(DayFilter!N$1,Day!$C$1:$X$1,0)+2,0),"")</f>
        <v>32.884759099999997</v>
      </c>
      <c r="O39">
        <f>IFERROR(VLOOKUP($B39,Day!$A$1:$X$367,MATCH(DayFilter!O$1,Day!$C$1:$X$1,0)+2,0),"")</f>
        <v>90.432413999999994</v>
      </c>
      <c r="P39">
        <f>IFERROR(VLOOKUP($B39,Day!$A$1:$X$367,MATCH(DayFilter!P$1,Day!$C$1:$X$1,0)+2,0),"")</f>
        <v>21.619230999999999</v>
      </c>
      <c r="Q39">
        <f>IFERROR(VLOOKUP($B39,Day!$A$1:$X$367,MATCH(DayFilter!Q$1,Day!$C$1:$X$1,0)+2,0),"")</f>
        <v>21.619230999999999</v>
      </c>
      <c r="R39">
        <f>IFERROR(VLOOKUP($B39,Day!$A$1:$X$367,MATCH(DayFilter!R$1,Day!$C$1:$X$1,0)+2,0),"")</f>
        <v>68.813182999999995</v>
      </c>
      <c r="S39">
        <f>IFERROR(VLOOKUP($B39,Day!$A$1:$X$367,MATCH(DayFilter!S$1,Day!$C$1:$X$1,0)+2,0),"")</f>
        <v>40.5799892</v>
      </c>
      <c r="T39">
        <f>IFERROR(VLOOKUP($B39,Day!$A$1:$X$367,MATCH(DayFilter!T$1,Day!$C$1:$X$1,0)+2,0),"")</f>
        <v>11</v>
      </c>
      <c r="U39">
        <f>IFERROR(VLOOKUP($B39,Day!$A$1:$X$367,MATCH(DayFilter!U$1,Day!$C$1:$X$1,0)+2,0),"")</f>
        <v>1.896552</v>
      </c>
      <c r="V39">
        <f>IFERROR(VLOOKUP($B39,Day!$A$1:$X$367,MATCH(DayFilter!V$1,Day!$C$1:$X$1,0)+2,0),"")</f>
        <v>1.896552</v>
      </c>
      <c r="W39">
        <f>IFERROR(VLOOKUP($B39,Day!$A$1:$X$367,MATCH(DayFilter!W$1,Day!$C$1:$X$1,0)+2,0),"")</f>
        <v>9.1034480000000002</v>
      </c>
      <c r="X39">
        <f>IFERROR(VLOOKUP($B39,Day!$A$1:$X$367,MATCH(DayFilter!X$1,Day!$C$1:$X$1,0)+2,0),"")</f>
        <v>4.4870910000000004</v>
      </c>
      <c r="Y39">
        <f>IFERROR(VLOOKUP($B39,Day!$A$1:$Z$367,MATCH(DayFilter!Y$1,Day!$C$1:$Z$1,0)+2,0),"")</f>
        <v>65</v>
      </c>
      <c r="Z39">
        <f>IFERROR(VLOOKUP($B39,Day!$A$1:$Z$367,MATCH(DayFilter!Z$1,Day!$C$1:$Z$1,0)+2,0),"")</f>
        <v>75</v>
      </c>
    </row>
    <row r="40" spans="2:26" x14ac:dyDescent="0.25">
      <c r="B40">
        <f>IF(ROW()-1&lt;=Input!$F$2,ROW()-1,"")</f>
        <v>39</v>
      </c>
      <c r="C40" s="1">
        <f>IFERROR(VLOOKUP($B40,Day!$A$1:$X$367,MATCH(DayFilter!C$1,Day!$C$1:$X$1,0)+2,0),"")</f>
        <v>44156</v>
      </c>
      <c r="D40" t="str">
        <f>IFERROR(VLOOKUP($B40,Day!$A$1:$X$367,MATCH(DayFilter!D$1,Day!$C$1:$X$1,0)+2,0),"")</f>
        <v>Day</v>
      </c>
      <c r="E40">
        <f>IFERROR(VLOOKUP($B40,Day!$A$1:$X$367,MATCH(DayFilter!E$1,Day!$C$1:$X$1,0)+2,0),"")</f>
        <v>82.976922999999999</v>
      </c>
      <c r="F40">
        <f>IFERROR(VLOOKUP($B40,Day!$A$1:$X$367,MATCH(DayFilter!F$1,Day!$C$1:$X$1,0)+2,0),"")</f>
        <v>56.37</v>
      </c>
      <c r="G40">
        <f>IFERROR(VLOOKUP($B40,Day!$A$1:$X$367,MATCH(DayFilter!G$1,Day!$C$1:$X$1,0)+2,0),"")</f>
        <v>56.37</v>
      </c>
      <c r="H40">
        <f>IFERROR(VLOOKUP($B40,Day!$A$1:$X$367,MATCH(DayFilter!H$1,Day!$C$1:$X$1,0)+2,0),"")</f>
        <v>26.606923000000002</v>
      </c>
      <c r="I40">
        <f>IFERROR(VLOOKUP($B40,Day!$A$1:$X$367,MATCH(DayFilter!I$1,Day!$C$1:$X$1,0)+2,0),"")</f>
        <v>66.432723999999993</v>
      </c>
      <c r="J40">
        <f>IFERROR(VLOOKUP($B40,Day!$A$1:$X$367,MATCH(DayFilter!J$1,Day!$C$1:$X$1,0)+2,0),"")</f>
        <v>55.334482999999999</v>
      </c>
      <c r="K40">
        <f>IFERROR(VLOOKUP($B40,Day!$A$1:$X$367,MATCH(DayFilter!K$1,Day!$C$1:$X$1,0)+2,0),"")</f>
        <v>13.564615</v>
      </c>
      <c r="L40">
        <f>IFERROR(VLOOKUP($B40,Day!$A$1:$X$367,MATCH(DayFilter!L$1,Day!$C$1:$X$1,0)+2,0),"")</f>
        <v>13.564615</v>
      </c>
      <c r="M40">
        <f>IFERROR(VLOOKUP($B40,Day!$A$1:$X$367,MATCH(DayFilter!M$1,Day!$C$1:$X$1,0)+2,0),"")</f>
        <v>41.769868000000002</v>
      </c>
      <c r="N40">
        <f>IFERROR(VLOOKUP($B40,Day!$A$1:$X$367,MATCH(DayFilter!N$1,Day!$C$1:$X$1,0)+2,0),"")</f>
        <v>32.788444699999999</v>
      </c>
      <c r="O40">
        <f>IFERROR(VLOOKUP($B40,Day!$A$1:$X$367,MATCH(DayFilter!O$1,Day!$C$1:$X$1,0)+2,0),"")</f>
        <v>92.270690000000002</v>
      </c>
      <c r="P40">
        <f>IFERROR(VLOOKUP($B40,Day!$A$1:$X$367,MATCH(DayFilter!P$1,Day!$C$1:$X$1,0)+2,0),"")</f>
        <v>9.7884620000000009</v>
      </c>
      <c r="Q40">
        <f>IFERROR(VLOOKUP($B40,Day!$A$1:$X$367,MATCH(DayFilter!Q$1,Day!$C$1:$X$1,0)+2,0),"")</f>
        <v>9.7884620000000009</v>
      </c>
      <c r="R40">
        <f>IFERROR(VLOOKUP($B40,Day!$A$1:$X$367,MATCH(DayFilter!R$1,Day!$C$1:$X$1,0)+2,0),"")</f>
        <v>82.482228000000006</v>
      </c>
      <c r="S40">
        <f>IFERROR(VLOOKUP($B40,Day!$A$1:$X$367,MATCH(DayFilter!S$1,Day!$C$1:$X$1,0)+2,0),"")</f>
        <v>40.295534500000002</v>
      </c>
      <c r="T40">
        <f>IFERROR(VLOOKUP($B40,Day!$A$1:$X$367,MATCH(DayFilter!T$1,Day!$C$1:$X$1,0)+2,0),"")</f>
        <v>6.6153849999999998</v>
      </c>
      <c r="U40">
        <f>IFERROR(VLOOKUP($B40,Day!$A$1:$X$367,MATCH(DayFilter!U$1,Day!$C$1:$X$1,0)+2,0),"")</f>
        <v>1.6153850000000001</v>
      </c>
      <c r="V40">
        <f>IFERROR(VLOOKUP($B40,Day!$A$1:$X$367,MATCH(DayFilter!V$1,Day!$C$1:$X$1,0)+2,0),"")</f>
        <v>1.6153850000000001</v>
      </c>
      <c r="W40">
        <f>IFERROR(VLOOKUP($B40,Day!$A$1:$X$367,MATCH(DayFilter!W$1,Day!$C$1:$X$1,0)+2,0),"")</f>
        <v>5</v>
      </c>
      <c r="X40">
        <f>IFERROR(VLOOKUP($B40,Day!$A$1:$X$367,MATCH(DayFilter!X$1,Day!$C$1:$X$1,0)+2,0),"")</f>
        <v>4.2629384000000003</v>
      </c>
      <c r="Y40">
        <f>IFERROR(VLOOKUP($B40,Day!$A$1:$Z$367,MATCH(DayFilter!Y$1,Day!$C$1:$Z$1,0)+2,0),"")</f>
        <v>65</v>
      </c>
      <c r="Z40">
        <f>IFERROR(VLOOKUP($B40,Day!$A$1:$Z$367,MATCH(DayFilter!Z$1,Day!$C$1:$Z$1,0)+2,0),"")</f>
        <v>75</v>
      </c>
    </row>
    <row r="41" spans="2:26" x14ac:dyDescent="0.25">
      <c r="B41">
        <f>IF(ROW()-1&lt;=Input!$F$2,ROW()-1,"")</f>
        <v>40</v>
      </c>
      <c r="C41" s="1">
        <f>IFERROR(VLOOKUP($B41,Day!$A$1:$X$367,MATCH(DayFilter!C$1,Day!$C$1:$X$1,0)+2,0),"")</f>
        <v>44155</v>
      </c>
      <c r="D41" t="str">
        <f>IFERROR(VLOOKUP($B41,Day!$A$1:$X$367,MATCH(DayFilter!D$1,Day!$C$1:$X$1,0)+2,0),"")</f>
        <v>Day</v>
      </c>
      <c r="E41">
        <f>IFERROR(VLOOKUP($B41,Day!$A$1:$X$367,MATCH(DayFilter!E$1,Day!$C$1:$X$1,0)+2,0),"")</f>
        <v>76.607692</v>
      </c>
      <c r="F41">
        <f>IFERROR(VLOOKUP($B41,Day!$A$1:$X$367,MATCH(DayFilter!F$1,Day!$C$1:$X$1,0)+2,0),"")</f>
        <v>54.552940999999997</v>
      </c>
      <c r="G41">
        <f>IFERROR(VLOOKUP($B41,Day!$A$1:$X$367,MATCH(DayFilter!G$1,Day!$C$1:$X$1,0)+2,0),"")</f>
        <v>54.552940999999997</v>
      </c>
      <c r="H41">
        <f>IFERROR(VLOOKUP($B41,Day!$A$1:$X$367,MATCH(DayFilter!H$1,Day!$C$1:$X$1,0)+2,0),"")</f>
        <v>22.054751000000003</v>
      </c>
      <c r="I41">
        <f>IFERROR(VLOOKUP($B41,Day!$A$1:$X$367,MATCH(DayFilter!I$1,Day!$C$1:$X$1,0)+2,0),"")</f>
        <v>66.280052699999999</v>
      </c>
      <c r="J41">
        <f>IFERROR(VLOOKUP($B41,Day!$A$1:$X$367,MATCH(DayFilter!J$1,Day!$C$1:$X$1,0)+2,0),"")</f>
        <v>51.282353000000001</v>
      </c>
      <c r="K41">
        <f>IFERROR(VLOOKUP($B41,Day!$A$1:$X$367,MATCH(DayFilter!K$1,Day!$C$1:$X$1,0)+2,0),"")</f>
        <v>10.761538</v>
      </c>
      <c r="L41">
        <f>IFERROR(VLOOKUP($B41,Day!$A$1:$X$367,MATCH(DayFilter!L$1,Day!$C$1:$X$1,0)+2,0),"")</f>
        <v>10.761538</v>
      </c>
      <c r="M41">
        <f>IFERROR(VLOOKUP($B41,Day!$A$1:$X$367,MATCH(DayFilter!M$1,Day!$C$1:$X$1,0)+2,0),"")</f>
        <v>40.520814999999999</v>
      </c>
      <c r="N41">
        <f>IFERROR(VLOOKUP($B41,Day!$A$1:$X$367,MATCH(DayFilter!N$1,Day!$C$1:$X$1,0)+2,0),"")</f>
        <v>31.349331500000002</v>
      </c>
      <c r="O41">
        <f>IFERROR(VLOOKUP($B41,Day!$A$1:$X$367,MATCH(DayFilter!O$1,Day!$C$1:$X$1,0)+2,0),"")</f>
        <v>89.908823999999996</v>
      </c>
      <c r="P41">
        <f>IFERROR(VLOOKUP($B41,Day!$A$1:$X$367,MATCH(DayFilter!P$1,Day!$C$1:$X$1,0)+2,0),"")</f>
        <v>13.527692</v>
      </c>
      <c r="Q41">
        <f>IFERROR(VLOOKUP($B41,Day!$A$1:$X$367,MATCH(DayFilter!Q$1,Day!$C$1:$X$1,0)+2,0),"")</f>
        <v>13.527692</v>
      </c>
      <c r="R41">
        <f>IFERROR(VLOOKUP($B41,Day!$A$1:$X$367,MATCH(DayFilter!R$1,Day!$C$1:$X$1,0)+2,0),"")</f>
        <v>76.381131999999994</v>
      </c>
      <c r="S41">
        <f>IFERROR(VLOOKUP($B41,Day!$A$1:$X$367,MATCH(DayFilter!S$1,Day!$C$1:$X$1,0)+2,0),"")</f>
        <v>36.958580099999999</v>
      </c>
      <c r="T41">
        <f>IFERROR(VLOOKUP($B41,Day!$A$1:$X$367,MATCH(DayFilter!T$1,Day!$C$1:$X$1,0)+2,0),"")</f>
        <v>12.071429</v>
      </c>
      <c r="U41">
        <f>IFERROR(VLOOKUP($B41,Day!$A$1:$X$367,MATCH(DayFilter!U$1,Day!$C$1:$X$1,0)+2,0),"")</f>
        <v>1.6923079999999999</v>
      </c>
      <c r="V41">
        <f>IFERROR(VLOOKUP($B41,Day!$A$1:$X$367,MATCH(DayFilter!V$1,Day!$C$1:$X$1,0)+2,0),"")</f>
        <v>1.6923079999999999</v>
      </c>
      <c r="W41">
        <f>IFERROR(VLOOKUP($B41,Day!$A$1:$X$367,MATCH(DayFilter!W$1,Day!$C$1:$X$1,0)+2,0),"")</f>
        <v>10.379121</v>
      </c>
      <c r="X41">
        <f>IFERROR(VLOOKUP($B41,Day!$A$1:$X$367,MATCH(DayFilter!X$1,Day!$C$1:$X$1,0)+2,0),"")</f>
        <v>5.5568014000000003</v>
      </c>
      <c r="Y41">
        <f>IFERROR(VLOOKUP($B41,Day!$A$1:$Z$367,MATCH(DayFilter!Y$1,Day!$C$1:$Z$1,0)+2,0),"")</f>
        <v>65</v>
      </c>
      <c r="Z41">
        <f>IFERROR(VLOOKUP($B41,Day!$A$1:$Z$367,MATCH(DayFilter!Z$1,Day!$C$1:$Z$1,0)+2,0),"")</f>
        <v>75</v>
      </c>
    </row>
    <row r="42" spans="2:26" x14ac:dyDescent="0.25">
      <c r="B42">
        <f>IF(ROW()-1&lt;=Input!$F$2,ROW()-1,"")</f>
        <v>41</v>
      </c>
      <c r="C42" s="1">
        <f>IFERROR(VLOOKUP($B42,Day!$A$1:$X$367,MATCH(DayFilter!C$1,Day!$C$1:$X$1,0)+2,0),"")</f>
        <v>44154</v>
      </c>
      <c r="D42" t="str">
        <f>IFERROR(VLOOKUP($B42,Day!$A$1:$X$367,MATCH(DayFilter!D$1,Day!$C$1:$X$1,0)+2,0),"")</f>
        <v>Day</v>
      </c>
      <c r="E42">
        <f>IFERROR(VLOOKUP($B42,Day!$A$1:$X$367,MATCH(DayFilter!E$1,Day!$C$1:$X$1,0)+2,0),"")</f>
        <v>73.375384999999994</v>
      </c>
      <c r="F42">
        <f>IFERROR(VLOOKUP($B42,Day!$A$1:$X$367,MATCH(DayFilter!F$1,Day!$C$1:$X$1,0)+2,0),"")</f>
        <v>50.803846</v>
      </c>
      <c r="G42">
        <f>IFERROR(VLOOKUP($B42,Day!$A$1:$X$367,MATCH(DayFilter!G$1,Day!$C$1:$X$1,0)+2,0),"")</f>
        <v>50.803846</v>
      </c>
      <c r="H42">
        <f>IFERROR(VLOOKUP($B42,Day!$A$1:$X$367,MATCH(DayFilter!H$1,Day!$C$1:$X$1,0)+2,0),"")</f>
        <v>22.571538999999994</v>
      </c>
      <c r="I42">
        <f>IFERROR(VLOOKUP($B42,Day!$A$1:$X$367,MATCH(DayFilter!I$1,Day!$C$1:$X$1,0)+2,0),"")</f>
        <v>62.738333400000002</v>
      </c>
      <c r="J42">
        <f>IFERROR(VLOOKUP($B42,Day!$A$1:$X$367,MATCH(DayFilter!J$1,Day!$C$1:$X$1,0)+2,0),"")</f>
        <v>49.15</v>
      </c>
      <c r="K42">
        <f>IFERROR(VLOOKUP($B42,Day!$A$1:$X$367,MATCH(DayFilter!K$1,Day!$C$1:$X$1,0)+2,0),"")</f>
        <v>13.830769</v>
      </c>
      <c r="L42">
        <f>IFERROR(VLOOKUP($B42,Day!$A$1:$X$367,MATCH(DayFilter!L$1,Day!$C$1:$X$1,0)+2,0),"")</f>
        <v>13.830769</v>
      </c>
      <c r="M42">
        <f>IFERROR(VLOOKUP($B42,Day!$A$1:$X$367,MATCH(DayFilter!M$1,Day!$C$1:$X$1,0)+2,0),"")</f>
        <v>35.319231000000002</v>
      </c>
      <c r="N42">
        <f>IFERROR(VLOOKUP($B42,Day!$A$1:$X$367,MATCH(DayFilter!N$1,Day!$C$1:$X$1,0)+2,0),"")</f>
        <v>30.847461599999999</v>
      </c>
      <c r="O42">
        <f>IFERROR(VLOOKUP($B42,Day!$A$1:$X$367,MATCH(DayFilter!O$1,Day!$C$1:$X$1,0)+2,0),"")</f>
        <v>94.996538000000001</v>
      </c>
      <c r="P42">
        <f>IFERROR(VLOOKUP($B42,Day!$A$1:$X$367,MATCH(DayFilter!P$1,Day!$C$1:$X$1,0)+2,0),"")</f>
        <v>15.087692000000001</v>
      </c>
      <c r="Q42">
        <f>IFERROR(VLOOKUP($B42,Day!$A$1:$X$367,MATCH(DayFilter!Q$1,Day!$C$1:$X$1,0)+2,0),"")</f>
        <v>15.087692000000001</v>
      </c>
      <c r="R42">
        <f>IFERROR(VLOOKUP($B42,Day!$A$1:$X$367,MATCH(DayFilter!R$1,Day!$C$1:$X$1,0)+2,0),"")</f>
        <v>79.908845999999997</v>
      </c>
      <c r="S42">
        <f>IFERROR(VLOOKUP($B42,Day!$A$1:$X$367,MATCH(DayFilter!S$1,Day!$C$1:$X$1,0)+2,0),"")</f>
        <v>38.642147399999999</v>
      </c>
      <c r="T42">
        <f>IFERROR(VLOOKUP($B42,Day!$A$1:$X$367,MATCH(DayFilter!T$1,Day!$C$1:$X$1,0)+2,0),"")</f>
        <v>8.8846150000000002</v>
      </c>
      <c r="U42">
        <f>IFERROR(VLOOKUP($B42,Day!$A$1:$X$367,MATCH(DayFilter!U$1,Day!$C$1:$X$1,0)+2,0),"")</f>
        <v>2.6923080000000001</v>
      </c>
      <c r="V42">
        <f>IFERROR(VLOOKUP($B42,Day!$A$1:$X$367,MATCH(DayFilter!V$1,Day!$C$1:$X$1,0)+2,0),"")</f>
        <v>2.6923080000000001</v>
      </c>
      <c r="W42">
        <f>IFERROR(VLOOKUP($B42,Day!$A$1:$X$367,MATCH(DayFilter!W$1,Day!$C$1:$X$1,0)+2,0),"")</f>
        <v>6.1923069999999996</v>
      </c>
      <c r="X42">
        <f>IFERROR(VLOOKUP($B42,Day!$A$1:$X$367,MATCH(DayFilter!X$1,Day!$C$1:$X$1,0)+2,0),"")</f>
        <v>4.8346153999999997</v>
      </c>
      <c r="Y42">
        <f>IFERROR(VLOOKUP($B42,Day!$A$1:$Z$367,MATCH(DayFilter!Y$1,Day!$C$1:$Z$1,0)+2,0),"")</f>
        <v>65</v>
      </c>
      <c r="Z42">
        <f>IFERROR(VLOOKUP($B42,Day!$A$1:$Z$367,MATCH(DayFilter!Z$1,Day!$C$1:$Z$1,0)+2,0),"")</f>
        <v>75</v>
      </c>
    </row>
    <row r="43" spans="2:26" x14ac:dyDescent="0.25">
      <c r="B43">
        <f>IF(ROW()-1&lt;=Input!$F$2,ROW()-1,"")</f>
        <v>42</v>
      </c>
      <c r="C43" s="1">
        <f>IFERROR(VLOOKUP($B43,Day!$A$1:$X$367,MATCH(DayFilter!C$1,Day!$C$1:$X$1,0)+2,0),"")</f>
        <v>44153</v>
      </c>
      <c r="D43" t="str">
        <f>IFERROR(VLOOKUP($B43,Day!$A$1:$X$367,MATCH(DayFilter!D$1,Day!$C$1:$X$1,0)+2,0),"")</f>
        <v>Day</v>
      </c>
      <c r="E43">
        <f>IFERROR(VLOOKUP($B43,Day!$A$1:$X$367,MATCH(DayFilter!E$1,Day!$C$1:$X$1,0)+2,0),"")</f>
        <v>69.964614999999995</v>
      </c>
      <c r="F43">
        <f>IFERROR(VLOOKUP($B43,Day!$A$1:$X$367,MATCH(DayFilter!F$1,Day!$C$1:$X$1,0)+2,0),"")</f>
        <v>61.123077000000002</v>
      </c>
      <c r="G43">
        <f>IFERROR(VLOOKUP($B43,Day!$A$1:$X$367,MATCH(DayFilter!G$1,Day!$C$1:$X$1,0)+2,0),"")</f>
        <v>61.123077000000002</v>
      </c>
      <c r="H43">
        <f>IFERROR(VLOOKUP($B43,Day!$A$1:$X$367,MATCH(DayFilter!H$1,Day!$C$1:$X$1,0)+2,0),"")</f>
        <v>8.8415379999999928</v>
      </c>
      <c r="I43">
        <f>IFERROR(VLOOKUP($B43,Day!$A$1:$X$367,MATCH(DayFilter!I$1,Day!$C$1:$X$1,0)+2,0),"")</f>
        <v>64.563401600000006</v>
      </c>
      <c r="J43">
        <f>IFERROR(VLOOKUP($B43,Day!$A$1:$X$367,MATCH(DayFilter!J$1,Day!$C$1:$X$1,0)+2,0),"")</f>
        <v>50.885714</v>
      </c>
      <c r="K43">
        <f>IFERROR(VLOOKUP($B43,Day!$A$1:$X$367,MATCH(DayFilter!K$1,Day!$C$1:$X$1,0)+2,0),"")</f>
        <v>-2.046154</v>
      </c>
      <c r="L43">
        <f>IFERROR(VLOOKUP($B43,Day!$A$1:$X$367,MATCH(DayFilter!L$1,Day!$C$1:$X$1,0)+2,0),"")</f>
        <v>-2.046154</v>
      </c>
      <c r="M43">
        <f>IFERROR(VLOOKUP($B43,Day!$A$1:$X$367,MATCH(DayFilter!M$1,Day!$C$1:$X$1,0)+2,0),"")</f>
        <v>52.931868000000001</v>
      </c>
      <c r="N43">
        <f>IFERROR(VLOOKUP($B43,Day!$A$1:$X$367,MATCH(DayFilter!N$1,Day!$C$1:$X$1,0)+2,0),"")</f>
        <v>26.5883419</v>
      </c>
      <c r="O43">
        <f>IFERROR(VLOOKUP($B43,Day!$A$1:$X$367,MATCH(DayFilter!O$1,Day!$C$1:$X$1,0)+2,0),"")</f>
        <v>70.44</v>
      </c>
      <c r="P43">
        <f>IFERROR(VLOOKUP($B43,Day!$A$1:$X$367,MATCH(DayFilter!P$1,Day!$C$1:$X$1,0)+2,0),"")</f>
        <v>6.6276919999999997</v>
      </c>
      <c r="Q43">
        <f>IFERROR(VLOOKUP($B43,Day!$A$1:$X$367,MATCH(DayFilter!Q$1,Day!$C$1:$X$1,0)+2,0),"")</f>
        <v>6.6276919999999997</v>
      </c>
      <c r="R43">
        <f>IFERROR(VLOOKUP($B43,Day!$A$1:$X$367,MATCH(DayFilter!R$1,Day!$C$1:$X$1,0)+2,0),"")</f>
        <v>63.812308000000002</v>
      </c>
      <c r="S43">
        <f>IFERROR(VLOOKUP($B43,Day!$A$1:$X$367,MATCH(DayFilter!S$1,Day!$C$1:$X$1,0)+2,0),"")</f>
        <v>32.712786800000003</v>
      </c>
      <c r="T43">
        <f>IFERROR(VLOOKUP($B43,Day!$A$1:$X$367,MATCH(DayFilter!T$1,Day!$C$1:$X$1,0)+2,0),"")</f>
        <v>8.3333329999999997</v>
      </c>
      <c r="U43">
        <f>IFERROR(VLOOKUP($B43,Day!$A$1:$X$367,MATCH(DayFilter!U$1,Day!$C$1:$X$1,0)+2,0),"")</f>
        <v>2.3846150000000002</v>
      </c>
      <c r="V43">
        <f>IFERROR(VLOOKUP($B43,Day!$A$1:$X$367,MATCH(DayFilter!V$1,Day!$C$1:$X$1,0)+2,0),"")</f>
        <v>2.3846150000000002</v>
      </c>
      <c r="W43">
        <f>IFERROR(VLOOKUP($B43,Day!$A$1:$X$367,MATCH(DayFilter!W$1,Day!$C$1:$X$1,0)+2,0),"")</f>
        <v>5.9487179999999995</v>
      </c>
      <c r="X43">
        <f>IFERROR(VLOOKUP($B43,Day!$A$1:$X$367,MATCH(DayFilter!X$1,Day!$C$1:$X$1,0)+2,0),"")</f>
        <v>5.0218154000000004</v>
      </c>
      <c r="Y43">
        <f>IFERROR(VLOOKUP($B43,Day!$A$1:$Z$367,MATCH(DayFilter!Y$1,Day!$C$1:$Z$1,0)+2,0),"")</f>
        <v>65</v>
      </c>
      <c r="Z43">
        <f>IFERROR(VLOOKUP($B43,Day!$A$1:$Z$367,MATCH(DayFilter!Z$1,Day!$C$1:$Z$1,0)+2,0),"")</f>
        <v>75</v>
      </c>
    </row>
    <row r="44" spans="2:26" x14ac:dyDescent="0.25">
      <c r="B44">
        <f>IF(ROW()-1&lt;=Input!$F$2,ROW()-1,"")</f>
        <v>43</v>
      </c>
      <c r="C44" s="1">
        <f>IFERROR(VLOOKUP($B44,Day!$A$1:$X$367,MATCH(DayFilter!C$1,Day!$C$1:$X$1,0)+2,0),"")</f>
        <v>44152</v>
      </c>
      <c r="D44" t="str">
        <f>IFERROR(VLOOKUP($B44,Day!$A$1:$X$367,MATCH(DayFilter!D$1,Day!$C$1:$X$1,0)+2,0),"")</f>
        <v>Day</v>
      </c>
      <c r="E44">
        <f>IFERROR(VLOOKUP($B44,Day!$A$1:$X$367,MATCH(DayFilter!E$1,Day!$C$1:$X$1,0)+2,0),"")</f>
        <v>74.208332999999996</v>
      </c>
      <c r="F44">
        <f>IFERROR(VLOOKUP($B44,Day!$A$1:$X$367,MATCH(DayFilter!F$1,Day!$C$1:$X$1,0)+2,0),"")</f>
        <v>60.138461999999997</v>
      </c>
      <c r="G44">
        <f>IFERROR(VLOOKUP($B44,Day!$A$1:$X$367,MATCH(DayFilter!G$1,Day!$C$1:$X$1,0)+2,0),"")</f>
        <v>60.138461999999997</v>
      </c>
      <c r="H44">
        <f>IFERROR(VLOOKUP($B44,Day!$A$1:$X$367,MATCH(DayFilter!H$1,Day!$C$1:$X$1,0)+2,0),"")</f>
        <v>14.069870999999999</v>
      </c>
      <c r="I44">
        <f>IFERROR(VLOOKUP($B44,Day!$A$1:$X$367,MATCH(DayFilter!I$1,Day!$C$1:$X$1,0)+2,0),"")</f>
        <v>65.581399099999999</v>
      </c>
      <c r="J44">
        <f>IFERROR(VLOOKUP($B44,Day!$A$1:$X$367,MATCH(DayFilter!J$1,Day!$C$1:$X$1,0)+2,0),"")</f>
        <v>54.512500000000003</v>
      </c>
      <c r="K44">
        <f>IFERROR(VLOOKUP($B44,Day!$A$1:$X$367,MATCH(DayFilter!K$1,Day!$C$1:$X$1,0)+2,0),"")</f>
        <v>7.6509090000000004</v>
      </c>
      <c r="L44">
        <f>IFERROR(VLOOKUP($B44,Day!$A$1:$X$367,MATCH(DayFilter!L$1,Day!$C$1:$X$1,0)+2,0),"")</f>
        <v>7.6509090000000004</v>
      </c>
      <c r="M44">
        <f>IFERROR(VLOOKUP($B44,Day!$A$1:$X$367,MATCH(DayFilter!M$1,Day!$C$1:$X$1,0)+2,0),"")</f>
        <v>46.861591000000004</v>
      </c>
      <c r="N44">
        <f>IFERROR(VLOOKUP($B44,Day!$A$1:$X$367,MATCH(DayFilter!N$1,Day!$C$1:$X$1,0)+2,0),"")</f>
        <v>26.0830023</v>
      </c>
      <c r="O44">
        <f>IFERROR(VLOOKUP($B44,Day!$A$1:$X$367,MATCH(DayFilter!O$1,Day!$C$1:$X$1,0)+2,0),"")</f>
        <v>80.064999999999998</v>
      </c>
      <c r="P44">
        <f>IFERROR(VLOOKUP($B44,Day!$A$1:$X$367,MATCH(DayFilter!P$1,Day!$C$1:$X$1,0)+2,0),"")</f>
        <v>9.5745450000000005</v>
      </c>
      <c r="Q44">
        <f>IFERROR(VLOOKUP($B44,Day!$A$1:$X$367,MATCH(DayFilter!Q$1,Day!$C$1:$X$1,0)+2,0),"")</f>
        <v>9.5745450000000005</v>
      </c>
      <c r="R44">
        <f>IFERROR(VLOOKUP($B44,Day!$A$1:$X$367,MATCH(DayFilter!R$1,Day!$C$1:$X$1,0)+2,0),"")</f>
        <v>70.490454999999997</v>
      </c>
      <c r="S44">
        <f>IFERROR(VLOOKUP($B44,Day!$A$1:$X$367,MATCH(DayFilter!S$1,Day!$C$1:$X$1,0)+2,0),"")</f>
        <v>31.498154</v>
      </c>
      <c r="T44">
        <f>IFERROR(VLOOKUP($B44,Day!$A$1:$X$367,MATCH(DayFilter!T$1,Day!$C$1:$X$1,0)+2,0),"")</f>
        <v>8.2727269999999997</v>
      </c>
      <c r="U44">
        <f>IFERROR(VLOOKUP($B44,Day!$A$1:$X$367,MATCH(DayFilter!U$1,Day!$C$1:$X$1,0)+2,0),"")</f>
        <v>2.6153849999999998</v>
      </c>
      <c r="V44">
        <f>IFERROR(VLOOKUP($B44,Day!$A$1:$X$367,MATCH(DayFilter!V$1,Day!$C$1:$X$1,0)+2,0),"")</f>
        <v>2.6153849999999998</v>
      </c>
      <c r="W44">
        <f>IFERROR(VLOOKUP($B44,Day!$A$1:$X$367,MATCH(DayFilter!W$1,Day!$C$1:$X$1,0)+2,0),"")</f>
        <v>5.6573419999999999</v>
      </c>
      <c r="X44">
        <f>IFERROR(VLOOKUP($B44,Day!$A$1:$X$367,MATCH(DayFilter!X$1,Day!$C$1:$X$1,0)+2,0),"")</f>
        <v>3.996051</v>
      </c>
      <c r="Y44">
        <f>IFERROR(VLOOKUP($B44,Day!$A$1:$Z$367,MATCH(DayFilter!Y$1,Day!$C$1:$Z$1,0)+2,0),"")</f>
        <v>65</v>
      </c>
      <c r="Z44">
        <f>IFERROR(VLOOKUP($B44,Day!$A$1:$Z$367,MATCH(DayFilter!Z$1,Day!$C$1:$Z$1,0)+2,0),"")</f>
        <v>75</v>
      </c>
    </row>
    <row r="45" spans="2:26" x14ac:dyDescent="0.25">
      <c r="B45">
        <f>IF(ROW()-1&lt;=Input!$F$2,ROW()-1,"")</f>
        <v>44</v>
      </c>
      <c r="C45" s="1">
        <f>IFERROR(VLOOKUP($B45,Day!$A$1:$X$367,MATCH(DayFilter!C$1,Day!$C$1:$X$1,0)+2,0),"")</f>
        <v>44151</v>
      </c>
      <c r="D45" t="str">
        <f>IFERROR(VLOOKUP($B45,Day!$A$1:$X$367,MATCH(DayFilter!D$1,Day!$C$1:$X$1,0)+2,0),"")</f>
        <v>Day</v>
      </c>
      <c r="E45">
        <f>IFERROR(VLOOKUP($B45,Day!$A$1:$X$367,MATCH(DayFilter!E$1,Day!$C$1:$X$1,0)+2,0),"")</f>
        <v>77.838462000000007</v>
      </c>
      <c r="F45">
        <f>IFERROR(VLOOKUP($B45,Day!$A$1:$X$367,MATCH(DayFilter!F$1,Day!$C$1:$X$1,0)+2,0),"")</f>
        <v>61.012307999999997</v>
      </c>
      <c r="G45">
        <f>IFERROR(VLOOKUP($B45,Day!$A$1:$X$367,MATCH(DayFilter!G$1,Day!$C$1:$X$1,0)+2,0),"")</f>
        <v>61.012307999999997</v>
      </c>
      <c r="H45">
        <f>IFERROR(VLOOKUP($B45,Day!$A$1:$X$367,MATCH(DayFilter!H$1,Day!$C$1:$X$1,0)+2,0),"")</f>
        <v>16.82615400000001</v>
      </c>
      <c r="I45">
        <f>IFERROR(VLOOKUP($B45,Day!$A$1:$X$367,MATCH(DayFilter!I$1,Day!$C$1:$X$1,0)+2,0),"")</f>
        <v>65.606007300000002</v>
      </c>
      <c r="J45">
        <f>IFERROR(VLOOKUP($B45,Day!$A$1:$X$367,MATCH(DayFilter!J$1,Day!$C$1:$X$1,0)+2,0),"")</f>
        <v>55.390476</v>
      </c>
      <c r="K45">
        <f>IFERROR(VLOOKUP($B45,Day!$A$1:$X$367,MATCH(DayFilter!K$1,Day!$C$1:$X$1,0)+2,0),"")</f>
        <v>4.1938459999999997</v>
      </c>
      <c r="L45">
        <f>IFERROR(VLOOKUP($B45,Day!$A$1:$X$367,MATCH(DayFilter!L$1,Day!$C$1:$X$1,0)+2,0),"")</f>
        <v>4.1938459999999997</v>
      </c>
      <c r="M45">
        <f>IFERROR(VLOOKUP($B45,Day!$A$1:$X$367,MATCH(DayFilter!M$1,Day!$C$1:$X$1,0)+2,0),"")</f>
        <v>51.196629999999999</v>
      </c>
      <c r="N45">
        <f>IFERROR(VLOOKUP($B45,Day!$A$1:$X$367,MATCH(DayFilter!N$1,Day!$C$1:$X$1,0)+2,0),"")</f>
        <v>30.190640999999999</v>
      </c>
      <c r="O45">
        <f>IFERROR(VLOOKUP($B45,Day!$A$1:$X$367,MATCH(DayFilter!O$1,Day!$C$1:$X$1,0)+2,0),"")</f>
        <v>82.347143000000003</v>
      </c>
      <c r="P45">
        <f>IFERROR(VLOOKUP($B45,Day!$A$1:$X$367,MATCH(DayFilter!P$1,Day!$C$1:$X$1,0)+2,0),"")</f>
        <v>8.6807689999999997</v>
      </c>
      <c r="Q45">
        <f>IFERROR(VLOOKUP($B45,Day!$A$1:$X$367,MATCH(DayFilter!Q$1,Day!$C$1:$X$1,0)+2,0),"")</f>
        <v>8.6807689999999997</v>
      </c>
      <c r="R45">
        <f>IFERROR(VLOOKUP($B45,Day!$A$1:$X$367,MATCH(DayFilter!R$1,Day!$C$1:$X$1,0)+2,0),"")</f>
        <v>73.666374000000005</v>
      </c>
      <c r="S45">
        <f>IFERROR(VLOOKUP($B45,Day!$A$1:$X$367,MATCH(DayFilter!S$1,Day!$C$1:$X$1,0)+2,0),"")</f>
        <v>37.721916100000001</v>
      </c>
      <c r="T45">
        <f>IFERROR(VLOOKUP($B45,Day!$A$1:$X$367,MATCH(DayFilter!T$1,Day!$C$1:$X$1,0)+2,0),"")</f>
        <v>6.7692310000000004</v>
      </c>
      <c r="U45">
        <f>IFERROR(VLOOKUP($B45,Day!$A$1:$X$367,MATCH(DayFilter!U$1,Day!$C$1:$X$1,0)+2,0),"")</f>
        <v>2.2380949999999999</v>
      </c>
      <c r="V45">
        <f>IFERROR(VLOOKUP($B45,Day!$A$1:$X$367,MATCH(DayFilter!V$1,Day!$C$1:$X$1,0)+2,0),"")</f>
        <v>2.2380949999999999</v>
      </c>
      <c r="W45">
        <f>IFERROR(VLOOKUP($B45,Day!$A$1:$X$367,MATCH(DayFilter!W$1,Day!$C$1:$X$1,0)+2,0),"")</f>
        <v>4.5311360000000001</v>
      </c>
      <c r="X45">
        <f>IFERROR(VLOOKUP($B45,Day!$A$1:$X$367,MATCH(DayFilter!X$1,Day!$C$1:$X$1,0)+2,0),"")</f>
        <v>4.2680587000000001</v>
      </c>
      <c r="Y45">
        <f>IFERROR(VLOOKUP($B45,Day!$A$1:$Z$367,MATCH(DayFilter!Y$1,Day!$C$1:$Z$1,0)+2,0),"")</f>
        <v>65</v>
      </c>
      <c r="Z45">
        <f>IFERROR(VLOOKUP($B45,Day!$A$1:$Z$367,MATCH(DayFilter!Z$1,Day!$C$1:$Z$1,0)+2,0),"")</f>
        <v>75</v>
      </c>
    </row>
    <row r="46" spans="2:26" x14ac:dyDescent="0.25">
      <c r="B46">
        <f>IF(ROW()-1&lt;=Input!$F$2,ROW()-1,"")</f>
        <v>45</v>
      </c>
      <c r="C46" s="1">
        <f>IFERROR(VLOOKUP($B46,Day!$A$1:$X$367,MATCH(DayFilter!C$1,Day!$C$1:$X$1,0)+2,0),"")</f>
        <v>44150</v>
      </c>
      <c r="D46" t="str">
        <f>IFERROR(VLOOKUP($B46,Day!$A$1:$X$367,MATCH(DayFilter!D$1,Day!$C$1:$X$1,0)+2,0),"")</f>
        <v>Day</v>
      </c>
      <c r="E46">
        <f>IFERROR(VLOOKUP($B46,Day!$A$1:$X$367,MATCH(DayFilter!E$1,Day!$C$1:$X$1,0)+2,0),"")</f>
        <v>73.8</v>
      </c>
      <c r="F46">
        <f>IFERROR(VLOOKUP($B46,Day!$A$1:$X$367,MATCH(DayFilter!F$1,Day!$C$1:$X$1,0)+2,0),"")</f>
        <v>54.721538000000002</v>
      </c>
      <c r="G46">
        <f>IFERROR(VLOOKUP($B46,Day!$A$1:$X$367,MATCH(DayFilter!G$1,Day!$C$1:$X$1,0)+2,0),"")</f>
        <v>54.721538000000002</v>
      </c>
      <c r="H46">
        <f>IFERROR(VLOOKUP($B46,Day!$A$1:$X$367,MATCH(DayFilter!H$1,Day!$C$1:$X$1,0)+2,0),"")</f>
        <v>19.078461999999995</v>
      </c>
      <c r="I46">
        <f>IFERROR(VLOOKUP($B46,Day!$A$1:$X$367,MATCH(DayFilter!I$1,Day!$C$1:$X$1,0)+2,0),"")</f>
        <v>65.849968099999998</v>
      </c>
      <c r="J46">
        <f>IFERROR(VLOOKUP($B46,Day!$A$1:$X$367,MATCH(DayFilter!J$1,Day!$C$1:$X$1,0)+2,0),"")</f>
        <v>58.031579000000001</v>
      </c>
      <c r="K46">
        <f>IFERROR(VLOOKUP($B46,Day!$A$1:$X$367,MATCH(DayFilter!K$1,Day!$C$1:$X$1,0)+2,0),"")</f>
        <v>3.6507689999999999</v>
      </c>
      <c r="L46">
        <f>IFERROR(VLOOKUP($B46,Day!$A$1:$X$367,MATCH(DayFilter!L$1,Day!$C$1:$X$1,0)+2,0),"")</f>
        <v>3.6507689999999999</v>
      </c>
      <c r="M46">
        <f>IFERROR(VLOOKUP($B46,Day!$A$1:$X$367,MATCH(DayFilter!M$1,Day!$C$1:$X$1,0)+2,0),"")</f>
        <v>54.380810000000004</v>
      </c>
      <c r="N46">
        <f>IFERROR(VLOOKUP($B46,Day!$A$1:$X$367,MATCH(DayFilter!N$1,Day!$C$1:$X$1,0)+2,0),"")</f>
        <v>27.285993000000001</v>
      </c>
      <c r="O46">
        <f>IFERROR(VLOOKUP($B46,Day!$A$1:$X$367,MATCH(DayFilter!O$1,Day!$C$1:$X$1,0)+2,0),"")</f>
        <v>87.432631999999998</v>
      </c>
      <c r="P46">
        <f>IFERROR(VLOOKUP($B46,Day!$A$1:$X$367,MATCH(DayFilter!P$1,Day!$C$1:$X$1,0)+2,0),"")</f>
        <v>11.763076999999999</v>
      </c>
      <c r="Q46">
        <f>IFERROR(VLOOKUP($B46,Day!$A$1:$X$367,MATCH(DayFilter!Q$1,Day!$C$1:$X$1,0)+2,0),"")</f>
        <v>11.763076999999999</v>
      </c>
      <c r="R46">
        <f>IFERROR(VLOOKUP($B46,Day!$A$1:$X$367,MATCH(DayFilter!R$1,Day!$C$1:$X$1,0)+2,0),"")</f>
        <v>75.669555000000003</v>
      </c>
      <c r="S46">
        <f>IFERROR(VLOOKUP($B46,Day!$A$1:$X$367,MATCH(DayFilter!S$1,Day!$C$1:$X$1,0)+2,0),"")</f>
        <v>31.139098400000002</v>
      </c>
      <c r="T46">
        <f>IFERROR(VLOOKUP($B46,Day!$A$1:$X$367,MATCH(DayFilter!T$1,Day!$C$1:$X$1,0)+2,0),"")</f>
        <v>10.230769</v>
      </c>
      <c r="U46">
        <f>IFERROR(VLOOKUP($B46,Day!$A$1:$X$367,MATCH(DayFilter!U$1,Day!$C$1:$X$1,0)+2,0),"")</f>
        <v>0.94736799999999999</v>
      </c>
      <c r="V46">
        <f>IFERROR(VLOOKUP($B46,Day!$A$1:$X$367,MATCH(DayFilter!V$1,Day!$C$1:$X$1,0)+2,0),"")</f>
        <v>0.94736799999999999</v>
      </c>
      <c r="W46">
        <f>IFERROR(VLOOKUP($B46,Day!$A$1:$X$367,MATCH(DayFilter!W$1,Day!$C$1:$X$1,0)+2,0),"")</f>
        <v>9.2834010000000013</v>
      </c>
      <c r="X46">
        <f>IFERROR(VLOOKUP($B46,Day!$A$1:$X$367,MATCH(DayFilter!X$1,Day!$C$1:$X$1,0)+2,0),"")</f>
        <v>4.5782533000000001</v>
      </c>
      <c r="Y46">
        <f>IFERROR(VLOOKUP($B46,Day!$A$1:$Z$367,MATCH(DayFilter!Y$1,Day!$C$1:$Z$1,0)+2,0),"")</f>
        <v>65</v>
      </c>
      <c r="Z46">
        <f>IFERROR(VLOOKUP($B46,Day!$A$1:$Z$367,MATCH(DayFilter!Z$1,Day!$C$1:$Z$1,0)+2,0),"")</f>
        <v>75</v>
      </c>
    </row>
    <row r="47" spans="2:26" x14ac:dyDescent="0.25">
      <c r="B47">
        <f>IF(ROW()-1&lt;=Input!$F$2,ROW()-1,"")</f>
        <v>46</v>
      </c>
      <c r="C47" s="1">
        <f>IFERROR(VLOOKUP($B47,Day!$A$1:$X$367,MATCH(DayFilter!C$1,Day!$C$1:$X$1,0)+2,0),"")</f>
        <v>44149</v>
      </c>
      <c r="D47" t="str">
        <f>IFERROR(VLOOKUP($B47,Day!$A$1:$X$367,MATCH(DayFilter!D$1,Day!$C$1:$X$1,0)+2,0),"")</f>
        <v>Day</v>
      </c>
      <c r="E47">
        <f>IFERROR(VLOOKUP($B47,Day!$A$1:$X$367,MATCH(DayFilter!E$1,Day!$C$1:$X$1,0)+2,0),"")</f>
        <v>74.584614999999999</v>
      </c>
      <c r="F47">
        <f>IFERROR(VLOOKUP($B47,Day!$A$1:$X$367,MATCH(DayFilter!F$1,Day!$C$1:$X$1,0)+2,0),"")</f>
        <v>58.133333</v>
      </c>
      <c r="G47">
        <f>IFERROR(VLOOKUP($B47,Day!$A$1:$X$367,MATCH(DayFilter!G$1,Day!$C$1:$X$1,0)+2,0),"")</f>
        <v>58.133333</v>
      </c>
      <c r="H47">
        <f>IFERROR(VLOOKUP($B47,Day!$A$1:$X$367,MATCH(DayFilter!H$1,Day!$C$1:$X$1,0)+2,0),"")</f>
        <v>16.451281999999999</v>
      </c>
      <c r="I47">
        <f>IFERROR(VLOOKUP($B47,Day!$A$1:$X$367,MATCH(DayFilter!I$1,Day!$C$1:$X$1,0)+2,0),"")</f>
        <v>63.826513400000003</v>
      </c>
      <c r="J47">
        <f>IFERROR(VLOOKUP($B47,Day!$A$1:$X$367,MATCH(DayFilter!J$1,Day!$C$1:$X$1,0)+2,0),"")</f>
        <v>52.472380999999999</v>
      </c>
      <c r="K47">
        <f>IFERROR(VLOOKUP($B47,Day!$A$1:$X$367,MATCH(DayFilter!K$1,Day!$C$1:$X$1,0)+2,0),"")</f>
        <v>13.307691999999999</v>
      </c>
      <c r="L47">
        <f>IFERROR(VLOOKUP($B47,Day!$A$1:$X$367,MATCH(DayFilter!L$1,Day!$C$1:$X$1,0)+2,0),"")</f>
        <v>13.307691999999999</v>
      </c>
      <c r="M47">
        <f>IFERROR(VLOOKUP($B47,Day!$A$1:$X$367,MATCH(DayFilter!M$1,Day!$C$1:$X$1,0)+2,0),"")</f>
        <v>39.164688999999996</v>
      </c>
      <c r="N47">
        <f>IFERROR(VLOOKUP($B47,Day!$A$1:$X$367,MATCH(DayFilter!N$1,Day!$C$1:$X$1,0)+2,0),"")</f>
        <v>36.798585000000003</v>
      </c>
      <c r="O47">
        <f>IFERROR(VLOOKUP($B47,Day!$A$1:$X$367,MATCH(DayFilter!O$1,Day!$C$1:$X$1,0)+2,0),"")</f>
        <v>79.825237999999999</v>
      </c>
      <c r="P47">
        <f>IFERROR(VLOOKUP($B47,Day!$A$1:$X$367,MATCH(DayFilter!P$1,Day!$C$1:$X$1,0)+2,0),"")</f>
        <v>13.823077</v>
      </c>
      <c r="Q47">
        <f>IFERROR(VLOOKUP($B47,Day!$A$1:$X$367,MATCH(DayFilter!Q$1,Day!$C$1:$X$1,0)+2,0),"")</f>
        <v>13.823077</v>
      </c>
      <c r="R47">
        <f>IFERROR(VLOOKUP($B47,Day!$A$1:$X$367,MATCH(DayFilter!R$1,Day!$C$1:$X$1,0)+2,0),"")</f>
        <v>66.002161000000001</v>
      </c>
      <c r="S47">
        <f>IFERROR(VLOOKUP($B47,Day!$A$1:$X$367,MATCH(DayFilter!S$1,Day!$C$1:$X$1,0)+2,0),"")</f>
        <v>45.748878300000001</v>
      </c>
      <c r="T47">
        <f>IFERROR(VLOOKUP($B47,Day!$A$1:$X$367,MATCH(DayFilter!T$1,Day!$C$1:$X$1,0)+2,0),"")</f>
        <v>9.4</v>
      </c>
      <c r="U47">
        <f>IFERROR(VLOOKUP($B47,Day!$A$1:$X$367,MATCH(DayFilter!U$1,Day!$C$1:$X$1,0)+2,0),"")</f>
        <v>1.8461540000000001</v>
      </c>
      <c r="V47">
        <f>IFERROR(VLOOKUP($B47,Day!$A$1:$X$367,MATCH(DayFilter!V$1,Day!$C$1:$X$1,0)+2,0),"")</f>
        <v>1.8461540000000001</v>
      </c>
      <c r="W47">
        <f>IFERROR(VLOOKUP($B47,Day!$A$1:$X$367,MATCH(DayFilter!W$1,Day!$C$1:$X$1,0)+2,0),"")</f>
        <v>7.5538460000000001</v>
      </c>
      <c r="X47">
        <f>IFERROR(VLOOKUP($B47,Day!$A$1:$X$367,MATCH(DayFilter!X$1,Day!$C$1:$X$1,0)+2,0),"")</f>
        <v>4.2134410999999998</v>
      </c>
      <c r="Y47">
        <f>IFERROR(VLOOKUP($B47,Day!$A$1:$Z$367,MATCH(DayFilter!Y$1,Day!$C$1:$Z$1,0)+2,0),"")</f>
        <v>65</v>
      </c>
      <c r="Z47">
        <f>IFERROR(VLOOKUP($B47,Day!$A$1:$Z$367,MATCH(DayFilter!Z$1,Day!$C$1:$Z$1,0)+2,0),"")</f>
        <v>75</v>
      </c>
    </row>
    <row r="48" spans="2:26" x14ac:dyDescent="0.25">
      <c r="B48">
        <f>IF(ROW()-1&lt;=Input!$F$2,ROW()-1,"")</f>
        <v>47</v>
      </c>
      <c r="C48" s="1">
        <f>IFERROR(VLOOKUP($B48,Day!$A$1:$X$367,MATCH(DayFilter!C$1,Day!$C$1:$X$1,0)+2,0),"")</f>
        <v>44148</v>
      </c>
      <c r="D48" t="str">
        <f>IFERROR(VLOOKUP($B48,Day!$A$1:$X$367,MATCH(DayFilter!D$1,Day!$C$1:$X$1,0)+2,0),"")</f>
        <v>Day</v>
      </c>
      <c r="E48">
        <f>IFERROR(VLOOKUP($B48,Day!$A$1:$X$367,MATCH(DayFilter!E$1,Day!$C$1:$X$1,0)+2,0),"")</f>
        <v>76.869230999999999</v>
      </c>
      <c r="F48">
        <f>IFERROR(VLOOKUP($B48,Day!$A$1:$X$367,MATCH(DayFilter!F$1,Day!$C$1:$X$1,0)+2,0),"")</f>
        <v>58.615385000000003</v>
      </c>
      <c r="G48">
        <f>IFERROR(VLOOKUP($B48,Day!$A$1:$X$367,MATCH(DayFilter!G$1,Day!$C$1:$X$1,0)+2,0),"")</f>
        <v>58.615385000000003</v>
      </c>
      <c r="H48">
        <f>IFERROR(VLOOKUP($B48,Day!$A$1:$X$367,MATCH(DayFilter!H$1,Day!$C$1:$X$1,0)+2,0),"")</f>
        <v>18.253845999999996</v>
      </c>
      <c r="I48">
        <f>IFERROR(VLOOKUP($B48,Day!$A$1:$X$367,MATCH(DayFilter!I$1,Day!$C$1:$X$1,0)+2,0),"")</f>
        <v>66.8189232</v>
      </c>
      <c r="J48">
        <f>IFERROR(VLOOKUP($B48,Day!$A$1:$X$367,MATCH(DayFilter!J$1,Day!$C$1:$X$1,0)+2,0),"")</f>
        <v>53.933684</v>
      </c>
      <c r="K48">
        <f>IFERROR(VLOOKUP($B48,Day!$A$1:$X$367,MATCH(DayFilter!K$1,Day!$C$1:$X$1,0)+2,0),"")</f>
        <v>1.5846150000000001</v>
      </c>
      <c r="L48">
        <f>IFERROR(VLOOKUP($B48,Day!$A$1:$X$367,MATCH(DayFilter!L$1,Day!$C$1:$X$1,0)+2,0),"")</f>
        <v>1.5846150000000001</v>
      </c>
      <c r="M48">
        <f>IFERROR(VLOOKUP($B48,Day!$A$1:$X$367,MATCH(DayFilter!M$1,Day!$C$1:$X$1,0)+2,0),"")</f>
        <v>52.349069</v>
      </c>
      <c r="N48">
        <f>IFERROR(VLOOKUP($B48,Day!$A$1:$X$367,MATCH(DayFilter!N$1,Day!$C$1:$X$1,0)+2,0),"")</f>
        <v>29.9319837</v>
      </c>
      <c r="O48">
        <f>IFERROR(VLOOKUP($B48,Day!$A$1:$X$367,MATCH(DayFilter!O$1,Day!$C$1:$X$1,0)+2,0),"")</f>
        <v>75.617367999999999</v>
      </c>
      <c r="P48">
        <f>IFERROR(VLOOKUP($B48,Day!$A$1:$X$367,MATCH(DayFilter!P$1,Day!$C$1:$X$1,0)+2,0),"")</f>
        <v>6.763846</v>
      </c>
      <c r="Q48">
        <f>IFERROR(VLOOKUP($B48,Day!$A$1:$X$367,MATCH(DayFilter!Q$1,Day!$C$1:$X$1,0)+2,0),"")</f>
        <v>6.763846</v>
      </c>
      <c r="R48">
        <f>IFERROR(VLOOKUP($B48,Day!$A$1:$X$367,MATCH(DayFilter!R$1,Day!$C$1:$X$1,0)+2,0),"")</f>
        <v>68.853521999999998</v>
      </c>
      <c r="S48">
        <f>IFERROR(VLOOKUP($B48,Day!$A$1:$X$367,MATCH(DayFilter!S$1,Day!$C$1:$X$1,0)+2,0),"")</f>
        <v>33.028351999999998</v>
      </c>
      <c r="T48">
        <f>IFERROR(VLOOKUP($B48,Day!$A$1:$X$367,MATCH(DayFilter!T$1,Day!$C$1:$X$1,0)+2,0),"")</f>
        <v>9.3846150000000002</v>
      </c>
      <c r="U48">
        <f>IFERROR(VLOOKUP($B48,Day!$A$1:$X$367,MATCH(DayFilter!U$1,Day!$C$1:$X$1,0)+2,0),"")</f>
        <v>2</v>
      </c>
      <c r="V48">
        <f>IFERROR(VLOOKUP($B48,Day!$A$1:$X$367,MATCH(DayFilter!V$1,Day!$C$1:$X$1,0)+2,0),"")</f>
        <v>2</v>
      </c>
      <c r="W48">
        <f>IFERROR(VLOOKUP($B48,Day!$A$1:$X$367,MATCH(DayFilter!W$1,Day!$C$1:$X$1,0)+2,0),"")</f>
        <v>7.3846150000000002</v>
      </c>
      <c r="X48">
        <f>IFERROR(VLOOKUP($B48,Day!$A$1:$X$367,MATCH(DayFilter!X$1,Day!$C$1:$X$1,0)+2,0),"")</f>
        <v>3.8469635000000002</v>
      </c>
      <c r="Y48">
        <f>IFERROR(VLOOKUP($B48,Day!$A$1:$Z$367,MATCH(DayFilter!Y$1,Day!$C$1:$Z$1,0)+2,0),"")</f>
        <v>65</v>
      </c>
      <c r="Z48">
        <f>IFERROR(VLOOKUP($B48,Day!$A$1:$Z$367,MATCH(DayFilter!Z$1,Day!$C$1:$Z$1,0)+2,0),"")</f>
        <v>75</v>
      </c>
    </row>
    <row r="49" spans="2:26" x14ac:dyDescent="0.25">
      <c r="B49">
        <f>IF(ROW()-1&lt;=Input!$F$2,ROW()-1,"")</f>
        <v>48</v>
      </c>
      <c r="C49" s="1">
        <f>IFERROR(VLOOKUP($B49,Day!$A$1:$X$367,MATCH(DayFilter!C$1,Day!$C$1:$X$1,0)+2,0),"")</f>
        <v>44147</v>
      </c>
      <c r="D49" t="str">
        <f>IFERROR(VLOOKUP($B49,Day!$A$1:$X$367,MATCH(DayFilter!D$1,Day!$C$1:$X$1,0)+2,0),"")</f>
        <v>Day</v>
      </c>
      <c r="E49">
        <f>IFERROR(VLOOKUP($B49,Day!$A$1:$X$367,MATCH(DayFilter!E$1,Day!$C$1:$X$1,0)+2,0),"")</f>
        <v>77.307692000000003</v>
      </c>
      <c r="F49">
        <f>IFERROR(VLOOKUP($B49,Day!$A$1:$X$367,MATCH(DayFilter!F$1,Day!$C$1:$X$1,0)+2,0),"")</f>
        <v>55.792307999999998</v>
      </c>
      <c r="G49">
        <f>IFERROR(VLOOKUP($B49,Day!$A$1:$X$367,MATCH(DayFilter!G$1,Day!$C$1:$X$1,0)+2,0),"")</f>
        <v>55.792307999999998</v>
      </c>
      <c r="H49">
        <f>IFERROR(VLOOKUP($B49,Day!$A$1:$X$367,MATCH(DayFilter!H$1,Day!$C$1:$X$1,0)+2,0),"")</f>
        <v>21.515384000000005</v>
      </c>
      <c r="I49">
        <f>IFERROR(VLOOKUP($B49,Day!$A$1:$X$367,MATCH(DayFilter!I$1,Day!$C$1:$X$1,0)+2,0),"")</f>
        <v>65.943515399999995</v>
      </c>
      <c r="J49">
        <f>IFERROR(VLOOKUP($B49,Day!$A$1:$X$367,MATCH(DayFilter!J$1,Day!$C$1:$X$1,0)+2,0),"")</f>
        <v>50.9</v>
      </c>
      <c r="K49">
        <f>IFERROR(VLOOKUP($B49,Day!$A$1:$X$367,MATCH(DayFilter!K$1,Day!$C$1:$X$1,0)+2,0),"")</f>
        <v>0.63076900000000002</v>
      </c>
      <c r="L49">
        <f>IFERROR(VLOOKUP($B49,Day!$A$1:$X$367,MATCH(DayFilter!L$1,Day!$C$1:$X$1,0)+2,0),"")</f>
        <v>0.63076900000000002</v>
      </c>
      <c r="M49">
        <f>IFERROR(VLOOKUP($B49,Day!$A$1:$X$367,MATCH(DayFilter!M$1,Day!$C$1:$X$1,0)+2,0),"")</f>
        <v>50.269230999999998</v>
      </c>
      <c r="N49">
        <f>IFERROR(VLOOKUP($B49,Day!$A$1:$X$367,MATCH(DayFilter!N$1,Day!$C$1:$X$1,0)+2,0),"")</f>
        <v>29.316307599999998</v>
      </c>
      <c r="O49">
        <f>IFERROR(VLOOKUP($B49,Day!$A$1:$X$367,MATCH(DayFilter!O$1,Day!$C$1:$X$1,0)+2,0),"")</f>
        <v>73.427999999999997</v>
      </c>
      <c r="P49">
        <f>IFERROR(VLOOKUP($B49,Day!$A$1:$X$367,MATCH(DayFilter!P$1,Day!$C$1:$X$1,0)+2,0),"")</f>
        <v>7.5292310000000002</v>
      </c>
      <c r="Q49">
        <f>IFERROR(VLOOKUP($B49,Day!$A$1:$X$367,MATCH(DayFilter!Q$1,Day!$C$1:$X$1,0)+2,0),"")</f>
        <v>7.5292310000000002</v>
      </c>
      <c r="R49">
        <f>IFERROR(VLOOKUP($B49,Day!$A$1:$X$367,MATCH(DayFilter!R$1,Day!$C$1:$X$1,0)+2,0),"")</f>
        <v>65.898769000000001</v>
      </c>
      <c r="S49">
        <f>IFERROR(VLOOKUP($B49,Day!$A$1:$X$367,MATCH(DayFilter!S$1,Day!$C$1:$X$1,0)+2,0),"")</f>
        <v>32.744030700000003</v>
      </c>
      <c r="T49">
        <f>IFERROR(VLOOKUP($B49,Day!$A$1:$X$367,MATCH(DayFilter!T$1,Day!$C$1:$X$1,0)+2,0),"")</f>
        <v>13.538462000000001</v>
      </c>
      <c r="U49">
        <f>IFERROR(VLOOKUP($B49,Day!$A$1:$X$367,MATCH(DayFilter!U$1,Day!$C$1:$X$1,0)+2,0),"")</f>
        <v>2.3846150000000002</v>
      </c>
      <c r="V49">
        <f>IFERROR(VLOOKUP($B49,Day!$A$1:$X$367,MATCH(DayFilter!V$1,Day!$C$1:$X$1,0)+2,0),"")</f>
        <v>2.3846150000000002</v>
      </c>
      <c r="W49">
        <f>IFERROR(VLOOKUP($B49,Day!$A$1:$X$367,MATCH(DayFilter!W$1,Day!$C$1:$X$1,0)+2,0),"")</f>
        <v>11.153847000000001</v>
      </c>
      <c r="X49">
        <f>IFERROR(VLOOKUP($B49,Day!$A$1:$X$367,MATCH(DayFilter!X$1,Day!$C$1:$X$1,0)+2,0),"")</f>
        <v>4.9476922999999999</v>
      </c>
      <c r="Y49">
        <f>IFERROR(VLOOKUP($B49,Day!$A$1:$Z$367,MATCH(DayFilter!Y$1,Day!$C$1:$Z$1,0)+2,0),"")</f>
        <v>65</v>
      </c>
      <c r="Z49">
        <f>IFERROR(VLOOKUP($B49,Day!$A$1:$Z$367,MATCH(DayFilter!Z$1,Day!$C$1:$Z$1,0)+2,0),"")</f>
        <v>75</v>
      </c>
    </row>
    <row r="50" spans="2:26" x14ac:dyDescent="0.25">
      <c r="B50">
        <f>IF(ROW()-1&lt;=Input!$F$2,ROW()-1,"")</f>
        <v>49</v>
      </c>
      <c r="C50" s="1">
        <f>IFERROR(VLOOKUP($B50,Day!$A$1:$X$367,MATCH(DayFilter!C$1,Day!$C$1:$X$1,0)+2,0),"")</f>
        <v>44146</v>
      </c>
      <c r="D50" t="str">
        <f>IFERROR(VLOOKUP($B50,Day!$A$1:$X$367,MATCH(DayFilter!D$1,Day!$C$1:$X$1,0)+2,0),"")</f>
        <v>Day</v>
      </c>
      <c r="E50">
        <f>IFERROR(VLOOKUP($B50,Day!$A$1:$X$367,MATCH(DayFilter!E$1,Day!$C$1:$X$1,0)+2,0),"")</f>
        <v>81.146153999999996</v>
      </c>
      <c r="F50">
        <f>IFERROR(VLOOKUP($B50,Day!$A$1:$X$367,MATCH(DayFilter!F$1,Day!$C$1:$X$1,0)+2,0),"")</f>
        <v>57.969231000000001</v>
      </c>
      <c r="G50">
        <f>IFERROR(VLOOKUP($B50,Day!$A$1:$X$367,MATCH(DayFilter!G$1,Day!$C$1:$X$1,0)+2,0),"")</f>
        <v>57.969231000000001</v>
      </c>
      <c r="H50">
        <f>IFERROR(VLOOKUP($B50,Day!$A$1:$X$367,MATCH(DayFilter!H$1,Day!$C$1:$X$1,0)+2,0),"")</f>
        <v>23.176922999999995</v>
      </c>
      <c r="I50">
        <f>IFERROR(VLOOKUP($B50,Day!$A$1:$X$367,MATCH(DayFilter!I$1,Day!$C$1:$X$1,0)+2,0),"")</f>
        <v>67.005931700000005</v>
      </c>
      <c r="J50">
        <f>IFERROR(VLOOKUP($B50,Day!$A$1:$X$367,MATCH(DayFilter!J$1,Day!$C$1:$X$1,0)+2,0),"")</f>
        <v>49.763333000000003</v>
      </c>
      <c r="K50">
        <f>IFERROR(VLOOKUP($B50,Day!$A$1:$X$367,MATCH(DayFilter!K$1,Day!$C$1:$X$1,0)+2,0),"")</f>
        <v>-1.7846150000000001</v>
      </c>
      <c r="L50">
        <f>IFERROR(VLOOKUP($B50,Day!$A$1:$X$367,MATCH(DayFilter!L$1,Day!$C$1:$X$1,0)+2,0),"")</f>
        <v>-1.7846150000000001</v>
      </c>
      <c r="M50">
        <f>IFERROR(VLOOKUP($B50,Day!$A$1:$X$367,MATCH(DayFilter!M$1,Day!$C$1:$X$1,0)+2,0),"")</f>
        <v>51.547948000000005</v>
      </c>
      <c r="N50">
        <f>IFERROR(VLOOKUP($B50,Day!$A$1:$X$367,MATCH(DayFilter!N$1,Day!$C$1:$X$1,0)+2,0),"")</f>
        <v>26.6763333</v>
      </c>
      <c r="O50">
        <f>IFERROR(VLOOKUP($B50,Day!$A$1:$X$367,MATCH(DayFilter!O$1,Day!$C$1:$X$1,0)+2,0),"")</f>
        <v>68.280556000000004</v>
      </c>
      <c r="P50">
        <f>IFERROR(VLOOKUP($B50,Day!$A$1:$X$367,MATCH(DayFilter!P$1,Day!$C$1:$X$1,0)+2,0),"")</f>
        <v>6.9084620000000001</v>
      </c>
      <c r="Q50">
        <f>IFERROR(VLOOKUP($B50,Day!$A$1:$X$367,MATCH(DayFilter!Q$1,Day!$C$1:$X$1,0)+2,0),"")</f>
        <v>6.9084620000000001</v>
      </c>
      <c r="R50">
        <f>IFERROR(VLOOKUP($B50,Day!$A$1:$X$367,MATCH(DayFilter!R$1,Day!$C$1:$X$1,0)+2,0),"")</f>
        <v>61.372094000000004</v>
      </c>
      <c r="S50">
        <f>IFERROR(VLOOKUP($B50,Day!$A$1:$X$367,MATCH(DayFilter!S$1,Day!$C$1:$X$1,0)+2,0),"")</f>
        <v>29.6427479</v>
      </c>
      <c r="T50">
        <f>IFERROR(VLOOKUP($B50,Day!$A$1:$X$367,MATCH(DayFilter!T$1,Day!$C$1:$X$1,0)+2,0),"")</f>
        <v>8.3076919999999994</v>
      </c>
      <c r="U50">
        <f>IFERROR(VLOOKUP($B50,Day!$A$1:$X$367,MATCH(DayFilter!U$1,Day!$C$1:$X$1,0)+2,0),"")</f>
        <v>2.0769229999999999</v>
      </c>
      <c r="V50">
        <f>IFERROR(VLOOKUP($B50,Day!$A$1:$X$367,MATCH(DayFilter!V$1,Day!$C$1:$X$1,0)+2,0),"")</f>
        <v>2.0769229999999999</v>
      </c>
      <c r="W50">
        <f>IFERROR(VLOOKUP($B50,Day!$A$1:$X$367,MATCH(DayFilter!W$1,Day!$C$1:$X$1,0)+2,0),"")</f>
        <v>6.2307689999999996</v>
      </c>
      <c r="X50">
        <f>IFERROR(VLOOKUP($B50,Day!$A$1:$X$367,MATCH(DayFilter!X$1,Day!$C$1:$X$1,0)+2,0),"")</f>
        <v>4.3867520000000004</v>
      </c>
      <c r="Y50">
        <f>IFERROR(VLOOKUP($B50,Day!$A$1:$Z$367,MATCH(DayFilter!Y$1,Day!$C$1:$Z$1,0)+2,0),"")</f>
        <v>65</v>
      </c>
      <c r="Z50">
        <f>IFERROR(VLOOKUP($B50,Day!$A$1:$Z$367,MATCH(DayFilter!Z$1,Day!$C$1:$Z$1,0)+2,0),"")</f>
        <v>75</v>
      </c>
    </row>
    <row r="51" spans="2:26" x14ac:dyDescent="0.25">
      <c r="B51">
        <f>IF(ROW()-1&lt;=Input!$F$2,ROW()-1,"")</f>
        <v>50</v>
      </c>
      <c r="C51" s="1">
        <f>IFERROR(VLOOKUP($B51,Day!$A$1:$X$367,MATCH(DayFilter!C$1,Day!$C$1:$X$1,0)+2,0),"")</f>
        <v>44145</v>
      </c>
      <c r="D51" t="str">
        <f>IFERROR(VLOOKUP($B51,Day!$A$1:$X$367,MATCH(DayFilter!D$1,Day!$C$1:$X$1,0)+2,0),"")</f>
        <v>Day</v>
      </c>
      <c r="E51">
        <f>IFERROR(VLOOKUP($B51,Day!$A$1:$X$367,MATCH(DayFilter!E$1,Day!$C$1:$X$1,0)+2,0),"")</f>
        <v>78.276922999999996</v>
      </c>
      <c r="F51">
        <f>IFERROR(VLOOKUP($B51,Day!$A$1:$X$367,MATCH(DayFilter!F$1,Day!$C$1:$X$1,0)+2,0),"")</f>
        <v>55.576923000000001</v>
      </c>
      <c r="G51">
        <f>IFERROR(VLOOKUP($B51,Day!$A$1:$X$367,MATCH(DayFilter!G$1,Day!$C$1:$X$1,0)+2,0),"")</f>
        <v>55.576923000000001</v>
      </c>
      <c r="H51">
        <f>IFERROR(VLOOKUP($B51,Day!$A$1:$X$367,MATCH(DayFilter!H$1,Day!$C$1:$X$1,0)+2,0),"")</f>
        <v>22.699999999999996</v>
      </c>
      <c r="I51">
        <f>IFERROR(VLOOKUP($B51,Day!$A$1:$X$367,MATCH(DayFilter!I$1,Day!$C$1:$X$1,0)+2,0),"")</f>
        <v>64.944632499999997</v>
      </c>
      <c r="J51">
        <f>IFERROR(VLOOKUP($B51,Day!$A$1:$X$367,MATCH(DayFilter!J$1,Day!$C$1:$X$1,0)+2,0),"")</f>
        <v>47.729412000000004</v>
      </c>
      <c r="K51">
        <f>IFERROR(VLOOKUP($B51,Day!$A$1:$X$367,MATCH(DayFilter!K$1,Day!$C$1:$X$1,0)+2,0),"")</f>
        <v>2.4307690000000002</v>
      </c>
      <c r="L51">
        <f>IFERROR(VLOOKUP($B51,Day!$A$1:$X$367,MATCH(DayFilter!L$1,Day!$C$1:$X$1,0)+2,0),"")</f>
        <v>2.4307690000000002</v>
      </c>
      <c r="M51">
        <f>IFERROR(VLOOKUP($B51,Day!$A$1:$X$367,MATCH(DayFilter!M$1,Day!$C$1:$X$1,0)+2,0),"")</f>
        <v>45.298643000000006</v>
      </c>
      <c r="N51">
        <f>IFERROR(VLOOKUP($B51,Day!$A$1:$X$367,MATCH(DayFilter!N$1,Day!$C$1:$X$1,0)+2,0),"")</f>
        <v>27.9842288</v>
      </c>
      <c r="O51">
        <f>IFERROR(VLOOKUP($B51,Day!$A$1:$X$367,MATCH(DayFilter!O$1,Day!$C$1:$X$1,0)+2,0),"")</f>
        <v>72.605881999999994</v>
      </c>
      <c r="P51">
        <f>IFERROR(VLOOKUP($B51,Day!$A$1:$X$367,MATCH(DayFilter!P$1,Day!$C$1:$X$1,0)+2,0),"")</f>
        <v>12.528461999999999</v>
      </c>
      <c r="Q51">
        <f>IFERROR(VLOOKUP($B51,Day!$A$1:$X$367,MATCH(DayFilter!Q$1,Day!$C$1:$X$1,0)+2,0),"")</f>
        <v>12.528461999999999</v>
      </c>
      <c r="R51">
        <f>IFERROR(VLOOKUP($B51,Day!$A$1:$X$367,MATCH(DayFilter!R$1,Day!$C$1:$X$1,0)+2,0),"")</f>
        <v>60.077419999999996</v>
      </c>
      <c r="S51">
        <f>IFERROR(VLOOKUP($B51,Day!$A$1:$X$367,MATCH(DayFilter!S$1,Day!$C$1:$X$1,0)+2,0),"")</f>
        <v>34.415459200000001</v>
      </c>
      <c r="T51">
        <f>IFERROR(VLOOKUP($B51,Day!$A$1:$X$367,MATCH(DayFilter!T$1,Day!$C$1:$X$1,0)+2,0),"")</f>
        <v>6.3076920000000003</v>
      </c>
      <c r="U51">
        <f>IFERROR(VLOOKUP($B51,Day!$A$1:$X$367,MATCH(DayFilter!U$1,Day!$C$1:$X$1,0)+2,0),"")</f>
        <v>1.823529</v>
      </c>
      <c r="V51">
        <f>IFERROR(VLOOKUP($B51,Day!$A$1:$X$367,MATCH(DayFilter!V$1,Day!$C$1:$X$1,0)+2,0),"")</f>
        <v>1.823529</v>
      </c>
      <c r="W51">
        <f>IFERROR(VLOOKUP($B51,Day!$A$1:$X$367,MATCH(DayFilter!W$1,Day!$C$1:$X$1,0)+2,0),"")</f>
        <v>4.4841630000000006</v>
      </c>
      <c r="X51">
        <f>IFERROR(VLOOKUP($B51,Day!$A$1:$X$367,MATCH(DayFilter!X$1,Day!$C$1:$X$1,0)+2,0),"")</f>
        <v>3.8485616</v>
      </c>
      <c r="Y51">
        <f>IFERROR(VLOOKUP($B51,Day!$A$1:$Z$367,MATCH(DayFilter!Y$1,Day!$C$1:$Z$1,0)+2,0),"")</f>
        <v>65</v>
      </c>
      <c r="Z51">
        <f>IFERROR(VLOOKUP($B51,Day!$A$1:$Z$367,MATCH(DayFilter!Z$1,Day!$C$1:$Z$1,0)+2,0),"")</f>
        <v>75</v>
      </c>
    </row>
    <row r="52" spans="2:26" x14ac:dyDescent="0.25">
      <c r="B52">
        <f>IF(ROW()-1&lt;=Input!$F$2,ROW()-1,"")</f>
        <v>51</v>
      </c>
      <c r="C52" s="1">
        <f>IFERROR(VLOOKUP($B52,Day!$A$1:$X$367,MATCH(DayFilter!C$1,Day!$C$1:$X$1,0)+2,0),"")</f>
        <v>44144</v>
      </c>
      <c r="D52" t="str">
        <f>IFERROR(VLOOKUP($B52,Day!$A$1:$X$367,MATCH(DayFilter!D$1,Day!$C$1:$X$1,0)+2,0),"")</f>
        <v>Day</v>
      </c>
      <c r="E52">
        <f>IFERROR(VLOOKUP($B52,Day!$A$1:$X$367,MATCH(DayFilter!E$1,Day!$C$1:$X$1,0)+2,0),"")</f>
        <v>80.576922999999994</v>
      </c>
      <c r="F52">
        <f>IFERROR(VLOOKUP($B52,Day!$A$1:$X$367,MATCH(DayFilter!F$1,Day!$C$1:$X$1,0)+2,0),"")</f>
        <v>51.630769000000001</v>
      </c>
      <c r="G52">
        <f>IFERROR(VLOOKUP($B52,Day!$A$1:$X$367,MATCH(DayFilter!G$1,Day!$C$1:$X$1,0)+2,0),"")</f>
        <v>51.630769000000001</v>
      </c>
      <c r="H52">
        <f>IFERROR(VLOOKUP($B52,Day!$A$1:$X$367,MATCH(DayFilter!H$1,Day!$C$1:$X$1,0)+2,0),"")</f>
        <v>28.946153999999993</v>
      </c>
      <c r="I52">
        <f>IFERROR(VLOOKUP($B52,Day!$A$1:$X$367,MATCH(DayFilter!I$1,Day!$C$1:$X$1,0)+2,0),"")</f>
        <v>61.307951899999999</v>
      </c>
      <c r="J52">
        <f>IFERROR(VLOOKUP($B52,Day!$A$1:$X$367,MATCH(DayFilter!J$1,Day!$C$1:$X$1,0)+2,0),"")</f>
        <v>53.158332999999999</v>
      </c>
      <c r="K52">
        <f>IFERROR(VLOOKUP($B52,Day!$A$1:$X$367,MATCH(DayFilter!K$1,Day!$C$1:$X$1,0)+2,0),"")</f>
        <v>7.7538460000000002</v>
      </c>
      <c r="L52">
        <f>IFERROR(VLOOKUP($B52,Day!$A$1:$X$367,MATCH(DayFilter!L$1,Day!$C$1:$X$1,0)+2,0),"")</f>
        <v>7.7538460000000002</v>
      </c>
      <c r="M52">
        <f>IFERROR(VLOOKUP($B52,Day!$A$1:$X$367,MATCH(DayFilter!M$1,Day!$C$1:$X$1,0)+2,0),"")</f>
        <v>45.404486999999996</v>
      </c>
      <c r="N52">
        <f>IFERROR(VLOOKUP($B52,Day!$A$1:$X$367,MATCH(DayFilter!N$1,Day!$C$1:$X$1,0)+2,0),"")</f>
        <v>33.782631700000003</v>
      </c>
      <c r="O52">
        <f>IFERROR(VLOOKUP($B52,Day!$A$1:$X$367,MATCH(DayFilter!O$1,Day!$C$1:$X$1,0)+2,0),"")</f>
        <v>87.446667000000005</v>
      </c>
      <c r="P52">
        <f>IFERROR(VLOOKUP($B52,Day!$A$1:$X$367,MATCH(DayFilter!P$1,Day!$C$1:$X$1,0)+2,0),"")</f>
        <v>13.31</v>
      </c>
      <c r="Q52">
        <f>IFERROR(VLOOKUP($B52,Day!$A$1:$X$367,MATCH(DayFilter!Q$1,Day!$C$1:$X$1,0)+2,0),"")</f>
        <v>13.31</v>
      </c>
      <c r="R52">
        <f>IFERROR(VLOOKUP($B52,Day!$A$1:$X$367,MATCH(DayFilter!R$1,Day!$C$1:$X$1,0)+2,0),"")</f>
        <v>74.136667000000003</v>
      </c>
      <c r="S52">
        <f>IFERROR(VLOOKUP($B52,Day!$A$1:$X$367,MATCH(DayFilter!S$1,Day!$C$1:$X$1,0)+2,0),"")</f>
        <v>47.9373395</v>
      </c>
      <c r="T52">
        <f>IFERROR(VLOOKUP($B52,Day!$A$1:$X$367,MATCH(DayFilter!T$1,Day!$C$1:$X$1,0)+2,0),"")</f>
        <v>13.076923000000001</v>
      </c>
      <c r="U52">
        <f>IFERROR(VLOOKUP($B52,Day!$A$1:$X$367,MATCH(DayFilter!U$1,Day!$C$1:$X$1,0)+2,0),"")</f>
        <v>1.6666669999999999</v>
      </c>
      <c r="V52">
        <f>IFERROR(VLOOKUP($B52,Day!$A$1:$X$367,MATCH(DayFilter!V$1,Day!$C$1:$X$1,0)+2,0),"")</f>
        <v>1.6666669999999999</v>
      </c>
      <c r="W52">
        <f>IFERROR(VLOOKUP($B52,Day!$A$1:$X$367,MATCH(DayFilter!W$1,Day!$C$1:$X$1,0)+2,0),"")</f>
        <v>11.410256</v>
      </c>
      <c r="X52">
        <f>IFERROR(VLOOKUP($B52,Day!$A$1:$X$367,MATCH(DayFilter!X$1,Day!$C$1:$X$1,0)+2,0),"")</f>
        <v>4.4195045999999998</v>
      </c>
      <c r="Y52">
        <f>IFERROR(VLOOKUP($B52,Day!$A$1:$Z$367,MATCH(DayFilter!Y$1,Day!$C$1:$Z$1,0)+2,0),"")</f>
        <v>65</v>
      </c>
      <c r="Z52">
        <f>IFERROR(VLOOKUP($B52,Day!$A$1:$Z$367,MATCH(DayFilter!Z$1,Day!$C$1:$Z$1,0)+2,0),"")</f>
        <v>75</v>
      </c>
    </row>
    <row r="53" spans="2:26" x14ac:dyDescent="0.25">
      <c r="B53">
        <f>IF(ROW()-1&lt;=Input!$F$2,ROW()-1,"")</f>
        <v>52</v>
      </c>
      <c r="C53" s="1">
        <f>IFERROR(VLOOKUP($B53,Day!$A$1:$X$367,MATCH(DayFilter!C$1,Day!$C$1:$X$1,0)+2,0),"")</f>
        <v>44143</v>
      </c>
      <c r="D53" t="str">
        <f>IFERROR(VLOOKUP($B53,Day!$A$1:$X$367,MATCH(DayFilter!D$1,Day!$C$1:$X$1,0)+2,0),"")</f>
        <v>Day</v>
      </c>
      <c r="E53">
        <f>IFERROR(VLOOKUP($B53,Day!$A$1:$X$367,MATCH(DayFilter!E$1,Day!$C$1:$X$1,0)+2,0),"")</f>
        <v>81.261538000000002</v>
      </c>
      <c r="F53">
        <f>IFERROR(VLOOKUP($B53,Day!$A$1:$X$367,MATCH(DayFilter!F$1,Day!$C$1:$X$1,0)+2,0),"")</f>
        <v>49.663158000000003</v>
      </c>
      <c r="G53">
        <f>IFERROR(VLOOKUP($B53,Day!$A$1:$X$367,MATCH(DayFilter!G$1,Day!$C$1:$X$1,0)+2,0),"")</f>
        <v>49.663158000000003</v>
      </c>
      <c r="H53">
        <f>IFERROR(VLOOKUP($B53,Day!$A$1:$X$367,MATCH(DayFilter!H$1,Day!$C$1:$X$1,0)+2,0),"")</f>
        <v>31.598379999999999</v>
      </c>
      <c r="I53">
        <f>IFERROR(VLOOKUP($B53,Day!$A$1:$X$367,MATCH(DayFilter!I$1,Day!$C$1:$X$1,0)+2,0),"")</f>
        <v>64.437735599999996</v>
      </c>
      <c r="J53">
        <f>IFERROR(VLOOKUP($B53,Day!$A$1:$X$367,MATCH(DayFilter!J$1,Day!$C$1:$X$1,0)+2,0),"")</f>
        <v>55.1</v>
      </c>
      <c r="K53">
        <f>IFERROR(VLOOKUP($B53,Day!$A$1:$X$367,MATCH(DayFilter!K$1,Day!$C$1:$X$1,0)+2,0),"")</f>
        <v>-4.9384620000000004</v>
      </c>
      <c r="L53">
        <f>IFERROR(VLOOKUP($B53,Day!$A$1:$X$367,MATCH(DayFilter!L$1,Day!$C$1:$X$1,0)+2,0),"")</f>
        <v>-4.9384620000000004</v>
      </c>
      <c r="M53">
        <f>IFERROR(VLOOKUP($B53,Day!$A$1:$X$367,MATCH(DayFilter!M$1,Day!$C$1:$X$1,0)+2,0),"")</f>
        <v>60.038462000000003</v>
      </c>
      <c r="N53">
        <f>IFERROR(VLOOKUP($B53,Day!$A$1:$X$367,MATCH(DayFilter!N$1,Day!$C$1:$X$1,0)+2,0),"")</f>
        <v>33.7557264</v>
      </c>
      <c r="O53">
        <f>IFERROR(VLOOKUP($B53,Day!$A$1:$X$367,MATCH(DayFilter!O$1,Day!$C$1:$X$1,0)+2,0),"")</f>
        <v>82.969048000000001</v>
      </c>
      <c r="P53">
        <f>IFERROR(VLOOKUP($B53,Day!$A$1:$X$367,MATCH(DayFilter!P$1,Day!$C$1:$X$1,0)+2,0),"")</f>
        <v>5.29</v>
      </c>
      <c r="Q53">
        <f>IFERROR(VLOOKUP($B53,Day!$A$1:$X$367,MATCH(DayFilter!Q$1,Day!$C$1:$X$1,0)+2,0),"")</f>
        <v>5.29</v>
      </c>
      <c r="R53">
        <f>IFERROR(VLOOKUP($B53,Day!$A$1:$X$367,MATCH(DayFilter!R$1,Day!$C$1:$X$1,0)+2,0),"")</f>
        <v>77.679047999999995</v>
      </c>
      <c r="S53">
        <f>IFERROR(VLOOKUP($B53,Day!$A$1:$X$367,MATCH(DayFilter!S$1,Day!$C$1:$X$1,0)+2,0),"")</f>
        <v>45.812162299999997</v>
      </c>
      <c r="T53">
        <f>IFERROR(VLOOKUP($B53,Day!$A$1:$X$367,MATCH(DayFilter!T$1,Day!$C$1:$X$1,0)+2,0),"")</f>
        <v>8.6923080000000006</v>
      </c>
      <c r="U53">
        <f>IFERROR(VLOOKUP($B53,Day!$A$1:$X$367,MATCH(DayFilter!U$1,Day!$C$1:$X$1,0)+2,0),"")</f>
        <v>3.2380949999999999</v>
      </c>
      <c r="V53">
        <f>IFERROR(VLOOKUP($B53,Day!$A$1:$X$367,MATCH(DayFilter!V$1,Day!$C$1:$X$1,0)+2,0),"")</f>
        <v>3.2380949999999999</v>
      </c>
      <c r="W53">
        <f>IFERROR(VLOOKUP($B53,Day!$A$1:$X$367,MATCH(DayFilter!W$1,Day!$C$1:$X$1,0)+2,0),"")</f>
        <v>5.4542130000000011</v>
      </c>
      <c r="X53">
        <f>IFERROR(VLOOKUP($B53,Day!$A$1:$X$367,MATCH(DayFilter!X$1,Day!$C$1:$X$1,0)+2,0),"")</f>
        <v>5.5777282000000001</v>
      </c>
      <c r="Y53">
        <f>IFERROR(VLOOKUP($B53,Day!$A$1:$Z$367,MATCH(DayFilter!Y$1,Day!$C$1:$Z$1,0)+2,0),"")</f>
        <v>65</v>
      </c>
      <c r="Z53">
        <f>IFERROR(VLOOKUP($B53,Day!$A$1:$Z$367,MATCH(DayFilter!Z$1,Day!$C$1:$Z$1,0)+2,0),"")</f>
        <v>75</v>
      </c>
    </row>
    <row r="54" spans="2:26" x14ac:dyDescent="0.25">
      <c r="B54">
        <f>IF(ROW()-1&lt;=Input!$F$2,ROW()-1,"")</f>
        <v>53</v>
      </c>
      <c r="C54" s="1">
        <f>IFERROR(VLOOKUP($B54,Day!$A$1:$X$367,MATCH(DayFilter!C$1,Day!$C$1:$X$1,0)+2,0),"")</f>
        <v>44142</v>
      </c>
      <c r="D54" t="str">
        <f>IFERROR(VLOOKUP($B54,Day!$A$1:$X$367,MATCH(DayFilter!D$1,Day!$C$1:$X$1,0)+2,0),"")</f>
        <v>Day</v>
      </c>
      <c r="E54">
        <f>IFERROR(VLOOKUP($B54,Day!$A$1:$X$367,MATCH(DayFilter!E$1,Day!$C$1:$X$1,0)+2,0),"")</f>
        <v>77.838462000000007</v>
      </c>
      <c r="F54">
        <f>IFERROR(VLOOKUP($B54,Day!$A$1:$X$367,MATCH(DayFilter!F$1,Day!$C$1:$X$1,0)+2,0),"")</f>
        <v>50.827272999999998</v>
      </c>
      <c r="G54">
        <f>IFERROR(VLOOKUP($B54,Day!$A$1:$X$367,MATCH(DayFilter!G$1,Day!$C$1:$X$1,0)+2,0),"")</f>
        <v>50.827272999999998</v>
      </c>
      <c r="H54">
        <f>IFERROR(VLOOKUP($B54,Day!$A$1:$X$367,MATCH(DayFilter!H$1,Day!$C$1:$X$1,0)+2,0),"")</f>
        <v>27.011189000000009</v>
      </c>
      <c r="I54">
        <f>IFERROR(VLOOKUP($B54,Day!$A$1:$X$367,MATCH(DayFilter!I$1,Day!$C$1:$X$1,0)+2,0),"")</f>
        <v>65.733496400000007</v>
      </c>
      <c r="J54">
        <f>IFERROR(VLOOKUP($B54,Day!$A$1:$X$367,MATCH(DayFilter!J$1,Day!$C$1:$X$1,0)+2,0),"")</f>
        <v>53.489189000000003</v>
      </c>
      <c r="K54">
        <f>IFERROR(VLOOKUP($B54,Day!$A$1:$X$367,MATCH(DayFilter!K$1,Day!$C$1:$X$1,0)+2,0),"")</f>
        <v>23.776923</v>
      </c>
      <c r="L54">
        <f>IFERROR(VLOOKUP($B54,Day!$A$1:$X$367,MATCH(DayFilter!L$1,Day!$C$1:$X$1,0)+2,0),"")</f>
        <v>23.776923</v>
      </c>
      <c r="M54">
        <f>IFERROR(VLOOKUP($B54,Day!$A$1:$X$367,MATCH(DayFilter!M$1,Day!$C$1:$X$1,0)+2,0),"")</f>
        <v>29.712266000000003</v>
      </c>
      <c r="N54">
        <f>IFERROR(VLOOKUP($B54,Day!$A$1:$X$367,MATCH(DayFilter!N$1,Day!$C$1:$X$1,0)+2,0),"")</f>
        <v>38.278546900000002</v>
      </c>
      <c r="O54">
        <f>IFERROR(VLOOKUP($B54,Day!$A$1:$X$367,MATCH(DayFilter!O$1,Day!$C$1:$X$1,0)+2,0),"")</f>
        <v>87.630269999999996</v>
      </c>
      <c r="P54">
        <f>IFERROR(VLOOKUP($B54,Day!$A$1:$X$367,MATCH(DayFilter!P$1,Day!$C$1:$X$1,0)+2,0),"")</f>
        <v>17.991537999999998</v>
      </c>
      <c r="Q54">
        <f>IFERROR(VLOOKUP($B54,Day!$A$1:$X$367,MATCH(DayFilter!Q$1,Day!$C$1:$X$1,0)+2,0),"")</f>
        <v>17.991537999999998</v>
      </c>
      <c r="R54">
        <f>IFERROR(VLOOKUP($B54,Day!$A$1:$X$367,MATCH(DayFilter!R$1,Day!$C$1:$X$1,0)+2,0),"")</f>
        <v>69.638732000000005</v>
      </c>
      <c r="S54">
        <f>IFERROR(VLOOKUP($B54,Day!$A$1:$X$367,MATCH(DayFilter!S$1,Day!$C$1:$X$1,0)+2,0),"")</f>
        <v>48.145692599999997</v>
      </c>
      <c r="T54">
        <f>IFERROR(VLOOKUP($B54,Day!$A$1:$X$367,MATCH(DayFilter!T$1,Day!$C$1:$X$1,0)+2,0),"")</f>
        <v>11.783784000000001</v>
      </c>
      <c r="U54">
        <f>IFERROR(VLOOKUP($B54,Day!$A$1:$X$367,MATCH(DayFilter!U$1,Day!$C$1:$X$1,0)+2,0),"")</f>
        <v>3.1538460000000001</v>
      </c>
      <c r="V54">
        <f>IFERROR(VLOOKUP($B54,Day!$A$1:$X$367,MATCH(DayFilter!V$1,Day!$C$1:$X$1,0)+2,0),"")</f>
        <v>3.1538460000000001</v>
      </c>
      <c r="W54">
        <f>IFERROR(VLOOKUP($B54,Day!$A$1:$X$367,MATCH(DayFilter!W$1,Day!$C$1:$X$1,0)+2,0),"")</f>
        <v>8.629938000000001</v>
      </c>
      <c r="X54">
        <f>IFERROR(VLOOKUP($B54,Day!$A$1:$X$367,MATCH(DayFilter!X$1,Day!$C$1:$X$1,0)+2,0),"")</f>
        <v>6.1553208000000001</v>
      </c>
      <c r="Y54">
        <f>IFERROR(VLOOKUP($B54,Day!$A$1:$Z$367,MATCH(DayFilter!Y$1,Day!$C$1:$Z$1,0)+2,0),"")</f>
        <v>65</v>
      </c>
      <c r="Z54">
        <f>IFERROR(VLOOKUP($B54,Day!$A$1:$Z$367,MATCH(DayFilter!Z$1,Day!$C$1:$Z$1,0)+2,0),"")</f>
        <v>75</v>
      </c>
    </row>
    <row r="55" spans="2:26" x14ac:dyDescent="0.25">
      <c r="B55">
        <f>IF(ROW()-1&lt;=Input!$F$2,ROW()-1,"")</f>
        <v>54</v>
      </c>
      <c r="C55" s="1">
        <f>IFERROR(VLOOKUP($B55,Day!$A$1:$X$367,MATCH(DayFilter!C$1,Day!$C$1:$X$1,0)+2,0),"")</f>
        <v>44141</v>
      </c>
      <c r="D55" t="str">
        <f>IFERROR(VLOOKUP($B55,Day!$A$1:$X$367,MATCH(DayFilter!D$1,Day!$C$1:$X$1,0)+2,0),"")</f>
        <v>Day</v>
      </c>
      <c r="E55">
        <f>IFERROR(VLOOKUP($B55,Day!$A$1:$X$367,MATCH(DayFilter!E$1,Day!$C$1:$X$1,0)+2,0),"")</f>
        <v>75.236923000000004</v>
      </c>
      <c r="F55">
        <f>IFERROR(VLOOKUP($B55,Day!$A$1:$X$367,MATCH(DayFilter!F$1,Day!$C$1:$X$1,0)+2,0),"")</f>
        <v>60.06</v>
      </c>
      <c r="G55">
        <f>IFERROR(VLOOKUP($B55,Day!$A$1:$X$367,MATCH(DayFilter!G$1,Day!$C$1:$X$1,0)+2,0),"")</f>
        <v>60.06</v>
      </c>
      <c r="H55">
        <f>IFERROR(VLOOKUP($B55,Day!$A$1:$X$367,MATCH(DayFilter!H$1,Day!$C$1:$X$1,0)+2,0),"")</f>
        <v>15.176923000000002</v>
      </c>
      <c r="I55">
        <f>IFERROR(VLOOKUP($B55,Day!$A$1:$X$367,MATCH(DayFilter!I$1,Day!$C$1:$X$1,0)+2,0),"")</f>
        <v>67.044758200000004</v>
      </c>
      <c r="J55">
        <f>IFERROR(VLOOKUP($B55,Day!$A$1:$X$367,MATCH(DayFilter!J$1,Day!$C$1:$X$1,0)+2,0),"")</f>
        <v>56.864286</v>
      </c>
      <c r="K55">
        <f>IFERROR(VLOOKUP($B55,Day!$A$1:$X$367,MATCH(DayFilter!K$1,Day!$C$1:$X$1,0)+2,0),"")</f>
        <v>19.618462000000001</v>
      </c>
      <c r="L55">
        <f>IFERROR(VLOOKUP($B55,Day!$A$1:$X$367,MATCH(DayFilter!L$1,Day!$C$1:$X$1,0)+2,0),"")</f>
        <v>19.618462000000001</v>
      </c>
      <c r="M55">
        <f>IFERROR(VLOOKUP($B55,Day!$A$1:$X$367,MATCH(DayFilter!M$1,Day!$C$1:$X$1,0)+2,0),"")</f>
        <v>37.245823999999999</v>
      </c>
      <c r="N55">
        <f>IFERROR(VLOOKUP($B55,Day!$A$1:$X$367,MATCH(DayFilter!N$1,Day!$C$1:$X$1,0)+2,0),"")</f>
        <v>42.738919299999999</v>
      </c>
      <c r="O55">
        <f>IFERROR(VLOOKUP($B55,Day!$A$1:$X$367,MATCH(DayFilter!O$1,Day!$C$1:$X$1,0)+2,0),"")</f>
        <v>86.391429000000002</v>
      </c>
      <c r="P55">
        <f>IFERROR(VLOOKUP($B55,Day!$A$1:$X$367,MATCH(DayFilter!P$1,Day!$C$1:$X$1,0)+2,0),"")</f>
        <v>16.763076999999999</v>
      </c>
      <c r="Q55">
        <f>IFERROR(VLOOKUP($B55,Day!$A$1:$X$367,MATCH(DayFilter!Q$1,Day!$C$1:$X$1,0)+2,0),"")</f>
        <v>16.763076999999999</v>
      </c>
      <c r="R55">
        <f>IFERROR(VLOOKUP($B55,Day!$A$1:$X$367,MATCH(DayFilter!R$1,Day!$C$1:$X$1,0)+2,0),"")</f>
        <v>69.628352000000007</v>
      </c>
      <c r="S55">
        <f>IFERROR(VLOOKUP($B55,Day!$A$1:$X$367,MATCH(DayFilter!S$1,Day!$C$1:$X$1,0)+2,0),"")</f>
        <v>51.277583999999997</v>
      </c>
      <c r="T55">
        <f>IFERROR(VLOOKUP($B55,Day!$A$1:$X$367,MATCH(DayFilter!T$1,Day!$C$1:$X$1,0)+2,0),"")</f>
        <v>8.7857140000000005</v>
      </c>
      <c r="U55">
        <f>IFERROR(VLOOKUP($B55,Day!$A$1:$X$367,MATCH(DayFilter!U$1,Day!$C$1:$X$1,0)+2,0),"")</f>
        <v>2.1538460000000001</v>
      </c>
      <c r="V55">
        <f>IFERROR(VLOOKUP($B55,Day!$A$1:$X$367,MATCH(DayFilter!V$1,Day!$C$1:$X$1,0)+2,0),"")</f>
        <v>2.1538460000000001</v>
      </c>
      <c r="W55">
        <f>IFERROR(VLOOKUP($B55,Day!$A$1:$X$367,MATCH(DayFilter!W$1,Day!$C$1:$X$1,0)+2,0),"")</f>
        <v>6.6318680000000008</v>
      </c>
      <c r="X55">
        <f>IFERROR(VLOOKUP($B55,Day!$A$1:$X$367,MATCH(DayFilter!X$1,Day!$C$1:$X$1,0)+2,0),"")</f>
        <v>5.1590292</v>
      </c>
      <c r="Y55">
        <f>IFERROR(VLOOKUP($B55,Day!$A$1:$Z$367,MATCH(DayFilter!Y$1,Day!$C$1:$Z$1,0)+2,0),"")</f>
        <v>65</v>
      </c>
      <c r="Z55">
        <f>IFERROR(VLOOKUP($B55,Day!$A$1:$Z$367,MATCH(DayFilter!Z$1,Day!$C$1:$Z$1,0)+2,0),"")</f>
        <v>75</v>
      </c>
    </row>
    <row r="56" spans="2:26" x14ac:dyDescent="0.25">
      <c r="B56">
        <f>IF(ROW()-1&lt;=Input!$F$2,ROW()-1,"")</f>
        <v>55</v>
      </c>
      <c r="C56" s="1">
        <f>IFERROR(VLOOKUP($B56,Day!$A$1:$X$367,MATCH(DayFilter!C$1,Day!$C$1:$X$1,0)+2,0),"")</f>
        <v>44140</v>
      </c>
      <c r="D56" t="str">
        <f>IFERROR(VLOOKUP($B56,Day!$A$1:$X$367,MATCH(DayFilter!D$1,Day!$C$1:$X$1,0)+2,0),"")</f>
        <v>Day</v>
      </c>
      <c r="E56">
        <f>IFERROR(VLOOKUP($B56,Day!$A$1:$X$367,MATCH(DayFilter!E$1,Day!$C$1:$X$1,0)+2,0),"")</f>
        <v>80.184614999999994</v>
      </c>
      <c r="F56">
        <f>IFERROR(VLOOKUP($B56,Day!$A$1:$X$367,MATCH(DayFilter!F$1,Day!$C$1:$X$1,0)+2,0),"")</f>
        <v>63.030768999999999</v>
      </c>
      <c r="G56">
        <f>IFERROR(VLOOKUP($B56,Day!$A$1:$X$367,MATCH(DayFilter!G$1,Day!$C$1:$X$1,0)+2,0),"")</f>
        <v>63.030768999999999</v>
      </c>
      <c r="H56">
        <f>IFERROR(VLOOKUP($B56,Day!$A$1:$X$367,MATCH(DayFilter!H$1,Day!$C$1:$X$1,0)+2,0),"")</f>
        <v>17.153845999999994</v>
      </c>
      <c r="I56">
        <f>IFERROR(VLOOKUP($B56,Day!$A$1:$X$367,MATCH(DayFilter!I$1,Day!$C$1:$X$1,0)+2,0),"")</f>
        <v>69.420287299999998</v>
      </c>
      <c r="J56">
        <f>IFERROR(VLOOKUP($B56,Day!$A$1:$X$367,MATCH(DayFilter!J$1,Day!$C$1:$X$1,0)+2,0),"")</f>
        <v>54.833333000000003</v>
      </c>
      <c r="K56">
        <f>IFERROR(VLOOKUP($B56,Day!$A$1:$X$367,MATCH(DayFilter!K$1,Day!$C$1:$X$1,0)+2,0),"")</f>
        <v>21.253845999999999</v>
      </c>
      <c r="L56">
        <f>IFERROR(VLOOKUP($B56,Day!$A$1:$X$367,MATCH(DayFilter!L$1,Day!$C$1:$X$1,0)+2,0),"")</f>
        <v>21.253845999999999</v>
      </c>
      <c r="M56">
        <f>IFERROR(VLOOKUP($B56,Day!$A$1:$X$367,MATCH(DayFilter!M$1,Day!$C$1:$X$1,0)+2,0),"")</f>
        <v>33.579487</v>
      </c>
      <c r="N56">
        <f>IFERROR(VLOOKUP($B56,Day!$A$1:$X$367,MATCH(DayFilter!N$1,Day!$C$1:$X$1,0)+2,0),"")</f>
        <v>38.934190100000002</v>
      </c>
      <c r="O56">
        <f>IFERROR(VLOOKUP($B56,Day!$A$1:$X$367,MATCH(DayFilter!O$1,Day!$C$1:$X$1,0)+2,0),"")</f>
        <v>73.954667000000001</v>
      </c>
      <c r="P56">
        <f>IFERROR(VLOOKUP($B56,Day!$A$1:$X$367,MATCH(DayFilter!P$1,Day!$C$1:$X$1,0)+2,0),"")</f>
        <v>17.273077000000001</v>
      </c>
      <c r="Q56">
        <f>IFERROR(VLOOKUP($B56,Day!$A$1:$X$367,MATCH(DayFilter!Q$1,Day!$C$1:$X$1,0)+2,0),"")</f>
        <v>17.273077000000001</v>
      </c>
      <c r="R56">
        <f>IFERROR(VLOOKUP($B56,Day!$A$1:$X$367,MATCH(DayFilter!R$1,Day!$C$1:$X$1,0)+2,0),"")</f>
        <v>56.68159</v>
      </c>
      <c r="S56">
        <f>IFERROR(VLOOKUP($B56,Day!$A$1:$X$367,MATCH(DayFilter!S$1,Day!$C$1:$X$1,0)+2,0),"")</f>
        <v>39.875169399999997</v>
      </c>
      <c r="T56">
        <f>IFERROR(VLOOKUP($B56,Day!$A$1:$X$367,MATCH(DayFilter!T$1,Day!$C$1:$X$1,0)+2,0),"")</f>
        <v>6.3846150000000002</v>
      </c>
      <c r="U56">
        <f>IFERROR(VLOOKUP($B56,Day!$A$1:$X$367,MATCH(DayFilter!U$1,Day!$C$1:$X$1,0)+2,0),"")</f>
        <v>1.769231</v>
      </c>
      <c r="V56">
        <f>IFERROR(VLOOKUP($B56,Day!$A$1:$X$367,MATCH(DayFilter!V$1,Day!$C$1:$X$1,0)+2,0),"")</f>
        <v>1.769231</v>
      </c>
      <c r="W56">
        <f>IFERROR(VLOOKUP($B56,Day!$A$1:$X$367,MATCH(DayFilter!W$1,Day!$C$1:$X$1,0)+2,0),"")</f>
        <v>4.6153840000000006</v>
      </c>
      <c r="X56">
        <f>IFERROR(VLOOKUP($B56,Day!$A$1:$X$367,MATCH(DayFilter!X$1,Day!$C$1:$X$1,0)+2,0),"")</f>
        <v>4.2572248999999998</v>
      </c>
      <c r="Y56">
        <f>IFERROR(VLOOKUP($B56,Day!$A$1:$Z$367,MATCH(DayFilter!Y$1,Day!$C$1:$Z$1,0)+2,0),"")</f>
        <v>65</v>
      </c>
      <c r="Z56">
        <f>IFERROR(VLOOKUP($B56,Day!$A$1:$Z$367,MATCH(DayFilter!Z$1,Day!$C$1:$Z$1,0)+2,0),"")</f>
        <v>75</v>
      </c>
    </row>
    <row r="57" spans="2:26" x14ac:dyDescent="0.25">
      <c r="B57">
        <f>IF(ROW()-1&lt;=Input!$F$2,ROW()-1,"")</f>
        <v>56</v>
      </c>
      <c r="C57" s="1">
        <f>IFERROR(VLOOKUP($B57,Day!$A$1:$X$367,MATCH(DayFilter!C$1,Day!$C$1:$X$1,0)+2,0),"")</f>
        <v>44139</v>
      </c>
      <c r="D57" t="str">
        <f>IFERROR(VLOOKUP($B57,Day!$A$1:$X$367,MATCH(DayFilter!D$1,Day!$C$1:$X$1,0)+2,0),"")</f>
        <v>Day</v>
      </c>
      <c r="E57">
        <f>IFERROR(VLOOKUP($B57,Day!$A$1:$X$367,MATCH(DayFilter!E$1,Day!$C$1:$X$1,0)+2,0),"")</f>
        <v>79.369230999999999</v>
      </c>
      <c r="F57">
        <f>IFERROR(VLOOKUP($B57,Day!$A$1:$X$367,MATCH(DayFilter!F$1,Day!$C$1:$X$1,0)+2,0),"")</f>
        <v>58.132308000000002</v>
      </c>
      <c r="G57">
        <f>IFERROR(VLOOKUP($B57,Day!$A$1:$X$367,MATCH(DayFilter!G$1,Day!$C$1:$X$1,0)+2,0),"")</f>
        <v>58.132308000000002</v>
      </c>
      <c r="H57">
        <f>IFERROR(VLOOKUP($B57,Day!$A$1:$X$367,MATCH(DayFilter!H$1,Day!$C$1:$X$1,0)+2,0),"")</f>
        <v>21.236922999999997</v>
      </c>
      <c r="I57">
        <f>IFERROR(VLOOKUP($B57,Day!$A$1:$X$367,MATCH(DayFilter!I$1,Day!$C$1:$X$1,0)+2,0),"")</f>
        <v>69.772307799999993</v>
      </c>
      <c r="J57">
        <f>IFERROR(VLOOKUP($B57,Day!$A$1:$X$367,MATCH(DayFilter!J$1,Day!$C$1:$X$1,0)+2,0),"")</f>
        <v>52.663635999999997</v>
      </c>
      <c r="K57">
        <f>IFERROR(VLOOKUP($B57,Day!$A$1:$X$367,MATCH(DayFilter!K$1,Day!$C$1:$X$1,0)+2,0),"")</f>
        <v>15.892308</v>
      </c>
      <c r="L57">
        <f>IFERROR(VLOOKUP($B57,Day!$A$1:$X$367,MATCH(DayFilter!L$1,Day!$C$1:$X$1,0)+2,0),"")</f>
        <v>15.892308</v>
      </c>
      <c r="M57">
        <f>IFERROR(VLOOKUP($B57,Day!$A$1:$X$367,MATCH(DayFilter!M$1,Day!$C$1:$X$1,0)+2,0),"")</f>
        <v>36.771327999999997</v>
      </c>
      <c r="N57">
        <f>IFERROR(VLOOKUP($B57,Day!$A$1:$X$367,MATCH(DayFilter!N$1,Day!$C$1:$X$1,0)+2,0),"")</f>
        <v>34.550671299999998</v>
      </c>
      <c r="O57">
        <f>IFERROR(VLOOKUP($B57,Day!$A$1:$X$367,MATCH(DayFilter!O$1,Day!$C$1:$X$1,0)+2,0),"")</f>
        <v>78.964090999999996</v>
      </c>
      <c r="P57">
        <f>IFERROR(VLOOKUP($B57,Day!$A$1:$X$367,MATCH(DayFilter!P$1,Day!$C$1:$X$1,0)+2,0),"")</f>
        <v>11.433077000000001</v>
      </c>
      <c r="Q57">
        <f>IFERROR(VLOOKUP($B57,Day!$A$1:$X$367,MATCH(DayFilter!Q$1,Day!$C$1:$X$1,0)+2,0),"")</f>
        <v>11.433077000000001</v>
      </c>
      <c r="R57">
        <f>IFERROR(VLOOKUP($B57,Day!$A$1:$X$367,MATCH(DayFilter!R$1,Day!$C$1:$X$1,0)+2,0),"")</f>
        <v>67.531013999999999</v>
      </c>
      <c r="S57">
        <f>IFERROR(VLOOKUP($B57,Day!$A$1:$X$367,MATCH(DayFilter!S$1,Day!$C$1:$X$1,0)+2,0),"")</f>
        <v>34.423255300000001</v>
      </c>
      <c r="T57">
        <f>IFERROR(VLOOKUP($B57,Day!$A$1:$X$367,MATCH(DayFilter!T$1,Day!$C$1:$X$1,0)+2,0),"")</f>
        <v>4.7692310000000004</v>
      </c>
      <c r="U57">
        <f>IFERROR(VLOOKUP($B57,Day!$A$1:$X$367,MATCH(DayFilter!U$1,Day!$C$1:$X$1,0)+2,0),"")</f>
        <v>2.6153849999999998</v>
      </c>
      <c r="V57">
        <f>IFERROR(VLOOKUP($B57,Day!$A$1:$X$367,MATCH(DayFilter!V$1,Day!$C$1:$X$1,0)+2,0),"")</f>
        <v>2.6153849999999998</v>
      </c>
      <c r="W57">
        <f>IFERROR(VLOOKUP($B57,Day!$A$1:$X$367,MATCH(DayFilter!W$1,Day!$C$1:$X$1,0)+2,0),"")</f>
        <v>2.1538460000000006</v>
      </c>
      <c r="X57">
        <f>IFERROR(VLOOKUP($B57,Day!$A$1:$X$367,MATCH(DayFilter!X$1,Day!$C$1:$X$1,0)+2,0),"")</f>
        <v>3.4475525</v>
      </c>
      <c r="Y57">
        <f>IFERROR(VLOOKUP($B57,Day!$A$1:$Z$367,MATCH(DayFilter!Y$1,Day!$C$1:$Z$1,0)+2,0),"")</f>
        <v>65</v>
      </c>
      <c r="Z57">
        <f>IFERROR(VLOOKUP($B57,Day!$A$1:$Z$367,MATCH(DayFilter!Z$1,Day!$C$1:$Z$1,0)+2,0),"")</f>
        <v>75</v>
      </c>
    </row>
    <row r="58" spans="2:26" x14ac:dyDescent="0.25">
      <c r="B58">
        <f>IF(ROW()-1&lt;=Input!$F$2,ROW()-1,"")</f>
        <v>57</v>
      </c>
      <c r="C58" s="1">
        <f>IFERROR(VLOOKUP($B58,Day!$A$1:$X$367,MATCH(DayFilter!C$1,Day!$C$1:$X$1,0)+2,0),"")</f>
        <v>44138</v>
      </c>
      <c r="D58" t="str">
        <f>IFERROR(VLOOKUP($B58,Day!$A$1:$X$367,MATCH(DayFilter!D$1,Day!$C$1:$X$1,0)+2,0),"")</f>
        <v>Day</v>
      </c>
      <c r="E58">
        <f>IFERROR(VLOOKUP($B58,Day!$A$1:$X$367,MATCH(DayFilter!E$1,Day!$C$1:$X$1,0)+2,0),"")</f>
        <v>74.230768999999995</v>
      </c>
      <c r="F58">
        <f>IFERROR(VLOOKUP($B58,Day!$A$1:$X$367,MATCH(DayFilter!F$1,Day!$C$1:$X$1,0)+2,0),"")</f>
        <v>56.218462000000002</v>
      </c>
      <c r="G58">
        <f>IFERROR(VLOOKUP($B58,Day!$A$1:$X$367,MATCH(DayFilter!G$1,Day!$C$1:$X$1,0)+2,0),"")</f>
        <v>56.218462000000002</v>
      </c>
      <c r="H58">
        <f>IFERROR(VLOOKUP($B58,Day!$A$1:$X$367,MATCH(DayFilter!H$1,Day!$C$1:$X$1,0)+2,0),"")</f>
        <v>18.012306999999993</v>
      </c>
      <c r="I58">
        <f>IFERROR(VLOOKUP($B58,Day!$A$1:$X$367,MATCH(DayFilter!I$1,Day!$C$1:$X$1,0)+2,0),"")</f>
        <v>67.755807799999999</v>
      </c>
      <c r="J58">
        <f>IFERROR(VLOOKUP($B58,Day!$A$1:$X$367,MATCH(DayFilter!J$1,Day!$C$1:$X$1,0)+2,0),"")</f>
        <v>48.338462</v>
      </c>
      <c r="K58">
        <f>IFERROR(VLOOKUP($B58,Day!$A$1:$X$367,MATCH(DayFilter!K$1,Day!$C$1:$X$1,0)+2,0),"")</f>
        <v>15.332307999999999</v>
      </c>
      <c r="L58">
        <f>IFERROR(VLOOKUP($B58,Day!$A$1:$X$367,MATCH(DayFilter!L$1,Day!$C$1:$X$1,0)+2,0),"")</f>
        <v>15.332307999999999</v>
      </c>
      <c r="M58">
        <f>IFERROR(VLOOKUP($B58,Day!$A$1:$X$367,MATCH(DayFilter!M$1,Day!$C$1:$X$1,0)+2,0),"")</f>
        <v>33.006154000000002</v>
      </c>
      <c r="N58">
        <f>IFERROR(VLOOKUP($B58,Day!$A$1:$X$367,MATCH(DayFilter!N$1,Day!$C$1:$X$1,0)+2,0),"")</f>
        <v>33.336525700000003</v>
      </c>
      <c r="O58">
        <f>IFERROR(VLOOKUP($B58,Day!$A$1:$X$367,MATCH(DayFilter!O$1,Day!$C$1:$X$1,0)+2,0),"")</f>
        <v>57.669231000000003</v>
      </c>
      <c r="P58">
        <f>IFERROR(VLOOKUP($B58,Day!$A$1:$X$367,MATCH(DayFilter!P$1,Day!$C$1:$X$1,0)+2,0),"")</f>
        <v>15.82</v>
      </c>
      <c r="Q58">
        <f>IFERROR(VLOOKUP($B58,Day!$A$1:$X$367,MATCH(DayFilter!Q$1,Day!$C$1:$X$1,0)+2,0),"")</f>
        <v>15.82</v>
      </c>
      <c r="R58">
        <f>IFERROR(VLOOKUP($B58,Day!$A$1:$X$367,MATCH(DayFilter!R$1,Day!$C$1:$X$1,0)+2,0),"")</f>
        <v>41.849231000000003</v>
      </c>
      <c r="S58">
        <f>IFERROR(VLOOKUP($B58,Day!$A$1:$X$367,MATCH(DayFilter!S$1,Day!$C$1:$X$1,0)+2,0),"")</f>
        <v>34.312596200000002</v>
      </c>
      <c r="T58">
        <f>IFERROR(VLOOKUP($B58,Day!$A$1:$X$367,MATCH(DayFilter!T$1,Day!$C$1:$X$1,0)+2,0),"")</f>
        <v>6.3076920000000003</v>
      </c>
      <c r="U58">
        <f>IFERROR(VLOOKUP($B58,Day!$A$1:$X$367,MATCH(DayFilter!U$1,Day!$C$1:$X$1,0)+2,0),"")</f>
        <v>2.25</v>
      </c>
      <c r="V58">
        <f>IFERROR(VLOOKUP($B58,Day!$A$1:$X$367,MATCH(DayFilter!V$1,Day!$C$1:$X$1,0)+2,0),"")</f>
        <v>2.25</v>
      </c>
      <c r="W58">
        <f>IFERROR(VLOOKUP($B58,Day!$A$1:$X$367,MATCH(DayFilter!W$1,Day!$C$1:$X$1,0)+2,0),"")</f>
        <v>4.0576920000000003</v>
      </c>
      <c r="X58">
        <f>IFERROR(VLOOKUP($B58,Day!$A$1:$X$367,MATCH(DayFilter!X$1,Day!$C$1:$X$1,0)+2,0),"")</f>
        <v>3.8634615000000001</v>
      </c>
      <c r="Y58">
        <f>IFERROR(VLOOKUP($B58,Day!$A$1:$Z$367,MATCH(DayFilter!Y$1,Day!$C$1:$Z$1,0)+2,0),"")</f>
        <v>65</v>
      </c>
      <c r="Z58">
        <f>IFERROR(VLOOKUP($B58,Day!$A$1:$Z$367,MATCH(DayFilter!Z$1,Day!$C$1:$Z$1,0)+2,0),"")</f>
        <v>75</v>
      </c>
    </row>
    <row r="59" spans="2:26" x14ac:dyDescent="0.25">
      <c r="B59">
        <f>IF(ROW()-1&lt;=Input!$F$2,ROW()-1,"")</f>
        <v>58</v>
      </c>
      <c r="C59" s="1">
        <f>IFERROR(VLOOKUP($B59,Day!$A$1:$X$367,MATCH(DayFilter!C$1,Day!$C$1:$X$1,0)+2,0),"")</f>
        <v>44137</v>
      </c>
      <c r="D59" t="str">
        <f>IFERROR(VLOOKUP($B59,Day!$A$1:$X$367,MATCH(DayFilter!D$1,Day!$C$1:$X$1,0)+2,0),"")</f>
        <v>Day</v>
      </c>
      <c r="E59">
        <f>IFERROR(VLOOKUP($B59,Day!$A$1:$X$367,MATCH(DayFilter!E$1,Day!$C$1:$X$1,0)+2,0),"")</f>
        <v>77.323076999999998</v>
      </c>
      <c r="F59">
        <f>IFERROR(VLOOKUP($B59,Day!$A$1:$X$367,MATCH(DayFilter!F$1,Day!$C$1:$X$1,0)+2,0),"")</f>
        <v>55.130769000000001</v>
      </c>
      <c r="G59">
        <f>IFERROR(VLOOKUP($B59,Day!$A$1:$X$367,MATCH(DayFilter!G$1,Day!$C$1:$X$1,0)+2,0),"")</f>
        <v>55.130769000000001</v>
      </c>
      <c r="H59">
        <f>IFERROR(VLOOKUP($B59,Day!$A$1:$X$367,MATCH(DayFilter!H$1,Day!$C$1:$X$1,0)+2,0),"")</f>
        <v>22.192307999999997</v>
      </c>
      <c r="I59">
        <f>IFERROR(VLOOKUP($B59,Day!$A$1:$X$367,MATCH(DayFilter!I$1,Day!$C$1:$X$1,0)+2,0),"")</f>
        <v>66.888364100000004</v>
      </c>
      <c r="J59">
        <f>IFERROR(VLOOKUP($B59,Day!$A$1:$X$367,MATCH(DayFilter!J$1,Day!$C$1:$X$1,0)+2,0),"")</f>
        <v>48.753846000000003</v>
      </c>
      <c r="K59">
        <f>IFERROR(VLOOKUP($B59,Day!$A$1:$X$367,MATCH(DayFilter!K$1,Day!$C$1:$X$1,0)+2,0),"")</f>
        <v>14.193333000000001</v>
      </c>
      <c r="L59">
        <f>IFERROR(VLOOKUP($B59,Day!$A$1:$X$367,MATCH(DayFilter!L$1,Day!$C$1:$X$1,0)+2,0),"")</f>
        <v>14.193333000000001</v>
      </c>
      <c r="M59">
        <f>IFERROR(VLOOKUP($B59,Day!$A$1:$X$367,MATCH(DayFilter!M$1,Day!$C$1:$X$1,0)+2,0),"")</f>
        <v>34.560513</v>
      </c>
      <c r="N59">
        <f>IFERROR(VLOOKUP($B59,Day!$A$1:$X$367,MATCH(DayFilter!N$1,Day!$C$1:$X$1,0)+2,0),"")</f>
        <v>34.018842399999997</v>
      </c>
      <c r="O59">
        <f>IFERROR(VLOOKUP($B59,Day!$A$1:$X$367,MATCH(DayFilter!O$1,Day!$C$1:$X$1,0)+2,0),"")</f>
        <v>61.707999999999998</v>
      </c>
      <c r="P59">
        <f>IFERROR(VLOOKUP($B59,Day!$A$1:$X$367,MATCH(DayFilter!P$1,Day!$C$1:$X$1,0)+2,0),"")</f>
        <v>16.265999999999998</v>
      </c>
      <c r="Q59">
        <f>IFERROR(VLOOKUP($B59,Day!$A$1:$X$367,MATCH(DayFilter!Q$1,Day!$C$1:$X$1,0)+2,0),"")</f>
        <v>16.265999999999998</v>
      </c>
      <c r="R59">
        <f>IFERROR(VLOOKUP($B59,Day!$A$1:$X$367,MATCH(DayFilter!R$1,Day!$C$1:$X$1,0)+2,0),"")</f>
        <v>45.442</v>
      </c>
      <c r="S59">
        <f>IFERROR(VLOOKUP($B59,Day!$A$1:$X$367,MATCH(DayFilter!S$1,Day!$C$1:$X$1,0)+2,0),"")</f>
        <v>37.531432899999999</v>
      </c>
      <c r="T59">
        <f>IFERROR(VLOOKUP($B59,Day!$A$1:$X$367,MATCH(DayFilter!T$1,Day!$C$1:$X$1,0)+2,0),"")</f>
        <v>10.857143000000001</v>
      </c>
      <c r="U59">
        <f>IFERROR(VLOOKUP($B59,Day!$A$1:$X$367,MATCH(DayFilter!U$1,Day!$C$1:$X$1,0)+2,0),"")</f>
        <v>2.6153849999999998</v>
      </c>
      <c r="V59">
        <f>IFERROR(VLOOKUP($B59,Day!$A$1:$X$367,MATCH(DayFilter!V$1,Day!$C$1:$X$1,0)+2,0),"")</f>
        <v>2.6153849999999998</v>
      </c>
      <c r="W59">
        <f>IFERROR(VLOOKUP($B59,Day!$A$1:$X$367,MATCH(DayFilter!W$1,Day!$C$1:$X$1,0)+2,0),"")</f>
        <v>8.2417580000000008</v>
      </c>
      <c r="X59">
        <f>IFERROR(VLOOKUP($B59,Day!$A$1:$X$367,MATCH(DayFilter!X$1,Day!$C$1:$X$1,0)+2,0),"")</f>
        <v>5.6303298000000002</v>
      </c>
      <c r="Y59">
        <f>IFERROR(VLOOKUP($B59,Day!$A$1:$Z$367,MATCH(DayFilter!Y$1,Day!$C$1:$Z$1,0)+2,0),"")</f>
        <v>65</v>
      </c>
      <c r="Z59">
        <f>IFERROR(VLOOKUP($B59,Day!$A$1:$Z$367,MATCH(DayFilter!Z$1,Day!$C$1:$Z$1,0)+2,0),"")</f>
        <v>75</v>
      </c>
    </row>
    <row r="60" spans="2:26" x14ac:dyDescent="0.25">
      <c r="B60">
        <f>IF(ROW()-1&lt;=Input!$F$2,ROW()-1,"")</f>
        <v>59</v>
      </c>
      <c r="C60" s="1">
        <f>IFERROR(VLOOKUP($B60,Day!$A$1:$X$367,MATCH(DayFilter!C$1,Day!$C$1:$X$1,0)+2,0),"")</f>
        <v>44136</v>
      </c>
      <c r="D60" t="str">
        <f>IFERROR(VLOOKUP($B60,Day!$A$1:$X$367,MATCH(DayFilter!D$1,Day!$C$1:$X$1,0)+2,0),"")</f>
        <v>Day</v>
      </c>
      <c r="E60">
        <f>IFERROR(VLOOKUP($B60,Day!$A$1:$X$367,MATCH(DayFilter!E$1,Day!$C$1:$X$1,0)+2,0),"")</f>
        <v>78.446154000000007</v>
      </c>
      <c r="F60">
        <f>IFERROR(VLOOKUP($B60,Day!$A$1:$X$367,MATCH(DayFilter!F$1,Day!$C$1:$X$1,0)+2,0),"")</f>
        <v>57.823999999999998</v>
      </c>
      <c r="G60">
        <f>IFERROR(VLOOKUP($B60,Day!$A$1:$X$367,MATCH(DayFilter!G$1,Day!$C$1:$X$1,0)+2,0),"")</f>
        <v>57.823999999999998</v>
      </c>
      <c r="H60">
        <f>IFERROR(VLOOKUP($B60,Day!$A$1:$X$367,MATCH(DayFilter!H$1,Day!$C$1:$X$1,0)+2,0),"")</f>
        <v>20.622154000000009</v>
      </c>
      <c r="I60">
        <f>IFERROR(VLOOKUP($B60,Day!$A$1:$X$367,MATCH(DayFilter!I$1,Day!$C$1:$X$1,0)+2,0),"")</f>
        <v>66.278108900000007</v>
      </c>
      <c r="J60">
        <f>IFERROR(VLOOKUP($B60,Day!$A$1:$X$367,MATCH(DayFilter!J$1,Day!$C$1:$X$1,0)+2,0),"")</f>
        <v>51.157142999999998</v>
      </c>
      <c r="K60">
        <f>IFERROR(VLOOKUP($B60,Day!$A$1:$X$367,MATCH(DayFilter!K$1,Day!$C$1:$X$1,0)+2,0),"")</f>
        <v>-1.1769229999999999</v>
      </c>
      <c r="L60">
        <f>IFERROR(VLOOKUP($B60,Day!$A$1:$X$367,MATCH(DayFilter!L$1,Day!$C$1:$X$1,0)+2,0),"")</f>
        <v>-1.1769229999999999</v>
      </c>
      <c r="M60">
        <f>IFERROR(VLOOKUP($B60,Day!$A$1:$X$367,MATCH(DayFilter!M$1,Day!$C$1:$X$1,0)+2,0),"")</f>
        <v>52.334066</v>
      </c>
      <c r="N60">
        <f>IFERROR(VLOOKUP($B60,Day!$A$1:$X$367,MATCH(DayFilter!N$1,Day!$C$1:$X$1,0)+2,0),"")</f>
        <v>37.2243973</v>
      </c>
      <c r="O60">
        <f>IFERROR(VLOOKUP($B60,Day!$A$1:$X$367,MATCH(DayFilter!O$1,Day!$C$1:$X$1,0)+2,0),"")</f>
        <v>74.188000000000002</v>
      </c>
      <c r="P60">
        <f>IFERROR(VLOOKUP($B60,Day!$A$1:$X$367,MATCH(DayFilter!P$1,Day!$C$1:$X$1,0)+2,0),"")</f>
        <v>7.5369229999999998</v>
      </c>
      <c r="Q60">
        <f>IFERROR(VLOOKUP($B60,Day!$A$1:$X$367,MATCH(DayFilter!Q$1,Day!$C$1:$X$1,0)+2,0),"")</f>
        <v>7.5369229999999998</v>
      </c>
      <c r="R60">
        <f>IFERROR(VLOOKUP($B60,Day!$A$1:$X$367,MATCH(DayFilter!R$1,Day!$C$1:$X$1,0)+2,0),"")</f>
        <v>66.651077000000001</v>
      </c>
      <c r="S60">
        <f>IFERROR(VLOOKUP($B60,Day!$A$1:$X$367,MATCH(DayFilter!S$1,Day!$C$1:$X$1,0)+2,0),"")</f>
        <v>46.2044055</v>
      </c>
      <c r="T60">
        <f>IFERROR(VLOOKUP($B60,Day!$A$1:$X$367,MATCH(DayFilter!T$1,Day!$C$1:$X$1,0)+2,0),"")</f>
        <v>8.6315790000000003</v>
      </c>
      <c r="U60">
        <f>IFERROR(VLOOKUP($B60,Day!$A$1:$X$367,MATCH(DayFilter!U$1,Day!$C$1:$X$1,0)+2,0),"")</f>
        <v>2.6923080000000001</v>
      </c>
      <c r="V60">
        <f>IFERROR(VLOOKUP($B60,Day!$A$1:$X$367,MATCH(DayFilter!V$1,Day!$C$1:$X$1,0)+2,0),"")</f>
        <v>2.6923080000000001</v>
      </c>
      <c r="W60">
        <f>IFERROR(VLOOKUP($B60,Day!$A$1:$X$367,MATCH(DayFilter!W$1,Day!$C$1:$X$1,0)+2,0),"")</f>
        <v>5.9392709999999997</v>
      </c>
      <c r="X60">
        <f>IFERROR(VLOOKUP($B60,Day!$A$1:$X$367,MATCH(DayFilter!X$1,Day!$C$1:$X$1,0)+2,0),"")</f>
        <v>4.7838979000000004</v>
      </c>
      <c r="Y60">
        <f>IFERROR(VLOOKUP($B60,Day!$A$1:$Z$367,MATCH(DayFilter!Y$1,Day!$C$1:$Z$1,0)+2,0),"")</f>
        <v>65</v>
      </c>
      <c r="Z60">
        <f>IFERROR(VLOOKUP($B60,Day!$A$1:$Z$367,MATCH(DayFilter!Z$1,Day!$C$1:$Z$1,0)+2,0),"")</f>
        <v>75</v>
      </c>
    </row>
    <row r="61" spans="2:26" x14ac:dyDescent="0.25">
      <c r="B61">
        <f>IF(ROW()-1&lt;=Input!$F$2,ROW()-1,"")</f>
        <v>60</v>
      </c>
      <c r="C61" s="1">
        <f>IFERROR(VLOOKUP($B61,Day!$A$1:$X$367,MATCH(DayFilter!C$1,Day!$C$1:$X$1,0)+2,0),"")</f>
        <v>44135</v>
      </c>
      <c r="D61" t="str">
        <f>IFERROR(VLOOKUP($B61,Day!$A$1:$X$367,MATCH(DayFilter!D$1,Day!$C$1:$X$1,0)+2,0),"")</f>
        <v>Day</v>
      </c>
      <c r="E61">
        <f>IFERROR(VLOOKUP($B61,Day!$A$1:$X$367,MATCH(DayFilter!E$1,Day!$C$1:$X$1,0)+2,0),"")</f>
        <v>75.338462000000007</v>
      </c>
      <c r="F61">
        <f>IFERROR(VLOOKUP($B61,Day!$A$1:$X$367,MATCH(DayFilter!F$1,Day!$C$1:$X$1,0)+2,0),"")</f>
        <v>56.215237999999999</v>
      </c>
      <c r="G61">
        <f>IFERROR(VLOOKUP($B61,Day!$A$1:$X$367,MATCH(DayFilter!G$1,Day!$C$1:$X$1,0)+2,0),"")</f>
        <v>56.215237999999999</v>
      </c>
      <c r="H61">
        <f>IFERROR(VLOOKUP($B61,Day!$A$1:$X$367,MATCH(DayFilter!H$1,Day!$C$1:$X$1,0)+2,0),"")</f>
        <v>19.123224000000008</v>
      </c>
      <c r="I61">
        <f>IFERROR(VLOOKUP($B61,Day!$A$1:$X$367,MATCH(DayFilter!I$1,Day!$C$1:$X$1,0)+2,0),"")</f>
        <v>67.165857599999995</v>
      </c>
      <c r="J61">
        <f>IFERROR(VLOOKUP($B61,Day!$A$1:$X$367,MATCH(DayFilter!J$1,Day!$C$1:$X$1,0)+2,0),"")</f>
        <v>55.589333000000003</v>
      </c>
      <c r="K61">
        <f>IFERROR(VLOOKUP($B61,Day!$A$1:$X$367,MATCH(DayFilter!K$1,Day!$C$1:$X$1,0)+2,0),"")</f>
        <v>-15.392308</v>
      </c>
      <c r="L61">
        <f>IFERROR(VLOOKUP($B61,Day!$A$1:$X$367,MATCH(DayFilter!L$1,Day!$C$1:$X$1,0)+2,0),"")</f>
        <v>-15.392308</v>
      </c>
      <c r="M61">
        <f>IFERROR(VLOOKUP($B61,Day!$A$1:$X$367,MATCH(DayFilter!M$1,Day!$C$1:$X$1,0)+2,0),"")</f>
        <v>70.981640999999996</v>
      </c>
      <c r="N61">
        <f>IFERROR(VLOOKUP($B61,Day!$A$1:$X$367,MATCH(DayFilter!N$1,Day!$C$1:$X$1,0)+2,0),"")</f>
        <v>33.720594400000003</v>
      </c>
      <c r="O61">
        <f>IFERROR(VLOOKUP($B61,Day!$A$1:$X$367,MATCH(DayFilter!O$1,Day!$C$1:$X$1,0)+2,0),"")</f>
        <v>86.932666999999995</v>
      </c>
      <c r="P61">
        <f>IFERROR(VLOOKUP($B61,Day!$A$1:$X$367,MATCH(DayFilter!P$1,Day!$C$1:$X$1,0)+2,0),"")</f>
        <v>6.91</v>
      </c>
      <c r="Q61">
        <f>IFERROR(VLOOKUP($B61,Day!$A$1:$X$367,MATCH(DayFilter!Q$1,Day!$C$1:$X$1,0)+2,0),"")</f>
        <v>6.91</v>
      </c>
      <c r="R61">
        <f>IFERROR(VLOOKUP($B61,Day!$A$1:$X$367,MATCH(DayFilter!R$1,Day!$C$1:$X$1,0)+2,0),"")</f>
        <v>80.022666999999998</v>
      </c>
      <c r="S61">
        <f>IFERROR(VLOOKUP($B61,Day!$A$1:$X$367,MATCH(DayFilter!S$1,Day!$C$1:$X$1,0)+2,0),"")</f>
        <v>43.264349600000003</v>
      </c>
      <c r="T61">
        <f>IFERROR(VLOOKUP($B61,Day!$A$1:$X$367,MATCH(DayFilter!T$1,Day!$C$1:$X$1,0)+2,0),"")</f>
        <v>7.5</v>
      </c>
      <c r="U61">
        <f>IFERROR(VLOOKUP($B61,Day!$A$1:$X$367,MATCH(DayFilter!U$1,Day!$C$1:$X$1,0)+2,0),"")</f>
        <v>2.0666669999999998</v>
      </c>
      <c r="V61">
        <f>IFERROR(VLOOKUP($B61,Day!$A$1:$X$367,MATCH(DayFilter!V$1,Day!$C$1:$X$1,0)+2,0),"")</f>
        <v>2.0666669999999998</v>
      </c>
      <c r="W61">
        <f>IFERROR(VLOOKUP($B61,Day!$A$1:$X$367,MATCH(DayFilter!W$1,Day!$C$1:$X$1,0)+2,0),"")</f>
        <v>5.4333330000000002</v>
      </c>
      <c r="X61">
        <f>IFERROR(VLOOKUP($B61,Day!$A$1:$X$367,MATCH(DayFilter!X$1,Day!$C$1:$X$1,0)+2,0),"")</f>
        <v>4.6501466000000002</v>
      </c>
      <c r="Y61">
        <f>IFERROR(VLOOKUP($B61,Day!$A$1:$Z$367,MATCH(DayFilter!Y$1,Day!$C$1:$Z$1,0)+2,0),"")</f>
        <v>65</v>
      </c>
      <c r="Z61">
        <f>IFERROR(VLOOKUP($B61,Day!$A$1:$Z$367,MATCH(DayFilter!Z$1,Day!$C$1:$Z$1,0)+2,0),"")</f>
        <v>75</v>
      </c>
    </row>
    <row r="62" spans="2:26" x14ac:dyDescent="0.25">
      <c r="B62">
        <f>IF(ROW()-1&lt;=Input!$F$2,ROW()-1,"")</f>
        <v>61</v>
      </c>
      <c r="C62" s="1">
        <f>IFERROR(VLOOKUP($B62,Day!$A$1:$X$367,MATCH(DayFilter!C$1,Day!$C$1:$X$1,0)+2,0),"")</f>
        <v>44134</v>
      </c>
      <c r="D62" t="str">
        <f>IFERROR(VLOOKUP($B62,Day!$A$1:$X$367,MATCH(DayFilter!D$1,Day!$C$1:$X$1,0)+2,0),"")</f>
        <v>Day</v>
      </c>
      <c r="E62">
        <f>IFERROR(VLOOKUP($B62,Day!$A$1:$X$367,MATCH(DayFilter!E$1,Day!$C$1:$X$1,0)+2,0),"")</f>
        <v>74.378461999999999</v>
      </c>
      <c r="F62">
        <f>IFERROR(VLOOKUP($B62,Day!$A$1:$X$367,MATCH(DayFilter!F$1,Day!$C$1:$X$1,0)+2,0),"")</f>
        <v>61.557895000000002</v>
      </c>
      <c r="G62">
        <f>IFERROR(VLOOKUP($B62,Day!$A$1:$X$367,MATCH(DayFilter!G$1,Day!$C$1:$X$1,0)+2,0),"")</f>
        <v>61.557895000000002</v>
      </c>
      <c r="H62">
        <f>IFERROR(VLOOKUP($B62,Day!$A$1:$X$367,MATCH(DayFilter!H$1,Day!$C$1:$X$1,0)+2,0),"")</f>
        <v>12.820566999999997</v>
      </c>
      <c r="I62">
        <f>IFERROR(VLOOKUP($B62,Day!$A$1:$X$367,MATCH(DayFilter!I$1,Day!$C$1:$X$1,0)+2,0),"")</f>
        <v>67.949844900000002</v>
      </c>
      <c r="J62">
        <f>IFERROR(VLOOKUP($B62,Day!$A$1:$X$367,MATCH(DayFilter!J$1,Day!$C$1:$X$1,0)+2,0),"")</f>
        <v>60.563158000000001</v>
      </c>
      <c r="K62">
        <f>IFERROR(VLOOKUP($B62,Day!$A$1:$X$367,MATCH(DayFilter!K$1,Day!$C$1:$X$1,0)+2,0),"")</f>
        <v>-12.684615000000001</v>
      </c>
      <c r="L62">
        <f>IFERROR(VLOOKUP($B62,Day!$A$1:$X$367,MATCH(DayFilter!L$1,Day!$C$1:$X$1,0)+2,0),"")</f>
        <v>-12.684615000000001</v>
      </c>
      <c r="M62">
        <f>IFERROR(VLOOKUP($B62,Day!$A$1:$X$367,MATCH(DayFilter!M$1,Day!$C$1:$X$1,0)+2,0),"")</f>
        <v>73.247772999999995</v>
      </c>
      <c r="N62">
        <f>IFERROR(VLOOKUP($B62,Day!$A$1:$X$367,MATCH(DayFilter!N$1,Day!$C$1:$X$1,0)+2,0),"")</f>
        <v>30.9027864</v>
      </c>
      <c r="O62">
        <f>IFERROR(VLOOKUP($B62,Day!$A$1:$X$367,MATCH(DayFilter!O$1,Day!$C$1:$X$1,0)+2,0),"")</f>
        <v>90.419473999999994</v>
      </c>
      <c r="P62">
        <f>IFERROR(VLOOKUP($B62,Day!$A$1:$X$367,MATCH(DayFilter!P$1,Day!$C$1:$X$1,0)+2,0),"")</f>
        <v>3.835385</v>
      </c>
      <c r="Q62">
        <f>IFERROR(VLOOKUP($B62,Day!$A$1:$X$367,MATCH(DayFilter!Q$1,Day!$C$1:$X$1,0)+2,0),"")</f>
        <v>3.835385</v>
      </c>
      <c r="R62">
        <f>IFERROR(VLOOKUP($B62,Day!$A$1:$X$367,MATCH(DayFilter!R$1,Day!$C$1:$X$1,0)+2,0),"")</f>
        <v>86.584088999999992</v>
      </c>
      <c r="S62">
        <f>IFERROR(VLOOKUP($B62,Day!$A$1:$X$367,MATCH(DayFilter!S$1,Day!$C$1:$X$1,0)+2,0),"")</f>
        <v>40.600881200000003</v>
      </c>
      <c r="T62">
        <f>IFERROR(VLOOKUP($B62,Day!$A$1:$X$367,MATCH(DayFilter!T$1,Day!$C$1:$X$1,0)+2,0),"")</f>
        <v>11.615385</v>
      </c>
      <c r="U62">
        <f>IFERROR(VLOOKUP($B62,Day!$A$1:$X$367,MATCH(DayFilter!U$1,Day!$C$1:$X$1,0)+2,0),"")</f>
        <v>2.538462</v>
      </c>
      <c r="V62">
        <f>IFERROR(VLOOKUP($B62,Day!$A$1:$X$367,MATCH(DayFilter!V$1,Day!$C$1:$X$1,0)+2,0),"")</f>
        <v>2.538462</v>
      </c>
      <c r="W62">
        <f>IFERROR(VLOOKUP($B62,Day!$A$1:$X$367,MATCH(DayFilter!W$1,Day!$C$1:$X$1,0)+2,0),"")</f>
        <v>9.0769230000000007</v>
      </c>
      <c r="X62">
        <f>IFERROR(VLOOKUP($B62,Day!$A$1:$X$367,MATCH(DayFilter!X$1,Day!$C$1:$X$1,0)+2,0),"")</f>
        <v>5.6057901000000001</v>
      </c>
      <c r="Y62">
        <f>IFERROR(VLOOKUP($B62,Day!$A$1:$Z$367,MATCH(DayFilter!Y$1,Day!$C$1:$Z$1,0)+2,0),"")</f>
        <v>65</v>
      </c>
      <c r="Z62">
        <f>IFERROR(VLOOKUP($B62,Day!$A$1:$Z$367,MATCH(DayFilter!Z$1,Day!$C$1:$Z$1,0)+2,0),"")</f>
        <v>75</v>
      </c>
    </row>
    <row r="63" spans="2:26" x14ac:dyDescent="0.25">
      <c r="B63">
        <f>IF(ROW()-1&lt;=Input!$F$2,ROW()-1,"")</f>
        <v>62</v>
      </c>
      <c r="C63" s="1">
        <f>IFERROR(VLOOKUP($B63,Day!$A$1:$X$367,MATCH(DayFilter!C$1,Day!$C$1:$X$1,0)+2,0),"")</f>
        <v>44133</v>
      </c>
      <c r="D63" t="str">
        <f>IFERROR(VLOOKUP($B63,Day!$A$1:$X$367,MATCH(DayFilter!D$1,Day!$C$1:$X$1,0)+2,0),"")</f>
        <v>Day</v>
      </c>
      <c r="E63">
        <f>IFERROR(VLOOKUP($B63,Day!$A$1:$X$367,MATCH(DayFilter!E$1,Day!$C$1:$X$1,0)+2,0),"")</f>
        <v>76.187691999999998</v>
      </c>
      <c r="F63">
        <f>IFERROR(VLOOKUP($B63,Day!$A$1:$X$367,MATCH(DayFilter!F$1,Day!$C$1:$X$1,0)+2,0),"")</f>
        <v>60.253846000000003</v>
      </c>
      <c r="G63">
        <f>IFERROR(VLOOKUP($B63,Day!$A$1:$X$367,MATCH(DayFilter!G$1,Day!$C$1:$X$1,0)+2,0),"")</f>
        <v>60.253846000000003</v>
      </c>
      <c r="H63">
        <f>IFERROR(VLOOKUP($B63,Day!$A$1:$X$367,MATCH(DayFilter!H$1,Day!$C$1:$X$1,0)+2,0),"")</f>
        <v>15.933845999999996</v>
      </c>
      <c r="I63">
        <f>IFERROR(VLOOKUP($B63,Day!$A$1:$X$367,MATCH(DayFilter!I$1,Day!$C$1:$X$1,0)+2,0),"")</f>
        <v>69.079460299999994</v>
      </c>
      <c r="J63">
        <f>IFERROR(VLOOKUP($B63,Day!$A$1:$X$367,MATCH(DayFilter!J$1,Day!$C$1:$X$1,0)+2,0),"")</f>
        <v>52.773845999999999</v>
      </c>
      <c r="K63">
        <f>IFERROR(VLOOKUP($B63,Day!$A$1:$X$367,MATCH(DayFilter!K$1,Day!$C$1:$X$1,0)+2,0),"")</f>
        <v>-15.338462</v>
      </c>
      <c r="L63">
        <f>IFERROR(VLOOKUP($B63,Day!$A$1:$X$367,MATCH(DayFilter!L$1,Day!$C$1:$X$1,0)+2,0),"")</f>
        <v>-15.338462</v>
      </c>
      <c r="M63">
        <f>IFERROR(VLOOKUP($B63,Day!$A$1:$X$367,MATCH(DayFilter!M$1,Day!$C$1:$X$1,0)+2,0),"")</f>
        <v>68.112307999999999</v>
      </c>
      <c r="N63">
        <f>IFERROR(VLOOKUP($B63,Day!$A$1:$X$367,MATCH(DayFilter!N$1,Day!$C$1:$X$1,0)+2,0),"")</f>
        <v>31.002024299999999</v>
      </c>
      <c r="O63">
        <f>IFERROR(VLOOKUP($B63,Day!$A$1:$X$367,MATCH(DayFilter!O$1,Day!$C$1:$X$1,0)+2,0),"")</f>
        <v>71.658332999999999</v>
      </c>
      <c r="P63">
        <f>IFERROR(VLOOKUP($B63,Day!$A$1:$X$367,MATCH(DayFilter!P$1,Day!$C$1:$X$1,0)+2,0),"")</f>
        <v>4.4561539999999997</v>
      </c>
      <c r="Q63">
        <f>IFERROR(VLOOKUP($B63,Day!$A$1:$X$367,MATCH(DayFilter!Q$1,Day!$C$1:$X$1,0)+2,0),"")</f>
        <v>4.4561539999999997</v>
      </c>
      <c r="R63">
        <f>IFERROR(VLOOKUP($B63,Day!$A$1:$X$367,MATCH(DayFilter!R$1,Day!$C$1:$X$1,0)+2,0),"")</f>
        <v>67.202179000000001</v>
      </c>
      <c r="S63">
        <f>IFERROR(VLOOKUP($B63,Day!$A$1:$X$367,MATCH(DayFilter!S$1,Day!$C$1:$X$1,0)+2,0),"")</f>
        <v>35.698225600000001</v>
      </c>
      <c r="T63">
        <f>IFERROR(VLOOKUP($B63,Day!$A$1:$X$367,MATCH(DayFilter!T$1,Day!$C$1:$X$1,0)+2,0),"")</f>
        <v>14.769231</v>
      </c>
      <c r="U63">
        <f>IFERROR(VLOOKUP($B63,Day!$A$1:$X$367,MATCH(DayFilter!U$1,Day!$C$1:$X$1,0)+2,0),"")</f>
        <v>1.6153850000000001</v>
      </c>
      <c r="V63">
        <f>IFERROR(VLOOKUP($B63,Day!$A$1:$X$367,MATCH(DayFilter!V$1,Day!$C$1:$X$1,0)+2,0),"")</f>
        <v>1.6153850000000001</v>
      </c>
      <c r="W63">
        <f>IFERROR(VLOOKUP($B63,Day!$A$1:$X$367,MATCH(DayFilter!W$1,Day!$C$1:$X$1,0)+2,0),"")</f>
        <v>13.153846</v>
      </c>
      <c r="X63">
        <f>IFERROR(VLOOKUP($B63,Day!$A$1:$X$367,MATCH(DayFilter!X$1,Day!$C$1:$X$1,0)+2,0),"")</f>
        <v>6.5257997999999997</v>
      </c>
      <c r="Y63">
        <f>IFERROR(VLOOKUP($B63,Day!$A$1:$Z$367,MATCH(DayFilter!Y$1,Day!$C$1:$Z$1,0)+2,0),"")</f>
        <v>65</v>
      </c>
      <c r="Z63">
        <f>IFERROR(VLOOKUP($B63,Day!$A$1:$Z$367,MATCH(DayFilter!Z$1,Day!$C$1:$Z$1,0)+2,0),"")</f>
        <v>75</v>
      </c>
    </row>
    <row r="64" spans="2:26" x14ac:dyDescent="0.25">
      <c r="B64">
        <f>IF(ROW()-1&lt;=Input!$F$2,ROW()-1,"")</f>
        <v>63</v>
      </c>
      <c r="C64" s="1">
        <f>IFERROR(VLOOKUP($B64,Day!$A$1:$X$367,MATCH(DayFilter!C$1,Day!$C$1:$X$1,0)+2,0),"")</f>
        <v>44132</v>
      </c>
      <c r="D64" t="str">
        <f>IFERROR(VLOOKUP($B64,Day!$A$1:$X$367,MATCH(DayFilter!D$1,Day!$C$1:$X$1,0)+2,0),"")</f>
        <v>Day</v>
      </c>
      <c r="E64">
        <f>IFERROR(VLOOKUP($B64,Day!$A$1:$X$367,MATCH(DayFilter!E$1,Day!$C$1:$X$1,0)+2,0),"")</f>
        <v>77.553845999999993</v>
      </c>
      <c r="F64">
        <f>IFERROR(VLOOKUP($B64,Day!$A$1:$X$367,MATCH(DayFilter!F$1,Day!$C$1:$X$1,0)+2,0),"")</f>
        <v>61.007691999999999</v>
      </c>
      <c r="G64">
        <f>IFERROR(VLOOKUP($B64,Day!$A$1:$X$367,MATCH(DayFilter!G$1,Day!$C$1:$X$1,0)+2,0),"")</f>
        <v>61.007691999999999</v>
      </c>
      <c r="H64">
        <f>IFERROR(VLOOKUP($B64,Day!$A$1:$X$367,MATCH(DayFilter!H$1,Day!$C$1:$X$1,0)+2,0),"")</f>
        <v>16.546153999999994</v>
      </c>
      <c r="I64">
        <f>IFERROR(VLOOKUP($B64,Day!$A$1:$X$367,MATCH(DayFilter!I$1,Day!$C$1:$X$1,0)+2,0),"")</f>
        <v>69.981691400000003</v>
      </c>
      <c r="J64">
        <f>IFERROR(VLOOKUP($B64,Day!$A$1:$X$367,MATCH(DayFilter!J$1,Day!$C$1:$X$1,0)+2,0),"")</f>
        <v>55.838462</v>
      </c>
      <c r="K64">
        <f>IFERROR(VLOOKUP($B64,Day!$A$1:$X$367,MATCH(DayFilter!K$1,Day!$C$1:$X$1,0)+2,0),"")</f>
        <v>11.06875</v>
      </c>
      <c r="L64">
        <f>IFERROR(VLOOKUP($B64,Day!$A$1:$X$367,MATCH(DayFilter!L$1,Day!$C$1:$X$1,0)+2,0),"")</f>
        <v>11.06875</v>
      </c>
      <c r="M64">
        <f>IFERROR(VLOOKUP($B64,Day!$A$1:$X$367,MATCH(DayFilter!M$1,Day!$C$1:$X$1,0)+2,0),"")</f>
        <v>44.769711999999998</v>
      </c>
      <c r="N64">
        <f>IFERROR(VLOOKUP($B64,Day!$A$1:$X$367,MATCH(DayFilter!N$1,Day!$C$1:$X$1,0)+2,0),"")</f>
        <v>36.600628399999998</v>
      </c>
      <c r="O64">
        <f>IFERROR(VLOOKUP($B64,Day!$A$1:$X$367,MATCH(DayFilter!O$1,Day!$C$1:$X$1,0)+2,0),"")</f>
        <v>64.082307999999998</v>
      </c>
      <c r="P64">
        <f>IFERROR(VLOOKUP($B64,Day!$A$1:$X$367,MATCH(DayFilter!P$1,Day!$C$1:$X$1,0)+2,0),"")</f>
        <v>12.456875</v>
      </c>
      <c r="Q64">
        <f>IFERROR(VLOOKUP($B64,Day!$A$1:$X$367,MATCH(DayFilter!Q$1,Day!$C$1:$X$1,0)+2,0),"")</f>
        <v>12.456875</v>
      </c>
      <c r="R64">
        <f>IFERROR(VLOOKUP($B64,Day!$A$1:$X$367,MATCH(DayFilter!R$1,Day!$C$1:$X$1,0)+2,0),"")</f>
        <v>51.625433000000001</v>
      </c>
      <c r="S64">
        <f>IFERROR(VLOOKUP($B64,Day!$A$1:$X$367,MATCH(DayFilter!S$1,Day!$C$1:$X$1,0)+2,0),"")</f>
        <v>35.494181500000003</v>
      </c>
      <c r="T64">
        <f>IFERROR(VLOOKUP($B64,Day!$A$1:$X$367,MATCH(DayFilter!T$1,Day!$C$1:$X$1,0)+2,0),"")</f>
        <v>14.230769</v>
      </c>
      <c r="U64">
        <f>IFERROR(VLOOKUP($B64,Day!$A$1:$X$367,MATCH(DayFilter!U$1,Day!$C$1:$X$1,0)+2,0),"")</f>
        <v>3.3636360000000001</v>
      </c>
      <c r="V64">
        <f>IFERROR(VLOOKUP($B64,Day!$A$1:$X$367,MATCH(DayFilter!V$1,Day!$C$1:$X$1,0)+2,0),"")</f>
        <v>3.3636360000000001</v>
      </c>
      <c r="W64">
        <f>IFERROR(VLOOKUP($B64,Day!$A$1:$X$367,MATCH(DayFilter!W$1,Day!$C$1:$X$1,0)+2,0),"")</f>
        <v>10.867133000000001</v>
      </c>
      <c r="X64">
        <f>IFERROR(VLOOKUP($B64,Day!$A$1:$X$367,MATCH(DayFilter!X$1,Day!$C$1:$X$1,0)+2,0),"")</f>
        <v>6.0061438000000003</v>
      </c>
      <c r="Y64">
        <f>IFERROR(VLOOKUP($B64,Day!$A$1:$Z$367,MATCH(DayFilter!Y$1,Day!$C$1:$Z$1,0)+2,0),"")</f>
        <v>65</v>
      </c>
      <c r="Z64">
        <f>IFERROR(VLOOKUP($B64,Day!$A$1:$Z$367,MATCH(DayFilter!Z$1,Day!$C$1:$Z$1,0)+2,0),"")</f>
        <v>75</v>
      </c>
    </row>
    <row r="65" spans="2:26" x14ac:dyDescent="0.25">
      <c r="B65">
        <f>IF(ROW()-1&lt;=Input!$F$2,ROW()-1,"")</f>
        <v>64</v>
      </c>
      <c r="C65" s="1">
        <f>IFERROR(VLOOKUP($B65,Day!$A$1:$X$367,MATCH(DayFilter!C$1,Day!$C$1:$X$1,0)+2,0),"")</f>
        <v>44131</v>
      </c>
      <c r="D65" t="str">
        <f>IFERROR(VLOOKUP($B65,Day!$A$1:$X$367,MATCH(DayFilter!D$1,Day!$C$1:$X$1,0)+2,0),"")</f>
        <v>Day</v>
      </c>
      <c r="E65">
        <f>IFERROR(VLOOKUP($B65,Day!$A$1:$X$367,MATCH(DayFilter!E$1,Day!$C$1:$X$1,0)+2,0),"")</f>
        <v>79.630769000000001</v>
      </c>
      <c r="F65">
        <f>IFERROR(VLOOKUP($B65,Day!$A$1:$X$367,MATCH(DayFilter!F$1,Day!$C$1:$X$1,0)+2,0),"")</f>
        <v>60.378261000000002</v>
      </c>
      <c r="G65">
        <f>IFERROR(VLOOKUP($B65,Day!$A$1:$X$367,MATCH(DayFilter!G$1,Day!$C$1:$X$1,0)+2,0),"")</f>
        <v>60.378261000000002</v>
      </c>
      <c r="H65">
        <f>IFERROR(VLOOKUP($B65,Day!$A$1:$X$367,MATCH(DayFilter!H$1,Day!$C$1:$X$1,0)+2,0),"")</f>
        <v>19.252507999999999</v>
      </c>
      <c r="I65">
        <f>IFERROR(VLOOKUP($B65,Day!$A$1:$X$367,MATCH(DayFilter!I$1,Day!$C$1:$X$1,0)+2,0),"")</f>
        <v>70.5753646</v>
      </c>
      <c r="J65">
        <f>IFERROR(VLOOKUP($B65,Day!$A$1:$X$367,MATCH(DayFilter!J$1,Day!$C$1:$X$1,0)+2,0),"")</f>
        <v>56.452308000000002</v>
      </c>
      <c r="K65">
        <f>IFERROR(VLOOKUP($B65,Day!$A$1:$X$367,MATCH(DayFilter!K$1,Day!$C$1:$X$1,0)+2,0),"")</f>
        <v>3.1076920000000001</v>
      </c>
      <c r="L65">
        <f>IFERROR(VLOOKUP($B65,Day!$A$1:$X$367,MATCH(DayFilter!L$1,Day!$C$1:$X$1,0)+2,0),"")</f>
        <v>3.1076920000000001</v>
      </c>
      <c r="M65">
        <f>IFERROR(VLOOKUP($B65,Day!$A$1:$X$367,MATCH(DayFilter!M$1,Day!$C$1:$X$1,0)+2,0),"")</f>
        <v>53.344616000000002</v>
      </c>
      <c r="N65">
        <f>IFERROR(VLOOKUP($B65,Day!$A$1:$X$367,MATCH(DayFilter!N$1,Day!$C$1:$X$1,0)+2,0),"")</f>
        <v>35.423718999999998</v>
      </c>
      <c r="O65">
        <f>IFERROR(VLOOKUP($B65,Day!$A$1:$X$367,MATCH(DayFilter!O$1,Day!$C$1:$X$1,0)+2,0),"")</f>
        <v>78.236521999999994</v>
      </c>
      <c r="P65">
        <f>IFERROR(VLOOKUP($B65,Day!$A$1:$X$367,MATCH(DayFilter!P$1,Day!$C$1:$X$1,0)+2,0),"")</f>
        <v>8.7630769999999991</v>
      </c>
      <c r="Q65">
        <f>IFERROR(VLOOKUP($B65,Day!$A$1:$X$367,MATCH(DayFilter!Q$1,Day!$C$1:$X$1,0)+2,0),"")</f>
        <v>8.7630769999999991</v>
      </c>
      <c r="R65">
        <f>IFERROR(VLOOKUP($B65,Day!$A$1:$X$367,MATCH(DayFilter!R$1,Day!$C$1:$X$1,0)+2,0),"")</f>
        <v>69.473444999999998</v>
      </c>
      <c r="S65">
        <f>IFERROR(VLOOKUP($B65,Day!$A$1:$X$367,MATCH(DayFilter!S$1,Day!$C$1:$X$1,0)+2,0),"")</f>
        <v>37.134190799999999</v>
      </c>
      <c r="T65">
        <f>IFERROR(VLOOKUP($B65,Day!$A$1:$X$367,MATCH(DayFilter!T$1,Day!$C$1:$X$1,0)+2,0),"")</f>
        <v>8.0769230000000007</v>
      </c>
      <c r="U65">
        <f>IFERROR(VLOOKUP($B65,Day!$A$1:$X$367,MATCH(DayFilter!U$1,Day!$C$1:$X$1,0)+2,0),"")</f>
        <v>2.1538460000000001</v>
      </c>
      <c r="V65">
        <f>IFERROR(VLOOKUP($B65,Day!$A$1:$X$367,MATCH(DayFilter!V$1,Day!$C$1:$X$1,0)+2,0),"")</f>
        <v>2.1538460000000001</v>
      </c>
      <c r="W65">
        <f>IFERROR(VLOOKUP($B65,Day!$A$1:$X$367,MATCH(DayFilter!W$1,Day!$C$1:$X$1,0)+2,0),"")</f>
        <v>5.923077000000001</v>
      </c>
      <c r="X65">
        <f>IFERROR(VLOOKUP($B65,Day!$A$1:$X$367,MATCH(DayFilter!X$1,Day!$C$1:$X$1,0)+2,0),"")</f>
        <v>4.1926420999999996</v>
      </c>
      <c r="Y65">
        <f>IFERROR(VLOOKUP($B65,Day!$A$1:$Z$367,MATCH(DayFilter!Y$1,Day!$C$1:$Z$1,0)+2,0),"")</f>
        <v>65</v>
      </c>
      <c r="Z65">
        <f>IFERROR(VLOOKUP($B65,Day!$A$1:$Z$367,MATCH(DayFilter!Z$1,Day!$C$1:$Z$1,0)+2,0),"")</f>
        <v>75</v>
      </c>
    </row>
    <row r="66" spans="2:26" x14ac:dyDescent="0.25">
      <c r="B66">
        <f>IF(ROW()-1&lt;=Input!$F$2,ROW()-1,"")</f>
        <v>65</v>
      </c>
      <c r="C66" s="1">
        <f>IFERROR(VLOOKUP($B66,Day!$A$1:$X$367,MATCH(DayFilter!C$1,Day!$C$1:$X$1,0)+2,0),"")</f>
        <v>44130</v>
      </c>
      <c r="D66" t="str">
        <f>IFERROR(VLOOKUP($B66,Day!$A$1:$X$367,MATCH(DayFilter!D$1,Day!$C$1:$X$1,0)+2,0),"")</f>
        <v>Day</v>
      </c>
      <c r="E66">
        <f>IFERROR(VLOOKUP($B66,Day!$A$1:$X$367,MATCH(DayFilter!E$1,Day!$C$1:$X$1,0)+2,0),"")</f>
        <v>77.223077000000004</v>
      </c>
      <c r="F66">
        <f>IFERROR(VLOOKUP($B66,Day!$A$1:$X$367,MATCH(DayFilter!F$1,Day!$C$1:$X$1,0)+2,0),"")</f>
        <v>61.16</v>
      </c>
      <c r="G66">
        <f>IFERROR(VLOOKUP($B66,Day!$A$1:$X$367,MATCH(DayFilter!G$1,Day!$C$1:$X$1,0)+2,0),"")</f>
        <v>61.16</v>
      </c>
      <c r="H66">
        <f>IFERROR(VLOOKUP($B66,Day!$A$1:$X$367,MATCH(DayFilter!H$1,Day!$C$1:$X$1,0)+2,0),"")</f>
        <v>16.063077000000007</v>
      </c>
      <c r="I66">
        <f>IFERROR(VLOOKUP($B66,Day!$A$1:$X$367,MATCH(DayFilter!I$1,Day!$C$1:$X$1,0)+2,0),"")</f>
        <v>69.734843100000006</v>
      </c>
      <c r="J66">
        <f>IFERROR(VLOOKUP($B66,Day!$A$1:$X$367,MATCH(DayFilter!J$1,Day!$C$1:$X$1,0)+2,0),"")</f>
        <v>54.687691999999998</v>
      </c>
      <c r="K66">
        <f>IFERROR(VLOOKUP($B66,Day!$A$1:$X$367,MATCH(DayFilter!K$1,Day!$C$1:$X$1,0)+2,0),"")</f>
        <v>-11.993333</v>
      </c>
      <c r="L66">
        <f>IFERROR(VLOOKUP($B66,Day!$A$1:$X$367,MATCH(DayFilter!L$1,Day!$C$1:$X$1,0)+2,0),"")</f>
        <v>-11.993333</v>
      </c>
      <c r="M66">
        <f>IFERROR(VLOOKUP($B66,Day!$A$1:$X$367,MATCH(DayFilter!M$1,Day!$C$1:$X$1,0)+2,0),"")</f>
        <v>66.681025000000005</v>
      </c>
      <c r="N66">
        <f>IFERROR(VLOOKUP($B66,Day!$A$1:$X$367,MATCH(DayFilter!N$1,Day!$C$1:$X$1,0)+2,0),"")</f>
        <v>39.0038944</v>
      </c>
      <c r="O66">
        <f>IFERROR(VLOOKUP($B66,Day!$A$1:$X$367,MATCH(DayFilter!O$1,Day!$C$1:$X$1,0)+2,0),"")</f>
        <v>64.490667000000002</v>
      </c>
      <c r="P66">
        <f>IFERROR(VLOOKUP($B66,Day!$A$1:$X$367,MATCH(DayFilter!P$1,Day!$C$1:$X$1,0)+2,0),"")</f>
        <v>4.8526670000000003</v>
      </c>
      <c r="Q66">
        <f>IFERROR(VLOOKUP($B66,Day!$A$1:$X$367,MATCH(DayFilter!Q$1,Day!$C$1:$X$1,0)+2,0),"")</f>
        <v>4.8526670000000003</v>
      </c>
      <c r="R66">
        <f>IFERROR(VLOOKUP($B66,Day!$A$1:$X$367,MATCH(DayFilter!R$1,Day!$C$1:$X$1,0)+2,0),"")</f>
        <v>59.638000000000005</v>
      </c>
      <c r="S66">
        <f>IFERROR(VLOOKUP($B66,Day!$A$1:$X$367,MATCH(DayFilter!S$1,Day!$C$1:$X$1,0)+2,0),"")</f>
        <v>42.438150100000001</v>
      </c>
      <c r="T66">
        <f>IFERROR(VLOOKUP($B66,Day!$A$1:$X$367,MATCH(DayFilter!T$1,Day!$C$1:$X$1,0)+2,0),"")</f>
        <v>19.8</v>
      </c>
      <c r="U66">
        <f>IFERROR(VLOOKUP($B66,Day!$A$1:$X$367,MATCH(DayFilter!U$1,Day!$C$1:$X$1,0)+2,0),"")</f>
        <v>2.5</v>
      </c>
      <c r="V66">
        <f>IFERROR(VLOOKUP($B66,Day!$A$1:$X$367,MATCH(DayFilter!V$1,Day!$C$1:$X$1,0)+2,0),"")</f>
        <v>2.5</v>
      </c>
      <c r="W66">
        <f>IFERROR(VLOOKUP($B66,Day!$A$1:$X$367,MATCH(DayFilter!W$1,Day!$C$1:$X$1,0)+2,0),"")</f>
        <v>17.3</v>
      </c>
      <c r="X66">
        <f>IFERROR(VLOOKUP($B66,Day!$A$1:$X$367,MATCH(DayFilter!X$1,Day!$C$1:$X$1,0)+2,0),"")</f>
        <v>5.7928205999999998</v>
      </c>
      <c r="Y66">
        <f>IFERROR(VLOOKUP($B66,Day!$A$1:$Z$367,MATCH(DayFilter!Y$1,Day!$C$1:$Z$1,0)+2,0),"")</f>
        <v>65</v>
      </c>
      <c r="Z66">
        <f>IFERROR(VLOOKUP($B66,Day!$A$1:$Z$367,MATCH(DayFilter!Z$1,Day!$C$1:$Z$1,0)+2,0),"")</f>
        <v>75</v>
      </c>
    </row>
    <row r="67" spans="2:26" x14ac:dyDescent="0.25">
      <c r="B67">
        <f>IF(ROW()-1&lt;=Input!$F$2,ROW()-1,"")</f>
        <v>66</v>
      </c>
      <c r="C67" s="1">
        <f>IFERROR(VLOOKUP($B67,Day!$A$1:$X$367,MATCH(DayFilter!C$1,Day!$C$1:$X$1,0)+2,0),"")</f>
        <v>44129</v>
      </c>
      <c r="D67" t="str">
        <f>IFERROR(VLOOKUP($B67,Day!$A$1:$X$367,MATCH(DayFilter!D$1,Day!$C$1:$X$1,0)+2,0),"")</f>
        <v>Day</v>
      </c>
      <c r="E67">
        <f>IFERROR(VLOOKUP($B67,Day!$A$1:$X$367,MATCH(DayFilter!E$1,Day!$C$1:$X$1,0)+2,0),"")</f>
        <v>78.538461999999996</v>
      </c>
      <c r="F67">
        <f>IFERROR(VLOOKUP($B67,Day!$A$1:$X$367,MATCH(DayFilter!F$1,Day!$C$1:$X$1,0)+2,0),"")</f>
        <v>56.408000000000001</v>
      </c>
      <c r="G67">
        <f>IFERROR(VLOOKUP($B67,Day!$A$1:$X$367,MATCH(DayFilter!G$1,Day!$C$1:$X$1,0)+2,0),"")</f>
        <v>56.408000000000001</v>
      </c>
      <c r="H67">
        <f>IFERROR(VLOOKUP($B67,Day!$A$1:$X$367,MATCH(DayFilter!H$1,Day!$C$1:$X$1,0)+2,0),"")</f>
        <v>22.130461999999994</v>
      </c>
      <c r="I67">
        <f>IFERROR(VLOOKUP($B67,Day!$A$1:$X$367,MATCH(DayFilter!I$1,Day!$C$1:$X$1,0)+2,0),"")</f>
        <v>68.354884999999996</v>
      </c>
      <c r="J67">
        <f>IFERROR(VLOOKUP($B67,Day!$A$1:$X$367,MATCH(DayFilter!J$1,Day!$C$1:$X$1,0)+2,0),"")</f>
        <v>56.986153999999999</v>
      </c>
      <c r="K67">
        <f>IFERROR(VLOOKUP($B67,Day!$A$1:$X$367,MATCH(DayFilter!K$1,Day!$C$1:$X$1,0)+2,0),"")</f>
        <v>22.892308</v>
      </c>
      <c r="L67">
        <f>IFERROR(VLOOKUP($B67,Day!$A$1:$X$367,MATCH(DayFilter!L$1,Day!$C$1:$X$1,0)+2,0),"")</f>
        <v>22.892308</v>
      </c>
      <c r="M67">
        <f>IFERROR(VLOOKUP($B67,Day!$A$1:$X$367,MATCH(DayFilter!M$1,Day!$C$1:$X$1,0)+2,0),"")</f>
        <v>34.093845999999999</v>
      </c>
      <c r="N67">
        <f>IFERROR(VLOOKUP($B67,Day!$A$1:$X$367,MATCH(DayFilter!N$1,Day!$C$1:$X$1,0)+2,0),"")</f>
        <v>43.291361600000002</v>
      </c>
      <c r="O67">
        <f>IFERROR(VLOOKUP($B67,Day!$A$1:$X$367,MATCH(DayFilter!O$1,Day!$C$1:$X$1,0)+2,0),"")</f>
        <v>77.837999999999994</v>
      </c>
      <c r="P67">
        <f>IFERROR(VLOOKUP($B67,Day!$A$1:$X$367,MATCH(DayFilter!P$1,Day!$C$1:$X$1,0)+2,0),"")</f>
        <v>15.966154</v>
      </c>
      <c r="Q67">
        <f>IFERROR(VLOOKUP($B67,Day!$A$1:$X$367,MATCH(DayFilter!Q$1,Day!$C$1:$X$1,0)+2,0),"")</f>
        <v>15.966154</v>
      </c>
      <c r="R67">
        <f>IFERROR(VLOOKUP($B67,Day!$A$1:$X$367,MATCH(DayFilter!R$1,Day!$C$1:$X$1,0)+2,0),"")</f>
        <v>61.871845999999991</v>
      </c>
      <c r="S67">
        <f>IFERROR(VLOOKUP($B67,Day!$A$1:$X$367,MATCH(DayFilter!S$1,Day!$C$1:$X$1,0)+2,0),"")</f>
        <v>51.060518299999998</v>
      </c>
      <c r="T67">
        <f>IFERROR(VLOOKUP($B67,Day!$A$1:$X$367,MATCH(DayFilter!T$1,Day!$C$1:$X$1,0)+2,0),"")</f>
        <v>5.5714290000000002</v>
      </c>
      <c r="U67">
        <f>IFERROR(VLOOKUP($B67,Day!$A$1:$X$367,MATCH(DayFilter!U$1,Day!$C$1:$X$1,0)+2,0),"")</f>
        <v>3</v>
      </c>
      <c r="V67">
        <f>IFERROR(VLOOKUP($B67,Day!$A$1:$X$367,MATCH(DayFilter!V$1,Day!$C$1:$X$1,0)+2,0),"")</f>
        <v>3</v>
      </c>
      <c r="W67">
        <f>IFERROR(VLOOKUP($B67,Day!$A$1:$X$367,MATCH(DayFilter!W$1,Day!$C$1:$X$1,0)+2,0),"")</f>
        <v>2.5714290000000002</v>
      </c>
      <c r="X67">
        <f>IFERROR(VLOOKUP($B67,Day!$A$1:$X$367,MATCH(DayFilter!X$1,Day!$C$1:$X$1,0)+2,0),"")</f>
        <v>3.7126372999999999</v>
      </c>
      <c r="Y67">
        <f>IFERROR(VLOOKUP($B67,Day!$A$1:$Z$367,MATCH(DayFilter!Y$1,Day!$C$1:$Z$1,0)+2,0),"")</f>
        <v>65</v>
      </c>
      <c r="Z67">
        <f>IFERROR(VLOOKUP($B67,Day!$A$1:$Z$367,MATCH(DayFilter!Z$1,Day!$C$1:$Z$1,0)+2,0),"")</f>
        <v>75</v>
      </c>
    </row>
    <row r="68" spans="2:26" x14ac:dyDescent="0.25">
      <c r="B68">
        <f>IF(ROW()-1&lt;=Input!$F$2,ROW()-1,"")</f>
        <v>67</v>
      </c>
      <c r="C68" s="1">
        <f>IFERROR(VLOOKUP($B68,Day!$A$1:$X$367,MATCH(DayFilter!C$1,Day!$C$1:$X$1,0)+2,0),"")</f>
        <v>44128</v>
      </c>
      <c r="D68" t="str">
        <f>IFERROR(VLOOKUP($B68,Day!$A$1:$X$367,MATCH(DayFilter!D$1,Day!$C$1:$X$1,0)+2,0),"")</f>
        <v>Day</v>
      </c>
      <c r="E68">
        <f>IFERROR(VLOOKUP($B68,Day!$A$1:$X$367,MATCH(DayFilter!E$1,Day!$C$1:$X$1,0)+2,0),"")</f>
        <v>83.461538000000004</v>
      </c>
      <c r="F68">
        <f>IFERROR(VLOOKUP($B68,Day!$A$1:$X$367,MATCH(DayFilter!F$1,Day!$C$1:$X$1,0)+2,0),"")</f>
        <v>58.026667000000003</v>
      </c>
      <c r="G68">
        <f>IFERROR(VLOOKUP($B68,Day!$A$1:$X$367,MATCH(DayFilter!G$1,Day!$C$1:$X$1,0)+2,0),"")</f>
        <v>58.026667000000003</v>
      </c>
      <c r="H68">
        <f>IFERROR(VLOOKUP($B68,Day!$A$1:$X$367,MATCH(DayFilter!H$1,Day!$C$1:$X$1,0)+2,0),"")</f>
        <v>25.434871000000001</v>
      </c>
      <c r="I68">
        <f>IFERROR(VLOOKUP($B68,Day!$A$1:$X$367,MATCH(DayFilter!I$1,Day!$C$1:$X$1,0)+2,0),"")</f>
        <v>70.481493400000005</v>
      </c>
      <c r="J68">
        <f>IFERROR(VLOOKUP($B68,Day!$A$1:$X$367,MATCH(DayFilter!J$1,Day!$C$1:$X$1,0)+2,0),"")</f>
        <v>61.120606000000002</v>
      </c>
      <c r="K68">
        <f>IFERROR(VLOOKUP($B68,Day!$A$1:$X$367,MATCH(DayFilter!K$1,Day!$C$1:$X$1,0)+2,0),"")</f>
        <v>14.415385000000001</v>
      </c>
      <c r="L68">
        <f>IFERROR(VLOOKUP($B68,Day!$A$1:$X$367,MATCH(DayFilter!L$1,Day!$C$1:$X$1,0)+2,0),"")</f>
        <v>14.415385000000001</v>
      </c>
      <c r="M68">
        <f>IFERROR(VLOOKUP($B68,Day!$A$1:$X$367,MATCH(DayFilter!M$1,Day!$C$1:$X$1,0)+2,0),"")</f>
        <v>46.705221000000002</v>
      </c>
      <c r="N68">
        <f>IFERROR(VLOOKUP($B68,Day!$A$1:$X$367,MATCH(DayFilter!N$1,Day!$C$1:$X$1,0)+2,0),"")</f>
        <v>41.954456200000003</v>
      </c>
      <c r="O68">
        <f>IFERROR(VLOOKUP($B68,Day!$A$1:$X$367,MATCH(DayFilter!O$1,Day!$C$1:$X$1,0)+2,0),"")</f>
        <v>94.476667000000006</v>
      </c>
      <c r="P68">
        <f>IFERROR(VLOOKUP($B68,Day!$A$1:$X$367,MATCH(DayFilter!P$1,Day!$C$1:$X$1,0)+2,0),"")</f>
        <v>7.8223079999999996</v>
      </c>
      <c r="Q68">
        <f>IFERROR(VLOOKUP($B68,Day!$A$1:$X$367,MATCH(DayFilter!Q$1,Day!$C$1:$X$1,0)+2,0),"")</f>
        <v>7.8223079999999996</v>
      </c>
      <c r="R68">
        <f>IFERROR(VLOOKUP($B68,Day!$A$1:$X$367,MATCH(DayFilter!R$1,Day!$C$1:$X$1,0)+2,0),"")</f>
        <v>86.654358999999999</v>
      </c>
      <c r="S68">
        <f>IFERROR(VLOOKUP($B68,Day!$A$1:$X$367,MATCH(DayFilter!S$1,Day!$C$1:$X$1,0)+2,0),"")</f>
        <v>48.555111599999996</v>
      </c>
      <c r="T68">
        <f>IFERROR(VLOOKUP($B68,Day!$A$1:$X$367,MATCH(DayFilter!T$1,Day!$C$1:$X$1,0)+2,0),"")</f>
        <v>11.533333000000001</v>
      </c>
      <c r="U68">
        <f>IFERROR(VLOOKUP($B68,Day!$A$1:$X$367,MATCH(DayFilter!U$1,Day!$C$1:$X$1,0)+2,0),"")</f>
        <v>1.9230769999999999</v>
      </c>
      <c r="V68">
        <f>IFERROR(VLOOKUP($B68,Day!$A$1:$X$367,MATCH(DayFilter!V$1,Day!$C$1:$X$1,0)+2,0),"")</f>
        <v>1.9230769999999999</v>
      </c>
      <c r="W68">
        <f>IFERROR(VLOOKUP($B68,Day!$A$1:$X$367,MATCH(DayFilter!W$1,Day!$C$1:$X$1,0)+2,0),"")</f>
        <v>9.6102560000000015</v>
      </c>
      <c r="X68">
        <f>IFERROR(VLOOKUP($B68,Day!$A$1:$X$367,MATCH(DayFilter!X$1,Day!$C$1:$X$1,0)+2,0),"")</f>
        <v>4.9277797000000003</v>
      </c>
      <c r="Y68">
        <f>IFERROR(VLOOKUP($B68,Day!$A$1:$Z$367,MATCH(DayFilter!Y$1,Day!$C$1:$Z$1,0)+2,0),"")</f>
        <v>65</v>
      </c>
      <c r="Z68">
        <f>IFERROR(VLOOKUP($B68,Day!$A$1:$Z$367,MATCH(DayFilter!Z$1,Day!$C$1:$Z$1,0)+2,0),"")</f>
        <v>75</v>
      </c>
    </row>
    <row r="69" spans="2:26" x14ac:dyDescent="0.25">
      <c r="B69">
        <f>IF(ROW()-1&lt;=Input!$F$2,ROW()-1,"")</f>
        <v>68</v>
      </c>
      <c r="C69" s="1">
        <f>IFERROR(VLOOKUP($B69,Day!$A$1:$X$367,MATCH(DayFilter!C$1,Day!$C$1:$X$1,0)+2,0),"")</f>
        <v>44127</v>
      </c>
      <c r="D69" t="str">
        <f>IFERROR(VLOOKUP($B69,Day!$A$1:$X$367,MATCH(DayFilter!D$1,Day!$C$1:$X$1,0)+2,0),"")</f>
        <v>Day</v>
      </c>
      <c r="E69">
        <f>IFERROR(VLOOKUP($B69,Day!$A$1:$X$367,MATCH(DayFilter!E$1,Day!$C$1:$X$1,0)+2,0),"")</f>
        <v>89.269231000000005</v>
      </c>
      <c r="F69">
        <f>IFERROR(VLOOKUP($B69,Day!$A$1:$X$367,MATCH(DayFilter!F$1,Day!$C$1:$X$1,0)+2,0),"")</f>
        <v>64.375</v>
      </c>
      <c r="G69">
        <f>IFERROR(VLOOKUP($B69,Day!$A$1:$X$367,MATCH(DayFilter!G$1,Day!$C$1:$X$1,0)+2,0),"")</f>
        <v>64.375</v>
      </c>
      <c r="H69">
        <f>IFERROR(VLOOKUP($B69,Day!$A$1:$X$367,MATCH(DayFilter!H$1,Day!$C$1:$X$1,0)+2,0),"")</f>
        <v>24.894231000000005</v>
      </c>
      <c r="I69">
        <f>IFERROR(VLOOKUP($B69,Day!$A$1:$X$367,MATCH(DayFilter!I$1,Day!$C$1:$X$1,0)+2,0),"")</f>
        <v>72.988355799999994</v>
      </c>
      <c r="J69">
        <f>IFERROR(VLOOKUP($B69,Day!$A$1:$X$367,MATCH(DayFilter!J$1,Day!$C$1:$X$1,0)+2,0),"")</f>
        <v>54.4</v>
      </c>
      <c r="K69">
        <f>IFERROR(VLOOKUP($B69,Day!$A$1:$X$367,MATCH(DayFilter!K$1,Day!$C$1:$X$1,0)+2,0),"")</f>
        <v>8.2923080000000002</v>
      </c>
      <c r="L69">
        <f>IFERROR(VLOOKUP($B69,Day!$A$1:$X$367,MATCH(DayFilter!L$1,Day!$C$1:$X$1,0)+2,0),"")</f>
        <v>8.2923080000000002</v>
      </c>
      <c r="M69">
        <f>IFERROR(VLOOKUP($B69,Day!$A$1:$X$367,MATCH(DayFilter!M$1,Day!$C$1:$X$1,0)+2,0),"")</f>
        <v>46.107692</v>
      </c>
      <c r="N69">
        <f>IFERROR(VLOOKUP($B69,Day!$A$1:$X$367,MATCH(DayFilter!N$1,Day!$C$1:$X$1,0)+2,0),"")</f>
        <v>38.382051099999998</v>
      </c>
      <c r="O69">
        <f>IFERROR(VLOOKUP($B69,Day!$A$1:$X$367,MATCH(DayFilter!O$1,Day!$C$1:$X$1,0)+2,0),"")</f>
        <v>67.154375000000002</v>
      </c>
      <c r="P69">
        <f>IFERROR(VLOOKUP($B69,Day!$A$1:$X$367,MATCH(DayFilter!P$1,Day!$C$1:$X$1,0)+2,0),"")</f>
        <v>6.5946150000000001</v>
      </c>
      <c r="Q69">
        <f>IFERROR(VLOOKUP($B69,Day!$A$1:$X$367,MATCH(DayFilter!Q$1,Day!$C$1:$X$1,0)+2,0),"")</f>
        <v>6.5946150000000001</v>
      </c>
      <c r="R69">
        <f>IFERROR(VLOOKUP($B69,Day!$A$1:$X$367,MATCH(DayFilter!R$1,Day!$C$1:$X$1,0)+2,0),"")</f>
        <v>60.559760000000004</v>
      </c>
      <c r="S69">
        <f>IFERROR(VLOOKUP($B69,Day!$A$1:$X$367,MATCH(DayFilter!S$1,Day!$C$1:$X$1,0)+2,0),"")</f>
        <v>40.024069099999998</v>
      </c>
      <c r="T69">
        <f>IFERROR(VLOOKUP($B69,Day!$A$1:$X$367,MATCH(DayFilter!T$1,Day!$C$1:$X$1,0)+2,0),"")</f>
        <v>9.4615379999999991</v>
      </c>
      <c r="U69">
        <f>IFERROR(VLOOKUP($B69,Day!$A$1:$X$367,MATCH(DayFilter!U$1,Day!$C$1:$X$1,0)+2,0),"")</f>
        <v>3.25</v>
      </c>
      <c r="V69">
        <f>IFERROR(VLOOKUP($B69,Day!$A$1:$X$367,MATCH(DayFilter!V$1,Day!$C$1:$X$1,0)+2,0),"")</f>
        <v>3.25</v>
      </c>
      <c r="W69">
        <f>IFERROR(VLOOKUP($B69,Day!$A$1:$X$367,MATCH(DayFilter!W$1,Day!$C$1:$X$1,0)+2,0),"")</f>
        <v>6.2115379999999991</v>
      </c>
      <c r="X69">
        <f>IFERROR(VLOOKUP($B69,Day!$A$1:$X$367,MATCH(DayFilter!X$1,Day!$C$1:$X$1,0)+2,0),"")</f>
        <v>4.8207490000000002</v>
      </c>
      <c r="Y69">
        <f>IFERROR(VLOOKUP($B69,Day!$A$1:$Z$367,MATCH(DayFilter!Y$1,Day!$C$1:$Z$1,0)+2,0),"")</f>
        <v>65</v>
      </c>
      <c r="Z69">
        <f>IFERROR(VLOOKUP($B69,Day!$A$1:$Z$367,MATCH(DayFilter!Z$1,Day!$C$1:$Z$1,0)+2,0),"")</f>
        <v>75</v>
      </c>
    </row>
    <row r="70" spans="2:26" x14ac:dyDescent="0.25">
      <c r="B70">
        <f>IF(ROW()-1&lt;=Input!$F$2,ROW()-1,"")</f>
        <v>69</v>
      </c>
      <c r="C70" s="1">
        <f>IFERROR(VLOOKUP($B70,Day!$A$1:$X$367,MATCH(DayFilter!C$1,Day!$C$1:$X$1,0)+2,0),"")</f>
        <v>44126</v>
      </c>
      <c r="D70" t="str">
        <f>IFERROR(VLOOKUP($B70,Day!$A$1:$X$367,MATCH(DayFilter!D$1,Day!$C$1:$X$1,0)+2,0),"")</f>
        <v>Day</v>
      </c>
      <c r="E70">
        <f>IFERROR(VLOOKUP($B70,Day!$A$1:$X$367,MATCH(DayFilter!E$1,Day!$C$1:$X$1,0)+2,0),"")</f>
        <v>89.061537999999999</v>
      </c>
      <c r="F70">
        <f>IFERROR(VLOOKUP($B70,Day!$A$1:$X$367,MATCH(DayFilter!F$1,Day!$C$1:$X$1,0)+2,0),"")</f>
        <v>60.216667000000001</v>
      </c>
      <c r="G70">
        <f>IFERROR(VLOOKUP($B70,Day!$A$1:$X$367,MATCH(DayFilter!G$1,Day!$C$1:$X$1,0)+2,0),"")</f>
        <v>60.216667000000001</v>
      </c>
      <c r="H70">
        <f>IFERROR(VLOOKUP($B70,Day!$A$1:$X$367,MATCH(DayFilter!H$1,Day!$C$1:$X$1,0)+2,0),"")</f>
        <v>28.844870999999998</v>
      </c>
      <c r="I70">
        <f>IFERROR(VLOOKUP($B70,Day!$A$1:$X$367,MATCH(DayFilter!I$1,Day!$C$1:$X$1,0)+2,0),"")</f>
        <v>71.6300138</v>
      </c>
      <c r="J70">
        <f>IFERROR(VLOOKUP($B70,Day!$A$1:$X$367,MATCH(DayFilter!J$1,Day!$C$1:$X$1,0)+2,0),"")</f>
        <v>56.62</v>
      </c>
      <c r="K70">
        <f>IFERROR(VLOOKUP($B70,Day!$A$1:$X$367,MATCH(DayFilter!K$1,Day!$C$1:$X$1,0)+2,0),"")</f>
        <v>23.407692000000001</v>
      </c>
      <c r="L70">
        <f>IFERROR(VLOOKUP($B70,Day!$A$1:$X$367,MATCH(DayFilter!L$1,Day!$C$1:$X$1,0)+2,0),"")</f>
        <v>23.407692000000001</v>
      </c>
      <c r="M70">
        <f>IFERROR(VLOOKUP($B70,Day!$A$1:$X$367,MATCH(DayFilter!M$1,Day!$C$1:$X$1,0)+2,0),"")</f>
        <v>33.212307999999993</v>
      </c>
      <c r="N70">
        <f>IFERROR(VLOOKUP($B70,Day!$A$1:$X$367,MATCH(DayFilter!N$1,Day!$C$1:$X$1,0)+2,0),"")</f>
        <v>42.947961999999997</v>
      </c>
      <c r="O70">
        <f>IFERROR(VLOOKUP($B70,Day!$A$1:$X$367,MATCH(DayFilter!O$1,Day!$C$1:$X$1,0)+2,0),"")</f>
        <v>80.055000000000007</v>
      </c>
      <c r="P70">
        <f>IFERROR(VLOOKUP($B70,Day!$A$1:$X$367,MATCH(DayFilter!P$1,Day!$C$1:$X$1,0)+2,0),"")</f>
        <v>10.763845999999999</v>
      </c>
      <c r="Q70">
        <f>IFERROR(VLOOKUP($B70,Day!$A$1:$X$367,MATCH(DayFilter!Q$1,Day!$C$1:$X$1,0)+2,0),"")</f>
        <v>10.763845999999999</v>
      </c>
      <c r="R70">
        <f>IFERROR(VLOOKUP($B70,Day!$A$1:$X$367,MATCH(DayFilter!R$1,Day!$C$1:$X$1,0)+2,0),"")</f>
        <v>69.291154000000006</v>
      </c>
      <c r="S70">
        <f>IFERROR(VLOOKUP($B70,Day!$A$1:$X$367,MATCH(DayFilter!S$1,Day!$C$1:$X$1,0)+2,0),"")</f>
        <v>48.144813499999998</v>
      </c>
      <c r="T70">
        <f>IFERROR(VLOOKUP($B70,Day!$A$1:$X$367,MATCH(DayFilter!T$1,Day!$C$1:$X$1,0)+2,0),"")</f>
        <v>6.8461540000000003</v>
      </c>
      <c r="U70">
        <f>IFERROR(VLOOKUP($B70,Day!$A$1:$X$367,MATCH(DayFilter!U$1,Day!$C$1:$X$1,0)+2,0),"")</f>
        <v>3</v>
      </c>
      <c r="V70">
        <f>IFERROR(VLOOKUP($B70,Day!$A$1:$X$367,MATCH(DayFilter!V$1,Day!$C$1:$X$1,0)+2,0),"")</f>
        <v>3</v>
      </c>
      <c r="W70">
        <f>IFERROR(VLOOKUP($B70,Day!$A$1:$X$367,MATCH(DayFilter!W$1,Day!$C$1:$X$1,0)+2,0),"")</f>
        <v>3.8461540000000003</v>
      </c>
      <c r="X70">
        <f>IFERROR(VLOOKUP($B70,Day!$A$1:$X$367,MATCH(DayFilter!X$1,Day!$C$1:$X$1,0)+2,0),"")</f>
        <v>4.8373724999999999</v>
      </c>
      <c r="Y70">
        <f>IFERROR(VLOOKUP($B70,Day!$A$1:$Z$367,MATCH(DayFilter!Y$1,Day!$C$1:$Z$1,0)+2,0),"")</f>
        <v>65</v>
      </c>
      <c r="Z70">
        <f>IFERROR(VLOOKUP($B70,Day!$A$1:$Z$367,MATCH(DayFilter!Z$1,Day!$C$1:$Z$1,0)+2,0),"")</f>
        <v>75</v>
      </c>
    </row>
    <row r="71" spans="2:26" x14ac:dyDescent="0.25">
      <c r="B71">
        <f>IF(ROW()-1&lt;=Input!$F$2,ROW()-1,"")</f>
        <v>70</v>
      </c>
      <c r="C71" s="1">
        <f>IFERROR(VLOOKUP($B71,Day!$A$1:$X$367,MATCH(DayFilter!C$1,Day!$C$1:$X$1,0)+2,0),"")</f>
        <v>44125</v>
      </c>
      <c r="D71" t="str">
        <f>IFERROR(VLOOKUP($B71,Day!$A$1:$X$367,MATCH(DayFilter!D$1,Day!$C$1:$X$1,0)+2,0),"")</f>
        <v>Day</v>
      </c>
      <c r="E71">
        <f>IFERROR(VLOOKUP($B71,Day!$A$1:$X$367,MATCH(DayFilter!E$1,Day!$C$1:$X$1,0)+2,0),"")</f>
        <v>80.861537999999996</v>
      </c>
      <c r="F71">
        <f>IFERROR(VLOOKUP($B71,Day!$A$1:$X$367,MATCH(DayFilter!F$1,Day!$C$1:$X$1,0)+2,0),"")</f>
        <v>61.911538</v>
      </c>
      <c r="G71">
        <f>IFERROR(VLOOKUP($B71,Day!$A$1:$X$367,MATCH(DayFilter!G$1,Day!$C$1:$X$1,0)+2,0),"")</f>
        <v>61.911538</v>
      </c>
      <c r="H71">
        <f>IFERROR(VLOOKUP($B71,Day!$A$1:$X$367,MATCH(DayFilter!H$1,Day!$C$1:$X$1,0)+2,0),"")</f>
        <v>18.949999999999996</v>
      </c>
      <c r="I71">
        <f>IFERROR(VLOOKUP($B71,Day!$A$1:$X$367,MATCH(DayFilter!I$1,Day!$C$1:$X$1,0)+2,0),"")</f>
        <v>71.8134309</v>
      </c>
      <c r="J71">
        <f>IFERROR(VLOOKUP($B71,Day!$A$1:$X$367,MATCH(DayFilter!J$1,Day!$C$1:$X$1,0)+2,0),"")</f>
        <v>59.923810000000003</v>
      </c>
      <c r="K71">
        <f>IFERROR(VLOOKUP($B71,Day!$A$1:$X$367,MATCH(DayFilter!K$1,Day!$C$1:$X$1,0)+2,0),"")</f>
        <v>18.846153999999999</v>
      </c>
      <c r="L71">
        <f>IFERROR(VLOOKUP($B71,Day!$A$1:$X$367,MATCH(DayFilter!L$1,Day!$C$1:$X$1,0)+2,0),"")</f>
        <v>18.846153999999999</v>
      </c>
      <c r="M71">
        <f>IFERROR(VLOOKUP($B71,Day!$A$1:$X$367,MATCH(DayFilter!M$1,Day!$C$1:$X$1,0)+2,0),"")</f>
        <v>41.077656000000005</v>
      </c>
      <c r="N71">
        <f>IFERROR(VLOOKUP($B71,Day!$A$1:$X$367,MATCH(DayFilter!N$1,Day!$C$1:$X$1,0)+2,0),"")</f>
        <v>42.767783700000003</v>
      </c>
      <c r="O71">
        <f>IFERROR(VLOOKUP($B71,Day!$A$1:$X$367,MATCH(DayFilter!O$1,Day!$C$1:$X$1,0)+2,0),"")</f>
        <v>86.477307999999994</v>
      </c>
      <c r="P71">
        <f>IFERROR(VLOOKUP($B71,Day!$A$1:$X$367,MATCH(DayFilter!P$1,Day!$C$1:$X$1,0)+2,0),"")</f>
        <v>11.557691999999999</v>
      </c>
      <c r="Q71">
        <f>IFERROR(VLOOKUP($B71,Day!$A$1:$X$367,MATCH(DayFilter!Q$1,Day!$C$1:$X$1,0)+2,0),"")</f>
        <v>11.557691999999999</v>
      </c>
      <c r="R71">
        <f>IFERROR(VLOOKUP($B71,Day!$A$1:$X$367,MATCH(DayFilter!R$1,Day!$C$1:$X$1,0)+2,0),"")</f>
        <v>74.919615999999991</v>
      </c>
      <c r="S71">
        <f>IFERROR(VLOOKUP($B71,Day!$A$1:$X$367,MATCH(DayFilter!S$1,Day!$C$1:$X$1,0)+2,0),"")</f>
        <v>47.814065399999997</v>
      </c>
      <c r="T71">
        <f>IFERROR(VLOOKUP($B71,Day!$A$1:$X$367,MATCH(DayFilter!T$1,Day!$C$1:$X$1,0)+2,0),"")</f>
        <v>6.8823530000000002</v>
      </c>
      <c r="U71">
        <f>IFERROR(VLOOKUP($B71,Day!$A$1:$X$367,MATCH(DayFilter!U$1,Day!$C$1:$X$1,0)+2,0),"")</f>
        <v>2.3076919999999999</v>
      </c>
      <c r="V71">
        <f>IFERROR(VLOOKUP($B71,Day!$A$1:$X$367,MATCH(DayFilter!V$1,Day!$C$1:$X$1,0)+2,0),"")</f>
        <v>2.3076919999999999</v>
      </c>
      <c r="W71">
        <f>IFERROR(VLOOKUP($B71,Day!$A$1:$X$367,MATCH(DayFilter!W$1,Day!$C$1:$X$1,0)+2,0),"")</f>
        <v>4.5746610000000008</v>
      </c>
      <c r="X71">
        <f>IFERROR(VLOOKUP($B71,Day!$A$1:$X$367,MATCH(DayFilter!X$1,Day!$C$1:$X$1,0)+2,0),"")</f>
        <v>4.3409826000000002</v>
      </c>
      <c r="Y71">
        <f>IFERROR(VLOOKUP($B71,Day!$A$1:$Z$367,MATCH(DayFilter!Y$1,Day!$C$1:$Z$1,0)+2,0),"")</f>
        <v>65</v>
      </c>
      <c r="Z71">
        <f>IFERROR(VLOOKUP($B71,Day!$A$1:$Z$367,MATCH(DayFilter!Z$1,Day!$C$1:$Z$1,0)+2,0),"")</f>
        <v>75</v>
      </c>
    </row>
    <row r="72" spans="2:26" x14ac:dyDescent="0.25">
      <c r="B72">
        <f>IF(ROW()-1&lt;=Input!$F$2,ROW()-1,"")</f>
        <v>71</v>
      </c>
      <c r="C72" s="1">
        <f>IFERROR(VLOOKUP($B72,Day!$A$1:$X$367,MATCH(DayFilter!C$1,Day!$C$1:$X$1,0)+2,0),"")</f>
        <v>44124</v>
      </c>
      <c r="D72" t="str">
        <f>IFERROR(VLOOKUP($B72,Day!$A$1:$X$367,MATCH(DayFilter!D$1,Day!$C$1:$X$1,0)+2,0),"")</f>
        <v>Day</v>
      </c>
      <c r="E72">
        <f>IFERROR(VLOOKUP($B72,Day!$A$1:$X$367,MATCH(DayFilter!E$1,Day!$C$1:$X$1,0)+2,0),"")</f>
        <v>84.135384999999999</v>
      </c>
      <c r="F72">
        <f>IFERROR(VLOOKUP($B72,Day!$A$1:$X$367,MATCH(DayFilter!F$1,Day!$C$1:$X$1,0)+2,0),"")</f>
        <v>66.827368000000007</v>
      </c>
      <c r="G72">
        <f>IFERROR(VLOOKUP($B72,Day!$A$1:$X$367,MATCH(DayFilter!G$1,Day!$C$1:$X$1,0)+2,0),"")</f>
        <v>66.827368000000007</v>
      </c>
      <c r="H72">
        <f>IFERROR(VLOOKUP($B72,Day!$A$1:$X$367,MATCH(DayFilter!H$1,Day!$C$1:$X$1,0)+2,0),"")</f>
        <v>17.308016999999992</v>
      </c>
      <c r="I72">
        <f>IFERROR(VLOOKUP($B72,Day!$A$1:$X$367,MATCH(DayFilter!I$1,Day!$C$1:$X$1,0)+2,0),"")</f>
        <v>74.108473000000004</v>
      </c>
      <c r="J72">
        <f>IFERROR(VLOOKUP($B72,Day!$A$1:$X$367,MATCH(DayFilter!J$1,Day!$C$1:$X$1,0)+2,0),"")</f>
        <v>57.606667000000002</v>
      </c>
      <c r="K72">
        <f>IFERROR(VLOOKUP($B72,Day!$A$1:$X$367,MATCH(DayFilter!K$1,Day!$C$1:$X$1,0)+2,0),"")</f>
        <v>13.683077000000001</v>
      </c>
      <c r="L72">
        <f>IFERROR(VLOOKUP($B72,Day!$A$1:$X$367,MATCH(DayFilter!L$1,Day!$C$1:$X$1,0)+2,0),"")</f>
        <v>13.683077000000001</v>
      </c>
      <c r="M72">
        <f>IFERROR(VLOOKUP($B72,Day!$A$1:$X$367,MATCH(DayFilter!M$1,Day!$C$1:$X$1,0)+2,0),"")</f>
        <v>43.923590000000004</v>
      </c>
      <c r="N72">
        <f>IFERROR(VLOOKUP($B72,Day!$A$1:$X$367,MATCH(DayFilter!N$1,Day!$C$1:$X$1,0)+2,0),"")</f>
        <v>42.080326499999998</v>
      </c>
      <c r="O72">
        <f>IFERROR(VLOOKUP($B72,Day!$A$1:$X$367,MATCH(DayFilter!O$1,Day!$C$1:$X$1,0)+2,0),"")</f>
        <v>75.321579</v>
      </c>
      <c r="P72">
        <f>IFERROR(VLOOKUP($B72,Day!$A$1:$X$367,MATCH(DayFilter!P$1,Day!$C$1:$X$1,0)+2,0),"")</f>
        <v>7.5</v>
      </c>
      <c r="Q72">
        <f>IFERROR(VLOOKUP($B72,Day!$A$1:$X$367,MATCH(DayFilter!Q$1,Day!$C$1:$X$1,0)+2,0),"")</f>
        <v>7.5</v>
      </c>
      <c r="R72">
        <f>IFERROR(VLOOKUP($B72,Day!$A$1:$X$367,MATCH(DayFilter!R$1,Day!$C$1:$X$1,0)+2,0),"")</f>
        <v>67.821579</v>
      </c>
      <c r="S72">
        <f>IFERROR(VLOOKUP($B72,Day!$A$1:$X$367,MATCH(DayFilter!S$1,Day!$C$1:$X$1,0)+2,0),"")</f>
        <v>41.446744600000002</v>
      </c>
      <c r="T72">
        <f>IFERROR(VLOOKUP($B72,Day!$A$1:$X$367,MATCH(DayFilter!T$1,Day!$C$1:$X$1,0)+2,0),"")</f>
        <v>8.0769230000000007</v>
      </c>
      <c r="U72">
        <f>IFERROR(VLOOKUP($B72,Day!$A$1:$X$367,MATCH(DayFilter!U$1,Day!$C$1:$X$1,0)+2,0),"")</f>
        <v>3.3076919999999999</v>
      </c>
      <c r="V72">
        <f>IFERROR(VLOOKUP($B72,Day!$A$1:$X$367,MATCH(DayFilter!V$1,Day!$C$1:$X$1,0)+2,0),"")</f>
        <v>3.3076919999999999</v>
      </c>
      <c r="W72">
        <f>IFERROR(VLOOKUP($B72,Day!$A$1:$X$367,MATCH(DayFilter!W$1,Day!$C$1:$X$1,0)+2,0),"")</f>
        <v>4.7692310000000013</v>
      </c>
      <c r="X72">
        <f>IFERROR(VLOOKUP($B72,Day!$A$1:$X$367,MATCH(DayFilter!X$1,Day!$C$1:$X$1,0)+2,0),"")</f>
        <v>4.9435859000000004</v>
      </c>
      <c r="Y72">
        <f>IFERROR(VLOOKUP($B72,Day!$A$1:$Z$367,MATCH(DayFilter!Y$1,Day!$C$1:$Z$1,0)+2,0),"")</f>
        <v>65</v>
      </c>
      <c r="Z72">
        <f>IFERROR(VLOOKUP($B72,Day!$A$1:$Z$367,MATCH(DayFilter!Z$1,Day!$C$1:$Z$1,0)+2,0),"")</f>
        <v>75</v>
      </c>
    </row>
    <row r="73" spans="2:26" x14ac:dyDescent="0.25">
      <c r="B73">
        <f>IF(ROW()-1&lt;=Input!$F$2,ROW()-1,"")</f>
        <v>72</v>
      </c>
      <c r="C73" s="1">
        <f>IFERROR(VLOOKUP($B73,Day!$A$1:$X$367,MATCH(DayFilter!C$1,Day!$C$1:$X$1,0)+2,0),"")</f>
        <v>44123</v>
      </c>
      <c r="D73" t="str">
        <f>IFERROR(VLOOKUP($B73,Day!$A$1:$X$367,MATCH(DayFilter!D$1,Day!$C$1:$X$1,0)+2,0),"")</f>
        <v>Day</v>
      </c>
      <c r="E73">
        <f>IFERROR(VLOOKUP($B73,Day!$A$1:$X$367,MATCH(DayFilter!E$1,Day!$C$1:$X$1,0)+2,0),"")</f>
        <v>83.823076999999998</v>
      </c>
      <c r="F73">
        <f>IFERROR(VLOOKUP($B73,Day!$A$1:$X$367,MATCH(DayFilter!F$1,Day!$C$1:$X$1,0)+2,0),"")</f>
        <v>62.605713999999999</v>
      </c>
      <c r="G73">
        <f>IFERROR(VLOOKUP($B73,Day!$A$1:$X$367,MATCH(DayFilter!G$1,Day!$C$1:$X$1,0)+2,0),"")</f>
        <v>62.605713999999999</v>
      </c>
      <c r="H73">
        <f>IFERROR(VLOOKUP($B73,Day!$A$1:$X$367,MATCH(DayFilter!H$1,Day!$C$1:$X$1,0)+2,0),"")</f>
        <v>21.217362999999999</v>
      </c>
      <c r="I73">
        <f>IFERROR(VLOOKUP($B73,Day!$A$1:$X$367,MATCH(DayFilter!I$1,Day!$C$1:$X$1,0)+2,0),"")</f>
        <v>73.181058500000006</v>
      </c>
      <c r="J73">
        <f>IFERROR(VLOOKUP($B73,Day!$A$1:$X$367,MATCH(DayFilter!J$1,Day!$C$1:$X$1,0)+2,0),"")</f>
        <v>58.257857000000001</v>
      </c>
      <c r="K73">
        <f>IFERROR(VLOOKUP($B73,Day!$A$1:$X$367,MATCH(DayFilter!K$1,Day!$C$1:$X$1,0)+2,0),"")</f>
        <v>27.367692000000002</v>
      </c>
      <c r="L73">
        <f>IFERROR(VLOOKUP($B73,Day!$A$1:$X$367,MATCH(DayFilter!L$1,Day!$C$1:$X$1,0)+2,0),"")</f>
        <v>27.367692000000002</v>
      </c>
      <c r="M73">
        <f>IFERROR(VLOOKUP($B73,Day!$A$1:$X$367,MATCH(DayFilter!M$1,Day!$C$1:$X$1,0)+2,0),"")</f>
        <v>30.890165</v>
      </c>
      <c r="N73">
        <f>IFERROR(VLOOKUP($B73,Day!$A$1:$X$367,MATCH(DayFilter!N$1,Day!$C$1:$X$1,0)+2,0),"")</f>
        <v>44.894862699999997</v>
      </c>
      <c r="O73">
        <f>IFERROR(VLOOKUP($B73,Day!$A$1:$X$367,MATCH(DayFilter!O$1,Day!$C$1:$X$1,0)+2,0),"")</f>
        <v>88.217500000000001</v>
      </c>
      <c r="P73">
        <f>IFERROR(VLOOKUP($B73,Day!$A$1:$X$367,MATCH(DayFilter!P$1,Day!$C$1:$X$1,0)+2,0),"")</f>
        <v>24.576153999999999</v>
      </c>
      <c r="Q73">
        <f>IFERROR(VLOOKUP($B73,Day!$A$1:$X$367,MATCH(DayFilter!Q$1,Day!$C$1:$X$1,0)+2,0),"")</f>
        <v>24.576153999999999</v>
      </c>
      <c r="R73">
        <f>IFERROR(VLOOKUP($B73,Day!$A$1:$X$367,MATCH(DayFilter!R$1,Day!$C$1:$X$1,0)+2,0),"")</f>
        <v>63.641345999999999</v>
      </c>
      <c r="S73">
        <f>IFERROR(VLOOKUP($B73,Day!$A$1:$X$367,MATCH(DayFilter!S$1,Day!$C$1:$X$1,0)+2,0),"")</f>
        <v>45.276855099999999</v>
      </c>
      <c r="T73">
        <f>IFERROR(VLOOKUP($B73,Day!$A$1:$X$367,MATCH(DayFilter!T$1,Day!$C$1:$X$1,0)+2,0),"")</f>
        <v>7.6923079999999997</v>
      </c>
      <c r="U73">
        <f>IFERROR(VLOOKUP($B73,Day!$A$1:$X$367,MATCH(DayFilter!U$1,Day!$C$1:$X$1,0)+2,0),"")</f>
        <v>1.8461540000000001</v>
      </c>
      <c r="V73">
        <f>IFERROR(VLOOKUP($B73,Day!$A$1:$X$367,MATCH(DayFilter!V$1,Day!$C$1:$X$1,0)+2,0),"")</f>
        <v>1.8461540000000001</v>
      </c>
      <c r="W73">
        <f>IFERROR(VLOOKUP($B73,Day!$A$1:$X$367,MATCH(DayFilter!W$1,Day!$C$1:$X$1,0)+2,0),"")</f>
        <v>5.8461539999999994</v>
      </c>
      <c r="X73">
        <f>IFERROR(VLOOKUP($B73,Day!$A$1:$X$367,MATCH(DayFilter!X$1,Day!$C$1:$X$1,0)+2,0),"")</f>
        <v>4.8954944999999999</v>
      </c>
      <c r="Y73">
        <f>IFERROR(VLOOKUP($B73,Day!$A$1:$Z$367,MATCH(DayFilter!Y$1,Day!$C$1:$Z$1,0)+2,0),"")</f>
        <v>65</v>
      </c>
      <c r="Z73">
        <f>IFERROR(VLOOKUP($B73,Day!$A$1:$Z$367,MATCH(DayFilter!Z$1,Day!$C$1:$Z$1,0)+2,0),"")</f>
        <v>75</v>
      </c>
    </row>
    <row r="74" spans="2:26" x14ac:dyDescent="0.25">
      <c r="B74">
        <f>IF(ROW()-1&lt;=Input!$F$2,ROW()-1,"")</f>
        <v>73</v>
      </c>
      <c r="C74" s="1">
        <f>IFERROR(VLOOKUP($B74,Day!$A$1:$X$367,MATCH(DayFilter!C$1,Day!$C$1:$X$1,0)+2,0),"")</f>
        <v>44122</v>
      </c>
      <c r="D74" t="str">
        <f>IFERROR(VLOOKUP($B74,Day!$A$1:$X$367,MATCH(DayFilter!D$1,Day!$C$1:$X$1,0)+2,0),"")</f>
        <v>Day</v>
      </c>
      <c r="E74">
        <f>IFERROR(VLOOKUP($B74,Day!$A$1:$X$367,MATCH(DayFilter!E$1,Day!$C$1:$X$1,0)+2,0),"")</f>
        <v>84.446154000000007</v>
      </c>
      <c r="F74">
        <f>IFERROR(VLOOKUP($B74,Day!$A$1:$X$367,MATCH(DayFilter!F$1,Day!$C$1:$X$1,0)+2,0),"")</f>
        <v>61.221600000000002</v>
      </c>
      <c r="G74">
        <f>IFERROR(VLOOKUP($B74,Day!$A$1:$X$367,MATCH(DayFilter!G$1,Day!$C$1:$X$1,0)+2,0),"")</f>
        <v>61.221600000000002</v>
      </c>
      <c r="H74">
        <f>IFERROR(VLOOKUP($B74,Day!$A$1:$X$367,MATCH(DayFilter!H$1,Day!$C$1:$X$1,0)+2,0),"")</f>
        <v>23.224554000000005</v>
      </c>
      <c r="I74">
        <f>IFERROR(VLOOKUP($B74,Day!$A$1:$X$367,MATCH(DayFilter!I$1,Day!$C$1:$X$1,0)+2,0),"")</f>
        <v>71.615359100000006</v>
      </c>
      <c r="J74">
        <f>IFERROR(VLOOKUP($B74,Day!$A$1:$X$367,MATCH(DayFilter!J$1,Day!$C$1:$X$1,0)+2,0),"")</f>
        <v>55.330768999999997</v>
      </c>
      <c r="K74">
        <f>IFERROR(VLOOKUP($B74,Day!$A$1:$X$367,MATCH(DayFilter!K$1,Day!$C$1:$X$1,0)+2,0),"")</f>
        <v>27.976922999999999</v>
      </c>
      <c r="L74">
        <f>IFERROR(VLOOKUP($B74,Day!$A$1:$X$367,MATCH(DayFilter!L$1,Day!$C$1:$X$1,0)+2,0),"")</f>
        <v>27.976922999999999</v>
      </c>
      <c r="M74">
        <f>IFERROR(VLOOKUP($B74,Day!$A$1:$X$367,MATCH(DayFilter!M$1,Day!$C$1:$X$1,0)+2,0),"")</f>
        <v>27.353845999999997</v>
      </c>
      <c r="N74">
        <f>IFERROR(VLOOKUP($B74,Day!$A$1:$X$367,MATCH(DayFilter!N$1,Day!$C$1:$X$1,0)+2,0),"")</f>
        <v>46.617638300000003</v>
      </c>
      <c r="O74">
        <f>IFERROR(VLOOKUP($B74,Day!$A$1:$X$367,MATCH(DayFilter!O$1,Day!$C$1:$X$1,0)+2,0),"")</f>
        <v>82.202799999999996</v>
      </c>
      <c r="P74">
        <f>IFERROR(VLOOKUP($B74,Day!$A$1:$X$367,MATCH(DayFilter!P$1,Day!$C$1:$X$1,0)+2,0),"")</f>
        <v>16.521538</v>
      </c>
      <c r="Q74">
        <f>IFERROR(VLOOKUP($B74,Day!$A$1:$X$367,MATCH(DayFilter!Q$1,Day!$C$1:$X$1,0)+2,0),"")</f>
        <v>16.521538</v>
      </c>
      <c r="R74">
        <f>IFERROR(VLOOKUP($B74,Day!$A$1:$X$367,MATCH(DayFilter!R$1,Day!$C$1:$X$1,0)+2,0),"")</f>
        <v>65.681262000000004</v>
      </c>
      <c r="S74">
        <f>IFERROR(VLOOKUP($B74,Day!$A$1:$X$367,MATCH(DayFilter!S$1,Day!$C$1:$X$1,0)+2,0),"")</f>
        <v>49.556747000000001</v>
      </c>
      <c r="T74">
        <f>IFERROR(VLOOKUP($B74,Day!$A$1:$X$367,MATCH(DayFilter!T$1,Day!$C$1:$X$1,0)+2,0),"")</f>
        <v>8.5384620000000009</v>
      </c>
      <c r="U74">
        <f>IFERROR(VLOOKUP($B74,Day!$A$1:$X$367,MATCH(DayFilter!U$1,Day!$C$1:$X$1,0)+2,0),"")</f>
        <v>2.6363639999999999</v>
      </c>
      <c r="V74">
        <f>IFERROR(VLOOKUP($B74,Day!$A$1:$X$367,MATCH(DayFilter!V$1,Day!$C$1:$X$1,0)+2,0),"")</f>
        <v>2.6363639999999999</v>
      </c>
      <c r="W74">
        <f>IFERROR(VLOOKUP($B74,Day!$A$1:$X$367,MATCH(DayFilter!W$1,Day!$C$1:$X$1,0)+2,0),"")</f>
        <v>5.9020980000000005</v>
      </c>
      <c r="X74">
        <f>IFERROR(VLOOKUP($B74,Day!$A$1:$X$367,MATCH(DayFilter!X$1,Day!$C$1:$X$1,0)+2,0),"")</f>
        <v>4.6787134000000004</v>
      </c>
      <c r="Y74">
        <f>IFERROR(VLOOKUP($B74,Day!$A$1:$Z$367,MATCH(DayFilter!Y$1,Day!$C$1:$Z$1,0)+2,0),"")</f>
        <v>65</v>
      </c>
      <c r="Z74">
        <f>IFERROR(VLOOKUP($B74,Day!$A$1:$Z$367,MATCH(DayFilter!Z$1,Day!$C$1:$Z$1,0)+2,0),"")</f>
        <v>75</v>
      </c>
    </row>
    <row r="75" spans="2:26" x14ac:dyDescent="0.25">
      <c r="B75">
        <f>IF(ROW()-1&lt;=Input!$F$2,ROW()-1,"")</f>
        <v>74</v>
      </c>
      <c r="C75" s="1">
        <f>IFERROR(VLOOKUP($B75,Day!$A$1:$X$367,MATCH(DayFilter!C$1,Day!$C$1:$X$1,0)+2,0),"")</f>
        <v>44121</v>
      </c>
      <c r="D75" t="str">
        <f>IFERROR(VLOOKUP($B75,Day!$A$1:$X$367,MATCH(DayFilter!D$1,Day!$C$1:$X$1,0)+2,0),"")</f>
        <v>Day</v>
      </c>
      <c r="E75">
        <f>IFERROR(VLOOKUP($B75,Day!$A$1:$X$367,MATCH(DayFilter!E$1,Day!$C$1:$X$1,0)+2,0),"")</f>
        <v>84.053845999999993</v>
      </c>
      <c r="F75">
        <f>IFERROR(VLOOKUP($B75,Day!$A$1:$X$367,MATCH(DayFilter!F$1,Day!$C$1:$X$1,0)+2,0),"")</f>
        <v>60.44</v>
      </c>
      <c r="G75">
        <f>IFERROR(VLOOKUP($B75,Day!$A$1:$X$367,MATCH(DayFilter!G$1,Day!$C$1:$X$1,0)+2,0),"")</f>
        <v>60.44</v>
      </c>
      <c r="H75">
        <f>IFERROR(VLOOKUP($B75,Day!$A$1:$X$367,MATCH(DayFilter!H$1,Day!$C$1:$X$1,0)+2,0),"")</f>
        <v>23.613845999999995</v>
      </c>
      <c r="I75">
        <f>IFERROR(VLOOKUP($B75,Day!$A$1:$X$367,MATCH(DayFilter!I$1,Day!$C$1:$X$1,0)+2,0),"")</f>
        <v>72.901114300000003</v>
      </c>
      <c r="J75">
        <f>IFERROR(VLOOKUP($B75,Day!$A$1:$X$367,MATCH(DayFilter!J$1,Day!$C$1:$X$1,0)+2,0),"")</f>
        <v>65.526154000000005</v>
      </c>
      <c r="K75">
        <f>IFERROR(VLOOKUP($B75,Day!$A$1:$X$367,MATCH(DayFilter!K$1,Day!$C$1:$X$1,0)+2,0),"")</f>
        <v>32.146154000000003</v>
      </c>
      <c r="L75">
        <f>IFERROR(VLOOKUP($B75,Day!$A$1:$X$367,MATCH(DayFilter!L$1,Day!$C$1:$X$1,0)+2,0),"")</f>
        <v>32.146154000000003</v>
      </c>
      <c r="M75">
        <f>IFERROR(VLOOKUP($B75,Day!$A$1:$X$367,MATCH(DayFilter!M$1,Day!$C$1:$X$1,0)+2,0),"")</f>
        <v>33.380000000000003</v>
      </c>
      <c r="N75">
        <f>IFERROR(VLOOKUP($B75,Day!$A$1:$X$367,MATCH(DayFilter!N$1,Day!$C$1:$X$1,0)+2,0),"")</f>
        <v>46.811843699999997</v>
      </c>
      <c r="O75">
        <f>IFERROR(VLOOKUP($B75,Day!$A$1:$X$367,MATCH(DayFilter!O$1,Day!$C$1:$X$1,0)+2,0),"")</f>
        <v>89.378518999999997</v>
      </c>
      <c r="P75">
        <f>IFERROR(VLOOKUP($B75,Day!$A$1:$X$367,MATCH(DayFilter!P$1,Day!$C$1:$X$1,0)+2,0),"")</f>
        <v>21.188462000000001</v>
      </c>
      <c r="Q75">
        <f>IFERROR(VLOOKUP($B75,Day!$A$1:$X$367,MATCH(DayFilter!Q$1,Day!$C$1:$X$1,0)+2,0),"")</f>
        <v>21.188462000000001</v>
      </c>
      <c r="R75">
        <f>IFERROR(VLOOKUP($B75,Day!$A$1:$X$367,MATCH(DayFilter!R$1,Day!$C$1:$X$1,0)+2,0),"")</f>
        <v>68.190056999999996</v>
      </c>
      <c r="S75">
        <f>IFERROR(VLOOKUP($B75,Day!$A$1:$X$367,MATCH(DayFilter!S$1,Day!$C$1:$X$1,0)+2,0),"")</f>
        <v>49.847353099999999</v>
      </c>
      <c r="T75">
        <f>IFERROR(VLOOKUP($B75,Day!$A$1:$X$367,MATCH(DayFilter!T$1,Day!$C$1:$X$1,0)+2,0),"")</f>
        <v>8.8461540000000003</v>
      </c>
      <c r="U75">
        <f>IFERROR(VLOOKUP($B75,Day!$A$1:$X$367,MATCH(DayFilter!U$1,Day!$C$1:$X$1,0)+2,0),"")</f>
        <v>3.3076919999999999</v>
      </c>
      <c r="V75">
        <f>IFERROR(VLOOKUP($B75,Day!$A$1:$X$367,MATCH(DayFilter!V$1,Day!$C$1:$X$1,0)+2,0),"")</f>
        <v>3.3076919999999999</v>
      </c>
      <c r="W75">
        <f>IFERROR(VLOOKUP($B75,Day!$A$1:$X$367,MATCH(DayFilter!W$1,Day!$C$1:$X$1,0)+2,0),"")</f>
        <v>5.5384620000000009</v>
      </c>
      <c r="X75">
        <f>IFERROR(VLOOKUP($B75,Day!$A$1:$X$367,MATCH(DayFilter!X$1,Day!$C$1:$X$1,0)+2,0),"")</f>
        <v>5.0952957000000003</v>
      </c>
      <c r="Y75">
        <f>IFERROR(VLOOKUP($B75,Day!$A$1:$Z$367,MATCH(DayFilter!Y$1,Day!$C$1:$Z$1,0)+2,0),"")</f>
        <v>65</v>
      </c>
      <c r="Z75">
        <f>IFERROR(VLOOKUP($B75,Day!$A$1:$Z$367,MATCH(DayFilter!Z$1,Day!$C$1:$Z$1,0)+2,0),"")</f>
        <v>75</v>
      </c>
    </row>
    <row r="76" spans="2:26" x14ac:dyDescent="0.25">
      <c r="B76">
        <f>IF(ROW()-1&lt;=Input!$F$2,ROW()-1,"")</f>
        <v>75</v>
      </c>
      <c r="C76" s="1">
        <f>IFERROR(VLOOKUP($B76,Day!$A$1:$X$367,MATCH(DayFilter!C$1,Day!$C$1:$X$1,0)+2,0),"")</f>
        <v>44120</v>
      </c>
      <c r="D76" t="str">
        <f>IFERROR(VLOOKUP($B76,Day!$A$1:$X$367,MATCH(DayFilter!D$1,Day!$C$1:$X$1,0)+2,0),"")</f>
        <v>Day</v>
      </c>
      <c r="E76">
        <f>IFERROR(VLOOKUP($B76,Day!$A$1:$X$367,MATCH(DayFilter!E$1,Day!$C$1:$X$1,0)+2,0),"")</f>
        <v>87.461538000000004</v>
      </c>
      <c r="F76">
        <f>IFERROR(VLOOKUP($B76,Day!$A$1:$X$367,MATCH(DayFilter!F$1,Day!$C$1:$X$1,0)+2,0),"")</f>
        <v>65.966667000000001</v>
      </c>
      <c r="G76">
        <f>IFERROR(VLOOKUP($B76,Day!$A$1:$X$367,MATCH(DayFilter!G$1,Day!$C$1:$X$1,0)+2,0),"")</f>
        <v>65.966667000000001</v>
      </c>
      <c r="H76">
        <f>IFERROR(VLOOKUP($B76,Day!$A$1:$X$367,MATCH(DayFilter!H$1,Day!$C$1:$X$1,0)+2,0),"")</f>
        <v>21.494871000000003</v>
      </c>
      <c r="I76">
        <f>IFERROR(VLOOKUP($B76,Day!$A$1:$X$367,MATCH(DayFilter!I$1,Day!$C$1:$X$1,0)+2,0),"")</f>
        <v>73.717745899999997</v>
      </c>
      <c r="J76">
        <f>IFERROR(VLOOKUP($B76,Day!$A$1:$X$367,MATCH(DayFilter!J$1,Day!$C$1:$X$1,0)+2,0),"")</f>
        <v>65.689524000000006</v>
      </c>
      <c r="K76">
        <f>IFERROR(VLOOKUP($B76,Day!$A$1:$X$367,MATCH(DayFilter!K$1,Day!$C$1:$X$1,0)+2,0),"")</f>
        <v>24.576923000000001</v>
      </c>
      <c r="L76">
        <f>IFERROR(VLOOKUP($B76,Day!$A$1:$X$367,MATCH(DayFilter!L$1,Day!$C$1:$X$1,0)+2,0),"")</f>
        <v>24.576923000000001</v>
      </c>
      <c r="M76">
        <f>IFERROR(VLOOKUP($B76,Day!$A$1:$X$367,MATCH(DayFilter!M$1,Day!$C$1:$X$1,0)+2,0),"")</f>
        <v>41.112601000000005</v>
      </c>
      <c r="N76">
        <f>IFERROR(VLOOKUP($B76,Day!$A$1:$X$367,MATCH(DayFilter!N$1,Day!$C$1:$X$1,0)+2,0),"")</f>
        <v>44.484017199999997</v>
      </c>
      <c r="O76">
        <f>IFERROR(VLOOKUP($B76,Day!$A$1:$X$367,MATCH(DayFilter!O$1,Day!$C$1:$X$1,0)+2,0),"")</f>
        <v>84.942857000000004</v>
      </c>
      <c r="P76">
        <f>IFERROR(VLOOKUP($B76,Day!$A$1:$X$367,MATCH(DayFilter!P$1,Day!$C$1:$X$1,0)+2,0),"")</f>
        <v>15.103077000000001</v>
      </c>
      <c r="Q76">
        <f>IFERROR(VLOOKUP($B76,Day!$A$1:$X$367,MATCH(DayFilter!Q$1,Day!$C$1:$X$1,0)+2,0),"")</f>
        <v>15.103077000000001</v>
      </c>
      <c r="R76">
        <f>IFERROR(VLOOKUP($B76,Day!$A$1:$X$367,MATCH(DayFilter!R$1,Day!$C$1:$X$1,0)+2,0),"")</f>
        <v>69.839780000000005</v>
      </c>
      <c r="S76">
        <f>IFERROR(VLOOKUP($B76,Day!$A$1:$X$367,MATCH(DayFilter!S$1,Day!$C$1:$X$1,0)+2,0),"")</f>
        <v>45.370797699999997</v>
      </c>
      <c r="T76">
        <f>IFERROR(VLOOKUP($B76,Day!$A$1:$X$367,MATCH(DayFilter!T$1,Day!$C$1:$X$1,0)+2,0),"")</f>
        <v>6.7692310000000004</v>
      </c>
      <c r="U76">
        <f>IFERROR(VLOOKUP($B76,Day!$A$1:$X$367,MATCH(DayFilter!U$1,Day!$C$1:$X$1,0)+2,0),"")</f>
        <v>2.6666669999999999</v>
      </c>
      <c r="V76">
        <f>IFERROR(VLOOKUP($B76,Day!$A$1:$X$367,MATCH(DayFilter!V$1,Day!$C$1:$X$1,0)+2,0),"")</f>
        <v>2.6666669999999999</v>
      </c>
      <c r="W76">
        <f>IFERROR(VLOOKUP($B76,Day!$A$1:$X$367,MATCH(DayFilter!W$1,Day!$C$1:$X$1,0)+2,0),"")</f>
        <v>4.102564000000001</v>
      </c>
      <c r="X76">
        <f>IFERROR(VLOOKUP($B76,Day!$A$1:$X$367,MATCH(DayFilter!X$1,Day!$C$1:$X$1,0)+2,0),"")</f>
        <v>4.4323766000000004</v>
      </c>
      <c r="Y76">
        <f>IFERROR(VLOOKUP($B76,Day!$A$1:$Z$367,MATCH(DayFilter!Y$1,Day!$C$1:$Z$1,0)+2,0),"")</f>
        <v>65</v>
      </c>
      <c r="Z76">
        <f>IFERROR(VLOOKUP($B76,Day!$A$1:$Z$367,MATCH(DayFilter!Z$1,Day!$C$1:$Z$1,0)+2,0),"")</f>
        <v>75</v>
      </c>
    </row>
    <row r="77" spans="2:26" x14ac:dyDescent="0.25">
      <c r="B77">
        <f>IF(ROW()-1&lt;=Input!$F$2,ROW()-1,"")</f>
        <v>76</v>
      </c>
      <c r="C77" s="1">
        <f>IFERROR(VLOOKUP($B77,Day!$A$1:$X$367,MATCH(DayFilter!C$1,Day!$C$1:$X$1,0)+2,0),"")</f>
        <v>44119</v>
      </c>
      <c r="D77" t="str">
        <f>IFERROR(VLOOKUP($B77,Day!$A$1:$X$367,MATCH(DayFilter!D$1,Day!$C$1:$X$1,0)+2,0),"")</f>
        <v>Day</v>
      </c>
      <c r="E77">
        <f>IFERROR(VLOOKUP($B77,Day!$A$1:$X$367,MATCH(DayFilter!E$1,Day!$C$1:$X$1,0)+2,0),"")</f>
        <v>85.446154000000007</v>
      </c>
      <c r="F77">
        <f>IFERROR(VLOOKUP($B77,Day!$A$1:$X$367,MATCH(DayFilter!F$1,Day!$C$1:$X$1,0)+2,0),"")</f>
        <v>59.081142999999997</v>
      </c>
      <c r="G77">
        <f>IFERROR(VLOOKUP($B77,Day!$A$1:$X$367,MATCH(DayFilter!G$1,Day!$C$1:$X$1,0)+2,0),"")</f>
        <v>59.081142999999997</v>
      </c>
      <c r="H77">
        <f>IFERROR(VLOOKUP($B77,Day!$A$1:$X$367,MATCH(DayFilter!H$1,Day!$C$1:$X$1,0)+2,0),"")</f>
        <v>26.36501100000001</v>
      </c>
      <c r="I77">
        <f>IFERROR(VLOOKUP($B77,Day!$A$1:$X$367,MATCH(DayFilter!I$1,Day!$C$1:$X$1,0)+2,0),"")</f>
        <v>74.288233899999994</v>
      </c>
      <c r="J77">
        <f>IFERROR(VLOOKUP($B77,Day!$A$1:$X$367,MATCH(DayFilter!J$1,Day!$C$1:$X$1,0)+2,0),"")</f>
        <v>66.946667000000005</v>
      </c>
      <c r="K77">
        <f>IFERROR(VLOOKUP($B77,Day!$A$1:$X$367,MATCH(DayFilter!K$1,Day!$C$1:$X$1,0)+2,0),"")</f>
        <v>9.2692309999999996</v>
      </c>
      <c r="L77">
        <f>IFERROR(VLOOKUP($B77,Day!$A$1:$X$367,MATCH(DayFilter!L$1,Day!$C$1:$X$1,0)+2,0),"")</f>
        <v>9.2692309999999996</v>
      </c>
      <c r="M77">
        <f>IFERROR(VLOOKUP($B77,Day!$A$1:$X$367,MATCH(DayFilter!M$1,Day!$C$1:$X$1,0)+2,0),"")</f>
        <v>57.677436000000007</v>
      </c>
      <c r="N77">
        <f>IFERROR(VLOOKUP($B77,Day!$A$1:$X$367,MATCH(DayFilter!N$1,Day!$C$1:$X$1,0)+2,0),"")</f>
        <v>41.1074506</v>
      </c>
      <c r="O77">
        <f>IFERROR(VLOOKUP($B77,Day!$A$1:$X$367,MATCH(DayFilter!O$1,Day!$C$1:$X$1,0)+2,0),"")</f>
        <v>87.519713999999993</v>
      </c>
      <c r="P77">
        <f>IFERROR(VLOOKUP($B77,Day!$A$1:$X$367,MATCH(DayFilter!P$1,Day!$C$1:$X$1,0)+2,0),"")</f>
        <v>10.533077</v>
      </c>
      <c r="Q77">
        <f>IFERROR(VLOOKUP($B77,Day!$A$1:$X$367,MATCH(DayFilter!Q$1,Day!$C$1:$X$1,0)+2,0),"")</f>
        <v>10.533077</v>
      </c>
      <c r="R77">
        <f>IFERROR(VLOOKUP($B77,Day!$A$1:$X$367,MATCH(DayFilter!R$1,Day!$C$1:$X$1,0)+2,0),"")</f>
        <v>76.986636999999988</v>
      </c>
      <c r="S77">
        <f>IFERROR(VLOOKUP($B77,Day!$A$1:$X$367,MATCH(DayFilter!S$1,Day!$C$1:$X$1,0)+2,0),"")</f>
        <v>42.683309899999998</v>
      </c>
      <c r="T77">
        <f>IFERROR(VLOOKUP($B77,Day!$A$1:$X$367,MATCH(DayFilter!T$1,Day!$C$1:$X$1,0)+2,0),"")</f>
        <v>9.4615379999999991</v>
      </c>
      <c r="U77">
        <f>IFERROR(VLOOKUP($B77,Day!$A$1:$X$367,MATCH(DayFilter!U$1,Day!$C$1:$X$1,0)+2,0),"")</f>
        <v>2.5428570000000001</v>
      </c>
      <c r="V77">
        <f>IFERROR(VLOOKUP($B77,Day!$A$1:$X$367,MATCH(DayFilter!V$1,Day!$C$1:$X$1,0)+2,0),"")</f>
        <v>2.5428570000000001</v>
      </c>
      <c r="W77">
        <f>IFERROR(VLOOKUP($B77,Day!$A$1:$X$367,MATCH(DayFilter!W$1,Day!$C$1:$X$1,0)+2,0),"")</f>
        <v>6.9186809999999994</v>
      </c>
      <c r="X77">
        <f>IFERROR(VLOOKUP($B77,Day!$A$1:$X$367,MATCH(DayFilter!X$1,Day!$C$1:$X$1,0)+2,0),"")</f>
        <v>4.5981318</v>
      </c>
      <c r="Y77">
        <f>IFERROR(VLOOKUP($B77,Day!$A$1:$Z$367,MATCH(DayFilter!Y$1,Day!$C$1:$Z$1,0)+2,0),"")</f>
        <v>65</v>
      </c>
      <c r="Z77">
        <f>IFERROR(VLOOKUP($B77,Day!$A$1:$Z$367,MATCH(DayFilter!Z$1,Day!$C$1:$Z$1,0)+2,0),"")</f>
        <v>75</v>
      </c>
    </row>
    <row r="78" spans="2:26" x14ac:dyDescent="0.25">
      <c r="B78">
        <f>IF(ROW()-1&lt;=Input!$F$2,ROW()-1,"")</f>
        <v>77</v>
      </c>
      <c r="C78" s="1">
        <f>IFERROR(VLOOKUP($B78,Day!$A$1:$X$367,MATCH(DayFilter!C$1,Day!$C$1:$X$1,0)+2,0),"")</f>
        <v>44118</v>
      </c>
      <c r="D78" t="str">
        <f>IFERROR(VLOOKUP($B78,Day!$A$1:$X$367,MATCH(DayFilter!D$1,Day!$C$1:$X$1,0)+2,0),"")</f>
        <v>Day</v>
      </c>
      <c r="E78">
        <f>IFERROR(VLOOKUP($B78,Day!$A$1:$X$367,MATCH(DayFilter!E$1,Day!$C$1:$X$1,0)+2,0),"")</f>
        <v>85.630769000000001</v>
      </c>
      <c r="F78">
        <f>IFERROR(VLOOKUP($B78,Day!$A$1:$X$367,MATCH(DayFilter!F$1,Day!$C$1:$X$1,0)+2,0),"")</f>
        <v>62.54</v>
      </c>
      <c r="G78">
        <f>IFERROR(VLOOKUP($B78,Day!$A$1:$X$367,MATCH(DayFilter!G$1,Day!$C$1:$X$1,0)+2,0),"")</f>
        <v>62.54</v>
      </c>
      <c r="H78">
        <f>IFERROR(VLOOKUP($B78,Day!$A$1:$X$367,MATCH(DayFilter!H$1,Day!$C$1:$X$1,0)+2,0),"")</f>
        <v>23.090769000000002</v>
      </c>
      <c r="I78">
        <f>IFERROR(VLOOKUP($B78,Day!$A$1:$X$367,MATCH(DayFilter!I$1,Day!$C$1:$X$1,0)+2,0),"")</f>
        <v>74.666234399999993</v>
      </c>
      <c r="J78">
        <f>IFERROR(VLOOKUP($B78,Day!$A$1:$X$367,MATCH(DayFilter!J$1,Day!$C$1:$X$1,0)+2,0),"")</f>
        <v>68.260952000000003</v>
      </c>
      <c r="K78">
        <f>IFERROR(VLOOKUP($B78,Day!$A$1:$X$367,MATCH(DayFilter!K$1,Day!$C$1:$X$1,0)+2,0),"")</f>
        <v>8.8461540000000003</v>
      </c>
      <c r="L78">
        <f>IFERROR(VLOOKUP($B78,Day!$A$1:$X$367,MATCH(DayFilter!L$1,Day!$C$1:$X$1,0)+2,0),"")</f>
        <v>8.8461540000000003</v>
      </c>
      <c r="M78">
        <f>IFERROR(VLOOKUP($B78,Day!$A$1:$X$367,MATCH(DayFilter!M$1,Day!$C$1:$X$1,0)+2,0),"")</f>
        <v>59.414798000000005</v>
      </c>
      <c r="N78">
        <f>IFERROR(VLOOKUP($B78,Day!$A$1:$X$367,MATCH(DayFilter!N$1,Day!$C$1:$X$1,0)+2,0),"")</f>
        <v>39.726984999999999</v>
      </c>
      <c r="O78">
        <f>IFERROR(VLOOKUP($B78,Day!$A$1:$X$367,MATCH(DayFilter!O$1,Day!$C$1:$X$1,0)+2,0),"")</f>
        <v>90.617599999999996</v>
      </c>
      <c r="P78">
        <f>IFERROR(VLOOKUP($B78,Day!$A$1:$X$367,MATCH(DayFilter!P$1,Day!$C$1:$X$1,0)+2,0),"")</f>
        <v>6.9130770000000004</v>
      </c>
      <c r="Q78">
        <f>IFERROR(VLOOKUP($B78,Day!$A$1:$X$367,MATCH(DayFilter!Q$1,Day!$C$1:$X$1,0)+2,0),"")</f>
        <v>6.9130770000000004</v>
      </c>
      <c r="R78">
        <f>IFERROR(VLOOKUP($B78,Day!$A$1:$X$367,MATCH(DayFilter!R$1,Day!$C$1:$X$1,0)+2,0),"")</f>
        <v>83.704522999999995</v>
      </c>
      <c r="S78">
        <f>IFERROR(VLOOKUP($B78,Day!$A$1:$X$367,MATCH(DayFilter!S$1,Day!$C$1:$X$1,0)+2,0),"")</f>
        <v>41.709181200000003</v>
      </c>
      <c r="T78">
        <f>IFERROR(VLOOKUP($B78,Day!$A$1:$X$367,MATCH(DayFilter!T$1,Day!$C$1:$X$1,0)+2,0),"")</f>
        <v>14.076923000000001</v>
      </c>
      <c r="U78">
        <f>IFERROR(VLOOKUP($B78,Day!$A$1:$X$367,MATCH(DayFilter!U$1,Day!$C$1:$X$1,0)+2,0),"")</f>
        <v>3.0833330000000001</v>
      </c>
      <c r="V78">
        <f>IFERROR(VLOOKUP($B78,Day!$A$1:$X$367,MATCH(DayFilter!V$1,Day!$C$1:$X$1,0)+2,0),"")</f>
        <v>3.0833330000000001</v>
      </c>
      <c r="W78">
        <f>IFERROR(VLOOKUP($B78,Day!$A$1:$X$367,MATCH(DayFilter!W$1,Day!$C$1:$X$1,0)+2,0),"")</f>
        <v>10.993590000000001</v>
      </c>
      <c r="X78">
        <f>IFERROR(VLOOKUP($B78,Day!$A$1:$X$367,MATCH(DayFilter!X$1,Day!$C$1:$X$1,0)+2,0),"")</f>
        <v>6.2393514999999997</v>
      </c>
      <c r="Y78">
        <f>IFERROR(VLOOKUP($B78,Day!$A$1:$Z$367,MATCH(DayFilter!Y$1,Day!$C$1:$Z$1,0)+2,0),"")</f>
        <v>65</v>
      </c>
      <c r="Z78">
        <f>IFERROR(VLOOKUP($B78,Day!$A$1:$Z$367,MATCH(DayFilter!Z$1,Day!$C$1:$Z$1,0)+2,0),"")</f>
        <v>75</v>
      </c>
    </row>
    <row r="79" spans="2:26" x14ac:dyDescent="0.25">
      <c r="B79">
        <f>IF(ROW()-1&lt;=Input!$F$2,ROW()-1,"")</f>
        <v>78</v>
      </c>
      <c r="C79" s="1">
        <f>IFERROR(VLOOKUP($B79,Day!$A$1:$X$367,MATCH(DayFilter!C$1,Day!$C$1:$X$1,0)+2,0),"")</f>
        <v>44117</v>
      </c>
      <c r="D79" t="str">
        <f>IFERROR(VLOOKUP($B79,Day!$A$1:$X$367,MATCH(DayFilter!D$1,Day!$C$1:$X$1,0)+2,0),"")</f>
        <v>Day</v>
      </c>
      <c r="E79">
        <f>IFERROR(VLOOKUP($B79,Day!$A$1:$X$367,MATCH(DayFilter!E$1,Day!$C$1:$X$1,0)+2,0),"")</f>
        <v>85.307692000000003</v>
      </c>
      <c r="F79">
        <f>IFERROR(VLOOKUP($B79,Day!$A$1:$X$367,MATCH(DayFilter!F$1,Day!$C$1:$X$1,0)+2,0),"")</f>
        <v>61.6</v>
      </c>
      <c r="G79">
        <f>IFERROR(VLOOKUP($B79,Day!$A$1:$X$367,MATCH(DayFilter!G$1,Day!$C$1:$X$1,0)+2,0),"")</f>
        <v>61.6</v>
      </c>
      <c r="H79">
        <f>IFERROR(VLOOKUP($B79,Day!$A$1:$X$367,MATCH(DayFilter!H$1,Day!$C$1:$X$1,0)+2,0),"")</f>
        <v>23.707692000000002</v>
      </c>
      <c r="I79">
        <f>IFERROR(VLOOKUP($B79,Day!$A$1:$X$367,MATCH(DayFilter!I$1,Day!$C$1:$X$1,0)+2,0),"")</f>
        <v>72.6044895</v>
      </c>
      <c r="J79">
        <f>IFERROR(VLOOKUP($B79,Day!$A$1:$X$367,MATCH(DayFilter!J$1,Day!$C$1:$X$1,0)+2,0),"")</f>
        <v>63.790768999999997</v>
      </c>
      <c r="K79">
        <f>IFERROR(VLOOKUP($B79,Day!$A$1:$X$367,MATCH(DayFilter!K$1,Day!$C$1:$X$1,0)+2,0),"")</f>
        <v>24.161538</v>
      </c>
      <c r="L79">
        <f>IFERROR(VLOOKUP($B79,Day!$A$1:$X$367,MATCH(DayFilter!L$1,Day!$C$1:$X$1,0)+2,0),"")</f>
        <v>24.161538</v>
      </c>
      <c r="M79">
        <f>IFERROR(VLOOKUP($B79,Day!$A$1:$X$367,MATCH(DayFilter!M$1,Day!$C$1:$X$1,0)+2,0),"")</f>
        <v>39.629230999999997</v>
      </c>
      <c r="N79">
        <f>IFERROR(VLOOKUP($B79,Day!$A$1:$X$367,MATCH(DayFilter!N$1,Day!$C$1:$X$1,0)+2,0),"")</f>
        <v>47.6515275</v>
      </c>
      <c r="O79">
        <f>IFERROR(VLOOKUP($B79,Day!$A$1:$X$367,MATCH(DayFilter!O$1,Day!$C$1:$X$1,0)+2,0),"")</f>
        <v>90.656110999999996</v>
      </c>
      <c r="P79">
        <f>IFERROR(VLOOKUP($B79,Day!$A$1:$X$367,MATCH(DayFilter!P$1,Day!$C$1:$X$1,0)+2,0),"")</f>
        <v>22.344615000000001</v>
      </c>
      <c r="Q79">
        <f>IFERROR(VLOOKUP($B79,Day!$A$1:$X$367,MATCH(DayFilter!Q$1,Day!$C$1:$X$1,0)+2,0),"")</f>
        <v>22.344615000000001</v>
      </c>
      <c r="R79">
        <f>IFERROR(VLOOKUP($B79,Day!$A$1:$X$367,MATCH(DayFilter!R$1,Day!$C$1:$X$1,0)+2,0),"")</f>
        <v>68.311495999999991</v>
      </c>
      <c r="S79">
        <f>IFERROR(VLOOKUP($B79,Day!$A$1:$X$367,MATCH(DayFilter!S$1,Day!$C$1:$X$1,0)+2,0),"")</f>
        <v>52.057805100000003</v>
      </c>
      <c r="T79">
        <f>IFERROR(VLOOKUP($B79,Day!$A$1:$X$367,MATCH(DayFilter!T$1,Day!$C$1:$X$1,0)+2,0),"")</f>
        <v>6</v>
      </c>
      <c r="U79">
        <f>IFERROR(VLOOKUP($B79,Day!$A$1:$X$367,MATCH(DayFilter!U$1,Day!$C$1:$X$1,0)+2,0),"")</f>
        <v>1.954545</v>
      </c>
      <c r="V79">
        <f>IFERROR(VLOOKUP($B79,Day!$A$1:$X$367,MATCH(DayFilter!V$1,Day!$C$1:$X$1,0)+2,0),"")</f>
        <v>1.954545</v>
      </c>
      <c r="W79">
        <f>IFERROR(VLOOKUP($B79,Day!$A$1:$X$367,MATCH(DayFilter!W$1,Day!$C$1:$X$1,0)+2,0),"")</f>
        <v>4.0454550000000005</v>
      </c>
      <c r="X79">
        <f>IFERROR(VLOOKUP($B79,Day!$A$1:$X$367,MATCH(DayFilter!X$1,Day!$C$1:$X$1,0)+2,0),"")</f>
        <v>3.9615230000000001</v>
      </c>
      <c r="Y79">
        <f>IFERROR(VLOOKUP($B79,Day!$A$1:$Z$367,MATCH(DayFilter!Y$1,Day!$C$1:$Z$1,0)+2,0),"")</f>
        <v>65</v>
      </c>
      <c r="Z79">
        <f>IFERROR(VLOOKUP($B79,Day!$A$1:$Z$367,MATCH(DayFilter!Z$1,Day!$C$1:$Z$1,0)+2,0),"")</f>
        <v>75</v>
      </c>
    </row>
    <row r="80" spans="2:26" x14ac:dyDescent="0.25">
      <c r="B80">
        <f>IF(ROW()-1&lt;=Input!$F$2,ROW()-1,"")</f>
        <v>79</v>
      </c>
      <c r="C80" s="1">
        <f>IFERROR(VLOOKUP($B80,Day!$A$1:$X$367,MATCH(DayFilter!C$1,Day!$C$1:$X$1,0)+2,0),"")</f>
        <v>44116</v>
      </c>
      <c r="D80" t="str">
        <f>IFERROR(VLOOKUP($B80,Day!$A$1:$X$367,MATCH(DayFilter!D$1,Day!$C$1:$X$1,0)+2,0),"")</f>
        <v>Day</v>
      </c>
      <c r="E80">
        <f>IFERROR(VLOOKUP($B80,Day!$A$1:$X$367,MATCH(DayFilter!E$1,Day!$C$1:$X$1,0)+2,0),"")</f>
        <v>83.076922999999994</v>
      </c>
      <c r="F80">
        <f>IFERROR(VLOOKUP($B80,Day!$A$1:$X$367,MATCH(DayFilter!F$1,Day!$C$1:$X$1,0)+2,0),"")</f>
        <v>60.838332999999999</v>
      </c>
      <c r="G80">
        <f>IFERROR(VLOOKUP($B80,Day!$A$1:$X$367,MATCH(DayFilter!G$1,Day!$C$1:$X$1,0)+2,0),"")</f>
        <v>60.838332999999999</v>
      </c>
      <c r="H80">
        <f>IFERROR(VLOOKUP($B80,Day!$A$1:$X$367,MATCH(DayFilter!H$1,Day!$C$1:$X$1,0)+2,0),"")</f>
        <v>22.238589999999995</v>
      </c>
      <c r="I80">
        <f>IFERROR(VLOOKUP($B80,Day!$A$1:$X$367,MATCH(DayFilter!I$1,Day!$C$1:$X$1,0)+2,0),"")</f>
        <v>71.744388099999995</v>
      </c>
      <c r="J80">
        <f>IFERROR(VLOOKUP($B80,Day!$A$1:$X$367,MATCH(DayFilter!J$1,Day!$C$1:$X$1,0)+2,0),"")</f>
        <v>61.424999999999997</v>
      </c>
      <c r="K80">
        <f>IFERROR(VLOOKUP($B80,Day!$A$1:$X$367,MATCH(DayFilter!K$1,Day!$C$1:$X$1,0)+2,0),"")</f>
        <v>31.723077</v>
      </c>
      <c r="L80">
        <f>IFERROR(VLOOKUP($B80,Day!$A$1:$X$367,MATCH(DayFilter!L$1,Day!$C$1:$X$1,0)+2,0),"")</f>
        <v>31.723077</v>
      </c>
      <c r="M80">
        <f>IFERROR(VLOOKUP($B80,Day!$A$1:$X$367,MATCH(DayFilter!M$1,Day!$C$1:$X$1,0)+2,0),"")</f>
        <v>29.701922999999997</v>
      </c>
      <c r="N80">
        <f>IFERROR(VLOOKUP($B80,Day!$A$1:$X$367,MATCH(DayFilter!N$1,Day!$C$1:$X$1,0)+2,0),"")</f>
        <v>47.417908500000003</v>
      </c>
      <c r="O80">
        <f>IFERROR(VLOOKUP($B80,Day!$A$1:$X$367,MATCH(DayFilter!O$1,Day!$C$1:$X$1,0)+2,0),"")</f>
        <v>100</v>
      </c>
      <c r="P80">
        <f>IFERROR(VLOOKUP($B80,Day!$A$1:$X$367,MATCH(DayFilter!P$1,Day!$C$1:$X$1,0)+2,0),"")</f>
        <v>28.453077</v>
      </c>
      <c r="Q80">
        <f>IFERROR(VLOOKUP($B80,Day!$A$1:$X$367,MATCH(DayFilter!Q$1,Day!$C$1:$X$1,0)+2,0),"")</f>
        <v>28.453077</v>
      </c>
      <c r="R80">
        <f>IFERROR(VLOOKUP($B80,Day!$A$1:$X$367,MATCH(DayFilter!R$1,Day!$C$1:$X$1,0)+2,0),"")</f>
        <v>71.546922999999992</v>
      </c>
      <c r="S80">
        <f>IFERROR(VLOOKUP($B80,Day!$A$1:$X$367,MATCH(DayFilter!S$1,Day!$C$1:$X$1,0)+2,0),"")</f>
        <v>52.976586099999999</v>
      </c>
      <c r="T80">
        <f>IFERROR(VLOOKUP($B80,Day!$A$1:$X$367,MATCH(DayFilter!T$1,Day!$C$1:$X$1,0)+2,0),"")</f>
        <v>6.461538</v>
      </c>
      <c r="U80">
        <f>IFERROR(VLOOKUP($B80,Day!$A$1:$X$367,MATCH(DayFilter!U$1,Day!$C$1:$X$1,0)+2,0),"")</f>
        <v>3.0952380000000002</v>
      </c>
      <c r="V80">
        <f>IFERROR(VLOOKUP($B80,Day!$A$1:$X$367,MATCH(DayFilter!V$1,Day!$C$1:$X$1,0)+2,0),"")</f>
        <v>3.0952380000000002</v>
      </c>
      <c r="W80">
        <f>IFERROR(VLOOKUP($B80,Day!$A$1:$X$367,MATCH(DayFilter!W$1,Day!$C$1:$X$1,0)+2,0),"")</f>
        <v>3.3662999999999998</v>
      </c>
      <c r="X80">
        <f>IFERROR(VLOOKUP($B80,Day!$A$1:$X$367,MATCH(DayFilter!X$1,Day!$C$1:$X$1,0)+2,0),"")</f>
        <v>4.5896520000000001</v>
      </c>
      <c r="Y80">
        <f>IFERROR(VLOOKUP($B80,Day!$A$1:$Z$367,MATCH(DayFilter!Y$1,Day!$C$1:$Z$1,0)+2,0),"")</f>
        <v>65</v>
      </c>
      <c r="Z80">
        <f>IFERROR(VLOOKUP($B80,Day!$A$1:$Z$367,MATCH(DayFilter!Z$1,Day!$C$1:$Z$1,0)+2,0),"")</f>
        <v>75</v>
      </c>
    </row>
    <row r="81" spans="2:26" x14ac:dyDescent="0.25">
      <c r="B81">
        <f>IF(ROW()-1&lt;=Input!$F$2,ROW()-1,"")</f>
        <v>80</v>
      </c>
      <c r="C81" s="1">
        <f>IFERROR(VLOOKUP($B81,Day!$A$1:$X$367,MATCH(DayFilter!C$1,Day!$C$1:$X$1,0)+2,0),"")</f>
        <v>44115</v>
      </c>
      <c r="D81" t="str">
        <f>IFERROR(VLOOKUP($B81,Day!$A$1:$X$367,MATCH(DayFilter!D$1,Day!$C$1:$X$1,0)+2,0),"")</f>
        <v>Day</v>
      </c>
      <c r="E81">
        <f>IFERROR(VLOOKUP($B81,Day!$A$1:$X$367,MATCH(DayFilter!E$1,Day!$C$1:$X$1,0)+2,0),"")</f>
        <v>82.970769000000004</v>
      </c>
      <c r="F81">
        <f>IFERROR(VLOOKUP($B81,Day!$A$1:$X$367,MATCH(DayFilter!F$1,Day!$C$1:$X$1,0)+2,0),"")</f>
        <v>62.738461999999998</v>
      </c>
      <c r="G81">
        <f>IFERROR(VLOOKUP($B81,Day!$A$1:$X$367,MATCH(DayFilter!G$1,Day!$C$1:$X$1,0)+2,0),"")</f>
        <v>62.738461999999998</v>
      </c>
      <c r="H81">
        <f>IFERROR(VLOOKUP($B81,Day!$A$1:$X$367,MATCH(DayFilter!H$1,Day!$C$1:$X$1,0)+2,0),"")</f>
        <v>20.232307000000006</v>
      </c>
      <c r="I81">
        <f>IFERROR(VLOOKUP($B81,Day!$A$1:$X$367,MATCH(DayFilter!I$1,Day!$C$1:$X$1,0)+2,0),"")</f>
        <v>71.323058799999998</v>
      </c>
      <c r="J81">
        <f>IFERROR(VLOOKUP($B81,Day!$A$1:$X$367,MATCH(DayFilter!J$1,Day!$C$1:$X$1,0)+2,0),"")</f>
        <v>59.435293999999999</v>
      </c>
      <c r="K81">
        <f>IFERROR(VLOOKUP($B81,Day!$A$1:$X$367,MATCH(DayFilter!K$1,Day!$C$1:$X$1,0)+2,0),"")</f>
        <v>14.930769</v>
      </c>
      <c r="L81">
        <f>IFERROR(VLOOKUP($B81,Day!$A$1:$X$367,MATCH(DayFilter!L$1,Day!$C$1:$X$1,0)+2,0),"")</f>
        <v>14.930769</v>
      </c>
      <c r="M81">
        <f>IFERROR(VLOOKUP($B81,Day!$A$1:$X$367,MATCH(DayFilter!M$1,Day!$C$1:$X$1,0)+2,0),"")</f>
        <v>44.504525000000001</v>
      </c>
      <c r="N81">
        <f>IFERROR(VLOOKUP($B81,Day!$A$1:$X$367,MATCH(DayFilter!N$1,Day!$C$1:$X$1,0)+2,0),"")</f>
        <v>45.5444605</v>
      </c>
      <c r="O81">
        <f>IFERROR(VLOOKUP($B81,Day!$A$1:$X$367,MATCH(DayFilter!O$1,Day!$C$1:$X$1,0)+2,0),"")</f>
        <v>73.347368000000003</v>
      </c>
      <c r="P81">
        <f>IFERROR(VLOOKUP($B81,Day!$A$1:$X$367,MATCH(DayFilter!P$1,Day!$C$1:$X$1,0)+2,0),"")</f>
        <v>12.453077</v>
      </c>
      <c r="Q81">
        <f>IFERROR(VLOOKUP($B81,Day!$A$1:$X$367,MATCH(DayFilter!Q$1,Day!$C$1:$X$1,0)+2,0),"")</f>
        <v>12.453077</v>
      </c>
      <c r="R81">
        <f>IFERROR(VLOOKUP($B81,Day!$A$1:$X$367,MATCH(DayFilter!R$1,Day!$C$1:$X$1,0)+2,0),"")</f>
        <v>60.894291000000003</v>
      </c>
      <c r="S81">
        <f>IFERROR(VLOOKUP($B81,Day!$A$1:$X$367,MATCH(DayFilter!S$1,Day!$C$1:$X$1,0)+2,0),"")</f>
        <v>47.830824100000001</v>
      </c>
      <c r="T81">
        <f>IFERROR(VLOOKUP($B81,Day!$A$1:$X$367,MATCH(DayFilter!T$1,Day!$C$1:$X$1,0)+2,0),"")</f>
        <v>6.6153849999999998</v>
      </c>
      <c r="U81">
        <f>IFERROR(VLOOKUP($B81,Day!$A$1:$X$367,MATCH(DayFilter!U$1,Day!$C$1:$X$1,0)+2,0),"")</f>
        <v>2.769231</v>
      </c>
      <c r="V81">
        <f>IFERROR(VLOOKUP($B81,Day!$A$1:$X$367,MATCH(DayFilter!V$1,Day!$C$1:$X$1,0)+2,0),"")</f>
        <v>2.769231</v>
      </c>
      <c r="W81">
        <f>IFERROR(VLOOKUP($B81,Day!$A$1:$X$367,MATCH(DayFilter!W$1,Day!$C$1:$X$1,0)+2,0),"")</f>
        <v>3.8461539999999999</v>
      </c>
      <c r="X81">
        <f>IFERROR(VLOOKUP($B81,Day!$A$1:$X$367,MATCH(DayFilter!X$1,Day!$C$1:$X$1,0)+2,0),"")</f>
        <v>5.0116386000000004</v>
      </c>
      <c r="Y81">
        <f>IFERROR(VLOOKUP($B81,Day!$A$1:$Z$367,MATCH(DayFilter!Y$1,Day!$C$1:$Z$1,0)+2,0),"")</f>
        <v>65</v>
      </c>
      <c r="Z81">
        <f>IFERROR(VLOOKUP($B81,Day!$A$1:$Z$367,MATCH(DayFilter!Z$1,Day!$C$1:$Z$1,0)+2,0),"")</f>
        <v>75</v>
      </c>
    </row>
    <row r="82" spans="2:26" x14ac:dyDescent="0.25">
      <c r="B82">
        <f>IF(ROW()-1&lt;=Input!$F$2,ROW()-1,"")</f>
        <v>81</v>
      </c>
      <c r="C82" s="1">
        <f>IFERROR(VLOOKUP($B82,Day!$A$1:$X$367,MATCH(DayFilter!C$1,Day!$C$1:$X$1,0)+2,0),"")</f>
        <v>44114</v>
      </c>
      <c r="D82" t="str">
        <f>IFERROR(VLOOKUP($B82,Day!$A$1:$X$367,MATCH(DayFilter!D$1,Day!$C$1:$X$1,0)+2,0),"")</f>
        <v>Day</v>
      </c>
      <c r="E82">
        <f>IFERROR(VLOOKUP($B82,Day!$A$1:$X$367,MATCH(DayFilter!E$1,Day!$C$1:$X$1,0)+2,0),"")</f>
        <v>85.811429000000004</v>
      </c>
      <c r="F82">
        <f>IFERROR(VLOOKUP($B82,Day!$A$1:$X$367,MATCH(DayFilter!F$1,Day!$C$1:$X$1,0)+2,0),"")</f>
        <v>64.400000000000006</v>
      </c>
      <c r="G82">
        <f>IFERROR(VLOOKUP($B82,Day!$A$1:$X$367,MATCH(DayFilter!G$1,Day!$C$1:$X$1,0)+2,0),"")</f>
        <v>64.400000000000006</v>
      </c>
      <c r="H82">
        <f>IFERROR(VLOOKUP($B82,Day!$A$1:$X$367,MATCH(DayFilter!H$1,Day!$C$1:$X$1,0)+2,0),"")</f>
        <v>21.411428999999998</v>
      </c>
      <c r="I82">
        <f>IFERROR(VLOOKUP($B82,Day!$A$1:$X$367,MATCH(DayFilter!I$1,Day!$C$1:$X$1,0)+2,0),"")</f>
        <v>72.341109599999996</v>
      </c>
      <c r="J82">
        <f>IFERROR(VLOOKUP($B82,Day!$A$1:$X$367,MATCH(DayFilter!J$1,Day!$C$1:$X$1,0)+2,0),"")</f>
        <v>59.076000000000001</v>
      </c>
      <c r="K82">
        <f>IFERROR(VLOOKUP($B82,Day!$A$1:$X$367,MATCH(DayFilter!K$1,Day!$C$1:$X$1,0)+2,0),"")</f>
        <v>-5.13</v>
      </c>
      <c r="L82">
        <f>IFERROR(VLOOKUP($B82,Day!$A$1:$X$367,MATCH(DayFilter!L$1,Day!$C$1:$X$1,0)+2,0),"")</f>
        <v>-5.13</v>
      </c>
      <c r="M82">
        <f>IFERROR(VLOOKUP($B82,Day!$A$1:$X$367,MATCH(DayFilter!M$1,Day!$C$1:$X$1,0)+2,0),"")</f>
        <v>64.206000000000003</v>
      </c>
      <c r="N82">
        <f>IFERROR(VLOOKUP($B82,Day!$A$1:$X$367,MATCH(DayFilter!N$1,Day!$C$1:$X$1,0)+2,0),"")</f>
        <v>44.222472799999998</v>
      </c>
      <c r="O82">
        <f>IFERROR(VLOOKUP($B82,Day!$A$1:$X$367,MATCH(DayFilter!O$1,Day!$C$1:$X$1,0)+2,0),"")</f>
        <v>75.983999999999995</v>
      </c>
      <c r="P82">
        <f>IFERROR(VLOOKUP($B82,Day!$A$1:$X$367,MATCH(DayFilter!P$1,Day!$C$1:$X$1,0)+2,0),"")</f>
        <v>4.3949999999999996</v>
      </c>
      <c r="Q82">
        <f>IFERROR(VLOOKUP($B82,Day!$A$1:$X$367,MATCH(DayFilter!Q$1,Day!$C$1:$X$1,0)+2,0),"")</f>
        <v>4.3949999999999996</v>
      </c>
      <c r="R82">
        <f>IFERROR(VLOOKUP($B82,Day!$A$1:$X$367,MATCH(DayFilter!R$1,Day!$C$1:$X$1,0)+2,0),"")</f>
        <v>71.588999999999999</v>
      </c>
      <c r="S82">
        <f>IFERROR(VLOOKUP($B82,Day!$A$1:$X$367,MATCH(DayFilter!S$1,Day!$C$1:$X$1,0)+2,0),"")</f>
        <v>46.061587500000002</v>
      </c>
      <c r="T82">
        <f>IFERROR(VLOOKUP($B82,Day!$A$1:$X$367,MATCH(DayFilter!T$1,Day!$C$1:$X$1,0)+2,0),"")</f>
        <v>8</v>
      </c>
      <c r="U82">
        <f>IFERROR(VLOOKUP($B82,Day!$A$1:$X$367,MATCH(DayFilter!U$1,Day!$C$1:$X$1,0)+2,0),"")</f>
        <v>2.785714</v>
      </c>
      <c r="V82">
        <f>IFERROR(VLOOKUP($B82,Day!$A$1:$X$367,MATCH(DayFilter!V$1,Day!$C$1:$X$1,0)+2,0),"")</f>
        <v>2.785714</v>
      </c>
      <c r="W82">
        <f>IFERROR(VLOOKUP($B82,Day!$A$1:$X$367,MATCH(DayFilter!W$1,Day!$C$1:$X$1,0)+2,0),"")</f>
        <v>5.2142859999999995</v>
      </c>
      <c r="X82">
        <f>IFERROR(VLOOKUP($B82,Day!$A$1:$X$367,MATCH(DayFilter!X$1,Day!$C$1:$X$1,0)+2,0),"")</f>
        <v>5.1789633999999998</v>
      </c>
      <c r="Y82">
        <f>IFERROR(VLOOKUP($B82,Day!$A$1:$Z$367,MATCH(DayFilter!Y$1,Day!$C$1:$Z$1,0)+2,0),"")</f>
        <v>65</v>
      </c>
      <c r="Z82">
        <f>IFERROR(VLOOKUP($B82,Day!$A$1:$Z$367,MATCH(DayFilter!Z$1,Day!$C$1:$Z$1,0)+2,0),"")</f>
        <v>75</v>
      </c>
    </row>
    <row r="83" spans="2:26" x14ac:dyDescent="0.25">
      <c r="B83">
        <f>IF(ROW()-1&lt;=Input!$F$2,ROW()-1,"")</f>
        <v>82</v>
      </c>
      <c r="C83" s="1">
        <f>IFERROR(VLOOKUP($B83,Day!$A$1:$X$367,MATCH(DayFilter!C$1,Day!$C$1:$X$1,0)+2,0),"")</f>
        <v>44113</v>
      </c>
      <c r="D83" t="str">
        <f>IFERROR(VLOOKUP($B83,Day!$A$1:$X$367,MATCH(DayFilter!D$1,Day!$C$1:$X$1,0)+2,0),"")</f>
        <v>Day</v>
      </c>
      <c r="E83">
        <f>IFERROR(VLOOKUP($B83,Day!$A$1:$X$367,MATCH(DayFilter!E$1,Day!$C$1:$X$1,0)+2,0),"")</f>
        <v>86.323076999999998</v>
      </c>
      <c r="F83">
        <f>IFERROR(VLOOKUP($B83,Day!$A$1:$X$367,MATCH(DayFilter!F$1,Day!$C$1:$X$1,0)+2,0),"")</f>
        <v>64.826667</v>
      </c>
      <c r="G83">
        <f>IFERROR(VLOOKUP($B83,Day!$A$1:$X$367,MATCH(DayFilter!G$1,Day!$C$1:$X$1,0)+2,0),"")</f>
        <v>64.826667</v>
      </c>
      <c r="H83">
        <f>IFERROR(VLOOKUP($B83,Day!$A$1:$X$367,MATCH(DayFilter!H$1,Day!$C$1:$X$1,0)+2,0),"")</f>
        <v>21.496409999999997</v>
      </c>
      <c r="I83">
        <f>IFERROR(VLOOKUP($B83,Day!$A$1:$X$367,MATCH(DayFilter!I$1,Day!$C$1:$X$1,0)+2,0),"")</f>
        <v>72.915587200000004</v>
      </c>
      <c r="J83">
        <f>IFERROR(VLOOKUP($B83,Day!$A$1:$X$367,MATCH(DayFilter!J$1,Day!$C$1:$X$1,0)+2,0),"")</f>
        <v>59.013635999999998</v>
      </c>
      <c r="K83">
        <f>IFERROR(VLOOKUP($B83,Day!$A$1:$X$367,MATCH(DayFilter!K$1,Day!$C$1:$X$1,0)+2,0),"")</f>
        <v>11.930769</v>
      </c>
      <c r="L83">
        <f>IFERROR(VLOOKUP($B83,Day!$A$1:$X$367,MATCH(DayFilter!L$1,Day!$C$1:$X$1,0)+2,0),"")</f>
        <v>11.930769</v>
      </c>
      <c r="M83">
        <f>IFERROR(VLOOKUP($B83,Day!$A$1:$X$367,MATCH(DayFilter!M$1,Day!$C$1:$X$1,0)+2,0),"")</f>
        <v>47.082867</v>
      </c>
      <c r="N83">
        <f>IFERROR(VLOOKUP($B83,Day!$A$1:$X$367,MATCH(DayFilter!N$1,Day!$C$1:$X$1,0)+2,0),"")</f>
        <v>43.371914500000003</v>
      </c>
      <c r="O83">
        <f>IFERROR(VLOOKUP($B83,Day!$A$1:$X$367,MATCH(DayFilter!O$1,Day!$C$1:$X$1,0)+2,0),"")</f>
        <v>76.855000000000004</v>
      </c>
      <c r="P83">
        <f>IFERROR(VLOOKUP($B83,Day!$A$1:$X$367,MATCH(DayFilter!P$1,Day!$C$1:$X$1,0)+2,0),"")</f>
        <v>10.755385</v>
      </c>
      <c r="Q83">
        <f>IFERROR(VLOOKUP($B83,Day!$A$1:$X$367,MATCH(DayFilter!Q$1,Day!$C$1:$X$1,0)+2,0),"")</f>
        <v>10.755385</v>
      </c>
      <c r="R83">
        <f>IFERROR(VLOOKUP($B83,Day!$A$1:$X$367,MATCH(DayFilter!R$1,Day!$C$1:$X$1,0)+2,0),"")</f>
        <v>66.099615</v>
      </c>
      <c r="S83">
        <f>IFERROR(VLOOKUP($B83,Day!$A$1:$X$367,MATCH(DayFilter!S$1,Day!$C$1:$X$1,0)+2,0),"")</f>
        <v>46.816392299999997</v>
      </c>
      <c r="T83">
        <f>IFERROR(VLOOKUP($B83,Day!$A$1:$X$367,MATCH(DayFilter!T$1,Day!$C$1:$X$1,0)+2,0),"")</f>
        <v>6.8461540000000003</v>
      </c>
      <c r="U83">
        <f>IFERROR(VLOOKUP($B83,Day!$A$1:$X$367,MATCH(DayFilter!U$1,Day!$C$1:$X$1,0)+2,0),"")</f>
        <v>2.538462</v>
      </c>
      <c r="V83">
        <f>IFERROR(VLOOKUP($B83,Day!$A$1:$X$367,MATCH(DayFilter!V$1,Day!$C$1:$X$1,0)+2,0),"")</f>
        <v>2.538462</v>
      </c>
      <c r="W83">
        <f>IFERROR(VLOOKUP($B83,Day!$A$1:$X$367,MATCH(DayFilter!W$1,Day!$C$1:$X$1,0)+2,0),"")</f>
        <v>4.3076920000000003</v>
      </c>
      <c r="X83">
        <f>IFERROR(VLOOKUP($B83,Day!$A$1:$X$367,MATCH(DayFilter!X$1,Day!$C$1:$X$1,0)+2,0),"")</f>
        <v>4.4871137000000001</v>
      </c>
      <c r="Y83">
        <f>IFERROR(VLOOKUP($B83,Day!$A$1:$Z$367,MATCH(DayFilter!Y$1,Day!$C$1:$Z$1,0)+2,0),"")</f>
        <v>65</v>
      </c>
      <c r="Z83">
        <f>IFERROR(VLOOKUP($B83,Day!$A$1:$Z$367,MATCH(DayFilter!Z$1,Day!$C$1:$Z$1,0)+2,0),"")</f>
        <v>75</v>
      </c>
    </row>
    <row r="84" spans="2:26" x14ac:dyDescent="0.25">
      <c r="B84">
        <f>IF(ROW()-1&lt;=Input!$F$2,ROW()-1,"")</f>
        <v>83</v>
      </c>
      <c r="C84" s="1">
        <f>IFERROR(VLOOKUP($B84,Day!$A$1:$X$367,MATCH(DayFilter!C$1,Day!$C$1:$X$1,0)+2,0),"")</f>
        <v>44112</v>
      </c>
      <c r="D84" t="str">
        <f>IFERROR(VLOOKUP($B84,Day!$A$1:$X$367,MATCH(DayFilter!D$1,Day!$C$1:$X$1,0)+2,0),"")</f>
        <v>Day</v>
      </c>
      <c r="E84">
        <f>IFERROR(VLOOKUP($B84,Day!$A$1:$X$367,MATCH(DayFilter!E$1,Day!$C$1:$X$1,0)+2,0),"")</f>
        <v>87.309230999999997</v>
      </c>
      <c r="F84">
        <f>IFERROR(VLOOKUP($B84,Day!$A$1:$X$367,MATCH(DayFilter!F$1,Day!$C$1:$X$1,0)+2,0),"")</f>
        <v>65.685714000000004</v>
      </c>
      <c r="G84">
        <f>IFERROR(VLOOKUP($B84,Day!$A$1:$X$367,MATCH(DayFilter!G$1,Day!$C$1:$X$1,0)+2,0),"")</f>
        <v>65.685714000000004</v>
      </c>
      <c r="H84">
        <f>IFERROR(VLOOKUP($B84,Day!$A$1:$X$367,MATCH(DayFilter!H$1,Day!$C$1:$X$1,0)+2,0),"")</f>
        <v>21.623516999999993</v>
      </c>
      <c r="I84">
        <f>IFERROR(VLOOKUP($B84,Day!$A$1:$X$367,MATCH(DayFilter!I$1,Day!$C$1:$X$1,0)+2,0),"")</f>
        <v>74.145682500000007</v>
      </c>
      <c r="J84">
        <f>IFERROR(VLOOKUP($B84,Day!$A$1:$X$367,MATCH(DayFilter!J$1,Day!$C$1:$X$1,0)+2,0),"")</f>
        <v>56.927273</v>
      </c>
      <c r="K84">
        <f>IFERROR(VLOOKUP($B84,Day!$A$1:$X$367,MATCH(DayFilter!K$1,Day!$C$1:$X$1,0)+2,0),"")</f>
        <v>13.215384999999999</v>
      </c>
      <c r="L84">
        <f>IFERROR(VLOOKUP($B84,Day!$A$1:$X$367,MATCH(DayFilter!L$1,Day!$C$1:$X$1,0)+2,0),"")</f>
        <v>13.215384999999999</v>
      </c>
      <c r="M84">
        <f>IFERROR(VLOOKUP($B84,Day!$A$1:$X$367,MATCH(DayFilter!M$1,Day!$C$1:$X$1,0)+2,0),"")</f>
        <v>43.711888000000002</v>
      </c>
      <c r="N84">
        <f>IFERROR(VLOOKUP($B84,Day!$A$1:$X$367,MATCH(DayFilter!N$1,Day!$C$1:$X$1,0)+2,0),"")</f>
        <v>44.7110512</v>
      </c>
      <c r="O84">
        <f>IFERROR(VLOOKUP($B84,Day!$A$1:$X$367,MATCH(DayFilter!O$1,Day!$C$1:$X$1,0)+2,0),"")</f>
        <v>70.787727000000004</v>
      </c>
      <c r="P84">
        <f>IFERROR(VLOOKUP($B84,Day!$A$1:$X$367,MATCH(DayFilter!P$1,Day!$C$1:$X$1,0)+2,0),"")</f>
        <v>15.182308000000001</v>
      </c>
      <c r="Q84">
        <f>IFERROR(VLOOKUP($B84,Day!$A$1:$X$367,MATCH(DayFilter!Q$1,Day!$C$1:$X$1,0)+2,0),"")</f>
        <v>15.182308000000001</v>
      </c>
      <c r="R84">
        <f>IFERROR(VLOOKUP($B84,Day!$A$1:$X$367,MATCH(DayFilter!R$1,Day!$C$1:$X$1,0)+2,0),"")</f>
        <v>55.605419000000005</v>
      </c>
      <c r="S84">
        <f>IFERROR(VLOOKUP($B84,Day!$A$1:$X$367,MATCH(DayFilter!S$1,Day!$C$1:$X$1,0)+2,0),"")</f>
        <v>44.974676299999999</v>
      </c>
      <c r="T84">
        <f>IFERROR(VLOOKUP($B84,Day!$A$1:$X$367,MATCH(DayFilter!T$1,Day!$C$1:$X$1,0)+2,0),"")</f>
        <v>11.307691999999999</v>
      </c>
      <c r="U84">
        <f>IFERROR(VLOOKUP($B84,Day!$A$1:$X$367,MATCH(DayFilter!U$1,Day!$C$1:$X$1,0)+2,0),"")</f>
        <v>2.954545</v>
      </c>
      <c r="V84">
        <f>IFERROR(VLOOKUP($B84,Day!$A$1:$X$367,MATCH(DayFilter!V$1,Day!$C$1:$X$1,0)+2,0),"")</f>
        <v>2.954545</v>
      </c>
      <c r="W84">
        <f>IFERROR(VLOOKUP($B84,Day!$A$1:$X$367,MATCH(DayFilter!W$1,Day!$C$1:$X$1,0)+2,0),"")</f>
        <v>8.3531469999999999</v>
      </c>
      <c r="X84">
        <f>IFERROR(VLOOKUP($B84,Day!$A$1:$X$367,MATCH(DayFilter!X$1,Day!$C$1:$X$1,0)+2,0),"")</f>
        <v>5.5359448000000002</v>
      </c>
      <c r="Y84">
        <f>IFERROR(VLOOKUP($B84,Day!$A$1:$Z$367,MATCH(DayFilter!Y$1,Day!$C$1:$Z$1,0)+2,0),"")</f>
        <v>65</v>
      </c>
      <c r="Z84">
        <f>IFERROR(VLOOKUP($B84,Day!$A$1:$Z$367,MATCH(DayFilter!Z$1,Day!$C$1:$Z$1,0)+2,0),"")</f>
        <v>75</v>
      </c>
    </row>
    <row r="85" spans="2:26" x14ac:dyDescent="0.25">
      <c r="B85">
        <f>IF(ROW()-1&lt;=Input!$F$2,ROW()-1,"")</f>
        <v>84</v>
      </c>
      <c r="C85" s="1">
        <f>IFERROR(VLOOKUP($B85,Day!$A$1:$X$367,MATCH(DayFilter!C$1,Day!$C$1:$X$1,0)+2,0),"")</f>
        <v>44111</v>
      </c>
      <c r="D85" t="str">
        <f>IFERROR(VLOOKUP($B85,Day!$A$1:$X$367,MATCH(DayFilter!D$1,Day!$C$1:$X$1,0)+2,0),"")</f>
        <v>Day</v>
      </c>
      <c r="E85">
        <f>IFERROR(VLOOKUP($B85,Day!$A$1:$X$367,MATCH(DayFilter!E$1,Day!$C$1:$X$1,0)+2,0),"")</f>
        <v>84.046154000000001</v>
      </c>
      <c r="F85">
        <f>IFERROR(VLOOKUP($B85,Day!$A$1:$X$367,MATCH(DayFilter!F$1,Day!$C$1:$X$1,0)+2,0),"")</f>
        <v>61.307692000000003</v>
      </c>
      <c r="G85">
        <f>IFERROR(VLOOKUP($B85,Day!$A$1:$X$367,MATCH(DayFilter!G$1,Day!$C$1:$X$1,0)+2,0),"")</f>
        <v>61.307692000000003</v>
      </c>
      <c r="H85">
        <f>IFERROR(VLOOKUP($B85,Day!$A$1:$X$367,MATCH(DayFilter!H$1,Day!$C$1:$X$1,0)+2,0),"")</f>
        <v>22.738461999999998</v>
      </c>
      <c r="I85">
        <f>IFERROR(VLOOKUP($B85,Day!$A$1:$X$367,MATCH(DayFilter!I$1,Day!$C$1:$X$1,0)+2,0),"")</f>
        <v>76.516070499999998</v>
      </c>
      <c r="J85">
        <f>IFERROR(VLOOKUP($B85,Day!$A$1:$X$367,MATCH(DayFilter!J$1,Day!$C$1:$X$1,0)+2,0),"")</f>
        <v>57.957895000000001</v>
      </c>
      <c r="K85">
        <f>IFERROR(VLOOKUP($B85,Day!$A$1:$X$367,MATCH(DayFilter!K$1,Day!$C$1:$X$1,0)+2,0),"")</f>
        <v>14.44</v>
      </c>
      <c r="L85">
        <f>IFERROR(VLOOKUP($B85,Day!$A$1:$X$367,MATCH(DayFilter!L$1,Day!$C$1:$X$1,0)+2,0),"")</f>
        <v>14.44</v>
      </c>
      <c r="M85">
        <f>IFERROR(VLOOKUP($B85,Day!$A$1:$X$367,MATCH(DayFilter!M$1,Day!$C$1:$X$1,0)+2,0),"")</f>
        <v>43.517895000000003</v>
      </c>
      <c r="N85">
        <f>IFERROR(VLOOKUP($B85,Day!$A$1:$X$367,MATCH(DayFilter!N$1,Day!$C$1:$X$1,0)+2,0),"")</f>
        <v>44.316423</v>
      </c>
      <c r="O85">
        <f>IFERROR(VLOOKUP($B85,Day!$A$1:$X$367,MATCH(DayFilter!O$1,Day!$C$1:$X$1,0)+2,0),"")</f>
        <v>83.242104999999995</v>
      </c>
      <c r="P85">
        <f>IFERROR(VLOOKUP($B85,Day!$A$1:$X$367,MATCH(DayFilter!P$1,Day!$C$1:$X$1,0)+2,0),"")</f>
        <v>10.382308</v>
      </c>
      <c r="Q85">
        <f>IFERROR(VLOOKUP($B85,Day!$A$1:$X$367,MATCH(DayFilter!Q$1,Day!$C$1:$X$1,0)+2,0),"")</f>
        <v>10.382308</v>
      </c>
      <c r="R85">
        <f>IFERROR(VLOOKUP($B85,Day!$A$1:$X$367,MATCH(DayFilter!R$1,Day!$C$1:$X$1,0)+2,0),"")</f>
        <v>72.859797</v>
      </c>
      <c r="S85">
        <f>IFERROR(VLOOKUP($B85,Day!$A$1:$X$367,MATCH(DayFilter!S$1,Day!$C$1:$X$1,0)+2,0),"")</f>
        <v>41.503296599999999</v>
      </c>
      <c r="T85">
        <f>IFERROR(VLOOKUP($B85,Day!$A$1:$X$367,MATCH(DayFilter!T$1,Day!$C$1:$X$1,0)+2,0),"")</f>
        <v>7.461538</v>
      </c>
      <c r="U85">
        <f>IFERROR(VLOOKUP($B85,Day!$A$1:$X$367,MATCH(DayFilter!U$1,Day!$C$1:$X$1,0)+2,0),"")</f>
        <v>2</v>
      </c>
      <c r="V85">
        <f>IFERROR(VLOOKUP($B85,Day!$A$1:$X$367,MATCH(DayFilter!V$1,Day!$C$1:$X$1,0)+2,0),"")</f>
        <v>2</v>
      </c>
      <c r="W85">
        <f>IFERROR(VLOOKUP($B85,Day!$A$1:$X$367,MATCH(DayFilter!W$1,Day!$C$1:$X$1,0)+2,0),"")</f>
        <v>5.461538</v>
      </c>
      <c r="X85">
        <f>IFERROR(VLOOKUP($B85,Day!$A$1:$X$367,MATCH(DayFilter!X$1,Day!$C$1:$X$1,0)+2,0),"")</f>
        <v>5.6366516000000004</v>
      </c>
      <c r="Y85">
        <f>IFERROR(VLOOKUP($B85,Day!$A$1:$Z$367,MATCH(DayFilter!Y$1,Day!$C$1:$Z$1,0)+2,0),"")</f>
        <v>65</v>
      </c>
      <c r="Z85">
        <f>IFERROR(VLOOKUP($B85,Day!$A$1:$Z$367,MATCH(DayFilter!Z$1,Day!$C$1:$Z$1,0)+2,0),"")</f>
        <v>75</v>
      </c>
    </row>
    <row r="86" spans="2:26" x14ac:dyDescent="0.25">
      <c r="B86">
        <f>IF(ROW()-1&lt;=Input!$F$2,ROW()-1,"")</f>
        <v>85</v>
      </c>
      <c r="C86" s="1">
        <f>IFERROR(VLOOKUP($B86,Day!$A$1:$X$367,MATCH(DayFilter!C$1,Day!$C$1:$X$1,0)+2,0),"")</f>
        <v>44110</v>
      </c>
      <c r="D86" t="str">
        <f>IFERROR(VLOOKUP($B86,Day!$A$1:$X$367,MATCH(DayFilter!D$1,Day!$C$1:$X$1,0)+2,0),"")</f>
        <v>Day</v>
      </c>
      <c r="E86">
        <f>IFERROR(VLOOKUP($B86,Day!$A$1:$X$367,MATCH(DayFilter!E$1,Day!$C$1:$X$1,0)+2,0),"")</f>
        <v>84.569231000000002</v>
      </c>
      <c r="F86">
        <f>IFERROR(VLOOKUP($B86,Day!$A$1:$X$367,MATCH(DayFilter!F$1,Day!$C$1:$X$1,0)+2,0),"")</f>
        <v>61.4</v>
      </c>
      <c r="G86">
        <f>IFERROR(VLOOKUP($B86,Day!$A$1:$X$367,MATCH(DayFilter!G$1,Day!$C$1:$X$1,0)+2,0),"")</f>
        <v>61.4</v>
      </c>
      <c r="H86">
        <f>IFERROR(VLOOKUP($B86,Day!$A$1:$X$367,MATCH(DayFilter!H$1,Day!$C$1:$X$1,0)+2,0),"")</f>
        <v>23.169231000000003</v>
      </c>
      <c r="I86">
        <f>IFERROR(VLOOKUP($B86,Day!$A$1:$X$367,MATCH(DayFilter!I$1,Day!$C$1:$X$1,0)+2,0),"")</f>
        <v>76.987256400000007</v>
      </c>
      <c r="J86">
        <f>IFERROR(VLOOKUP($B86,Day!$A$1:$X$367,MATCH(DayFilter!J$1,Day!$C$1:$X$1,0)+2,0),"")</f>
        <v>58.8</v>
      </c>
      <c r="K86">
        <f>IFERROR(VLOOKUP($B86,Day!$A$1:$X$367,MATCH(DayFilter!K$1,Day!$C$1:$X$1,0)+2,0),"")</f>
        <v>22.376923000000001</v>
      </c>
      <c r="L86">
        <f>IFERROR(VLOOKUP($B86,Day!$A$1:$X$367,MATCH(DayFilter!L$1,Day!$C$1:$X$1,0)+2,0),"")</f>
        <v>22.376923000000001</v>
      </c>
      <c r="M86">
        <f>IFERROR(VLOOKUP($B86,Day!$A$1:$X$367,MATCH(DayFilter!M$1,Day!$C$1:$X$1,0)+2,0),"")</f>
        <v>36.423076999999992</v>
      </c>
      <c r="N86">
        <f>IFERROR(VLOOKUP($B86,Day!$A$1:$X$367,MATCH(DayFilter!N$1,Day!$C$1:$X$1,0)+2,0),"")</f>
        <v>42.684032299999998</v>
      </c>
      <c r="O86">
        <f>IFERROR(VLOOKUP($B86,Day!$A$1:$X$367,MATCH(DayFilter!O$1,Day!$C$1:$X$1,0)+2,0),"")</f>
        <v>87.961428999999995</v>
      </c>
      <c r="P86">
        <f>IFERROR(VLOOKUP($B86,Day!$A$1:$X$367,MATCH(DayFilter!P$1,Day!$C$1:$X$1,0)+2,0),"")</f>
        <v>13.659231</v>
      </c>
      <c r="Q86">
        <f>IFERROR(VLOOKUP($B86,Day!$A$1:$X$367,MATCH(DayFilter!Q$1,Day!$C$1:$X$1,0)+2,0),"")</f>
        <v>13.659231</v>
      </c>
      <c r="R86">
        <f>IFERROR(VLOOKUP($B86,Day!$A$1:$X$367,MATCH(DayFilter!R$1,Day!$C$1:$X$1,0)+2,0),"")</f>
        <v>74.30219799999999</v>
      </c>
      <c r="S86">
        <f>IFERROR(VLOOKUP($B86,Day!$A$1:$X$367,MATCH(DayFilter!S$1,Day!$C$1:$X$1,0)+2,0),"")</f>
        <v>40.853446300000002</v>
      </c>
      <c r="T86">
        <f>IFERROR(VLOOKUP($B86,Day!$A$1:$X$367,MATCH(DayFilter!T$1,Day!$C$1:$X$1,0)+2,0),"")</f>
        <v>7.2307689999999996</v>
      </c>
      <c r="U86">
        <f>IFERROR(VLOOKUP($B86,Day!$A$1:$X$367,MATCH(DayFilter!U$1,Day!$C$1:$X$1,0)+2,0),"")</f>
        <v>2.4285709999999998</v>
      </c>
      <c r="V86">
        <f>IFERROR(VLOOKUP($B86,Day!$A$1:$X$367,MATCH(DayFilter!V$1,Day!$C$1:$X$1,0)+2,0),"")</f>
        <v>2.4285709999999998</v>
      </c>
      <c r="W86">
        <f>IFERROR(VLOOKUP($B86,Day!$A$1:$X$367,MATCH(DayFilter!W$1,Day!$C$1:$X$1,0)+2,0),"")</f>
        <v>4.8021979999999997</v>
      </c>
      <c r="X86">
        <f>IFERROR(VLOOKUP($B86,Day!$A$1:$X$367,MATCH(DayFilter!X$1,Day!$C$1:$X$1,0)+2,0),"")</f>
        <v>4.3697800999999998</v>
      </c>
      <c r="Y86">
        <f>IFERROR(VLOOKUP($B86,Day!$A$1:$Z$367,MATCH(DayFilter!Y$1,Day!$C$1:$Z$1,0)+2,0),"")</f>
        <v>65</v>
      </c>
      <c r="Z86">
        <f>IFERROR(VLOOKUP($B86,Day!$A$1:$Z$367,MATCH(DayFilter!Z$1,Day!$C$1:$Z$1,0)+2,0),"")</f>
        <v>75</v>
      </c>
    </row>
    <row r="87" spans="2:26" x14ac:dyDescent="0.25">
      <c r="B87">
        <f>IF(ROW()-1&lt;=Input!$F$2,ROW()-1,"")</f>
        <v>86</v>
      </c>
      <c r="C87" s="1">
        <f>IFERROR(VLOOKUP($B87,Day!$A$1:$X$367,MATCH(DayFilter!C$1,Day!$C$1:$X$1,0)+2,0),"")</f>
        <v>44109</v>
      </c>
      <c r="D87" t="str">
        <f>IFERROR(VLOOKUP($B87,Day!$A$1:$X$367,MATCH(DayFilter!D$1,Day!$C$1:$X$1,0)+2,0),"")</f>
        <v>Day</v>
      </c>
      <c r="E87">
        <f>IFERROR(VLOOKUP($B87,Day!$A$1:$X$367,MATCH(DayFilter!E$1,Day!$C$1:$X$1,0)+2,0),"")</f>
        <v>84.523077000000001</v>
      </c>
      <c r="F87">
        <f>IFERROR(VLOOKUP($B87,Day!$A$1:$X$367,MATCH(DayFilter!F$1,Day!$C$1:$X$1,0)+2,0),"")</f>
        <v>60.882609000000002</v>
      </c>
      <c r="G87">
        <f>IFERROR(VLOOKUP($B87,Day!$A$1:$X$367,MATCH(DayFilter!G$1,Day!$C$1:$X$1,0)+2,0),"")</f>
        <v>60.882609000000002</v>
      </c>
      <c r="H87">
        <f>IFERROR(VLOOKUP($B87,Day!$A$1:$X$367,MATCH(DayFilter!H$1,Day!$C$1:$X$1,0)+2,0),"")</f>
        <v>23.640467999999998</v>
      </c>
      <c r="I87">
        <f>IFERROR(VLOOKUP($B87,Day!$A$1:$X$367,MATCH(DayFilter!I$1,Day!$C$1:$X$1,0)+2,0),"")</f>
        <v>74.656493400000002</v>
      </c>
      <c r="J87">
        <f>IFERROR(VLOOKUP($B87,Day!$A$1:$X$367,MATCH(DayFilter!J$1,Day!$C$1:$X$1,0)+2,0),"")</f>
        <v>62.482353000000003</v>
      </c>
      <c r="K87">
        <f>IFERROR(VLOOKUP($B87,Day!$A$1:$X$367,MATCH(DayFilter!K$1,Day!$C$1:$X$1,0)+2,0),"")</f>
        <v>20.030768999999999</v>
      </c>
      <c r="L87">
        <f>IFERROR(VLOOKUP($B87,Day!$A$1:$X$367,MATCH(DayFilter!L$1,Day!$C$1:$X$1,0)+2,0),"")</f>
        <v>20.030768999999999</v>
      </c>
      <c r="M87">
        <f>IFERROR(VLOOKUP($B87,Day!$A$1:$X$367,MATCH(DayFilter!M$1,Day!$C$1:$X$1,0)+2,0),"")</f>
        <v>42.451584000000004</v>
      </c>
      <c r="N87">
        <f>IFERROR(VLOOKUP($B87,Day!$A$1:$X$367,MATCH(DayFilter!N$1,Day!$C$1:$X$1,0)+2,0),"")</f>
        <v>44.547255200000002</v>
      </c>
      <c r="O87">
        <f>IFERROR(VLOOKUP($B87,Day!$A$1:$X$367,MATCH(DayFilter!O$1,Day!$C$1:$X$1,0)+2,0),"")</f>
        <v>94.97</v>
      </c>
      <c r="P87">
        <f>IFERROR(VLOOKUP($B87,Day!$A$1:$X$367,MATCH(DayFilter!P$1,Day!$C$1:$X$1,0)+2,0),"")</f>
        <v>17.495384999999999</v>
      </c>
      <c r="Q87">
        <f>IFERROR(VLOOKUP($B87,Day!$A$1:$X$367,MATCH(DayFilter!Q$1,Day!$C$1:$X$1,0)+2,0),"")</f>
        <v>17.495384999999999</v>
      </c>
      <c r="R87">
        <f>IFERROR(VLOOKUP($B87,Day!$A$1:$X$367,MATCH(DayFilter!R$1,Day!$C$1:$X$1,0)+2,0),"")</f>
        <v>77.474615</v>
      </c>
      <c r="S87">
        <f>IFERROR(VLOOKUP($B87,Day!$A$1:$X$367,MATCH(DayFilter!S$1,Day!$C$1:$X$1,0)+2,0),"")</f>
        <v>47.946418700000002</v>
      </c>
      <c r="T87">
        <f>IFERROR(VLOOKUP($B87,Day!$A$1:$X$367,MATCH(DayFilter!T$1,Day!$C$1:$X$1,0)+2,0),"")</f>
        <v>5.4736840000000004</v>
      </c>
      <c r="U87">
        <f>IFERROR(VLOOKUP($B87,Day!$A$1:$X$367,MATCH(DayFilter!U$1,Day!$C$1:$X$1,0)+2,0),"")</f>
        <v>2.526316</v>
      </c>
      <c r="V87">
        <f>IFERROR(VLOOKUP($B87,Day!$A$1:$X$367,MATCH(DayFilter!V$1,Day!$C$1:$X$1,0)+2,0),"")</f>
        <v>2.526316</v>
      </c>
      <c r="W87">
        <f>IFERROR(VLOOKUP($B87,Day!$A$1:$X$367,MATCH(DayFilter!W$1,Day!$C$1:$X$1,0)+2,0),"")</f>
        <v>2.9473680000000004</v>
      </c>
      <c r="X87">
        <f>IFERROR(VLOOKUP($B87,Day!$A$1:$X$367,MATCH(DayFilter!X$1,Day!$C$1:$X$1,0)+2,0),"")</f>
        <v>4.2200243000000004</v>
      </c>
      <c r="Y87">
        <f>IFERROR(VLOOKUP($B87,Day!$A$1:$Z$367,MATCH(DayFilter!Y$1,Day!$C$1:$Z$1,0)+2,0),"")</f>
        <v>65</v>
      </c>
      <c r="Z87">
        <f>IFERROR(VLOOKUP($B87,Day!$A$1:$Z$367,MATCH(DayFilter!Z$1,Day!$C$1:$Z$1,0)+2,0),"")</f>
        <v>75</v>
      </c>
    </row>
    <row r="88" spans="2:26" x14ac:dyDescent="0.25">
      <c r="B88">
        <f>IF(ROW()-1&lt;=Input!$F$2,ROW()-1,"")</f>
        <v>87</v>
      </c>
      <c r="C88" s="1">
        <f>IFERROR(VLOOKUP($B88,Day!$A$1:$X$367,MATCH(DayFilter!C$1,Day!$C$1:$X$1,0)+2,0),"")</f>
        <v>44108</v>
      </c>
      <c r="D88" t="str">
        <f>IFERROR(VLOOKUP($B88,Day!$A$1:$X$367,MATCH(DayFilter!D$1,Day!$C$1:$X$1,0)+2,0),"")</f>
        <v>Day</v>
      </c>
      <c r="E88">
        <f>IFERROR(VLOOKUP($B88,Day!$A$1:$X$367,MATCH(DayFilter!E$1,Day!$C$1:$X$1,0)+2,0),"")</f>
        <v>85.113845999999995</v>
      </c>
      <c r="F88">
        <f>IFERROR(VLOOKUP($B88,Day!$A$1:$X$367,MATCH(DayFilter!F$1,Day!$C$1:$X$1,0)+2,0),"")</f>
        <v>64.209474</v>
      </c>
      <c r="G88">
        <f>IFERROR(VLOOKUP($B88,Day!$A$1:$X$367,MATCH(DayFilter!G$1,Day!$C$1:$X$1,0)+2,0),"")</f>
        <v>64.209474</v>
      </c>
      <c r="H88">
        <f>IFERROR(VLOOKUP($B88,Day!$A$1:$X$367,MATCH(DayFilter!H$1,Day!$C$1:$X$1,0)+2,0),"")</f>
        <v>20.904371999999995</v>
      </c>
      <c r="I88">
        <f>IFERROR(VLOOKUP($B88,Day!$A$1:$X$367,MATCH(DayFilter!I$1,Day!$C$1:$X$1,0)+2,0),"")</f>
        <v>75.9066866</v>
      </c>
      <c r="J88">
        <f>IFERROR(VLOOKUP($B88,Day!$A$1:$X$367,MATCH(DayFilter!J$1,Day!$C$1:$X$1,0)+2,0),"")</f>
        <v>58.8</v>
      </c>
      <c r="K88">
        <f>IFERROR(VLOOKUP($B88,Day!$A$1:$X$367,MATCH(DayFilter!K$1,Day!$C$1:$X$1,0)+2,0),"")</f>
        <v>28.747692000000001</v>
      </c>
      <c r="L88">
        <f>IFERROR(VLOOKUP($B88,Day!$A$1:$X$367,MATCH(DayFilter!L$1,Day!$C$1:$X$1,0)+2,0),"")</f>
        <v>28.747692000000001</v>
      </c>
      <c r="M88">
        <f>IFERROR(VLOOKUP($B88,Day!$A$1:$X$367,MATCH(DayFilter!M$1,Day!$C$1:$X$1,0)+2,0),"")</f>
        <v>30.052307999999996</v>
      </c>
      <c r="N88">
        <f>IFERROR(VLOOKUP($B88,Day!$A$1:$X$367,MATCH(DayFilter!N$1,Day!$C$1:$X$1,0)+2,0),"")</f>
        <v>45.859639399999999</v>
      </c>
      <c r="O88">
        <f>IFERROR(VLOOKUP($B88,Day!$A$1:$X$367,MATCH(DayFilter!O$1,Day!$C$1:$X$1,0)+2,0),"")</f>
        <v>76.501052999999999</v>
      </c>
      <c r="P88">
        <f>IFERROR(VLOOKUP($B88,Day!$A$1:$X$367,MATCH(DayFilter!P$1,Day!$C$1:$X$1,0)+2,0),"")</f>
        <v>15.238462</v>
      </c>
      <c r="Q88">
        <f>IFERROR(VLOOKUP($B88,Day!$A$1:$X$367,MATCH(DayFilter!Q$1,Day!$C$1:$X$1,0)+2,0),"")</f>
        <v>15.238462</v>
      </c>
      <c r="R88">
        <f>IFERROR(VLOOKUP($B88,Day!$A$1:$X$367,MATCH(DayFilter!R$1,Day!$C$1:$X$1,0)+2,0),"")</f>
        <v>61.262591</v>
      </c>
      <c r="S88">
        <f>IFERROR(VLOOKUP($B88,Day!$A$1:$X$367,MATCH(DayFilter!S$1,Day!$C$1:$X$1,0)+2,0),"")</f>
        <v>44.298876</v>
      </c>
      <c r="T88">
        <f>IFERROR(VLOOKUP($B88,Day!$A$1:$X$367,MATCH(DayFilter!T$1,Day!$C$1:$X$1,0)+2,0),"")</f>
        <v>5.3846150000000002</v>
      </c>
      <c r="U88">
        <f>IFERROR(VLOOKUP($B88,Day!$A$1:$X$367,MATCH(DayFilter!U$1,Day!$C$1:$X$1,0)+2,0),"")</f>
        <v>2.8823530000000002</v>
      </c>
      <c r="V88">
        <f>IFERROR(VLOOKUP($B88,Day!$A$1:$X$367,MATCH(DayFilter!V$1,Day!$C$1:$X$1,0)+2,0),"")</f>
        <v>2.8823530000000002</v>
      </c>
      <c r="W88">
        <f>IFERROR(VLOOKUP($B88,Day!$A$1:$X$367,MATCH(DayFilter!W$1,Day!$C$1:$X$1,0)+2,0),"")</f>
        <v>2.502262</v>
      </c>
      <c r="X88">
        <f>IFERROR(VLOOKUP($B88,Day!$A$1:$X$367,MATCH(DayFilter!X$1,Day!$C$1:$X$1,0)+2,0),"")</f>
        <v>4.3120447999999998</v>
      </c>
      <c r="Y88">
        <f>IFERROR(VLOOKUP($B88,Day!$A$1:$Z$367,MATCH(DayFilter!Y$1,Day!$C$1:$Z$1,0)+2,0),"")</f>
        <v>65</v>
      </c>
      <c r="Z88">
        <f>IFERROR(VLOOKUP($B88,Day!$A$1:$Z$367,MATCH(DayFilter!Z$1,Day!$C$1:$Z$1,0)+2,0),"")</f>
        <v>75</v>
      </c>
    </row>
    <row r="89" spans="2:26" x14ac:dyDescent="0.25">
      <c r="B89">
        <f>IF(ROW()-1&lt;=Input!$F$2,ROW()-1,"")</f>
        <v>88</v>
      </c>
      <c r="C89" s="1">
        <f>IFERROR(VLOOKUP($B89,Day!$A$1:$X$367,MATCH(DayFilter!C$1,Day!$C$1:$X$1,0)+2,0),"")</f>
        <v>44107</v>
      </c>
      <c r="D89" t="str">
        <f>IFERROR(VLOOKUP($B89,Day!$A$1:$X$367,MATCH(DayFilter!D$1,Day!$C$1:$X$1,0)+2,0),"")</f>
        <v>Day</v>
      </c>
      <c r="E89">
        <f>IFERROR(VLOOKUP($B89,Day!$A$1:$X$367,MATCH(DayFilter!E$1,Day!$C$1:$X$1,0)+2,0),"")</f>
        <v>86.216922999999994</v>
      </c>
      <c r="F89">
        <f>IFERROR(VLOOKUP($B89,Day!$A$1:$X$367,MATCH(DayFilter!F$1,Day!$C$1:$X$1,0)+2,0),"")</f>
        <v>61.900702000000003</v>
      </c>
      <c r="G89">
        <f>IFERROR(VLOOKUP($B89,Day!$A$1:$X$367,MATCH(DayFilter!G$1,Day!$C$1:$X$1,0)+2,0),"")</f>
        <v>61.900702000000003</v>
      </c>
      <c r="H89">
        <f>IFERROR(VLOOKUP($B89,Day!$A$1:$X$367,MATCH(DayFilter!H$1,Day!$C$1:$X$1,0)+2,0),"")</f>
        <v>24.316220999999992</v>
      </c>
      <c r="I89">
        <f>IFERROR(VLOOKUP($B89,Day!$A$1:$X$367,MATCH(DayFilter!I$1,Day!$C$1:$X$1,0)+2,0),"")</f>
        <v>75.138097299999998</v>
      </c>
      <c r="J89">
        <f>IFERROR(VLOOKUP($B89,Day!$A$1:$X$367,MATCH(DayFilter!J$1,Day!$C$1:$X$1,0)+2,0),"")</f>
        <v>58.666666999999997</v>
      </c>
      <c r="K89">
        <f>IFERROR(VLOOKUP($B89,Day!$A$1:$X$367,MATCH(DayFilter!K$1,Day!$C$1:$X$1,0)+2,0),"")</f>
        <v>25.804614999999998</v>
      </c>
      <c r="L89">
        <f>IFERROR(VLOOKUP($B89,Day!$A$1:$X$367,MATCH(DayFilter!L$1,Day!$C$1:$X$1,0)+2,0),"")</f>
        <v>25.804614999999998</v>
      </c>
      <c r="M89">
        <f>IFERROR(VLOOKUP($B89,Day!$A$1:$X$367,MATCH(DayFilter!M$1,Day!$C$1:$X$1,0)+2,0),"")</f>
        <v>32.862051999999998</v>
      </c>
      <c r="N89">
        <f>IFERROR(VLOOKUP($B89,Day!$A$1:$X$367,MATCH(DayFilter!N$1,Day!$C$1:$X$1,0)+2,0),"")</f>
        <v>44.758053500000003</v>
      </c>
      <c r="O89">
        <f>IFERROR(VLOOKUP($B89,Day!$A$1:$X$367,MATCH(DayFilter!O$1,Day!$C$1:$X$1,0)+2,0),"")</f>
        <v>89.567718999999997</v>
      </c>
      <c r="P89">
        <f>IFERROR(VLOOKUP($B89,Day!$A$1:$X$367,MATCH(DayFilter!P$1,Day!$C$1:$X$1,0)+2,0),"")</f>
        <v>13.576923000000001</v>
      </c>
      <c r="Q89">
        <f>IFERROR(VLOOKUP($B89,Day!$A$1:$X$367,MATCH(DayFilter!Q$1,Day!$C$1:$X$1,0)+2,0),"")</f>
        <v>13.576923000000001</v>
      </c>
      <c r="R89">
        <f>IFERROR(VLOOKUP($B89,Day!$A$1:$X$367,MATCH(DayFilter!R$1,Day!$C$1:$X$1,0)+2,0),"")</f>
        <v>75.990795999999989</v>
      </c>
      <c r="S89">
        <f>IFERROR(VLOOKUP($B89,Day!$A$1:$X$367,MATCH(DayFilter!S$1,Day!$C$1:$X$1,0)+2,0),"")</f>
        <v>43.662498599999999</v>
      </c>
      <c r="T89">
        <f>IFERROR(VLOOKUP($B89,Day!$A$1:$X$367,MATCH(DayFilter!T$1,Day!$C$1:$X$1,0)+2,0),"")</f>
        <v>6.8666669999999996</v>
      </c>
      <c r="U89">
        <f>IFERROR(VLOOKUP($B89,Day!$A$1:$X$367,MATCH(DayFilter!U$1,Day!$C$1:$X$1,0)+2,0),"")</f>
        <v>2.6428569999999998</v>
      </c>
      <c r="V89">
        <f>IFERROR(VLOOKUP($B89,Day!$A$1:$X$367,MATCH(DayFilter!V$1,Day!$C$1:$X$1,0)+2,0),"")</f>
        <v>2.6428569999999998</v>
      </c>
      <c r="W89">
        <f>IFERROR(VLOOKUP($B89,Day!$A$1:$X$367,MATCH(DayFilter!W$1,Day!$C$1:$X$1,0)+2,0),"")</f>
        <v>4.2238100000000003</v>
      </c>
      <c r="X89">
        <f>IFERROR(VLOOKUP($B89,Day!$A$1:$X$367,MATCH(DayFilter!X$1,Day!$C$1:$X$1,0)+2,0),"")</f>
        <v>4.8070541000000002</v>
      </c>
      <c r="Y89">
        <f>IFERROR(VLOOKUP($B89,Day!$A$1:$Z$367,MATCH(DayFilter!Y$1,Day!$C$1:$Z$1,0)+2,0),"")</f>
        <v>65</v>
      </c>
      <c r="Z89">
        <f>IFERROR(VLOOKUP($B89,Day!$A$1:$Z$367,MATCH(DayFilter!Z$1,Day!$C$1:$Z$1,0)+2,0),"")</f>
        <v>75</v>
      </c>
    </row>
    <row r="90" spans="2:26" x14ac:dyDescent="0.25">
      <c r="B90">
        <f>IF(ROW()-1&lt;=Input!$F$2,ROW()-1,"")</f>
        <v>89</v>
      </c>
      <c r="C90" s="1">
        <f>IFERROR(VLOOKUP($B90,Day!$A$1:$X$367,MATCH(DayFilter!C$1,Day!$C$1:$X$1,0)+2,0),"")</f>
        <v>44106</v>
      </c>
      <c r="D90" t="str">
        <f>IFERROR(VLOOKUP($B90,Day!$A$1:$X$367,MATCH(DayFilter!D$1,Day!$C$1:$X$1,0)+2,0),"")</f>
        <v>Day</v>
      </c>
      <c r="E90">
        <f>IFERROR(VLOOKUP($B90,Day!$A$1:$X$367,MATCH(DayFilter!E$1,Day!$C$1:$X$1,0)+2,0),"")</f>
        <v>89.353846000000004</v>
      </c>
      <c r="F90">
        <f>IFERROR(VLOOKUP($B90,Day!$A$1:$X$367,MATCH(DayFilter!F$1,Day!$C$1:$X$1,0)+2,0),"")</f>
        <v>66.072221999999996</v>
      </c>
      <c r="G90">
        <f>IFERROR(VLOOKUP($B90,Day!$A$1:$X$367,MATCH(DayFilter!G$1,Day!$C$1:$X$1,0)+2,0),"")</f>
        <v>66.072221999999996</v>
      </c>
      <c r="H90">
        <f>IFERROR(VLOOKUP($B90,Day!$A$1:$X$367,MATCH(DayFilter!H$1,Day!$C$1:$X$1,0)+2,0),"")</f>
        <v>23.281624000000008</v>
      </c>
      <c r="I90">
        <f>IFERROR(VLOOKUP($B90,Day!$A$1:$X$367,MATCH(DayFilter!I$1,Day!$C$1:$X$1,0)+2,0),"")</f>
        <v>76.546328399999993</v>
      </c>
      <c r="J90">
        <f>IFERROR(VLOOKUP($B90,Day!$A$1:$X$367,MATCH(DayFilter!J$1,Day!$C$1:$X$1,0)+2,0),"")</f>
        <v>58.707692000000002</v>
      </c>
      <c r="K90">
        <f>IFERROR(VLOOKUP($B90,Day!$A$1:$X$367,MATCH(DayFilter!K$1,Day!$C$1:$X$1,0)+2,0),"")</f>
        <v>13.954286</v>
      </c>
      <c r="L90">
        <f>IFERROR(VLOOKUP($B90,Day!$A$1:$X$367,MATCH(DayFilter!L$1,Day!$C$1:$X$1,0)+2,0),"")</f>
        <v>13.954286</v>
      </c>
      <c r="M90">
        <f>IFERROR(VLOOKUP($B90,Day!$A$1:$X$367,MATCH(DayFilter!M$1,Day!$C$1:$X$1,0)+2,0),"")</f>
        <v>44.753405999999998</v>
      </c>
      <c r="N90">
        <f>IFERROR(VLOOKUP($B90,Day!$A$1:$X$367,MATCH(DayFilter!N$1,Day!$C$1:$X$1,0)+2,0),"")</f>
        <v>44.066035399999997</v>
      </c>
      <c r="O90">
        <f>IFERROR(VLOOKUP($B90,Day!$A$1:$X$367,MATCH(DayFilter!O$1,Day!$C$1:$X$1,0)+2,0),"")</f>
        <v>68.822778</v>
      </c>
      <c r="P90">
        <f>IFERROR(VLOOKUP($B90,Day!$A$1:$X$367,MATCH(DayFilter!P$1,Day!$C$1:$X$1,0)+2,0),"")</f>
        <v>9.0221429999999998</v>
      </c>
      <c r="Q90">
        <f>IFERROR(VLOOKUP($B90,Day!$A$1:$X$367,MATCH(DayFilter!Q$1,Day!$C$1:$X$1,0)+2,0),"")</f>
        <v>9.0221429999999998</v>
      </c>
      <c r="R90">
        <f>IFERROR(VLOOKUP($B90,Day!$A$1:$X$367,MATCH(DayFilter!R$1,Day!$C$1:$X$1,0)+2,0),"")</f>
        <v>59.800635</v>
      </c>
      <c r="S90">
        <f>IFERROR(VLOOKUP($B90,Day!$A$1:$X$367,MATCH(DayFilter!S$1,Day!$C$1:$X$1,0)+2,0),"")</f>
        <v>40.338549899999997</v>
      </c>
      <c r="T90">
        <f>IFERROR(VLOOKUP($B90,Day!$A$1:$X$367,MATCH(DayFilter!T$1,Day!$C$1:$X$1,0)+2,0),"")</f>
        <v>7</v>
      </c>
      <c r="U90">
        <f>IFERROR(VLOOKUP($B90,Day!$A$1:$X$367,MATCH(DayFilter!U$1,Day!$C$1:$X$1,0)+2,0),"")</f>
        <v>4.2307689999999996</v>
      </c>
      <c r="V90">
        <f>IFERROR(VLOOKUP($B90,Day!$A$1:$X$367,MATCH(DayFilter!V$1,Day!$C$1:$X$1,0)+2,0),"")</f>
        <v>4.2307689999999996</v>
      </c>
      <c r="W90">
        <f>IFERROR(VLOOKUP($B90,Day!$A$1:$X$367,MATCH(DayFilter!W$1,Day!$C$1:$X$1,0)+2,0),"")</f>
        <v>2.7692310000000004</v>
      </c>
      <c r="X90">
        <f>IFERROR(VLOOKUP($B90,Day!$A$1:$X$367,MATCH(DayFilter!X$1,Day!$C$1:$X$1,0)+2,0),"")</f>
        <v>5.1683151000000001</v>
      </c>
      <c r="Y90">
        <f>IFERROR(VLOOKUP($B90,Day!$A$1:$Z$367,MATCH(DayFilter!Y$1,Day!$C$1:$Z$1,0)+2,0),"")</f>
        <v>65</v>
      </c>
      <c r="Z90">
        <f>IFERROR(VLOOKUP($B90,Day!$A$1:$Z$367,MATCH(DayFilter!Z$1,Day!$C$1:$Z$1,0)+2,0),"")</f>
        <v>75</v>
      </c>
    </row>
    <row r="91" spans="2:26" x14ac:dyDescent="0.25">
      <c r="B91">
        <f>IF(ROW()-1&lt;=Input!$F$2,ROW()-1,"")</f>
        <v>90</v>
      </c>
      <c r="C91" s="1">
        <f>IFERROR(VLOOKUP($B91,Day!$A$1:$X$367,MATCH(DayFilter!C$1,Day!$C$1:$X$1,0)+2,0),"")</f>
        <v>44105</v>
      </c>
      <c r="D91" t="str">
        <f>IFERROR(VLOOKUP($B91,Day!$A$1:$X$367,MATCH(DayFilter!D$1,Day!$C$1:$X$1,0)+2,0),"")</f>
        <v>Day</v>
      </c>
      <c r="E91">
        <f>IFERROR(VLOOKUP($B91,Day!$A$1:$X$367,MATCH(DayFilter!E$1,Day!$C$1:$X$1,0)+2,0),"")</f>
        <v>90.861537999999996</v>
      </c>
      <c r="F91">
        <f>IFERROR(VLOOKUP($B91,Day!$A$1:$X$367,MATCH(DayFilter!F$1,Day!$C$1:$X$1,0)+2,0),"")</f>
        <v>63.042856999999998</v>
      </c>
      <c r="G91">
        <f>IFERROR(VLOOKUP($B91,Day!$A$1:$X$367,MATCH(DayFilter!G$1,Day!$C$1:$X$1,0)+2,0),"")</f>
        <v>63.042856999999998</v>
      </c>
      <c r="H91">
        <f>IFERROR(VLOOKUP($B91,Day!$A$1:$X$367,MATCH(DayFilter!H$1,Day!$C$1:$X$1,0)+2,0),"")</f>
        <v>27.818680999999998</v>
      </c>
      <c r="I91">
        <f>IFERROR(VLOOKUP($B91,Day!$A$1:$X$367,MATCH(DayFilter!I$1,Day!$C$1:$X$1,0)+2,0),"")</f>
        <v>76.155436499999993</v>
      </c>
      <c r="J91">
        <f>IFERROR(VLOOKUP($B91,Day!$A$1:$X$367,MATCH(DayFilter!J$1,Day!$C$1:$X$1,0)+2,0),"")</f>
        <v>57.711111000000002</v>
      </c>
      <c r="K91">
        <f>IFERROR(VLOOKUP($B91,Day!$A$1:$X$367,MATCH(DayFilter!K$1,Day!$C$1:$X$1,0)+2,0),"")</f>
        <v>19.232308</v>
      </c>
      <c r="L91">
        <f>IFERROR(VLOOKUP($B91,Day!$A$1:$X$367,MATCH(DayFilter!L$1,Day!$C$1:$X$1,0)+2,0),"")</f>
        <v>19.232308</v>
      </c>
      <c r="M91">
        <f>IFERROR(VLOOKUP($B91,Day!$A$1:$X$367,MATCH(DayFilter!M$1,Day!$C$1:$X$1,0)+2,0),"")</f>
        <v>38.478802999999999</v>
      </c>
      <c r="N91">
        <f>IFERROR(VLOOKUP($B91,Day!$A$1:$X$367,MATCH(DayFilter!N$1,Day!$C$1:$X$1,0)+2,0),"")</f>
        <v>44.203889599999997</v>
      </c>
      <c r="O91">
        <f>IFERROR(VLOOKUP($B91,Day!$A$1:$X$367,MATCH(DayFilter!O$1,Day!$C$1:$X$1,0)+2,0),"")</f>
        <v>69.709500000000006</v>
      </c>
      <c r="P91">
        <f>IFERROR(VLOOKUP($B91,Day!$A$1:$X$367,MATCH(DayFilter!P$1,Day!$C$1:$X$1,0)+2,0),"")</f>
        <v>10.020769</v>
      </c>
      <c r="Q91">
        <f>IFERROR(VLOOKUP($B91,Day!$A$1:$X$367,MATCH(DayFilter!Q$1,Day!$C$1:$X$1,0)+2,0),"")</f>
        <v>10.020769</v>
      </c>
      <c r="R91">
        <f>IFERROR(VLOOKUP($B91,Day!$A$1:$X$367,MATCH(DayFilter!R$1,Day!$C$1:$X$1,0)+2,0),"")</f>
        <v>59.688731000000004</v>
      </c>
      <c r="S91">
        <f>IFERROR(VLOOKUP($B91,Day!$A$1:$X$367,MATCH(DayFilter!S$1,Day!$C$1:$X$1,0)+2,0),"")</f>
        <v>42.715711800000001</v>
      </c>
      <c r="T91">
        <f>IFERROR(VLOOKUP($B91,Day!$A$1:$X$367,MATCH(DayFilter!T$1,Day!$C$1:$X$1,0)+2,0),"")</f>
        <v>6.7692310000000004</v>
      </c>
      <c r="U91">
        <f>IFERROR(VLOOKUP($B91,Day!$A$1:$X$367,MATCH(DayFilter!U$1,Day!$C$1:$X$1,0)+2,0),"")</f>
        <v>3.3076919999999999</v>
      </c>
      <c r="V91">
        <f>IFERROR(VLOOKUP($B91,Day!$A$1:$X$367,MATCH(DayFilter!V$1,Day!$C$1:$X$1,0)+2,0),"")</f>
        <v>3.3076919999999999</v>
      </c>
      <c r="W91">
        <f>IFERROR(VLOOKUP($B91,Day!$A$1:$X$367,MATCH(DayFilter!W$1,Day!$C$1:$X$1,0)+2,0),"")</f>
        <v>3.4615390000000006</v>
      </c>
      <c r="X91">
        <f>IFERROR(VLOOKUP($B91,Day!$A$1:$X$367,MATCH(DayFilter!X$1,Day!$C$1:$X$1,0)+2,0),"")</f>
        <v>4.7574386999999998</v>
      </c>
      <c r="Y91">
        <f>IFERROR(VLOOKUP($B91,Day!$A$1:$Z$367,MATCH(DayFilter!Y$1,Day!$C$1:$Z$1,0)+2,0),"")</f>
        <v>65</v>
      </c>
      <c r="Z91">
        <f>IFERROR(VLOOKUP($B91,Day!$A$1:$Z$367,MATCH(DayFilter!Z$1,Day!$C$1:$Z$1,0)+2,0),"")</f>
        <v>75</v>
      </c>
    </row>
    <row r="92" spans="2:26" x14ac:dyDescent="0.25">
      <c r="B92">
        <f>IF(ROW()-1&lt;=Input!$F$2,ROW()-1,"")</f>
        <v>91</v>
      </c>
      <c r="C92" s="1">
        <f>IFERROR(VLOOKUP($B92,Day!$A$1:$X$367,MATCH(DayFilter!C$1,Day!$C$1:$X$1,0)+2,0),"")</f>
        <v>44104</v>
      </c>
      <c r="D92" t="str">
        <f>IFERROR(VLOOKUP($B92,Day!$A$1:$X$367,MATCH(DayFilter!D$1,Day!$C$1:$X$1,0)+2,0),"")</f>
        <v>Day</v>
      </c>
      <c r="E92">
        <f>IFERROR(VLOOKUP($B92,Day!$A$1:$X$367,MATCH(DayFilter!E$1,Day!$C$1:$X$1,0)+2,0),"")</f>
        <v>91.453845999999999</v>
      </c>
      <c r="F92">
        <f>IFERROR(VLOOKUP($B92,Day!$A$1:$X$367,MATCH(DayFilter!F$1,Day!$C$1:$X$1,0)+2,0),"")</f>
        <v>61.907142999999998</v>
      </c>
      <c r="G92">
        <f>IFERROR(VLOOKUP($B92,Day!$A$1:$X$367,MATCH(DayFilter!G$1,Day!$C$1:$X$1,0)+2,0),"")</f>
        <v>61.907142999999998</v>
      </c>
      <c r="H92">
        <f>IFERROR(VLOOKUP($B92,Day!$A$1:$X$367,MATCH(DayFilter!H$1,Day!$C$1:$X$1,0)+2,0),"")</f>
        <v>29.546703000000001</v>
      </c>
      <c r="I92">
        <f>IFERROR(VLOOKUP($B92,Day!$A$1:$X$367,MATCH(DayFilter!I$1,Day!$C$1:$X$1,0)+2,0),"")</f>
        <v>76.077905200000004</v>
      </c>
      <c r="J92">
        <f>IFERROR(VLOOKUP($B92,Day!$A$1:$X$367,MATCH(DayFilter!J$1,Day!$C$1:$X$1,0)+2,0),"")</f>
        <v>60.171429000000003</v>
      </c>
      <c r="K92">
        <f>IFERROR(VLOOKUP($B92,Day!$A$1:$X$367,MATCH(DayFilter!K$1,Day!$C$1:$X$1,0)+2,0),"")</f>
        <v>31.169231</v>
      </c>
      <c r="L92">
        <f>IFERROR(VLOOKUP($B92,Day!$A$1:$X$367,MATCH(DayFilter!L$1,Day!$C$1:$X$1,0)+2,0),"")</f>
        <v>31.169231</v>
      </c>
      <c r="M92">
        <f>IFERROR(VLOOKUP($B92,Day!$A$1:$X$367,MATCH(DayFilter!M$1,Day!$C$1:$X$1,0)+2,0),"")</f>
        <v>29.002198000000003</v>
      </c>
      <c r="N92">
        <f>IFERROR(VLOOKUP($B92,Day!$A$1:$X$367,MATCH(DayFilter!N$1,Day!$C$1:$X$1,0)+2,0),"")</f>
        <v>48.195076800000002</v>
      </c>
      <c r="O92">
        <f>IFERROR(VLOOKUP($B92,Day!$A$1:$X$367,MATCH(DayFilter!O$1,Day!$C$1:$X$1,0)+2,0),"")</f>
        <v>72.267222000000004</v>
      </c>
      <c r="P92">
        <f>IFERROR(VLOOKUP($B92,Day!$A$1:$X$367,MATCH(DayFilter!P$1,Day!$C$1:$X$1,0)+2,0),"")</f>
        <v>16.333076999999999</v>
      </c>
      <c r="Q92">
        <f>IFERROR(VLOOKUP($B92,Day!$A$1:$X$367,MATCH(DayFilter!Q$1,Day!$C$1:$X$1,0)+2,0),"")</f>
        <v>16.333076999999999</v>
      </c>
      <c r="R92">
        <f>IFERROR(VLOOKUP($B92,Day!$A$1:$X$367,MATCH(DayFilter!R$1,Day!$C$1:$X$1,0)+2,0),"")</f>
        <v>55.934145000000001</v>
      </c>
      <c r="S92">
        <f>IFERROR(VLOOKUP($B92,Day!$A$1:$X$367,MATCH(DayFilter!S$1,Day!$C$1:$X$1,0)+2,0),"")</f>
        <v>44.577157</v>
      </c>
      <c r="T92">
        <f>IFERROR(VLOOKUP($B92,Day!$A$1:$X$367,MATCH(DayFilter!T$1,Day!$C$1:$X$1,0)+2,0),"")</f>
        <v>9.8571430000000007</v>
      </c>
      <c r="U92">
        <f>IFERROR(VLOOKUP($B92,Day!$A$1:$X$367,MATCH(DayFilter!U$1,Day!$C$1:$X$1,0)+2,0),"")</f>
        <v>3.5</v>
      </c>
      <c r="V92">
        <f>IFERROR(VLOOKUP($B92,Day!$A$1:$X$367,MATCH(DayFilter!V$1,Day!$C$1:$X$1,0)+2,0),"")</f>
        <v>3.5</v>
      </c>
      <c r="W92">
        <f>IFERROR(VLOOKUP($B92,Day!$A$1:$X$367,MATCH(DayFilter!W$1,Day!$C$1:$X$1,0)+2,0),"")</f>
        <v>6.3571430000000007</v>
      </c>
      <c r="X92">
        <f>IFERROR(VLOOKUP($B92,Day!$A$1:$X$367,MATCH(DayFilter!X$1,Day!$C$1:$X$1,0)+2,0),"")</f>
        <v>5.3804639999999999</v>
      </c>
      <c r="Y92">
        <f>IFERROR(VLOOKUP($B92,Day!$A$1:$Z$367,MATCH(DayFilter!Y$1,Day!$C$1:$Z$1,0)+2,0),"")</f>
        <v>65</v>
      </c>
      <c r="Z92">
        <f>IFERROR(VLOOKUP($B92,Day!$A$1:$Z$367,MATCH(DayFilter!Z$1,Day!$C$1:$Z$1,0)+2,0),"")</f>
        <v>75</v>
      </c>
    </row>
    <row r="93" spans="2:26" x14ac:dyDescent="0.25">
      <c r="B93">
        <f>IF(ROW()-1&lt;=Input!$F$2,ROW()-1,"")</f>
        <v>92</v>
      </c>
      <c r="C93" s="1">
        <f>IFERROR(VLOOKUP($B93,Day!$A$1:$X$367,MATCH(DayFilter!C$1,Day!$C$1:$X$1,0)+2,0),"")</f>
        <v>44103</v>
      </c>
      <c r="D93" t="str">
        <f>IFERROR(VLOOKUP($B93,Day!$A$1:$X$367,MATCH(DayFilter!D$1,Day!$C$1:$X$1,0)+2,0),"")</f>
        <v>Day</v>
      </c>
      <c r="E93">
        <f>IFERROR(VLOOKUP($B93,Day!$A$1:$X$367,MATCH(DayFilter!E$1,Day!$C$1:$X$1,0)+2,0),"")</f>
        <v>90.5</v>
      </c>
      <c r="F93">
        <f>IFERROR(VLOOKUP($B93,Day!$A$1:$X$367,MATCH(DayFilter!F$1,Day!$C$1:$X$1,0)+2,0),"")</f>
        <v>62.294736999999998</v>
      </c>
      <c r="G93">
        <f>IFERROR(VLOOKUP($B93,Day!$A$1:$X$367,MATCH(DayFilter!G$1,Day!$C$1:$X$1,0)+2,0),"")</f>
        <v>62.294736999999998</v>
      </c>
      <c r="H93">
        <f>IFERROR(VLOOKUP($B93,Day!$A$1:$X$367,MATCH(DayFilter!H$1,Day!$C$1:$X$1,0)+2,0),"")</f>
        <v>28.205263000000002</v>
      </c>
      <c r="I93">
        <f>IFERROR(VLOOKUP($B93,Day!$A$1:$X$367,MATCH(DayFilter!I$1,Day!$C$1:$X$1,0)+2,0),"")</f>
        <v>77.703200100000004</v>
      </c>
      <c r="J93">
        <f>IFERROR(VLOOKUP($B93,Day!$A$1:$X$367,MATCH(DayFilter!J$1,Day!$C$1:$X$1,0)+2,0),"")</f>
        <v>57.530768999999999</v>
      </c>
      <c r="K93">
        <f>IFERROR(VLOOKUP($B93,Day!$A$1:$X$367,MATCH(DayFilter!K$1,Day!$C$1:$X$1,0)+2,0),"")</f>
        <v>35.876922999999998</v>
      </c>
      <c r="L93">
        <f>IFERROR(VLOOKUP($B93,Day!$A$1:$X$367,MATCH(DayFilter!L$1,Day!$C$1:$X$1,0)+2,0),"")</f>
        <v>35.876922999999998</v>
      </c>
      <c r="M93">
        <f>IFERROR(VLOOKUP($B93,Day!$A$1:$X$367,MATCH(DayFilter!M$1,Day!$C$1:$X$1,0)+2,0),"")</f>
        <v>21.653846000000001</v>
      </c>
      <c r="N93">
        <f>IFERROR(VLOOKUP($B93,Day!$A$1:$X$367,MATCH(DayFilter!N$1,Day!$C$1:$X$1,0)+2,0),"")</f>
        <v>47.477292200000001</v>
      </c>
      <c r="O93">
        <f>IFERROR(VLOOKUP($B93,Day!$A$1:$X$367,MATCH(DayFilter!O$1,Day!$C$1:$X$1,0)+2,0),"")</f>
        <v>77.583438000000001</v>
      </c>
      <c r="P93">
        <f>IFERROR(VLOOKUP($B93,Day!$A$1:$X$367,MATCH(DayFilter!P$1,Day!$C$1:$X$1,0)+2,0),"")</f>
        <v>24.381537999999999</v>
      </c>
      <c r="Q93">
        <f>IFERROR(VLOOKUP($B93,Day!$A$1:$X$367,MATCH(DayFilter!Q$1,Day!$C$1:$X$1,0)+2,0),"")</f>
        <v>24.381537999999999</v>
      </c>
      <c r="R93">
        <f>IFERROR(VLOOKUP($B93,Day!$A$1:$X$367,MATCH(DayFilter!R$1,Day!$C$1:$X$1,0)+2,0),"")</f>
        <v>53.201900000000002</v>
      </c>
      <c r="S93">
        <f>IFERROR(VLOOKUP($B93,Day!$A$1:$X$367,MATCH(DayFilter!S$1,Day!$C$1:$X$1,0)+2,0),"")</f>
        <v>41.847234800000003</v>
      </c>
      <c r="T93">
        <f>IFERROR(VLOOKUP($B93,Day!$A$1:$X$367,MATCH(DayFilter!T$1,Day!$C$1:$X$1,0)+2,0),"")</f>
        <v>6.6923079999999997</v>
      </c>
      <c r="U93">
        <f>IFERROR(VLOOKUP($B93,Day!$A$1:$X$367,MATCH(DayFilter!U$1,Day!$C$1:$X$1,0)+2,0),"")</f>
        <v>4.0769229999999999</v>
      </c>
      <c r="V93">
        <f>IFERROR(VLOOKUP($B93,Day!$A$1:$X$367,MATCH(DayFilter!V$1,Day!$C$1:$X$1,0)+2,0),"")</f>
        <v>4.0769229999999999</v>
      </c>
      <c r="W93">
        <f>IFERROR(VLOOKUP($B93,Day!$A$1:$X$367,MATCH(DayFilter!W$1,Day!$C$1:$X$1,0)+2,0),"")</f>
        <v>2.6153849999999998</v>
      </c>
      <c r="X93">
        <f>IFERROR(VLOOKUP($B93,Day!$A$1:$X$367,MATCH(DayFilter!X$1,Day!$C$1:$X$1,0)+2,0),"")</f>
        <v>5.3382914000000001</v>
      </c>
      <c r="Y93">
        <f>IFERROR(VLOOKUP($B93,Day!$A$1:$Z$367,MATCH(DayFilter!Y$1,Day!$C$1:$Z$1,0)+2,0),"")</f>
        <v>65</v>
      </c>
      <c r="Z93">
        <f>IFERROR(VLOOKUP($B93,Day!$A$1:$Z$367,MATCH(DayFilter!Z$1,Day!$C$1:$Z$1,0)+2,0),"")</f>
        <v>75</v>
      </c>
    </row>
    <row r="94" spans="2:26" x14ac:dyDescent="0.25">
      <c r="B94">
        <f>IF(ROW()-1&lt;=Input!$F$2,ROW()-1,"")</f>
        <v>93</v>
      </c>
      <c r="C94" s="1">
        <f>IFERROR(VLOOKUP($B94,Day!$A$1:$X$367,MATCH(DayFilter!C$1,Day!$C$1:$X$1,0)+2,0),"")</f>
        <v>44102</v>
      </c>
      <c r="D94" t="str">
        <f>IFERROR(VLOOKUP($B94,Day!$A$1:$X$367,MATCH(DayFilter!D$1,Day!$C$1:$X$1,0)+2,0),"")</f>
        <v>Day</v>
      </c>
      <c r="E94">
        <f>IFERROR(VLOOKUP($B94,Day!$A$1:$X$367,MATCH(DayFilter!E$1,Day!$C$1:$X$1,0)+2,0),"")</f>
        <v>87.846153999999999</v>
      </c>
      <c r="F94">
        <f>IFERROR(VLOOKUP($B94,Day!$A$1:$X$367,MATCH(DayFilter!F$1,Day!$C$1:$X$1,0)+2,0),"")</f>
        <v>63.787500000000001</v>
      </c>
      <c r="G94">
        <f>IFERROR(VLOOKUP($B94,Day!$A$1:$X$367,MATCH(DayFilter!G$1,Day!$C$1:$X$1,0)+2,0),"")</f>
        <v>63.787500000000001</v>
      </c>
      <c r="H94">
        <f>IFERROR(VLOOKUP($B94,Day!$A$1:$X$367,MATCH(DayFilter!H$1,Day!$C$1:$X$1,0)+2,0),"")</f>
        <v>24.058653999999997</v>
      </c>
      <c r="I94">
        <f>IFERROR(VLOOKUP($B94,Day!$A$1:$X$367,MATCH(DayFilter!I$1,Day!$C$1:$X$1,0)+2,0),"")</f>
        <v>75.862486200000006</v>
      </c>
      <c r="J94">
        <f>IFERROR(VLOOKUP($B94,Day!$A$1:$X$367,MATCH(DayFilter!J$1,Day!$C$1:$X$1,0)+2,0),"")</f>
        <v>57.842857000000002</v>
      </c>
      <c r="K94">
        <f>IFERROR(VLOOKUP($B94,Day!$A$1:$X$367,MATCH(DayFilter!K$1,Day!$C$1:$X$1,0)+2,0),"")</f>
        <v>31.1</v>
      </c>
      <c r="L94">
        <f>IFERROR(VLOOKUP($B94,Day!$A$1:$X$367,MATCH(DayFilter!L$1,Day!$C$1:$X$1,0)+2,0),"")</f>
        <v>31.1</v>
      </c>
      <c r="M94">
        <f>IFERROR(VLOOKUP($B94,Day!$A$1:$X$367,MATCH(DayFilter!M$1,Day!$C$1:$X$1,0)+2,0),"")</f>
        <v>26.742857000000001</v>
      </c>
      <c r="N94">
        <f>IFERROR(VLOOKUP($B94,Day!$A$1:$X$367,MATCH(DayFilter!N$1,Day!$C$1:$X$1,0)+2,0),"")</f>
        <v>49.665982399999997</v>
      </c>
      <c r="O94">
        <f>IFERROR(VLOOKUP($B94,Day!$A$1:$X$367,MATCH(DayFilter!O$1,Day!$C$1:$X$1,0)+2,0),"")</f>
        <v>76.799524000000005</v>
      </c>
      <c r="P94">
        <f>IFERROR(VLOOKUP($B94,Day!$A$1:$X$367,MATCH(DayFilter!P$1,Day!$C$1:$X$1,0)+2,0),"")</f>
        <v>19.568462</v>
      </c>
      <c r="Q94">
        <f>IFERROR(VLOOKUP($B94,Day!$A$1:$X$367,MATCH(DayFilter!Q$1,Day!$C$1:$X$1,0)+2,0),"")</f>
        <v>19.568462</v>
      </c>
      <c r="R94">
        <f>IFERROR(VLOOKUP($B94,Day!$A$1:$X$367,MATCH(DayFilter!R$1,Day!$C$1:$X$1,0)+2,0),"")</f>
        <v>57.231062000000009</v>
      </c>
      <c r="S94">
        <f>IFERROR(VLOOKUP($B94,Day!$A$1:$X$367,MATCH(DayFilter!S$1,Day!$C$1:$X$1,0)+2,0),"")</f>
        <v>48.422701400000001</v>
      </c>
      <c r="T94">
        <f>IFERROR(VLOOKUP($B94,Day!$A$1:$X$367,MATCH(DayFilter!T$1,Day!$C$1:$X$1,0)+2,0),"")</f>
        <v>5.6923079999999997</v>
      </c>
      <c r="U94">
        <f>IFERROR(VLOOKUP($B94,Day!$A$1:$X$367,MATCH(DayFilter!U$1,Day!$C$1:$X$1,0)+2,0),"")</f>
        <v>3.230769</v>
      </c>
      <c r="V94">
        <f>IFERROR(VLOOKUP($B94,Day!$A$1:$X$367,MATCH(DayFilter!V$1,Day!$C$1:$X$1,0)+2,0),"")</f>
        <v>3.230769</v>
      </c>
      <c r="W94">
        <f>IFERROR(VLOOKUP($B94,Day!$A$1:$X$367,MATCH(DayFilter!W$1,Day!$C$1:$X$1,0)+2,0),"")</f>
        <v>2.4615389999999997</v>
      </c>
      <c r="X94">
        <f>IFERROR(VLOOKUP($B94,Day!$A$1:$X$367,MATCH(DayFilter!X$1,Day!$C$1:$X$1,0)+2,0),"")</f>
        <v>4.7860835000000002</v>
      </c>
      <c r="Y94">
        <f>IFERROR(VLOOKUP($B94,Day!$A$1:$Z$367,MATCH(DayFilter!Y$1,Day!$C$1:$Z$1,0)+2,0),"")</f>
        <v>65</v>
      </c>
      <c r="Z94">
        <f>IFERROR(VLOOKUP($B94,Day!$A$1:$Z$367,MATCH(DayFilter!Z$1,Day!$C$1:$Z$1,0)+2,0),"")</f>
        <v>75</v>
      </c>
    </row>
    <row r="95" spans="2:26" x14ac:dyDescent="0.25">
      <c r="B95">
        <f>IF(ROW()-1&lt;=Input!$F$2,ROW()-1,"")</f>
        <v>94</v>
      </c>
      <c r="C95" s="1">
        <f>IFERROR(VLOOKUP($B95,Day!$A$1:$X$367,MATCH(DayFilter!C$1,Day!$C$1:$X$1,0)+2,0),"")</f>
        <v>44101</v>
      </c>
      <c r="D95" t="str">
        <f>IFERROR(VLOOKUP($B95,Day!$A$1:$X$367,MATCH(DayFilter!D$1,Day!$C$1:$X$1,0)+2,0),"")</f>
        <v>Day</v>
      </c>
      <c r="E95">
        <f>IFERROR(VLOOKUP($B95,Day!$A$1:$X$367,MATCH(DayFilter!E$1,Day!$C$1:$X$1,0)+2,0),"")</f>
        <v>91.2</v>
      </c>
      <c r="F95">
        <f>IFERROR(VLOOKUP($B95,Day!$A$1:$X$367,MATCH(DayFilter!F$1,Day!$C$1:$X$1,0)+2,0),"")</f>
        <v>65.7</v>
      </c>
      <c r="G95">
        <f>IFERROR(VLOOKUP($B95,Day!$A$1:$X$367,MATCH(DayFilter!G$1,Day!$C$1:$X$1,0)+2,0),"")</f>
        <v>65.7</v>
      </c>
      <c r="H95">
        <f>IFERROR(VLOOKUP($B95,Day!$A$1:$X$367,MATCH(DayFilter!H$1,Day!$C$1:$X$1,0)+2,0),"")</f>
        <v>25.5</v>
      </c>
      <c r="I95">
        <f>IFERROR(VLOOKUP($B95,Day!$A$1:$X$367,MATCH(DayFilter!I$1,Day!$C$1:$X$1,0)+2,0),"")</f>
        <v>77.203258199999993</v>
      </c>
      <c r="J95">
        <f>IFERROR(VLOOKUP($B95,Day!$A$1:$X$367,MATCH(DayFilter!J$1,Day!$C$1:$X$1,0)+2,0),"")</f>
        <v>60.216667000000001</v>
      </c>
      <c r="K95">
        <f>IFERROR(VLOOKUP($B95,Day!$A$1:$X$367,MATCH(DayFilter!K$1,Day!$C$1:$X$1,0)+2,0),"")</f>
        <v>32.535713999999999</v>
      </c>
      <c r="L95">
        <f>IFERROR(VLOOKUP($B95,Day!$A$1:$X$367,MATCH(DayFilter!L$1,Day!$C$1:$X$1,0)+2,0),"")</f>
        <v>32.535713999999999</v>
      </c>
      <c r="M95">
        <f>IFERROR(VLOOKUP($B95,Day!$A$1:$X$367,MATCH(DayFilter!M$1,Day!$C$1:$X$1,0)+2,0),"")</f>
        <v>27.680953000000002</v>
      </c>
      <c r="N95">
        <f>IFERROR(VLOOKUP($B95,Day!$A$1:$X$367,MATCH(DayFilter!N$1,Day!$C$1:$X$1,0)+2,0),"")</f>
        <v>51.598687499999997</v>
      </c>
      <c r="O95">
        <f>IFERROR(VLOOKUP($B95,Day!$A$1:$X$367,MATCH(DayFilter!O$1,Day!$C$1:$X$1,0)+2,0),"")</f>
        <v>84.419167000000002</v>
      </c>
      <c r="P95">
        <f>IFERROR(VLOOKUP($B95,Day!$A$1:$X$367,MATCH(DayFilter!P$1,Day!$C$1:$X$1,0)+2,0),"")</f>
        <v>21.499286000000001</v>
      </c>
      <c r="Q95">
        <f>IFERROR(VLOOKUP($B95,Day!$A$1:$X$367,MATCH(DayFilter!Q$1,Day!$C$1:$X$1,0)+2,0),"")</f>
        <v>21.499286000000001</v>
      </c>
      <c r="R95">
        <f>IFERROR(VLOOKUP($B95,Day!$A$1:$X$367,MATCH(DayFilter!R$1,Day!$C$1:$X$1,0)+2,0),"")</f>
        <v>62.919881000000004</v>
      </c>
      <c r="S95">
        <f>IFERROR(VLOOKUP($B95,Day!$A$1:$X$367,MATCH(DayFilter!S$1,Day!$C$1:$X$1,0)+2,0),"")</f>
        <v>48.532320599999998</v>
      </c>
      <c r="T95">
        <f>IFERROR(VLOOKUP($B95,Day!$A$1:$X$367,MATCH(DayFilter!T$1,Day!$C$1:$X$1,0)+2,0),"")</f>
        <v>9.8461540000000003</v>
      </c>
      <c r="U95">
        <f>IFERROR(VLOOKUP($B95,Day!$A$1:$X$367,MATCH(DayFilter!U$1,Day!$C$1:$X$1,0)+2,0),"")</f>
        <v>3.5</v>
      </c>
      <c r="V95">
        <f>IFERROR(VLOOKUP($B95,Day!$A$1:$X$367,MATCH(DayFilter!V$1,Day!$C$1:$X$1,0)+2,0),"")</f>
        <v>3.5</v>
      </c>
      <c r="W95">
        <f>IFERROR(VLOOKUP($B95,Day!$A$1:$X$367,MATCH(DayFilter!W$1,Day!$C$1:$X$1,0)+2,0),"")</f>
        <v>6.3461540000000003</v>
      </c>
      <c r="X95">
        <f>IFERROR(VLOOKUP($B95,Day!$A$1:$X$367,MATCH(DayFilter!X$1,Day!$C$1:$X$1,0)+2,0),"")</f>
        <v>5.0476327999999997</v>
      </c>
      <c r="Y95">
        <f>IFERROR(VLOOKUP($B95,Day!$A$1:$Z$367,MATCH(DayFilter!Y$1,Day!$C$1:$Z$1,0)+2,0),"")</f>
        <v>65</v>
      </c>
      <c r="Z95">
        <f>IFERROR(VLOOKUP($B95,Day!$A$1:$Z$367,MATCH(DayFilter!Z$1,Day!$C$1:$Z$1,0)+2,0),"")</f>
        <v>75</v>
      </c>
    </row>
    <row r="96" spans="2:26" x14ac:dyDescent="0.25">
      <c r="B96">
        <f>IF(ROW()-1&lt;=Input!$F$2,ROW()-1,"")</f>
        <v>95</v>
      </c>
      <c r="C96" s="1">
        <f>IFERROR(VLOOKUP($B96,Day!$A$1:$X$367,MATCH(DayFilter!C$1,Day!$C$1:$X$1,0)+2,0),"")</f>
        <v>44100</v>
      </c>
      <c r="D96" t="str">
        <f>IFERROR(VLOOKUP($B96,Day!$A$1:$X$367,MATCH(DayFilter!D$1,Day!$C$1:$X$1,0)+2,0),"")</f>
        <v>Day</v>
      </c>
      <c r="E96">
        <f>IFERROR(VLOOKUP($B96,Day!$A$1:$X$367,MATCH(DayFilter!E$1,Day!$C$1:$X$1,0)+2,0),"")</f>
        <v>91.176923000000002</v>
      </c>
      <c r="F96">
        <f>IFERROR(VLOOKUP($B96,Day!$A$1:$X$367,MATCH(DayFilter!F$1,Day!$C$1:$X$1,0)+2,0),"")</f>
        <v>66.816249999999997</v>
      </c>
      <c r="G96">
        <f>IFERROR(VLOOKUP($B96,Day!$A$1:$X$367,MATCH(DayFilter!G$1,Day!$C$1:$X$1,0)+2,0),"")</f>
        <v>66.816249999999997</v>
      </c>
      <c r="H96">
        <f>IFERROR(VLOOKUP($B96,Day!$A$1:$X$367,MATCH(DayFilter!H$1,Day!$C$1:$X$1,0)+2,0),"")</f>
        <v>24.360673000000006</v>
      </c>
      <c r="I96">
        <f>IFERROR(VLOOKUP($B96,Day!$A$1:$X$367,MATCH(DayFilter!I$1,Day!$C$1:$X$1,0)+2,0),"")</f>
        <v>79.089848799999999</v>
      </c>
      <c r="J96">
        <f>IFERROR(VLOOKUP($B96,Day!$A$1:$X$367,MATCH(DayFilter!J$1,Day!$C$1:$X$1,0)+2,0),"")</f>
        <v>63.540908999999999</v>
      </c>
      <c r="K96">
        <f>IFERROR(VLOOKUP($B96,Day!$A$1:$X$367,MATCH(DayFilter!K$1,Day!$C$1:$X$1,0)+2,0),"")</f>
        <v>30.976922999999999</v>
      </c>
      <c r="L96">
        <f>IFERROR(VLOOKUP($B96,Day!$A$1:$X$367,MATCH(DayFilter!L$1,Day!$C$1:$X$1,0)+2,0),"")</f>
        <v>30.976922999999999</v>
      </c>
      <c r="M96">
        <f>IFERROR(VLOOKUP($B96,Day!$A$1:$X$367,MATCH(DayFilter!M$1,Day!$C$1:$X$1,0)+2,0),"")</f>
        <v>32.563986</v>
      </c>
      <c r="N96">
        <f>IFERROR(VLOOKUP($B96,Day!$A$1:$X$367,MATCH(DayFilter!N$1,Day!$C$1:$X$1,0)+2,0),"")</f>
        <v>48.666620600000002</v>
      </c>
      <c r="O96">
        <f>IFERROR(VLOOKUP($B96,Day!$A$1:$X$367,MATCH(DayFilter!O$1,Day!$C$1:$X$1,0)+2,0),"")</f>
        <v>88.507272999999998</v>
      </c>
      <c r="P96">
        <f>IFERROR(VLOOKUP($B96,Day!$A$1:$X$367,MATCH(DayFilter!P$1,Day!$C$1:$X$1,0)+2,0),"")</f>
        <v>12.826154000000001</v>
      </c>
      <c r="Q96">
        <f>IFERROR(VLOOKUP($B96,Day!$A$1:$X$367,MATCH(DayFilter!Q$1,Day!$C$1:$X$1,0)+2,0),"")</f>
        <v>12.826154000000001</v>
      </c>
      <c r="R96">
        <f>IFERROR(VLOOKUP($B96,Day!$A$1:$X$367,MATCH(DayFilter!R$1,Day!$C$1:$X$1,0)+2,0),"")</f>
        <v>75.681118999999995</v>
      </c>
      <c r="S96">
        <f>IFERROR(VLOOKUP($B96,Day!$A$1:$X$367,MATCH(DayFilter!S$1,Day!$C$1:$X$1,0)+2,0),"")</f>
        <v>43.558447999999999</v>
      </c>
      <c r="T96">
        <f>IFERROR(VLOOKUP($B96,Day!$A$1:$X$367,MATCH(DayFilter!T$1,Day!$C$1:$X$1,0)+2,0),"")</f>
        <v>8.6923080000000006</v>
      </c>
      <c r="U96">
        <f>IFERROR(VLOOKUP($B96,Day!$A$1:$X$367,MATCH(DayFilter!U$1,Day!$C$1:$X$1,0)+2,0),"")</f>
        <v>3.0666669999999998</v>
      </c>
      <c r="V96">
        <f>IFERROR(VLOOKUP($B96,Day!$A$1:$X$367,MATCH(DayFilter!V$1,Day!$C$1:$X$1,0)+2,0),"")</f>
        <v>3.0666669999999998</v>
      </c>
      <c r="W96">
        <f>IFERROR(VLOOKUP($B96,Day!$A$1:$X$367,MATCH(DayFilter!W$1,Day!$C$1:$X$1,0)+2,0),"")</f>
        <v>5.6256410000000008</v>
      </c>
      <c r="X96">
        <f>IFERROR(VLOOKUP($B96,Day!$A$1:$X$367,MATCH(DayFilter!X$1,Day!$C$1:$X$1,0)+2,0),"")</f>
        <v>5.2077593000000002</v>
      </c>
      <c r="Y96">
        <f>IFERROR(VLOOKUP($B96,Day!$A$1:$Z$367,MATCH(DayFilter!Y$1,Day!$C$1:$Z$1,0)+2,0),"")</f>
        <v>65</v>
      </c>
      <c r="Z96">
        <f>IFERROR(VLOOKUP($B96,Day!$A$1:$Z$367,MATCH(DayFilter!Z$1,Day!$C$1:$Z$1,0)+2,0),"")</f>
        <v>75</v>
      </c>
    </row>
    <row r="97" spans="2:26" x14ac:dyDescent="0.25">
      <c r="B97">
        <f>IF(ROW()-1&lt;=Input!$F$2,ROW()-1,"")</f>
        <v>96</v>
      </c>
      <c r="C97" s="1">
        <f>IFERROR(VLOOKUP($B97,Day!$A$1:$X$367,MATCH(DayFilter!C$1,Day!$C$1:$X$1,0)+2,0),"")</f>
        <v>44099</v>
      </c>
      <c r="D97" t="str">
        <f>IFERROR(VLOOKUP($B97,Day!$A$1:$X$367,MATCH(DayFilter!D$1,Day!$C$1:$X$1,0)+2,0),"")</f>
        <v>Day</v>
      </c>
      <c r="E97">
        <f>IFERROR(VLOOKUP($B97,Day!$A$1:$X$367,MATCH(DayFilter!E$1,Day!$C$1:$X$1,0)+2,0),"")</f>
        <v>89.153846000000001</v>
      </c>
      <c r="F97">
        <f>IFERROR(VLOOKUP($B97,Day!$A$1:$X$367,MATCH(DayFilter!F$1,Day!$C$1:$X$1,0)+2,0),"")</f>
        <v>68.576922999999994</v>
      </c>
      <c r="G97">
        <f>IFERROR(VLOOKUP($B97,Day!$A$1:$X$367,MATCH(DayFilter!G$1,Day!$C$1:$X$1,0)+2,0),"")</f>
        <v>68.576922999999994</v>
      </c>
      <c r="H97">
        <f>IFERROR(VLOOKUP($B97,Day!$A$1:$X$367,MATCH(DayFilter!H$1,Day!$C$1:$X$1,0)+2,0),"")</f>
        <v>20.576923000000008</v>
      </c>
      <c r="I97">
        <f>IFERROR(VLOOKUP($B97,Day!$A$1:$X$367,MATCH(DayFilter!I$1,Day!$C$1:$X$1,0)+2,0),"")</f>
        <v>79.985076800000002</v>
      </c>
      <c r="J97">
        <f>IFERROR(VLOOKUP($B97,Day!$A$1:$X$367,MATCH(DayFilter!J$1,Day!$C$1:$X$1,0)+2,0),"")</f>
        <v>64.403846000000001</v>
      </c>
      <c r="K97">
        <f>IFERROR(VLOOKUP($B97,Day!$A$1:$X$367,MATCH(DayFilter!K$1,Day!$C$1:$X$1,0)+2,0),"")</f>
        <v>25.881537999999999</v>
      </c>
      <c r="L97">
        <f>IFERROR(VLOOKUP($B97,Day!$A$1:$X$367,MATCH(DayFilter!L$1,Day!$C$1:$X$1,0)+2,0),"")</f>
        <v>25.881537999999999</v>
      </c>
      <c r="M97">
        <f>IFERROR(VLOOKUP($B97,Day!$A$1:$X$367,MATCH(DayFilter!M$1,Day!$C$1:$X$1,0)+2,0),"")</f>
        <v>38.522308000000002</v>
      </c>
      <c r="N97">
        <f>IFERROR(VLOOKUP($B97,Day!$A$1:$X$367,MATCH(DayFilter!N$1,Day!$C$1:$X$1,0)+2,0),"")</f>
        <v>48.836538300000001</v>
      </c>
      <c r="O97">
        <f>IFERROR(VLOOKUP($B97,Day!$A$1:$X$367,MATCH(DayFilter!O$1,Day!$C$1:$X$1,0)+2,0),"")</f>
        <v>87.733846</v>
      </c>
      <c r="P97">
        <f>IFERROR(VLOOKUP($B97,Day!$A$1:$X$367,MATCH(DayFilter!P$1,Day!$C$1:$X$1,0)+2,0),"")</f>
        <v>14.335385</v>
      </c>
      <c r="Q97">
        <f>IFERROR(VLOOKUP($B97,Day!$A$1:$X$367,MATCH(DayFilter!Q$1,Day!$C$1:$X$1,0)+2,0),"")</f>
        <v>14.335385</v>
      </c>
      <c r="R97">
        <f>IFERROR(VLOOKUP($B97,Day!$A$1:$X$367,MATCH(DayFilter!R$1,Day!$C$1:$X$1,0)+2,0),"")</f>
        <v>73.398460999999998</v>
      </c>
      <c r="S97">
        <f>IFERROR(VLOOKUP($B97,Day!$A$1:$X$367,MATCH(DayFilter!S$1,Day!$C$1:$X$1,0)+2,0),"")</f>
        <v>41.432128300000002</v>
      </c>
      <c r="T97">
        <f>IFERROR(VLOOKUP($B97,Day!$A$1:$X$367,MATCH(DayFilter!T$1,Day!$C$1:$X$1,0)+2,0),"")</f>
        <v>6.8461540000000003</v>
      </c>
      <c r="U97">
        <f>IFERROR(VLOOKUP($B97,Day!$A$1:$X$367,MATCH(DayFilter!U$1,Day!$C$1:$X$1,0)+2,0),"")</f>
        <v>3.4230770000000001</v>
      </c>
      <c r="V97">
        <f>IFERROR(VLOOKUP($B97,Day!$A$1:$X$367,MATCH(DayFilter!V$1,Day!$C$1:$X$1,0)+2,0),"")</f>
        <v>3.4230770000000001</v>
      </c>
      <c r="W97">
        <f>IFERROR(VLOOKUP($B97,Day!$A$1:$X$367,MATCH(DayFilter!W$1,Day!$C$1:$X$1,0)+2,0),"")</f>
        <v>3.4230770000000001</v>
      </c>
      <c r="X97">
        <f>IFERROR(VLOOKUP($B97,Day!$A$1:$X$367,MATCH(DayFilter!X$1,Day!$C$1:$X$1,0)+2,0),"")</f>
        <v>5.6315384000000002</v>
      </c>
      <c r="Y97">
        <f>IFERROR(VLOOKUP($B97,Day!$A$1:$Z$367,MATCH(DayFilter!Y$1,Day!$C$1:$Z$1,0)+2,0),"")</f>
        <v>65</v>
      </c>
      <c r="Z97">
        <f>IFERROR(VLOOKUP($B97,Day!$A$1:$Z$367,MATCH(DayFilter!Z$1,Day!$C$1:$Z$1,0)+2,0),"")</f>
        <v>75</v>
      </c>
    </row>
    <row r="98" spans="2:26" x14ac:dyDescent="0.25">
      <c r="B98">
        <f>IF(ROW()-1&lt;=Input!$F$2,ROW()-1,"")</f>
        <v>97</v>
      </c>
      <c r="C98" s="1">
        <f>IFERROR(VLOOKUP($B98,Day!$A$1:$X$367,MATCH(DayFilter!C$1,Day!$C$1:$X$1,0)+2,0),"")</f>
        <v>44098</v>
      </c>
      <c r="D98" t="str">
        <f>IFERROR(VLOOKUP($B98,Day!$A$1:$X$367,MATCH(DayFilter!D$1,Day!$C$1:$X$1,0)+2,0),"")</f>
        <v>Day</v>
      </c>
      <c r="E98">
        <f>IFERROR(VLOOKUP($B98,Day!$A$1:$X$367,MATCH(DayFilter!E$1,Day!$C$1:$X$1,0)+2,0),"")</f>
        <v>87.924615000000003</v>
      </c>
      <c r="F98">
        <f>IFERROR(VLOOKUP($B98,Day!$A$1:$X$367,MATCH(DayFilter!F$1,Day!$C$1:$X$1,0)+2,0),"")</f>
        <v>68.576470999999998</v>
      </c>
      <c r="G98">
        <f>IFERROR(VLOOKUP($B98,Day!$A$1:$X$367,MATCH(DayFilter!G$1,Day!$C$1:$X$1,0)+2,0),"")</f>
        <v>68.576470999999998</v>
      </c>
      <c r="H98">
        <f>IFERROR(VLOOKUP($B98,Day!$A$1:$X$367,MATCH(DayFilter!H$1,Day!$C$1:$X$1,0)+2,0),"")</f>
        <v>19.348144000000005</v>
      </c>
      <c r="I98">
        <f>IFERROR(VLOOKUP($B98,Day!$A$1:$X$367,MATCH(DayFilter!I$1,Day!$C$1:$X$1,0)+2,0),"")</f>
        <v>80.191839400000006</v>
      </c>
      <c r="J98">
        <f>IFERROR(VLOOKUP($B98,Day!$A$1:$X$367,MATCH(DayFilter!J$1,Day!$C$1:$X$1,0)+2,0),"")</f>
        <v>59.488235000000003</v>
      </c>
      <c r="K98">
        <f>IFERROR(VLOOKUP($B98,Day!$A$1:$X$367,MATCH(DayFilter!K$1,Day!$C$1:$X$1,0)+2,0),"")</f>
        <v>23.8</v>
      </c>
      <c r="L98">
        <f>IFERROR(VLOOKUP($B98,Day!$A$1:$X$367,MATCH(DayFilter!L$1,Day!$C$1:$X$1,0)+2,0),"")</f>
        <v>23.8</v>
      </c>
      <c r="M98">
        <f>IFERROR(VLOOKUP($B98,Day!$A$1:$X$367,MATCH(DayFilter!M$1,Day!$C$1:$X$1,0)+2,0),"")</f>
        <v>35.688235000000006</v>
      </c>
      <c r="N98">
        <f>IFERROR(VLOOKUP($B98,Day!$A$1:$X$367,MATCH(DayFilter!N$1,Day!$C$1:$X$1,0)+2,0),"")</f>
        <v>47.7931825</v>
      </c>
      <c r="O98">
        <f>IFERROR(VLOOKUP($B98,Day!$A$1:$X$367,MATCH(DayFilter!O$1,Day!$C$1:$X$1,0)+2,0),"")</f>
        <v>77.277058999999994</v>
      </c>
      <c r="P98">
        <f>IFERROR(VLOOKUP($B98,Day!$A$1:$X$367,MATCH(DayFilter!P$1,Day!$C$1:$X$1,0)+2,0),"")</f>
        <v>18.955385</v>
      </c>
      <c r="Q98">
        <f>IFERROR(VLOOKUP($B98,Day!$A$1:$X$367,MATCH(DayFilter!Q$1,Day!$C$1:$X$1,0)+2,0),"")</f>
        <v>18.955385</v>
      </c>
      <c r="R98">
        <f>IFERROR(VLOOKUP($B98,Day!$A$1:$X$367,MATCH(DayFilter!R$1,Day!$C$1:$X$1,0)+2,0),"")</f>
        <v>58.321673999999994</v>
      </c>
      <c r="S98">
        <f>IFERROR(VLOOKUP($B98,Day!$A$1:$X$367,MATCH(DayFilter!S$1,Day!$C$1:$X$1,0)+2,0),"")</f>
        <v>38.316654700000001</v>
      </c>
      <c r="T98">
        <f>IFERROR(VLOOKUP($B98,Day!$A$1:$X$367,MATCH(DayFilter!T$1,Day!$C$1:$X$1,0)+2,0),"")</f>
        <v>6.7692310000000004</v>
      </c>
      <c r="U98">
        <f>IFERROR(VLOOKUP($B98,Day!$A$1:$X$367,MATCH(DayFilter!U$1,Day!$C$1:$X$1,0)+2,0),"")</f>
        <v>3.7647059999999999</v>
      </c>
      <c r="V98">
        <f>IFERROR(VLOOKUP($B98,Day!$A$1:$X$367,MATCH(DayFilter!V$1,Day!$C$1:$X$1,0)+2,0),"")</f>
        <v>3.7647059999999999</v>
      </c>
      <c r="W98">
        <f>IFERROR(VLOOKUP($B98,Day!$A$1:$X$367,MATCH(DayFilter!W$1,Day!$C$1:$X$1,0)+2,0),"")</f>
        <v>3.0045250000000006</v>
      </c>
      <c r="X98">
        <f>IFERROR(VLOOKUP($B98,Day!$A$1:$X$367,MATCH(DayFilter!X$1,Day!$C$1:$X$1,0)+2,0),"")</f>
        <v>5.7027526999999996</v>
      </c>
      <c r="Y98">
        <f>IFERROR(VLOOKUP($B98,Day!$A$1:$Z$367,MATCH(DayFilter!Y$1,Day!$C$1:$Z$1,0)+2,0),"")</f>
        <v>65</v>
      </c>
      <c r="Z98">
        <f>IFERROR(VLOOKUP($B98,Day!$A$1:$Z$367,MATCH(DayFilter!Z$1,Day!$C$1:$Z$1,0)+2,0),"")</f>
        <v>75</v>
      </c>
    </row>
    <row r="99" spans="2:26" x14ac:dyDescent="0.25">
      <c r="B99">
        <f>IF(ROW()-1&lt;=Input!$F$2,ROW()-1,"")</f>
        <v>98</v>
      </c>
      <c r="C99" s="1">
        <f>IFERROR(VLOOKUP($B99,Day!$A$1:$X$367,MATCH(DayFilter!C$1,Day!$C$1:$X$1,0)+2,0),"")</f>
        <v>44097</v>
      </c>
      <c r="D99" t="str">
        <f>IFERROR(VLOOKUP($B99,Day!$A$1:$X$367,MATCH(DayFilter!D$1,Day!$C$1:$X$1,0)+2,0),"")</f>
        <v>Day</v>
      </c>
      <c r="E99">
        <f>IFERROR(VLOOKUP($B99,Day!$A$1:$X$367,MATCH(DayFilter!E$1,Day!$C$1:$X$1,0)+2,0),"")</f>
        <v>87.715384999999998</v>
      </c>
      <c r="F99">
        <f>IFERROR(VLOOKUP($B99,Day!$A$1:$X$367,MATCH(DayFilter!F$1,Day!$C$1:$X$1,0)+2,0),"")</f>
        <v>70.268749999999997</v>
      </c>
      <c r="G99">
        <f>IFERROR(VLOOKUP($B99,Day!$A$1:$X$367,MATCH(DayFilter!G$1,Day!$C$1:$X$1,0)+2,0),"")</f>
        <v>70.268749999999997</v>
      </c>
      <c r="H99">
        <f>IFERROR(VLOOKUP($B99,Day!$A$1:$X$367,MATCH(DayFilter!H$1,Day!$C$1:$X$1,0)+2,0),"")</f>
        <v>17.446635000000001</v>
      </c>
      <c r="I99">
        <f>IFERROR(VLOOKUP($B99,Day!$A$1:$X$367,MATCH(DayFilter!I$1,Day!$C$1:$X$1,0)+2,0),"")</f>
        <v>79.571721199999999</v>
      </c>
      <c r="J99">
        <f>IFERROR(VLOOKUP($B99,Day!$A$1:$X$367,MATCH(DayFilter!J$1,Day!$C$1:$X$1,0)+2,0),"")</f>
        <v>57.45</v>
      </c>
      <c r="K99">
        <f>IFERROR(VLOOKUP($B99,Day!$A$1:$X$367,MATCH(DayFilter!K$1,Day!$C$1:$X$1,0)+2,0),"")</f>
        <v>32.038462000000003</v>
      </c>
      <c r="L99">
        <f>IFERROR(VLOOKUP($B99,Day!$A$1:$X$367,MATCH(DayFilter!L$1,Day!$C$1:$X$1,0)+2,0),"")</f>
        <v>32.038462000000003</v>
      </c>
      <c r="M99">
        <f>IFERROR(VLOOKUP($B99,Day!$A$1:$X$367,MATCH(DayFilter!M$1,Day!$C$1:$X$1,0)+2,0),"")</f>
        <v>25.411538</v>
      </c>
      <c r="N99">
        <f>IFERROR(VLOOKUP($B99,Day!$A$1:$X$367,MATCH(DayFilter!N$1,Day!$C$1:$X$1,0)+2,0),"")</f>
        <v>48.3168334</v>
      </c>
      <c r="O99">
        <f>IFERROR(VLOOKUP($B99,Day!$A$1:$X$367,MATCH(DayFilter!O$1,Day!$C$1:$X$1,0)+2,0),"")</f>
        <v>68.403125000000003</v>
      </c>
      <c r="P99">
        <f>IFERROR(VLOOKUP($B99,Day!$A$1:$X$367,MATCH(DayFilter!P$1,Day!$C$1:$X$1,0)+2,0),"")</f>
        <v>28.0825</v>
      </c>
      <c r="Q99">
        <f>IFERROR(VLOOKUP($B99,Day!$A$1:$X$367,MATCH(DayFilter!Q$1,Day!$C$1:$X$1,0)+2,0),"")</f>
        <v>28.0825</v>
      </c>
      <c r="R99">
        <f>IFERROR(VLOOKUP($B99,Day!$A$1:$X$367,MATCH(DayFilter!R$1,Day!$C$1:$X$1,0)+2,0),"")</f>
        <v>40.320625000000007</v>
      </c>
      <c r="S99">
        <f>IFERROR(VLOOKUP($B99,Day!$A$1:$X$367,MATCH(DayFilter!S$1,Day!$C$1:$X$1,0)+2,0),"")</f>
        <v>39.934347099999997</v>
      </c>
      <c r="T99">
        <f>IFERROR(VLOOKUP($B99,Day!$A$1:$X$367,MATCH(DayFilter!T$1,Day!$C$1:$X$1,0)+2,0),"")</f>
        <v>5.9230770000000001</v>
      </c>
      <c r="U99">
        <f>IFERROR(VLOOKUP($B99,Day!$A$1:$X$367,MATCH(DayFilter!U$1,Day!$C$1:$X$1,0)+2,0),"")</f>
        <v>4</v>
      </c>
      <c r="V99">
        <f>IFERROR(VLOOKUP($B99,Day!$A$1:$X$367,MATCH(DayFilter!V$1,Day!$C$1:$X$1,0)+2,0),"")</f>
        <v>4</v>
      </c>
      <c r="W99">
        <f>IFERROR(VLOOKUP($B99,Day!$A$1:$X$367,MATCH(DayFilter!W$1,Day!$C$1:$X$1,0)+2,0),"")</f>
        <v>1.9230770000000001</v>
      </c>
      <c r="X99">
        <f>IFERROR(VLOOKUP($B99,Day!$A$1:$X$367,MATCH(DayFilter!X$1,Day!$C$1:$X$1,0)+2,0),"")</f>
        <v>4.9725318999999999</v>
      </c>
      <c r="Y99">
        <f>IFERROR(VLOOKUP($B99,Day!$A$1:$Z$367,MATCH(DayFilter!Y$1,Day!$C$1:$Z$1,0)+2,0),"")</f>
        <v>65</v>
      </c>
      <c r="Z99">
        <f>IFERROR(VLOOKUP($B99,Day!$A$1:$Z$367,MATCH(DayFilter!Z$1,Day!$C$1:$Z$1,0)+2,0),"")</f>
        <v>75</v>
      </c>
    </row>
    <row r="100" spans="2:26" x14ac:dyDescent="0.25">
      <c r="B100">
        <f>IF(ROW()-1&lt;=Input!$F$2,ROW()-1,"")</f>
        <v>99</v>
      </c>
      <c r="C100" s="1">
        <f>IFERROR(VLOOKUP($B100,Day!$A$1:$X$367,MATCH(DayFilter!C$1,Day!$C$1:$X$1,0)+2,0),"")</f>
        <v>44096</v>
      </c>
      <c r="D100" t="str">
        <f>IFERROR(VLOOKUP($B100,Day!$A$1:$X$367,MATCH(DayFilter!D$1,Day!$C$1:$X$1,0)+2,0),"")</f>
        <v>Day</v>
      </c>
      <c r="E100">
        <f>IFERROR(VLOOKUP($B100,Day!$A$1:$X$367,MATCH(DayFilter!E$1,Day!$C$1:$X$1,0)+2,0),"")</f>
        <v>85.653846000000001</v>
      </c>
      <c r="F100">
        <f>IFERROR(VLOOKUP($B100,Day!$A$1:$X$367,MATCH(DayFilter!F$1,Day!$C$1:$X$1,0)+2,0),"")</f>
        <v>66.038461999999996</v>
      </c>
      <c r="G100">
        <f>IFERROR(VLOOKUP($B100,Day!$A$1:$X$367,MATCH(DayFilter!G$1,Day!$C$1:$X$1,0)+2,0),"")</f>
        <v>66.038461999999996</v>
      </c>
      <c r="H100">
        <f>IFERROR(VLOOKUP($B100,Day!$A$1:$X$367,MATCH(DayFilter!H$1,Day!$C$1:$X$1,0)+2,0),"")</f>
        <v>19.615384000000006</v>
      </c>
      <c r="I100">
        <f>IFERROR(VLOOKUP($B100,Day!$A$1:$X$367,MATCH(DayFilter!I$1,Day!$C$1:$X$1,0)+2,0),"")</f>
        <v>78.890314399999994</v>
      </c>
      <c r="J100">
        <f>IFERROR(VLOOKUP($B100,Day!$A$1:$X$367,MATCH(DayFilter!J$1,Day!$C$1:$X$1,0)+2,0),"")</f>
        <v>59.96</v>
      </c>
      <c r="K100">
        <f>IFERROR(VLOOKUP($B100,Day!$A$1:$X$367,MATCH(DayFilter!K$1,Day!$C$1:$X$1,0)+2,0),"")</f>
        <v>46.638461999999997</v>
      </c>
      <c r="L100">
        <f>IFERROR(VLOOKUP($B100,Day!$A$1:$X$367,MATCH(DayFilter!L$1,Day!$C$1:$X$1,0)+2,0),"")</f>
        <v>46.638461999999997</v>
      </c>
      <c r="M100">
        <f>IFERROR(VLOOKUP($B100,Day!$A$1:$X$367,MATCH(DayFilter!M$1,Day!$C$1:$X$1,0)+2,0),"")</f>
        <v>13.321538000000004</v>
      </c>
      <c r="N100">
        <f>IFERROR(VLOOKUP($B100,Day!$A$1:$X$367,MATCH(DayFilter!N$1,Day!$C$1:$X$1,0)+2,0),"")</f>
        <v>51.480615399999998</v>
      </c>
      <c r="O100">
        <f>IFERROR(VLOOKUP($B100,Day!$A$1:$X$367,MATCH(DayFilter!O$1,Day!$C$1:$X$1,0)+2,0),"")</f>
        <v>72.618696</v>
      </c>
      <c r="P100">
        <f>IFERROR(VLOOKUP($B100,Day!$A$1:$X$367,MATCH(DayFilter!P$1,Day!$C$1:$X$1,0)+2,0),"")</f>
        <v>31.02</v>
      </c>
      <c r="Q100">
        <f>IFERROR(VLOOKUP($B100,Day!$A$1:$X$367,MATCH(DayFilter!Q$1,Day!$C$1:$X$1,0)+2,0),"")</f>
        <v>31.02</v>
      </c>
      <c r="R100">
        <f>IFERROR(VLOOKUP($B100,Day!$A$1:$X$367,MATCH(DayFilter!R$1,Day!$C$1:$X$1,0)+2,0),"")</f>
        <v>41.598696000000004</v>
      </c>
      <c r="S100">
        <f>IFERROR(VLOOKUP($B100,Day!$A$1:$X$367,MATCH(DayFilter!S$1,Day!$C$1:$X$1,0)+2,0),"")</f>
        <v>43.415484999999997</v>
      </c>
      <c r="T100">
        <f>IFERROR(VLOOKUP($B100,Day!$A$1:$X$367,MATCH(DayFilter!T$1,Day!$C$1:$X$1,0)+2,0),"")</f>
        <v>9.8695649999999997</v>
      </c>
      <c r="U100">
        <f>IFERROR(VLOOKUP($B100,Day!$A$1:$X$367,MATCH(DayFilter!U$1,Day!$C$1:$X$1,0)+2,0),"")</f>
        <v>3.9230770000000001</v>
      </c>
      <c r="V100">
        <f>IFERROR(VLOOKUP($B100,Day!$A$1:$X$367,MATCH(DayFilter!V$1,Day!$C$1:$X$1,0)+2,0),"")</f>
        <v>3.9230770000000001</v>
      </c>
      <c r="W100">
        <f>IFERROR(VLOOKUP($B100,Day!$A$1:$X$367,MATCH(DayFilter!W$1,Day!$C$1:$X$1,0)+2,0),"")</f>
        <v>5.9464879999999996</v>
      </c>
      <c r="X100">
        <f>IFERROR(VLOOKUP($B100,Day!$A$1:$X$367,MATCH(DayFilter!X$1,Day!$C$1:$X$1,0)+2,0),"")</f>
        <v>5.7715717</v>
      </c>
      <c r="Y100">
        <f>IFERROR(VLOOKUP($B100,Day!$A$1:$Z$367,MATCH(DayFilter!Y$1,Day!$C$1:$Z$1,0)+2,0),"")</f>
        <v>65</v>
      </c>
      <c r="Z100">
        <f>IFERROR(VLOOKUP($B100,Day!$A$1:$Z$367,MATCH(DayFilter!Z$1,Day!$C$1:$Z$1,0)+2,0),"")</f>
        <v>75</v>
      </c>
    </row>
    <row r="101" spans="2:26" x14ac:dyDescent="0.25">
      <c r="B101">
        <f>IF(ROW()-1&lt;=Input!$F$2,ROW()-1,"")</f>
        <v>100</v>
      </c>
      <c r="C101" s="1">
        <f>IFERROR(VLOOKUP($B101,Day!$A$1:$X$367,MATCH(DayFilter!C$1,Day!$C$1:$X$1,0)+2,0),"")</f>
        <v>44095</v>
      </c>
      <c r="D101" t="str">
        <f>IFERROR(VLOOKUP($B101,Day!$A$1:$X$367,MATCH(DayFilter!D$1,Day!$C$1:$X$1,0)+2,0),"")</f>
        <v>Day</v>
      </c>
      <c r="E101">
        <f>IFERROR(VLOOKUP($B101,Day!$A$1:$X$367,MATCH(DayFilter!E$1,Day!$C$1:$X$1,0)+2,0),"")</f>
        <v>94.28</v>
      </c>
      <c r="F101">
        <f>IFERROR(VLOOKUP($B101,Day!$A$1:$X$367,MATCH(DayFilter!F$1,Day!$C$1:$X$1,0)+2,0),"")</f>
        <v>64.530769000000006</v>
      </c>
      <c r="G101">
        <f>IFERROR(VLOOKUP($B101,Day!$A$1:$X$367,MATCH(DayFilter!G$1,Day!$C$1:$X$1,0)+2,0),"")</f>
        <v>64.530769000000006</v>
      </c>
      <c r="H101">
        <f>IFERROR(VLOOKUP($B101,Day!$A$1:$X$367,MATCH(DayFilter!H$1,Day!$C$1:$X$1,0)+2,0),"")</f>
        <v>29.749230999999995</v>
      </c>
      <c r="I101">
        <f>IFERROR(VLOOKUP($B101,Day!$A$1:$X$367,MATCH(DayFilter!I$1,Day!$C$1:$X$1,0)+2,0),"")</f>
        <v>79.951538400000004</v>
      </c>
      <c r="J101">
        <f>IFERROR(VLOOKUP($B101,Day!$A$1:$X$367,MATCH(DayFilter!J$1,Day!$C$1:$X$1,0)+2,0),"")</f>
        <v>66.741538000000006</v>
      </c>
      <c r="K101">
        <f>IFERROR(VLOOKUP($B101,Day!$A$1:$X$367,MATCH(DayFilter!K$1,Day!$C$1:$X$1,0)+2,0),"")</f>
        <v>35.923076999999999</v>
      </c>
      <c r="L101">
        <f>IFERROR(VLOOKUP($B101,Day!$A$1:$X$367,MATCH(DayFilter!L$1,Day!$C$1:$X$1,0)+2,0),"")</f>
        <v>35.923076999999999</v>
      </c>
      <c r="M101">
        <f>IFERROR(VLOOKUP($B101,Day!$A$1:$X$367,MATCH(DayFilter!M$1,Day!$C$1:$X$1,0)+2,0),"")</f>
        <v>30.818461000000006</v>
      </c>
      <c r="N101">
        <f>IFERROR(VLOOKUP($B101,Day!$A$1:$X$367,MATCH(DayFilter!N$1,Day!$C$1:$X$1,0)+2,0),"")</f>
        <v>50.885641</v>
      </c>
      <c r="O101">
        <f>IFERROR(VLOOKUP($B101,Day!$A$1:$X$367,MATCH(DayFilter!O$1,Day!$C$1:$X$1,0)+2,0),"")</f>
        <v>71.321538000000004</v>
      </c>
      <c r="P101">
        <f>IFERROR(VLOOKUP($B101,Day!$A$1:$X$367,MATCH(DayFilter!P$1,Day!$C$1:$X$1,0)+2,0),"")</f>
        <v>22.931999999999999</v>
      </c>
      <c r="Q101">
        <f>IFERROR(VLOOKUP($B101,Day!$A$1:$X$367,MATCH(DayFilter!Q$1,Day!$C$1:$X$1,0)+2,0),"")</f>
        <v>22.931999999999999</v>
      </c>
      <c r="R101">
        <f>IFERROR(VLOOKUP($B101,Day!$A$1:$X$367,MATCH(DayFilter!R$1,Day!$C$1:$X$1,0)+2,0),"")</f>
        <v>48.389538000000002</v>
      </c>
      <c r="S101">
        <f>IFERROR(VLOOKUP($B101,Day!$A$1:$X$367,MATCH(DayFilter!S$1,Day!$C$1:$X$1,0)+2,0),"")</f>
        <v>42.255005199999999</v>
      </c>
      <c r="T101">
        <f>IFERROR(VLOOKUP($B101,Day!$A$1:$X$367,MATCH(DayFilter!T$1,Day!$C$1:$X$1,0)+2,0),"")</f>
        <v>11.4</v>
      </c>
      <c r="U101">
        <f>IFERROR(VLOOKUP($B101,Day!$A$1:$X$367,MATCH(DayFilter!U$1,Day!$C$1:$X$1,0)+2,0),"")</f>
        <v>2.6</v>
      </c>
      <c r="V101">
        <f>IFERROR(VLOOKUP($B101,Day!$A$1:$X$367,MATCH(DayFilter!V$1,Day!$C$1:$X$1,0)+2,0),"")</f>
        <v>2.6</v>
      </c>
      <c r="W101">
        <f>IFERROR(VLOOKUP($B101,Day!$A$1:$X$367,MATCH(DayFilter!W$1,Day!$C$1:$X$1,0)+2,0),"")</f>
        <v>8.8000000000000007</v>
      </c>
      <c r="X101">
        <f>IFERROR(VLOOKUP($B101,Day!$A$1:$X$367,MATCH(DayFilter!X$1,Day!$C$1:$X$1,0)+2,0),"")</f>
        <v>5.5923077000000001</v>
      </c>
      <c r="Y101">
        <f>IFERROR(VLOOKUP($B101,Day!$A$1:$Z$367,MATCH(DayFilter!Y$1,Day!$C$1:$Z$1,0)+2,0),"")</f>
        <v>65</v>
      </c>
      <c r="Z101">
        <f>IFERROR(VLOOKUP($B101,Day!$A$1:$Z$367,MATCH(DayFilter!Z$1,Day!$C$1:$Z$1,0)+2,0),"")</f>
        <v>75</v>
      </c>
    </row>
    <row r="102" spans="2:26" x14ac:dyDescent="0.25">
      <c r="B102">
        <f>IF(ROW()-1&lt;=Input!$F$2,ROW()-1,"")</f>
        <v>101</v>
      </c>
      <c r="C102" s="1">
        <f>IFERROR(VLOOKUP($B102,Day!$A$1:$X$367,MATCH(DayFilter!C$1,Day!$C$1:$X$1,0)+2,0),"")</f>
        <v>44094</v>
      </c>
      <c r="D102" t="str">
        <f>IFERROR(VLOOKUP($B102,Day!$A$1:$X$367,MATCH(DayFilter!D$1,Day!$C$1:$X$1,0)+2,0),"")</f>
        <v>Day</v>
      </c>
      <c r="E102">
        <f>IFERROR(VLOOKUP($B102,Day!$A$1:$X$367,MATCH(DayFilter!E$1,Day!$C$1:$X$1,0)+2,0),"")</f>
        <v>88.907691999999997</v>
      </c>
      <c r="F102">
        <f>IFERROR(VLOOKUP($B102,Day!$A$1:$X$367,MATCH(DayFilter!F$1,Day!$C$1:$X$1,0)+2,0),"")</f>
        <v>66.746667000000002</v>
      </c>
      <c r="G102">
        <f>IFERROR(VLOOKUP($B102,Day!$A$1:$X$367,MATCH(DayFilter!G$1,Day!$C$1:$X$1,0)+2,0),"")</f>
        <v>66.746667000000002</v>
      </c>
      <c r="H102">
        <f>IFERROR(VLOOKUP($B102,Day!$A$1:$X$367,MATCH(DayFilter!H$1,Day!$C$1:$X$1,0)+2,0),"")</f>
        <v>22.161024999999995</v>
      </c>
      <c r="I102">
        <f>IFERROR(VLOOKUP($B102,Day!$A$1:$X$367,MATCH(DayFilter!I$1,Day!$C$1:$X$1,0)+2,0),"")</f>
        <v>76.694698111099996</v>
      </c>
      <c r="J102">
        <f>IFERROR(VLOOKUP($B102,Day!$A$1:$X$367,MATCH(DayFilter!J$1,Day!$C$1:$X$1,0)+2,0),"")</f>
        <v>63.947059000000003</v>
      </c>
      <c r="K102">
        <f>IFERROR(VLOOKUP($B102,Day!$A$1:$X$367,MATCH(DayFilter!K$1,Day!$C$1:$X$1,0)+2,0),"")</f>
        <v>43.353845999999997</v>
      </c>
      <c r="L102">
        <f>IFERROR(VLOOKUP($B102,Day!$A$1:$X$367,MATCH(DayFilter!L$1,Day!$C$1:$X$1,0)+2,0),"")</f>
        <v>43.353845999999997</v>
      </c>
      <c r="M102">
        <f>IFERROR(VLOOKUP($B102,Day!$A$1:$X$367,MATCH(DayFilter!M$1,Day!$C$1:$X$1,0)+2,0),"")</f>
        <v>20.593213000000006</v>
      </c>
      <c r="N102">
        <f>IFERROR(VLOOKUP($B102,Day!$A$1:$X$367,MATCH(DayFilter!N$1,Day!$C$1:$X$1,0)+2,0),"")</f>
        <v>53.771869444399996</v>
      </c>
      <c r="O102">
        <f>IFERROR(VLOOKUP($B102,Day!$A$1:$X$367,MATCH(DayFilter!O$1,Day!$C$1:$X$1,0)+2,0),"")</f>
        <v>69.605294000000001</v>
      </c>
      <c r="P102">
        <f>IFERROR(VLOOKUP($B102,Day!$A$1:$X$367,MATCH(DayFilter!P$1,Day!$C$1:$X$1,0)+2,0),"")</f>
        <v>29.005385</v>
      </c>
      <c r="Q102">
        <f>IFERROR(VLOOKUP($B102,Day!$A$1:$X$367,MATCH(DayFilter!Q$1,Day!$C$1:$X$1,0)+2,0),"")</f>
        <v>29.005385</v>
      </c>
      <c r="R102">
        <f>IFERROR(VLOOKUP($B102,Day!$A$1:$X$367,MATCH(DayFilter!R$1,Day!$C$1:$X$1,0)+2,0),"")</f>
        <v>40.599908999999997</v>
      </c>
      <c r="S102">
        <f>IFERROR(VLOOKUP($B102,Day!$A$1:$X$367,MATCH(DayFilter!S$1,Day!$C$1:$X$1,0)+2,0),"")</f>
        <v>51.365783333300001</v>
      </c>
      <c r="T102">
        <f>IFERROR(VLOOKUP($B102,Day!$A$1:$X$367,MATCH(DayFilter!T$1,Day!$C$1:$X$1,0)+2,0),"")</f>
        <v>8.3333329999999997</v>
      </c>
      <c r="U102">
        <f>IFERROR(VLOOKUP($B102,Day!$A$1:$X$367,MATCH(DayFilter!U$1,Day!$C$1:$X$1,0)+2,0),"")</f>
        <v>3.3076919999999999</v>
      </c>
      <c r="V102">
        <f>IFERROR(VLOOKUP($B102,Day!$A$1:$X$367,MATCH(DayFilter!V$1,Day!$C$1:$X$1,0)+2,0),"")</f>
        <v>3.3076919999999999</v>
      </c>
      <c r="W102">
        <f>IFERROR(VLOOKUP($B102,Day!$A$1:$X$367,MATCH(DayFilter!W$1,Day!$C$1:$X$1,0)+2,0),"")</f>
        <v>5.0256410000000002</v>
      </c>
      <c r="X102">
        <f>IFERROR(VLOOKUP($B102,Day!$A$1:$X$367,MATCH(DayFilter!X$1,Day!$C$1:$X$1,0)+2,0),"")</f>
        <v>5.3371263332999996</v>
      </c>
      <c r="Y102">
        <f>IFERROR(VLOOKUP($B102,Day!$A$1:$Z$367,MATCH(DayFilter!Y$1,Day!$C$1:$Z$1,0)+2,0),"")</f>
        <v>65</v>
      </c>
      <c r="Z102">
        <f>IFERROR(VLOOKUP($B102,Day!$A$1:$Z$367,MATCH(DayFilter!Z$1,Day!$C$1:$Z$1,0)+2,0),"")</f>
        <v>75</v>
      </c>
    </row>
    <row r="103" spans="2:26" x14ac:dyDescent="0.25">
      <c r="B103">
        <f>IF(ROW()-1&lt;=Input!$F$2,ROW()-1,"")</f>
        <v>102</v>
      </c>
      <c r="C103" s="1">
        <f>IFERROR(VLOOKUP($B103,Day!$A$1:$X$367,MATCH(DayFilter!C$1,Day!$C$1:$X$1,0)+2,0),"")</f>
        <v>44093</v>
      </c>
      <c r="D103" t="str">
        <f>IFERROR(VLOOKUP($B103,Day!$A$1:$X$367,MATCH(DayFilter!D$1,Day!$C$1:$X$1,0)+2,0),"")</f>
        <v>Day</v>
      </c>
      <c r="E103">
        <f>IFERROR(VLOOKUP($B103,Day!$A$1:$X$367,MATCH(DayFilter!E$1,Day!$C$1:$X$1,0)+2,0),"")</f>
        <v>90.849231000000003</v>
      </c>
      <c r="F103">
        <f>IFERROR(VLOOKUP($B103,Day!$A$1:$X$367,MATCH(DayFilter!F$1,Day!$C$1:$X$1,0)+2,0),"")</f>
        <v>68.05</v>
      </c>
      <c r="G103">
        <f>IFERROR(VLOOKUP($B103,Day!$A$1:$X$367,MATCH(DayFilter!G$1,Day!$C$1:$X$1,0)+2,0),"")</f>
        <v>68.05</v>
      </c>
      <c r="H103">
        <f>IFERROR(VLOOKUP($B103,Day!$A$1:$X$367,MATCH(DayFilter!H$1,Day!$C$1:$X$1,0)+2,0),"")</f>
        <v>22.799231000000006</v>
      </c>
      <c r="I103">
        <f>IFERROR(VLOOKUP($B103,Day!$A$1:$X$367,MATCH(DayFilter!I$1,Day!$C$1:$X$1,0)+2,0),"")</f>
        <v>77.382782666699995</v>
      </c>
      <c r="J103">
        <f>IFERROR(VLOOKUP($B103,Day!$A$1:$X$367,MATCH(DayFilter!J$1,Day!$C$1:$X$1,0)+2,0),"")</f>
        <v>60.589412000000003</v>
      </c>
      <c r="K103">
        <f>IFERROR(VLOOKUP($B103,Day!$A$1:$X$367,MATCH(DayFilter!K$1,Day!$C$1:$X$1,0)+2,0),"")</f>
        <v>44.869332999999997</v>
      </c>
      <c r="L103">
        <f>IFERROR(VLOOKUP($B103,Day!$A$1:$X$367,MATCH(DayFilter!L$1,Day!$C$1:$X$1,0)+2,0),"")</f>
        <v>44.869332999999997</v>
      </c>
      <c r="M103">
        <f>IFERROR(VLOOKUP($B103,Day!$A$1:$X$367,MATCH(DayFilter!M$1,Day!$C$1:$X$1,0)+2,0),"")</f>
        <v>15.720079000000005</v>
      </c>
      <c r="N103">
        <f>IFERROR(VLOOKUP($B103,Day!$A$1:$X$367,MATCH(DayFilter!N$1,Day!$C$1:$X$1,0)+2,0),"")</f>
        <v>52.280875111100002</v>
      </c>
      <c r="O103">
        <f>IFERROR(VLOOKUP($B103,Day!$A$1:$X$367,MATCH(DayFilter!O$1,Day!$C$1:$X$1,0)+2,0),"")</f>
        <v>68.465294</v>
      </c>
      <c r="P103">
        <f>IFERROR(VLOOKUP($B103,Day!$A$1:$X$367,MATCH(DayFilter!P$1,Day!$C$1:$X$1,0)+2,0),"")</f>
        <v>25.383845999999998</v>
      </c>
      <c r="Q103">
        <f>IFERROR(VLOOKUP($B103,Day!$A$1:$X$367,MATCH(DayFilter!Q$1,Day!$C$1:$X$1,0)+2,0),"")</f>
        <v>25.383845999999998</v>
      </c>
      <c r="R103">
        <f>IFERROR(VLOOKUP($B103,Day!$A$1:$X$367,MATCH(DayFilter!R$1,Day!$C$1:$X$1,0)+2,0),"")</f>
        <v>43.081448000000002</v>
      </c>
      <c r="S103">
        <f>IFERROR(VLOOKUP($B103,Day!$A$1:$X$367,MATCH(DayFilter!S$1,Day!$C$1:$X$1,0)+2,0),"")</f>
        <v>48.404036444399999</v>
      </c>
      <c r="T103">
        <f>IFERROR(VLOOKUP($B103,Day!$A$1:$X$367,MATCH(DayFilter!T$1,Day!$C$1:$X$1,0)+2,0),"")</f>
        <v>6.733333</v>
      </c>
      <c r="U103">
        <f>IFERROR(VLOOKUP($B103,Day!$A$1:$X$367,MATCH(DayFilter!U$1,Day!$C$1:$X$1,0)+2,0),"")</f>
        <v>3.461538</v>
      </c>
      <c r="V103">
        <f>IFERROR(VLOOKUP($B103,Day!$A$1:$X$367,MATCH(DayFilter!V$1,Day!$C$1:$X$1,0)+2,0),"")</f>
        <v>3.461538</v>
      </c>
      <c r="W103">
        <f>IFERROR(VLOOKUP($B103,Day!$A$1:$X$367,MATCH(DayFilter!W$1,Day!$C$1:$X$1,0)+2,0),"")</f>
        <v>3.271795</v>
      </c>
      <c r="X103">
        <f>IFERROR(VLOOKUP($B103,Day!$A$1:$X$367,MATCH(DayFilter!X$1,Day!$C$1:$X$1,0)+2,0),"")</f>
        <v>5.1917222222000001</v>
      </c>
      <c r="Y103">
        <f>IFERROR(VLOOKUP($B103,Day!$A$1:$Z$367,MATCH(DayFilter!Y$1,Day!$C$1:$Z$1,0)+2,0),"")</f>
        <v>65</v>
      </c>
      <c r="Z103">
        <f>IFERROR(VLOOKUP($B103,Day!$A$1:$Z$367,MATCH(DayFilter!Z$1,Day!$C$1:$Z$1,0)+2,0),"")</f>
        <v>75</v>
      </c>
    </row>
    <row r="104" spans="2:26" x14ac:dyDescent="0.25">
      <c r="B104">
        <f>IF(ROW()-1&lt;=Input!$F$2,ROW()-1,"")</f>
        <v>103</v>
      </c>
      <c r="C104" s="1">
        <f>IFERROR(VLOOKUP($B104,Day!$A$1:$X$367,MATCH(DayFilter!C$1,Day!$C$1:$X$1,0)+2,0),"")</f>
        <v>44092</v>
      </c>
      <c r="D104" t="str">
        <f>IFERROR(VLOOKUP($B104,Day!$A$1:$X$367,MATCH(DayFilter!D$1,Day!$C$1:$X$1,0)+2,0),"")</f>
        <v>Day</v>
      </c>
      <c r="E104">
        <f>IFERROR(VLOOKUP($B104,Day!$A$1:$X$367,MATCH(DayFilter!E$1,Day!$C$1:$X$1,0)+2,0),"")</f>
        <v>90.084614999999999</v>
      </c>
      <c r="F104">
        <f>IFERROR(VLOOKUP($B104,Day!$A$1:$X$367,MATCH(DayFilter!F$1,Day!$C$1:$X$1,0)+2,0),"")</f>
        <v>68.813333</v>
      </c>
      <c r="G104">
        <f>IFERROR(VLOOKUP($B104,Day!$A$1:$X$367,MATCH(DayFilter!G$1,Day!$C$1:$X$1,0)+2,0),"")</f>
        <v>68.813333</v>
      </c>
      <c r="H104">
        <f>IFERROR(VLOOKUP($B104,Day!$A$1:$X$367,MATCH(DayFilter!H$1,Day!$C$1:$X$1,0)+2,0),"")</f>
        <v>21.271281999999999</v>
      </c>
      <c r="I104">
        <f>IFERROR(VLOOKUP($B104,Day!$A$1:$X$367,MATCH(DayFilter!I$1,Day!$C$1:$X$1,0)+2,0),"")</f>
        <v>77.307655111100004</v>
      </c>
      <c r="J104">
        <f>IFERROR(VLOOKUP($B104,Day!$A$1:$X$367,MATCH(DayFilter!J$1,Day!$C$1:$X$1,0)+2,0),"")</f>
        <v>59.7592</v>
      </c>
      <c r="K104">
        <f>IFERROR(VLOOKUP($B104,Day!$A$1:$X$367,MATCH(DayFilter!K$1,Day!$C$1:$X$1,0)+2,0),"")</f>
        <v>32.973846000000002</v>
      </c>
      <c r="L104">
        <f>IFERROR(VLOOKUP($B104,Day!$A$1:$X$367,MATCH(DayFilter!L$1,Day!$C$1:$X$1,0)+2,0),"")</f>
        <v>32.973846000000002</v>
      </c>
      <c r="M104">
        <f>IFERROR(VLOOKUP($B104,Day!$A$1:$X$367,MATCH(DayFilter!M$1,Day!$C$1:$X$1,0)+2,0),"")</f>
        <v>26.785353999999998</v>
      </c>
      <c r="N104">
        <f>IFERROR(VLOOKUP($B104,Day!$A$1:$X$367,MATCH(DayFilter!N$1,Day!$C$1:$X$1,0)+2,0),"")</f>
        <v>50.064141888899997</v>
      </c>
      <c r="O104">
        <f>IFERROR(VLOOKUP($B104,Day!$A$1:$X$367,MATCH(DayFilter!O$1,Day!$C$1:$X$1,0)+2,0),"")</f>
        <v>68.082499999999996</v>
      </c>
      <c r="P104">
        <f>IFERROR(VLOOKUP($B104,Day!$A$1:$X$367,MATCH(DayFilter!P$1,Day!$C$1:$X$1,0)+2,0),"")</f>
        <v>16.393077000000002</v>
      </c>
      <c r="Q104">
        <f>IFERROR(VLOOKUP($B104,Day!$A$1:$X$367,MATCH(DayFilter!Q$1,Day!$C$1:$X$1,0)+2,0),"")</f>
        <v>16.393077000000002</v>
      </c>
      <c r="R104">
        <f>IFERROR(VLOOKUP($B104,Day!$A$1:$X$367,MATCH(DayFilter!R$1,Day!$C$1:$X$1,0)+2,0),"")</f>
        <v>51.689422999999991</v>
      </c>
      <c r="S104">
        <f>IFERROR(VLOOKUP($B104,Day!$A$1:$X$367,MATCH(DayFilter!S$1,Day!$C$1:$X$1,0)+2,0),"")</f>
        <v>47.679859555599997</v>
      </c>
      <c r="T104">
        <f>IFERROR(VLOOKUP($B104,Day!$A$1:$X$367,MATCH(DayFilter!T$1,Day!$C$1:$X$1,0)+2,0),"")</f>
        <v>9</v>
      </c>
      <c r="U104">
        <f>IFERROR(VLOOKUP($B104,Day!$A$1:$X$367,MATCH(DayFilter!U$1,Day!$C$1:$X$1,0)+2,0),"")</f>
        <v>3.4</v>
      </c>
      <c r="V104">
        <f>IFERROR(VLOOKUP($B104,Day!$A$1:$X$367,MATCH(DayFilter!V$1,Day!$C$1:$X$1,0)+2,0),"")</f>
        <v>3.4</v>
      </c>
      <c r="W104">
        <f>IFERROR(VLOOKUP($B104,Day!$A$1:$X$367,MATCH(DayFilter!W$1,Day!$C$1:$X$1,0)+2,0),"")</f>
        <v>5.6</v>
      </c>
      <c r="X104">
        <f>IFERROR(VLOOKUP($B104,Day!$A$1:$X$367,MATCH(DayFilter!X$1,Day!$C$1:$X$1,0)+2,0),"")</f>
        <v>5.2797720000000004</v>
      </c>
      <c r="Y104">
        <f>IFERROR(VLOOKUP($B104,Day!$A$1:$Z$367,MATCH(DayFilter!Y$1,Day!$C$1:$Z$1,0)+2,0),"")</f>
        <v>65</v>
      </c>
      <c r="Z104">
        <f>IFERROR(VLOOKUP($B104,Day!$A$1:$Z$367,MATCH(DayFilter!Z$1,Day!$C$1:$Z$1,0)+2,0),"")</f>
        <v>75</v>
      </c>
    </row>
    <row r="105" spans="2:26" x14ac:dyDescent="0.25">
      <c r="B105">
        <f>IF(ROW()-1&lt;=Input!$F$2,ROW()-1,"")</f>
        <v>104</v>
      </c>
      <c r="C105" s="1">
        <f>IFERROR(VLOOKUP($B105,Day!$A$1:$X$367,MATCH(DayFilter!C$1,Day!$C$1:$X$1,0)+2,0),"")</f>
        <v>44091</v>
      </c>
      <c r="D105" t="str">
        <f>IFERROR(VLOOKUP($B105,Day!$A$1:$X$367,MATCH(DayFilter!D$1,Day!$C$1:$X$1,0)+2,0),"")</f>
        <v>Day</v>
      </c>
      <c r="E105">
        <f>IFERROR(VLOOKUP($B105,Day!$A$1:$X$367,MATCH(DayFilter!E$1,Day!$C$1:$X$1,0)+2,0),"")</f>
        <v>88.72</v>
      </c>
      <c r="F105">
        <f>IFERROR(VLOOKUP($B105,Day!$A$1:$X$367,MATCH(DayFilter!F$1,Day!$C$1:$X$1,0)+2,0),"")</f>
        <v>69.053332999999995</v>
      </c>
      <c r="G105">
        <f>IFERROR(VLOOKUP($B105,Day!$A$1:$X$367,MATCH(DayFilter!G$1,Day!$C$1:$X$1,0)+2,0),"")</f>
        <v>69.053332999999995</v>
      </c>
      <c r="H105">
        <f>IFERROR(VLOOKUP($B105,Day!$A$1:$X$367,MATCH(DayFilter!H$1,Day!$C$1:$X$1,0)+2,0),"")</f>
        <v>19.666667000000004</v>
      </c>
      <c r="I105">
        <f>IFERROR(VLOOKUP($B105,Day!$A$1:$X$367,MATCH(DayFilter!I$1,Day!$C$1:$X$1,0)+2,0),"")</f>
        <v>78.182022799999999</v>
      </c>
      <c r="J105">
        <f>IFERROR(VLOOKUP($B105,Day!$A$1:$X$367,MATCH(DayFilter!J$1,Day!$C$1:$X$1,0)+2,0),"")</f>
        <v>59.711666999999998</v>
      </c>
      <c r="K105">
        <f>IFERROR(VLOOKUP($B105,Day!$A$1:$X$367,MATCH(DayFilter!K$1,Day!$C$1:$X$1,0)+2,0),"")</f>
        <v>19.600000000000001</v>
      </c>
      <c r="L105">
        <f>IFERROR(VLOOKUP($B105,Day!$A$1:$X$367,MATCH(DayFilter!L$1,Day!$C$1:$X$1,0)+2,0),"")</f>
        <v>19.600000000000001</v>
      </c>
      <c r="M105">
        <f>IFERROR(VLOOKUP($B105,Day!$A$1:$X$367,MATCH(DayFilter!M$1,Day!$C$1:$X$1,0)+2,0),"")</f>
        <v>40.111666999999997</v>
      </c>
      <c r="N105">
        <f>IFERROR(VLOOKUP($B105,Day!$A$1:$X$367,MATCH(DayFilter!N$1,Day!$C$1:$X$1,0)+2,0),"")</f>
        <v>48.107892</v>
      </c>
      <c r="O105">
        <f>IFERROR(VLOOKUP($B105,Day!$A$1:$X$367,MATCH(DayFilter!O$1,Day!$C$1:$X$1,0)+2,0),"")</f>
        <v>73.027332999999999</v>
      </c>
      <c r="P105">
        <f>IFERROR(VLOOKUP($B105,Day!$A$1:$X$367,MATCH(DayFilter!P$1,Day!$C$1:$X$1,0)+2,0),"")</f>
        <v>8</v>
      </c>
      <c r="Q105">
        <f>IFERROR(VLOOKUP($B105,Day!$A$1:$X$367,MATCH(DayFilter!Q$1,Day!$C$1:$X$1,0)+2,0),"")</f>
        <v>8</v>
      </c>
      <c r="R105">
        <f>IFERROR(VLOOKUP($B105,Day!$A$1:$X$367,MATCH(DayFilter!R$1,Day!$C$1:$X$1,0)+2,0),"")</f>
        <v>65.027332999999999</v>
      </c>
      <c r="S105">
        <f>IFERROR(VLOOKUP($B105,Day!$A$1:$X$367,MATCH(DayFilter!S$1,Day!$C$1:$X$1,0)+2,0),"")</f>
        <v>44.2349678</v>
      </c>
      <c r="T105">
        <f>IFERROR(VLOOKUP($B105,Day!$A$1:$X$367,MATCH(DayFilter!T$1,Day!$C$1:$X$1,0)+2,0),"")</f>
        <v>8.9166670000000003</v>
      </c>
      <c r="U105">
        <f>IFERROR(VLOOKUP($B105,Day!$A$1:$X$367,MATCH(DayFilter!U$1,Day!$C$1:$X$1,0)+2,0),"")</f>
        <v>0</v>
      </c>
      <c r="V105">
        <f>IFERROR(VLOOKUP($B105,Day!$A$1:$X$367,MATCH(DayFilter!V$1,Day!$C$1:$X$1,0)+2,0),"")</f>
        <v>0</v>
      </c>
      <c r="W105">
        <f>IFERROR(VLOOKUP($B105,Day!$A$1:$X$367,MATCH(DayFilter!W$1,Day!$C$1:$X$1,0)+2,0),"")</f>
        <v>8.9166670000000003</v>
      </c>
      <c r="X105">
        <f>IFERROR(VLOOKUP($B105,Day!$A$1:$X$367,MATCH(DayFilter!X$1,Day!$C$1:$X$1,0)+2,0),"")</f>
        <v>4.8279809</v>
      </c>
      <c r="Y105">
        <f>IFERROR(VLOOKUP($B105,Day!$A$1:$Z$367,MATCH(DayFilter!Y$1,Day!$C$1:$Z$1,0)+2,0),"")</f>
        <v>65</v>
      </c>
      <c r="Z105">
        <f>IFERROR(VLOOKUP($B105,Day!$A$1:$Z$367,MATCH(DayFilter!Z$1,Day!$C$1:$Z$1,0)+2,0),"")</f>
        <v>75</v>
      </c>
    </row>
    <row r="106" spans="2:26" x14ac:dyDescent="0.25">
      <c r="B106">
        <f>IF(ROW()-1&lt;=Input!$F$2,ROW()-1,"")</f>
        <v>105</v>
      </c>
      <c r="C106" s="1">
        <f>IFERROR(VLOOKUP($B106,Day!$A$1:$X$367,MATCH(DayFilter!C$1,Day!$C$1:$X$1,0)+2,0),"")</f>
        <v>44090</v>
      </c>
      <c r="D106" t="str">
        <f>IFERROR(VLOOKUP($B106,Day!$A$1:$X$367,MATCH(DayFilter!D$1,Day!$C$1:$X$1,0)+2,0),"")</f>
        <v>Day</v>
      </c>
      <c r="E106">
        <f>IFERROR(VLOOKUP($B106,Day!$A$1:$X$367,MATCH(DayFilter!E$1,Day!$C$1:$X$1,0)+2,0),"")</f>
        <v>90.755385000000004</v>
      </c>
      <c r="F106">
        <f>IFERROR(VLOOKUP($B106,Day!$A$1:$X$367,MATCH(DayFilter!F$1,Day!$C$1:$X$1,0)+2,0),"")</f>
        <v>66.375</v>
      </c>
      <c r="G106">
        <f>IFERROR(VLOOKUP($B106,Day!$A$1:$X$367,MATCH(DayFilter!G$1,Day!$C$1:$X$1,0)+2,0),"")</f>
        <v>66.375</v>
      </c>
      <c r="H106">
        <f>IFERROR(VLOOKUP($B106,Day!$A$1:$X$367,MATCH(DayFilter!H$1,Day!$C$1:$X$1,0)+2,0),"")</f>
        <v>24.380385000000004</v>
      </c>
      <c r="I106">
        <f>IFERROR(VLOOKUP($B106,Day!$A$1:$X$367,MATCH(DayFilter!I$1,Day!$C$1:$X$1,0)+2,0),"")</f>
        <v>75.850277666699995</v>
      </c>
      <c r="J106">
        <f>IFERROR(VLOOKUP($B106,Day!$A$1:$X$367,MATCH(DayFilter!J$1,Day!$C$1:$X$1,0)+2,0),"")</f>
        <v>62.114286</v>
      </c>
      <c r="K106">
        <f>IFERROR(VLOOKUP($B106,Day!$A$1:$X$367,MATCH(DayFilter!K$1,Day!$C$1:$X$1,0)+2,0),"")</f>
        <v>38.238461999999998</v>
      </c>
      <c r="L106">
        <f>IFERROR(VLOOKUP($B106,Day!$A$1:$X$367,MATCH(DayFilter!L$1,Day!$C$1:$X$1,0)+2,0),"")</f>
        <v>38.238461999999998</v>
      </c>
      <c r="M106">
        <f>IFERROR(VLOOKUP($B106,Day!$A$1:$X$367,MATCH(DayFilter!M$1,Day!$C$1:$X$1,0)+2,0),"")</f>
        <v>23.875824000000001</v>
      </c>
      <c r="N106">
        <f>IFERROR(VLOOKUP($B106,Day!$A$1:$X$367,MATCH(DayFilter!N$1,Day!$C$1:$X$1,0)+2,0),"")</f>
        <v>53.6470251111</v>
      </c>
      <c r="O106">
        <f>IFERROR(VLOOKUP($B106,Day!$A$1:$X$367,MATCH(DayFilter!O$1,Day!$C$1:$X$1,0)+2,0),"")</f>
        <v>84.628889000000001</v>
      </c>
      <c r="P106">
        <f>IFERROR(VLOOKUP($B106,Day!$A$1:$X$367,MATCH(DayFilter!P$1,Day!$C$1:$X$1,0)+2,0),"")</f>
        <v>22.731538</v>
      </c>
      <c r="Q106">
        <f>IFERROR(VLOOKUP($B106,Day!$A$1:$X$367,MATCH(DayFilter!Q$1,Day!$C$1:$X$1,0)+2,0),"")</f>
        <v>22.731538</v>
      </c>
      <c r="R106">
        <f>IFERROR(VLOOKUP($B106,Day!$A$1:$X$367,MATCH(DayFilter!R$1,Day!$C$1:$X$1,0)+2,0),"")</f>
        <v>61.897351</v>
      </c>
      <c r="S106">
        <f>IFERROR(VLOOKUP($B106,Day!$A$1:$X$367,MATCH(DayFilter!S$1,Day!$C$1:$X$1,0)+2,0),"")</f>
        <v>53.424796777799997</v>
      </c>
      <c r="T106">
        <f>IFERROR(VLOOKUP($B106,Day!$A$1:$X$367,MATCH(DayFilter!T$1,Day!$C$1:$X$1,0)+2,0),"")</f>
        <v>7.1538459999999997</v>
      </c>
      <c r="U106">
        <f>IFERROR(VLOOKUP($B106,Day!$A$1:$X$367,MATCH(DayFilter!U$1,Day!$C$1:$X$1,0)+2,0),"")</f>
        <v>2.7222219999999999</v>
      </c>
      <c r="V106">
        <f>IFERROR(VLOOKUP($B106,Day!$A$1:$X$367,MATCH(DayFilter!V$1,Day!$C$1:$X$1,0)+2,0),"")</f>
        <v>2.7222219999999999</v>
      </c>
      <c r="W106">
        <f>IFERROR(VLOOKUP($B106,Day!$A$1:$X$367,MATCH(DayFilter!W$1,Day!$C$1:$X$1,0)+2,0),"")</f>
        <v>4.4316239999999993</v>
      </c>
      <c r="X106">
        <f>IFERROR(VLOOKUP($B106,Day!$A$1:$X$367,MATCH(DayFilter!X$1,Day!$C$1:$X$1,0)+2,0),"")</f>
        <v>5.0663488889000003</v>
      </c>
      <c r="Y106">
        <f>IFERROR(VLOOKUP($B106,Day!$A$1:$Z$367,MATCH(DayFilter!Y$1,Day!$C$1:$Z$1,0)+2,0),"")</f>
        <v>65</v>
      </c>
      <c r="Z106">
        <f>IFERROR(VLOOKUP($B106,Day!$A$1:$Z$367,MATCH(DayFilter!Z$1,Day!$C$1:$Z$1,0)+2,0),"")</f>
        <v>75</v>
      </c>
    </row>
    <row r="107" spans="2:26" x14ac:dyDescent="0.25">
      <c r="B107">
        <f>IF(ROW()-1&lt;=Input!$F$2,ROW()-1,"")</f>
        <v>106</v>
      </c>
      <c r="C107" s="1">
        <f>IFERROR(VLOOKUP($B107,Day!$A$1:$X$367,MATCH(DayFilter!C$1,Day!$C$1:$X$1,0)+2,0),"")</f>
        <v>44089</v>
      </c>
      <c r="D107" t="str">
        <f>IFERROR(VLOOKUP($B107,Day!$A$1:$X$367,MATCH(DayFilter!D$1,Day!$C$1:$X$1,0)+2,0),"")</f>
        <v>Day</v>
      </c>
      <c r="E107">
        <f>IFERROR(VLOOKUP($B107,Day!$A$1:$X$367,MATCH(DayFilter!E$1,Day!$C$1:$X$1,0)+2,0),"")</f>
        <v>92.116471000000004</v>
      </c>
      <c r="F107">
        <f>IFERROR(VLOOKUP($B107,Day!$A$1:$X$367,MATCH(DayFilter!F$1,Day!$C$1:$X$1,0)+2,0),"")</f>
        <v>67.935714000000004</v>
      </c>
      <c r="G107">
        <f>IFERROR(VLOOKUP($B107,Day!$A$1:$X$367,MATCH(DayFilter!G$1,Day!$C$1:$X$1,0)+2,0),"")</f>
        <v>67.935714000000004</v>
      </c>
      <c r="H107">
        <f>IFERROR(VLOOKUP($B107,Day!$A$1:$X$367,MATCH(DayFilter!H$1,Day!$C$1:$X$1,0)+2,0),"")</f>
        <v>24.180757</v>
      </c>
      <c r="I107">
        <f>IFERROR(VLOOKUP($B107,Day!$A$1:$X$367,MATCH(DayFilter!I$1,Day!$C$1:$X$1,0)+2,0),"")</f>
        <v>76.878218500000003</v>
      </c>
      <c r="J107">
        <f>IFERROR(VLOOKUP($B107,Day!$A$1:$X$367,MATCH(DayFilter!J$1,Day!$C$1:$X$1,0)+2,0),"")</f>
        <v>62.5</v>
      </c>
      <c r="K107">
        <f>IFERROR(VLOOKUP($B107,Day!$A$1:$X$367,MATCH(DayFilter!K$1,Day!$C$1:$X$1,0)+2,0),"")</f>
        <v>34.433332999999998</v>
      </c>
      <c r="L107">
        <f>IFERROR(VLOOKUP($B107,Day!$A$1:$X$367,MATCH(DayFilter!L$1,Day!$C$1:$X$1,0)+2,0),"")</f>
        <v>34.433332999999998</v>
      </c>
      <c r="M107">
        <f>IFERROR(VLOOKUP($B107,Day!$A$1:$X$367,MATCH(DayFilter!M$1,Day!$C$1:$X$1,0)+2,0),"")</f>
        <v>28.066667000000002</v>
      </c>
      <c r="N107">
        <f>IFERROR(VLOOKUP($B107,Day!$A$1:$X$367,MATCH(DayFilter!N$1,Day!$C$1:$X$1,0)+2,0),"")</f>
        <v>51.672452999999997</v>
      </c>
      <c r="O107">
        <f>IFERROR(VLOOKUP($B107,Day!$A$1:$X$367,MATCH(DayFilter!O$1,Day!$C$1:$X$1,0)+2,0),"")</f>
        <v>83.839286000000001</v>
      </c>
      <c r="P107">
        <f>IFERROR(VLOOKUP($B107,Day!$A$1:$X$367,MATCH(DayFilter!P$1,Day!$C$1:$X$1,0)+2,0),"")</f>
        <v>19.735555999999999</v>
      </c>
      <c r="Q107">
        <f>IFERROR(VLOOKUP($B107,Day!$A$1:$X$367,MATCH(DayFilter!Q$1,Day!$C$1:$X$1,0)+2,0),"")</f>
        <v>19.735555999999999</v>
      </c>
      <c r="R107">
        <f>IFERROR(VLOOKUP($B107,Day!$A$1:$X$367,MATCH(DayFilter!R$1,Day!$C$1:$X$1,0)+2,0),"")</f>
        <v>64.103729999999999</v>
      </c>
      <c r="S107">
        <f>IFERROR(VLOOKUP($B107,Day!$A$1:$X$367,MATCH(DayFilter!S$1,Day!$C$1:$X$1,0)+2,0),"")</f>
        <v>48.961851699999997</v>
      </c>
      <c r="T107">
        <f>IFERROR(VLOOKUP($B107,Day!$A$1:$X$367,MATCH(DayFilter!T$1,Day!$C$1:$X$1,0)+2,0),"")</f>
        <v>8.7058820000000008</v>
      </c>
      <c r="U107">
        <f>IFERROR(VLOOKUP($B107,Day!$A$1:$X$367,MATCH(DayFilter!U$1,Day!$C$1:$X$1,0)+2,0),"")</f>
        <v>2.785714</v>
      </c>
      <c r="V107">
        <f>IFERROR(VLOOKUP($B107,Day!$A$1:$X$367,MATCH(DayFilter!V$1,Day!$C$1:$X$1,0)+2,0),"")</f>
        <v>2.785714</v>
      </c>
      <c r="W107">
        <f>IFERROR(VLOOKUP($B107,Day!$A$1:$X$367,MATCH(DayFilter!W$1,Day!$C$1:$X$1,0)+2,0),"")</f>
        <v>5.9201680000000003</v>
      </c>
      <c r="X107">
        <f>IFERROR(VLOOKUP($B107,Day!$A$1:$X$367,MATCH(DayFilter!X$1,Day!$C$1:$X$1,0)+2,0),"")</f>
        <v>5.2256552000000003</v>
      </c>
      <c r="Y107">
        <f>IFERROR(VLOOKUP($B107,Day!$A$1:$Z$367,MATCH(DayFilter!Y$1,Day!$C$1:$Z$1,0)+2,0),"")</f>
        <v>65</v>
      </c>
      <c r="Z107">
        <f>IFERROR(VLOOKUP($B107,Day!$A$1:$Z$367,MATCH(DayFilter!Z$1,Day!$C$1:$Z$1,0)+2,0),"")</f>
        <v>75</v>
      </c>
    </row>
    <row r="108" spans="2:26" x14ac:dyDescent="0.25">
      <c r="B108">
        <f>IF(ROW()-1&lt;=Input!$F$2,ROW()-1,"")</f>
        <v>107</v>
      </c>
      <c r="C108" s="1">
        <f>IFERROR(VLOOKUP($B108,Day!$A$1:$X$367,MATCH(DayFilter!C$1,Day!$C$1:$X$1,0)+2,0),"")</f>
        <v>44088</v>
      </c>
      <c r="D108" t="str">
        <f>IFERROR(VLOOKUP($B108,Day!$A$1:$X$367,MATCH(DayFilter!D$1,Day!$C$1:$X$1,0)+2,0),"")</f>
        <v>Day</v>
      </c>
      <c r="E108">
        <f>IFERROR(VLOOKUP($B108,Day!$A$1:$X$367,MATCH(DayFilter!E$1,Day!$C$1:$X$1,0)+2,0),"")</f>
        <v>95.230768999999995</v>
      </c>
      <c r="F108">
        <f>IFERROR(VLOOKUP($B108,Day!$A$1:$X$367,MATCH(DayFilter!F$1,Day!$C$1:$X$1,0)+2,0),"")</f>
        <v>67</v>
      </c>
      <c r="G108">
        <f>IFERROR(VLOOKUP($B108,Day!$A$1:$X$367,MATCH(DayFilter!G$1,Day!$C$1:$X$1,0)+2,0),"")</f>
        <v>67</v>
      </c>
      <c r="H108">
        <f>IFERROR(VLOOKUP($B108,Day!$A$1:$X$367,MATCH(DayFilter!H$1,Day!$C$1:$X$1,0)+2,0),"")</f>
        <v>28.230768999999995</v>
      </c>
      <c r="I108">
        <f>IFERROR(VLOOKUP($B108,Day!$A$1:$X$367,MATCH(DayFilter!I$1,Day!$C$1:$X$1,0)+2,0),"")</f>
        <v>76.4044746</v>
      </c>
      <c r="J108">
        <f>IFERROR(VLOOKUP($B108,Day!$A$1:$X$367,MATCH(DayFilter!J$1,Day!$C$1:$X$1,0)+2,0),"")</f>
        <v>69.336428999999995</v>
      </c>
      <c r="K108">
        <f>IFERROR(VLOOKUP($B108,Day!$A$1:$X$367,MATCH(DayFilter!K$1,Day!$C$1:$X$1,0)+2,0),"")</f>
        <v>36.333333000000003</v>
      </c>
      <c r="L108">
        <f>IFERROR(VLOOKUP($B108,Day!$A$1:$X$367,MATCH(DayFilter!L$1,Day!$C$1:$X$1,0)+2,0),"")</f>
        <v>36.333333000000003</v>
      </c>
      <c r="M108">
        <f>IFERROR(VLOOKUP($B108,Day!$A$1:$X$367,MATCH(DayFilter!M$1,Day!$C$1:$X$1,0)+2,0),"")</f>
        <v>33.003095999999992</v>
      </c>
      <c r="N108">
        <f>IFERROR(VLOOKUP($B108,Day!$A$1:$X$367,MATCH(DayFilter!N$1,Day!$C$1:$X$1,0)+2,0),"")</f>
        <v>51.836640199999998</v>
      </c>
      <c r="O108">
        <f>IFERROR(VLOOKUP($B108,Day!$A$1:$X$367,MATCH(DayFilter!O$1,Day!$C$1:$X$1,0)+2,0),"")</f>
        <v>92.472857000000005</v>
      </c>
      <c r="P108">
        <f>IFERROR(VLOOKUP($B108,Day!$A$1:$X$367,MATCH(DayFilter!P$1,Day!$C$1:$X$1,0)+2,0),"")</f>
        <v>22.561537999999999</v>
      </c>
      <c r="Q108">
        <f>IFERROR(VLOOKUP($B108,Day!$A$1:$X$367,MATCH(DayFilter!Q$1,Day!$C$1:$X$1,0)+2,0),"")</f>
        <v>22.561537999999999</v>
      </c>
      <c r="R108">
        <f>IFERROR(VLOOKUP($B108,Day!$A$1:$X$367,MATCH(DayFilter!R$1,Day!$C$1:$X$1,0)+2,0),"")</f>
        <v>69.911319000000006</v>
      </c>
      <c r="S108">
        <f>IFERROR(VLOOKUP($B108,Day!$A$1:$X$367,MATCH(DayFilter!S$1,Day!$C$1:$X$1,0)+2,0),"")</f>
        <v>50.285371499999997</v>
      </c>
      <c r="T108">
        <f>IFERROR(VLOOKUP($B108,Day!$A$1:$X$367,MATCH(DayFilter!T$1,Day!$C$1:$X$1,0)+2,0),"")</f>
        <v>8.5714290000000002</v>
      </c>
      <c r="U108">
        <f>IFERROR(VLOOKUP($B108,Day!$A$1:$X$367,MATCH(DayFilter!U$1,Day!$C$1:$X$1,0)+2,0),"")</f>
        <v>2</v>
      </c>
      <c r="V108">
        <f>IFERROR(VLOOKUP($B108,Day!$A$1:$X$367,MATCH(DayFilter!V$1,Day!$C$1:$X$1,0)+2,0),"")</f>
        <v>2</v>
      </c>
      <c r="W108">
        <f>IFERROR(VLOOKUP($B108,Day!$A$1:$X$367,MATCH(DayFilter!W$1,Day!$C$1:$X$1,0)+2,0),"")</f>
        <v>6.5714290000000002</v>
      </c>
      <c r="X108">
        <f>IFERROR(VLOOKUP($B108,Day!$A$1:$X$367,MATCH(DayFilter!X$1,Day!$C$1:$X$1,0)+2,0),"")</f>
        <v>5.2626255000000004</v>
      </c>
      <c r="Y108">
        <f>IFERROR(VLOOKUP($B108,Day!$A$1:$Z$367,MATCH(DayFilter!Y$1,Day!$C$1:$Z$1,0)+2,0),"")</f>
        <v>65</v>
      </c>
      <c r="Z108">
        <f>IFERROR(VLOOKUP($B108,Day!$A$1:$Z$367,MATCH(DayFilter!Z$1,Day!$C$1:$Z$1,0)+2,0),"")</f>
        <v>75</v>
      </c>
    </row>
    <row r="109" spans="2:26" x14ac:dyDescent="0.25">
      <c r="B109">
        <f>IF(ROW()-1&lt;=Input!$F$2,ROW()-1,"")</f>
        <v>108</v>
      </c>
      <c r="C109" s="1">
        <f>IFERROR(VLOOKUP($B109,Day!$A$1:$X$367,MATCH(DayFilter!C$1,Day!$C$1:$X$1,0)+2,0),"")</f>
        <v>44087</v>
      </c>
      <c r="D109" t="str">
        <f>IFERROR(VLOOKUP($B109,Day!$A$1:$X$367,MATCH(DayFilter!D$1,Day!$C$1:$X$1,0)+2,0),"")</f>
        <v>Day</v>
      </c>
      <c r="E109">
        <f>IFERROR(VLOOKUP($B109,Day!$A$1:$X$367,MATCH(DayFilter!E$1,Day!$C$1:$X$1,0)+2,0),"")</f>
        <v>95.147692000000006</v>
      </c>
      <c r="F109">
        <f>IFERROR(VLOOKUP($B109,Day!$A$1:$X$367,MATCH(DayFilter!F$1,Day!$C$1:$X$1,0)+2,0),"")</f>
        <v>64.852307999999994</v>
      </c>
      <c r="G109">
        <f>IFERROR(VLOOKUP($B109,Day!$A$1:$X$367,MATCH(DayFilter!G$1,Day!$C$1:$X$1,0)+2,0),"")</f>
        <v>64.852307999999994</v>
      </c>
      <c r="H109">
        <f>IFERROR(VLOOKUP($B109,Day!$A$1:$X$367,MATCH(DayFilter!H$1,Day!$C$1:$X$1,0)+2,0),"")</f>
        <v>30.295384000000013</v>
      </c>
      <c r="I109">
        <f>IFERROR(VLOOKUP($B109,Day!$A$1:$X$367,MATCH(DayFilter!I$1,Day!$C$1:$X$1,0)+2,0),"")</f>
        <v>79.169069100000002</v>
      </c>
      <c r="J109">
        <f>IFERROR(VLOOKUP($B109,Day!$A$1:$X$367,MATCH(DayFilter!J$1,Day!$C$1:$X$1,0)+2,0),"")</f>
        <v>62.225714000000004</v>
      </c>
      <c r="K109">
        <f>IFERROR(VLOOKUP($B109,Day!$A$1:$X$367,MATCH(DayFilter!K$1,Day!$C$1:$X$1,0)+2,0),"")</f>
        <v>37.646154000000003</v>
      </c>
      <c r="L109">
        <f>IFERROR(VLOOKUP($B109,Day!$A$1:$X$367,MATCH(DayFilter!L$1,Day!$C$1:$X$1,0)+2,0),"")</f>
        <v>37.646154000000003</v>
      </c>
      <c r="M109">
        <f>IFERROR(VLOOKUP($B109,Day!$A$1:$X$367,MATCH(DayFilter!M$1,Day!$C$1:$X$1,0)+2,0),"")</f>
        <v>24.579560000000001</v>
      </c>
      <c r="N109">
        <f>IFERROR(VLOOKUP($B109,Day!$A$1:$X$367,MATCH(DayFilter!N$1,Day!$C$1:$X$1,0)+2,0),"")</f>
        <v>50.428899100000002</v>
      </c>
      <c r="O109">
        <f>IFERROR(VLOOKUP($B109,Day!$A$1:$X$367,MATCH(DayFilter!O$1,Day!$C$1:$X$1,0)+2,0),"")</f>
        <v>74.676471000000006</v>
      </c>
      <c r="P109">
        <f>IFERROR(VLOOKUP($B109,Day!$A$1:$X$367,MATCH(DayFilter!P$1,Day!$C$1:$X$1,0)+2,0),"")</f>
        <v>21.433845999999999</v>
      </c>
      <c r="Q109">
        <f>IFERROR(VLOOKUP($B109,Day!$A$1:$X$367,MATCH(DayFilter!Q$1,Day!$C$1:$X$1,0)+2,0),"")</f>
        <v>21.433845999999999</v>
      </c>
      <c r="R109">
        <f>IFERROR(VLOOKUP($B109,Day!$A$1:$X$367,MATCH(DayFilter!R$1,Day!$C$1:$X$1,0)+2,0),"")</f>
        <v>53.242625000000004</v>
      </c>
      <c r="S109">
        <f>IFERROR(VLOOKUP($B109,Day!$A$1:$X$367,MATCH(DayFilter!S$1,Day!$C$1:$X$1,0)+2,0),"")</f>
        <v>44.605329300000001</v>
      </c>
      <c r="T109">
        <f>IFERROR(VLOOKUP($B109,Day!$A$1:$X$367,MATCH(DayFilter!T$1,Day!$C$1:$X$1,0)+2,0),"")</f>
        <v>7.461538</v>
      </c>
      <c r="U109">
        <f>IFERROR(VLOOKUP($B109,Day!$A$1:$X$367,MATCH(DayFilter!U$1,Day!$C$1:$X$1,0)+2,0),"")</f>
        <v>3.4705879999999998</v>
      </c>
      <c r="V109">
        <f>IFERROR(VLOOKUP($B109,Day!$A$1:$X$367,MATCH(DayFilter!V$1,Day!$C$1:$X$1,0)+2,0),"")</f>
        <v>3.4705879999999998</v>
      </c>
      <c r="W109">
        <f>IFERROR(VLOOKUP($B109,Day!$A$1:$X$367,MATCH(DayFilter!W$1,Day!$C$1:$X$1,0)+2,0),"")</f>
        <v>3.9909500000000002</v>
      </c>
      <c r="X109">
        <f>IFERROR(VLOOKUP($B109,Day!$A$1:$X$367,MATCH(DayFilter!X$1,Day!$C$1:$X$1,0)+2,0),"")</f>
        <v>5.4357949999999997</v>
      </c>
      <c r="Y109">
        <f>IFERROR(VLOOKUP($B109,Day!$A$1:$Z$367,MATCH(DayFilter!Y$1,Day!$C$1:$Z$1,0)+2,0),"")</f>
        <v>65</v>
      </c>
      <c r="Z109">
        <f>IFERROR(VLOOKUP($B109,Day!$A$1:$Z$367,MATCH(DayFilter!Z$1,Day!$C$1:$Z$1,0)+2,0),"")</f>
        <v>75</v>
      </c>
    </row>
    <row r="110" spans="2:26" x14ac:dyDescent="0.25">
      <c r="B110">
        <f>IF(ROW()-1&lt;=Input!$F$2,ROW()-1,"")</f>
        <v>109</v>
      </c>
      <c r="C110" s="1">
        <f>IFERROR(VLOOKUP($B110,Day!$A$1:$X$367,MATCH(DayFilter!C$1,Day!$C$1:$X$1,0)+2,0),"")</f>
        <v>44086</v>
      </c>
      <c r="D110" t="str">
        <f>IFERROR(VLOOKUP($B110,Day!$A$1:$X$367,MATCH(DayFilter!D$1,Day!$C$1:$X$1,0)+2,0),"")</f>
        <v>Day</v>
      </c>
      <c r="E110">
        <f>IFERROR(VLOOKUP($B110,Day!$A$1:$X$367,MATCH(DayFilter!E$1,Day!$C$1:$X$1,0)+2,0),"")</f>
        <v>92.386154000000005</v>
      </c>
      <c r="F110">
        <f>IFERROR(VLOOKUP($B110,Day!$A$1:$X$367,MATCH(DayFilter!F$1,Day!$C$1:$X$1,0)+2,0),"")</f>
        <v>66.197000000000003</v>
      </c>
      <c r="G110">
        <f>IFERROR(VLOOKUP($B110,Day!$A$1:$X$367,MATCH(DayFilter!G$1,Day!$C$1:$X$1,0)+2,0),"")</f>
        <v>66.197000000000003</v>
      </c>
      <c r="H110">
        <f>IFERROR(VLOOKUP($B110,Day!$A$1:$X$367,MATCH(DayFilter!H$1,Day!$C$1:$X$1,0)+2,0),"")</f>
        <v>26.189154000000002</v>
      </c>
      <c r="I110">
        <f>IFERROR(VLOOKUP($B110,Day!$A$1:$X$367,MATCH(DayFilter!I$1,Day!$C$1:$X$1,0)+2,0),"")</f>
        <v>80.423836499999993</v>
      </c>
      <c r="J110">
        <f>IFERROR(VLOOKUP($B110,Day!$A$1:$X$367,MATCH(DayFilter!J$1,Day!$C$1:$X$1,0)+2,0),"")</f>
        <v>63.738461999999998</v>
      </c>
      <c r="K110">
        <f>IFERROR(VLOOKUP($B110,Day!$A$1:$X$367,MATCH(DayFilter!K$1,Day!$C$1:$X$1,0)+2,0),"")</f>
        <v>37.65</v>
      </c>
      <c r="L110">
        <f>IFERROR(VLOOKUP($B110,Day!$A$1:$X$367,MATCH(DayFilter!L$1,Day!$C$1:$X$1,0)+2,0),"")</f>
        <v>37.65</v>
      </c>
      <c r="M110">
        <f>IFERROR(VLOOKUP($B110,Day!$A$1:$X$367,MATCH(DayFilter!M$1,Day!$C$1:$X$1,0)+2,0),"")</f>
        <v>26.088462</v>
      </c>
      <c r="N110">
        <f>IFERROR(VLOOKUP($B110,Day!$A$1:$X$367,MATCH(DayFilter!N$1,Day!$C$1:$X$1,0)+2,0),"")</f>
        <v>52.158176400000002</v>
      </c>
      <c r="O110">
        <f>IFERROR(VLOOKUP($B110,Day!$A$1:$X$367,MATCH(DayFilter!O$1,Day!$C$1:$X$1,0)+2,0),"")</f>
        <v>77.964500000000001</v>
      </c>
      <c r="P110">
        <f>IFERROR(VLOOKUP($B110,Day!$A$1:$X$367,MATCH(DayFilter!P$1,Day!$C$1:$X$1,0)+2,0),"")</f>
        <v>21.573077000000001</v>
      </c>
      <c r="Q110">
        <f>IFERROR(VLOOKUP($B110,Day!$A$1:$X$367,MATCH(DayFilter!Q$1,Day!$C$1:$X$1,0)+2,0),"")</f>
        <v>21.573077000000001</v>
      </c>
      <c r="R110">
        <f>IFERROR(VLOOKUP($B110,Day!$A$1:$X$367,MATCH(DayFilter!R$1,Day!$C$1:$X$1,0)+2,0),"")</f>
        <v>56.391423000000003</v>
      </c>
      <c r="S110">
        <f>IFERROR(VLOOKUP($B110,Day!$A$1:$X$367,MATCH(DayFilter!S$1,Day!$C$1:$X$1,0)+2,0),"")</f>
        <v>46.931746099999998</v>
      </c>
      <c r="T110">
        <f>IFERROR(VLOOKUP($B110,Day!$A$1:$X$367,MATCH(DayFilter!T$1,Day!$C$1:$X$1,0)+2,0),"")</f>
        <v>6.538462</v>
      </c>
      <c r="U110">
        <f>IFERROR(VLOOKUP($B110,Day!$A$1:$X$367,MATCH(DayFilter!U$1,Day!$C$1:$X$1,0)+2,0),"")</f>
        <v>3.75</v>
      </c>
      <c r="V110">
        <f>IFERROR(VLOOKUP($B110,Day!$A$1:$X$367,MATCH(DayFilter!V$1,Day!$C$1:$X$1,0)+2,0),"")</f>
        <v>3.75</v>
      </c>
      <c r="W110">
        <f>IFERROR(VLOOKUP($B110,Day!$A$1:$X$367,MATCH(DayFilter!W$1,Day!$C$1:$X$1,0)+2,0),"")</f>
        <v>2.788462</v>
      </c>
      <c r="X110">
        <f>IFERROR(VLOOKUP($B110,Day!$A$1:$X$367,MATCH(DayFilter!X$1,Day!$C$1:$X$1,0)+2,0),"")</f>
        <v>5.1019264</v>
      </c>
      <c r="Y110">
        <f>IFERROR(VLOOKUP($B110,Day!$A$1:$Z$367,MATCH(DayFilter!Y$1,Day!$C$1:$Z$1,0)+2,0),"")</f>
        <v>65</v>
      </c>
      <c r="Z110">
        <f>IFERROR(VLOOKUP($B110,Day!$A$1:$Z$367,MATCH(DayFilter!Z$1,Day!$C$1:$Z$1,0)+2,0),"")</f>
        <v>75</v>
      </c>
    </row>
    <row r="111" spans="2:26" x14ac:dyDescent="0.25">
      <c r="B111">
        <f>IF(ROW()-1&lt;=Input!$F$2,ROW()-1,"")</f>
        <v>110</v>
      </c>
      <c r="C111" s="1">
        <f>IFERROR(VLOOKUP($B111,Day!$A$1:$X$367,MATCH(DayFilter!C$1,Day!$C$1:$X$1,0)+2,0),"")</f>
        <v>44085</v>
      </c>
      <c r="D111" t="str">
        <f>IFERROR(VLOOKUP($B111,Day!$A$1:$X$367,MATCH(DayFilter!D$1,Day!$C$1:$X$1,0)+2,0),"")</f>
        <v>Day</v>
      </c>
      <c r="E111">
        <f>IFERROR(VLOOKUP($B111,Day!$A$1:$X$367,MATCH(DayFilter!E$1,Day!$C$1:$X$1,0)+2,0),"")</f>
        <v>89.449230999999997</v>
      </c>
      <c r="F111">
        <f>IFERROR(VLOOKUP($B111,Day!$A$1:$X$367,MATCH(DayFilter!F$1,Day!$C$1:$X$1,0)+2,0),"")</f>
        <v>71.978947000000005</v>
      </c>
      <c r="G111">
        <f>IFERROR(VLOOKUP($B111,Day!$A$1:$X$367,MATCH(DayFilter!G$1,Day!$C$1:$X$1,0)+2,0),"")</f>
        <v>71.978947000000005</v>
      </c>
      <c r="H111">
        <f>IFERROR(VLOOKUP($B111,Day!$A$1:$X$367,MATCH(DayFilter!H$1,Day!$C$1:$X$1,0)+2,0),"")</f>
        <v>17.470283999999992</v>
      </c>
      <c r="I111">
        <f>IFERROR(VLOOKUP($B111,Day!$A$1:$X$367,MATCH(DayFilter!I$1,Day!$C$1:$X$1,0)+2,0),"")</f>
        <v>82.511823399999997</v>
      </c>
      <c r="J111">
        <f>IFERROR(VLOOKUP($B111,Day!$A$1:$X$367,MATCH(DayFilter!J$1,Day!$C$1:$X$1,0)+2,0),"")</f>
        <v>66.63</v>
      </c>
      <c r="K111">
        <f>IFERROR(VLOOKUP($B111,Day!$A$1:$X$367,MATCH(DayFilter!K$1,Day!$C$1:$X$1,0)+2,0),"")</f>
        <v>30.569230999999998</v>
      </c>
      <c r="L111">
        <f>IFERROR(VLOOKUP($B111,Day!$A$1:$X$367,MATCH(DayFilter!L$1,Day!$C$1:$X$1,0)+2,0),"")</f>
        <v>30.569230999999998</v>
      </c>
      <c r="M111">
        <f>IFERROR(VLOOKUP($B111,Day!$A$1:$X$367,MATCH(DayFilter!M$1,Day!$C$1:$X$1,0)+2,0),"")</f>
        <v>36.060768999999993</v>
      </c>
      <c r="N111">
        <f>IFERROR(VLOOKUP($B111,Day!$A$1:$X$367,MATCH(DayFilter!N$1,Day!$C$1:$X$1,0)+2,0),"")</f>
        <v>52.2061925</v>
      </c>
      <c r="O111">
        <f>IFERROR(VLOOKUP($B111,Day!$A$1:$X$367,MATCH(DayFilter!O$1,Day!$C$1:$X$1,0)+2,0),"")</f>
        <v>72.242500000000007</v>
      </c>
      <c r="P111">
        <f>IFERROR(VLOOKUP($B111,Day!$A$1:$X$367,MATCH(DayFilter!P$1,Day!$C$1:$X$1,0)+2,0),"")</f>
        <v>20.190769</v>
      </c>
      <c r="Q111">
        <f>IFERROR(VLOOKUP($B111,Day!$A$1:$X$367,MATCH(DayFilter!Q$1,Day!$C$1:$X$1,0)+2,0),"")</f>
        <v>20.190769</v>
      </c>
      <c r="R111">
        <f>IFERROR(VLOOKUP($B111,Day!$A$1:$X$367,MATCH(DayFilter!R$1,Day!$C$1:$X$1,0)+2,0),"")</f>
        <v>52.051731000000004</v>
      </c>
      <c r="S111">
        <f>IFERROR(VLOOKUP($B111,Day!$A$1:$X$367,MATCH(DayFilter!S$1,Day!$C$1:$X$1,0)+2,0),"")</f>
        <v>41.956568099999998</v>
      </c>
      <c r="T111">
        <f>IFERROR(VLOOKUP($B111,Day!$A$1:$X$367,MATCH(DayFilter!T$1,Day!$C$1:$X$1,0)+2,0),"")</f>
        <v>7.0769229999999999</v>
      </c>
      <c r="U111">
        <f>IFERROR(VLOOKUP($B111,Day!$A$1:$X$367,MATCH(DayFilter!U$1,Day!$C$1:$X$1,0)+2,0),"")</f>
        <v>3.3076919999999999</v>
      </c>
      <c r="V111">
        <f>IFERROR(VLOOKUP($B111,Day!$A$1:$X$367,MATCH(DayFilter!V$1,Day!$C$1:$X$1,0)+2,0),"")</f>
        <v>3.3076919999999999</v>
      </c>
      <c r="W111">
        <f>IFERROR(VLOOKUP($B111,Day!$A$1:$X$367,MATCH(DayFilter!W$1,Day!$C$1:$X$1,0)+2,0),"")</f>
        <v>3.769231</v>
      </c>
      <c r="X111">
        <f>IFERROR(VLOOKUP($B111,Day!$A$1:$X$367,MATCH(DayFilter!X$1,Day!$C$1:$X$1,0)+2,0),"")</f>
        <v>5.4998205999999996</v>
      </c>
      <c r="Y111">
        <f>IFERROR(VLOOKUP($B111,Day!$A$1:$Z$367,MATCH(DayFilter!Y$1,Day!$C$1:$Z$1,0)+2,0),"")</f>
        <v>65</v>
      </c>
      <c r="Z111">
        <f>IFERROR(VLOOKUP($B111,Day!$A$1:$Z$367,MATCH(DayFilter!Z$1,Day!$C$1:$Z$1,0)+2,0),"")</f>
        <v>75</v>
      </c>
    </row>
    <row r="112" spans="2:26" x14ac:dyDescent="0.25">
      <c r="B112">
        <f>IF(ROW()-1&lt;=Input!$F$2,ROW()-1,"")</f>
        <v>111</v>
      </c>
      <c r="C112" s="1">
        <f>IFERROR(VLOOKUP($B112,Day!$A$1:$X$367,MATCH(DayFilter!C$1,Day!$C$1:$X$1,0)+2,0),"")</f>
        <v>44084</v>
      </c>
      <c r="D112" t="str">
        <f>IFERROR(VLOOKUP($B112,Day!$A$1:$X$367,MATCH(DayFilter!D$1,Day!$C$1:$X$1,0)+2,0),"")</f>
        <v>Day</v>
      </c>
      <c r="E112">
        <f>IFERROR(VLOOKUP($B112,Day!$A$1:$X$367,MATCH(DayFilter!E$1,Day!$C$1:$X$1,0)+2,0),"")</f>
        <v>89.581537999999995</v>
      </c>
      <c r="F112">
        <f>IFERROR(VLOOKUP($B112,Day!$A$1:$X$367,MATCH(DayFilter!F$1,Day!$C$1:$X$1,0)+2,0),"")</f>
        <v>73.680000000000007</v>
      </c>
      <c r="G112">
        <f>IFERROR(VLOOKUP($B112,Day!$A$1:$X$367,MATCH(DayFilter!G$1,Day!$C$1:$X$1,0)+2,0),"")</f>
        <v>73.680000000000007</v>
      </c>
      <c r="H112">
        <f>IFERROR(VLOOKUP($B112,Day!$A$1:$X$367,MATCH(DayFilter!H$1,Day!$C$1:$X$1,0)+2,0),"")</f>
        <v>15.901537999999988</v>
      </c>
      <c r="I112">
        <f>IFERROR(VLOOKUP($B112,Day!$A$1:$X$367,MATCH(DayFilter!I$1,Day!$C$1:$X$1,0)+2,0),"")</f>
        <v>82.999108100000001</v>
      </c>
      <c r="J112">
        <f>IFERROR(VLOOKUP($B112,Day!$A$1:$X$367,MATCH(DayFilter!J$1,Day!$C$1:$X$1,0)+2,0),"")</f>
        <v>66.596429000000001</v>
      </c>
      <c r="K112">
        <f>IFERROR(VLOOKUP($B112,Day!$A$1:$X$367,MATCH(DayFilter!K$1,Day!$C$1:$X$1,0)+2,0),"")</f>
        <v>31.930769000000002</v>
      </c>
      <c r="L112">
        <f>IFERROR(VLOOKUP($B112,Day!$A$1:$X$367,MATCH(DayFilter!L$1,Day!$C$1:$X$1,0)+2,0),"")</f>
        <v>31.930769000000002</v>
      </c>
      <c r="M112">
        <f>IFERROR(VLOOKUP($B112,Day!$A$1:$X$367,MATCH(DayFilter!M$1,Day!$C$1:$X$1,0)+2,0),"")</f>
        <v>34.665660000000003</v>
      </c>
      <c r="N112">
        <f>IFERROR(VLOOKUP($B112,Day!$A$1:$X$367,MATCH(DayFilter!N$1,Day!$C$1:$X$1,0)+2,0),"")</f>
        <v>54.587322399999998</v>
      </c>
      <c r="O112">
        <f>IFERROR(VLOOKUP($B112,Day!$A$1:$X$367,MATCH(DayFilter!O$1,Day!$C$1:$X$1,0)+2,0),"")</f>
        <v>66.583571000000006</v>
      </c>
      <c r="P112">
        <f>IFERROR(VLOOKUP($B112,Day!$A$1:$X$367,MATCH(DayFilter!P$1,Day!$C$1:$X$1,0)+2,0),"")</f>
        <v>23.363077000000001</v>
      </c>
      <c r="Q112">
        <f>IFERROR(VLOOKUP($B112,Day!$A$1:$X$367,MATCH(DayFilter!Q$1,Day!$C$1:$X$1,0)+2,0),"")</f>
        <v>23.363077000000001</v>
      </c>
      <c r="R112">
        <f>IFERROR(VLOOKUP($B112,Day!$A$1:$X$367,MATCH(DayFilter!R$1,Day!$C$1:$X$1,0)+2,0),"")</f>
        <v>43.220494000000002</v>
      </c>
      <c r="S112">
        <f>IFERROR(VLOOKUP($B112,Day!$A$1:$X$367,MATCH(DayFilter!S$1,Day!$C$1:$X$1,0)+2,0),"")</f>
        <v>42.998769899999999</v>
      </c>
      <c r="T112">
        <f>IFERROR(VLOOKUP($B112,Day!$A$1:$X$367,MATCH(DayFilter!T$1,Day!$C$1:$X$1,0)+2,0),"")</f>
        <v>6.2142860000000004</v>
      </c>
      <c r="U112">
        <f>IFERROR(VLOOKUP($B112,Day!$A$1:$X$367,MATCH(DayFilter!U$1,Day!$C$1:$X$1,0)+2,0),"")</f>
        <v>3.5333329999999998</v>
      </c>
      <c r="V112">
        <f>IFERROR(VLOOKUP($B112,Day!$A$1:$X$367,MATCH(DayFilter!V$1,Day!$C$1:$X$1,0)+2,0),"")</f>
        <v>3.5333329999999998</v>
      </c>
      <c r="W112">
        <f>IFERROR(VLOOKUP($B112,Day!$A$1:$X$367,MATCH(DayFilter!W$1,Day!$C$1:$X$1,0)+2,0),"")</f>
        <v>2.6809530000000006</v>
      </c>
      <c r="X112">
        <f>IFERROR(VLOOKUP($B112,Day!$A$1:$X$367,MATCH(DayFilter!X$1,Day!$C$1:$X$1,0)+2,0),"")</f>
        <v>5.2245055000000002</v>
      </c>
      <c r="Y112">
        <f>IFERROR(VLOOKUP($B112,Day!$A$1:$Z$367,MATCH(DayFilter!Y$1,Day!$C$1:$Z$1,0)+2,0),"")</f>
        <v>65</v>
      </c>
      <c r="Z112">
        <f>IFERROR(VLOOKUP($B112,Day!$A$1:$Z$367,MATCH(DayFilter!Z$1,Day!$C$1:$Z$1,0)+2,0),"")</f>
        <v>75</v>
      </c>
    </row>
    <row r="113" spans="2:26" x14ac:dyDescent="0.25">
      <c r="B113">
        <f>IF(ROW()-1&lt;=Input!$F$2,ROW()-1,"")</f>
        <v>112</v>
      </c>
      <c r="C113" s="1">
        <f>IFERROR(VLOOKUP($B113,Day!$A$1:$X$367,MATCH(DayFilter!C$1,Day!$C$1:$X$1,0)+2,0),"")</f>
        <v>44083</v>
      </c>
      <c r="D113" t="str">
        <f>IFERROR(VLOOKUP($B113,Day!$A$1:$X$367,MATCH(DayFilter!D$1,Day!$C$1:$X$1,0)+2,0),"")</f>
        <v>Day</v>
      </c>
      <c r="E113">
        <f>IFERROR(VLOOKUP($B113,Day!$A$1:$X$367,MATCH(DayFilter!E$1,Day!$C$1:$X$1,0)+2,0),"")</f>
        <v>90.707691999999994</v>
      </c>
      <c r="F113">
        <f>IFERROR(VLOOKUP($B113,Day!$A$1:$X$367,MATCH(DayFilter!F$1,Day!$C$1:$X$1,0)+2,0),"")</f>
        <v>70.142105000000001</v>
      </c>
      <c r="G113">
        <f>IFERROR(VLOOKUP($B113,Day!$A$1:$X$367,MATCH(DayFilter!G$1,Day!$C$1:$X$1,0)+2,0),"")</f>
        <v>70.142105000000001</v>
      </c>
      <c r="H113">
        <f>IFERROR(VLOOKUP($B113,Day!$A$1:$X$367,MATCH(DayFilter!H$1,Day!$C$1:$X$1,0)+2,0),"")</f>
        <v>20.565586999999994</v>
      </c>
      <c r="I113">
        <f>IFERROR(VLOOKUP($B113,Day!$A$1:$X$367,MATCH(DayFilter!I$1,Day!$C$1:$X$1,0)+2,0),"")</f>
        <v>82.910328399999997</v>
      </c>
      <c r="J113">
        <f>IFERROR(VLOOKUP($B113,Day!$A$1:$X$367,MATCH(DayFilter!J$1,Day!$C$1:$X$1,0)+2,0),"")</f>
        <v>64.760000000000005</v>
      </c>
      <c r="K113">
        <f>IFERROR(VLOOKUP($B113,Day!$A$1:$X$367,MATCH(DayFilter!K$1,Day!$C$1:$X$1,0)+2,0),"")</f>
        <v>25.676922999999999</v>
      </c>
      <c r="L113">
        <f>IFERROR(VLOOKUP($B113,Day!$A$1:$X$367,MATCH(DayFilter!L$1,Day!$C$1:$X$1,0)+2,0),"")</f>
        <v>25.676922999999999</v>
      </c>
      <c r="M113">
        <f>IFERROR(VLOOKUP($B113,Day!$A$1:$X$367,MATCH(DayFilter!M$1,Day!$C$1:$X$1,0)+2,0),"")</f>
        <v>39.083077000000003</v>
      </c>
      <c r="N113">
        <f>IFERROR(VLOOKUP($B113,Day!$A$1:$X$367,MATCH(DayFilter!N$1,Day!$C$1:$X$1,0)+2,0),"")</f>
        <v>54.413148999999997</v>
      </c>
      <c r="O113">
        <f>IFERROR(VLOOKUP($B113,Day!$A$1:$X$367,MATCH(DayFilter!O$1,Day!$C$1:$X$1,0)+2,0),"")</f>
        <v>70.974210999999997</v>
      </c>
      <c r="P113">
        <f>IFERROR(VLOOKUP($B113,Day!$A$1:$X$367,MATCH(DayFilter!P$1,Day!$C$1:$X$1,0)+2,0),"")</f>
        <v>14.799231000000001</v>
      </c>
      <c r="Q113">
        <f>IFERROR(VLOOKUP($B113,Day!$A$1:$X$367,MATCH(DayFilter!Q$1,Day!$C$1:$X$1,0)+2,0),"")</f>
        <v>14.799231000000001</v>
      </c>
      <c r="R113">
        <f>IFERROR(VLOOKUP($B113,Day!$A$1:$X$367,MATCH(DayFilter!R$1,Day!$C$1:$X$1,0)+2,0),"")</f>
        <v>56.174979999999998</v>
      </c>
      <c r="S113">
        <f>IFERROR(VLOOKUP($B113,Day!$A$1:$X$367,MATCH(DayFilter!S$1,Day!$C$1:$X$1,0)+2,0),"")</f>
        <v>43.500503700000003</v>
      </c>
      <c r="T113">
        <f>IFERROR(VLOOKUP($B113,Day!$A$1:$X$367,MATCH(DayFilter!T$1,Day!$C$1:$X$1,0)+2,0),"")</f>
        <v>8.9230769999999993</v>
      </c>
      <c r="U113">
        <f>IFERROR(VLOOKUP($B113,Day!$A$1:$X$367,MATCH(DayFilter!U$1,Day!$C$1:$X$1,0)+2,0),"")</f>
        <v>2.8461539999999999</v>
      </c>
      <c r="V113">
        <f>IFERROR(VLOOKUP($B113,Day!$A$1:$X$367,MATCH(DayFilter!V$1,Day!$C$1:$X$1,0)+2,0),"")</f>
        <v>2.8461539999999999</v>
      </c>
      <c r="W113">
        <f>IFERROR(VLOOKUP($B113,Day!$A$1:$X$367,MATCH(DayFilter!W$1,Day!$C$1:$X$1,0)+2,0),"")</f>
        <v>6.076922999999999</v>
      </c>
      <c r="X113">
        <f>IFERROR(VLOOKUP($B113,Day!$A$1:$X$367,MATCH(DayFilter!X$1,Day!$C$1:$X$1,0)+2,0),"")</f>
        <v>5.8702293000000001</v>
      </c>
      <c r="Y113">
        <f>IFERROR(VLOOKUP($B113,Day!$A$1:$Z$367,MATCH(DayFilter!Y$1,Day!$C$1:$Z$1,0)+2,0),"")</f>
        <v>65</v>
      </c>
      <c r="Z113">
        <f>IFERROR(VLOOKUP($B113,Day!$A$1:$Z$367,MATCH(DayFilter!Z$1,Day!$C$1:$Z$1,0)+2,0),"")</f>
        <v>75</v>
      </c>
    </row>
    <row r="114" spans="2:26" x14ac:dyDescent="0.25">
      <c r="B114">
        <f>IF(ROW()-1&lt;=Input!$F$2,ROW()-1,"")</f>
        <v>113</v>
      </c>
      <c r="C114" s="1">
        <f>IFERROR(VLOOKUP($B114,Day!$A$1:$X$367,MATCH(DayFilter!C$1,Day!$C$1:$X$1,0)+2,0),"")</f>
        <v>44082</v>
      </c>
      <c r="D114" t="str">
        <f>IFERROR(VLOOKUP($B114,Day!$A$1:$X$367,MATCH(DayFilter!D$1,Day!$C$1:$X$1,0)+2,0),"")</f>
        <v>Day</v>
      </c>
      <c r="E114">
        <f>IFERROR(VLOOKUP($B114,Day!$A$1:$X$367,MATCH(DayFilter!E$1,Day!$C$1:$X$1,0)+2,0),"")</f>
        <v>91.962500000000006</v>
      </c>
      <c r="F114">
        <f>IFERROR(VLOOKUP($B114,Day!$A$1:$X$367,MATCH(DayFilter!F$1,Day!$C$1:$X$1,0)+2,0),"")</f>
        <v>71.512</v>
      </c>
      <c r="G114">
        <f>IFERROR(VLOOKUP($B114,Day!$A$1:$X$367,MATCH(DayFilter!G$1,Day!$C$1:$X$1,0)+2,0),"")</f>
        <v>71.512</v>
      </c>
      <c r="H114">
        <f>IFERROR(VLOOKUP($B114,Day!$A$1:$X$367,MATCH(DayFilter!H$1,Day!$C$1:$X$1,0)+2,0),"")</f>
        <v>20.450500000000005</v>
      </c>
      <c r="I114">
        <f>IFERROR(VLOOKUP($B114,Day!$A$1:$X$367,MATCH(DayFilter!I$1,Day!$C$1:$X$1,0)+2,0),"")</f>
        <v>82.422550700000002</v>
      </c>
      <c r="J114">
        <f>IFERROR(VLOOKUP($B114,Day!$A$1:$X$367,MATCH(DayFilter!J$1,Day!$C$1:$X$1,0)+2,0),"")</f>
        <v>65.768749999999997</v>
      </c>
      <c r="K114">
        <f>IFERROR(VLOOKUP($B114,Day!$A$1:$X$367,MATCH(DayFilter!K$1,Day!$C$1:$X$1,0)+2,0),"")</f>
        <v>43.884614999999997</v>
      </c>
      <c r="L114">
        <f>IFERROR(VLOOKUP($B114,Day!$A$1:$X$367,MATCH(DayFilter!L$1,Day!$C$1:$X$1,0)+2,0),"")</f>
        <v>43.884614999999997</v>
      </c>
      <c r="M114">
        <f>IFERROR(VLOOKUP($B114,Day!$A$1:$X$367,MATCH(DayFilter!M$1,Day!$C$1:$X$1,0)+2,0),"")</f>
        <v>21.884135000000001</v>
      </c>
      <c r="N114">
        <f>IFERROR(VLOOKUP($B114,Day!$A$1:$X$367,MATCH(DayFilter!N$1,Day!$C$1:$X$1,0)+2,0),"")</f>
        <v>57.858641300000002</v>
      </c>
      <c r="O114">
        <f>IFERROR(VLOOKUP($B114,Day!$A$1:$X$367,MATCH(DayFilter!O$1,Day!$C$1:$X$1,0)+2,0),"")</f>
        <v>79.401200000000003</v>
      </c>
      <c r="P114">
        <f>IFERROR(VLOOKUP($B114,Day!$A$1:$X$367,MATCH(DayFilter!P$1,Day!$C$1:$X$1,0)+2,0),"")</f>
        <v>24.982308</v>
      </c>
      <c r="Q114">
        <f>IFERROR(VLOOKUP($B114,Day!$A$1:$X$367,MATCH(DayFilter!Q$1,Day!$C$1:$X$1,0)+2,0),"")</f>
        <v>24.982308</v>
      </c>
      <c r="R114">
        <f>IFERROR(VLOOKUP($B114,Day!$A$1:$X$367,MATCH(DayFilter!R$1,Day!$C$1:$X$1,0)+2,0),"")</f>
        <v>54.418892</v>
      </c>
      <c r="S114">
        <f>IFERROR(VLOOKUP($B114,Day!$A$1:$X$367,MATCH(DayFilter!S$1,Day!$C$1:$X$1,0)+2,0),"")</f>
        <v>48.829543100000002</v>
      </c>
      <c r="T114">
        <f>IFERROR(VLOOKUP($B114,Day!$A$1:$X$367,MATCH(DayFilter!T$1,Day!$C$1:$X$1,0)+2,0),"")</f>
        <v>16.125</v>
      </c>
      <c r="U114">
        <f>IFERROR(VLOOKUP($B114,Day!$A$1:$X$367,MATCH(DayFilter!U$1,Day!$C$1:$X$1,0)+2,0),"")</f>
        <v>1.92</v>
      </c>
      <c r="V114">
        <f>IFERROR(VLOOKUP($B114,Day!$A$1:$X$367,MATCH(DayFilter!V$1,Day!$C$1:$X$1,0)+2,0),"")</f>
        <v>1.92</v>
      </c>
      <c r="W114">
        <f>IFERROR(VLOOKUP($B114,Day!$A$1:$X$367,MATCH(DayFilter!W$1,Day!$C$1:$X$1,0)+2,0),"")</f>
        <v>14.205</v>
      </c>
      <c r="X114">
        <f>IFERROR(VLOOKUP($B114,Day!$A$1:$X$367,MATCH(DayFilter!X$1,Day!$C$1:$X$1,0)+2,0),"")</f>
        <v>6.9340254000000003</v>
      </c>
      <c r="Y114">
        <f>IFERROR(VLOOKUP($B114,Day!$A$1:$Z$367,MATCH(DayFilter!Y$1,Day!$C$1:$Z$1,0)+2,0),"")</f>
        <v>65</v>
      </c>
      <c r="Z114">
        <f>IFERROR(VLOOKUP($B114,Day!$A$1:$Z$367,MATCH(DayFilter!Z$1,Day!$C$1:$Z$1,0)+2,0),"")</f>
        <v>75</v>
      </c>
    </row>
    <row r="115" spans="2:26" x14ac:dyDescent="0.25">
      <c r="B115">
        <f>IF(ROW()-1&lt;=Input!$F$2,ROW()-1,"")</f>
        <v>114</v>
      </c>
      <c r="C115" s="1">
        <f>IFERROR(VLOOKUP($B115,Day!$A$1:$X$367,MATCH(DayFilter!C$1,Day!$C$1:$X$1,0)+2,0),"")</f>
        <v>44081</v>
      </c>
      <c r="D115" t="str">
        <f>IFERROR(VLOOKUP($B115,Day!$A$1:$X$367,MATCH(DayFilter!D$1,Day!$C$1:$X$1,0)+2,0),"")</f>
        <v>Day</v>
      </c>
      <c r="E115">
        <f>IFERROR(VLOOKUP($B115,Day!$A$1:$X$367,MATCH(DayFilter!E$1,Day!$C$1:$X$1,0)+2,0),"")</f>
        <v>92.396923000000001</v>
      </c>
      <c r="F115">
        <f>IFERROR(VLOOKUP($B115,Day!$A$1:$X$367,MATCH(DayFilter!F$1,Day!$C$1:$X$1,0)+2,0),"")</f>
        <v>72.856250000000003</v>
      </c>
      <c r="G115">
        <f>IFERROR(VLOOKUP($B115,Day!$A$1:$X$367,MATCH(DayFilter!G$1,Day!$C$1:$X$1,0)+2,0),"")</f>
        <v>72.856250000000003</v>
      </c>
      <c r="H115">
        <f>IFERROR(VLOOKUP($B115,Day!$A$1:$X$367,MATCH(DayFilter!H$1,Day!$C$1:$X$1,0)+2,0),"")</f>
        <v>19.540672999999998</v>
      </c>
      <c r="I115">
        <f>IFERROR(VLOOKUP($B115,Day!$A$1:$X$367,MATCH(DayFilter!I$1,Day!$C$1:$X$1,0)+2,0),"")</f>
        <v>84.634221299999993</v>
      </c>
      <c r="J115">
        <f>IFERROR(VLOOKUP($B115,Day!$A$1:$X$367,MATCH(DayFilter!J$1,Day!$C$1:$X$1,0)+2,0),"")</f>
        <v>64.400000000000006</v>
      </c>
      <c r="K115">
        <f>IFERROR(VLOOKUP($B115,Day!$A$1:$X$367,MATCH(DayFilter!K$1,Day!$C$1:$X$1,0)+2,0),"")</f>
        <v>48.015385000000002</v>
      </c>
      <c r="L115">
        <f>IFERROR(VLOOKUP($B115,Day!$A$1:$X$367,MATCH(DayFilter!L$1,Day!$C$1:$X$1,0)+2,0),"")</f>
        <v>48.015385000000002</v>
      </c>
      <c r="M115">
        <f>IFERROR(VLOOKUP($B115,Day!$A$1:$X$367,MATCH(DayFilter!M$1,Day!$C$1:$X$1,0)+2,0),"")</f>
        <v>16.384615000000004</v>
      </c>
      <c r="N115">
        <f>IFERROR(VLOOKUP($B115,Day!$A$1:$X$367,MATCH(DayFilter!N$1,Day!$C$1:$X$1,0)+2,0),"")</f>
        <v>56.773900699999999</v>
      </c>
      <c r="O115">
        <f>IFERROR(VLOOKUP($B115,Day!$A$1:$X$367,MATCH(DayFilter!O$1,Day!$C$1:$X$1,0)+2,0),"")</f>
        <v>65.859375</v>
      </c>
      <c r="P115">
        <f>IFERROR(VLOOKUP($B115,Day!$A$1:$X$367,MATCH(DayFilter!P$1,Day!$C$1:$X$1,0)+2,0),"")</f>
        <v>28.668462000000002</v>
      </c>
      <c r="Q115">
        <f>IFERROR(VLOOKUP($B115,Day!$A$1:$X$367,MATCH(DayFilter!Q$1,Day!$C$1:$X$1,0)+2,0),"")</f>
        <v>28.668462000000002</v>
      </c>
      <c r="R115">
        <f>IFERROR(VLOOKUP($B115,Day!$A$1:$X$367,MATCH(DayFilter!R$1,Day!$C$1:$X$1,0)+2,0),"")</f>
        <v>37.190912999999995</v>
      </c>
      <c r="S115">
        <f>IFERROR(VLOOKUP($B115,Day!$A$1:$X$367,MATCH(DayFilter!S$1,Day!$C$1:$X$1,0)+2,0),"")</f>
        <v>43.050661499999997</v>
      </c>
      <c r="T115">
        <f>IFERROR(VLOOKUP($B115,Day!$A$1:$X$367,MATCH(DayFilter!T$1,Day!$C$1:$X$1,0)+2,0),"")</f>
        <v>7.1538459999999997</v>
      </c>
      <c r="U115">
        <f>IFERROR(VLOOKUP($B115,Day!$A$1:$X$367,MATCH(DayFilter!U$1,Day!$C$1:$X$1,0)+2,0),"")</f>
        <v>4.0769229999999999</v>
      </c>
      <c r="V115">
        <f>IFERROR(VLOOKUP($B115,Day!$A$1:$X$367,MATCH(DayFilter!V$1,Day!$C$1:$X$1,0)+2,0),"")</f>
        <v>4.0769229999999999</v>
      </c>
      <c r="W115">
        <f>IFERROR(VLOOKUP($B115,Day!$A$1:$X$367,MATCH(DayFilter!W$1,Day!$C$1:$X$1,0)+2,0),"")</f>
        <v>3.0769229999999999</v>
      </c>
      <c r="X115">
        <f>IFERROR(VLOOKUP($B115,Day!$A$1:$X$367,MATCH(DayFilter!X$1,Day!$C$1:$X$1,0)+2,0),"")</f>
        <v>5.8327456</v>
      </c>
      <c r="Y115">
        <f>IFERROR(VLOOKUP($B115,Day!$A$1:$Z$367,MATCH(DayFilter!Y$1,Day!$C$1:$Z$1,0)+2,0),"")</f>
        <v>65</v>
      </c>
      <c r="Z115">
        <f>IFERROR(VLOOKUP($B115,Day!$A$1:$Z$367,MATCH(DayFilter!Z$1,Day!$C$1:$Z$1,0)+2,0),"")</f>
        <v>75</v>
      </c>
    </row>
    <row r="116" spans="2:26" x14ac:dyDescent="0.25">
      <c r="B116">
        <f>IF(ROW()-1&lt;=Input!$F$2,ROW()-1,"")</f>
        <v>115</v>
      </c>
      <c r="C116" s="1">
        <f>IFERROR(VLOOKUP($B116,Day!$A$1:$X$367,MATCH(DayFilter!C$1,Day!$C$1:$X$1,0)+2,0),"")</f>
        <v>44080</v>
      </c>
      <c r="D116" t="str">
        <f>IFERROR(VLOOKUP($B116,Day!$A$1:$X$367,MATCH(DayFilter!D$1,Day!$C$1:$X$1,0)+2,0),"")</f>
        <v>Day</v>
      </c>
      <c r="E116">
        <f>IFERROR(VLOOKUP($B116,Day!$A$1:$X$367,MATCH(DayFilter!E$1,Day!$C$1:$X$1,0)+2,0),"")</f>
        <v>102.723077</v>
      </c>
      <c r="F116">
        <f>IFERROR(VLOOKUP($B116,Day!$A$1:$X$367,MATCH(DayFilter!F$1,Day!$C$1:$X$1,0)+2,0),"")</f>
        <v>69.804000000000002</v>
      </c>
      <c r="G116">
        <f>IFERROR(VLOOKUP($B116,Day!$A$1:$X$367,MATCH(DayFilter!G$1,Day!$C$1:$X$1,0)+2,0),"")</f>
        <v>69.804000000000002</v>
      </c>
      <c r="H116">
        <f>IFERROR(VLOOKUP($B116,Day!$A$1:$X$367,MATCH(DayFilter!H$1,Day!$C$1:$X$1,0)+2,0),"")</f>
        <v>32.919077000000001</v>
      </c>
      <c r="I116">
        <f>IFERROR(VLOOKUP($B116,Day!$A$1:$X$367,MATCH(DayFilter!I$1,Day!$C$1:$X$1,0)+2,0),"")</f>
        <v>87.0701052</v>
      </c>
      <c r="J116">
        <f>IFERROR(VLOOKUP($B116,Day!$A$1:$X$367,MATCH(DayFilter!J$1,Day!$C$1:$X$1,0)+2,0),"")</f>
        <v>63.984614999999998</v>
      </c>
      <c r="K116">
        <f>IFERROR(VLOOKUP($B116,Day!$A$1:$X$367,MATCH(DayFilter!K$1,Day!$C$1:$X$1,0)+2,0),"")</f>
        <v>43.015385000000002</v>
      </c>
      <c r="L116">
        <f>IFERROR(VLOOKUP($B116,Day!$A$1:$X$367,MATCH(DayFilter!L$1,Day!$C$1:$X$1,0)+2,0),"")</f>
        <v>43.015385000000002</v>
      </c>
      <c r="M116">
        <f>IFERROR(VLOOKUP($B116,Day!$A$1:$X$367,MATCH(DayFilter!M$1,Day!$C$1:$X$1,0)+2,0),"")</f>
        <v>20.969229999999996</v>
      </c>
      <c r="N116">
        <f>IFERROR(VLOOKUP($B116,Day!$A$1:$X$367,MATCH(DayFilter!N$1,Day!$C$1:$X$1,0)+2,0),"")</f>
        <v>56.475327499999999</v>
      </c>
      <c r="O116">
        <f>IFERROR(VLOOKUP($B116,Day!$A$1:$X$367,MATCH(DayFilter!O$1,Day!$C$1:$X$1,0)+2,0),"")</f>
        <v>71.100499999999997</v>
      </c>
      <c r="P116">
        <f>IFERROR(VLOOKUP($B116,Day!$A$1:$X$367,MATCH(DayFilter!P$1,Day!$C$1:$X$1,0)+2,0),"")</f>
        <v>15.779230999999999</v>
      </c>
      <c r="Q116">
        <f>IFERROR(VLOOKUP($B116,Day!$A$1:$X$367,MATCH(DayFilter!Q$1,Day!$C$1:$X$1,0)+2,0),"")</f>
        <v>15.779230999999999</v>
      </c>
      <c r="R116">
        <f>IFERROR(VLOOKUP($B116,Day!$A$1:$X$367,MATCH(DayFilter!R$1,Day!$C$1:$X$1,0)+2,0),"")</f>
        <v>55.321269000000001</v>
      </c>
      <c r="S116">
        <f>IFERROR(VLOOKUP($B116,Day!$A$1:$X$367,MATCH(DayFilter!S$1,Day!$C$1:$X$1,0)+2,0),"")</f>
        <v>40.935258599999997</v>
      </c>
      <c r="T116">
        <f>IFERROR(VLOOKUP($B116,Day!$A$1:$X$367,MATCH(DayFilter!T$1,Day!$C$1:$X$1,0)+2,0),"")</f>
        <v>7.8125</v>
      </c>
      <c r="U116">
        <f>IFERROR(VLOOKUP($B116,Day!$A$1:$X$367,MATCH(DayFilter!U$1,Day!$C$1:$X$1,0)+2,0),"")</f>
        <v>4.1538459999999997</v>
      </c>
      <c r="V116">
        <f>IFERROR(VLOOKUP($B116,Day!$A$1:$X$367,MATCH(DayFilter!V$1,Day!$C$1:$X$1,0)+2,0),"")</f>
        <v>4.1538459999999997</v>
      </c>
      <c r="W116">
        <f>IFERROR(VLOOKUP($B116,Day!$A$1:$X$367,MATCH(DayFilter!W$1,Day!$C$1:$X$1,0)+2,0),"")</f>
        <v>3.6586540000000003</v>
      </c>
      <c r="X116">
        <f>IFERROR(VLOOKUP($B116,Day!$A$1:$X$367,MATCH(DayFilter!X$1,Day!$C$1:$X$1,0)+2,0),"")</f>
        <v>5.9802242999999997</v>
      </c>
      <c r="Y116">
        <f>IFERROR(VLOOKUP($B116,Day!$A$1:$Z$367,MATCH(DayFilter!Y$1,Day!$C$1:$Z$1,0)+2,0),"")</f>
        <v>65</v>
      </c>
      <c r="Z116">
        <f>IFERROR(VLOOKUP($B116,Day!$A$1:$Z$367,MATCH(DayFilter!Z$1,Day!$C$1:$Z$1,0)+2,0),"")</f>
        <v>75</v>
      </c>
    </row>
    <row r="117" spans="2:26" x14ac:dyDescent="0.25">
      <c r="B117">
        <f>IF(ROW()-1&lt;=Input!$F$2,ROW()-1,"")</f>
        <v>116</v>
      </c>
      <c r="C117" s="1">
        <f>IFERROR(VLOOKUP($B117,Day!$A$1:$X$367,MATCH(DayFilter!C$1,Day!$C$1:$X$1,0)+2,0),"")</f>
        <v>44079</v>
      </c>
      <c r="D117" t="str">
        <f>IFERROR(VLOOKUP($B117,Day!$A$1:$X$367,MATCH(DayFilter!D$1,Day!$C$1:$X$1,0)+2,0),"")</f>
        <v>Day</v>
      </c>
      <c r="E117">
        <f>IFERROR(VLOOKUP($B117,Day!$A$1:$X$367,MATCH(DayFilter!E$1,Day!$C$1:$X$1,0)+2,0),"")</f>
        <v>102.107692</v>
      </c>
      <c r="F117">
        <f>IFERROR(VLOOKUP($B117,Day!$A$1:$X$367,MATCH(DayFilter!F$1,Day!$C$1:$X$1,0)+2,0),"")</f>
        <v>70.441428999999999</v>
      </c>
      <c r="G117">
        <f>IFERROR(VLOOKUP($B117,Day!$A$1:$X$367,MATCH(DayFilter!G$1,Day!$C$1:$X$1,0)+2,0),"")</f>
        <v>70.441428999999999</v>
      </c>
      <c r="H117">
        <f>IFERROR(VLOOKUP($B117,Day!$A$1:$X$367,MATCH(DayFilter!H$1,Day!$C$1:$X$1,0)+2,0),"")</f>
        <v>31.666263000000001</v>
      </c>
      <c r="I117">
        <f>IFERROR(VLOOKUP($B117,Day!$A$1:$X$367,MATCH(DayFilter!I$1,Day!$C$1:$X$1,0)+2,0),"")</f>
        <v>85.977681399999994</v>
      </c>
      <c r="J117">
        <f>IFERROR(VLOOKUP($B117,Day!$A$1:$X$367,MATCH(DayFilter!J$1,Day!$C$1:$X$1,0)+2,0),"")</f>
        <v>61.444614999999999</v>
      </c>
      <c r="K117">
        <f>IFERROR(VLOOKUP($B117,Day!$A$1:$X$367,MATCH(DayFilter!K$1,Day!$C$1:$X$1,0)+2,0),"")</f>
        <v>47.246153999999997</v>
      </c>
      <c r="L117">
        <f>IFERROR(VLOOKUP($B117,Day!$A$1:$X$367,MATCH(DayFilter!L$1,Day!$C$1:$X$1,0)+2,0),"")</f>
        <v>47.246153999999997</v>
      </c>
      <c r="M117">
        <f>IFERROR(VLOOKUP($B117,Day!$A$1:$X$367,MATCH(DayFilter!M$1,Day!$C$1:$X$1,0)+2,0),"")</f>
        <v>14.198461000000002</v>
      </c>
      <c r="N117">
        <f>IFERROR(VLOOKUP($B117,Day!$A$1:$X$367,MATCH(DayFilter!N$1,Day!$C$1:$X$1,0)+2,0),"")</f>
        <v>55.657391500000003</v>
      </c>
      <c r="O117">
        <f>IFERROR(VLOOKUP($B117,Day!$A$1:$X$367,MATCH(DayFilter!O$1,Day!$C$1:$X$1,0)+2,0),"")</f>
        <v>64.354375000000005</v>
      </c>
      <c r="P117">
        <f>IFERROR(VLOOKUP($B117,Day!$A$1:$X$367,MATCH(DayFilter!P$1,Day!$C$1:$X$1,0)+2,0),"")</f>
        <v>20.83</v>
      </c>
      <c r="Q117">
        <f>IFERROR(VLOOKUP($B117,Day!$A$1:$X$367,MATCH(DayFilter!Q$1,Day!$C$1:$X$1,0)+2,0),"")</f>
        <v>20.83</v>
      </c>
      <c r="R117">
        <f>IFERROR(VLOOKUP($B117,Day!$A$1:$X$367,MATCH(DayFilter!R$1,Day!$C$1:$X$1,0)+2,0),"")</f>
        <v>43.524375000000006</v>
      </c>
      <c r="S117">
        <f>IFERROR(VLOOKUP($B117,Day!$A$1:$X$367,MATCH(DayFilter!S$1,Day!$C$1:$X$1,0)+2,0),"")</f>
        <v>40.811739699999997</v>
      </c>
      <c r="T117">
        <f>IFERROR(VLOOKUP($B117,Day!$A$1:$X$367,MATCH(DayFilter!T$1,Day!$C$1:$X$1,0)+2,0),"")</f>
        <v>9</v>
      </c>
      <c r="U117">
        <f>IFERROR(VLOOKUP($B117,Day!$A$1:$X$367,MATCH(DayFilter!U$1,Day!$C$1:$X$1,0)+2,0),"")</f>
        <v>3.5625</v>
      </c>
      <c r="V117">
        <f>IFERROR(VLOOKUP($B117,Day!$A$1:$X$367,MATCH(DayFilter!V$1,Day!$C$1:$X$1,0)+2,0),"")</f>
        <v>3.5625</v>
      </c>
      <c r="W117">
        <f>IFERROR(VLOOKUP($B117,Day!$A$1:$X$367,MATCH(DayFilter!W$1,Day!$C$1:$X$1,0)+2,0),"")</f>
        <v>5.4375</v>
      </c>
      <c r="X117">
        <f>IFERROR(VLOOKUP($B117,Day!$A$1:$X$367,MATCH(DayFilter!X$1,Day!$C$1:$X$1,0)+2,0),"")</f>
        <v>6.0738323999999997</v>
      </c>
      <c r="Y117">
        <f>IFERROR(VLOOKUP($B117,Day!$A$1:$Z$367,MATCH(DayFilter!Y$1,Day!$C$1:$Z$1,0)+2,0),"")</f>
        <v>65</v>
      </c>
      <c r="Z117">
        <f>IFERROR(VLOOKUP($B117,Day!$A$1:$Z$367,MATCH(DayFilter!Z$1,Day!$C$1:$Z$1,0)+2,0),"")</f>
        <v>75</v>
      </c>
    </row>
    <row r="118" spans="2:26" x14ac:dyDescent="0.25">
      <c r="B118">
        <f>IF(ROW()-1&lt;=Input!$F$2,ROW()-1,"")</f>
        <v>117</v>
      </c>
      <c r="C118" s="1">
        <f>IFERROR(VLOOKUP($B118,Day!$A$1:$X$367,MATCH(DayFilter!C$1,Day!$C$1:$X$1,0)+2,0),"")</f>
        <v>44078</v>
      </c>
      <c r="D118" t="str">
        <f>IFERROR(VLOOKUP($B118,Day!$A$1:$X$367,MATCH(DayFilter!D$1,Day!$C$1:$X$1,0)+2,0),"")</f>
        <v>Day</v>
      </c>
      <c r="E118">
        <f>IFERROR(VLOOKUP($B118,Day!$A$1:$X$367,MATCH(DayFilter!E$1,Day!$C$1:$X$1,0)+2,0),"")</f>
        <v>99.953845999999999</v>
      </c>
      <c r="F118">
        <f>IFERROR(VLOOKUP($B118,Day!$A$1:$X$367,MATCH(DayFilter!F$1,Day!$C$1:$X$1,0)+2,0),"")</f>
        <v>66.236189999999993</v>
      </c>
      <c r="G118">
        <f>IFERROR(VLOOKUP($B118,Day!$A$1:$X$367,MATCH(DayFilter!G$1,Day!$C$1:$X$1,0)+2,0),"")</f>
        <v>66.236189999999993</v>
      </c>
      <c r="H118">
        <f>IFERROR(VLOOKUP($B118,Day!$A$1:$X$367,MATCH(DayFilter!H$1,Day!$C$1:$X$1,0)+2,0),"")</f>
        <v>33.717656000000005</v>
      </c>
      <c r="I118">
        <f>IFERROR(VLOOKUP($B118,Day!$A$1:$X$367,MATCH(DayFilter!I$1,Day!$C$1:$X$1,0)+2,0),"")</f>
        <v>83.593133600000002</v>
      </c>
      <c r="J118">
        <f>IFERROR(VLOOKUP($B118,Day!$A$1:$X$367,MATCH(DayFilter!J$1,Day!$C$1:$X$1,0)+2,0),"")</f>
        <v>64.576922999999994</v>
      </c>
      <c r="K118">
        <f>IFERROR(VLOOKUP($B118,Day!$A$1:$X$367,MATCH(DayFilter!K$1,Day!$C$1:$X$1,0)+2,0),"")</f>
        <v>49.030768999999999</v>
      </c>
      <c r="L118">
        <f>IFERROR(VLOOKUP($B118,Day!$A$1:$X$367,MATCH(DayFilter!L$1,Day!$C$1:$X$1,0)+2,0),"")</f>
        <v>49.030768999999999</v>
      </c>
      <c r="M118">
        <f>IFERROR(VLOOKUP($B118,Day!$A$1:$X$367,MATCH(DayFilter!M$1,Day!$C$1:$X$1,0)+2,0),"")</f>
        <v>15.546153999999994</v>
      </c>
      <c r="N118">
        <f>IFERROR(VLOOKUP($B118,Day!$A$1:$X$367,MATCH(DayFilter!N$1,Day!$C$1:$X$1,0)+2,0),"")</f>
        <v>57.082549399999998</v>
      </c>
      <c r="O118">
        <f>IFERROR(VLOOKUP($B118,Day!$A$1:$X$367,MATCH(DayFilter!O$1,Day!$C$1:$X$1,0)+2,0),"")</f>
        <v>71.618571000000003</v>
      </c>
      <c r="P118">
        <f>IFERROR(VLOOKUP($B118,Day!$A$1:$X$367,MATCH(DayFilter!P$1,Day!$C$1:$X$1,0)+2,0),"")</f>
        <v>23.067692000000001</v>
      </c>
      <c r="Q118">
        <f>IFERROR(VLOOKUP($B118,Day!$A$1:$X$367,MATCH(DayFilter!Q$1,Day!$C$1:$X$1,0)+2,0),"")</f>
        <v>23.067692000000001</v>
      </c>
      <c r="R118">
        <f>IFERROR(VLOOKUP($B118,Day!$A$1:$X$367,MATCH(DayFilter!R$1,Day!$C$1:$X$1,0)+2,0),"")</f>
        <v>48.550879000000002</v>
      </c>
      <c r="S118">
        <f>IFERROR(VLOOKUP($B118,Day!$A$1:$X$367,MATCH(DayFilter!S$1,Day!$C$1:$X$1,0)+2,0),"")</f>
        <v>47.075399099999998</v>
      </c>
      <c r="T118">
        <f>IFERROR(VLOOKUP($B118,Day!$A$1:$X$367,MATCH(DayFilter!T$1,Day!$C$1:$X$1,0)+2,0),"")</f>
        <v>8.2307690000000004</v>
      </c>
      <c r="U118">
        <f>IFERROR(VLOOKUP($B118,Day!$A$1:$X$367,MATCH(DayFilter!U$1,Day!$C$1:$X$1,0)+2,0),"")</f>
        <v>4.6153849999999998</v>
      </c>
      <c r="V118">
        <f>IFERROR(VLOOKUP($B118,Day!$A$1:$X$367,MATCH(DayFilter!V$1,Day!$C$1:$X$1,0)+2,0),"")</f>
        <v>4.6153849999999998</v>
      </c>
      <c r="W118">
        <f>IFERROR(VLOOKUP($B118,Day!$A$1:$X$367,MATCH(DayFilter!W$1,Day!$C$1:$X$1,0)+2,0),"")</f>
        <v>3.6153840000000006</v>
      </c>
      <c r="X118">
        <f>IFERROR(VLOOKUP($B118,Day!$A$1:$X$367,MATCH(DayFilter!X$1,Day!$C$1:$X$1,0)+2,0),"")</f>
        <v>6.1473627000000004</v>
      </c>
      <c r="Y118">
        <f>IFERROR(VLOOKUP($B118,Day!$A$1:$Z$367,MATCH(DayFilter!Y$1,Day!$C$1:$Z$1,0)+2,0),"")</f>
        <v>65</v>
      </c>
      <c r="Z118">
        <f>IFERROR(VLOOKUP($B118,Day!$A$1:$Z$367,MATCH(DayFilter!Z$1,Day!$C$1:$Z$1,0)+2,0),"")</f>
        <v>75</v>
      </c>
    </row>
    <row r="119" spans="2:26" x14ac:dyDescent="0.25">
      <c r="B119">
        <f>IF(ROW()-1&lt;=Input!$F$2,ROW()-1,"")</f>
        <v>118</v>
      </c>
      <c r="C119" s="1">
        <f>IFERROR(VLOOKUP($B119,Day!$A$1:$X$367,MATCH(DayFilter!C$1,Day!$C$1:$X$1,0)+2,0),"")</f>
        <v>44077</v>
      </c>
      <c r="D119" t="str">
        <f>IFERROR(VLOOKUP($B119,Day!$A$1:$X$367,MATCH(DayFilter!D$1,Day!$C$1:$X$1,0)+2,0),"")</f>
        <v>Day</v>
      </c>
      <c r="E119">
        <f>IFERROR(VLOOKUP($B119,Day!$A$1:$X$367,MATCH(DayFilter!E$1,Day!$C$1:$X$1,0)+2,0),"")</f>
        <v>98.466667000000001</v>
      </c>
      <c r="F119">
        <f>IFERROR(VLOOKUP($B119,Day!$A$1:$X$367,MATCH(DayFilter!F$1,Day!$C$1:$X$1,0)+2,0),"")</f>
        <v>68.034000000000006</v>
      </c>
      <c r="G119">
        <f>IFERROR(VLOOKUP($B119,Day!$A$1:$X$367,MATCH(DayFilter!G$1,Day!$C$1:$X$1,0)+2,0),"")</f>
        <v>68.034000000000006</v>
      </c>
      <c r="H119">
        <f>IFERROR(VLOOKUP($B119,Day!$A$1:$X$367,MATCH(DayFilter!H$1,Day!$C$1:$X$1,0)+2,0),"")</f>
        <v>30.432666999999995</v>
      </c>
      <c r="I119">
        <f>IFERROR(VLOOKUP($B119,Day!$A$1:$X$367,MATCH(DayFilter!I$1,Day!$C$1:$X$1,0)+2,0),"")</f>
        <v>80.396854200000007</v>
      </c>
      <c r="J119">
        <f>IFERROR(VLOOKUP($B119,Day!$A$1:$X$367,MATCH(DayFilter!J$1,Day!$C$1:$X$1,0)+2,0),"")</f>
        <v>68.258824000000004</v>
      </c>
      <c r="K119">
        <f>IFERROR(VLOOKUP($B119,Day!$A$1:$X$367,MATCH(DayFilter!K$1,Day!$C$1:$X$1,0)+2,0),"")</f>
        <v>48.753846000000003</v>
      </c>
      <c r="L119">
        <f>IFERROR(VLOOKUP($B119,Day!$A$1:$X$367,MATCH(DayFilter!L$1,Day!$C$1:$X$1,0)+2,0),"")</f>
        <v>48.753846000000003</v>
      </c>
      <c r="M119">
        <f>IFERROR(VLOOKUP($B119,Day!$A$1:$X$367,MATCH(DayFilter!M$1,Day!$C$1:$X$1,0)+2,0),"")</f>
        <v>19.504978000000001</v>
      </c>
      <c r="N119">
        <f>IFERROR(VLOOKUP($B119,Day!$A$1:$X$367,MATCH(DayFilter!N$1,Day!$C$1:$X$1,0)+2,0),"")</f>
        <v>58.537535200000001</v>
      </c>
      <c r="O119">
        <f>IFERROR(VLOOKUP($B119,Day!$A$1:$X$367,MATCH(DayFilter!O$1,Day!$C$1:$X$1,0)+2,0),"")</f>
        <v>76.849999999999994</v>
      </c>
      <c r="P119">
        <f>IFERROR(VLOOKUP($B119,Day!$A$1:$X$367,MATCH(DayFilter!P$1,Day!$C$1:$X$1,0)+2,0),"")</f>
        <v>27.672308000000001</v>
      </c>
      <c r="Q119">
        <f>IFERROR(VLOOKUP($B119,Day!$A$1:$X$367,MATCH(DayFilter!Q$1,Day!$C$1:$X$1,0)+2,0),"")</f>
        <v>27.672308000000001</v>
      </c>
      <c r="R119">
        <f>IFERROR(VLOOKUP($B119,Day!$A$1:$X$367,MATCH(DayFilter!R$1,Day!$C$1:$X$1,0)+2,0),"")</f>
        <v>49.177691999999993</v>
      </c>
      <c r="S119">
        <f>IFERROR(VLOOKUP($B119,Day!$A$1:$X$367,MATCH(DayFilter!S$1,Day!$C$1:$X$1,0)+2,0),"")</f>
        <v>54.145956900000002</v>
      </c>
      <c r="T119">
        <f>IFERROR(VLOOKUP($B119,Day!$A$1:$X$367,MATCH(DayFilter!T$1,Day!$C$1:$X$1,0)+2,0),"")</f>
        <v>7.266667</v>
      </c>
      <c r="U119">
        <f>IFERROR(VLOOKUP($B119,Day!$A$1:$X$367,MATCH(DayFilter!U$1,Day!$C$1:$X$1,0)+2,0),"")</f>
        <v>4.4117649999999999</v>
      </c>
      <c r="V119">
        <f>IFERROR(VLOOKUP($B119,Day!$A$1:$X$367,MATCH(DayFilter!V$1,Day!$C$1:$X$1,0)+2,0),"")</f>
        <v>4.4117649999999999</v>
      </c>
      <c r="W119">
        <f>IFERROR(VLOOKUP($B119,Day!$A$1:$X$367,MATCH(DayFilter!W$1,Day!$C$1:$X$1,0)+2,0),"")</f>
        <v>2.8549020000000001</v>
      </c>
      <c r="X119">
        <f>IFERROR(VLOOKUP($B119,Day!$A$1:$X$367,MATCH(DayFilter!X$1,Day!$C$1:$X$1,0)+2,0),"")</f>
        <v>5.7765481999999997</v>
      </c>
      <c r="Y119">
        <f>IFERROR(VLOOKUP($B119,Day!$A$1:$Z$367,MATCH(DayFilter!Y$1,Day!$C$1:$Z$1,0)+2,0),"")</f>
        <v>65</v>
      </c>
      <c r="Z119">
        <f>IFERROR(VLOOKUP($B119,Day!$A$1:$Z$367,MATCH(DayFilter!Z$1,Day!$C$1:$Z$1,0)+2,0),"")</f>
        <v>75</v>
      </c>
    </row>
    <row r="120" spans="2:26" x14ac:dyDescent="0.25">
      <c r="B120">
        <f>IF(ROW()-1&lt;=Input!$F$2,ROW()-1,"")</f>
        <v>119</v>
      </c>
      <c r="C120" s="1">
        <f>IFERROR(VLOOKUP($B120,Day!$A$1:$X$367,MATCH(DayFilter!C$1,Day!$C$1:$X$1,0)+2,0),"")</f>
        <v>44076</v>
      </c>
      <c r="D120" t="str">
        <f>IFERROR(VLOOKUP($B120,Day!$A$1:$X$367,MATCH(DayFilter!D$1,Day!$C$1:$X$1,0)+2,0),"")</f>
        <v>Day</v>
      </c>
      <c r="E120">
        <f>IFERROR(VLOOKUP($B120,Day!$A$1:$X$367,MATCH(DayFilter!E$1,Day!$C$1:$X$1,0)+2,0),"")</f>
        <v>98.242857000000001</v>
      </c>
      <c r="F120">
        <f>IFERROR(VLOOKUP($B120,Day!$A$1:$X$367,MATCH(DayFilter!F$1,Day!$C$1:$X$1,0)+2,0),"")</f>
        <v>67.400000000000006</v>
      </c>
      <c r="G120">
        <f>IFERROR(VLOOKUP($B120,Day!$A$1:$X$367,MATCH(DayFilter!G$1,Day!$C$1:$X$1,0)+2,0),"")</f>
        <v>67.400000000000006</v>
      </c>
      <c r="H120">
        <f>IFERROR(VLOOKUP($B120,Day!$A$1:$X$367,MATCH(DayFilter!H$1,Day!$C$1:$X$1,0)+2,0),"")</f>
        <v>30.842856999999995</v>
      </c>
      <c r="I120">
        <f>IFERROR(VLOOKUP($B120,Day!$A$1:$X$367,MATCH(DayFilter!I$1,Day!$C$1:$X$1,0)+2,0),"")</f>
        <v>80.773711500000005</v>
      </c>
      <c r="J120">
        <f>IFERROR(VLOOKUP($B120,Day!$A$1:$X$367,MATCH(DayFilter!J$1,Day!$C$1:$X$1,0)+2,0),"")</f>
        <v>64.506666999999993</v>
      </c>
      <c r="K120">
        <f>IFERROR(VLOOKUP($B120,Day!$A$1:$X$367,MATCH(DayFilter!K$1,Day!$C$1:$X$1,0)+2,0),"")</f>
        <v>53.807692000000003</v>
      </c>
      <c r="L120">
        <f>IFERROR(VLOOKUP($B120,Day!$A$1:$X$367,MATCH(DayFilter!L$1,Day!$C$1:$X$1,0)+2,0),"")</f>
        <v>53.807692000000003</v>
      </c>
      <c r="M120">
        <f>IFERROR(VLOOKUP($B120,Day!$A$1:$X$367,MATCH(DayFilter!M$1,Day!$C$1:$X$1,0)+2,0),"")</f>
        <v>10.69897499999999</v>
      </c>
      <c r="N120">
        <f>IFERROR(VLOOKUP($B120,Day!$A$1:$X$367,MATCH(DayFilter!N$1,Day!$C$1:$X$1,0)+2,0),"")</f>
        <v>60.014933900000003</v>
      </c>
      <c r="O120">
        <f>IFERROR(VLOOKUP($B120,Day!$A$1:$X$367,MATCH(DayFilter!O$1,Day!$C$1:$X$1,0)+2,0),"")</f>
        <v>78.627143000000004</v>
      </c>
      <c r="P120">
        <f>IFERROR(VLOOKUP($B120,Day!$A$1:$X$367,MATCH(DayFilter!P$1,Day!$C$1:$X$1,0)+2,0),"")</f>
        <v>32.632857000000001</v>
      </c>
      <c r="Q120">
        <f>IFERROR(VLOOKUP($B120,Day!$A$1:$X$367,MATCH(DayFilter!Q$1,Day!$C$1:$X$1,0)+2,0),"")</f>
        <v>32.632857000000001</v>
      </c>
      <c r="R120">
        <f>IFERROR(VLOOKUP($B120,Day!$A$1:$X$367,MATCH(DayFilter!R$1,Day!$C$1:$X$1,0)+2,0),"")</f>
        <v>45.994286000000002</v>
      </c>
      <c r="S120">
        <f>IFERROR(VLOOKUP($B120,Day!$A$1:$X$367,MATCH(DayFilter!S$1,Day!$C$1:$X$1,0)+2,0),"")</f>
        <v>55.320759700000004</v>
      </c>
      <c r="T120">
        <f>IFERROR(VLOOKUP($B120,Day!$A$1:$X$367,MATCH(DayFilter!T$1,Day!$C$1:$X$1,0)+2,0),"")</f>
        <v>8.733333</v>
      </c>
      <c r="U120">
        <f>IFERROR(VLOOKUP($B120,Day!$A$1:$X$367,MATCH(DayFilter!U$1,Day!$C$1:$X$1,0)+2,0),"")</f>
        <v>3.4285709999999998</v>
      </c>
      <c r="V120">
        <f>IFERROR(VLOOKUP($B120,Day!$A$1:$X$367,MATCH(DayFilter!V$1,Day!$C$1:$X$1,0)+2,0),"")</f>
        <v>3.4285709999999998</v>
      </c>
      <c r="W120">
        <f>IFERROR(VLOOKUP($B120,Day!$A$1:$X$367,MATCH(DayFilter!W$1,Day!$C$1:$X$1,0)+2,0),"")</f>
        <v>5.3047620000000002</v>
      </c>
      <c r="X120">
        <f>IFERROR(VLOOKUP($B120,Day!$A$1:$X$367,MATCH(DayFilter!X$1,Day!$C$1:$X$1,0)+2,0),"")</f>
        <v>6.0512033000000001</v>
      </c>
      <c r="Y120">
        <f>IFERROR(VLOOKUP($B120,Day!$A$1:$Z$367,MATCH(DayFilter!Y$1,Day!$C$1:$Z$1,0)+2,0),"")</f>
        <v>65</v>
      </c>
      <c r="Z120">
        <f>IFERROR(VLOOKUP($B120,Day!$A$1:$Z$367,MATCH(DayFilter!Z$1,Day!$C$1:$Z$1,0)+2,0),"")</f>
        <v>75</v>
      </c>
    </row>
    <row r="121" spans="2:26" x14ac:dyDescent="0.25">
      <c r="B121">
        <f>IF(ROW()-1&lt;=Input!$F$2,ROW()-1,"")</f>
        <v>120</v>
      </c>
      <c r="C121" s="1">
        <f>IFERROR(VLOOKUP($B121,Day!$A$1:$X$367,MATCH(DayFilter!C$1,Day!$C$1:$X$1,0)+2,0),"")</f>
        <v>44075</v>
      </c>
      <c r="D121" t="str">
        <f>IFERROR(VLOOKUP($B121,Day!$A$1:$X$367,MATCH(DayFilter!D$1,Day!$C$1:$X$1,0)+2,0),"")</f>
        <v>Day</v>
      </c>
      <c r="E121">
        <f>IFERROR(VLOOKUP($B121,Day!$A$1:$X$367,MATCH(DayFilter!E$1,Day!$C$1:$X$1,0)+2,0),"")</f>
        <v>96.853846000000004</v>
      </c>
      <c r="F121">
        <f>IFERROR(VLOOKUP($B121,Day!$A$1:$X$367,MATCH(DayFilter!F$1,Day!$C$1:$X$1,0)+2,0),"")</f>
        <v>72.418750000000003</v>
      </c>
      <c r="G121">
        <f>IFERROR(VLOOKUP($B121,Day!$A$1:$X$367,MATCH(DayFilter!G$1,Day!$C$1:$X$1,0)+2,0),"")</f>
        <v>72.418750000000003</v>
      </c>
      <c r="H121">
        <f>IFERROR(VLOOKUP($B121,Day!$A$1:$X$367,MATCH(DayFilter!H$1,Day!$C$1:$X$1,0)+2,0),"")</f>
        <v>24.435096000000001</v>
      </c>
      <c r="I121">
        <f>IFERROR(VLOOKUP($B121,Day!$A$1:$X$367,MATCH(DayFilter!I$1,Day!$C$1:$X$1,0)+2,0),"")</f>
        <v>81.751145800000003</v>
      </c>
      <c r="J121">
        <f>IFERROR(VLOOKUP($B121,Day!$A$1:$X$367,MATCH(DayFilter!J$1,Day!$C$1:$X$1,0)+2,0),"")</f>
        <v>68.502857000000006</v>
      </c>
      <c r="K121">
        <f>IFERROR(VLOOKUP($B121,Day!$A$1:$X$367,MATCH(DayFilter!K$1,Day!$C$1:$X$1,0)+2,0),"")</f>
        <v>53.156922999999999</v>
      </c>
      <c r="L121">
        <f>IFERROR(VLOOKUP($B121,Day!$A$1:$X$367,MATCH(DayFilter!L$1,Day!$C$1:$X$1,0)+2,0),"")</f>
        <v>53.156922999999999</v>
      </c>
      <c r="M121">
        <f>IFERROR(VLOOKUP($B121,Day!$A$1:$X$367,MATCH(DayFilter!M$1,Day!$C$1:$X$1,0)+2,0),"")</f>
        <v>15.345934000000007</v>
      </c>
      <c r="N121">
        <f>IFERROR(VLOOKUP($B121,Day!$A$1:$X$367,MATCH(DayFilter!N$1,Day!$C$1:$X$1,0)+2,0),"")</f>
        <v>59.761244400000002</v>
      </c>
      <c r="O121">
        <f>IFERROR(VLOOKUP($B121,Day!$A$1:$X$367,MATCH(DayFilter!O$1,Day!$C$1:$X$1,0)+2,0),"")</f>
        <v>82.723714000000001</v>
      </c>
      <c r="P121">
        <f>IFERROR(VLOOKUP($B121,Day!$A$1:$X$367,MATCH(DayFilter!P$1,Day!$C$1:$X$1,0)+2,0),"")</f>
        <v>31.944614999999999</v>
      </c>
      <c r="Q121">
        <f>IFERROR(VLOOKUP($B121,Day!$A$1:$X$367,MATCH(DayFilter!Q$1,Day!$C$1:$X$1,0)+2,0),"")</f>
        <v>31.944614999999999</v>
      </c>
      <c r="R121">
        <f>IFERROR(VLOOKUP($B121,Day!$A$1:$X$367,MATCH(DayFilter!R$1,Day!$C$1:$X$1,0)+2,0),"")</f>
        <v>50.779099000000002</v>
      </c>
      <c r="S121">
        <f>IFERROR(VLOOKUP($B121,Day!$A$1:$X$367,MATCH(DayFilter!S$1,Day!$C$1:$X$1,0)+2,0),"")</f>
        <v>53.452426000000003</v>
      </c>
      <c r="T121">
        <f>IFERROR(VLOOKUP($B121,Day!$A$1:$X$367,MATCH(DayFilter!T$1,Day!$C$1:$X$1,0)+2,0),"")</f>
        <v>9.2307690000000004</v>
      </c>
      <c r="U121">
        <f>IFERROR(VLOOKUP($B121,Day!$A$1:$X$367,MATCH(DayFilter!U$1,Day!$C$1:$X$1,0)+2,0),"")</f>
        <v>4.3125</v>
      </c>
      <c r="V121">
        <f>IFERROR(VLOOKUP($B121,Day!$A$1:$X$367,MATCH(DayFilter!V$1,Day!$C$1:$X$1,0)+2,0),"")</f>
        <v>4.3125</v>
      </c>
      <c r="W121">
        <f>IFERROR(VLOOKUP($B121,Day!$A$1:$X$367,MATCH(DayFilter!W$1,Day!$C$1:$X$1,0)+2,0),"")</f>
        <v>4.9182690000000004</v>
      </c>
      <c r="X121">
        <f>IFERROR(VLOOKUP($B121,Day!$A$1:$X$367,MATCH(DayFilter!X$1,Day!$C$1:$X$1,0)+2,0),"")</f>
        <v>5.7494040999999996</v>
      </c>
      <c r="Y121">
        <f>IFERROR(VLOOKUP($B121,Day!$A$1:$Z$367,MATCH(DayFilter!Y$1,Day!$C$1:$Z$1,0)+2,0),"")</f>
        <v>65</v>
      </c>
      <c r="Z121">
        <f>IFERROR(VLOOKUP($B121,Day!$A$1:$Z$367,MATCH(DayFilter!Z$1,Day!$C$1:$Z$1,0)+2,0),"")</f>
        <v>75</v>
      </c>
    </row>
    <row r="122" spans="2:26" x14ac:dyDescent="0.25">
      <c r="B122">
        <f>IF(ROW()-1&lt;=Input!$F$2,ROW()-1,"")</f>
        <v>121</v>
      </c>
      <c r="C122" s="1">
        <f>IFERROR(VLOOKUP($B122,Day!$A$1:$X$367,MATCH(DayFilter!C$1,Day!$C$1:$X$1,0)+2,0),"")</f>
        <v>44074</v>
      </c>
      <c r="D122" t="str">
        <f>IFERROR(VLOOKUP($B122,Day!$A$1:$X$367,MATCH(DayFilter!D$1,Day!$C$1:$X$1,0)+2,0),"")</f>
        <v>Day</v>
      </c>
      <c r="E122">
        <f>IFERROR(VLOOKUP($B122,Day!$A$1:$X$367,MATCH(DayFilter!E$1,Day!$C$1:$X$1,0)+2,0),"")</f>
        <v>98.892308</v>
      </c>
      <c r="F122">
        <f>IFERROR(VLOOKUP($B122,Day!$A$1:$X$367,MATCH(DayFilter!F$1,Day!$C$1:$X$1,0)+2,0),"")</f>
        <v>73.607367999999994</v>
      </c>
      <c r="G122">
        <f>IFERROR(VLOOKUP($B122,Day!$A$1:$X$367,MATCH(DayFilter!G$1,Day!$C$1:$X$1,0)+2,0),"")</f>
        <v>73.607367999999994</v>
      </c>
      <c r="H122">
        <f>IFERROR(VLOOKUP($B122,Day!$A$1:$X$367,MATCH(DayFilter!H$1,Day!$C$1:$X$1,0)+2,0),"")</f>
        <v>25.284940000000006</v>
      </c>
      <c r="I122">
        <f>IFERROR(VLOOKUP($B122,Day!$A$1:$X$367,MATCH(DayFilter!I$1,Day!$C$1:$X$1,0)+2,0),"")</f>
        <v>84.951233400000007</v>
      </c>
      <c r="J122">
        <f>IFERROR(VLOOKUP($B122,Day!$A$1:$X$367,MATCH(DayFilter!J$1,Day!$C$1:$X$1,0)+2,0),"")</f>
        <v>62.214286000000001</v>
      </c>
      <c r="K122">
        <f>IFERROR(VLOOKUP($B122,Day!$A$1:$X$367,MATCH(DayFilter!K$1,Day!$C$1:$X$1,0)+2,0),"")</f>
        <v>45.384286000000003</v>
      </c>
      <c r="L122">
        <f>IFERROR(VLOOKUP($B122,Day!$A$1:$X$367,MATCH(DayFilter!L$1,Day!$C$1:$X$1,0)+2,0),"")</f>
        <v>45.384286000000003</v>
      </c>
      <c r="M122">
        <f>IFERROR(VLOOKUP($B122,Day!$A$1:$X$367,MATCH(DayFilter!M$1,Day!$C$1:$X$1,0)+2,0),"")</f>
        <v>16.829999999999998</v>
      </c>
      <c r="N122">
        <f>IFERROR(VLOOKUP($B122,Day!$A$1:$X$367,MATCH(DayFilter!N$1,Day!$C$1:$X$1,0)+2,0),"")</f>
        <v>54.465235800000002</v>
      </c>
      <c r="O122">
        <f>IFERROR(VLOOKUP($B122,Day!$A$1:$X$367,MATCH(DayFilter!O$1,Day!$C$1:$X$1,0)+2,0),"")</f>
        <v>64.531429000000003</v>
      </c>
      <c r="P122">
        <f>IFERROR(VLOOKUP($B122,Day!$A$1:$X$367,MATCH(DayFilter!P$1,Day!$C$1:$X$1,0)+2,0),"")</f>
        <v>22.121538000000001</v>
      </c>
      <c r="Q122">
        <f>IFERROR(VLOOKUP($B122,Day!$A$1:$X$367,MATCH(DayFilter!Q$1,Day!$C$1:$X$1,0)+2,0),"")</f>
        <v>22.121538000000001</v>
      </c>
      <c r="R122">
        <f>IFERROR(VLOOKUP($B122,Day!$A$1:$X$367,MATCH(DayFilter!R$1,Day!$C$1:$X$1,0)+2,0),"")</f>
        <v>42.409891000000002</v>
      </c>
      <c r="S122">
        <f>IFERROR(VLOOKUP($B122,Day!$A$1:$X$367,MATCH(DayFilter!S$1,Day!$C$1:$X$1,0)+2,0),"")</f>
        <v>42.3858082</v>
      </c>
      <c r="T122">
        <f>IFERROR(VLOOKUP($B122,Day!$A$1:$X$367,MATCH(DayFilter!T$1,Day!$C$1:$X$1,0)+2,0),"")</f>
        <v>8.4705879999999993</v>
      </c>
      <c r="U122">
        <f>IFERROR(VLOOKUP($B122,Day!$A$1:$X$367,MATCH(DayFilter!U$1,Day!$C$1:$X$1,0)+2,0),"")</f>
        <v>3.8421050000000001</v>
      </c>
      <c r="V122">
        <f>IFERROR(VLOOKUP($B122,Day!$A$1:$X$367,MATCH(DayFilter!V$1,Day!$C$1:$X$1,0)+2,0),"")</f>
        <v>3.8421050000000001</v>
      </c>
      <c r="W122">
        <f>IFERROR(VLOOKUP($B122,Day!$A$1:$X$367,MATCH(DayFilter!W$1,Day!$C$1:$X$1,0)+2,0),"")</f>
        <v>4.6284829999999992</v>
      </c>
      <c r="X122">
        <f>IFERROR(VLOOKUP($B122,Day!$A$1:$X$367,MATCH(DayFilter!X$1,Day!$C$1:$X$1,0)+2,0),"")</f>
        <v>5.9640532000000004</v>
      </c>
      <c r="Y122">
        <f>IFERROR(VLOOKUP($B122,Day!$A$1:$Z$367,MATCH(DayFilter!Y$1,Day!$C$1:$Z$1,0)+2,0),"")</f>
        <v>65</v>
      </c>
      <c r="Z122">
        <f>IFERROR(VLOOKUP($B122,Day!$A$1:$Z$367,MATCH(DayFilter!Z$1,Day!$C$1:$Z$1,0)+2,0),"")</f>
        <v>75</v>
      </c>
    </row>
    <row r="123" spans="2:26" x14ac:dyDescent="0.25">
      <c r="B123">
        <f>IF(ROW()-1&lt;=Input!$F$2,ROW()-1,"")</f>
        <v>122</v>
      </c>
      <c r="C123" s="1">
        <f>IFERROR(VLOOKUP($B123,Day!$A$1:$X$367,MATCH(DayFilter!C$1,Day!$C$1:$X$1,0)+2,0),"")</f>
        <v>44073</v>
      </c>
      <c r="D123" t="str">
        <f>IFERROR(VLOOKUP($B123,Day!$A$1:$X$367,MATCH(DayFilter!D$1,Day!$C$1:$X$1,0)+2,0),"")</f>
        <v>Day</v>
      </c>
      <c r="E123">
        <f>IFERROR(VLOOKUP($B123,Day!$A$1:$X$367,MATCH(DayFilter!E$1,Day!$C$1:$X$1,0)+2,0),"")</f>
        <v>96.346153999999999</v>
      </c>
      <c r="F123">
        <f>IFERROR(VLOOKUP($B123,Day!$A$1:$X$367,MATCH(DayFilter!F$1,Day!$C$1:$X$1,0)+2,0),"")</f>
        <v>78.523077000000001</v>
      </c>
      <c r="G123">
        <f>IFERROR(VLOOKUP($B123,Day!$A$1:$X$367,MATCH(DayFilter!G$1,Day!$C$1:$X$1,0)+2,0),"")</f>
        <v>78.523077000000001</v>
      </c>
      <c r="H123">
        <f>IFERROR(VLOOKUP($B123,Day!$A$1:$X$367,MATCH(DayFilter!H$1,Day!$C$1:$X$1,0)+2,0),"")</f>
        <v>17.823076999999998</v>
      </c>
      <c r="I123">
        <f>IFERROR(VLOOKUP($B123,Day!$A$1:$X$367,MATCH(DayFilter!I$1,Day!$C$1:$X$1,0)+2,0),"")</f>
        <v>86.459859100000003</v>
      </c>
      <c r="J123">
        <f>IFERROR(VLOOKUP($B123,Day!$A$1:$X$367,MATCH(DayFilter!J$1,Day!$C$1:$X$1,0)+2,0),"")</f>
        <v>61.907691999999997</v>
      </c>
      <c r="K123">
        <f>IFERROR(VLOOKUP($B123,Day!$A$1:$X$367,MATCH(DayFilter!K$1,Day!$C$1:$X$1,0)+2,0),"")</f>
        <v>46.784615000000002</v>
      </c>
      <c r="L123">
        <f>IFERROR(VLOOKUP($B123,Day!$A$1:$X$367,MATCH(DayFilter!L$1,Day!$C$1:$X$1,0)+2,0),"")</f>
        <v>46.784615000000002</v>
      </c>
      <c r="M123">
        <f>IFERROR(VLOOKUP($B123,Day!$A$1:$X$367,MATCH(DayFilter!M$1,Day!$C$1:$X$1,0)+2,0),"")</f>
        <v>15.123076999999995</v>
      </c>
      <c r="N123">
        <f>IFERROR(VLOOKUP($B123,Day!$A$1:$X$367,MATCH(DayFilter!N$1,Day!$C$1:$X$1,0)+2,0),"")</f>
        <v>52.543038299999999</v>
      </c>
      <c r="O123">
        <f>IFERROR(VLOOKUP($B123,Day!$A$1:$X$367,MATCH(DayFilter!O$1,Day!$C$1:$X$1,0)+2,0),"")</f>
        <v>57.955385</v>
      </c>
      <c r="P123">
        <f>IFERROR(VLOOKUP($B123,Day!$A$1:$X$367,MATCH(DayFilter!P$1,Day!$C$1:$X$1,0)+2,0),"")</f>
        <v>20.84</v>
      </c>
      <c r="Q123">
        <f>IFERROR(VLOOKUP($B123,Day!$A$1:$X$367,MATCH(DayFilter!Q$1,Day!$C$1:$X$1,0)+2,0),"")</f>
        <v>20.84</v>
      </c>
      <c r="R123">
        <f>IFERROR(VLOOKUP($B123,Day!$A$1:$X$367,MATCH(DayFilter!R$1,Day!$C$1:$X$1,0)+2,0),"")</f>
        <v>37.115385000000003</v>
      </c>
      <c r="S123">
        <f>IFERROR(VLOOKUP($B123,Day!$A$1:$X$367,MATCH(DayFilter!S$1,Day!$C$1:$X$1,0)+2,0),"")</f>
        <v>35.999801499999997</v>
      </c>
      <c r="T123">
        <f>IFERROR(VLOOKUP($B123,Day!$A$1:$X$367,MATCH(DayFilter!T$1,Day!$C$1:$X$1,0)+2,0),"")</f>
        <v>12.666667</v>
      </c>
      <c r="U123">
        <f>IFERROR(VLOOKUP($B123,Day!$A$1:$X$367,MATCH(DayFilter!U$1,Day!$C$1:$X$1,0)+2,0),"")</f>
        <v>4.8461540000000003</v>
      </c>
      <c r="V123">
        <f>IFERROR(VLOOKUP($B123,Day!$A$1:$X$367,MATCH(DayFilter!V$1,Day!$C$1:$X$1,0)+2,0),"")</f>
        <v>4.8461540000000003</v>
      </c>
      <c r="W123">
        <f>IFERROR(VLOOKUP($B123,Day!$A$1:$X$367,MATCH(DayFilter!W$1,Day!$C$1:$X$1,0)+2,0),"")</f>
        <v>7.820513</v>
      </c>
      <c r="X123">
        <f>IFERROR(VLOOKUP($B123,Day!$A$1:$X$367,MATCH(DayFilter!X$1,Day!$C$1:$X$1,0)+2,0),"")</f>
        <v>6.8461539</v>
      </c>
      <c r="Y123">
        <f>IFERROR(VLOOKUP($B123,Day!$A$1:$Z$367,MATCH(DayFilter!Y$1,Day!$C$1:$Z$1,0)+2,0),"")</f>
        <v>65</v>
      </c>
      <c r="Z123">
        <f>IFERROR(VLOOKUP($B123,Day!$A$1:$Z$367,MATCH(DayFilter!Z$1,Day!$C$1:$Z$1,0)+2,0),"")</f>
        <v>75</v>
      </c>
    </row>
    <row r="124" spans="2:26" x14ac:dyDescent="0.25">
      <c r="B124">
        <f>IF(ROW()-1&lt;=Input!$F$2,ROW()-1,"")</f>
        <v>123</v>
      </c>
      <c r="C124" s="1">
        <f>IFERROR(VLOOKUP($B124,Day!$A$1:$X$367,MATCH(DayFilter!C$1,Day!$C$1:$X$1,0)+2,0),"")</f>
        <v>44072</v>
      </c>
      <c r="D124" t="str">
        <f>IFERROR(VLOOKUP($B124,Day!$A$1:$X$367,MATCH(DayFilter!D$1,Day!$C$1:$X$1,0)+2,0),"")</f>
        <v>Day</v>
      </c>
      <c r="E124">
        <f>IFERROR(VLOOKUP($B124,Day!$A$1:$X$367,MATCH(DayFilter!E$1,Day!$C$1:$X$1,0)+2,0),"")</f>
        <v>99.731250000000003</v>
      </c>
      <c r="F124">
        <f>IFERROR(VLOOKUP($B124,Day!$A$1:$X$367,MATCH(DayFilter!F$1,Day!$C$1:$X$1,0)+2,0),"")</f>
        <v>81.86</v>
      </c>
      <c r="G124">
        <f>IFERROR(VLOOKUP($B124,Day!$A$1:$X$367,MATCH(DayFilter!G$1,Day!$C$1:$X$1,0)+2,0),"")</f>
        <v>81.86</v>
      </c>
      <c r="H124">
        <f>IFERROR(VLOOKUP($B124,Day!$A$1:$X$367,MATCH(DayFilter!H$1,Day!$C$1:$X$1,0)+2,0),"")</f>
        <v>17.871250000000003</v>
      </c>
      <c r="I124">
        <f>IFERROR(VLOOKUP($B124,Day!$A$1:$X$367,MATCH(DayFilter!I$1,Day!$C$1:$X$1,0)+2,0),"")</f>
        <v>88.540766099999999</v>
      </c>
      <c r="J124">
        <f>IFERROR(VLOOKUP($B124,Day!$A$1:$X$367,MATCH(DayFilter!J$1,Day!$C$1:$X$1,0)+2,0),"")</f>
        <v>57.753846000000003</v>
      </c>
      <c r="K124">
        <f>IFERROR(VLOOKUP($B124,Day!$A$1:$X$367,MATCH(DayFilter!K$1,Day!$C$1:$X$1,0)+2,0),"")</f>
        <v>42.03</v>
      </c>
      <c r="L124">
        <f>IFERROR(VLOOKUP($B124,Day!$A$1:$X$367,MATCH(DayFilter!L$1,Day!$C$1:$X$1,0)+2,0),"")</f>
        <v>42.03</v>
      </c>
      <c r="M124">
        <f>IFERROR(VLOOKUP($B124,Day!$A$1:$X$367,MATCH(DayFilter!M$1,Day!$C$1:$X$1,0)+2,0),"")</f>
        <v>15.723846000000002</v>
      </c>
      <c r="N124">
        <f>IFERROR(VLOOKUP($B124,Day!$A$1:$X$367,MATCH(DayFilter!N$1,Day!$C$1:$X$1,0)+2,0),"")</f>
        <v>51.890593500000001</v>
      </c>
      <c r="O124">
        <f>IFERROR(VLOOKUP($B124,Day!$A$1:$X$367,MATCH(DayFilter!O$1,Day!$C$1:$X$1,0)+2,0),"")</f>
        <v>40.366999999999997</v>
      </c>
      <c r="P124">
        <f>IFERROR(VLOOKUP($B124,Day!$A$1:$X$367,MATCH(DayFilter!P$1,Day!$C$1:$X$1,0)+2,0),"")</f>
        <v>20.806249999999999</v>
      </c>
      <c r="Q124">
        <f>IFERROR(VLOOKUP($B124,Day!$A$1:$X$367,MATCH(DayFilter!Q$1,Day!$C$1:$X$1,0)+2,0),"")</f>
        <v>20.806249999999999</v>
      </c>
      <c r="R124">
        <f>IFERROR(VLOOKUP($B124,Day!$A$1:$X$367,MATCH(DayFilter!R$1,Day!$C$1:$X$1,0)+2,0),"")</f>
        <v>19.560749999999999</v>
      </c>
      <c r="S124">
        <f>IFERROR(VLOOKUP($B124,Day!$A$1:$X$367,MATCH(DayFilter!S$1,Day!$C$1:$X$1,0)+2,0),"")</f>
        <v>32.170368500000002</v>
      </c>
      <c r="T124">
        <f>IFERROR(VLOOKUP($B124,Day!$A$1:$X$367,MATCH(DayFilter!T$1,Day!$C$1:$X$1,0)+2,0),"")</f>
        <v>7.625</v>
      </c>
      <c r="U124">
        <f>IFERROR(VLOOKUP($B124,Day!$A$1:$X$367,MATCH(DayFilter!U$1,Day!$C$1:$X$1,0)+2,0),"")</f>
        <v>4.75</v>
      </c>
      <c r="V124">
        <f>IFERROR(VLOOKUP($B124,Day!$A$1:$X$367,MATCH(DayFilter!V$1,Day!$C$1:$X$1,0)+2,0),"")</f>
        <v>4.75</v>
      </c>
      <c r="W124">
        <f>IFERROR(VLOOKUP($B124,Day!$A$1:$X$367,MATCH(DayFilter!W$1,Day!$C$1:$X$1,0)+2,0),"")</f>
        <v>2.875</v>
      </c>
      <c r="X124">
        <f>IFERROR(VLOOKUP($B124,Day!$A$1:$X$367,MATCH(DayFilter!X$1,Day!$C$1:$X$1,0)+2,0),"")</f>
        <v>6.6518588999999997</v>
      </c>
      <c r="Y124">
        <f>IFERROR(VLOOKUP($B124,Day!$A$1:$Z$367,MATCH(DayFilter!Y$1,Day!$C$1:$Z$1,0)+2,0),"")</f>
        <v>65</v>
      </c>
      <c r="Z124">
        <f>IFERROR(VLOOKUP($B124,Day!$A$1:$Z$367,MATCH(DayFilter!Z$1,Day!$C$1:$Z$1,0)+2,0),"")</f>
        <v>75</v>
      </c>
    </row>
    <row r="125" spans="2:26" x14ac:dyDescent="0.25">
      <c r="B125">
        <f>IF(ROW()-1&lt;=Input!$F$2,ROW()-1,"")</f>
        <v>124</v>
      </c>
      <c r="C125" s="1">
        <f>IFERROR(VLOOKUP($B125,Day!$A$1:$X$367,MATCH(DayFilter!C$1,Day!$C$1:$X$1,0)+2,0),"")</f>
        <v>44071</v>
      </c>
      <c r="D125" t="str">
        <f>IFERROR(VLOOKUP($B125,Day!$A$1:$X$367,MATCH(DayFilter!D$1,Day!$C$1:$X$1,0)+2,0),"")</f>
        <v>Day</v>
      </c>
      <c r="E125">
        <f>IFERROR(VLOOKUP($B125,Day!$A$1:$X$367,MATCH(DayFilter!E$1,Day!$C$1:$X$1,0)+2,0),"")</f>
        <v>97.223077000000004</v>
      </c>
      <c r="F125">
        <f>IFERROR(VLOOKUP($B125,Day!$A$1:$X$367,MATCH(DayFilter!F$1,Day!$C$1:$X$1,0)+2,0),"")</f>
        <v>81.892308</v>
      </c>
      <c r="G125">
        <f>IFERROR(VLOOKUP($B125,Day!$A$1:$X$367,MATCH(DayFilter!G$1,Day!$C$1:$X$1,0)+2,0),"")</f>
        <v>81.892308</v>
      </c>
      <c r="H125">
        <f>IFERROR(VLOOKUP($B125,Day!$A$1:$X$367,MATCH(DayFilter!H$1,Day!$C$1:$X$1,0)+2,0),"")</f>
        <v>15.330769000000004</v>
      </c>
      <c r="I125">
        <f>IFERROR(VLOOKUP($B125,Day!$A$1:$X$367,MATCH(DayFilter!I$1,Day!$C$1:$X$1,0)+2,0),"")</f>
        <v>88.582153899999994</v>
      </c>
      <c r="J125">
        <f>IFERROR(VLOOKUP($B125,Day!$A$1:$X$367,MATCH(DayFilter!J$1,Day!$C$1:$X$1,0)+2,0),"")</f>
        <v>61.269230999999998</v>
      </c>
      <c r="K125">
        <f>IFERROR(VLOOKUP($B125,Day!$A$1:$X$367,MATCH(DayFilter!K$1,Day!$C$1:$X$1,0)+2,0),"")</f>
        <v>46.861538000000003</v>
      </c>
      <c r="L125">
        <f>IFERROR(VLOOKUP($B125,Day!$A$1:$X$367,MATCH(DayFilter!L$1,Day!$C$1:$X$1,0)+2,0),"")</f>
        <v>46.861538000000003</v>
      </c>
      <c r="M125">
        <f>IFERROR(VLOOKUP($B125,Day!$A$1:$X$367,MATCH(DayFilter!M$1,Day!$C$1:$X$1,0)+2,0),"")</f>
        <v>14.407692999999995</v>
      </c>
      <c r="N125">
        <f>IFERROR(VLOOKUP($B125,Day!$A$1:$X$367,MATCH(DayFilter!N$1,Day!$C$1:$X$1,0)+2,0),"")</f>
        <v>52.922461400000003</v>
      </c>
      <c r="O125">
        <f>IFERROR(VLOOKUP($B125,Day!$A$1:$X$367,MATCH(DayFilter!O$1,Day!$C$1:$X$1,0)+2,0),"")</f>
        <v>49.360768999999998</v>
      </c>
      <c r="P125">
        <f>IFERROR(VLOOKUP($B125,Day!$A$1:$X$367,MATCH(DayFilter!P$1,Day!$C$1:$X$1,0)+2,0),"")</f>
        <v>24.623076999999999</v>
      </c>
      <c r="Q125">
        <f>IFERROR(VLOOKUP($B125,Day!$A$1:$X$367,MATCH(DayFilter!Q$1,Day!$C$1:$X$1,0)+2,0),"")</f>
        <v>24.623076999999999</v>
      </c>
      <c r="R125">
        <f>IFERROR(VLOOKUP($B125,Day!$A$1:$X$367,MATCH(DayFilter!R$1,Day!$C$1:$X$1,0)+2,0),"")</f>
        <v>24.737691999999999</v>
      </c>
      <c r="S125">
        <f>IFERROR(VLOOKUP($B125,Day!$A$1:$X$367,MATCH(DayFilter!S$1,Day!$C$1:$X$1,0)+2,0),"")</f>
        <v>33.946077000000002</v>
      </c>
      <c r="T125">
        <f>IFERROR(VLOOKUP($B125,Day!$A$1:$X$367,MATCH(DayFilter!T$1,Day!$C$1:$X$1,0)+2,0),"")</f>
        <v>8.1538459999999997</v>
      </c>
      <c r="U125">
        <f>IFERROR(VLOOKUP($B125,Day!$A$1:$X$367,MATCH(DayFilter!U$1,Day!$C$1:$X$1,0)+2,0),"")</f>
        <v>4.3846150000000002</v>
      </c>
      <c r="V125">
        <f>IFERROR(VLOOKUP($B125,Day!$A$1:$X$367,MATCH(DayFilter!V$1,Day!$C$1:$X$1,0)+2,0),"")</f>
        <v>4.3846150000000002</v>
      </c>
      <c r="W125">
        <f>IFERROR(VLOOKUP($B125,Day!$A$1:$X$367,MATCH(DayFilter!W$1,Day!$C$1:$X$1,0)+2,0),"")</f>
        <v>3.7692309999999996</v>
      </c>
      <c r="X125">
        <f>IFERROR(VLOOKUP($B125,Day!$A$1:$X$367,MATCH(DayFilter!X$1,Day!$C$1:$X$1,0)+2,0),"")</f>
        <v>6.2923077000000003</v>
      </c>
      <c r="Y125">
        <f>IFERROR(VLOOKUP($B125,Day!$A$1:$Z$367,MATCH(DayFilter!Y$1,Day!$C$1:$Z$1,0)+2,0),"")</f>
        <v>65</v>
      </c>
      <c r="Z125">
        <f>IFERROR(VLOOKUP($B125,Day!$A$1:$Z$367,MATCH(DayFilter!Z$1,Day!$C$1:$Z$1,0)+2,0),"")</f>
        <v>75</v>
      </c>
    </row>
    <row r="126" spans="2:26" x14ac:dyDescent="0.25">
      <c r="B126">
        <f>IF(ROW()-1&lt;=Input!$F$2,ROW()-1,"")</f>
        <v>125</v>
      </c>
      <c r="C126" s="1">
        <f>IFERROR(VLOOKUP($B126,Day!$A$1:$X$367,MATCH(DayFilter!C$1,Day!$C$1:$X$1,0)+2,0),"")</f>
        <v>44070</v>
      </c>
      <c r="D126" t="str">
        <f>IFERROR(VLOOKUP($B126,Day!$A$1:$X$367,MATCH(DayFilter!D$1,Day!$C$1:$X$1,0)+2,0),"")</f>
        <v>Day</v>
      </c>
      <c r="E126">
        <f>IFERROR(VLOOKUP($B126,Day!$A$1:$X$367,MATCH(DayFilter!E$1,Day!$C$1:$X$1,0)+2,0),"")</f>
        <v>98.926316</v>
      </c>
      <c r="F126">
        <f>IFERROR(VLOOKUP($B126,Day!$A$1:$X$367,MATCH(DayFilter!F$1,Day!$C$1:$X$1,0)+2,0),"")</f>
        <v>70.465881999999993</v>
      </c>
      <c r="G126">
        <f>IFERROR(VLOOKUP($B126,Day!$A$1:$X$367,MATCH(DayFilter!G$1,Day!$C$1:$X$1,0)+2,0),"")</f>
        <v>70.465881999999993</v>
      </c>
      <c r="H126">
        <f>IFERROR(VLOOKUP($B126,Day!$A$1:$X$367,MATCH(DayFilter!H$1,Day!$C$1:$X$1,0)+2,0),"")</f>
        <v>28.460434000000006</v>
      </c>
      <c r="I126">
        <f>IFERROR(VLOOKUP($B126,Day!$A$1:$X$367,MATCH(DayFilter!I$1,Day!$C$1:$X$1,0)+2,0),"")</f>
        <v>86.126253599999998</v>
      </c>
      <c r="J126">
        <f>IFERROR(VLOOKUP($B126,Day!$A$1:$X$367,MATCH(DayFilter!J$1,Day!$C$1:$X$1,0)+2,0),"")</f>
        <v>61.853845999999997</v>
      </c>
      <c r="K126">
        <f>IFERROR(VLOOKUP($B126,Day!$A$1:$X$367,MATCH(DayFilter!K$1,Day!$C$1:$X$1,0)+2,0),"")</f>
        <v>46.76</v>
      </c>
      <c r="L126">
        <f>IFERROR(VLOOKUP($B126,Day!$A$1:$X$367,MATCH(DayFilter!L$1,Day!$C$1:$X$1,0)+2,0),"")</f>
        <v>46.76</v>
      </c>
      <c r="M126">
        <f>IFERROR(VLOOKUP($B126,Day!$A$1:$X$367,MATCH(DayFilter!M$1,Day!$C$1:$X$1,0)+2,0),"")</f>
        <v>15.093845999999999</v>
      </c>
      <c r="N126">
        <f>IFERROR(VLOOKUP($B126,Day!$A$1:$X$367,MATCH(DayFilter!N$1,Day!$C$1:$X$1,0)+2,0),"")</f>
        <v>53.200538000000002</v>
      </c>
      <c r="O126">
        <f>IFERROR(VLOOKUP($B126,Day!$A$1:$X$367,MATCH(DayFilter!O$1,Day!$C$1:$X$1,0)+2,0),"")</f>
        <v>68.928235000000001</v>
      </c>
      <c r="P126">
        <f>IFERROR(VLOOKUP($B126,Day!$A$1:$X$367,MATCH(DayFilter!P$1,Day!$C$1:$X$1,0)+2,0),"")</f>
        <v>21.676316</v>
      </c>
      <c r="Q126">
        <f>IFERROR(VLOOKUP($B126,Day!$A$1:$X$367,MATCH(DayFilter!Q$1,Day!$C$1:$X$1,0)+2,0),"")</f>
        <v>21.676316</v>
      </c>
      <c r="R126">
        <f>IFERROR(VLOOKUP($B126,Day!$A$1:$X$367,MATCH(DayFilter!R$1,Day!$C$1:$X$1,0)+2,0),"")</f>
        <v>47.251919000000001</v>
      </c>
      <c r="S126">
        <f>IFERROR(VLOOKUP($B126,Day!$A$1:$X$367,MATCH(DayFilter!S$1,Day!$C$1:$X$1,0)+2,0),"")</f>
        <v>39.7400479</v>
      </c>
      <c r="T126">
        <f>IFERROR(VLOOKUP($B126,Day!$A$1:$X$367,MATCH(DayFilter!T$1,Day!$C$1:$X$1,0)+2,0),"")</f>
        <v>7.6923079999999997</v>
      </c>
      <c r="U126">
        <f>IFERROR(VLOOKUP($B126,Day!$A$1:$X$367,MATCH(DayFilter!U$1,Day!$C$1:$X$1,0)+2,0),"")</f>
        <v>5.1333330000000004</v>
      </c>
      <c r="V126">
        <f>IFERROR(VLOOKUP($B126,Day!$A$1:$X$367,MATCH(DayFilter!V$1,Day!$C$1:$X$1,0)+2,0),"")</f>
        <v>5.1333330000000004</v>
      </c>
      <c r="W126">
        <f>IFERROR(VLOOKUP($B126,Day!$A$1:$X$367,MATCH(DayFilter!W$1,Day!$C$1:$X$1,0)+2,0),"")</f>
        <v>2.5589749999999993</v>
      </c>
      <c r="X126">
        <f>IFERROR(VLOOKUP($B126,Day!$A$1:$X$367,MATCH(DayFilter!X$1,Day!$C$1:$X$1,0)+2,0),"")</f>
        <v>6.2615733999999996</v>
      </c>
      <c r="Y126">
        <f>IFERROR(VLOOKUP($B126,Day!$A$1:$Z$367,MATCH(DayFilter!Y$1,Day!$C$1:$Z$1,0)+2,0),"")</f>
        <v>65</v>
      </c>
      <c r="Z126">
        <f>IFERROR(VLOOKUP($B126,Day!$A$1:$Z$367,MATCH(DayFilter!Z$1,Day!$C$1:$Z$1,0)+2,0),"")</f>
        <v>75</v>
      </c>
    </row>
    <row r="127" spans="2:26" x14ac:dyDescent="0.25">
      <c r="B127">
        <f>IF(ROW()-1&lt;=Input!$F$2,ROW()-1,"")</f>
        <v>126</v>
      </c>
      <c r="C127" s="1">
        <f>IFERROR(VLOOKUP($B127,Day!$A$1:$X$367,MATCH(DayFilter!C$1,Day!$C$1:$X$1,0)+2,0),"")</f>
        <v>44069</v>
      </c>
      <c r="D127" t="str">
        <f>IFERROR(VLOOKUP($B127,Day!$A$1:$X$367,MATCH(DayFilter!D$1,Day!$C$1:$X$1,0)+2,0),"")</f>
        <v>Day</v>
      </c>
      <c r="E127">
        <f>IFERROR(VLOOKUP($B127,Day!$A$1:$X$367,MATCH(DayFilter!E$1,Day!$C$1:$X$1,0)+2,0),"")</f>
        <v>92.923077000000006</v>
      </c>
      <c r="F127">
        <f>IFERROR(VLOOKUP($B127,Day!$A$1:$X$367,MATCH(DayFilter!F$1,Day!$C$1:$X$1,0)+2,0),"")</f>
        <v>68.615651999999997</v>
      </c>
      <c r="G127">
        <f>IFERROR(VLOOKUP($B127,Day!$A$1:$X$367,MATCH(DayFilter!G$1,Day!$C$1:$X$1,0)+2,0),"")</f>
        <v>68.615651999999997</v>
      </c>
      <c r="H127">
        <f>IFERROR(VLOOKUP($B127,Day!$A$1:$X$367,MATCH(DayFilter!H$1,Day!$C$1:$X$1,0)+2,0),"")</f>
        <v>24.307425000000009</v>
      </c>
      <c r="I127">
        <f>IFERROR(VLOOKUP($B127,Day!$A$1:$X$367,MATCH(DayFilter!I$1,Day!$C$1:$X$1,0)+2,0),"")</f>
        <v>85.705437000000003</v>
      </c>
      <c r="J127">
        <f>IFERROR(VLOOKUP($B127,Day!$A$1:$X$367,MATCH(DayFilter!J$1,Day!$C$1:$X$1,0)+2,0),"")</f>
        <v>58.948695999999998</v>
      </c>
      <c r="K127">
        <f>IFERROR(VLOOKUP($B127,Day!$A$1:$X$367,MATCH(DayFilter!K$1,Day!$C$1:$X$1,0)+2,0),"")</f>
        <v>44.6</v>
      </c>
      <c r="L127">
        <f>IFERROR(VLOOKUP($B127,Day!$A$1:$X$367,MATCH(DayFilter!L$1,Day!$C$1:$X$1,0)+2,0),"")</f>
        <v>44.6</v>
      </c>
      <c r="M127">
        <f>IFERROR(VLOOKUP($B127,Day!$A$1:$X$367,MATCH(DayFilter!M$1,Day!$C$1:$X$1,0)+2,0),"")</f>
        <v>14.348695999999997</v>
      </c>
      <c r="N127">
        <f>IFERROR(VLOOKUP($B127,Day!$A$1:$X$367,MATCH(DayFilter!N$1,Day!$C$1:$X$1,0)+2,0),"")</f>
        <v>52.359619600000002</v>
      </c>
      <c r="O127">
        <f>IFERROR(VLOOKUP($B127,Day!$A$1:$X$367,MATCH(DayFilter!O$1,Day!$C$1:$X$1,0)+2,0),"")</f>
        <v>76.903042999999997</v>
      </c>
      <c r="P127">
        <f>IFERROR(VLOOKUP($B127,Day!$A$1:$X$367,MATCH(DayFilter!P$1,Day!$C$1:$X$1,0)+2,0),"")</f>
        <v>20.546923</v>
      </c>
      <c r="Q127">
        <f>IFERROR(VLOOKUP($B127,Day!$A$1:$X$367,MATCH(DayFilter!Q$1,Day!$C$1:$X$1,0)+2,0),"")</f>
        <v>20.546923</v>
      </c>
      <c r="R127">
        <f>IFERROR(VLOOKUP($B127,Day!$A$1:$X$367,MATCH(DayFilter!R$1,Day!$C$1:$X$1,0)+2,0),"")</f>
        <v>56.356119999999997</v>
      </c>
      <c r="S127">
        <f>IFERROR(VLOOKUP($B127,Day!$A$1:$X$367,MATCH(DayFilter!S$1,Day!$C$1:$X$1,0)+2,0),"")</f>
        <v>37.573889299999998</v>
      </c>
      <c r="T127">
        <f>IFERROR(VLOOKUP($B127,Day!$A$1:$X$367,MATCH(DayFilter!T$1,Day!$C$1:$X$1,0)+2,0),"")</f>
        <v>7.6153849999999998</v>
      </c>
      <c r="U127">
        <f>IFERROR(VLOOKUP($B127,Day!$A$1:$X$367,MATCH(DayFilter!U$1,Day!$C$1:$X$1,0)+2,0),"")</f>
        <v>4.6086960000000001</v>
      </c>
      <c r="V127">
        <f>IFERROR(VLOOKUP($B127,Day!$A$1:$X$367,MATCH(DayFilter!V$1,Day!$C$1:$X$1,0)+2,0),"")</f>
        <v>4.6086960000000001</v>
      </c>
      <c r="W127">
        <f>IFERROR(VLOOKUP($B127,Day!$A$1:$X$367,MATCH(DayFilter!W$1,Day!$C$1:$X$1,0)+2,0),"")</f>
        <v>3.0066889999999997</v>
      </c>
      <c r="X127">
        <f>IFERROR(VLOOKUP($B127,Day!$A$1:$X$367,MATCH(DayFilter!X$1,Day!$C$1:$X$1,0)+2,0),"")</f>
        <v>5.9906774</v>
      </c>
      <c r="Y127">
        <f>IFERROR(VLOOKUP($B127,Day!$A$1:$Z$367,MATCH(DayFilter!Y$1,Day!$C$1:$Z$1,0)+2,0),"")</f>
        <v>65</v>
      </c>
      <c r="Z127">
        <f>IFERROR(VLOOKUP($B127,Day!$A$1:$Z$367,MATCH(DayFilter!Z$1,Day!$C$1:$Z$1,0)+2,0),"")</f>
        <v>75</v>
      </c>
    </row>
    <row r="128" spans="2:26" x14ac:dyDescent="0.25">
      <c r="B128">
        <f>IF(ROW()-1&lt;=Input!$F$2,ROW()-1,"")</f>
        <v>127</v>
      </c>
      <c r="C128" s="1">
        <f>IFERROR(VLOOKUP($B128,Day!$A$1:$X$367,MATCH(DayFilter!C$1,Day!$C$1:$X$1,0)+2,0),"")</f>
        <v>44068</v>
      </c>
      <c r="D128" t="str">
        <f>IFERROR(VLOOKUP($B128,Day!$A$1:$X$367,MATCH(DayFilter!D$1,Day!$C$1:$X$1,0)+2,0),"")</f>
        <v>Day</v>
      </c>
      <c r="E128">
        <f>IFERROR(VLOOKUP($B128,Day!$A$1:$X$367,MATCH(DayFilter!E$1,Day!$C$1:$X$1,0)+2,0),"")</f>
        <v>91.727272999999997</v>
      </c>
      <c r="F128">
        <f>IFERROR(VLOOKUP($B128,Day!$A$1:$X$367,MATCH(DayFilter!F$1,Day!$C$1:$X$1,0)+2,0),"")</f>
        <v>71.569564999999997</v>
      </c>
      <c r="G128">
        <f>IFERROR(VLOOKUP($B128,Day!$A$1:$X$367,MATCH(DayFilter!G$1,Day!$C$1:$X$1,0)+2,0),"")</f>
        <v>71.569564999999997</v>
      </c>
      <c r="H128">
        <f>IFERROR(VLOOKUP($B128,Day!$A$1:$X$367,MATCH(DayFilter!H$1,Day!$C$1:$X$1,0)+2,0),"")</f>
        <v>20.157708</v>
      </c>
      <c r="I128">
        <f>IFERROR(VLOOKUP($B128,Day!$A$1:$X$367,MATCH(DayFilter!I$1,Day!$C$1:$X$1,0)+2,0),"")</f>
        <v>85.0510685</v>
      </c>
      <c r="J128">
        <f>IFERROR(VLOOKUP($B128,Day!$A$1:$X$367,MATCH(DayFilter!J$1,Day!$C$1:$X$1,0)+2,0),"")</f>
        <v>61.378261000000002</v>
      </c>
      <c r="K128">
        <f>IFERROR(VLOOKUP($B128,Day!$A$1:$X$367,MATCH(DayFilter!K$1,Day!$C$1:$X$1,0)+2,0),"")</f>
        <v>45.909090999999997</v>
      </c>
      <c r="L128">
        <f>IFERROR(VLOOKUP($B128,Day!$A$1:$X$367,MATCH(DayFilter!L$1,Day!$C$1:$X$1,0)+2,0),"")</f>
        <v>45.909090999999997</v>
      </c>
      <c r="M128">
        <f>IFERROR(VLOOKUP($B128,Day!$A$1:$X$367,MATCH(DayFilter!M$1,Day!$C$1:$X$1,0)+2,0),"")</f>
        <v>15.469170000000005</v>
      </c>
      <c r="N128">
        <f>IFERROR(VLOOKUP($B128,Day!$A$1:$X$367,MATCH(DayFilter!N$1,Day!$C$1:$X$1,0)+2,0),"")</f>
        <v>52.989504400000001</v>
      </c>
      <c r="O128">
        <f>IFERROR(VLOOKUP($B128,Day!$A$1:$X$367,MATCH(DayFilter!O$1,Day!$C$1:$X$1,0)+2,0),"")</f>
        <v>76.471738999999999</v>
      </c>
      <c r="P128">
        <f>IFERROR(VLOOKUP($B128,Day!$A$1:$X$367,MATCH(DayFilter!P$1,Day!$C$1:$X$1,0)+2,0),"")</f>
        <v>23.435455000000001</v>
      </c>
      <c r="Q128">
        <f>IFERROR(VLOOKUP($B128,Day!$A$1:$X$367,MATCH(DayFilter!Q$1,Day!$C$1:$X$1,0)+2,0),"")</f>
        <v>23.435455000000001</v>
      </c>
      <c r="R128">
        <f>IFERROR(VLOOKUP($B128,Day!$A$1:$X$367,MATCH(DayFilter!R$1,Day!$C$1:$X$1,0)+2,0),"")</f>
        <v>53.036283999999995</v>
      </c>
      <c r="S128">
        <f>IFERROR(VLOOKUP($B128,Day!$A$1:$X$367,MATCH(DayFilter!S$1,Day!$C$1:$X$1,0)+2,0),"")</f>
        <v>39.0165656</v>
      </c>
      <c r="T128">
        <f>IFERROR(VLOOKUP($B128,Day!$A$1:$X$367,MATCH(DayFilter!T$1,Day!$C$1:$X$1,0)+2,0),"")</f>
        <v>7.1818179999999998</v>
      </c>
      <c r="U128">
        <f>IFERROR(VLOOKUP($B128,Day!$A$1:$X$367,MATCH(DayFilter!U$1,Day!$C$1:$X$1,0)+2,0),"")</f>
        <v>3.1304349999999999</v>
      </c>
      <c r="V128">
        <f>IFERROR(VLOOKUP($B128,Day!$A$1:$X$367,MATCH(DayFilter!V$1,Day!$C$1:$X$1,0)+2,0),"")</f>
        <v>3.1304349999999999</v>
      </c>
      <c r="W128">
        <f>IFERROR(VLOOKUP($B128,Day!$A$1:$X$367,MATCH(DayFilter!W$1,Day!$C$1:$X$1,0)+2,0),"")</f>
        <v>4.0513829999999995</v>
      </c>
      <c r="X128">
        <f>IFERROR(VLOOKUP($B128,Day!$A$1:$X$367,MATCH(DayFilter!X$1,Day!$C$1:$X$1,0)+2,0),"")</f>
        <v>5.3562253000000002</v>
      </c>
      <c r="Y128">
        <f>IFERROR(VLOOKUP($B128,Day!$A$1:$Z$367,MATCH(DayFilter!Y$1,Day!$C$1:$Z$1,0)+2,0),"")</f>
        <v>65</v>
      </c>
      <c r="Z128">
        <f>IFERROR(VLOOKUP($B128,Day!$A$1:$Z$367,MATCH(DayFilter!Z$1,Day!$C$1:$Z$1,0)+2,0),"")</f>
        <v>75</v>
      </c>
    </row>
    <row r="129" spans="2:26" x14ac:dyDescent="0.25">
      <c r="B129">
        <f>IF(ROW()-1&lt;=Input!$F$2,ROW()-1,"")</f>
        <v>128</v>
      </c>
      <c r="C129" s="1">
        <f>IFERROR(VLOOKUP($B129,Day!$A$1:$X$367,MATCH(DayFilter!C$1,Day!$C$1:$X$1,0)+2,0),"")</f>
        <v>44067</v>
      </c>
      <c r="D129" t="str">
        <f>IFERROR(VLOOKUP($B129,Day!$A$1:$X$367,MATCH(DayFilter!D$1,Day!$C$1:$X$1,0)+2,0),"")</f>
        <v>Day</v>
      </c>
      <c r="E129">
        <f>IFERROR(VLOOKUP($B129,Day!$A$1:$X$367,MATCH(DayFilter!E$1,Day!$C$1:$X$1,0)+2,0),"")</f>
        <v>89.15</v>
      </c>
      <c r="F129">
        <f>IFERROR(VLOOKUP($B129,Day!$A$1:$X$367,MATCH(DayFilter!F$1,Day!$C$1:$X$1,0)+2,0),"")</f>
        <v>78.615385000000003</v>
      </c>
      <c r="G129">
        <f>IFERROR(VLOOKUP($B129,Day!$A$1:$X$367,MATCH(DayFilter!G$1,Day!$C$1:$X$1,0)+2,0),"")</f>
        <v>78.615385000000003</v>
      </c>
      <c r="H129">
        <f>IFERROR(VLOOKUP($B129,Day!$A$1:$X$367,MATCH(DayFilter!H$1,Day!$C$1:$X$1,0)+2,0),"")</f>
        <v>10.534615000000002</v>
      </c>
      <c r="I129">
        <f>IFERROR(VLOOKUP($B129,Day!$A$1:$X$367,MATCH(DayFilter!I$1,Day!$C$1:$X$1,0)+2,0),"")</f>
        <v>84.326095100000003</v>
      </c>
      <c r="J129">
        <f>IFERROR(VLOOKUP($B129,Day!$A$1:$X$367,MATCH(DayFilter!J$1,Day!$C$1:$X$1,0)+2,0),"")</f>
        <v>63.607692</v>
      </c>
      <c r="K129">
        <f>IFERROR(VLOOKUP($B129,Day!$A$1:$X$367,MATCH(DayFilter!K$1,Day!$C$1:$X$1,0)+2,0),"")</f>
        <v>51.95</v>
      </c>
      <c r="L129">
        <f>IFERROR(VLOOKUP($B129,Day!$A$1:$X$367,MATCH(DayFilter!L$1,Day!$C$1:$X$1,0)+2,0),"")</f>
        <v>51.95</v>
      </c>
      <c r="M129">
        <f>IFERROR(VLOOKUP($B129,Day!$A$1:$X$367,MATCH(DayFilter!M$1,Day!$C$1:$X$1,0)+2,0),"")</f>
        <v>11.657691999999997</v>
      </c>
      <c r="N129">
        <f>IFERROR(VLOOKUP($B129,Day!$A$1:$X$367,MATCH(DayFilter!N$1,Day!$C$1:$X$1,0)+2,0),"")</f>
        <v>57.313859700000002</v>
      </c>
      <c r="O129">
        <f>IFERROR(VLOOKUP($B129,Day!$A$1:$X$367,MATCH(DayFilter!O$1,Day!$C$1:$X$1,0)+2,0),"")</f>
        <v>56.97</v>
      </c>
      <c r="P129">
        <f>IFERROR(VLOOKUP($B129,Day!$A$1:$X$367,MATCH(DayFilter!P$1,Day!$C$1:$X$1,0)+2,0),"")</f>
        <v>29.144166999999999</v>
      </c>
      <c r="Q129">
        <f>IFERROR(VLOOKUP($B129,Day!$A$1:$X$367,MATCH(DayFilter!Q$1,Day!$C$1:$X$1,0)+2,0),"")</f>
        <v>29.144166999999999</v>
      </c>
      <c r="R129">
        <f>IFERROR(VLOOKUP($B129,Day!$A$1:$X$367,MATCH(DayFilter!R$1,Day!$C$1:$X$1,0)+2,0),"")</f>
        <v>27.825832999999999</v>
      </c>
      <c r="S129">
        <f>IFERROR(VLOOKUP($B129,Day!$A$1:$X$367,MATCH(DayFilter!S$1,Day!$C$1:$X$1,0)+2,0),"")</f>
        <v>43.084937099999998</v>
      </c>
      <c r="T129">
        <f>IFERROR(VLOOKUP($B129,Day!$A$1:$X$367,MATCH(DayFilter!T$1,Day!$C$1:$X$1,0)+2,0),"")</f>
        <v>7.3846150000000002</v>
      </c>
      <c r="U129">
        <f>IFERROR(VLOOKUP($B129,Day!$A$1:$X$367,MATCH(DayFilter!U$1,Day!$C$1:$X$1,0)+2,0),"")</f>
        <v>3.058824</v>
      </c>
      <c r="V129">
        <f>IFERROR(VLOOKUP($B129,Day!$A$1:$X$367,MATCH(DayFilter!V$1,Day!$C$1:$X$1,0)+2,0),"")</f>
        <v>3.058824</v>
      </c>
      <c r="W129">
        <f>IFERROR(VLOOKUP($B129,Day!$A$1:$X$367,MATCH(DayFilter!W$1,Day!$C$1:$X$1,0)+2,0),"")</f>
        <v>4.3257910000000006</v>
      </c>
      <c r="X129">
        <f>IFERROR(VLOOKUP($B129,Day!$A$1:$X$367,MATCH(DayFilter!X$1,Day!$C$1:$X$1,0)+2,0),"")</f>
        <v>6.0469078999999999</v>
      </c>
      <c r="Y129">
        <f>IFERROR(VLOOKUP($B129,Day!$A$1:$Z$367,MATCH(DayFilter!Y$1,Day!$C$1:$Z$1,0)+2,0),"")</f>
        <v>65</v>
      </c>
      <c r="Z129">
        <f>IFERROR(VLOOKUP($B129,Day!$A$1:$Z$367,MATCH(DayFilter!Z$1,Day!$C$1:$Z$1,0)+2,0),"")</f>
        <v>75</v>
      </c>
    </row>
    <row r="130" spans="2:26" x14ac:dyDescent="0.25">
      <c r="B130">
        <f>IF(ROW()-1&lt;=Input!$F$2,ROW()-1,"")</f>
        <v>129</v>
      </c>
      <c r="C130" s="1">
        <f>IFERROR(VLOOKUP($B130,Day!$A$1:$X$367,MATCH(DayFilter!C$1,Day!$C$1:$X$1,0)+2,0),"")</f>
        <v>44066</v>
      </c>
      <c r="D130" t="str">
        <f>IFERROR(VLOOKUP($B130,Day!$A$1:$X$367,MATCH(DayFilter!D$1,Day!$C$1:$X$1,0)+2,0),"")</f>
        <v>Day</v>
      </c>
      <c r="E130">
        <f>IFERROR(VLOOKUP($B130,Day!$A$1:$X$367,MATCH(DayFilter!E$1,Day!$C$1:$X$1,0)+2,0),"")</f>
        <v>88.469230999999994</v>
      </c>
      <c r="F130">
        <f>IFERROR(VLOOKUP($B130,Day!$A$1:$X$367,MATCH(DayFilter!F$1,Day!$C$1:$X$1,0)+2,0),"")</f>
        <v>67.277692000000002</v>
      </c>
      <c r="G130">
        <f>IFERROR(VLOOKUP($B130,Day!$A$1:$X$367,MATCH(DayFilter!G$1,Day!$C$1:$X$1,0)+2,0),"")</f>
        <v>67.277692000000002</v>
      </c>
      <c r="H130">
        <f>IFERROR(VLOOKUP($B130,Day!$A$1:$X$367,MATCH(DayFilter!H$1,Day!$C$1:$X$1,0)+2,0),"")</f>
        <v>21.191538999999992</v>
      </c>
      <c r="I130">
        <f>IFERROR(VLOOKUP($B130,Day!$A$1:$X$367,MATCH(DayFilter!I$1,Day!$C$1:$X$1,0)+2,0),"")</f>
        <v>81.859984900000001</v>
      </c>
      <c r="J130">
        <f>IFERROR(VLOOKUP($B130,Day!$A$1:$X$367,MATCH(DayFilter!J$1,Day!$C$1:$X$1,0)+2,0),"")</f>
        <v>65.523077000000001</v>
      </c>
      <c r="K130">
        <f>IFERROR(VLOOKUP($B130,Day!$A$1:$X$367,MATCH(DayFilter!K$1,Day!$C$1:$X$1,0)+2,0),"")</f>
        <v>48.44</v>
      </c>
      <c r="L130">
        <f>IFERROR(VLOOKUP($B130,Day!$A$1:$X$367,MATCH(DayFilter!L$1,Day!$C$1:$X$1,0)+2,0),"")</f>
        <v>48.44</v>
      </c>
      <c r="M130">
        <f>IFERROR(VLOOKUP($B130,Day!$A$1:$X$367,MATCH(DayFilter!M$1,Day!$C$1:$X$1,0)+2,0),"")</f>
        <v>17.083077000000003</v>
      </c>
      <c r="N130">
        <f>IFERROR(VLOOKUP($B130,Day!$A$1:$X$367,MATCH(DayFilter!N$1,Day!$C$1:$X$1,0)+2,0),"")</f>
        <v>57.463038400000002</v>
      </c>
      <c r="O130">
        <f>IFERROR(VLOOKUP($B130,Day!$A$1:$X$367,MATCH(DayFilter!O$1,Day!$C$1:$X$1,0)+2,0),"")</f>
        <v>75.291538000000003</v>
      </c>
      <c r="P130">
        <f>IFERROR(VLOOKUP($B130,Day!$A$1:$X$367,MATCH(DayFilter!P$1,Day!$C$1:$X$1,0)+2,0),"")</f>
        <v>32.271428999999998</v>
      </c>
      <c r="Q130">
        <f>IFERROR(VLOOKUP($B130,Day!$A$1:$X$367,MATCH(DayFilter!Q$1,Day!$C$1:$X$1,0)+2,0),"")</f>
        <v>32.271428999999998</v>
      </c>
      <c r="R130">
        <f>IFERROR(VLOOKUP($B130,Day!$A$1:$X$367,MATCH(DayFilter!R$1,Day!$C$1:$X$1,0)+2,0),"")</f>
        <v>43.020109000000005</v>
      </c>
      <c r="S130">
        <f>IFERROR(VLOOKUP($B130,Day!$A$1:$X$367,MATCH(DayFilter!S$1,Day!$C$1:$X$1,0)+2,0),"")</f>
        <v>49.171189400000003</v>
      </c>
      <c r="T130">
        <f>IFERROR(VLOOKUP($B130,Day!$A$1:$X$367,MATCH(DayFilter!T$1,Day!$C$1:$X$1,0)+2,0),"")</f>
        <v>7.1538459999999997</v>
      </c>
      <c r="U130">
        <f>IFERROR(VLOOKUP($B130,Day!$A$1:$X$367,MATCH(DayFilter!U$1,Day!$C$1:$X$1,0)+2,0),"")</f>
        <v>3.1923080000000001</v>
      </c>
      <c r="V130">
        <f>IFERROR(VLOOKUP($B130,Day!$A$1:$X$367,MATCH(DayFilter!V$1,Day!$C$1:$X$1,0)+2,0),"")</f>
        <v>3.1923080000000001</v>
      </c>
      <c r="W130">
        <f>IFERROR(VLOOKUP($B130,Day!$A$1:$X$367,MATCH(DayFilter!W$1,Day!$C$1:$X$1,0)+2,0),"")</f>
        <v>3.9615379999999996</v>
      </c>
      <c r="X130">
        <f>IFERROR(VLOOKUP($B130,Day!$A$1:$X$367,MATCH(DayFilter!X$1,Day!$C$1:$X$1,0)+2,0),"")</f>
        <v>5.5853938000000003</v>
      </c>
      <c r="Y130">
        <f>IFERROR(VLOOKUP($B130,Day!$A$1:$Z$367,MATCH(DayFilter!Y$1,Day!$C$1:$Z$1,0)+2,0),"")</f>
        <v>65</v>
      </c>
      <c r="Z130">
        <f>IFERROR(VLOOKUP($B130,Day!$A$1:$Z$367,MATCH(DayFilter!Z$1,Day!$C$1:$Z$1,0)+2,0),"")</f>
        <v>75</v>
      </c>
    </row>
    <row r="131" spans="2:26" x14ac:dyDescent="0.25">
      <c r="B131">
        <f>IF(ROW()-1&lt;=Input!$F$2,ROW()-1,"")</f>
        <v>130</v>
      </c>
      <c r="C131" s="1">
        <f>IFERROR(VLOOKUP($B131,Day!$A$1:$X$367,MATCH(DayFilter!C$1,Day!$C$1:$X$1,0)+2,0),"")</f>
        <v>44065</v>
      </c>
      <c r="D131" t="str">
        <f>IFERROR(VLOOKUP($B131,Day!$A$1:$X$367,MATCH(DayFilter!D$1,Day!$C$1:$X$1,0)+2,0),"")</f>
        <v>Day</v>
      </c>
      <c r="E131">
        <f>IFERROR(VLOOKUP($B131,Day!$A$1:$X$367,MATCH(DayFilter!E$1,Day!$C$1:$X$1,0)+2,0),"")</f>
        <v>90.333332999999996</v>
      </c>
      <c r="F131">
        <f>IFERROR(VLOOKUP($B131,Day!$A$1:$X$367,MATCH(DayFilter!F$1,Day!$C$1:$X$1,0)+2,0),"")</f>
        <v>69.759090999999998</v>
      </c>
      <c r="G131">
        <f>IFERROR(VLOOKUP($B131,Day!$A$1:$X$367,MATCH(DayFilter!G$1,Day!$C$1:$X$1,0)+2,0),"")</f>
        <v>69.759090999999998</v>
      </c>
      <c r="H131">
        <f>IFERROR(VLOOKUP($B131,Day!$A$1:$X$367,MATCH(DayFilter!H$1,Day!$C$1:$X$1,0)+2,0),"")</f>
        <v>20.574241999999998</v>
      </c>
      <c r="I131">
        <f>IFERROR(VLOOKUP($B131,Day!$A$1:$X$367,MATCH(DayFilter!I$1,Day!$C$1:$X$1,0)+2,0),"")</f>
        <v>81.428854099999995</v>
      </c>
      <c r="J131">
        <f>IFERROR(VLOOKUP($B131,Day!$A$1:$X$367,MATCH(DayFilter!J$1,Day!$C$1:$X$1,0)+2,0),"")</f>
        <v>60.971429000000001</v>
      </c>
      <c r="K131">
        <f>IFERROR(VLOOKUP($B131,Day!$A$1:$X$367,MATCH(DayFilter!K$1,Day!$C$1:$X$1,0)+2,0),"")</f>
        <v>45.792307999999998</v>
      </c>
      <c r="L131">
        <f>IFERROR(VLOOKUP($B131,Day!$A$1:$X$367,MATCH(DayFilter!L$1,Day!$C$1:$X$1,0)+2,0),"")</f>
        <v>45.792307999999998</v>
      </c>
      <c r="M131">
        <f>IFERROR(VLOOKUP($B131,Day!$A$1:$X$367,MATCH(DayFilter!M$1,Day!$C$1:$X$1,0)+2,0),"")</f>
        <v>15.179121000000002</v>
      </c>
      <c r="N131">
        <f>IFERROR(VLOOKUP($B131,Day!$A$1:$X$367,MATCH(DayFilter!N$1,Day!$C$1:$X$1,0)+2,0),"")</f>
        <v>56.832920299999998</v>
      </c>
      <c r="O131">
        <f>IFERROR(VLOOKUP($B131,Day!$A$1:$X$367,MATCH(DayFilter!O$1,Day!$C$1:$X$1,0)+2,0),"")</f>
        <v>77.333635999999998</v>
      </c>
      <c r="P131">
        <f>IFERROR(VLOOKUP($B131,Day!$A$1:$X$367,MATCH(DayFilter!P$1,Day!$C$1:$X$1,0)+2,0),"")</f>
        <v>27.608461999999999</v>
      </c>
      <c r="Q131">
        <f>IFERROR(VLOOKUP($B131,Day!$A$1:$X$367,MATCH(DayFilter!Q$1,Day!$C$1:$X$1,0)+2,0),"")</f>
        <v>27.608461999999999</v>
      </c>
      <c r="R131">
        <f>IFERROR(VLOOKUP($B131,Day!$A$1:$X$367,MATCH(DayFilter!R$1,Day!$C$1:$X$1,0)+2,0),"")</f>
        <v>49.725173999999996</v>
      </c>
      <c r="S131">
        <f>IFERROR(VLOOKUP($B131,Day!$A$1:$X$367,MATCH(DayFilter!S$1,Day!$C$1:$X$1,0)+2,0),"")</f>
        <v>48.305959000000001</v>
      </c>
      <c r="T131">
        <f>IFERROR(VLOOKUP($B131,Day!$A$1:$X$367,MATCH(DayFilter!T$1,Day!$C$1:$X$1,0)+2,0),"")</f>
        <v>7.5</v>
      </c>
      <c r="U131">
        <f>IFERROR(VLOOKUP($B131,Day!$A$1:$X$367,MATCH(DayFilter!U$1,Day!$C$1:$X$1,0)+2,0),"")</f>
        <v>3.6818179999999998</v>
      </c>
      <c r="V131">
        <f>IFERROR(VLOOKUP($B131,Day!$A$1:$X$367,MATCH(DayFilter!V$1,Day!$C$1:$X$1,0)+2,0),"")</f>
        <v>3.6818179999999998</v>
      </c>
      <c r="W131">
        <f>IFERROR(VLOOKUP($B131,Day!$A$1:$X$367,MATCH(DayFilter!W$1,Day!$C$1:$X$1,0)+2,0),"")</f>
        <v>3.8181820000000002</v>
      </c>
      <c r="X131">
        <f>IFERROR(VLOOKUP($B131,Day!$A$1:$X$367,MATCH(DayFilter!X$1,Day!$C$1:$X$1,0)+2,0),"")</f>
        <v>5.9642439999999999</v>
      </c>
      <c r="Y131">
        <f>IFERROR(VLOOKUP($B131,Day!$A$1:$Z$367,MATCH(DayFilter!Y$1,Day!$C$1:$Z$1,0)+2,0),"")</f>
        <v>65</v>
      </c>
      <c r="Z131">
        <f>IFERROR(VLOOKUP($B131,Day!$A$1:$Z$367,MATCH(DayFilter!Z$1,Day!$C$1:$Z$1,0)+2,0),"")</f>
        <v>75</v>
      </c>
    </row>
    <row r="132" spans="2:26" x14ac:dyDescent="0.25">
      <c r="B132">
        <f>IF(ROW()-1&lt;=Input!$F$2,ROW()-1,"")</f>
        <v>131</v>
      </c>
      <c r="C132" s="1">
        <f>IFERROR(VLOOKUP($B132,Day!$A$1:$X$367,MATCH(DayFilter!C$1,Day!$C$1:$X$1,0)+2,0),"")</f>
        <v>44064</v>
      </c>
      <c r="D132" t="str">
        <f>IFERROR(VLOOKUP($B132,Day!$A$1:$X$367,MATCH(DayFilter!D$1,Day!$C$1:$X$1,0)+2,0),"")</f>
        <v>Day</v>
      </c>
      <c r="E132">
        <f>IFERROR(VLOOKUP($B132,Day!$A$1:$X$367,MATCH(DayFilter!E$1,Day!$C$1:$X$1,0)+2,0),"")</f>
        <v>94.653846000000001</v>
      </c>
      <c r="F132">
        <f>IFERROR(VLOOKUP($B132,Day!$A$1:$X$367,MATCH(DayFilter!F$1,Day!$C$1:$X$1,0)+2,0),"")</f>
        <v>74.171429000000003</v>
      </c>
      <c r="G132">
        <f>IFERROR(VLOOKUP($B132,Day!$A$1:$X$367,MATCH(DayFilter!G$1,Day!$C$1:$X$1,0)+2,0),"")</f>
        <v>74.171429000000003</v>
      </c>
      <c r="H132">
        <f>IFERROR(VLOOKUP($B132,Day!$A$1:$X$367,MATCH(DayFilter!H$1,Day!$C$1:$X$1,0)+2,0),"")</f>
        <v>20.482416999999998</v>
      </c>
      <c r="I132">
        <f>IFERROR(VLOOKUP($B132,Day!$A$1:$X$367,MATCH(DayFilter!I$1,Day!$C$1:$X$1,0)+2,0),"")</f>
        <v>82.373346499999997</v>
      </c>
      <c r="J132">
        <f>IFERROR(VLOOKUP($B132,Day!$A$1:$X$367,MATCH(DayFilter!J$1,Day!$C$1:$X$1,0)+2,0),"")</f>
        <v>64.584614999999999</v>
      </c>
      <c r="K132">
        <f>IFERROR(VLOOKUP($B132,Day!$A$1:$X$367,MATCH(DayFilter!K$1,Day!$C$1:$X$1,0)+2,0),"")</f>
        <v>49.423076999999999</v>
      </c>
      <c r="L132">
        <f>IFERROR(VLOOKUP($B132,Day!$A$1:$X$367,MATCH(DayFilter!L$1,Day!$C$1:$X$1,0)+2,0),"")</f>
        <v>49.423076999999999</v>
      </c>
      <c r="M132">
        <f>IFERROR(VLOOKUP($B132,Day!$A$1:$X$367,MATCH(DayFilter!M$1,Day!$C$1:$X$1,0)+2,0),"")</f>
        <v>15.161538</v>
      </c>
      <c r="N132">
        <f>IFERROR(VLOOKUP($B132,Day!$A$1:$X$367,MATCH(DayFilter!N$1,Day!$C$1:$X$1,0)+2,0),"")</f>
        <v>58.284953999999999</v>
      </c>
      <c r="O132">
        <f>IFERROR(VLOOKUP($B132,Day!$A$1:$X$367,MATCH(DayFilter!O$1,Day!$C$1:$X$1,0)+2,0),"")</f>
        <v>68.290000000000006</v>
      </c>
      <c r="P132">
        <f>IFERROR(VLOOKUP($B132,Day!$A$1:$X$367,MATCH(DayFilter!P$1,Day!$C$1:$X$1,0)+2,0),"")</f>
        <v>31.614999999999998</v>
      </c>
      <c r="Q132">
        <f>IFERROR(VLOOKUP($B132,Day!$A$1:$X$367,MATCH(DayFilter!Q$1,Day!$C$1:$X$1,0)+2,0),"")</f>
        <v>31.614999999999998</v>
      </c>
      <c r="R132">
        <f>IFERROR(VLOOKUP($B132,Day!$A$1:$X$367,MATCH(DayFilter!R$1,Day!$C$1:$X$1,0)+2,0),"")</f>
        <v>36.675000000000011</v>
      </c>
      <c r="S132">
        <f>IFERROR(VLOOKUP($B132,Day!$A$1:$X$367,MATCH(DayFilter!S$1,Day!$C$1:$X$1,0)+2,0),"")</f>
        <v>48.293741699999998</v>
      </c>
      <c r="T132">
        <f>IFERROR(VLOOKUP($B132,Day!$A$1:$X$367,MATCH(DayFilter!T$1,Day!$C$1:$X$1,0)+2,0),"")</f>
        <v>7.9230770000000001</v>
      </c>
      <c r="U132">
        <f>IFERROR(VLOOKUP($B132,Day!$A$1:$X$367,MATCH(DayFilter!U$1,Day!$C$1:$X$1,0)+2,0),"")</f>
        <v>4</v>
      </c>
      <c r="V132">
        <f>IFERROR(VLOOKUP($B132,Day!$A$1:$X$367,MATCH(DayFilter!V$1,Day!$C$1:$X$1,0)+2,0),"")</f>
        <v>4</v>
      </c>
      <c r="W132">
        <f>IFERROR(VLOOKUP($B132,Day!$A$1:$X$367,MATCH(DayFilter!W$1,Day!$C$1:$X$1,0)+2,0),"")</f>
        <v>3.9230770000000001</v>
      </c>
      <c r="X132">
        <f>IFERROR(VLOOKUP($B132,Day!$A$1:$X$367,MATCH(DayFilter!X$1,Day!$C$1:$X$1,0)+2,0),"")</f>
        <v>6.1741865000000002</v>
      </c>
      <c r="Y132">
        <f>IFERROR(VLOOKUP($B132,Day!$A$1:$Z$367,MATCH(DayFilter!Y$1,Day!$C$1:$Z$1,0)+2,0),"")</f>
        <v>65</v>
      </c>
      <c r="Z132">
        <f>IFERROR(VLOOKUP($B132,Day!$A$1:$Z$367,MATCH(DayFilter!Z$1,Day!$C$1:$Z$1,0)+2,0),"")</f>
        <v>75</v>
      </c>
    </row>
    <row r="133" spans="2:26" x14ac:dyDescent="0.25">
      <c r="B133">
        <f>IF(ROW()-1&lt;=Input!$F$2,ROW()-1,"")</f>
        <v>132</v>
      </c>
      <c r="C133" s="1">
        <f>IFERROR(VLOOKUP($B133,Day!$A$1:$X$367,MATCH(DayFilter!C$1,Day!$C$1:$X$1,0)+2,0),"")</f>
        <v>44063</v>
      </c>
      <c r="D133" t="str">
        <f>IFERROR(VLOOKUP($B133,Day!$A$1:$X$367,MATCH(DayFilter!D$1,Day!$C$1:$X$1,0)+2,0),"")</f>
        <v>Day</v>
      </c>
      <c r="E133">
        <f>IFERROR(VLOOKUP($B133,Day!$A$1:$X$367,MATCH(DayFilter!E$1,Day!$C$1:$X$1,0)+2,0),"")</f>
        <v>94.338462000000007</v>
      </c>
      <c r="F133">
        <f>IFERROR(VLOOKUP($B133,Day!$A$1:$X$367,MATCH(DayFilter!F$1,Day!$C$1:$X$1,0)+2,0),"")</f>
        <v>70.376470999999995</v>
      </c>
      <c r="G133">
        <f>IFERROR(VLOOKUP($B133,Day!$A$1:$X$367,MATCH(DayFilter!G$1,Day!$C$1:$X$1,0)+2,0),"")</f>
        <v>70.376470999999995</v>
      </c>
      <c r="H133">
        <f>IFERROR(VLOOKUP($B133,Day!$A$1:$X$367,MATCH(DayFilter!H$1,Day!$C$1:$X$1,0)+2,0),"")</f>
        <v>23.961991000000012</v>
      </c>
      <c r="I133">
        <f>IFERROR(VLOOKUP($B133,Day!$A$1:$X$367,MATCH(DayFilter!I$1,Day!$C$1:$X$1,0)+2,0),"")</f>
        <v>79.847384199999993</v>
      </c>
      <c r="J133">
        <f>IFERROR(VLOOKUP($B133,Day!$A$1:$X$367,MATCH(DayFilter!J$1,Day!$C$1:$X$1,0)+2,0),"")</f>
        <v>62.861538000000003</v>
      </c>
      <c r="K133">
        <f>IFERROR(VLOOKUP($B133,Day!$A$1:$X$367,MATCH(DayFilter!K$1,Day!$C$1:$X$1,0)+2,0),"")</f>
        <v>45.376922999999998</v>
      </c>
      <c r="L133">
        <f>IFERROR(VLOOKUP($B133,Day!$A$1:$X$367,MATCH(DayFilter!L$1,Day!$C$1:$X$1,0)+2,0),"")</f>
        <v>45.376922999999998</v>
      </c>
      <c r="M133">
        <f>IFERROR(VLOOKUP($B133,Day!$A$1:$X$367,MATCH(DayFilter!M$1,Day!$C$1:$X$1,0)+2,0),"")</f>
        <v>17.484615000000005</v>
      </c>
      <c r="N133">
        <f>IFERROR(VLOOKUP($B133,Day!$A$1:$X$367,MATCH(DayFilter!N$1,Day!$C$1:$X$1,0)+2,0),"")</f>
        <v>58.362479100000002</v>
      </c>
      <c r="O133">
        <f>IFERROR(VLOOKUP($B133,Day!$A$1:$X$367,MATCH(DayFilter!O$1,Day!$C$1:$X$1,0)+2,0),"")</f>
        <v>77.115881999999999</v>
      </c>
      <c r="P133">
        <f>IFERROR(VLOOKUP($B133,Day!$A$1:$X$367,MATCH(DayFilter!P$1,Day!$C$1:$X$1,0)+2,0),"")</f>
        <v>27.191538000000001</v>
      </c>
      <c r="Q133">
        <f>IFERROR(VLOOKUP($B133,Day!$A$1:$X$367,MATCH(DayFilter!Q$1,Day!$C$1:$X$1,0)+2,0),"")</f>
        <v>27.191538000000001</v>
      </c>
      <c r="R133">
        <f>IFERROR(VLOOKUP($B133,Day!$A$1:$X$367,MATCH(DayFilter!R$1,Day!$C$1:$X$1,0)+2,0),"")</f>
        <v>49.924343999999998</v>
      </c>
      <c r="S133">
        <f>IFERROR(VLOOKUP($B133,Day!$A$1:$X$367,MATCH(DayFilter!S$1,Day!$C$1:$X$1,0)+2,0),"")</f>
        <v>54.6324039</v>
      </c>
      <c r="T133">
        <f>IFERROR(VLOOKUP($B133,Day!$A$1:$X$367,MATCH(DayFilter!T$1,Day!$C$1:$X$1,0)+2,0),"")</f>
        <v>8.5384620000000009</v>
      </c>
      <c r="U133">
        <f>IFERROR(VLOOKUP($B133,Day!$A$1:$X$367,MATCH(DayFilter!U$1,Day!$C$1:$X$1,0)+2,0),"")</f>
        <v>4</v>
      </c>
      <c r="V133">
        <f>IFERROR(VLOOKUP($B133,Day!$A$1:$X$367,MATCH(DayFilter!V$1,Day!$C$1:$X$1,0)+2,0),"")</f>
        <v>4</v>
      </c>
      <c r="W133">
        <f>IFERROR(VLOOKUP($B133,Day!$A$1:$X$367,MATCH(DayFilter!W$1,Day!$C$1:$X$1,0)+2,0),"")</f>
        <v>4.5384620000000009</v>
      </c>
      <c r="X133">
        <f>IFERROR(VLOOKUP($B133,Day!$A$1:$X$367,MATCH(DayFilter!X$1,Day!$C$1:$X$1,0)+2,0),"")</f>
        <v>5.6114455999999997</v>
      </c>
      <c r="Y133">
        <f>IFERROR(VLOOKUP($B133,Day!$A$1:$Z$367,MATCH(DayFilter!Y$1,Day!$C$1:$Z$1,0)+2,0),"")</f>
        <v>65</v>
      </c>
      <c r="Z133">
        <f>IFERROR(VLOOKUP($B133,Day!$A$1:$Z$367,MATCH(DayFilter!Z$1,Day!$C$1:$Z$1,0)+2,0),"")</f>
        <v>75</v>
      </c>
    </row>
    <row r="134" spans="2:26" x14ac:dyDescent="0.25">
      <c r="B134">
        <f>IF(ROW()-1&lt;=Input!$F$2,ROW()-1,"")</f>
        <v>133</v>
      </c>
      <c r="C134" s="1">
        <f>IFERROR(VLOOKUP($B134,Day!$A$1:$X$367,MATCH(DayFilter!C$1,Day!$C$1:$X$1,0)+2,0),"")</f>
        <v>44062</v>
      </c>
      <c r="D134" t="str">
        <f>IFERROR(VLOOKUP($B134,Day!$A$1:$X$367,MATCH(DayFilter!D$1,Day!$C$1:$X$1,0)+2,0),"")</f>
        <v>Day</v>
      </c>
      <c r="E134">
        <f>IFERROR(VLOOKUP($B134,Day!$A$1:$X$367,MATCH(DayFilter!E$1,Day!$C$1:$X$1,0)+2,0),"")</f>
        <v>95.676923000000002</v>
      </c>
      <c r="F134">
        <f>IFERROR(VLOOKUP($B134,Day!$A$1:$X$367,MATCH(DayFilter!F$1,Day!$C$1:$X$1,0)+2,0),"")</f>
        <v>70.872</v>
      </c>
      <c r="G134">
        <f>IFERROR(VLOOKUP($B134,Day!$A$1:$X$367,MATCH(DayFilter!G$1,Day!$C$1:$X$1,0)+2,0),"")</f>
        <v>70.872</v>
      </c>
      <c r="H134">
        <f>IFERROR(VLOOKUP($B134,Day!$A$1:$X$367,MATCH(DayFilter!H$1,Day!$C$1:$X$1,0)+2,0),"")</f>
        <v>24.804923000000002</v>
      </c>
      <c r="I134">
        <f>IFERROR(VLOOKUP($B134,Day!$A$1:$X$367,MATCH(DayFilter!I$1,Day!$C$1:$X$1,0)+2,0),"")</f>
        <v>80.087747100000001</v>
      </c>
      <c r="J134">
        <f>IFERROR(VLOOKUP($B134,Day!$A$1:$X$367,MATCH(DayFilter!J$1,Day!$C$1:$X$1,0)+2,0),"")</f>
        <v>70.107142999999994</v>
      </c>
      <c r="K134">
        <f>IFERROR(VLOOKUP($B134,Day!$A$1:$X$367,MATCH(DayFilter!K$1,Day!$C$1:$X$1,0)+2,0),"")</f>
        <v>43.909230999999998</v>
      </c>
      <c r="L134">
        <f>IFERROR(VLOOKUP($B134,Day!$A$1:$X$367,MATCH(DayFilter!L$1,Day!$C$1:$X$1,0)+2,0),"")</f>
        <v>43.909230999999998</v>
      </c>
      <c r="M134">
        <f>IFERROR(VLOOKUP($B134,Day!$A$1:$X$367,MATCH(DayFilter!M$1,Day!$C$1:$X$1,0)+2,0),"")</f>
        <v>26.197911999999995</v>
      </c>
      <c r="N134">
        <f>IFERROR(VLOOKUP($B134,Day!$A$1:$X$367,MATCH(DayFilter!N$1,Day!$C$1:$X$1,0)+2,0),"")</f>
        <v>59.228839600000001</v>
      </c>
      <c r="O134">
        <f>IFERROR(VLOOKUP($B134,Day!$A$1:$X$367,MATCH(DayFilter!O$1,Day!$C$1:$X$1,0)+2,0),"")</f>
        <v>90.82</v>
      </c>
      <c r="P134">
        <f>IFERROR(VLOOKUP($B134,Day!$A$1:$X$367,MATCH(DayFilter!P$1,Day!$C$1:$X$1,0)+2,0),"")</f>
        <v>28.05</v>
      </c>
      <c r="Q134">
        <f>IFERROR(VLOOKUP($B134,Day!$A$1:$X$367,MATCH(DayFilter!Q$1,Day!$C$1:$X$1,0)+2,0),"")</f>
        <v>28.05</v>
      </c>
      <c r="R134">
        <f>IFERROR(VLOOKUP($B134,Day!$A$1:$X$367,MATCH(DayFilter!R$1,Day!$C$1:$X$1,0)+2,0),"")</f>
        <v>62.769999999999996</v>
      </c>
      <c r="S134">
        <f>IFERROR(VLOOKUP($B134,Day!$A$1:$X$367,MATCH(DayFilter!S$1,Day!$C$1:$X$1,0)+2,0),"")</f>
        <v>56.3736915</v>
      </c>
      <c r="T134">
        <f>IFERROR(VLOOKUP($B134,Day!$A$1:$X$367,MATCH(DayFilter!T$1,Day!$C$1:$X$1,0)+2,0),"")</f>
        <v>9.1428569999999993</v>
      </c>
      <c r="U134">
        <f>IFERROR(VLOOKUP($B134,Day!$A$1:$X$367,MATCH(DayFilter!U$1,Day!$C$1:$X$1,0)+2,0),"")</f>
        <v>3</v>
      </c>
      <c r="V134">
        <f>IFERROR(VLOOKUP($B134,Day!$A$1:$X$367,MATCH(DayFilter!V$1,Day!$C$1:$X$1,0)+2,0),"")</f>
        <v>3</v>
      </c>
      <c r="W134">
        <f>IFERROR(VLOOKUP($B134,Day!$A$1:$X$367,MATCH(DayFilter!W$1,Day!$C$1:$X$1,0)+2,0),"")</f>
        <v>6.1428569999999993</v>
      </c>
      <c r="X134">
        <f>IFERROR(VLOOKUP($B134,Day!$A$1:$X$367,MATCH(DayFilter!X$1,Day!$C$1:$X$1,0)+2,0),"")</f>
        <v>5.8200893000000002</v>
      </c>
      <c r="Y134">
        <f>IFERROR(VLOOKUP($B134,Day!$A$1:$Z$367,MATCH(DayFilter!Y$1,Day!$C$1:$Z$1,0)+2,0),"")</f>
        <v>65</v>
      </c>
      <c r="Z134">
        <f>IFERROR(VLOOKUP($B134,Day!$A$1:$Z$367,MATCH(DayFilter!Z$1,Day!$C$1:$Z$1,0)+2,0),"")</f>
        <v>75</v>
      </c>
    </row>
    <row r="135" spans="2:26" x14ac:dyDescent="0.25">
      <c r="B135">
        <f>IF(ROW()-1&lt;=Input!$F$2,ROW()-1,"")</f>
        <v>134</v>
      </c>
      <c r="C135" s="1">
        <f>IFERROR(VLOOKUP($B135,Day!$A$1:$X$367,MATCH(DayFilter!C$1,Day!$C$1:$X$1,0)+2,0),"")</f>
        <v>44061</v>
      </c>
      <c r="D135" t="str">
        <f>IFERROR(VLOOKUP($B135,Day!$A$1:$X$367,MATCH(DayFilter!D$1,Day!$C$1:$X$1,0)+2,0),"")</f>
        <v>Day</v>
      </c>
      <c r="E135">
        <f>IFERROR(VLOOKUP($B135,Day!$A$1:$X$367,MATCH(DayFilter!E$1,Day!$C$1:$X$1,0)+2,0),"")</f>
        <v>99.347059000000002</v>
      </c>
      <c r="F135">
        <f>IFERROR(VLOOKUP($B135,Day!$A$1:$X$367,MATCH(DayFilter!F$1,Day!$C$1:$X$1,0)+2,0),"")</f>
        <v>69.288888999999998</v>
      </c>
      <c r="G135">
        <f>IFERROR(VLOOKUP($B135,Day!$A$1:$X$367,MATCH(DayFilter!G$1,Day!$C$1:$X$1,0)+2,0),"")</f>
        <v>69.288888999999998</v>
      </c>
      <c r="H135">
        <f>IFERROR(VLOOKUP($B135,Day!$A$1:$X$367,MATCH(DayFilter!H$1,Day!$C$1:$X$1,0)+2,0),"")</f>
        <v>30.058170000000004</v>
      </c>
      <c r="I135">
        <f>IFERROR(VLOOKUP($B135,Day!$A$1:$X$367,MATCH(DayFilter!I$1,Day!$C$1:$X$1,0)+2,0),"")</f>
        <v>82.531783399999995</v>
      </c>
      <c r="J135">
        <f>IFERROR(VLOOKUP($B135,Day!$A$1:$X$367,MATCH(DayFilter!J$1,Day!$C$1:$X$1,0)+2,0),"")</f>
        <v>60.541176</v>
      </c>
      <c r="K135">
        <f>IFERROR(VLOOKUP($B135,Day!$A$1:$X$367,MATCH(DayFilter!K$1,Day!$C$1:$X$1,0)+2,0),"")</f>
        <v>41.601537999999998</v>
      </c>
      <c r="L135">
        <f>IFERROR(VLOOKUP($B135,Day!$A$1:$X$367,MATCH(DayFilter!L$1,Day!$C$1:$X$1,0)+2,0),"")</f>
        <v>41.601537999999998</v>
      </c>
      <c r="M135">
        <f>IFERROR(VLOOKUP($B135,Day!$A$1:$X$367,MATCH(DayFilter!M$1,Day!$C$1:$X$1,0)+2,0),"")</f>
        <v>18.939638000000002</v>
      </c>
      <c r="N135">
        <f>IFERROR(VLOOKUP($B135,Day!$A$1:$X$367,MATCH(DayFilter!N$1,Day!$C$1:$X$1,0)+2,0),"")</f>
        <v>56.683604699999997</v>
      </c>
      <c r="O135">
        <f>IFERROR(VLOOKUP($B135,Day!$A$1:$X$367,MATCH(DayFilter!O$1,Day!$C$1:$X$1,0)+2,0),"")</f>
        <v>78.571852000000007</v>
      </c>
      <c r="P135">
        <f>IFERROR(VLOOKUP($B135,Day!$A$1:$X$367,MATCH(DayFilter!P$1,Day!$C$1:$X$1,0)+2,0),"")</f>
        <v>20.106154</v>
      </c>
      <c r="Q135">
        <f>IFERROR(VLOOKUP($B135,Day!$A$1:$X$367,MATCH(DayFilter!Q$1,Day!$C$1:$X$1,0)+2,0),"")</f>
        <v>20.106154</v>
      </c>
      <c r="R135">
        <f>IFERROR(VLOOKUP($B135,Day!$A$1:$X$367,MATCH(DayFilter!R$1,Day!$C$1:$X$1,0)+2,0),"")</f>
        <v>58.465698000000003</v>
      </c>
      <c r="S135">
        <f>IFERROR(VLOOKUP($B135,Day!$A$1:$X$367,MATCH(DayFilter!S$1,Day!$C$1:$X$1,0)+2,0),"")</f>
        <v>46.843685899999997</v>
      </c>
      <c r="T135">
        <f>IFERROR(VLOOKUP($B135,Day!$A$1:$X$367,MATCH(DayFilter!T$1,Day!$C$1:$X$1,0)+2,0),"")</f>
        <v>7.1538459999999997</v>
      </c>
      <c r="U135">
        <f>IFERROR(VLOOKUP($B135,Day!$A$1:$X$367,MATCH(DayFilter!U$1,Day!$C$1:$X$1,0)+2,0),"")</f>
        <v>4.2962959999999999</v>
      </c>
      <c r="V135">
        <f>IFERROR(VLOOKUP($B135,Day!$A$1:$X$367,MATCH(DayFilter!V$1,Day!$C$1:$X$1,0)+2,0),"")</f>
        <v>4.2962959999999999</v>
      </c>
      <c r="W135">
        <f>IFERROR(VLOOKUP($B135,Day!$A$1:$X$367,MATCH(DayFilter!W$1,Day!$C$1:$X$1,0)+2,0),"")</f>
        <v>2.8575499999999998</v>
      </c>
      <c r="X135">
        <f>IFERROR(VLOOKUP($B135,Day!$A$1:$X$367,MATCH(DayFilter!X$1,Day!$C$1:$X$1,0)+2,0),"")</f>
        <v>5.6615678000000003</v>
      </c>
      <c r="Y135">
        <f>IFERROR(VLOOKUP($B135,Day!$A$1:$Z$367,MATCH(DayFilter!Y$1,Day!$C$1:$Z$1,0)+2,0),"")</f>
        <v>65</v>
      </c>
      <c r="Z135">
        <f>IFERROR(VLOOKUP($B135,Day!$A$1:$Z$367,MATCH(DayFilter!Z$1,Day!$C$1:$Z$1,0)+2,0),"")</f>
        <v>75</v>
      </c>
    </row>
    <row r="136" spans="2:26" x14ac:dyDescent="0.25">
      <c r="B136">
        <f>IF(ROW()-1&lt;=Input!$F$2,ROW()-1,"")</f>
        <v>135</v>
      </c>
      <c r="C136" s="1">
        <f>IFERROR(VLOOKUP($B136,Day!$A$1:$X$367,MATCH(DayFilter!C$1,Day!$C$1:$X$1,0)+2,0),"")</f>
        <v>44060</v>
      </c>
      <c r="D136" t="str">
        <f>IFERROR(VLOOKUP($B136,Day!$A$1:$X$367,MATCH(DayFilter!D$1,Day!$C$1:$X$1,0)+2,0),"")</f>
        <v>Day</v>
      </c>
      <c r="E136">
        <f>IFERROR(VLOOKUP($B136,Day!$A$1:$X$367,MATCH(DayFilter!E$1,Day!$C$1:$X$1,0)+2,0),"")</f>
        <v>94.053845999999993</v>
      </c>
      <c r="F136">
        <f>IFERROR(VLOOKUP($B136,Day!$A$1:$X$367,MATCH(DayFilter!F$1,Day!$C$1:$X$1,0)+2,0),"")</f>
        <v>70.252173999999997</v>
      </c>
      <c r="G136">
        <f>IFERROR(VLOOKUP($B136,Day!$A$1:$X$367,MATCH(DayFilter!G$1,Day!$C$1:$X$1,0)+2,0),"")</f>
        <v>70.252173999999997</v>
      </c>
      <c r="H136">
        <f>IFERROR(VLOOKUP($B136,Day!$A$1:$X$367,MATCH(DayFilter!H$1,Day!$C$1:$X$1,0)+2,0),"")</f>
        <v>23.801671999999996</v>
      </c>
      <c r="I136">
        <f>IFERROR(VLOOKUP($B136,Day!$A$1:$X$367,MATCH(DayFilter!I$1,Day!$C$1:$X$1,0)+2,0),"")</f>
        <v>84.197729699999996</v>
      </c>
      <c r="J136">
        <f>IFERROR(VLOOKUP($B136,Day!$A$1:$X$367,MATCH(DayFilter!J$1,Day!$C$1:$X$1,0)+2,0),"")</f>
        <v>62.453845999999999</v>
      </c>
      <c r="K136">
        <f>IFERROR(VLOOKUP($B136,Day!$A$1:$X$367,MATCH(DayFilter!K$1,Day!$C$1:$X$1,0)+2,0),"")</f>
        <v>28.36</v>
      </c>
      <c r="L136">
        <f>IFERROR(VLOOKUP($B136,Day!$A$1:$X$367,MATCH(DayFilter!L$1,Day!$C$1:$X$1,0)+2,0),"")</f>
        <v>28.36</v>
      </c>
      <c r="M136">
        <f>IFERROR(VLOOKUP($B136,Day!$A$1:$X$367,MATCH(DayFilter!M$1,Day!$C$1:$X$1,0)+2,0),"")</f>
        <v>34.093845999999999</v>
      </c>
      <c r="N136">
        <f>IFERROR(VLOOKUP($B136,Day!$A$1:$X$367,MATCH(DayFilter!N$1,Day!$C$1:$X$1,0)+2,0),"")</f>
        <v>53.961435000000002</v>
      </c>
      <c r="O136">
        <f>IFERROR(VLOOKUP($B136,Day!$A$1:$X$367,MATCH(DayFilter!O$1,Day!$C$1:$X$1,0)+2,0),"")</f>
        <v>77.556087000000005</v>
      </c>
      <c r="P136">
        <f>IFERROR(VLOOKUP($B136,Day!$A$1:$X$367,MATCH(DayFilter!P$1,Day!$C$1:$X$1,0)+2,0),"")</f>
        <v>13.036154</v>
      </c>
      <c r="Q136">
        <f>IFERROR(VLOOKUP($B136,Day!$A$1:$X$367,MATCH(DayFilter!Q$1,Day!$C$1:$X$1,0)+2,0),"")</f>
        <v>13.036154</v>
      </c>
      <c r="R136">
        <f>IFERROR(VLOOKUP($B136,Day!$A$1:$X$367,MATCH(DayFilter!R$1,Day!$C$1:$X$1,0)+2,0),"")</f>
        <v>64.519933000000009</v>
      </c>
      <c r="S136">
        <f>IFERROR(VLOOKUP($B136,Day!$A$1:$X$367,MATCH(DayFilter!S$1,Day!$C$1:$X$1,0)+2,0),"")</f>
        <v>42.1700886</v>
      </c>
      <c r="T136">
        <f>IFERROR(VLOOKUP($B136,Day!$A$1:$X$367,MATCH(DayFilter!T$1,Day!$C$1:$X$1,0)+2,0),"")</f>
        <v>8.6666670000000003</v>
      </c>
      <c r="U136">
        <f>IFERROR(VLOOKUP($B136,Day!$A$1:$X$367,MATCH(DayFilter!U$1,Day!$C$1:$X$1,0)+2,0),"")</f>
        <v>4.7826089999999999</v>
      </c>
      <c r="V136">
        <f>IFERROR(VLOOKUP($B136,Day!$A$1:$X$367,MATCH(DayFilter!V$1,Day!$C$1:$X$1,0)+2,0),"")</f>
        <v>4.7826089999999999</v>
      </c>
      <c r="W136">
        <f>IFERROR(VLOOKUP($B136,Day!$A$1:$X$367,MATCH(DayFilter!W$1,Day!$C$1:$X$1,0)+2,0),"")</f>
        <v>3.8840580000000005</v>
      </c>
      <c r="X136">
        <f>IFERROR(VLOOKUP($B136,Day!$A$1:$X$367,MATCH(DayFilter!X$1,Day!$C$1:$X$1,0)+2,0),"")</f>
        <v>6.2844879999999996</v>
      </c>
      <c r="Y136">
        <f>IFERROR(VLOOKUP($B136,Day!$A$1:$Z$367,MATCH(DayFilter!Y$1,Day!$C$1:$Z$1,0)+2,0),"")</f>
        <v>65</v>
      </c>
      <c r="Z136">
        <f>IFERROR(VLOOKUP($B136,Day!$A$1:$Z$367,MATCH(DayFilter!Z$1,Day!$C$1:$Z$1,0)+2,0),"")</f>
        <v>75</v>
      </c>
    </row>
    <row r="137" spans="2:26" x14ac:dyDescent="0.25">
      <c r="B137">
        <f>IF(ROW()-1&lt;=Input!$F$2,ROW()-1,"")</f>
        <v>136</v>
      </c>
      <c r="C137" s="1">
        <f>IFERROR(VLOOKUP($B137,Day!$A$1:$X$367,MATCH(DayFilter!C$1,Day!$C$1:$X$1,0)+2,0),"")</f>
        <v>44059</v>
      </c>
      <c r="D137" t="str">
        <f>IFERROR(VLOOKUP($B137,Day!$A$1:$X$367,MATCH(DayFilter!D$1,Day!$C$1:$X$1,0)+2,0),"")</f>
        <v>Day</v>
      </c>
      <c r="E137">
        <f>IFERROR(VLOOKUP($B137,Day!$A$1:$X$367,MATCH(DayFilter!E$1,Day!$C$1:$X$1,0)+2,0),"")</f>
        <v>92.203076999999993</v>
      </c>
      <c r="F137">
        <f>IFERROR(VLOOKUP($B137,Day!$A$1:$X$367,MATCH(DayFilter!F$1,Day!$C$1:$X$1,0)+2,0),"")</f>
        <v>75.166667000000004</v>
      </c>
      <c r="G137">
        <f>IFERROR(VLOOKUP($B137,Day!$A$1:$X$367,MATCH(DayFilter!G$1,Day!$C$1:$X$1,0)+2,0),"")</f>
        <v>75.166667000000004</v>
      </c>
      <c r="H137">
        <f>IFERROR(VLOOKUP($B137,Day!$A$1:$X$367,MATCH(DayFilter!H$1,Day!$C$1:$X$1,0)+2,0),"")</f>
        <v>17.036409999999989</v>
      </c>
      <c r="I137">
        <f>IFERROR(VLOOKUP($B137,Day!$A$1:$X$367,MATCH(DayFilter!I$1,Day!$C$1:$X$1,0)+2,0),"")</f>
        <v>86.472359100000006</v>
      </c>
      <c r="J137">
        <f>IFERROR(VLOOKUP($B137,Day!$A$1:$X$367,MATCH(DayFilter!J$1,Day!$C$1:$X$1,0)+2,0),"")</f>
        <v>64.076922999999994</v>
      </c>
      <c r="K137">
        <f>IFERROR(VLOOKUP($B137,Day!$A$1:$X$367,MATCH(DayFilter!K$1,Day!$C$1:$X$1,0)+2,0),"")</f>
        <v>22.28</v>
      </c>
      <c r="L137">
        <f>IFERROR(VLOOKUP($B137,Day!$A$1:$X$367,MATCH(DayFilter!L$1,Day!$C$1:$X$1,0)+2,0),"")</f>
        <v>22.28</v>
      </c>
      <c r="M137">
        <f>IFERROR(VLOOKUP($B137,Day!$A$1:$X$367,MATCH(DayFilter!M$1,Day!$C$1:$X$1,0)+2,0),"")</f>
        <v>41.796922999999992</v>
      </c>
      <c r="N137">
        <f>IFERROR(VLOOKUP($B137,Day!$A$1:$X$367,MATCH(DayFilter!N$1,Day!$C$1:$X$1,0)+2,0),"")</f>
        <v>51.695128099999998</v>
      </c>
      <c r="O137">
        <f>IFERROR(VLOOKUP($B137,Day!$A$1:$X$367,MATCH(DayFilter!O$1,Day!$C$1:$X$1,0)+2,0),"")</f>
        <v>61.113332999999997</v>
      </c>
      <c r="P137">
        <f>IFERROR(VLOOKUP($B137,Day!$A$1:$X$367,MATCH(DayFilter!P$1,Day!$C$1:$X$1,0)+2,0),"")</f>
        <v>11.553077</v>
      </c>
      <c r="Q137">
        <f>IFERROR(VLOOKUP($B137,Day!$A$1:$X$367,MATCH(DayFilter!Q$1,Day!$C$1:$X$1,0)+2,0),"")</f>
        <v>11.553077</v>
      </c>
      <c r="R137">
        <f>IFERROR(VLOOKUP($B137,Day!$A$1:$X$367,MATCH(DayFilter!R$1,Day!$C$1:$X$1,0)+2,0),"")</f>
        <v>49.560255999999995</v>
      </c>
      <c r="S137">
        <f>IFERROR(VLOOKUP($B137,Day!$A$1:$X$367,MATCH(DayFilter!S$1,Day!$C$1:$X$1,0)+2,0),"")</f>
        <v>36.918102500000003</v>
      </c>
      <c r="T137">
        <f>IFERROR(VLOOKUP($B137,Day!$A$1:$X$367,MATCH(DayFilter!T$1,Day!$C$1:$X$1,0)+2,0),"")</f>
        <v>7.6923079999999997</v>
      </c>
      <c r="U137">
        <f>IFERROR(VLOOKUP($B137,Day!$A$1:$X$367,MATCH(DayFilter!U$1,Day!$C$1:$X$1,0)+2,0),"")</f>
        <v>4.6666670000000003</v>
      </c>
      <c r="V137">
        <f>IFERROR(VLOOKUP($B137,Day!$A$1:$X$367,MATCH(DayFilter!V$1,Day!$C$1:$X$1,0)+2,0),"")</f>
        <v>4.6666670000000003</v>
      </c>
      <c r="W137">
        <f>IFERROR(VLOOKUP($B137,Day!$A$1:$X$367,MATCH(DayFilter!W$1,Day!$C$1:$X$1,0)+2,0),"")</f>
        <v>3.0256409999999994</v>
      </c>
      <c r="X137">
        <f>IFERROR(VLOOKUP($B137,Day!$A$1:$X$367,MATCH(DayFilter!X$1,Day!$C$1:$X$1,0)+2,0),"")</f>
        <v>6.3512820999999997</v>
      </c>
      <c r="Y137">
        <f>IFERROR(VLOOKUP($B137,Day!$A$1:$Z$367,MATCH(DayFilter!Y$1,Day!$C$1:$Z$1,0)+2,0),"")</f>
        <v>65</v>
      </c>
      <c r="Z137">
        <f>IFERROR(VLOOKUP($B137,Day!$A$1:$Z$367,MATCH(DayFilter!Z$1,Day!$C$1:$Z$1,0)+2,0),"")</f>
        <v>75</v>
      </c>
    </row>
    <row r="138" spans="2:26" x14ac:dyDescent="0.25">
      <c r="B138">
        <f>IF(ROW()-1&lt;=Input!$F$2,ROW()-1,"")</f>
        <v>137</v>
      </c>
      <c r="C138" s="1">
        <f>IFERROR(VLOOKUP($B138,Day!$A$1:$X$367,MATCH(DayFilter!C$1,Day!$C$1:$X$1,0)+2,0),"")</f>
        <v>44058</v>
      </c>
      <c r="D138" t="str">
        <f>IFERROR(VLOOKUP($B138,Day!$A$1:$X$367,MATCH(DayFilter!D$1,Day!$C$1:$X$1,0)+2,0),"")</f>
        <v>Day</v>
      </c>
      <c r="E138">
        <f>IFERROR(VLOOKUP($B138,Day!$A$1:$X$367,MATCH(DayFilter!E$1,Day!$C$1:$X$1,0)+2,0),"")</f>
        <v>99.407143000000005</v>
      </c>
      <c r="F138">
        <f>IFERROR(VLOOKUP($B138,Day!$A$1:$X$367,MATCH(DayFilter!F$1,Day!$C$1:$X$1,0)+2,0),"")</f>
        <v>72.5625</v>
      </c>
      <c r="G138">
        <f>IFERROR(VLOOKUP($B138,Day!$A$1:$X$367,MATCH(DayFilter!G$1,Day!$C$1:$X$1,0)+2,0),"")</f>
        <v>72.5625</v>
      </c>
      <c r="H138">
        <f>IFERROR(VLOOKUP($B138,Day!$A$1:$X$367,MATCH(DayFilter!H$1,Day!$C$1:$X$1,0)+2,0),"")</f>
        <v>26.844643000000005</v>
      </c>
      <c r="I138">
        <f>IFERROR(VLOOKUP($B138,Day!$A$1:$X$367,MATCH(DayFilter!I$1,Day!$C$1:$X$1,0)+2,0),"")</f>
        <v>89.690324500000003</v>
      </c>
      <c r="J138">
        <f>IFERROR(VLOOKUP($B138,Day!$A$1:$X$367,MATCH(DayFilter!J$1,Day!$C$1:$X$1,0)+2,0),"")</f>
        <v>64.633332999999993</v>
      </c>
      <c r="K138">
        <f>IFERROR(VLOOKUP($B138,Day!$A$1:$X$367,MATCH(DayFilter!K$1,Day!$C$1:$X$1,0)+2,0),"")</f>
        <v>37.781537999999998</v>
      </c>
      <c r="L138">
        <f>IFERROR(VLOOKUP($B138,Day!$A$1:$X$367,MATCH(DayFilter!L$1,Day!$C$1:$X$1,0)+2,0),"")</f>
        <v>37.781537999999998</v>
      </c>
      <c r="M138">
        <f>IFERROR(VLOOKUP($B138,Day!$A$1:$X$367,MATCH(DayFilter!M$1,Day!$C$1:$X$1,0)+2,0),"")</f>
        <v>26.851794999999996</v>
      </c>
      <c r="N138">
        <f>IFERROR(VLOOKUP($B138,Day!$A$1:$X$367,MATCH(DayFilter!N$1,Day!$C$1:$X$1,0)+2,0),"")</f>
        <v>51.389422699999997</v>
      </c>
      <c r="O138">
        <f>IFERROR(VLOOKUP($B138,Day!$A$1:$X$367,MATCH(DayFilter!O$1,Day!$C$1:$X$1,0)+2,0),"")</f>
        <v>60.313124999999999</v>
      </c>
      <c r="P138">
        <f>IFERROR(VLOOKUP($B138,Day!$A$1:$X$367,MATCH(DayFilter!P$1,Day!$C$1:$X$1,0)+2,0),"")</f>
        <v>15.048462000000001</v>
      </c>
      <c r="Q138">
        <f>IFERROR(VLOOKUP($B138,Day!$A$1:$X$367,MATCH(DayFilter!Q$1,Day!$C$1:$X$1,0)+2,0),"")</f>
        <v>15.048462000000001</v>
      </c>
      <c r="R138">
        <f>IFERROR(VLOOKUP($B138,Day!$A$1:$X$367,MATCH(DayFilter!R$1,Day!$C$1:$X$1,0)+2,0),"")</f>
        <v>45.264662999999999</v>
      </c>
      <c r="S138">
        <f>IFERROR(VLOOKUP($B138,Day!$A$1:$X$367,MATCH(DayFilter!S$1,Day!$C$1:$X$1,0)+2,0),"")</f>
        <v>31.911675500000001</v>
      </c>
      <c r="T138">
        <f>IFERROR(VLOOKUP($B138,Day!$A$1:$X$367,MATCH(DayFilter!T$1,Day!$C$1:$X$1,0)+2,0),"")</f>
        <v>8.2222220000000004</v>
      </c>
      <c r="U138">
        <f>IFERROR(VLOOKUP($B138,Day!$A$1:$X$367,MATCH(DayFilter!U$1,Day!$C$1:$X$1,0)+2,0),"")</f>
        <v>5.3846150000000002</v>
      </c>
      <c r="V138">
        <f>IFERROR(VLOOKUP($B138,Day!$A$1:$X$367,MATCH(DayFilter!V$1,Day!$C$1:$X$1,0)+2,0),"")</f>
        <v>5.3846150000000002</v>
      </c>
      <c r="W138">
        <f>IFERROR(VLOOKUP($B138,Day!$A$1:$X$367,MATCH(DayFilter!W$1,Day!$C$1:$X$1,0)+2,0),"")</f>
        <v>2.8376070000000002</v>
      </c>
      <c r="X138">
        <f>IFERROR(VLOOKUP($B138,Day!$A$1:$X$367,MATCH(DayFilter!X$1,Day!$C$1:$X$1,0)+2,0),"")</f>
        <v>6.5414893999999997</v>
      </c>
      <c r="Y138">
        <f>IFERROR(VLOOKUP($B138,Day!$A$1:$Z$367,MATCH(DayFilter!Y$1,Day!$C$1:$Z$1,0)+2,0),"")</f>
        <v>65</v>
      </c>
      <c r="Z138">
        <f>IFERROR(VLOOKUP($B138,Day!$A$1:$Z$367,MATCH(DayFilter!Z$1,Day!$C$1:$Z$1,0)+2,0),"")</f>
        <v>75</v>
      </c>
    </row>
    <row r="139" spans="2:26" x14ac:dyDescent="0.25">
      <c r="B139">
        <f>IF(ROW()-1&lt;=Input!$F$2,ROW()-1,"")</f>
        <v>138</v>
      </c>
      <c r="C139" s="1">
        <f>IFERROR(VLOOKUP($B139,Day!$A$1:$X$367,MATCH(DayFilter!C$1,Day!$C$1:$X$1,0)+2,0),"")</f>
        <v>44057</v>
      </c>
      <c r="D139" t="str">
        <f>IFERROR(VLOOKUP($B139,Day!$A$1:$X$367,MATCH(DayFilter!D$1,Day!$C$1:$X$1,0)+2,0),"")</f>
        <v>Day</v>
      </c>
      <c r="E139">
        <f>IFERROR(VLOOKUP($B139,Day!$A$1:$X$367,MATCH(DayFilter!E$1,Day!$C$1:$X$1,0)+2,0),"")</f>
        <v>95.318461999999997</v>
      </c>
      <c r="F139">
        <f>IFERROR(VLOOKUP($B139,Day!$A$1:$X$367,MATCH(DayFilter!F$1,Day!$C$1:$X$1,0)+2,0),"")</f>
        <v>70.217646999999999</v>
      </c>
      <c r="G139">
        <f>IFERROR(VLOOKUP($B139,Day!$A$1:$X$367,MATCH(DayFilter!G$1,Day!$C$1:$X$1,0)+2,0),"")</f>
        <v>70.217646999999999</v>
      </c>
      <c r="H139">
        <f>IFERROR(VLOOKUP($B139,Day!$A$1:$X$367,MATCH(DayFilter!H$1,Day!$C$1:$X$1,0)+2,0),"")</f>
        <v>25.100814999999997</v>
      </c>
      <c r="I139">
        <f>IFERROR(VLOOKUP($B139,Day!$A$1:$X$367,MATCH(DayFilter!I$1,Day!$C$1:$X$1,0)+2,0),"")</f>
        <v>88.670226299999996</v>
      </c>
      <c r="J139">
        <f>IFERROR(VLOOKUP($B139,Day!$A$1:$X$367,MATCH(DayFilter!J$1,Day!$C$1:$X$1,0)+2,0),"")</f>
        <v>59.476922999999999</v>
      </c>
      <c r="K139">
        <f>IFERROR(VLOOKUP($B139,Day!$A$1:$X$367,MATCH(DayFilter!K$1,Day!$C$1:$X$1,0)+2,0),"")</f>
        <v>41.161538</v>
      </c>
      <c r="L139">
        <f>IFERROR(VLOOKUP($B139,Day!$A$1:$X$367,MATCH(DayFilter!L$1,Day!$C$1:$X$1,0)+2,0),"")</f>
        <v>41.161538</v>
      </c>
      <c r="M139">
        <f>IFERROR(VLOOKUP($B139,Day!$A$1:$X$367,MATCH(DayFilter!M$1,Day!$C$1:$X$1,0)+2,0),"")</f>
        <v>18.315384999999999</v>
      </c>
      <c r="N139">
        <f>IFERROR(VLOOKUP($B139,Day!$A$1:$X$367,MATCH(DayFilter!N$1,Day!$C$1:$X$1,0)+2,0),"")</f>
        <v>52.470536099999997</v>
      </c>
      <c r="O139">
        <f>IFERROR(VLOOKUP($B139,Day!$A$1:$X$367,MATCH(DayFilter!O$1,Day!$C$1:$X$1,0)+2,0),"")</f>
        <v>65.721765000000005</v>
      </c>
      <c r="P139">
        <f>IFERROR(VLOOKUP($B139,Day!$A$1:$X$367,MATCH(DayFilter!P$1,Day!$C$1:$X$1,0)+2,0),"")</f>
        <v>18.754615000000001</v>
      </c>
      <c r="Q139">
        <f>IFERROR(VLOOKUP($B139,Day!$A$1:$X$367,MATCH(DayFilter!Q$1,Day!$C$1:$X$1,0)+2,0),"")</f>
        <v>18.754615000000001</v>
      </c>
      <c r="R139">
        <f>IFERROR(VLOOKUP($B139,Day!$A$1:$X$367,MATCH(DayFilter!R$1,Day!$C$1:$X$1,0)+2,0),"")</f>
        <v>46.967150000000004</v>
      </c>
      <c r="S139">
        <f>IFERROR(VLOOKUP($B139,Day!$A$1:$X$367,MATCH(DayFilter!S$1,Day!$C$1:$X$1,0)+2,0),"")</f>
        <v>33.177689399999998</v>
      </c>
      <c r="T139">
        <f>IFERROR(VLOOKUP($B139,Day!$A$1:$X$367,MATCH(DayFilter!T$1,Day!$C$1:$X$1,0)+2,0),"")</f>
        <v>9.5</v>
      </c>
      <c r="U139">
        <f>IFERROR(VLOOKUP($B139,Day!$A$1:$X$367,MATCH(DayFilter!U$1,Day!$C$1:$X$1,0)+2,0),"")</f>
        <v>5.2941180000000001</v>
      </c>
      <c r="V139">
        <f>IFERROR(VLOOKUP($B139,Day!$A$1:$X$367,MATCH(DayFilter!V$1,Day!$C$1:$X$1,0)+2,0),"")</f>
        <v>5.2941180000000001</v>
      </c>
      <c r="W139">
        <f>IFERROR(VLOOKUP($B139,Day!$A$1:$X$367,MATCH(DayFilter!W$1,Day!$C$1:$X$1,0)+2,0),"")</f>
        <v>4.2058819999999999</v>
      </c>
      <c r="X139">
        <f>IFERROR(VLOOKUP($B139,Day!$A$1:$X$367,MATCH(DayFilter!X$1,Day!$C$1:$X$1,0)+2,0),"")</f>
        <v>6.4871040999999998</v>
      </c>
      <c r="Y139">
        <f>IFERROR(VLOOKUP($B139,Day!$A$1:$Z$367,MATCH(DayFilter!Y$1,Day!$C$1:$Z$1,0)+2,0),"")</f>
        <v>65</v>
      </c>
      <c r="Z139">
        <f>IFERROR(VLOOKUP($B139,Day!$A$1:$Z$367,MATCH(DayFilter!Z$1,Day!$C$1:$Z$1,0)+2,0),"")</f>
        <v>75</v>
      </c>
    </row>
    <row r="140" spans="2:26" x14ac:dyDescent="0.25">
      <c r="B140">
        <f>IF(ROW()-1&lt;=Input!$F$2,ROW()-1,"")</f>
        <v>139</v>
      </c>
      <c r="C140" s="1">
        <f>IFERROR(VLOOKUP($B140,Day!$A$1:$X$367,MATCH(DayFilter!C$1,Day!$C$1:$X$1,0)+2,0),"")</f>
        <v>44056</v>
      </c>
      <c r="D140" t="str">
        <f>IFERROR(VLOOKUP($B140,Day!$A$1:$X$367,MATCH(DayFilter!D$1,Day!$C$1:$X$1,0)+2,0),"")</f>
        <v>Day</v>
      </c>
      <c r="E140">
        <f>IFERROR(VLOOKUP($B140,Day!$A$1:$X$367,MATCH(DayFilter!E$1,Day!$C$1:$X$1,0)+2,0),"")</f>
        <v>94.012308000000004</v>
      </c>
      <c r="F140">
        <f>IFERROR(VLOOKUP($B140,Day!$A$1:$X$367,MATCH(DayFilter!F$1,Day!$C$1:$X$1,0)+2,0),"")</f>
        <v>71.813636000000002</v>
      </c>
      <c r="G140">
        <f>IFERROR(VLOOKUP($B140,Day!$A$1:$X$367,MATCH(DayFilter!G$1,Day!$C$1:$X$1,0)+2,0),"")</f>
        <v>71.813636000000002</v>
      </c>
      <c r="H140">
        <f>IFERROR(VLOOKUP($B140,Day!$A$1:$X$367,MATCH(DayFilter!H$1,Day!$C$1:$X$1,0)+2,0),"")</f>
        <v>22.198672000000002</v>
      </c>
      <c r="I140">
        <f>IFERROR(VLOOKUP($B140,Day!$A$1:$X$367,MATCH(DayFilter!I$1,Day!$C$1:$X$1,0)+2,0),"")</f>
        <v>86.579696999999996</v>
      </c>
      <c r="J140">
        <f>IFERROR(VLOOKUP($B140,Day!$A$1:$X$367,MATCH(DayFilter!J$1,Day!$C$1:$X$1,0)+2,0),"")</f>
        <v>61.138461999999997</v>
      </c>
      <c r="K140">
        <f>IFERROR(VLOOKUP($B140,Day!$A$1:$X$367,MATCH(DayFilter!K$1,Day!$C$1:$X$1,0)+2,0),"")</f>
        <v>41.515385000000002</v>
      </c>
      <c r="L140">
        <f>IFERROR(VLOOKUP($B140,Day!$A$1:$X$367,MATCH(DayFilter!L$1,Day!$C$1:$X$1,0)+2,0),"")</f>
        <v>41.515385000000002</v>
      </c>
      <c r="M140">
        <f>IFERROR(VLOOKUP($B140,Day!$A$1:$X$367,MATCH(DayFilter!M$1,Day!$C$1:$X$1,0)+2,0),"")</f>
        <v>19.623076999999995</v>
      </c>
      <c r="N140">
        <f>IFERROR(VLOOKUP($B140,Day!$A$1:$X$367,MATCH(DayFilter!N$1,Day!$C$1:$X$1,0)+2,0),"")</f>
        <v>51.331440700000002</v>
      </c>
      <c r="O140">
        <f>IFERROR(VLOOKUP($B140,Day!$A$1:$X$367,MATCH(DayFilter!O$1,Day!$C$1:$X$1,0)+2,0),"")</f>
        <v>72.105000000000004</v>
      </c>
      <c r="P140">
        <f>IFERROR(VLOOKUP($B140,Day!$A$1:$X$367,MATCH(DayFilter!P$1,Day!$C$1:$X$1,0)+2,0),"")</f>
        <v>19.179231000000001</v>
      </c>
      <c r="Q140">
        <f>IFERROR(VLOOKUP($B140,Day!$A$1:$X$367,MATCH(DayFilter!Q$1,Day!$C$1:$X$1,0)+2,0),"")</f>
        <v>19.179231000000001</v>
      </c>
      <c r="R140">
        <f>IFERROR(VLOOKUP($B140,Day!$A$1:$X$367,MATCH(DayFilter!R$1,Day!$C$1:$X$1,0)+2,0),"")</f>
        <v>52.925769000000003</v>
      </c>
      <c r="S140">
        <f>IFERROR(VLOOKUP($B140,Day!$A$1:$X$367,MATCH(DayFilter!S$1,Day!$C$1:$X$1,0)+2,0),"")</f>
        <v>34.856346199999997</v>
      </c>
      <c r="T140">
        <f>IFERROR(VLOOKUP($B140,Day!$A$1:$X$367,MATCH(DayFilter!T$1,Day!$C$1:$X$1,0)+2,0),"")</f>
        <v>8.2307690000000004</v>
      </c>
      <c r="U140">
        <f>IFERROR(VLOOKUP($B140,Day!$A$1:$X$367,MATCH(DayFilter!U$1,Day!$C$1:$X$1,0)+2,0),"")</f>
        <v>3.2727270000000002</v>
      </c>
      <c r="V140">
        <f>IFERROR(VLOOKUP($B140,Day!$A$1:$X$367,MATCH(DayFilter!V$1,Day!$C$1:$X$1,0)+2,0),"")</f>
        <v>3.2727270000000002</v>
      </c>
      <c r="W140">
        <f>IFERROR(VLOOKUP($B140,Day!$A$1:$X$367,MATCH(DayFilter!W$1,Day!$C$1:$X$1,0)+2,0),"")</f>
        <v>4.9580420000000007</v>
      </c>
      <c r="X140">
        <f>IFERROR(VLOOKUP($B140,Day!$A$1:$X$367,MATCH(DayFilter!X$1,Day!$C$1:$X$1,0)+2,0),"")</f>
        <v>5.8907341000000004</v>
      </c>
      <c r="Y140">
        <f>IFERROR(VLOOKUP($B140,Day!$A$1:$Z$367,MATCH(DayFilter!Y$1,Day!$C$1:$Z$1,0)+2,0),"")</f>
        <v>65</v>
      </c>
      <c r="Z140">
        <f>IFERROR(VLOOKUP($B140,Day!$A$1:$Z$367,MATCH(DayFilter!Z$1,Day!$C$1:$Z$1,0)+2,0),"")</f>
        <v>75</v>
      </c>
    </row>
    <row r="141" spans="2:26" x14ac:dyDescent="0.25">
      <c r="B141">
        <f>IF(ROW()-1&lt;=Input!$F$2,ROW()-1,"")</f>
        <v>140</v>
      </c>
      <c r="C141" s="1">
        <f>IFERROR(VLOOKUP($B141,Day!$A$1:$X$367,MATCH(DayFilter!C$1,Day!$C$1:$X$1,0)+2,0),"")</f>
        <v>44055</v>
      </c>
      <c r="D141" t="str">
        <f>IFERROR(VLOOKUP($B141,Day!$A$1:$X$367,MATCH(DayFilter!D$1,Day!$C$1:$X$1,0)+2,0),"")</f>
        <v>Day</v>
      </c>
      <c r="E141">
        <f>IFERROR(VLOOKUP($B141,Day!$A$1:$X$367,MATCH(DayFilter!E$1,Day!$C$1:$X$1,0)+2,0),"")</f>
        <v>93.730768999999995</v>
      </c>
      <c r="F141">
        <f>IFERROR(VLOOKUP($B141,Day!$A$1:$X$367,MATCH(DayFilter!F$1,Day!$C$1:$X$1,0)+2,0),"")</f>
        <v>81.995384999999999</v>
      </c>
      <c r="G141">
        <f>IFERROR(VLOOKUP($B141,Day!$A$1:$X$367,MATCH(DayFilter!G$1,Day!$C$1:$X$1,0)+2,0),"")</f>
        <v>81.995384999999999</v>
      </c>
      <c r="H141">
        <f>IFERROR(VLOOKUP($B141,Day!$A$1:$X$367,MATCH(DayFilter!H$1,Day!$C$1:$X$1,0)+2,0),"")</f>
        <v>11.735383999999996</v>
      </c>
      <c r="I141">
        <f>IFERROR(VLOOKUP($B141,Day!$A$1:$X$367,MATCH(DayFilter!I$1,Day!$C$1:$X$1,0)+2,0),"")</f>
        <v>86.633384599999999</v>
      </c>
      <c r="J141">
        <f>IFERROR(VLOOKUP($B141,Day!$A$1:$X$367,MATCH(DayFilter!J$1,Day!$C$1:$X$1,0)+2,0),"")</f>
        <v>60.484614999999998</v>
      </c>
      <c r="K141">
        <f>IFERROR(VLOOKUP($B141,Day!$A$1:$X$367,MATCH(DayFilter!K$1,Day!$C$1:$X$1,0)+2,0),"")</f>
        <v>38.792307999999998</v>
      </c>
      <c r="L141">
        <f>IFERROR(VLOOKUP($B141,Day!$A$1:$X$367,MATCH(DayFilter!L$1,Day!$C$1:$X$1,0)+2,0),"")</f>
        <v>38.792307999999998</v>
      </c>
      <c r="M141">
        <f>IFERROR(VLOOKUP($B141,Day!$A$1:$X$367,MATCH(DayFilter!M$1,Day!$C$1:$X$1,0)+2,0),"")</f>
        <v>21.692307</v>
      </c>
      <c r="N141">
        <f>IFERROR(VLOOKUP($B141,Day!$A$1:$X$367,MATCH(DayFilter!N$1,Day!$C$1:$X$1,0)+2,0),"")</f>
        <v>52.702153899999999</v>
      </c>
      <c r="O141">
        <f>IFERROR(VLOOKUP($B141,Day!$A$1:$X$367,MATCH(DayFilter!O$1,Day!$C$1:$X$1,0)+2,0),"")</f>
        <v>50.382308000000002</v>
      </c>
      <c r="P141">
        <f>IFERROR(VLOOKUP($B141,Day!$A$1:$X$367,MATCH(DayFilter!P$1,Day!$C$1:$X$1,0)+2,0),"")</f>
        <v>19.340769000000002</v>
      </c>
      <c r="Q141">
        <f>IFERROR(VLOOKUP($B141,Day!$A$1:$X$367,MATCH(DayFilter!Q$1,Day!$C$1:$X$1,0)+2,0),"")</f>
        <v>19.340769000000002</v>
      </c>
      <c r="R141">
        <f>IFERROR(VLOOKUP($B141,Day!$A$1:$X$367,MATCH(DayFilter!R$1,Day!$C$1:$X$1,0)+2,0),"")</f>
        <v>31.041539</v>
      </c>
      <c r="S141">
        <f>IFERROR(VLOOKUP($B141,Day!$A$1:$X$367,MATCH(DayFilter!S$1,Day!$C$1:$X$1,0)+2,0),"")</f>
        <v>35.765923000000001</v>
      </c>
      <c r="T141">
        <f>IFERROR(VLOOKUP($B141,Day!$A$1:$X$367,MATCH(DayFilter!T$1,Day!$C$1:$X$1,0)+2,0),"")</f>
        <v>8.0769230000000007</v>
      </c>
      <c r="U141">
        <f>IFERROR(VLOOKUP($B141,Day!$A$1:$X$367,MATCH(DayFilter!U$1,Day!$C$1:$X$1,0)+2,0),"")</f>
        <v>5.461538</v>
      </c>
      <c r="V141">
        <f>IFERROR(VLOOKUP($B141,Day!$A$1:$X$367,MATCH(DayFilter!V$1,Day!$C$1:$X$1,0)+2,0),"")</f>
        <v>5.461538</v>
      </c>
      <c r="W141">
        <f>IFERROR(VLOOKUP($B141,Day!$A$1:$X$367,MATCH(DayFilter!W$1,Day!$C$1:$X$1,0)+2,0),"")</f>
        <v>2.6153850000000007</v>
      </c>
      <c r="X141">
        <f>IFERROR(VLOOKUP($B141,Day!$A$1:$X$367,MATCH(DayFilter!X$1,Day!$C$1:$X$1,0)+2,0),"")</f>
        <v>6.5230769000000004</v>
      </c>
      <c r="Y141">
        <f>IFERROR(VLOOKUP($B141,Day!$A$1:$Z$367,MATCH(DayFilter!Y$1,Day!$C$1:$Z$1,0)+2,0),"")</f>
        <v>65</v>
      </c>
      <c r="Z141">
        <f>IFERROR(VLOOKUP($B141,Day!$A$1:$Z$367,MATCH(DayFilter!Z$1,Day!$C$1:$Z$1,0)+2,0),"")</f>
        <v>75</v>
      </c>
    </row>
    <row r="142" spans="2:26" x14ac:dyDescent="0.25">
      <c r="B142">
        <f>IF(ROW()-1&lt;=Input!$F$2,ROW()-1,"")</f>
        <v>141</v>
      </c>
      <c r="C142" s="1">
        <f>IFERROR(VLOOKUP($B142,Day!$A$1:$X$367,MATCH(DayFilter!C$1,Day!$C$1:$X$1,0)+2,0),"")</f>
        <v>44054</v>
      </c>
      <c r="D142" t="str">
        <f>IFERROR(VLOOKUP($B142,Day!$A$1:$X$367,MATCH(DayFilter!D$1,Day!$C$1:$X$1,0)+2,0),"")</f>
        <v>Day</v>
      </c>
      <c r="E142">
        <f>IFERROR(VLOOKUP($B142,Day!$A$1:$X$367,MATCH(DayFilter!E$1,Day!$C$1:$X$1,0)+2,0),"")</f>
        <v>92.430768999999998</v>
      </c>
      <c r="F142">
        <f>IFERROR(VLOOKUP($B142,Day!$A$1:$X$367,MATCH(DayFilter!F$1,Day!$C$1:$X$1,0)+2,0),"")</f>
        <v>80.555385000000001</v>
      </c>
      <c r="G142">
        <f>IFERROR(VLOOKUP($B142,Day!$A$1:$X$367,MATCH(DayFilter!G$1,Day!$C$1:$X$1,0)+2,0),"")</f>
        <v>80.555385000000001</v>
      </c>
      <c r="H142">
        <f>IFERROR(VLOOKUP($B142,Day!$A$1:$X$367,MATCH(DayFilter!H$1,Day!$C$1:$X$1,0)+2,0),"")</f>
        <v>11.875383999999997</v>
      </c>
      <c r="I142">
        <f>IFERROR(VLOOKUP($B142,Day!$A$1:$X$367,MATCH(DayFilter!I$1,Day!$C$1:$X$1,0)+2,0),"")</f>
        <v>85.2464102</v>
      </c>
      <c r="J142">
        <f>IFERROR(VLOOKUP($B142,Day!$A$1:$X$367,MATCH(DayFilter!J$1,Day!$C$1:$X$1,0)+2,0),"")</f>
        <v>60.823076999999998</v>
      </c>
      <c r="K142">
        <f>IFERROR(VLOOKUP($B142,Day!$A$1:$X$367,MATCH(DayFilter!K$1,Day!$C$1:$X$1,0)+2,0),"")</f>
        <v>32.484614999999998</v>
      </c>
      <c r="L142">
        <f>IFERROR(VLOOKUP($B142,Day!$A$1:$X$367,MATCH(DayFilter!L$1,Day!$C$1:$X$1,0)+2,0),"")</f>
        <v>32.484614999999998</v>
      </c>
      <c r="M142">
        <f>IFERROR(VLOOKUP($B142,Day!$A$1:$X$367,MATCH(DayFilter!M$1,Day!$C$1:$X$1,0)+2,0),"")</f>
        <v>28.338462</v>
      </c>
      <c r="N142">
        <f>IFERROR(VLOOKUP($B142,Day!$A$1:$X$367,MATCH(DayFilter!N$1,Day!$C$1:$X$1,0)+2,0),"")</f>
        <v>53.053243399999999</v>
      </c>
      <c r="O142">
        <f>IFERROR(VLOOKUP($B142,Day!$A$1:$X$367,MATCH(DayFilter!O$1,Day!$C$1:$X$1,0)+2,0),"")</f>
        <v>52.43</v>
      </c>
      <c r="P142">
        <f>IFERROR(VLOOKUP($B142,Day!$A$1:$X$367,MATCH(DayFilter!P$1,Day!$C$1:$X$1,0)+2,0),"")</f>
        <v>12.945385</v>
      </c>
      <c r="Q142">
        <f>IFERROR(VLOOKUP($B142,Day!$A$1:$X$367,MATCH(DayFilter!Q$1,Day!$C$1:$X$1,0)+2,0),"")</f>
        <v>12.945385</v>
      </c>
      <c r="R142">
        <f>IFERROR(VLOOKUP($B142,Day!$A$1:$X$367,MATCH(DayFilter!R$1,Day!$C$1:$X$1,0)+2,0),"")</f>
        <v>39.484614999999998</v>
      </c>
      <c r="S142">
        <f>IFERROR(VLOOKUP($B142,Day!$A$1:$X$367,MATCH(DayFilter!S$1,Day!$C$1:$X$1,0)+2,0),"")</f>
        <v>38.297769299999999</v>
      </c>
      <c r="T142">
        <f>IFERROR(VLOOKUP($B142,Day!$A$1:$X$367,MATCH(DayFilter!T$1,Day!$C$1:$X$1,0)+2,0),"")</f>
        <v>8</v>
      </c>
      <c r="U142">
        <f>IFERROR(VLOOKUP($B142,Day!$A$1:$X$367,MATCH(DayFilter!U$1,Day!$C$1:$X$1,0)+2,0),"")</f>
        <v>4.8461540000000003</v>
      </c>
      <c r="V142">
        <f>IFERROR(VLOOKUP($B142,Day!$A$1:$X$367,MATCH(DayFilter!V$1,Day!$C$1:$X$1,0)+2,0),"")</f>
        <v>4.8461540000000003</v>
      </c>
      <c r="W142">
        <f>IFERROR(VLOOKUP($B142,Day!$A$1:$X$367,MATCH(DayFilter!W$1,Day!$C$1:$X$1,0)+2,0),"")</f>
        <v>3.1538459999999997</v>
      </c>
      <c r="X142">
        <f>IFERROR(VLOOKUP($B142,Day!$A$1:$X$367,MATCH(DayFilter!X$1,Day!$C$1:$X$1,0)+2,0),"")</f>
        <v>6.5948719000000002</v>
      </c>
      <c r="Y142">
        <f>IFERROR(VLOOKUP($B142,Day!$A$1:$Z$367,MATCH(DayFilter!Y$1,Day!$C$1:$Z$1,0)+2,0),"")</f>
        <v>65</v>
      </c>
      <c r="Z142">
        <f>IFERROR(VLOOKUP($B142,Day!$A$1:$Z$367,MATCH(DayFilter!Z$1,Day!$C$1:$Z$1,0)+2,0),"")</f>
        <v>75</v>
      </c>
    </row>
    <row r="143" spans="2:26" x14ac:dyDescent="0.25">
      <c r="B143">
        <f>IF(ROW()-1&lt;=Input!$F$2,ROW()-1,"")</f>
        <v>142</v>
      </c>
      <c r="C143" s="1">
        <f>IFERROR(VLOOKUP($B143,Day!$A$1:$X$367,MATCH(DayFilter!C$1,Day!$C$1:$X$1,0)+2,0),"")</f>
        <v>44053</v>
      </c>
      <c r="D143" t="str">
        <f>IFERROR(VLOOKUP($B143,Day!$A$1:$X$367,MATCH(DayFilter!D$1,Day!$C$1:$X$1,0)+2,0),"")</f>
        <v>Day</v>
      </c>
      <c r="E143">
        <f>IFERROR(VLOOKUP($B143,Day!$A$1:$X$367,MATCH(DayFilter!E$1,Day!$C$1:$X$1,0)+2,0),"")</f>
        <v>91.523077000000001</v>
      </c>
      <c r="F143">
        <f>IFERROR(VLOOKUP($B143,Day!$A$1:$X$367,MATCH(DayFilter!F$1,Day!$C$1:$X$1,0)+2,0),"")</f>
        <v>74.368420999999998</v>
      </c>
      <c r="G143">
        <f>IFERROR(VLOOKUP($B143,Day!$A$1:$X$367,MATCH(DayFilter!G$1,Day!$C$1:$X$1,0)+2,0),"")</f>
        <v>74.368420999999998</v>
      </c>
      <c r="H143">
        <f>IFERROR(VLOOKUP($B143,Day!$A$1:$X$367,MATCH(DayFilter!H$1,Day!$C$1:$X$1,0)+2,0),"")</f>
        <v>17.154656000000003</v>
      </c>
      <c r="I143">
        <f>IFERROR(VLOOKUP($B143,Day!$A$1:$X$367,MATCH(DayFilter!I$1,Day!$C$1:$X$1,0)+2,0),"")</f>
        <v>83.893867700000001</v>
      </c>
      <c r="J143">
        <f>IFERROR(VLOOKUP($B143,Day!$A$1:$X$367,MATCH(DayFilter!J$1,Day!$C$1:$X$1,0)+2,0),"")</f>
        <v>62.721052999999998</v>
      </c>
      <c r="K143">
        <f>IFERROR(VLOOKUP($B143,Day!$A$1:$X$367,MATCH(DayFilter!K$1,Day!$C$1:$X$1,0)+2,0),"")</f>
        <v>40.053846</v>
      </c>
      <c r="L143">
        <f>IFERROR(VLOOKUP($B143,Day!$A$1:$X$367,MATCH(DayFilter!L$1,Day!$C$1:$X$1,0)+2,0),"")</f>
        <v>40.053846</v>
      </c>
      <c r="M143">
        <f>IFERROR(VLOOKUP($B143,Day!$A$1:$X$367,MATCH(DayFilter!M$1,Day!$C$1:$X$1,0)+2,0),"")</f>
        <v>22.667206999999998</v>
      </c>
      <c r="N143">
        <f>IFERROR(VLOOKUP($B143,Day!$A$1:$X$367,MATCH(DayFilter!N$1,Day!$C$1:$X$1,0)+2,0),"")</f>
        <v>54.205361799999999</v>
      </c>
      <c r="O143">
        <f>IFERROR(VLOOKUP($B143,Day!$A$1:$X$367,MATCH(DayFilter!O$1,Day!$C$1:$X$1,0)+2,0),"")</f>
        <v>69.291053000000005</v>
      </c>
      <c r="P143">
        <f>IFERROR(VLOOKUP($B143,Day!$A$1:$X$367,MATCH(DayFilter!P$1,Day!$C$1:$X$1,0)+2,0),"")</f>
        <v>18.033846</v>
      </c>
      <c r="Q143">
        <f>IFERROR(VLOOKUP($B143,Day!$A$1:$X$367,MATCH(DayFilter!Q$1,Day!$C$1:$X$1,0)+2,0),"")</f>
        <v>18.033846</v>
      </c>
      <c r="R143">
        <f>IFERROR(VLOOKUP($B143,Day!$A$1:$X$367,MATCH(DayFilter!R$1,Day!$C$1:$X$1,0)+2,0),"")</f>
        <v>51.257207000000008</v>
      </c>
      <c r="S143">
        <f>IFERROR(VLOOKUP($B143,Day!$A$1:$X$367,MATCH(DayFilter!S$1,Day!$C$1:$X$1,0)+2,0),"")</f>
        <v>40.900265500000003</v>
      </c>
      <c r="T143">
        <f>IFERROR(VLOOKUP($B143,Day!$A$1:$X$367,MATCH(DayFilter!T$1,Day!$C$1:$X$1,0)+2,0),"")</f>
        <v>7.461538</v>
      </c>
      <c r="U143">
        <f>IFERROR(VLOOKUP($B143,Day!$A$1:$X$367,MATCH(DayFilter!U$1,Day!$C$1:$X$1,0)+2,0),"")</f>
        <v>3.6842109999999999</v>
      </c>
      <c r="V143">
        <f>IFERROR(VLOOKUP($B143,Day!$A$1:$X$367,MATCH(DayFilter!V$1,Day!$C$1:$X$1,0)+2,0),"")</f>
        <v>3.6842109999999999</v>
      </c>
      <c r="W143">
        <f>IFERROR(VLOOKUP($B143,Day!$A$1:$X$367,MATCH(DayFilter!W$1,Day!$C$1:$X$1,0)+2,0),"")</f>
        <v>3.7773270000000001</v>
      </c>
      <c r="X143">
        <f>IFERROR(VLOOKUP($B143,Day!$A$1:$X$367,MATCH(DayFilter!X$1,Day!$C$1:$X$1,0)+2,0),"")</f>
        <v>6.0062417000000003</v>
      </c>
      <c r="Y143">
        <f>IFERROR(VLOOKUP($B143,Day!$A$1:$Z$367,MATCH(DayFilter!Y$1,Day!$C$1:$Z$1,0)+2,0),"")</f>
        <v>65</v>
      </c>
      <c r="Z143">
        <f>IFERROR(VLOOKUP($B143,Day!$A$1:$Z$367,MATCH(DayFilter!Z$1,Day!$C$1:$Z$1,0)+2,0),"")</f>
        <v>75</v>
      </c>
    </row>
    <row r="144" spans="2:26" x14ac:dyDescent="0.25">
      <c r="B144">
        <f>IF(ROW()-1&lt;=Input!$F$2,ROW()-1,"")</f>
        <v>143</v>
      </c>
      <c r="C144" s="1">
        <f>IFERROR(VLOOKUP($B144,Day!$A$1:$X$367,MATCH(DayFilter!C$1,Day!$C$1:$X$1,0)+2,0),"")</f>
        <v>44052</v>
      </c>
      <c r="D144" t="str">
        <f>IFERROR(VLOOKUP($B144,Day!$A$1:$X$367,MATCH(DayFilter!D$1,Day!$C$1:$X$1,0)+2,0),"")</f>
        <v>Day</v>
      </c>
      <c r="E144">
        <f>IFERROR(VLOOKUP($B144,Day!$A$1:$X$367,MATCH(DayFilter!E$1,Day!$C$1:$X$1,0)+2,0),"")</f>
        <v>90.2</v>
      </c>
      <c r="F144">
        <f>IFERROR(VLOOKUP($B144,Day!$A$1:$X$367,MATCH(DayFilter!F$1,Day!$C$1:$X$1,0)+2,0),"")</f>
        <v>74.34375</v>
      </c>
      <c r="G144">
        <f>IFERROR(VLOOKUP($B144,Day!$A$1:$X$367,MATCH(DayFilter!G$1,Day!$C$1:$X$1,0)+2,0),"")</f>
        <v>74.34375</v>
      </c>
      <c r="H144">
        <f>IFERROR(VLOOKUP($B144,Day!$A$1:$X$367,MATCH(DayFilter!H$1,Day!$C$1:$X$1,0)+2,0),"")</f>
        <v>15.856250000000003</v>
      </c>
      <c r="I144">
        <f>IFERROR(VLOOKUP($B144,Day!$A$1:$X$367,MATCH(DayFilter!I$1,Day!$C$1:$X$1,0)+2,0),"")</f>
        <v>82.533353199999993</v>
      </c>
      <c r="J144">
        <f>IFERROR(VLOOKUP($B144,Day!$A$1:$X$367,MATCH(DayFilter!J$1,Day!$C$1:$X$1,0)+2,0),"")</f>
        <v>61.15625</v>
      </c>
      <c r="K144">
        <f>IFERROR(VLOOKUP($B144,Day!$A$1:$X$367,MATCH(DayFilter!K$1,Day!$C$1:$X$1,0)+2,0),"")</f>
        <v>48.192307999999997</v>
      </c>
      <c r="L144">
        <f>IFERROR(VLOOKUP($B144,Day!$A$1:$X$367,MATCH(DayFilter!L$1,Day!$C$1:$X$1,0)+2,0),"")</f>
        <v>48.192307999999997</v>
      </c>
      <c r="M144">
        <f>IFERROR(VLOOKUP($B144,Day!$A$1:$X$367,MATCH(DayFilter!M$1,Day!$C$1:$X$1,0)+2,0),"")</f>
        <v>12.963942000000003</v>
      </c>
      <c r="N144">
        <f>IFERROR(VLOOKUP($B144,Day!$A$1:$X$367,MATCH(DayFilter!N$1,Day!$C$1:$X$1,0)+2,0),"")</f>
        <v>55.2050646</v>
      </c>
      <c r="O144">
        <f>IFERROR(VLOOKUP($B144,Day!$A$1:$X$367,MATCH(DayFilter!O$1,Day!$C$1:$X$1,0)+2,0),"")</f>
        <v>64.434375000000003</v>
      </c>
      <c r="P144">
        <f>IFERROR(VLOOKUP($B144,Day!$A$1:$X$367,MATCH(DayFilter!P$1,Day!$C$1:$X$1,0)+2,0),"")</f>
        <v>28.945385000000002</v>
      </c>
      <c r="Q144">
        <f>IFERROR(VLOOKUP($B144,Day!$A$1:$X$367,MATCH(DayFilter!Q$1,Day!$C$1:$X$1,0)+2,0),"")</f>
        <v>28.945385000000002</v>
      </c>
      <c r="R144">
        <f>IFERROR(VLOOKUP($B144,Day!$A$1:$X$367,MATCH(DayFilter!R$1,Day!$C$1:$X$1,0)+2,0),"")</f>
        <v>35.488990000000001</v>
      </c>
      <c r="S144">
        <f>IFERROR(VLOOKUP($B144,Day!$A$1:$X$367,MATCH(DayFilter!S$1,Day!$C$1:$X$1,0)+2,0),"")</f>
        <v>43.863981600000002</v>
      </c>
      <c r="T144">
        <f>IFERROR(VLOOKUP($B144,Day!$A$1:$X$367,MATCH(DayFilter!T$1,Day!$C$1:$X$1,0)+2,0),"")</f>
        <v>7.538462</v>
      </c>
      <c r="U144">
        <f>IFERROR(VLOOKUP($B144,Day!$A$1:$X$367,MATCH(DayFilter!U$1,Day!$C$1:$X$1,0)+2,0),"")</f>
        <v>4</v>
      </c>
      <c r="V144">
        <f>IFERROR(VLOOKUP($B144,Day!$A$1:$X$367,MATCH(DayFilter!V$1,Day!$C$1:$X$1,0)+2,0),"")</f>
        <v>4</v>
      </c>
      <c r="W144">
        <f>IFERROR(VLOOKUP($B144,Day!$A$1:$X$367,MATCH(DayFilter!W$1,Day!$C$1:$X$1,0)+2,0),"")</f>
        <v>3.538462</v>
      </c>
      <c r="X144">
        <f>IFERROR(VLOOKUP($B144,Day!$A$1:$X$367,MATCH(DayFilter!X$1,Day!$C$1:$X$1,0)+2,0),"")</f>
        <v>6.0250000999999997</v>
      </c>
      <c r="Y144">
        <f>IFERROR(VLOOKUP($B144,Day!$A$1:$Z$367,MATCH(DayFilter!Y$1,Day!$C$1:$Z$1,0)+2,0),"")</f>
        <v>65</v>
      </c>
      <c r="Z144">
        <f>IFERROR(VLOOKUP($B144,Day!$A$1:$Z$367,MATCH(DayFilter!Z$1,Day!$C$1:$Z$1,0)+2,0),"")</f>
        <v>75</v>
      </c>
    </row>
    <row r="145" spans="2:26" x14ac:dyDescent="0.25">
      <c r="B145">
        <f>IF(ROW()-1&lt;=Input!$F$2,ROW()-1,"")</f>
        <v>144</v>
      </c>
      <c r="C145" s="1">
        <f>IFERROR(VLOOKUP($B145,Day!$A$1:$X$367,MATCH(DayFilter!C$1,Day!$C$1:$X$1,0)+2,0),"")</f>
        <v>44051</v>
      </c>
      <c r="D145" t="str">
        <f>IFERROR(VLOOKUP($B145,Day!$A$1:$X$367,MATCH(DayFilter!D$1,Day!$C$1:$X$1,0)+2,0),"")</f>
        <v>Day</v>
      </c>
      <c r="E145">
        <f>IFERROR(VLOOKUP($B145,Day!$A$1:$X$367,MATCH(DayFilter!E$1,Day!$C$1:$X$1,0)+2,0),"")</f>
        <v>91.584614999999999</v>
      </c>
      <c r="F145">
        <f>IFERROR(VLOOKUP($B145,Day!$A$1:$X$367,MATCH(DayFilter!F$1,Day!$C$1:$X$1,0)+2,0),"")</f>
        <v>73.772632000000002</v>
      </c>
      <c r="G145">
        <f>IFERROR(VLOOKUP($B145,Day!$A$1:$X$367,MATCH(DayFilter!G$1,Day!$C$1:$X$1,0)+2,0),"")</f>
        <v>73.772632000000002</v>
      </c>
      <c r="H145">
        <f>IFERROR(VLOOKUP($B145,Day!$A$1:$X$367,MATCH(DayFilter!H$1,Day!$C$1:$X$1,0)+2,0),"")</f>
        <v>17.811982999999998</v>
      </c>
      <c r="I145">
        <f>IFERROR(VLOOKUP($B145,Day!$A$1:$X$367,MATCH(DayFilter!I$1,Day!$C$1:$X$1,0)+2,0),"")</f>
        <v>83.175724700000004</v>
      </c>
      <c r="J145">
        <f>IFERROR(VLOOKUP($B145,Day!$A$1:$X$367,MATCH(DayFilter!J$1,Day!$C$1:$X$1,0)+2,0),"")</f>
        <v>63.430768999999998</v>
      </c>
      <c r="K145">
        <f>IFERROR(VLOOKUP($B145,Day!$A$1:$X$367,MATCH(DayFilter!K$1,Day!$C$1:$X$1,0)+2,0),"")</f>
        <v>45.669231000000003</v>
      </c>
      <c r="L145">
        <f>IFERROR(VLOOKUP($B145,Day!$A$1:$X$367,MATCH(DayFilter!L$1,Day!$C$1:$X$1,0)+2,0),"")</f>
        <v>45.669231000000003</v>
      </c>
      <c r="M145">
        <f>IFERROR(VLOOKUP($B145,Day!$A$1:$X$367,MATCH(DayFilter!M$1,Day!$C$1:$X$1,0)+2,0),"")</f>
        <v>17.761537999999994</v>
      </c>
      <c r="N145">
        <f>IFERROR(VLOOKUP($B145,Day!$A$1:$X$367,MATCH(DayFilter!N$1,Day!$C$1:$X$1,0)+2,0),"")</f>
        <v>55.375927099999998</v>
      </c>
      <c r="O145">
        <f>IFERROR(VLOOKUP($B145,Day!$A$1:$X$367,MATCH(DayFilter!O$1,Day!$C$1:$X$1,0)+2,0),"")</f>
        <v>72.053157999999996</v>
      </c>
      <c r="P145">
        <f>IFERROR(VLOOKUP($B145,Day!$A$1:$X$367,MATCH(DayFilter!P$1,Day!$C$1:$X$1,0)+2,0),"")</f>
        <v>22.28</v>
      </c>
      <c r="Q145">
        <f>IFERROR(VLOOKUP($B145,Day!$A$1:$X$367,MATCH(DayFilter!Q$1,Day!$C$1:$X$1,0)+2,0),"")</f>
        <v>22.28</v>
      </c>
      <c r="R145">
        <f>IFERROR(VLOOKUP($B145,Day!$A$1:$X$367,MATCH(DayFilter!R$1,Day!$C$1:$X$1,0)+2,0),"")</f>
        <v>49.773157999999995</v>
      </c>
      <c r="S145">
        <f>IFERROR(VLOOKUP($B145,Day!$A$1:$X$367,MATCH(DayFilter!S$1,Day!$C$1:$X$1,0)+2,0),"")</f>
        <v>43.798623599999999</v>
      </c>
      <c r="T145">
        <f>IFERROR(VLOOKUP($B145,Day!$A$1:$X$367,MATCH(DayFilter!T$1,Day!$C$1:$X$1,0)+2,0),"")</f>
        <v>6.8461540000000003</v>
      </c>
      <c r="U145">
        <f>IFERROR(VLOOKUP($B145,Day!$A$1:$X$367,MATCH(DayFilter!U$1,Day!$C$1:$X$1,0)+2,0),"")</f>
        <v>4.7692310000000004</v>
      </c>
      <c r="V145">
        <f>IFERROR(VLOOKUP($B145,Day!$A$1:$X$367,MATCH(DayFilter!V$1,Day!$C$1:$X$1,0)+2,0),"")</f>
        <v>4.7692310000000004</v>
      </c>
      <c r="W145">
        <f>IFERROR(VLOOKUP($B145,Day!$A$1:$X$367,MATCH(DayFilter!W$1,Day!$C$1:$X$1,0)+2,0),"")</f>
        <v>2.0769229999999999</v>
      </c>
      <c r="X145">
        <f>IFERROR(VLOOKUP($B145,Day!$A$1:$X$367,MATCH(DayFilter!X$1,Day!$C$1:$X$1,0)+2,0),"")</f>
        <v>5.7299595999999999</v>
      </c>
      <c r="Y145">
        <f>IFERROR(VLOOKUP($B145,Day!$A$1:$Z$367,MATCH(DayFilter!Y$1,Day!$C$1:$Z$1,0)+2,0),"")</f>
        <v>65</v>
      </c>
      <c r="Z145">
        <f>IFERROR(VLOOKUP($B145,Day!$A$1:$Z$367,MATCH(DayFilter!Z$1,Day!$C$1:$Z$1,0)+2,0),"")</f>
        <v>75</v>
      </c>
    </row>
    <row r="146" spans="2:26" x14ac:dyDescent="0.25">
      <c r="B146">
        <f>IF(ROW()-1&lt;=Input!$F$2,ROW()-1,"")</f>
        <v>145</v>
      </c>
      <c r="C146" s="1">
        <f>IFERROR(VLOOKUP($B146,Day!$A$1:$X$367,MATCH(DayFilter!C$1,Day!$C$1:$X$1,0)+2,0),"")</f>
        <v>44050</v>
      </c>
      <c r="D146" t="str">
        <f>IFERROR(VLOOKUP($B146,Day!$A$1:$X$367,MATCH(DayFilter!D$1,Day!$C$1:$X$1,0)+2,0),"")</f>
        <v>Day</v>
      </c>
      <c r="E146">
        <f>IFERROR(VLOOKUP($B146,Day!$A$1:$X$367,MATCH(DayFilter!E$1,Day!$C$1:$X$1,0)+2,0),"")</f>
        <v>90.915385000000001</v>
      </c>
      <c r="F146">
        <f>IFERROR(VLOOKUP($B146,Day!$A$1:$X$367,MATCH(DayFilter!F$1,Day!$C$1:$X$1,0)+2,0),"")</f>
        <v>73.367367999999999</v>
      </c>
      <c r="G146">
        <f>IFERROR(VLOOKUP($B146,Day!$A$1:$X$367,MATCH(DayFilter!G$1,Day!$C$1:$X$1,0)+2,0),"")</f>
        <v>73.367367999999999</v>
      </c>
      <c r="H146">
        <f>IFERROR(VLOOKUP($B146,Day!$A$1:$X$367,MATCH(DayFilter!H$1,Day!$C$1:$X$1,0)+2,0),"")</f>
        <v>17.548017000000002</v>
      </c>
      <c r="I146">
        <f>IFERROR(VLOOKUP($B146,Day!$A$1:$X$367,MATCH(DayFilter!I$1,Day!$C$1:$X$1,0)+2,0),"")</f>
        <v>82.959558099999995</v>
      </c>
      <c r="J146">
        <f>IFERROR(VLOOKUP($B146,Day!$A$1:$X$367,MATCH(DayFilter!J$1,Day!$C$1:$X$1,0)+2,0),"")</f>
        <v>60.156922999999999</v>
      </c>
      <c r="K146">
        <f>IFERROR(VLOOKUP($B146,Day!$A$1:$X$367,MATCH(DayFilter!K$1,Day!$C$1:$X$1,0)+2,0),"")</f>
        <v>47.330768999999997</v>
      </c>
      <c r="L146">
        <f>IFERROR(VLOOKUP($B146,Day!$A$1:$X$367,MATCH(DayFilter!L$1,Day!$C$1:$X$1,0)+2,0),"")</f>
        <v>47.330768999999997</v>
      </c>
      <c r="M146">
        <f>IFERROR(VLOOKUP($B146,Day!$A$1:$X$367,MATCH(DayFilter!M$1,Day!$C$1:$X$1,0)+2,0),"")</f>
        <v>12.826154000000002</v>
      </c>
      <c r="N146">
        <f>IFERROR(VLOOKUP($B146,Day!$A$1:$X$367,MATCH(DayFilter!N$1,Day!$C$1:$X$1,0)+2,0),"")</f>
        <v>53.597262100000002</v>
      </c>
      <c r="O146">
        <f>IFERROR(VLOOKUP($B146,Day!$A$1:$X$367,MATCH(DayFilter!O$1,Day!$C$1:$X$1,0)+2,0),"")</f>
        <v>69.309473999999994</v>
      </c>
      <c r="P146">
        <f>IFERROR(VLOOKUP($B146,Day!$A$1:$X$367,MATCH(DayFilter!P$1,Day!$C$1:$X$1,0)+2,0),"")</f>
        <v>25.534614999999999</v>
      </c>
      <c r="Q146">
        <f>IFERROR(VLOOKUP($B146,Day!$A$1:$X$367,MATCH(DayFilter!Q$1,Day!$C$1:$X$1,0)+2,0),"")</f>
        <v>25.534614999999999</v>
      </c>
      <c r="R146">
        <f>IFERROR(VLOOKUP($B146,Day!$A$1:$X$367,MATCH(DayFilter!R$1,Day!$C$1:$X$1,0)+2,0),"")</f>
        <v>43.774858999999992</v>
      </c>
      <c r="S146">
        <f>IFERROR(VLOOKUP($B146,Day!$A$1:$X$367,MATCH(DayFilter!S$1,Day!$C$1:$X$1,0)+2,0),"")</f>
        <v>41.859631299999997</v>
      </c>
      <c r="T146">
        <f>IFERROR(VLOOKUP($B146,Day!$A$1:$X$367,MATCH(DayFilter!T$1,Day!$C$1:$X$1,0)+2,0),"")</f>
        <v>7.4285709999999998</v>
      </c>
      <c r="U146">
        <f>IFERROR(VLOOKUP($B146,Day!$A$1:$X$367,MATCH(DayFilter!U$1,Day!$C$1:$X$1,0)+2,0),"")</f>
        <v>4.538462</v>
      </c>
      <c r="V146">
        <f>IFERROR(VLOOKUP($B146,Day!$A$1:$X$367,MATCH(DayFilter!V$1,Day!$C$1:$X$1,0)+2,0),"")</f>
        <v>4.538462</v>
      </c>
      <c r="W146">
        <f>IFERROR(VLOOKUP($B146,Day!$A$1:$X$367,MATCH(DayFilter!W$1,Day!$C$1:$X$1,0)+2,0),"")</f>
        <v>2.8901089999999998</v>
      </c>
      <c r="X146">
        <f>IFERROR(VLOOKUP($B146,Day!$A$1:$X$367,MATCH(DayFilter!X$1,Day!$C$1:$X$1,0)+2,0),"")</f>
        <v>5.9726648999999998</v>
      </c>
      <c r="Y146">
        <f>IFERROR(VLOOKUP($B146,Day!$A$1:$Z$367,MATCH(DayFilter!Y$1,Day!$C$1:$Z$1,0)+2,0),"")</f>
        <v>65</v>
      </c>
      <c r="Z146">
        <f>IFERROR(VLOOKUP($B146,Day!$A$1:$Z$367,MATCH(DayFilter!Z$1,Day!$C$1:$Z$1,0)+2,0),"")</f>
        <v>75</v>
      </c>
    </row>
    <row r="147" spans="2:26" x14ac:dyDescent="0.25">
      <c r="B147">
        <f>IF(ROW()-1&lt;=Input!$F$2,ROW()-1,"")</f>
        <v>146</v>
      </c>
      <c r="C147" s="1">
        <f>IFERROR(VLOOKUP($B147,Day!$A$1:$X$367,MATCH(DayFilter!C$1,Day!$C$1:$X$1,0)+2,0),"")</f>
        <v>44049</v>
      </c>
      <c r="D147" t="str">
        <f>IFERROR(VLOOKUP($B147,Day!$A$1:$X$367,MATCH(DayFilter!D$1,Day!$C$1:$X$1,0)+2,0),"")</f>
        <v>Day</v>
      </c>
      <c r="E147">
        <f>IFERROR(VLOOKUP($B147,Day!$A$1:$X$367,MATCH(DayFilter!E$1,Day!$C$1:$X$1,0)+2,0),"")</f>
        <v>95.992307999999994</v>
      </c>
      <c r="F147">
        <f>IFERROR(VLOOKUP($B147,Day!$A$1:$X$367,MATCH(DayFilter!F$1,Day!$C$1:$X$1,0)+2,0),"")</f>
        <v>70.087999999999994</v>
      </c>
      <c r="G147">
        <f>IFERROR(VLOOKUP($B147,Day!$A$1:$X$367,MATCH(DayFilter!G$1,Day!$C$1:$X$1,0)+2,0),"")</f>
        <v>70.087999999999994</v>
      </c>
      <c r="H147">
        <f>IFERROR(VLOOKUP($B147,Day!$A$1:$X$367,MATCH(DayFilter!H$1,Day!$C$1:$X$1,0)+2,0),"")</f>
        <v>25.904308</v>
      </c>
      <c r="I147">
        <f>IFERROR(VLOOKUP($B147,Day!$A$1:$X$367,MATCH(DayFilter!I$1,Day!$C$1:$X$1,0)+2,0),"")</f>
        <v>83.383102199999996</v>
      </c>
      <c r="J147">
        <f>IFERROR(VLOOKUP($B147,Day!$A$1:$X$367,MATCH(DayFilter!J$1,Day!$C$1:$X$1,0)+2,0),"")</f>
        <v>62.378749999999997</v>
      </c>
      <c r="K147">
        <f>IFERROR(VLOOKUP($B147,Day!$A$1:$X$367,MATCH(DayFilter!K$1,Day!$C$1:$X$1,0)+2,0),"")</f>
        <v>16.916667</v>
      </c>
      <c r="L147">
        <f>IFERROR(VLOOKUP($B147,Day!$A$1:$X$367,MATCH(DayFilter!L$1,Day!$C$1:$X$1,0)+2,0),"")</f>
        <v>16.916667</v>
      </c>
      <c r="M147">
        <f>IFERROR(VLOOKUP($B147,Day!$A$1:$X$367,MATCH(DayFilter!M$1,Day!$C$1:$X$1,0)+2,0),"")</f>
        <v>45.462082999999993</v>
      </c>
      <c r="N147">
        <f>IFERROR(VLOOKUP($B147,Day!$A$1:$X$367,MATCH(DayFilter!N$1,Day!$C$1:$X$1,0)+2,0),"")</f>
        <v>51.534888199999997</v>
      </c>
      <c r="O147">
        <f>IFERROR(VLOOKUP($B147,Day!$A$1:$X$367,MATCH(DayFilter!O$1,Day!$C$1:$X$1,0)+2,0),"")</f>
        <v>69.197000000000003</v>
      </c>
      <c r="P147">
        <f>IFERROR(VLOOKUP($B147,Day!$A$1:$X$367,MATCH(DayFilter!P$1,Day!$C$1:$X$1,0)+2,0),"")</f>
        <v>9.8975000000000009</v>
      </c>
      <c r="Q147">
        <f>IFERROR(VLOOKUP($B147,Day!$A$1:$X$367,MATCH(DayFilter!Q$1,Day!$C$1:$X$1,0)+2,0),"")</f>
        <v>9.8975000000000009</v>
      </c>
      <c r="R147">
        <f>IFERROR(VLOOKUP($B147,Day!$A$1:$X$367,MATCH(DayFilter!R$1,Day!$C$1:$X$1,0)+2,0),"")</f>
        <v>59.299500000000002</v>
      </c>
      <c r="S147">
        <f>IFERROR(VLOOKUP($B147,Day!$A$1:$X$367,MATCH(DayFilter!S$1,Day!$C$1:$X$1,0)+2,0),"")</f>
        <v>43.019289999999998</v>
      </c>
      <c r="T147">
        <f>IFERROR(VLOOKUP($B147,Day!$A$1:$X$367,MATCH(DayFilter!T$1,Day!$C$1:$X$1,0)+2,0),"")</f>
        <v>10.5</v>
      </c>
      <c r="U147">
        <f>IFERROR(VLOOKUP($B147,Day!$A$1:$X$367,MATCH(DayFilter!U$1,Day!$C$1:$X$1,0)+2,0),"")</f>
        <v>4.6666670000000003</v>
      </c>
      <c r="V147">
        <f>IFERROR(VLOOKUP($B147,Day!$A$1:$X$367,MATCH(DayFilter!V$1,Day!$C$1:$X$1,0)+2,0),"")</f>
        <v>4.6666670000000003</v>
      </c>
      <c r="W147">
        <f>IFERROR(VLOOKUP($B147,Day!$A$1:$X$367,MATCH(DayFilter!W$1,Day!$C$1:$X$1,0)+2,0),"")</f>
        <v>5.8333329999999997</v>
      </c>
      <c r="X147">
        <f>IFERROR(VLOOKUP($B147,Day!$A$1:$X$367,MATCH(DayFilter!X$1,Day!$C$1:$X$1,0)+2,0),"")</f>
        <v>6.2450412000000002</v>
      </c>
      <c r="Y147">
        <f>IFERROR(VLOOKUP($B147,Day!$A$1:$Z$367,MATCH(DayFilter!Y$1,Day!$C$1:$Z$1,0)+2,0),"")</f>
        <v>65</v>
      </c>
      <c r="Z147">
        <f>IFERROR(VLOOKUP($B147,Day!$A$1:$Z$367,MATCH(DayFilter!Z$1,Day!$C$1:$Z$1,0)+2,0),"")</f>
        <v>75</v>
      </c>
    </row>
    <row r="148" spans="2:26" x14ac:dyDescent="0.25">
      <c r="B148">
        <f>IF(ROW()-1&lt;=Input!$F$2,ROW()-1,"")</f>
        <v>147</v>
      </c>
      <c r="C148" s="1">
        <f>IFERROR(VLOOKUP($B148,Day!$A$1:$X$367,MATCH(DayFilter!C$1,Day!$C$1:$X$1,0)+2,0),"")</f>
        <v>44048</v>
      </c>
      <c r="D148" t="str">
        <f>IFERROR(VLOOKUP($B148,Day!$A$1:$X$367,MATCH(DayFilter!D$1,Day!$C$1:$X$1,0)+2,0),"")</f>
        <v>Day</v>
      </c>
      <c r="E148">
        <f>IFERROR(VLOOKUP($B148,Day!$A$1:$X$367,MATCH(DayFilter!E$1,Day!$C$1:$X$1,0)+2,0),"")</f>
        <v>92.238461999999998</v>
      </c>
      <c r="F148">
        <f>IFERROR(VLOOKUP($B148,Day!$A$1:$X$367,MATCH(DayFilter!F$1,Day!$C$1:$X$1,0)+2,0),"")</f>
        <v>70.044211000000004</v>
      </c>
      <c r="G148">
        <f>IFERROR(VLOOKUP($B148,Day!$A$1:$X$367,MATCH(DayFilter!G$1,Day!$C$1:$X$1,0)+2,0),"")</f>
        <v>70.044211000000004</v>
      </c>
      <c r="H148">
        <f>IFERROR(VLOOKUP($B148,Day!$A$1:$X$367,MATCH(DayFilter!H$1,Day!$C$1:$X$1,0)+2,0),"")</f>
        <v>22.194250999999994</v>
      </c>
      <c r="I148">
        <f>IFERROR(VLOOKUP($B148,Day!$A$1:$X$367,MATCH(DayFilter!I$1,Day!$C$1:$X$1,0)+2,0),"")</f>
        <v>84.256015899999994</v>
      </c>
      <c r="J148">
        <f>IFERROR(VLOOKUP($B148,Day!$A$1:$X$367,MATCH(DayFilter!J$1,Day!$C$1:$X$1,0)+2,0),"")</f>
        <v>62.553846</v>
      </c>
      <c r="K148">
        <f>IFERROR(VLOOKUP($B148,Day!$A$1:$X$367,MATCH(DayFilter!K$1,Day!$C$1:$X$1,0)+2,0),"")</f>
        <v>43.676923000000002</v>
      </c>
      <c r="L148">
        <f>IFERROR(VLOOKUP($B148,Day!$A$1:$X$367,MATCH(DayFilter!L$1,Day!$C$1:$X$1,0)+2,0),"")</f>
        <v>43.676923000000002</v>
      </c>
      <c r="M148">
        <f>IFERROR(VLOOKUP($B148,Day!$A$1:$X$367,MATCH(DayFilter!M$1,Day!$C$1:$X$1,0)+2,0),"")</f>
        <v>18.876922999999998</v>
      </c>
      <c r="N148">
        <f>IFERROR(VLOOKUP($B148,Day!$A$1:$X$367,MATCH(DayFilter!N$1,Day!$C$1:$X$1,0)+2,0),"")</f>
        <v>53.7782117</v>
      </c>
      <c r="O148">
        <f>IFERROR(VLOOKUP($B148,Day!$A$1:$X$367,MATCH(DayFilter!O$1,Day!$C$1:$X$1,0)+2,0),"")</f>
        <v>65.762105000000005</v>
      </c>
      <c r="P148">
        <f>IFERROR(VLOOKUP($B148,Day!$A$1:$X$367,MATCH(DayFilter!P$1,Day!$C$1:$X$1,0)+2,0),"")</f>
        <v>22.287692</v>
      </c>
      <c r="Q148">
        <f>IFERROR(VLOOKUP($B148,Day!$A$1:$X$367,MATCH(DayFilter!Q$1,Day!$C$1:$X$1,0)+2,0),"")</f>
        <v>22.287692</v>
      </c>
      <c r="R148">
        <f>IFERROR(VLOOKUP($B148,Day!$A$1:$X$367,MATCH(DayFilter!R$1,Day!$C$1:$X$1,0)+2,0),"")</f>
        <v>43.474413000000006</v>
      </c>
      <c r="S148">
        <f>IFERROR(VLOOKUP($B148,Day!$A$1:$X$367,MATCH(DayFilter!S$1,Day!$C$1:$X$1,0)+2,0),"")</f>
        <v>42.0823587</v>
      </c>
      <c r="T148">
        <f>IFERROR(VLOOKUP($B148,Day!$A$1:$X$367,MATCH(DayFilter!T$1,Day!$C$1:$X$1,0)+2,0),"")</f>
        <v>9</v>
      </c>
      <c r="U148">
        <f>IFERROR(VLOOKUP($B148,Day!$A$1:$X$367,MATCH(DayFilter!U$1,Day!$C$1:$X$1,0)+2,0),"")</f>
        <v>4.5263159999999996</v>
      </c>
      <c r="V148">
        <f>IFERROR(VLOOKUP($B148,Day!$A$1:$X$367,MATCH(DayFilter!V$1,Day!$C$1:$X$1,0)+2,0),"")</f>
        <v>4.5263159999999996</v>
      </c>
      <c r="W148">
        <f>IFERROR(VLOOKUP($B148,Day!$A$1:$X$367,MATCH(DayFilter!W$1,Day!$C$1:$X$1,0)+2,0),"")</f>
        <v>4.4736840000000004</v>
      </c>
      <c r="X148">
        <f>IFERROR(VLOOKUP($B148,Day!$A$1:$X$367,MATCH(DayFilter!X$1,Day!$C$1:$X$1,0)+2,0),"")</f>
        <v>6.0006922999999999</v>
      </c>
      <c r="Y148">
        <f>IFERROR(VLOOKUP($B148,Day!$A$1:$Z$367,MATCH(DayFilter!Y$1,Day!$C$1:$Z$1,0)+2,0),"")</f>
        <v>65</v>
      </c>
      <c r="Z148">
        <f>IFERROR(VLOOKUP($B148,Day!$A$1:$Z$367,MATCH(DayFilter!Z$1,Day!$C$1:$Z$1,0)+2,0),"")</f>
        <v>75</v>
      </c>
    </row>
    <row r="149" spans="2:26" x14ac:dyDescent="0.25">
      <c r="B149">
        <f>IF(ROW()-1&lt;=Input!$F$2,ROW()-1,"")</f>
        <v>148</v>
      </c>
      <c r="C149" s="1">
        <f>IFERROR(VLOOKUP($B149,Day!$A$1:$X$367,MATCH(DayFilter!C$1,Day!$C$1:$X$1,0)+2,0),"")</f>
        <v>44047</v>
      </c>
      <c r="D149" t="str">
        <f>IFERROR(VLOOKUP($B149,Day!$A$1:$X$367,MATCH(DayFilter!D$1,Day!$C$1:$X$1,0)+2,0),"")</f>
        <v>Day</v>
      </c>
      <c r="E149">
        <f>IFERROR(VLOOKUP($B149,Day!$A$1:$X$367,MATCH(DayFilter!E$1,Day!$C$1:$X$1,0)+2,0),"")</f>
        <v>92.192857000000004</v>
      </c>
      <c r="F149">
        <f>IFERROR(VLOOKUP($B149,Day!$A$1:$X$367,MATCH(DayFilter!F$1,Day!$C$1:$X$1,0)+2,0),"")</f>
        <v>81.427691999999993</v>
      </c>
      <c r="G149">
        <f>IFERROR(VLOOKUP($B149,Day!$A$1:$X$367,MATCH(DayFilter!G$1,Day!$C$1:$X$1,0)+2,0),"")</f>
        <v>81.427691999999993</v>
      </c>
      <c r="H149">
        <f>IFERROR(VLOOKUP($B149,Day!$A$1:$X$367,MATCH(DayFilter!H$1,Day!$C$1:$X$1,0)+2,0),"")</f>
        <v>10.76516500000001</v>
      </c>
      <c r="I149">
        <f>IFERROR(VLOOKUP($B149,Day!$A$1:$X$367,MATCH(DayFilter!I$1,Day!$C$1:$X$1,0)+2,0),"")</f>
        <v>86.570824200000004</v>
      </c>
      <c r="J149">
        <f>IFERROR(VLOOKUP($B149,Day!$A$1:$X$367,MATCH(DayFilter!J$1,Day!$C$1:$X$1,0)+2,0),"")</f>
        <v>61.715384999999998</v>
      </c>
      <c r="K149">
        <f>IFERROR(VLOOKUP($B149,Day!$A$1:$X$367,MATCH(DayFilter!K$1,Day!$C$1:$X$1,0)+2,0),"")</f>
        <v>42.123077000000002</v>
      </c>
      <c r="L149">
        <f>IFERROR(VLOOKUP($B149,Day!$A$1:$X$367,MATCH(DayFilter!L$1,Day!$C$1:$X$1,0)+2,0),"")</f>
        <v>42.123077000000002</v>
      </c>
      <c r="M149">
        <f>IFERROR(VLOOKUP($B149,Day!$A$1:$X$367,MATCH(DayFilter!M$1,Day!$C$1:$X$1,0)+2,0),"")</f>
        <v>19.592307999999996</v>
      </c>
      <c r="N149">
        <f>IFERROR(VLOOKUP($B149,Day!$A$1:$X$367,MATCH(DayFilter!N$1,Day!$C$1:$X$1,0)+2,0),"")</f>
        <v>53.663958800000003</v>
      </c>
      <c r="O149">
        <f>IFERROR(VLOOKUP($B149,Day!$A$1:$X$367,MATCH(DayFilter!O$1,Day!$C$1:$X$1,0)+2,0),"")</f>
        <v>51.364615000000001</v>
      </c>
      <c r="P149">
        <f>IFERROR(VLOOKUP($B149,Day!$A$1:$X$367,MATCH(DayFilter!P$1,Day!$C$1:$X$1,0)+2,0),"")</f>
        <v>23.831537999999998</v>
      </c>
      <c r="Q149">
        <f>IFERROR(VLOOKUP($B149,Day!$A$1:$X$367,MATCH(DayFilter!Q$1,Day!$C$1:$X$1,0)+2,0),"")</f>
        <v>23.831537999999998</v>
      </c>
      <c r="R149">
        <f>IFERROR(VLOOKUP($B149,Day!$A$1:$X$367,MATCH(DayFilter!R$1,Day!$C$1:$X$1,0)+2,0),"")</f>
        <v>27.533077000000002</v>
      </c>
      <c r="S149">
        <f>IFERROR(VLOOKUP($B149,Day!$A$1:$X$367,MATCH(DayFilter!S$1,Day!$C$1:$X$1,0)+2,0),"")</f>
        <v>36.959061699999999</v>
      </c>
      <c r="T149">
        <f>IFERROR(VLOOKUP($B149,Day!$A$1:$X$367,MATCH(DayFilter!T$1,Day!$C$1:$X$1,0)+2,0),"")</f>
        <v>7.538462</v>
      </c>
      <c r="U149">
        <f>IFERROR(VLOOKUP($B149,Day!$A$1:$X$367,MATCH(DayFilter!U$1,Day!$C$1:$X$1,0)+2,0),"")</f>
        <v>5.7692310000000004</v>
      </c>
      <c r="V149">
        <f>IFERROR(VLOOKUP($B149,Day!$A$1:$X$367,MATCH(DayFilter!V$1,Day!$C$1:$X$1,0)+2,0),"")</f>
        <v>5.7692310000000004</v>
      </c>
      <c r="W149">
        <f>IFERROR(VLOOKUP($B149,Day!$A$1:$X$367,MATCH(DayFilter!W$1,Day!$C$1:$X$1,0)+2,0),"")</f>
        <v>1.7692309999999996</v>
      </c>
      <c r="X149">
        <f>IFERROR(VLOOKUP($B149,Day!$A$1:$X$367,MATCH(DayFilter!X$1,Day!$C$1:$X$1,0)+2,0),"")</f>
        <v>6.3969779999999998</v>
      </c>
      <c r="Y149">
        <f>IFERROR(VLOOKUP($B149,Day!$A$1:$Z$367,MATCH(DayFilter!Y$1,Day!$C$1:$Z$1,0)+2,0),"")</f>
        <v>65</v>
      </c>
      <c r="Z149">
        <f>IFERROR(VLOOKUP($B149,Day!$A$1:$Z$367,MATCH(DayFilter!Z$1,Day!$C$1:$Z$1,0)+2,0),"")</f>
        <v>75</v>
      </c>
    </row>
    <row r="150" spans="2:26" x14ac:dyDescent="0.25">
      <c r="B150">
        <f>IF(ROW()-1&lt;=Input!$F$2,ROW()-1,"")</f>
        <v>149</v>
      </c>
      <c r="C150" s="1">
        <f>IFERROR(VLOOKUP($B150,Day!$A$1:$X$367,MATCH(DayFilter!C$1,Day!$C$1:$X$1,0)+2,0),"")</f>
        <v>44046</v>
      </c>
      <c r="D150" t="str">
        <f>IFERROR(VLOOKUP($B150,Day!$A$1:$X$367,MATCH(DayFilter!D$1,Day!$C$1:$X$1,0)+2,0),"")</f>
        <v>Day</v>
      </c>
      <c r="E150">
        <f>IFERROR(VLOOKUP($B150,Day!$A$1:$X$367,MATCH(DayFilter!E$1,Day!$C$1:$X$1,0)+2,0),"")</f>
        <v>92.361537999999996</v>
      </c>
      <c r="F150">
        <f>IFERROR(VLOOKUP($B150,Day!$A$1:$X$367,MATCH(DayFilter!F$1,Day!$C$1:$X$1,0)+2,0),"")</f>
        <v>77.983158000000003</v>
      </c>
      <c r="G150">
        <f>IFERROR(VLOOKUP($B150,Day!$A$1:$X$367,MATCH(DayFilter!G$1,Day!$C$1:$X$1,0)+2,0),"")</f>
        <v>77.983158000000003</v>
      </c>
      <c r="H150">
        <f>IFERROR(VLOOKUP($B150,Day!$A$1:$X$367,MATCH(DayFilter!H$1,Day!$C$1:$X$1,0)+2,0),"")</f>
        <v>14.378379999999993</v>
      </c>
      <c r="I150">
        <f>IFERROR(VLOOKUP($B150,Day!$A$1:$X$367,MATCH(DayFilter!I$1,Day!$C$1:$X$1,0)+2,0),"")</f>
        <v>86.043508099999997</v>
      </c>
      <c r="J150">
        <f>IFERROR(VLOOKUP($B150,Day!$A$1:$X$367,MATCH(DayFilter!J$1,Day!$C$1:$X$1,0)+2,0),"")</f>
        <v>61.384614999999997</v>
      </c>
      <c r="K150">
        <f>IFERROR(VLOOKUP($B150,Day!$A$1:$X$367,MATCH(DayFilter!K$1,Day!$C$1:$X$1,0)+2,0),"")</f>
        <v>47.138461999999997</v>
      </c>
      <c r="L150">
        <f>IFERROR(VLOOKUP($B150,Day!$A$1:$X$367,MATCH(DayFilter!L$1,Day!$C$1:$X$1,0)+2,0),"")</f>
        <v>47.138461999999997</v>
      </c>
      <c r="M150">
        <f>IFERROR(VLOOKUP($B150,Day!$A$1:$X$367,MATCH(DayFilter!M$1,Day!$C$1:$X$1,0)+2,0),"")</f>
        <v>14.246153</v>
      </c>
      <c r="N150">
        <f>IFERROR(VLOOKUP($B150,Day!$A$1:$X$367,MATCH(DayFilter!N$1,Day!$C$1:$X$1,0)+2,0),"")</f>
        <v>54.673297699999999</v>
      </c>
      <c r="O150">
        <f>IFERROR(VLOOKUP($B150,Day!$A$1:$X$367,MATCH(DayFilter!O$1,Day!$C$1:$X$1,0)+2,0),"")</f>
        <v>66.464211000000006</v>
      </c>
      <c r="P150">
        <f>IFERROR(VLOOKUP($B150,Day!$A$1:$X$367,MATCH(DayFilter!P$1,Day!$C$1:$X$1,0)+2,0),"")</f>
        <v>26.01</v>
      </c>
      <c r="Q150">
        <f>IFERROR(VLOOKUP($B150,Day!$A$1:$X$367,MATCH(DayFilter!Q$1,Day!$C$1:$X$1,0)+2,0),"")</f>
        <v>26.01</v>
      </c>
      <c r="R150">
        <f>IFERROR(VLOOKUP($B150,Day!$A$1:$X$367,MATCH(DayFilter!R$1,Day!$C$1:$X$1,0)+2,0),"")</f>
        <v>40.454211000000001</v>
      </c>
      <c r="S150">
        <f>IFERROR(VLOOKUP($B150,Day!$A$1:$X$367,MATCH(DayFilter!S$1,Day!$C$1:$X$1,0)+2,0),"")</f>
        <v>39.035405699999998</v>
      </c>
      <c r="T150">
        <f>IFERROR(VLOOKUP($B150,Day!$A$1:$X$367,MATCH(DayFilter!T$1,Day!$C$1:$X$1,0)+2,0),"")</f>
        <v>7.7692310000000004</v>
      </c>
      <c r="U150">
        <f>IFERROR(VLOOKUP($B150,Day!$A$1:$X$367,MATCH(DayFilter!U$1,Day!$C$1:$X$1,0)+2,0),"")</f>
        <v>4.6842110000000003</v>
      </c>
      <c r="V150">
        <f>IFERROR(VLOOKUP($B150,Day!$A$1:$X$367,MATCH(DayFilter!V$1,Day!$C$1:$X$1,0)+2,0),"")</f>
        <v>4.6842110000000003</v>
      </c>
      <c r="W150">
        <f>IFERROR(VLOOKUP($B150,Day!$A$1:$X$367,MATCH(DayFilter!W$1,Day!$C$1:$X$1,0)+2,0),"")</f>
        <v>3.0850200000000001</v>
      </c>
      <c r="X150">
        <f>IFERROR(VLOOKUP($B150,Day!$A$1:$X$367,MATCH(DayFilter!X$1,Day!$C$1:$X$1,0)+2,0),"")</f>
        <v>6.2262415000000004</v>
      </c>
      <c r="Y150">
        <f>IFERROR(VLOOKUP($B150,Day!$A$1:$Z$367,MATCH(DayFilter!Y$1,Day!$C$1:$Z$1,0)+2,0),"")</f>
        <v>65</v>
      </c>
      <c r="Z150">
        <f>IFERROR(VLOOKUP($B150,Day!$A$1:$Z$367,MATCH(DayFilter!Z$1,Day!$C$1:$Z$1,0)+2,0),"")</f>
        <v>75</v>
      </c>
    </row>
    <row r="151" spans="2:26" x14ac:dyDescent="0.25">
      <c r="B151">
        <f>IF(ROW()-1&lt;=Input!$F$2,ROW()-1,"")</f>
        <v>150</v>
      </c>
      <c r="C151" s="1">
        <f>IFERROR(VLOOKUP($B151,Day!$A$1:$X$367,MATCH(DayFilter!C$1,Day!$C$1:$X$1,0)+2,0),"")</f>
        <v>44045</v>
      </c>
      <c r="D151" t="str">
        <f>IFERROR(VLOOKUP($B151,Day!$A$1:$X$367,MATCH(DayFilter!D$1,Day!$C$1:$X$1,0)+2,0),"")</f>
        <v>Day</v>
      </c>
      <c r="E151">
        <f>IFERROR(VLOOKUP($B151,Day!$A$1:$X$367,MATCH(DayFilter!E$1,Day!$C$1:$X$1,0)+2,0),"")</f>
        <v>92.684614999999994</v>
      </c>
      <c r="F151">
        <f>IFERROR(VLOOKUP($B151,Day!$A$1:$X$367,MATCH(DayFilter!F$1,Day!$C$1:$X$1,0)+2,0),"")</f>
        <v>80.66</v>
      </c>
      <c r="G151">
        <f>IFERROR(VLOOKUP($B151,Day!$A$1:$X$367,MATCH(DayFilter!G$1,Day!$C$1:$X$1,0)+2,0),"")</f>
        <v>80.66</v>
      </c>
      <c r="H151">
        <f>IFERROR(VLOOKUP($B151,Day!$A$1:$X$367,MATCH(DayFilter!H$1,Day!$C$1:$X$1,0)+2,0),"")</f>
        <v>12.024614999999997</v>
      </c>
      <c r="I151">
        <f>IFERROR(VLOOKUP($B151,Day!$A$1:$X$367,MATCH(DayFilter!I$1,Day!$C$1:$X$1,0)+2,0),"")</f>
        <v>86.960054900000003</v>
      </c>
      <c r="J151">
        <f>IFERROR(VLOOKUP($B151,Day!$A$1:$X$367,MATCH(DayFilter!J$1,Day!$C$1:$X$1,0)+2,0),"")</f>
        <v>66</v>
      </c>
      <c r="K151">
        <f>IFERROR(VLOOKUP($B151,Day!$A$1:$X$367,MATCH(DayFilter!K$1,Day!$C$1:$X$1,0)+2,0),"")</f>
        <v>32.907691999999997</v>
      </c>
      <c r="L151">
        <f>IFERROR(VLOOKUP($B151,Day!$A$1:$X$367,MATCH(DayFilter!L$1,Day!$C$1:$X$1,0)+2,0),"")</f>
        <v>32.907691999999997</v>
      </c>
      <c r="M151">
        <f>IFERROR(VLOOKUP($B151,Day!$A$1:$X$367,MATCH(DayFilter!M$1,Day!$C$1:$X$1,0)+2,0),"")</f>
        <v>33.092308000000003</v>
      </c>
      <c r="N151">
        <f>IFERROR(VLOOKUP($B151,Day!$A$1:$X$367,MATCH(DayFilter!N$1,Day!$C$1:$X$1,0)+2,0),"")</f>
        <v>52.611865600000002</v>
      </c>
      <c r="O151">
        <f>IFERROR(VLOOKUP($B151,Day!$A$1:$X$367,MATCH(DayFilter!O$1,Day!$C$1:$X$1,0)+2,0),"")</f>
        <v>60.905000000000001</v>
      </c>
      <c r="P151">
        <f>IFERROR(VLOOKUP($B151,Day!$A$1:$X$367,MATCH(DayFilter!P$1,Day!$C$1:$X$1,0)+2,0),"")</f>
        <v>13.020769</v>
      </c>
      <c r="Q151">
        <f>IFERROR(VLOOKUP($B151,Day!$A$1:$X$367,MATCH(DayFilter!Q$1,Day!$C$1:$X$1,0)+2,0),"")</f>
        <v>13.020769</v>
      </c>
      <c r="R151">
        <f>IFERROR(VLOOKUP($B151,Day!$A$1:$X$367,MATCH(DayFilter!R$1,Day!$C$1:$X$1,0)+2,0),"")</f>
        <v>47.884231</v>
      </c>
      <c r="S151">
        <f>IFERROR(VLOOKUP($B151,Day!$A$1:$X$367,MATCH(DayFilter!S$1,Day!$C$1:$X$1,0)+2,0),"")</f>
        <v>35.659659400000002</v>
      </c>
      <c r="T151">
        <f>IFERROR(VLOOKUP($B151,Day!$A$1:$X$367,MATCH(DayFilter!T$1,Day!$C$1:$X$1,0)+2,0),"")</f>
        <v>9.9444440000000007</v>
      </c>
      <c r="U151">
        <f>IFERROR(VLOOKUP($B151,Day!$A$1:$X$367,MATCH(DayFilter!U$1,Day!$C$1:$X$1,0)+2,0),"")</f>
        <v>5.2142860000000004</v>
      </c>
      <c r="V151">
        <f>IFERROR(VLOOKUP($B151,Day!$A$1:$X$367,MATCH(DayFilter!V$1,Day!$C$1:$X$1,0)+2,0),"")</f>
        <v>5.2142860000000004</v>
      </c>
      <c r="W151">
        <f>IFERROR(VLOOKUP($B151,Day!$A$1:$X$367,MATCH(DayFilter!W$1,Day!$C$1:$X$1,0)+2,0),"")</f>
        <v>4.7301580000000003</v>
      </c>
      <c r="X151">
        <f>IFERROR(VLOOKUP($B151,Day!$A$1:$X$367,MATCH(DayFilter!X$1,Day!$C$1:$X$1,0)+2,0),"")</f>
        <v>6.4543346000000001</v>
      </c>
      <c r="Y151">
        <f>IFERROR(VLOOKUP($B151,Day!$A$1:$Z$367,MATCH(DayFilter!Y$1,Day!$C$1:$Z$1,0)+2,0),"")</f>
        <v>65</v>
      </c>
      <c r="Z151">
        <f>IFERROR(VLOOKUP($B151,Day!$A$1:$Z$367,MATCH(DayFilter!Z$1,Day!$C$1:$Z$1,0)+2,0),"")</f>
        <v>75</v>
      </c>
    </row>
    <row r="152" spans="2:26" x14ac:dyDescent="0.25">
      <c r="B152">
        <f>IF(ROW()-1&lt;=Input!$F$2,ROW()-1,"")</f>
        <v>151</v>
      </c>
      <c r="C152" s="1">
        <f>IFERROR(VLOOKUP($B152,Day!$A$1:$X$367,MATCH(DayFilter!C$1,Day!$C$1:$X$1,0)+2,0),"")</f>
        <v>44044</v>
      </c>
      <c r="D152" t="str">
        <f>IFERROR(VLOOKUP($B152,Day!$A$1:$X$367,MATCH(DayFilter!D$1,Day!$C$1:$X$1,0)+2,0),"")</f>
        <v>Day</v>
      </c>
      <c r="E152">
        <f>IFERROR(VLOOKUP($B152,Day!$A$1:$X$367,MATCH(DayFilter!E$1,Day!$C$1:$X$1,0)+2,0),"")</f>
        <v>94.207691999999994</v>
      </c>
      <c r="F152">
        <f>IFERROR(VLOOKUP($B152,Day!$A$1:$X$367,MATCH(DayFilter!F$1,Day!$C$1:$X$1,0)+2,0),"")</f>
        <v>78.708888999999999</v>
      </c>
      <c r="G152">
        <f>IFERROR(VLOOKUP($B152,Day!$A$1:$X$367,MATCH(DayFilter!G$1,Day!$C$1:$X$1,0)+2,0),"")</f>
        <v>78.708888999999999</v>
      </c>
      <c r="H152">
        <f>IFERROR(VLOOKUP($B152,Day!$A$1:$X$367,MATCH(DayFilter!H$1,Day!$C$1:$X$1,0)+2,0),"")</f>
        <v>15.498802999999995</v>
      </c>
      <c r="I152">
        <f>IFERROR(VLOOKUP($B152,Day!$A$1:$X$367,MATCH(DayFilter!I$1,Day!$C$1:$X$1,0)+2,0),"")</f>
        <v>87.558542599999996</v>
      </c>
      <c r="J152">
        <f>IFERROR(VLOOKUP($B152,Day!$A$1:$X$367,MATCH(DayFilter!J$1,Day!$C$1:$X$1,0)+2,0),"")</f>
        <v>69.40625</v>
      </c>
      <c r="K152">
        <f>IFERROR(VLOOKUP($B152,Day!$A$1:$X$367,MATCH(DayFilter!K$1,Day!$C$1:$X$1,0)+2,0),"")</f>
        <v>36.561537999999999</v>
      </c>
      <c r="L152">
        <f>IFERROR(VLOOKUP($B152,Day!$A$1:$X$367,MATCH(DayFilter!L$1,Day!$C$1:$X$1,0)+2,0),"")</f>
        <v>36.561537999999999</v>
      </c>
      <c r="M152">
        <f>IFERROR(VLOOKUP($B152,Day!$A$1:$X$367,MATCH(DayFilter!M$1,Day!$C$1:$X$1,0)+2,0),"")</f>
        <v>32.844712000000001</v>
      </c>
      <c r="N152">
        <f>IFERROR(VLOOKUP($B152,Day!$A$1:$X$367,MATCH(DayFilter!N$1,Day!$C$1:$X$1,0)+2,0),"")</f>
        <v>52.908368600000003</v>
      </c>
      <c r="O152">
        <f>IFERROR(VLOOKUP($B152,Day!$A$1:$X$367,MATCH(DayFilter!O$1,Day!$C$1:$X$1,0)+2,0),"")</f>
        <v>65.526111</v>
      </c>
      <c r="P152">
        <f>IFERROR(VLOOKUP($B152,Day!$A$1:$X$367,MATCH(DayFilter!P$1,Day!$C$1:$X$1,0)+2,0),"")</f>
        <v>15.635384999999999</v>
      </c>
      <c r="Q152">
        <f>IFERROR(VLOOKUP($B152,Day!$A$1:$X$367,MATCH(DayFilter!Q$1,Day!$C$1:$X$1,0)+2,0),"")</f>
        <v>15.635384999999999</v>
      </c>
      <c r="R152">
        <f>IFERROR(VLOOKUP($B152,Day!$A$1:$X$367,MATCH(DayFilter!R$1,Day!$C$1:$X$1,0)+2,0),"")</f>
        <v>49.890726000000001</v>
      </c>
      <c r="S152">
        <f>IFERROR(VLOOKUP($B152,Day!$A$1:$X$367,MATCH(DayFilter!S$1,Day!$C$1:$X$1,0)+2,0),"")</f>
        <v>36.458130400000002</v>
      </c>
      <c r="T152">
        <f>IFERROR(VLOOKUP($B152,Day!$A$1:$X$367,MATCH(DayFilter!T$1,Day!$C$1:$X$1,0)+2,0),"")</f>
        <v>8.6153849999999998</v>
      </c>
      <c r="U152">
        <f>IFERROR(VLOOKUP($B152,Day!$A$1:$X$367,MATCH(DayFilter!U$1,Day!$C$1:$X$1,0)+2,0),"")</f>
        <v>3.375</v>
      </c>
      <c r="V152">
        <f>IFERROR(VLOOKUP($B152,Day!$A$1:$X$367,MATCH(DayFilter!V$1,Day!$C$1:$X$1,0)+2,0),"")</f>
        <v>3.375</v>
      </c>
      <c r="W152">
        <f>IFERROR(VLOOKUP($B152,Day!$A$1:$X$367,MATCH(DayFilter!W$1,Day!$C$1:$X$1,0)+2,0),"")</f>
        <v>5.2403849999999998</v>
      </c>
      <c r="X152">
        <f>IFERROR(VLOOKUP($B152,Day!$A$1:$X$367,MATCH(DayFilter!X$1,Day!$C$1:$X$1,0)+2,0),"")</f>
        <v>6.4836537999999999</v>
      </c>
      <c r="Y152">
        <f>IFERROR(VLOOKUP($B152,Day!$A$1:$Z$367,MATCH(DayFilter!Y$1,Day!$C$1:$Z$1,0)+2,0),"")</f>
        <v>65</v>
      </c>
      <c r="Z152">
        <f>IFERROR(VLOOKUP($B152,Day!$A$1:$Z$367,MATCH(DayFilter!Z$1,Day!$C$1:$Z$1,0)+2,0),"")</f>
        <v>75</v>
      </c>
    </row>
    <row r="153" spans="2:26" x14ac:dyDescent="0.25">
      <c r="B153">
        <f>IF(ROW()-1&lt;=Input!$F$2,ROW()-1,"")</f>
        <v>152</v>
      </c>
      <c r="C153" s="1">
        <f>IFERROR(VLOOKUP($B153,Day!$A$1:$X$367,MATCH(DayFilter!C$1,Day!$C$1:$X$1,0)+2,0),"")</f>
        <v>44043</v>
      </c>
      <c r="D153" t="str">
        <f>IFERROR(VLOOKUP($B153,Day!$A$1:$X$367,MATCH(DayFilter!D$1,Day!$C$1:$X$1,0)+2,0),"")</f>
        <v>Day</v>
      </c>
      <c r="E153">
        <f>IFERROR(VLOOKUP($B153,Day!$A$1:$X$367,MATCH(DayFilter!E$1,Day!$C$1:$X$1,0)+2,0),"")</f>
        <v>97.030769000000006</v>
      </c>
      <c r="F153">
        <f>IFERROR(VLOOKUP($B153,Day!$A$1:$X$367,MATCH(DayFilter!F$1,Day!$C$1:$X$1,0)+2,0),"")</f>
        <v>82.4</v>
      </c>
      <c r="G153">
        <f>IFERROR(VLOOKUP($B153,Day!$A$1:$X$367,MATCH(DayFilter!G$1,Day!$C$1:$X$1,0)+2,0),"")</f>
        <v>82.4</v>
      </c>
      <c r="H153">
        <f>IFERROR(VLOOKUP($B153,Day!$A$1:$X$367,MATCH(DayFilter!H$1,Day!$C$1:$X$1,0)+2,0),"")</f>
        <v>14.630769000000001</v>
      </c>
      <c r="I153">
        <f>IFERROR(VLOOKUP($B153,Day!$A$1:$X$367,MATCH(DayFilter!I$1,Day!$C$1:$X$1,0)+2,0),"")</f>
        <v>88.274856400000004</v>
      </c>
      <c r="J153">
        <f>IFERROR(VLOOKUP($B153,Day!$A$1:$X$367,MATCH(DayFilter!J$1,Day!$C$1:$X$1,0)+2,0),"")</f>
        <v>66.333332999999996</v>
      </c>
      <c r="K153">
        <f>IFERROR(VLOOKUP($B153,Day!$A$1:$X$367,MATCH(DayFilter!K$1,Day!$C$1:$X$1,0)+2,0),"")</f>
        <v>42.992308000000001</v>
      </c>
      <c r="L153">
        <f>IFERROR(VLOOKUP($B153,Day!$A$1:$X$367,MATCH(DayFilter!L$1,Day!$C$1:$X$1,0)+2,0),"")</f>
        <v>42.992308000000001</v>
      </c>
      <c r="M153">
        <f>IFERROR(VLOOKUP($B153,Day!$A$1:$X$367,MATCH(DayFilter!M$1,Day!$C$1:$X$1,0)+2,0),"")</f>
        <v>23.341024999999995</v>
      </c>
      <c r="N153">
        <f>IFERROR(VLOOKUP($B153,Day!$A$1:$X$367,MATCH(DayFilter!N$1,Day!$C$1:$X$1,0)+2,0),"")</f>
        <v>55.637572599999999</v>
      </c>
      <c r="O153">
        <f>IFERROR(VLOOKUP($B153,Day!$A$1:$X$367,MATCH(DayFilter!O$1,Day!$C$1:$X$1,0)+2,0),"")</f>
        <v>55.516666999999998</v>
      </c>
      <c r="P153">
        <f>IFERROR(VLOOKUP($B153,Day!$A$1:$X$367,MATCH(DayFilter!P$1,Day!$C$1:$X$1,0)+2,0),"")</f>
        <v>17.764614999999999</v>
      </c>
      <c r="Q153">
        <f>IFERROR(VLOOKUP($B153,Day!$A$1:$X$367,MATCH(DayFilter!Q$1,Day!$C$1:$X$1,0)+2,0),"")</f>
        <v>17.764614999999999</v>
      </c>
      <c r="R153">
        <f>IFERROR(VLOOKUP($B153,Day!$A$1:$X$367,MATCH(DayFilter!R$1,Day!$C$1:$X$1,0)+2,0),"")</f>
        <v>37.752051999999999</v>
      </c>
      <c r="S153">
        <f>IFERROR(VLOOKUP($B153,Day!$A$1:$X$367,MATCH(DayFilter!S$1,Day!$C$1:$X$1,0)+2,0),"")</f>
        <v>37.463078799999998</v>
      </c>
      <c r="T153">
        <f>IFERROR(VLOOKUP($B153,Day!$A$1:$X$367,MATCH(DayFilter!T$1,Day!$C$1:$X$1,0)+2,0),"")</f>
        <v>9.2916670000000003</v>
      </c>
      <c r="U153">
        <f>IFERROR(VLOOKUP($B153,Day!$A$1:$X$367,MATCH(DayFilter!U$1,Day!$C$1:$X$1,0)+2,0),"")</f>
        <v>4.3888889999999998</v>
      </c>
      <c r="V153">
        <f>IFERROR(VLOOKUP($B153,Day!$A$1:$X$367,MATCH(DayFilter!V$1,Day!$C$1:$X$1,0)+2,0),"")</f>
        <v>4.3888889999999998</v>
      </c>
      <c r="W153">
        <f>IFERROR(VLOOKUP($B153,Day!$A$1:$X$367,MATCH(DayFilter!W$1,Day!$C$1:$X$1,0)+2,0),"")</f>
        <v>4.9027780000000005</v>
      </c>
      <c r="X153">
        <f>IFERROR(VLOOKUP($B153,Day!$A$1:$X$367,MATCH(DayFilter!X$1,Day!$C$1:$X$1,0)+2,0),"")</f>
        <v>6.8965171999999999</v>
      </c>
      <c r="Y153">
        <f>IFERROR(VLOOKUP($B153,Day!$A$1:$Z$367,MATCH(DayFilter!Y$1,Day!$C$1:$Z$1,0)+2,0),"")</f>
        <v>65</v>
      </c>
      <c r="Z153">
        <f>IFERROR(VLOOKUP($B153,Day!$A$1:$Z$367,MATCH(DayFilter!Z$1,Day!$C$1:$Z$1,0)+2,0),"")</f>
        <v>75</v>
      </c>
    </row>
    <row r="154" spans="2:26" x14ac:dyDescent="0.25">
      <c r="B154">
        <f>IF(ROW()-1&lt;=Input!$F$2,ROW()-1,"")</f>
        <v>153</v>
      </c>
      <c r="C154" s="1">
        <f>IFERROR(VLOOKUP($B154,Day!$A$1:$X$367,MATCH(DayFilter!C$1,Day!$C$1:$X$1,0)+2,0),"")</f>
        <v>44042</v>
      </c>
      <c r="D154" t="str">
        <f>IFERROR(VLOOKUP($B154,Day!$A$1:$X$367,MATCH(DayFilter!D$1,Day!$C$1:$X$1,0)+2,0),"")</f>
        <v>Day</v>
      </c>
      <c r="E154">
        <f>IFERROR(VLOOKUP($B154,Day!$A$1:$X$367,MATCH(DayFilter!E$1,Day!$C$1:$X$1,0)+2,0),"")</f>
        <v>92.030769000000006</v>
      </c>
      <c r="F154">
        <f>IFERROR(VLOOKUP($B154,Day!$A$1:$X$367,MATCH(DayFilter!F$1,Day!$C$1:$X$1,0)+2,0),"")</f>
        <v>84.615385000000003</v>
      </c>
      <c r="G154">
        <f>IFERROR(VLOOKUP($B154,Day!$A$1:$X$367,MATCH(DayFilter!G$1,Day!$C$1:$X$1,0)+2,0),"")</f>
        <v>84.615385000000003</v>
      </c>
      <c r="H154">
        <f>IFERROR(VLOOKUP($B154,Day!$A$1:$X$367,MATCH(DayFilter!H$1,Day!$C$1:$X$1,0)+2,0),"")</f>
        <v>7.4153840000000031</v>
      </c>
      <c r="I154">
        <f>IFERROR(VLOOKUP($B154,Day!$A$1:$X$367,MATCH(DayFilter!I$1,Day!$C$1:$X$1,0)+2,0),"")</f>
        <v>88.587500000000006</v>
      </c>
      <c r="J154">
        <f>IFERROR(VLOOKUP($B154,Day!$A$1:$X$367,MATCH(DayFilter!J$1,Day!$C$1:$X$1,0)+2,0),"")</f>
        <v>64.573333000000005</v>
      </c>
      <c r="K154">
        <f>IFERROR(VLOOKUP($B154,Day!$A$1:$X$367,MATCH(DayFilter!K$1,Day!$C$1:$X$1,0)+2,0),"")</f>
        <v>49.284615000000002</v>
      </c>
      <c r="L154">
        <f>IFERROR(VLOOKUP($B154,Day!$A$1:$X$367,MATCH(DayFilter!L$1,Day!$C$1:$X$1,0)+2,0),"")</f>
        <v>49.284615000000002</v>
      </c>
      <c r="M154">
        <f>IFERROR(VLOOKUP($B154,Day!$A$1:$X$367,MATCH(DayFilter!M$1,Day!$C$1:$X$1,0)+2,0),"")</f>
        <v>15.288718000000003</v>
      </c>
      <c r="N154">
        <f>IFERROR(VLOOKUP($B154,Day!$A$1:$X$367,MATCH(DayFilter!N$1,Day!$C$1:$X$1,0)+2,0),"")</f>
        <v>57.891038399999999</v>
      </c>
      <c r="O154">
        <f>IFERROR(VLOOKUP($B154,Day!$A$1:$X$367,MATCH(DayFilter!O$1,Day!$C$1:$X$1,0)+2,0),"")</f>
        <v>51.639231000000002</v>
      </c>
      <c r="P154">
        <f>IFERROR(VLOOKUP($B154,Day!$A$1:$X$367,MATCH(DayFilter!P$1,Day!$C$1:$X$1,0)+2,0),"")</f>
        <v>26.661538</v>
      </c>
      <c r="Q154">
        <f>IFERROR(VLOOKUP($B154,Day!$A$1:$X$367,MATCH(DayFilter!Q$1,Day!$C$1:$X$1,0)+2,0),"")</f>
        <v>26.661538</v>
      </c>
      <c r="R154">
        <f>IFERROR(VLOOKUP($B154,Day!$A$1:$X$367,MATCH(DayFilter!R$1,Day!$C$1:$X$1,0)+2,0),"")</f>
        <v>24.977693000000002</v>
      </c>
      <c r="S154">
        <f>IFERROR(VLOOKUP($B154,Day!$A$1:$X$367,MATCH(DayFilter!S$1,Day!$C$1:$X$1,0)+2,0),"")</f>
        <v>38.8528102</v>
      </c>
      <c r="T154">
        <f>IFERROR(VLOOKUP($B154,Day!$A$1:$X$367,MATCH(DayFilter!T$1,Day!$C$1:$X$1,0)+2,0),"")</f>
        <v>8.6153849999999998</v>
      </c>
      <c r="U154">
        <f>IFERROR(VLOOKUP($B154,Day!$A$1:$X$367,MATCH(DayFilter!U$1,Day!$C$1:$X$1,0)+2,0),"")</f>
        <v>5.6153849999999998</v>
      </c>
      <c r="V154">
        <f>IFERROR(VLOOKUP($B154,Day!$A$1:$X$367,MATCH(DayFilter!V$1,Day!$C$1:$X$1,0)+2,0),"")</f>
        <v>5.6153849999999998</v>
      </c>
      <c r="W154">
        <f>IFERROR(VLOOKUP($B154,Day!$A$1:$X$367,MATCH(DayFilter!W$1,Day!$C$1:$X$1,0)+2,0),"")</f>
        <v>3</v>
      </c>
      <c r="X154">
        <f>IFERROR(VLOOKUP($B154,Day!$A$1:$X$367,MATCH(DayFilter!X$1,Day!$C$1:$X$1,0)+2,0),"")</f>
        <v>6.8548292999999996</v>
      </c>
      <c r="Y154">
        <f>IFERROR(VLOOKUP($B154,Day!$A$1:$Z$367,MATCH(DayFilter!Y$1,Day!$C$1:$Z$1,0)+2,0),"")</f>
        <v>65</v>
      </c>
      <c r="Z154">
        <f>IFERROR(VLOOKUP($B154,Day!$A$1:$Z$367,MATCH(DayFilter!Z$1,Day!$C$1:$Z$1,0)+2,0),"")</f>
        <v>75</v>
      </c>
    </row>
    <row r="155" spans="2:26" x14ac:dyDescent="0.25">
      <c r="B155">
        <f>IF(ROW()-1&lt;=Input!$F$2,ROW()-1,"")</f>
        <v>154</v>
      </c>
      <c r="C155" s="1">
        <f>IFERROR(VLOOKUP($B155,Day!$A$1:$X$367,MATCH(DayFilter!C$1,Day!$C$1:$X$1,0)+2,0),"")</f>
        <v>44041</v>
      </c>
      <c r="D155" t="str">
        <f>IFERROR(VLOOKUP($B155,Day!$A$1:$X$367,MATCH(DayFilter!D$1,Day!$C$1:$X$1,0)+2,0),"")</f>
        <v>Day</v>
      </c>
      <c r="E155">
        <f>IFERROR(VLOOKUP($B155,Day!$A$1:$X$367,MATCH(DayFilter!E$1,Day!$C$1:$X$1,0)+2,0),"")</f>
        <v>93.127691999999996</v>
      </c>
      <c r="F155">
        <f>IFERROR(VLOOKUP($B155,Day!$A$1:$X$367,MATCH(DayFilter!F$1,Day!$C$1:$X$1,0)+2,0),"")</f>
        <v>82.484615000000005</v>
      </c>
      <c r="G155">
        <f>IFERROR(VLOOKUP($B155,Day!$A$1:$X$367,MATCH(DayFilter!G$1,Day!$C$1:$X$1,0)+2,0),"")</f>
        <v>82.484615000000005</v>
      </c>
      <c r="H155">
        <f>IFERROR(VLOOKUP($B155,Day!$A$1:$X$367,MATCH(DayFilter!H$1,Day!$C$1:$X$1,0)+2,0),"")</f>
        <v>10.643076999999991</v>
      </c>
      <c r="I155">
        <f>IFERROR(VLOOKUP($B155,Day!$A$1:$X$367,MATCH(DayFilter!I$1,Day!$C$1:$X$1,0)+2,0),"")</f>
        <v>88.115512800000005</v>
      </c>
      <c r="J155">
        <f>IFERROR(VLOOKUP($B155,Day!$A$1:$X$367,MATCH(DayFilter!J$1,Day!$C$1:$X$1,0)+2,0),"")</f>
        <v>64.745555999999993</v>
      </c>
      <c r="K155">
        <f>IFERROR(VLOOKUP($B155,Day!$A$1:$X$367,MATCH(DayFilter!K$1,Day!$C$1:$X$1,0)+2,0),"")</f>
        <v>48.376922999999998</v>
      </c>
      <c r="L155">
        <f>IFERROR(VLOOKUP($B155,Day!$A$1:$X$367,MATCH(DayFilter!L$1,Day!$C$1:$X$1,0)+2,0),"")</f>
        <v>48.376922999999998</v>
      </c>
      <c r="M155">
        <f>IFERROR(VLOOKUP($B155,Day!$A$1:$X$367,MATCH(DayFilter!M$1,Day!$C$1:$X$1,0)+2,0),"")</f>
        <v>16.368632999999996</v>
      </c>
      <c r="N155">
        <f>IFERROR(VLOOKUP($B155,Day!$A$1:$X$367,MATCH(DayFilter!N$1,Day!$C$1:$X$1,0)+2,0),"")</f>
        <v>57.217171</v>
      </c>
      <c r="O155">
        <f>IFERROR(VLOOKUP($B155,Day!$A$1:$X$367,MATCH(DayFilter!O$1,Day!$C$1:$X$1,0)+2,0),"")</f>
        <v>51.853076999999999</v>
      </c>
      <c r="P155">
        <f>IFERROR(VLOOKUP($B155,Day!$A$1:$X$367,MATCH(DayFilter!P$1,Day!$C$1:$X$1,0)+2,0),"")</f>
        <v>24.842307999999999</v>
      </c>
      <c r="Q155">
        <f>IFERROR(VLOOKUP($B155,Day!$A$1:$X$367,MATCH(DayFilter!Q$1,Day!$C$1:$X$1,0)+2,0),"")</f>
        <v>24.842307999999999</v>
      </c>
      <c r="R155">
        <f>IFERROR(VLOOKUP($B155,Day!$A$1:$X$367,MATCH(DayFilter!R$1,Day!$C$1:$X$1,0)+2,0),"")</f>
        <v>27.010769</v>
      </c>
      <c r="S155">
        <f>IFERROR(VLOOKUP($B155,Day!$A$1:$X$367,MATCH(DayFilter!S$1,Day!$C$1:$X$1,0)+2,0),"")</f>
        <v>38.178008599999998</v>
      </c>
      <c r="T155">
        <f>IFERROR(VLOOKUP($B155,Day!$A$1:$X$367,MATCH(DayFilter!T$1,Day!$C$1:$X$1,0)+2,0),"")</f>
        <v>8.5</v>
      </c>
      <c r="U155">
        <f>IFERROR(VLOOKUP($B155,Day!$A$1:$X$367,MATCH(DayFilter!U$1,Day!$C$1:$X$1,0)+2,0),"")</f>
        <v>5.3076920000000003</v>
      </c>
      <c r="V155">
        <f>IFERROR(VLOOKUP($B155,Day!$A$1:$X$367,MATCH(DayFilter!V$1,Day!$C$1:$X$1,0)+2,0),"")</f>
        <v>5.3076920000000003</v>
      </c>
      <c r="W155">
        <f>IFERROR(VLOOKUP($B155,Day!$A$1:$X$367,MATCH(DayFilter!W$1,Day!$C$1:$X$1,0)+2,0),"")</f>
        <v>3.1923079999999997</v>
      </c>
      <c r="X155">
        <f>IFERROR(VLOOKUP($B155,Day!$A$1:$X$367,MATCH(DayFilter!X$1,Day!$C$1:$X$1,0)+2,0),"")</f>
        <v>6.4115384999999998</v>
      </c>
      <c r="Y155">
        <f>IFERROR(VLOOKUP($B155,Day!$A$1:$Z$367,MATCH(DayFilter!Y$1,Day!$C$1:$Z$1,0)+2,0),"")</f>
        <v>65</v>
      </c>
      <c r="Z155">
        <f>IFERROR(VLOOKUP($B155,Day!$A$1:$Z$367,MATCH(DayFilter!Z$1,Day!$C$1:$Z$1,0)+2,0),"")</f>
        <v>75</v>
      </c>
    </row>
    <row r="156" spans="2:26" x14ac:dyDescent="0.25">
      <c r="B156">
        <f>IF(ROW()-1&lt;=Input!$F$2,ROW()-1,"")</f>
        <v>155</v>
      </c>
      <c r="C156" s="1">
        <f>IFERROR(VLOOKUP($B156,Day!$A$1:$X$367,MATCH(DayFilter!C$1,Day!$C$1:$X$1,0)+2,0),"")</f>
        <v>44040</v>
      </c>
      <c r="D156" t="str">
        <f>IFERROR(VLOOKUP($B156,Day!$A$1:$X$367,MATCH(DayFilter!D$1,Day!$C$1:$X$1,0)+2,0),"")</f>
        <v>Day</v>
      </c>
      <c r="E156">
        <f>IFERROR(VLOOKUP($B156,Day!$A$1:$X$367,MATCH(DayFilter!E$1,Day!$C$1:$X$1,0)+2,0),"")</f>
        <v>91.615385000000003</v>
      </c>
      <c r="F156">
        <f>IFERROR(VLOOKUP($B156,Day!$A$1:$X$367,MATCH(DayFilter!F$1,Day!$C$1:$X$1,0)+2,0),"")</f>
        <v>84.35</v>
      </c>
      <c r="G156">
        <f>IFERROR(VLOOKUP($B156,Day!$A$1:$X$367,MATCH(DayFilter!G$1,Day!$C$1:$X$1,0)+2,0),"")</f>
        <v>84.35</v>
      </c>
      <c r="H156">
        <f>IFERROR(VLOOKUP($B156,Day!$A$1:$X$367,MATCH(DayFilter!H$1,Day!$C$1:$X$1,0)+2,0),"")</f>
        <v>7.2653850000000091</v>
      </c>
      <c r="I156">
        <f>IFERROR(VLOOKUP($B156,Day!$A$1:$X$367,MATCH(DayFilter!I$1,Day!$C$1:$X$1,0)+2,0),"")</f>
        <v>88.052049199999999</v>
      </c>
      <c r="J156">
        <f>IFERROR(VLOOKUP($B156,Day!$A$1:$X$367,MATCH(DayFilter!J$1,Day!$C$1:$X$1,0)+2,0),"")</f>
        <v>64.693684000000005</v>
      </c>
      <c r="K156">
        <f>IFERROR(VLOOKUP($B156,Day!$A$1:$X$367,MATCH(DayFilter!K$1,Day!$C$1:$X$1,0)+2,0),"")</f>
        <v>45.743077</v>
      </c>
      <c r="L156">
        <f>IFERROR(VLOOKUP($B156,Day!$A$1:$X$367,MATCH(DayFilter!L$1,Day!$C$1:$X$1,0)+2,0),"")</f>
        <v>45.743077</v>
      </c>
      <c r="M156">
        <f>IFERROR(VLOOKUP($B156,Day!$A$1:$X$367,MATCH(DayFilter!M$1,Day!$C$1:$X$1,0)+2,0),"")</f>
        <v>18.950607000000005</v>
      </c>
      <c r="N156">
        <f>IFERROR(VLOOKUP($B156,Day!$A$1:$X$367,MATCH(DayFilter!N$1,Day!$C$1:$X$1,0)+2,0),"")</f>
        <v>55.142562599999998</v>
      </c>
      <c r="O156">
        <f>IFERROR(VLOOKUP($B156,Day!$A$1:$X$367,MATCH(DayFilter!O$1,Day!$C$1:$X$1,0)+2,0),"")</f>
        <v>46.233158000000003</v>
      </c>
      <c r="P156">
        <f>IFERROR(VLOOKUP($B156,Day!$A$1:$X$367,MATCH(DayFilter!P$1,Day!$C$1:$X$1,0)+2,0),"")</f>
        <v>23.293077</v>
      </c>
      <c r="Q156">
        <f>IFERROR(VLOOKUP($B156,Day!$A$1:$X$367,MATCH(DayFilter!Q$1,Day!$C$1:$X$1,0)+2,0),"")</f>
        <v>23.293077</v>
      </c>
      <c r="R156">
        <f>IFERROR(VLOOKUP($B156,Day!$A$1:$X$367,MATCH(DayFilter!R$1,Day!$C$1:$X$1,0)+2,0),"")</f>
        <v>22.940081000000003</v>
      </c>
      <c r="S156">
        <f>IFERROR(VLOOKUP($B156,Day!$A$1:$X$367,MATCH(DayFilter!S$1,Day!$C$1:$X$1,0)+2,0),"")</f>
        <v>35.3828204</v>
      </c>
      <c r="T156">
        <f>IFERROR(VLOOKUP($B156,Day!$A$1:$X$367,MATCH(DayFilter!T$1,Day!$C$1:$X$1,0)+2,0),"")</f>
        <v>8.5263159999999996</v>
      </c>
      <c r="U156">
        <f>IFERROR(VLOOKUP($B156,Day!$A$1:$X$367,MATCH(DayFilter!U$1,Day!$C$1:$X$1,0)+2,0),"")</f>
        <v>4.5714290000000002</v>
      </c>
      <c r="V156">
        <f>IFERROR(VLOOKUP($B156,Day!$A$1:$X$367,MATCH(DayFilter!V$1,Day!$C$1:$X$1,0)+2,0),"")</f>
        <v>4.5714290000000002</v>
      </c>
      <c r="W156">
        <f>IFERROR(VLOOKUP($B156,Day!$A$1:$X$367,MATCH(DayFilter!W$1,Day!$C$1:$X$1,0)+2,0),"")</f>
        <v>3.9548869999999994</v>
      </c>
      <c r="X156">
        <f>IFERROR(VLOOKUP($B156,Day!$A$1:$X$367,MATCH(DayFilter!X$1,Day!$C$1:$X$1,0)+2,0),"")</f>
        <v>6.4636206999999999</v>
      </c>
      <c r="Y156">
        <f>IFERROR(VLOOKUP($B156,Day!$A$1:$Z$367,MATCH(DayFilter!Y$1,Day!$C$1:$Z$1,0)+2,0),"")</f>
        <v>65</v>
      </c>
      <c r="Z156">
        <f>IFERROR(VLOOKUP($B156,Day!$A$1:$Z$367,MATCH(DayFilter!Z$1,Day!$C$1:$Z$1,0)+2,0),"")</f>
        <v>75</v>
      </c>
    </row>
    <row r="157" spans="2:26" x14ac:dyDescent="0.25">
      <c r="B157">
        <f>IF(ROW()-1&lt;=Input!$F$2,ROW()-1,"")</f>
        <v>156</v>
      </c>
      <c r="C157" s="1">
        <f>IFERROR(VLOOKUP($B157,Day!$A$1:$X$367,MATCH(DayFilter!C$1,Day!$C$1:$X$1,0)+2,0),"")</f>
        <v>44039</v>
      </c>
      <c r="D157" t="str">
        <f>IFERROR(VLOOKUP($B157,Day!$A$1:$X$367,MATCH(DayFilter!D$1,Day!$C$1:$X$1,0)+2,0),"")</f>
        <v>Day</v>
      </c>
      <c r="E157">
        <f>IFERROR(VLOOKUP($B157,Day!$A$1:$X$367,MATCH(DayFilter!E$1,Day!$C$1:$X$1,0)+2,0),"")</f>
        <v>91.516923000000006</v>
      </c>
      <c r="F157">
        <f>IFERROR(VLOOKUP($B157,Day!$A$1:$X$367,MATCH(DayFilter!F$1,Day!$C$1:$X$1,0)+2,0),"")</f>
        <v>83.650768999999997</v>
      </c>
      <c r="G157">
        <f>IFERROR(VLOOKUP($B157,Day!$A$1:$X$367,MATCH(DayFilter!G$1,Day!$C$1:$X$1,0)+2,0),"")</f>
        <v>83.650768999999997</v>
      </c>
      <c r="H157">
        <f>IFERROR(VLOOKUP($B157,Day!$A$1:$X$367,MATCH(DayFilter!H$1,Day!$C$1:$X$1,0)+2,0),"")</f>
        <v>7.8661540000000088</v>
      </c>
      <c r="I157">
        <f>IFERROR(VLOOKUP($B157,Day!$A$1:$X$367,MATCH(DayFilter!I$1,Day!$C$1:$X$1,0)+2,0),"")</f>
        <v>87.557858999999993</v>
      </c>
      <c r="J157">
        <f>IFERROR(VLOOKUP($B157,Day!$A$1:$X$367,MATCH(DayFilter!J$1,Day!$C$1:$X$1,0)+2,0),"")</f>
        <v>61.946154</v>
      </c>
      <c r="K157">
        <f>IFERROR(VLOOKUP($B157,Day!$A$1:$X$367,MATCH(DayFilter!K$1,Day!$C$1:$X$1,0)+2,0),"")</f>
        <v>46.22</v>
      </c>
      <c r="L157">
        <f>IFERROR(VLOOKUP($B157,Day!$A$1:$X$367,MATCH(DayFilter!L$1,Day!$C$1:$X$1,0)+2,0),"")</f>
        <v>46.22</v>
      </c>
      <c r="M157">
        <f>IFERROR(VLOOKUP($B157,Day!$A$1:$X$367,MATCH(DayFilter!M$1,Day!$C$1:$X$1,0)+2,0),"")</f>
        <v>15.726154000000001</v>
      </c>
      <c r="N157">
        <f>IFERROR(VLOOKUP($B157,Day!$A$1:$X$367,MATCH(DayFilter!N$1,Day!$C$1:$X$1,0)+2,0),"")</f>
        <v>53.178077000000002</v>
      </c>
      <c r="O157">
        <f>IFERROR(VLOOKUP($B157,Day!$A$1:$X$367,MATCH(DayFilter!O$1,Day!$C$1:$X$1,0)+2,0),"")</f>
        <v>46.569231000000002</v>
      </c>
      <c r="P157">
        <f>IFERROR(VLOOKUP($B157,Day!$A$1:$X$367,MATCH(DayFilter!P$1,Day!$C$1:$X$1,0)+2,0),"")</f>
        <v>21.490769</v>
      </c>
      <c r="Q157">
        <f>IFERROR(VLOOKUP($B157,Day!$A$1:$X$367,MATCH(DayFilter!Q$1,Day!$C$1:$X$1,0)+2,0),"")</f>
        <v>21.490769</v>
      </c>
      <c r="R157">
        <f>IFERROR(VLOOKUP($B157,Day!$A$1:$X$367,MATCH(DayFilter!R$1,Day!$C$1:$X$1,0)+2,0),"")</f>
        <v>25.078462000000002</v>
      </c>
      <c r="S157">
        <f>IFERROR(VLOOKUP($B157,Day!$A$1:$X$367,MATCH(DayFilter!S$1,Day!$C$1:$X$1,0)+2,0),"")</f>
        <v>33.698653800000002</v>
      </c>
      <c r="T157">
        <f>IFERROR(VLOOKUP($B157,Day!$A$1:$X$367,MATCH(DayFilter!T$1,Day!$C$1:$X$1,0)+2,0),"")</f>
        <v>8.6153849999999998</v>
      </c>
      <c r="U157">
        <f>IFERROR(VLOOKUP($B157,Day!$A$1:$X$367,MATCH(DayFilter!U$1,Day!$C$1:$X$1,0)+2,0),"")</f>
        <v>4.9230770000000001</v>
      </c>
      <c r="V157">
        <f>IFERROR(VLOOKUP($B157,Day!$A$1:$X$367,MATCH(DayFilter!V$1,Day!$C$1:$X$1,0)+2,0),"")</f>
        <v>4.9230770000000001</v>
      </c>
      <c r="W157">
        <f>IFERROR(VLOOKUP($B157,Day!$A$1:$X$367,MATCH(DayFilter!W$1,Day!$C$1:$X$1,0)+2,0),"")</f>
        <v>3.6923079999999997</v>
      </c>
      <c r="X157">
        <f>IFERROR(VLOOKUP($B157,Day!$A$1:$X$367,MATCH(DayFilter!X$1,Day!$C$1:$X$1,0)+2,0),"")</f>
        <v>6.8320515000000004</v>
      </c>
      <c r="Y157">
        <f>IFERROR(VLOOKUP($B157,Day!$A$1:$Z$367,MATCH(DayFilter!Y$1,Day!$C$1:$Z$1,0)+2,0),"")</f>
        <v>65</v>
      </c>
      <c r="Z157">
        <f>IFERROR(VLOOKUP($B157,Day!$A$1:$Z$367,MATCH(DayFilter!Z$1,Day!$C$1:$Z$1,0)+2,0),"")</f>
        <v>75</v>
      </c>
    </row>
    <row r="158" spans="2:26" x14ac:dyDescent="0.25">
      <c r="B158">
        <f>IF(ROW()-1&lt;=Input!$F$2,ROW()-1,"")</f>
        <v>157</v>
      </c>
      <c r="C158" s="1">
        <f>IFERROR(VLOOKUP($B158,Day!$A$1:$X$367,MATCH(DayFilter!C$1,Day!$C$1:$X$1,0)+2,0),"")</f>
        <v>44038</v>
      </c>
      <c r="D158" t="str">
        <f>IFERROR(VLOOKUP($B158,Day!$A$1:$X$367,MATCH(DayFilter!D$1,Day!$C$1:$X$1,0)+2,0),"")</f>
        <v>Day</v>
      </c>
      <c r="E158">
        <f>IFERROR(VLOOKUP($B158,Day!$A$1:$X$367,MATCH(DayFilter!E$1,Day!$C$1:$X$1,0)+2,0),"")</f>
        <v>93.776922999999996</v>
      </c>
      <c r="F158">
        <f>IFERROR(VLOOKUP($B158,Day!$A$1:$X$367,MATCH(DayFilter!F$1,Day!$C$1:$X$1,0)+2,0),"")</f>
        <v>74.66</v>
      </c>
      <c r="G158">
        <f>IFERROR(VLOOKUP($B158,Day!$A$1:$X$367,MATCH(DayFilter!G$1,Day!$C$1:$X$1,0)+2,0),"")</f>
        <v>74.66</v>
      </c>
      <c r="H158">
        <f>IFERROR(VLOOKUP($B158,Day!$A$1:$X$367,MATCH(DayFilter!H$1,Day!$C$1:$X$1,0)+2,0),"")</f>
        <v>19.116923</v>
      </c>
      <c r="I158">
        <f>IFERROR(VLOOKUP($B158,Day!$A$1:$X$367,MATCH(DayFilter!I$1,Day!$C$1:$X$1,0)+2,0),"")</f>
        <v>87.605234300000006</v>
      </c>
      <c r="J158">
        <f>IFERROR(VLOOKUP($B158,Day!$A$1:$X$367,MATCH(DayFilter!J$1,Day!$C$1:$X$1,0)+2,0),"")</f>
        <v>59.907691999999997</v>
      </c>
      <c r="K158">
        <f>IFERROR(VLOOKUP($B158,Day!$A$1:$X$367,MATCH(DayFilter!K$1,Day!$C$1:$X$1,0)+2,0),"")</f>
        <v>49.246153999999997</v>
      </c>
      <c r="L158">
        <f>IFERROR(VLOOKUP($B158,Day!$A$1:$X$367,MATCH(DayFilter!L$1,Day!$C$1:$X$1,0)+2,0),"")</f>
        <v>49.246153999999997</v>
      </c>
      <c r="M158">
        <f>IFERROR(VLOOKUP($B158,Day!$A$1:$X$367,MATCH(DayFilter!M$1,Day!$C$1:$X$1,0)+2,0),"")</f>
        <v>10.661538</v>
      </c>
      <c r="N158">
        <f>IFERROR(VLOOKUP($B158,Day!$A$1:$X$367,MATCH(DayFilter!N$1,Day!$C$1:$X$1,0)+2,0),"")</f>
        <v>54.459306699999999</v>
      </c>
      <c r="O158">
        <f>IFERROR(VLOOKUP($B158,Day!$A$1:$X$367,MATCH(DayFilter!O$1,Day!$C$1:$X$1,0)+2,0),"")</f>
        <v>58.836874999999999</v>
      </c>
      <c r="P158">
        <f>IFERROR(VLOOKUP($B158,Day!$A$1:$X$367,MATCH(DayFilter!P$1,Day!$C$1:$X$1,0)+2,0),"")</f>
        <v>23.507691999999999</v>
      </c>
      <c r="Q158">
        <f>IFERROR(VLOOKUP($B158,Day!$A$1:$X$367,MATCH(DayFilter!Q$1,Day!$C$1:$X$1,0)+2,0),"")</f>
        <v>23.507691999999999</v>
      </c>
      <c r="R158">
        <f>IFERROR(VLOOKUP($B158,Day!$A$1:$X$367,MATCH(DayFilter!R$1,Day!$C$1:$X$1,0)+2,0),"")</f>
        <v>35.329183</v>
      </c>
      <c r="S158">
        <f>IFERROR(VLOOKUP($B158,Day!$A$1:$X$367,MATCH(DayFilter!S$1,Day!$C$1:$X$1,0)+2,0),"")</f>
        <v>36.961869299999996</v>
      </c>
      <c r="T158">
        <f>IFERROR(VLOOKUP($B158,Day!$A$1:$X$367,MATCH(DayFilter!T$1,Day!$C$1:$X$1,0)+2,0),"")</f>
        <v>7.538462</v>
      </c>
      <c r="U158">
        <f>IFERROR(VLOOKUP($B158,Day!$A$1:$X$367,MATCH(DayFilter!U$1,Day!$C$1:$X$1,0)+2,0),"")</f>
        <v>4.9230770000000001</v>
      </c>
      <c r="V158">
        <f>IFERROR(VLOOKUP($B158,Day!$A$1:$X$367,MATCH(DayFilter!V$1,Day!$C$1:$X$1,0)+2,0),"")</f>
        <v>4.9230770000000001</v>
      </c>
      <c r="W158">
        <f>IFERROR(VLOOKUP($B158,Day!$A$1:$X$367,MATCH(DayFilter!W$1,Day!$C$1:$X$1,0)+2,0),"")</f>
        <v>2.6153849999999998</v>
      </c>
      <c r="X158">
        <f>IFERROR(VLOOKUP($B158,Day!$A$1:$X$367,MATCH(DayFilter!X$1,Day!$C$1:$X$1,0)+2,0),"")</f>
        <v>6.6282342999999999</v>
      </c>
      <c r="Y158">
        <f>IFERROR(VLOOKUP($B158,Day!$A$1:$Z$367,MATCH(DayFilter!Y$1,Day!$C$1:$Z$1,0)+2,0),"")</f>
        <v>65</v>
      </c>
      <c r="Z158">
        <f>IFERROR(VLOOKUP($B158,Day!$A$1:$Z$367,MATCH(DayFilter!Z$1,Day!$C$1:$Z$1,0)+2,0),"")</f>
        <v>75</v>
      </c>
    </row>
    <row r="159" spans="2:26" x14ac:dyDescent="0.25">
      <c r="B159">
        <f>IF(ROW()-1&lt;=Input!$F$2,ROW()-1,"")</f>
        <v>158</v>
      </c>
      <c r="C159" s="1">
        <f>IFERROR(VLOOKUP($B159,Day!$A$1:$X$367,MATCH(DayFilter!C$1,Day!$C$1:$X$1,0)+2,0),"")</f>
        <v>44037</v>
      </c>
      <c r="D159" t="str">
        <f>IFERROR(VLOOKUP($B159,Day!$A$1:$X$367,MATCH(DayFilter!D$1,Day!$C$1:$X$1,0)+2,0),"")</f>
        <v>Day</v>
      </c>
      <c r="E159">
        <f>IFERROR(VLOOKUP($B159,Day!$A$1:$X$367,MATCH(DayFilter!E$1,Day!$C$1:$X$1,0)+2,0),"")</f>
        <v>94.215384999999998</v>
      </c>
      <c r="F159">
        <f>IFERROR(VLOOKUP($B159,Day!$A$1:$X$367,MATCH(DayFilter!F$1,Day!$C$1:$X$1,0)+2,0),"")</f>
        <v>76.547368000000006</v>
      </c>
      <c r="G159">
        <f>IFERROR(VLOOKUP($B159,Day!$A$1:$X$367,MATCH(DayFilter!G$1,Day!$C$1:$X$1,0)+2,0),"")</f>
        <v>76.547368000000006</v>
      </c>
      <c r="H159">
        <f>IFERROR(VLOOKUP($B159,Day!$A$1:$X$367,MATCH(DayFilter!H$1,Day!$C$1:$X$1,0)+2,0),"")</f>
        <v>17.668016999999992</v>
      </c>
      <c r="I159">
        <f>IFERROR(VLOOKUP($B159,Day!$A$1:$X$367,MATCH(DayFilter!I$1,Day!$C$1:$X$1,0)+2,0),"")</f>
        <v>86.592582899999996</v>
      </c>
      <c r="J159">
        <f>IFERROR(VLOOKUP($B159,Day!$A$1:$X$367,MATCH(DayFilter!J$1,Day!$C$1:$X$1,0)+2,0),"")</f>
        <v>65.747367999999994</v>
      </c>
      <c r="K159">
        <f>IFERROR(VLOOKUP($B159,Day!$A$1:$X$367,MATCH(DayFilter!K$1,Day!$C$1:$X$1,0)+2,0),"")</f>
        <v>47.812308000000002</v>
      </c>
      <c r="L159">
        <f>IFERROR(VLOOKUP($B159,Day!$A$1:$X$367,MATCH(DayFilter!L$1,Day!$C$1:$X$1,0)+2,0),"")</f>
        <v>47.812308000000002</v>
      </c>
      <c r="M159">
        <f>IFERROR(VLOOKUP($B159,Day!$A$1:$X$367,MATCH(DayFilter!M$1,Day!$C$1:$X$1,0)+2,0),"")</f>
        <v>17.935059999999993</v>
      </c>
      <c r="N159">
        <f>IFERROR(VLOOKUP($B159,Day!$A$1:$X$367,MATCH(DayFilter!N$1,Day!$C$1:$X$1,0)+2,0),"")</f>
        <v>56.407352199999998</v>
      </c>
      <c r="O159">
        <f>IFERROR(VLOOKUP($B159,Day!$A$1:$X$367,MATCH(DayFilter!O$1,Day!$C$1:$X$1,0)+2,0),"")</f>
        <v>71.615262999999999</v>
      </c>
      <c r="P159">
        <f>IFERROR(VLOOKUP($B159,Day!$A$1:$X$367,MATCH(DayFilter!P$1,Day!$C$1:$X$1,0)+2,0),"")</f>
        <v>24.802308</v>
      </c>
      <c r="Q159">
        <f>IFERROR(VLOOKUP($B159,Day!$A$1:$X$367,MATCH(DayFilter!Q$1,Day!$C$1:$X$1,0)+2,0),"")</f>
        <v>24.802308</v>
      </c>
      <c r="R159">
        <f>IFERROR(VLOOKUP($B159,Day!$A$1:$X$367,MATCH(DayFilter!R$1,Day!$C$1:$X$1,0)+2,0),"")</f>
        <v>46.812955000000002</v>
      </c>
      <c r="S159">
        <f>IFERROR(VLOOKUP($B159,Day!$A$1:$X$367,MATCH(DayFilter!S$1,Day!$C$1:$X$1,0)+2,0),"")</f>
        <v>39.918218600000003</v>
      </c>
      <c r="T159">
        <f>IFERROR(VLOOKUP($B159,Day!$A$1:$X$367,MATCH(DayFilter!T$1,Day!$C$1:$X$1,0)+2,0),"")</f>
        <v>7.7692310000000004</v>
      </c>
      <c r="U159">
        <f>IFERROR(VLOOKUP($B159,Day!$A$1:$X$367,MATCH(DayFilter!U$1,Day!$C$1:$X$1,0)+2,0),"")</f>
        <v>4.2631579999999998</v>
      </c>
      <c r="V159">
        <f>IFERROR(VLOOKUP($B159,Day!$A$1:$X$367,MATCH(DayFilter!V$1,Day!$C$1:$X$1,0)+2,0),"")</f>
        <v>4.2631579999999998</v>
      </c>
      <c r="W159">
        <f>IFERROR(VLOOKUP($B159,Day!$A$1:$X$367,MATCH(DayFilter!W$1,Day!$C$1:$X$1,0)+2,0),"")</f>
        <v>3.5060730000000007</v>
      </c>
      <c r="X159">
        <f>IFERROR(VLOOKUP($B159,Day!$A$1:$X$367,MATCH(DayFilter!X$1,Day!$C$1:$X$1,0)+2,0),"")</f>
        <v>6.3647773000000001</v>
      </c>
      <c r="Y159">
        <f>IFERROR(VLOOKUP($B159,Day!$A$1:$Z$367,MATCH(DayFilter!Y$1,Day!$C$1:$Z$1,0)+2,0),"")</f>
        <v>65</v>
      </c>
      <c r="Z159">
        <f>IFERROR(VLOOKUP($B159,Day!$A$1:$Z$367,MATCH(DayFilter!Z$1,Day!$C$1:$Z$1,0)+2,0),"")</f>
        <v>75</v>
      </c>
    </row>
    <row r="160" spans="2:26" x14ac:dyDescent="0.25">
      <c r="B160">
        <f>IF(ROW()-1&lt;=Input!$F$2,ROW()-1,"")</f>
        <v>159</v>
      </c>
      <c r="C160" s="1">
        <f>IFERROR(VLOOKUP($B160,Day!$A$1:$X$367,MATCH(DayFilter!C$1,Day!$C$1:$X$1,0)+2,0),"")</f>
        <v>44036</v>
      </c>
      <c r="D160" t="str">
        <f>IFERROR(VLOOKUP($B160,Day!$A$1:$X$367,MATCH(DayFilter!D$1,Day!$C$1:$X$1,0)+2,0),"")</f>
        <v>Day</v>
      </c>
      <c r="E160">
        <f>IFERROR(VLOOKUP($B160,Day!$A$1:$X$367,MATCH(DayFilter!E$1,Day!$C$1:$X$1,0)+2,0),"")</f>
        <v>95.715384999999998</v>
      </c>
      <c r="F160">
        <f>IFERROR(VLOOKUP($B160,Day!$A$1:$X$367,MATCH(DayFilter!F$1,Day!$C$1:$X$1,0)+2,0),"")</f>
        <v>69.413635999999997</v>
      </c>
      <c r="G160">
        <f>IFERROR(VLOOKUP($B160,Day!$A$1:$X$367,MATCH(DayFilter!G$1,Day!$C$1:$X$1,0)+2,0),"")</f>
        <v>69.413635999999997</v>
      </c>
      <c r="H160">
        <f>IFERROR(VLOOKUP($B160,Day!$A$1:$X$367,MATCH(DayFilter!H$1,Day!$C$1:$X$1,0)+2,0),"")</f>
        <v>26.301749000000001</v>
      </c>
      <c r="I160">
        <f>IFERROR(VLOOKUP($B160,Day!$A$1:$X$367,MATCH(DayFilter!I$1,Day!$C$1:$X$1,0)+2,0),"")</f>
        <v>85.338594400000005</v>
      </c>
      <c r="J160">
        <f>IFERROR(VLOOKUP($B160,Day!$A$1:$X$367,MATCH(DayFilter!J$1,Day!$C$1:$X$1,0)+2,0),"")</f>
        <v>61.069231000000002</v>
      </c>
      <c r="K160">
        <f>IFERROR(VLOOKUP($B160,Day!$A$1:$X$367,MATCH(DayFilter!K$1,Day!$C$1:$X$1,0)+2,0),"")</f>
        <v>52.707692000000002</v>
      </c>
      <c r="L160">
        <f>IFERROR(VLOOKUP($B160,Day!$A$1:$X$367,MATCH(DayFilter!L$1,Day!$C$1:$X$1,0)+2,0),"")</f>
        <v>52.707692000000002</v>
      </c>
      <c r="M160">
        <f>IFERROR(VLOOKUP($B160,Day!$A$1:$X$367,MATCH(DayFilter!M$1,Day!$C$1:$X$1,0)+2,0),"")</f>
        <v>8.3615390000000005</v>
      </c>
      <c r="N160">
        <f>IFERROR(VLOOKUP($B160,Day!$A$1:$X$367,MATCH(DayFilter!N$1,Day!$C$1:$X$1,0)+2,0),"")</f>
        <v>57.012543100000002</v>
      </c>
      <c r="O160">
        <f>IFERROR(VLOOKUP($B160,Day!$A$1:$X$367,MATCH(DayFilter!O$1,Day!$C$1:$X$1,0)+2,0),"")</f>
        <v>67.781363999999996</v>
      </c>
      <c r="P160">
        <f>IFERROR(VLOOKUP($B160,Day!$A$1:$X$367,MATCH(DayFilter!P$1,Day!$C$1:$X$1,0)+2,0),"")</f>
        <v>30.183077000000001</v>
      </c>
      <c r="Q160">
        <f>IFERROR(VLOOKUP($B160,Day!$A$1:$X$367,MATCH(DayFilter!Q$1,Day!$C$1:$X$1,0)+2,0),"")</f>
        <v>30.183077000000001</v>
      </c>
      <c r="R160">
        <f>IFERROR(VLOOKUP($B160,Day!$A$1:$X$367,MATCH(DayFilter!R$1,Day!$C$1:$X$1,0)+2,0),"")</f>
        <v>37.598286999999999</v>
      </c>
      <c r="S160">
        <f>IFERROR(VLOOKUP($B160,Day!$A$1:$X$367,MATCH(DayFilter!S$1,Day!$C$1:$X$1,0)+2,0),"")</f>
        <v>42.292086500000003</v>
      </c>
      <c r="T160">
        <f>IFERROR(VLOOKUP($B160,Day!$A$1:$X$367,MATCH(DayFilter!T$1,Day!$C$1:$X$1,0)+2,0),"")</f>
        <v>7.8461540000000003</v>
      </c>
      <c r="U160">
        <f>IFERROR(VLOOKUP($B160,Day!$A$1:$X$367,MATCH(DayFilter!U$1,Day!$C$1:$X$1,0)+2,0),"")</f>
        <v>4</v>
      </c>
      <c r="V160">
        <f>IFERROR(VLOOKUP($B160,Day!$A$1:$X$367,MATCH(DayFilter!V$1,Day!$C$1:$X$1,0)+2,0),"")</f>
        <v>4</v>
      </c>
      <c r="W160">
        <f>IFERROR(VLOOKUP($B160,Day!$A$1:$X$367,MATCH(DayFilter!W$1,Day!$C$1:$X$1,0)+2,0),"")</f>
        <v>3.8461540000000003</v>
      </c>
      <c r="X160">
        <f>IFERROR(VLOOKUP($B160,Day!$A$1:$X$367,MATCH(DayFilter!X$1,Day!$C$1:$X$1,0)+2,0),"")</f>
        <v>6.0587995000000001</v>
      </c>
      <c r="Y160">
        <f>IFERROR(VLOOKUP($B160,Day!$A$1:$Z$367,MATCH(DayFilter!Y$1,Day!$C$1:$Z$1,0)+2,0),"")</f>
        <v>65</v>
      </c>
      <c r="Z160">
        <f>IFERROR(VLOOKUP($B160,Day!$A$1:$Z$367,MATCH(DayFilter!Z$1,Day!$C$1:$Z$1,0)+2,0),"")</f>
        <v>75</v>
      </c>
    </row>
    <row r="161" spans="2:26" x14ac:dyDescent="0.25">
      <c r="B161">
        <f>IF(ROW()-1&lt;=Input!$F$2,ROW()-1,"")</f>
        <v>160</v>
      </c>
      <c r="C161" s="1">
        <f>IFERROR(VLOOKUP($B161,Day!$A$1:$X$367,MATCH(DayFilter!C$1,Day!$C$1:$X$1,0)+2,0),"")</f>
        <v>44035</v>
      </c>
      <c r="D161" t="str">
        <f>IFERROR(VLOOKUP($B161,Day!$A$1:$X$367,MATCH(DayFilter!D$1,Day!$C$1:$X$1,0)+2,0),"")</f>
        <v>Day</v>
      </c>
      <c r="E161">
        <f>IFERROR(VLOOKUP($B161,Day!$A$1:$X$367,MATCH(DayFilter!E$1,Day!$C$1:$X$1,0)+2,0),"")</f>
        <v>96.492307999999994</v>
      </c>
      <c r="F161">
        <f>IFERROR(VLOOKUP($B161,Day!$A$1:$X$367,MATCH(DayFilter!F$1,Day!$C$1:$X$1,0)+2,0),"")</f>
        <v>67.220832999999999</v>
      </c>
      <c r="G161">
        <f>IFERROR(VLOOKUP($B161,Day!$A$1:$X$367,MATCH(DayFilter!G$1,Day!$C$1:$X$1,0)+2,0),"")</f>
        <v>67.220832999999999</v>
      </c>
      <c r="H161">
        <f>IFERROR(VLOOKUP($B161,Day!$A$1:$X$367,MATCH(DayFilter!H$1,Day!$C$1:$X$1,0)+2,0),"")</f>
        <v>29.271474999999995</v>
      </c>
      <c r="I161">
        <f>IFERROR(VLOOKUP($B161,Day!$A$1:$X$367,MATCH(DayFilter!I$1,Day!$C$1:$X$1,0)+2,0),"")</f>
        <v>86.542339699999999</v>
      </c>
      <c r="J161">
        <f>IFERROR(VLOOKUP($B161,Day!$A$1:$X$367,MATCH(DayFilter!J$1,Day!$C$1:$X$1,0)+2,0),"")</f>
        <v>61.523077000000001</v>
      </c>
      <c r="K161">
        <f>IFERROR(VLOOKUP($B161,Day!$A$1:$X$367,MATCH(DayFilter!K$1,Day!$C$1:$X$1,0)+2,0),"")</f>
        <v>41.9</v>
      </c>
      <c r="L161">
        <f>IFERROR(VLOOKUP($B161,Day!$A$1:$X$367,MATCH(DayFilter!L$1,Day!$C$1:$X$1,0)+2,0),"")</f>
        <v>41.9</v>
      </c>
      <c r="M161">
        <f>IFERROR(VLOOKUP($B161,Day!$A$1:$X$367,MATCH(DayFilter!M$1,Day!$C$1:$X$1,0)+2,0),"")</f>
        <v>19.623077000000002</v>
      </c>
      <c r="N161">
        <f>IFERROR(VLOOKUP($B161,Day!$A$1:$X$367,MATCH(DayFilter!N$1,Day!$C$1:$X$1,0)+2,0),"")</f>
        <v>55.8531409</v>
      </c>
      <c r="O161">
        <f>IFERROR(VLOOKUP($B161,Day!$A$1:$X$367,MATCH(DayFilter!O$1,Day!$C$1:$X$1,0)+2,0),"")</f>
        <v>72.846666999999997</v>
      </c>
      <c r="P161">
        <f>IFERROR(VLOOKUP($B161,Day!$A$1:$X$367,MATCH(DayFilter!P$1,Day!$C$1:$X$1,0)+2,0),"")</f>
        <v>18.707692000000002</v>
      </c>
      <c r="Q161">
        <f>IFERROR(VLOOKUP($B161,Day!$A$1:$X$367,MATCH(DayFilter!Q$1,Day!$C$1:$X$1,0)+2,0),"")</f>
        <v>18.707692000000002</v>
      </c>
      <c r="R161">
        <f>IFERROR(VLOOKUP($B161,Day!$A$1:$X$367,MATCH(DayFilter!R$1,Day!$C$1:$X$1,0)+2,0),"")</f>
        <v>54.138974999999995</v>
      </c>
      <c r="S161">
        <f>IFERROR(VLOOKUP($B161,Day!$A$1:$X$367,MATCH(DayFilter!S$1,Day!$C$1:$X$1,0)+2,0),"")</f>
        <v>41.320470499999999</v>
      </c>
      <c r="T161">
        <f>IFERROR(VLOOKUP($B161,Day!$A$1:$X$367,MATCH(DayFilter!T$1,Day!$C$1:$X$1,0)+2,0),"")</f>
        <v>7.2307689999999996</v>
      </c>
      <c r="U161">
        <f>IFERROR(VLOOKUP($B161,Day!$A$1:$X$367,MATCH(DayFilter!U$1,Day!$C$1:$X$1,0)+2,0),"")</f>
        <v>3.8</v>
      </c>
      <c r="V161">
        <f>IFERROR(VLOOKUP($B161,Day!$A$1:$X$367,MATCH(DayFilter!V$1,Day!$C$1:$X$1,0)+2,0),"")</f>
        <v>3.8</v>
      </c>
      <c r="W161">
        <f>IFERROR(VLOOKUP($B161,Day!$A$1:$X$367,MATCH(DayFilter!W$1,Day!$C$1:$X$1,0)+2,0),"")</f>
        <v>3.4307689999999997</v>
      </c>
      <c r="X161">
        <f>IFERROR(VLOOKUP($B161,Day!$A$1:$X$367,MATCH(DayFilter!X$1,Day!$C$1:$X$1,0)+2,0),"")</f>
        <v>5.7972434000000002</v>
      </c>
      <c r="Y161">
        <f>IFERROR(VLOOKUP($B161,Day!$A$1:$Z$367,MATCH(DayFilter!Y$1,Day!$C$1:$Z$1,0)+2,0),"")</f>
        <v>65</v>
      </c>
      <c r="Z161">
        <f>IFERROR(VLOOKUP($B161,Day!$A$1:$Z$367,MATCH(DayFilter!Z$1,Day!$C$1:$Z$1,0)+2,0),"")</f>
        <v>75</v>
      </c>
    </row>
    <row r="162" spans="2:26" x14ac:dyDescent="0.25">
      <c r="B162">
        <f>IF(ROW()-1&lt;=Input!$F$2,ROW()-1,"")</f>
        <v>161</v>
      </c>
      <c r="C162" s="1">
        <f>IFERROR(VLOOKUP($B162,Day!$A$1:$X$367,MATCH(DayFilter!C$1,Day!$C$1:$X$1,0)+2,0),"")</f>
        <v>44034</v>
      </c>
      <c r="D162" t="str">
        <f>IFERROR(VLOOKUP($B162,Day!$A$1:$X$367,MATCH(DayFilter!D$1,Day!$C$1:$X$1,0)+2,0),"")</f>
        <v>Day</v>
      </c>
      <c r="E162">
        <f>IFERROR(VLOOKUP($B162,Day!$A$1:$X$367,MATCH(DayFilter!E$1,Day!$C$1:$X$1,0)+2,0),"")</f>
        <v>96.583077000000003</v>
      </c>
      <c r="F162">
        <f>IFERROR(VLOOKUP($B162,Day!$A$1:$X$367,MATCH(DayFilter!F$1,Day!$C$1:$X$1,0)+2,0),"")</f>
        <v>74.698947000000004</v>
      </c>
      <c r="G162">
        <f>IFERROR(VLOOKUP($B162,Day!$A$1:$X$367,MATCH(DayFilter!G$1,Day!$C$1:$X$1,0)+2,0),"")</f>
        <v>74.698947000000004</v>
      </c>
      <c r="H162">
        <f>IFERROR(VLOOKUP($B162,Day!$A$1:$X$367,MATCH(DayFilter!H$1,Day!$C$1:$X$1,0)+2,0),"")</f>
        <v>21.884129999999999</v>
      </c>
      <c r="I162">
        <f>IFERROR(VLOOKUP($B162,Day!$A$1:$X$367,MATCH(DayFilter!I$1,Day!$C$1:$X$1,0)+2,0),"")</f>
        <v>86.527382000000003</v>
      </c>
      <c r="J162">
        <f>IFERROR(VLOOKUP($B162,Day!$A$1:$X$367,MATCH(DayFilter!J$1,Day!$C$1:$X$1,0)+2,0),"")</f>
        <v>63.310526000000003</v>
      </c>
      <c r="K162">
        <f>IFERROR(VLOOKUP($B162,Day!$A$1:$X$367,MATCH(DayFilter!K$1,Day!$C$1:$X$1,0)+2,0),"")</f>
        <v>36.389231000000002</v>
      </c>
      <c r="L162">
        <f>IFERROR(VLOOKUP($B162,Day!$A$1:$X$367,MATCH(DayFilter!L$1,Day!$C$1:$X$1,0)+2,0),"")</f>
        <v>36.389231000000002</v>
      </c>
      <c r="M162">
        <f>IFERROR(VLOOKUP($B162,Day!$A$1:$X$367,MATCH(DayFilter!M$1,Day!$C$1:$X$1,0)+2,0),"")</f>
        <v>26.921295000000001</v>
      </c>
      <c r="N162">
        <f>IFERROR(VLOOKUP($B162,Day!$A$1:$X$367,MATCH(DayFilter!N$1,Day!$C$1:$X$1,0)+2,0),"")</f>
        <v>55.966347399999997</v>
      </c>
      <c r="O162">
        <f>IFERROR(VLOOKUP($B162,Day!$A$1:$X$367,MATCH(DayFilter!O$1,Day!$C$1:$X$1,0)+2,0),"")</f>
        <v>72.098421000000002</v>
      </c>
      <c r="P162">
        <f>IFERROR(VLOOKUP($B162,Day!$A$1:$X$367,MATCH(DayFilter!P$1,Day!$C$1:$X$1,0)+2,0),"")</f>
        <v>13.99</v>
      </c>
      <c r="Q162">
        <f>IFERROR(VLOOKUP($B162,Day!$A$1:$X$367,MATCH(DayFilter!Q$1,Day!$C$1:$X$1,0)+2,0),"")</f>
        <v>13.99</v>
      </c>
      <c r="R162">
        <f>IFERROR(VLOOKUP($B162,Day!$A$1:$X$367,MATCH(DayFilter!R$1,Day!$C$1:$X$1,0)+2,0),"")</f>
        <v>58.108421</v>
      </c>
      <c r="S162">
        <f>IFERROR(VLOOKUP($B162,Day!$A$1:$X$367,MATCH(DayFilter!S$1,Day!$C$1:$X$1,0)+2,0),"")</f>
        <v>41.235561300000001</v>
      </c>
      <c r="T162">
        <f>IFERROR(VLOOKUP($B162,Day!$A$1:$X$367,MATCH(DayFilter!T$1,Day!$C$1:$X$1,0)+2,0),"")</f>
        <v>7.3076920000000003</v>
      </c>
      <c r="U162">
        <f>IFERROR(VLOOKUP($B162,Day!$A$1:$X$367,MATCH(DayFilter!U$1,Day!$C$1:$X$1,0)+2,0),"")</f>
        <v>3.230769</v>
      </c>
      <c r="V162">
        <f>IFERROR(VLOOKUP($B162,Day!$A$1:$X$367,MATCH(DayFilter!V$1,Day!$C$1:$X$1,0)+2,0),"")</f>
        <v>3.230769</v>
      </c>
      <c r="W162">
        <f>IFERROR(VLOOKUP($B162,Day!$A$1:$X$367,MATCH(DayFilter!W$1,Day!$C$1:$X$1,0)+2,0),"")</f>
        <v>4.0769230000000007</v>
      </c>
      <c r="X162">
        <f>IFERROR(VLOOKUP($B162,Day!$A$1:$X$367,MATCH(DayFilter!X$1,Day!$C$1:$X$1,0)+2,0),"")</f>
        <v>5.7513224999999997</v>
      </c>
      <c r="Y162">
        <f>IFERROR(VLOOKUP($B162,Day!$A$1:$Z$367,MATCH(DayFilter!Y$1,Day!$C$1:$Z$1,0)+2,0),"")</f>
        <v>65</v>
      </c>
      <c r="Z162">
        <f>IFERROR(VLOOKUP($B162,Day!$A$1:$Z$367,MATCH(DayFilter!Z$1,Day!$C$1:$Z$1,0)+2,0),"")</f>
        <v>75</v>
      </c>
    </row>
    <row r="163" spans="2:26" x14ac:dyDescent="0.25">
      <c r="B163">
        <f>IF(ROW()-1&lt;=Input!$F$2,ROW()-1,"")</f>
        <v>162</v>
      </c>
      <c r="C163" s="1">
        <f>IFERROR(VLOOKUP($B163,Day!$A$1:$X$367,MATCH(DayFilter!C$1,Day!$C$1:$X$1,0)+2,0),"")</f>
        <v>44033</v>
      </c>
      <c r="D163" t="str">
        <f>IFERROR(VLOOKUP($B163,Day!$A$1:$X$367,MATCH(DayFilter!D$1,Day!$C$1:$X$1,0)+2,0),"")</f>
        <v>Day</v>
      </c>
      <c r="E163">
        <f>IFERROR(VLOOKUP($B163,Day!$A$1:$X$367,MATCH(DayFilter!E$1,Day!$C$1:$X$1,0)+2,0),"")</f>
        <v>94.248333000000002</v>
      </c>
      <c r="F163">
        <f>IFERROR(VLOOKUP($B163,Day!$A$1:$X$367,MATCH(DayFilter!F$1,Day!$C$1:$X$1,0)+2,0),"")</f>
        <v>76.966667000000001</v>
      </c>
      <c r="G163">
        <f>IFERROR(VLOOKUP($B163,Day!$A$1:$X$367,MATCH(DayFilter!G$1,Day!$C$1:$X$1,0)+2,0),"")</f>
        <v>76.966667000000001</v>
      </c>
      <c r="H163">
        <f>IFERROR(VLOOKUP($B163,Day!$A$1:$X$367,MATCH(DayFilter!H$1,Day!$C$1:$X$1,0)+2,0),"")</f>
        <v>17.281666000000001</v>
      </c>
      <c r="I163">
        <f>IFERROR(VLOOKUP($B163,Day!$A$1:$X$367,MATCH(DayFilter!I$1,Day!$C$1:$X$1,0)+2,0),"")</f>
        <v>86.397807799999995</v>
      </c>
      <c r="J163">
        <f>IFERROR(VLOOKUP($B163,Day!$A$1:$X$367,MATCH(DayFilter!J$1,Day!$C$1:$X$1,0)+2,0),"")</f>
        <v>64.244</v>
      </c>
      <c r="K163">
        <f>IFERROR(VLOOKUP($B163,Day!$A$1:$X$367,MATCH(DayFilter!K$1,Day!$C$1:$X$1,0)+2,0),"")</f>
        <v>34.64</v>
      </c>
      <c r="L163">
        <f>IFERROR(VLOOKUP($B163,Day!$A$1:$X$367,MATCH(DayFilter!L$1,Day!$C$1:$X$1,0)+2,0),"")</f>
        <v>34.64</v>
      </c>
      <c r="M163">
        <f>IFERROR(VLOOKUP($B163,Day!$A$1:$X$367,MATCH(DayFilter!M$1,Day!$C$1:$X$1,0)+2,0),"")</f>
        <v>29.603999999999999</v>
      </c>
      <c r="N163">
        <f>IFERROR(VLOOKUP($B163,Day!$A$1:$X$367,MATCH(DayFilter!N$1,Day!$C$1:$X$1,0)+2,0),"")</f>
        <v>54.988399899999997</v>
      </c>
      <c r="O163">
        <f>IFERROR(VLOOKUP($B163,Day!$A$1:$X$367,MATCH(DayFilter!O$1,Day!$C$1:$X$1,0)+2,0),"")</f>
        <v>67.352000000000004</v>
      </c>
      <c r="P163">
        <f>IFERROR(VLOOKUP($B163,Day!$A$1:$X$367,MATCH(DayFilter!P$1,Day!$C$1:$X$1,0)+2,0),"")</f>
        <v>14.06</v>
      </c>
      <c r="Q163">
        <f>IFERROR(VLOOKUP($B163,Day!$A$1:$X$367,MATCH(DayFilter!Q$1,Day!$C$1:$X$1,0)+2,0),"")</f>
        <v>14.06</v>
      </c>
      <c r="R163">
        <f>IFERROR(VLOOKUP($B163,Day!$A$1:$X$367,MATCH(DayFilter!R$1,Day!$C$1:$X$1,0)+2,0),"")</f>
        <v>53.292000000000002</v>
      </c>
      <c r="S163">
        <f>IFERROR(VLOOKUP($B163,Day!$A$1:$X$367,MATCH(DayFilter!S$1,Day!$C$1:$X$1,0)+2,0),"")</f>
        <v>38.846576900000002</v>
      </c>
      <c r="T163">
        <f>IFERROR(VLOOKUP($B163,Day!$A$1:$X$367,MATCH(DayFilter!T$1,Day!$C$1:$X$1,0)+2,0),"")</f>
        <v>7.538462</v>
      </c>
      <c r="U163">
        <f>IFERROR(VLOOKUP($B163,Day!$A$1:$X$367,MATCH(DayFilter!U$1,Day!$C$1:$X$1,0)+2,0),"")</f>
        <v>3.9230770000000001</v>
      </c>
      <c r="V163">
        <f>IFERROR(VLOOKUP($B163,Day!$A$1:$X$367,MATCH(DayFilter!V$1,Day!$C$1:$X$1,0)+2,0),"")</f>
        <v>3.9230770000000001</v>
      </c>
      <c r="W163">
        <f>IFERROR(VLOOKUP($B163,Day!$A$1:$X$367,MATCH(DayFilter!W$1,Day!$C$1:$X$1,0)+2,0),"")</f>
        <v>3.6153849999999998</v>
      </c>
      <c r="X163">
        <f>IFERROR(VLOOKUP($B163,Day!$A$1:$X$367,MATCH(DayFilter!X$1,Day!$C$1:$X$1,0)+2,0),"")</f>
        <v>5.9664102999999997</v>
      </c>
      <c r="Y163">
        <f>IFERROR(VLOOKUP($B163,Day!$A$1:$Z$367,MATCH(DayFilter!Y$1,Day!$C$1:$Z$1,0)+2,0),"")</f>
        <v>65</v>
      </c>
      <c r="Z163">
        <f>IFERROR(VLOOKUP($B163,Day!$A$1:$Z$367,MATCH(DayFilter!Z$1,Day!$C$1:$Z$1,0)+2,0),"")</f>
        <v>75</v>
      </c>
    </row>
    <row r="164" spans="2:26" x14ac:dyDescent="0.25">
      <c r="B164">
        <f>IF(ROW()-1&lt;=Input!$F$2,ROW()-1,"")</f>
        <v>163</v>
      </c>
      <c r="C164" s="1">
        <f>IFERROR(VLOOKUP($B164,Day!$A$1:$X$367,MATCH(DayFilter!C$1,Day!$C$1:$X$1,0)+2,0),"")</f>
        <v>44032</v>
      </c>
      <c r="D164" t="str">
        <f>IFERROR(VLOOKUP($B164,Day!$A$1:$X$367,MATCH(DayFilter!D$1,Day!$C$1:$X$1,0)+2,0),"")</f>
        <v>Day</v>
      </c>
      <c r="E164">
        <f>IFERROR(VLOOKUP($B164,Day!$A$1:$X$367,MATCH(DayFilter!E$1,Day!$C$1:$X$1,0)+2,0),"")</f>
        <v>92.275000000000006</v>
      </c>
      <c r="F164">
        <f>IFERROR(VLOOKUP($B164,Day!$A$1:$X$367,MATCH(DayFilter!F$1,Day!$C$1:$X$1,0)+2,0),"")</f>
        <v>77.312856999999994</v>
      </c>
      <c r="G164">
        <f>IFERROR(VLOOKUP($B164,Day!$A$1:$X$367,MATCH(DayFilter!G$1,Day!$C$1:$X$1,0)+2,0),"")</f>
        <v>77.312856999999994</v>
      </c>
      <c r="H164">
        <f>IFERROR(VLOOKUP($B164,Day!$A$1:$X$367,MATCH(DayFilter!H$1,Day!$C$1:$X$1,0)+2,0),"")</f>
        <v>14.962143000000012</v>
      </c>
      <c r="I164">
        <f>IFERROR(VLOOKUP($B164,Day!$A$1:$X$367,MATCH(DayFilter!I$1,Day!$C$1:$X$1,0)+2,0),"")</f>
        <v>86.046324200000001</v>
      </c>
      <c r="J164">
        <f>IFERROR(VLOOKUP($B164,Day!$A$1:$X$367,MATCH(DayFilter!J$1,Day!$C$1:$X$1,0)+2,0),"")</f>
        <v>67.555713999999995</v>
      </c>
      <c r="K164">
        <f>IFERROR(VLOOKUP($B164,Day!$A$1:$X$367,MATCH(DayFilter!K$1,Day!$C$1:$X$1,0)+2,0),"")</f>
        <v>38.033845999999997</v>
      </c>
      <c r="L164">
        <f>IFERROR(VLOOKUP($B164,Day!$A$1:$X$367,MATCH(DayFilter!L$1,Day!$C$1:$X$1,0)+2,0),"")</f>
        <v>38.033845999999997</v>
      </c>
      <c r="M164">
        <f>IFERROR(VLOOKUP($B164,Day!$A$1:$X$367,MATCH(DayFilter!M$1,Day!$C$1:$X$1,0)+2,0),"")</f>
        <v>29.521867999999998</v>
      </c>
      <c r="N164">
        <f>IFERROR(VLOOKUP($B164,Day!$A$1:$X$367,MATCH(DayFilter!N$1,Day!$C$1:$X$1,0)+2,0),"")</f>
        <v>53.0906868</v>
      </c>
      <c r="O164">
        <f>IFERROR(VLOOKUP($B164,Day!$A$1:$X$367,MATCH(DayFilter!O$1,Day!$C$1:$X$1,0)+2,0),"")</f>
        <v>73.573571000000001</v>
      </c>
      <c r="P164">
        <f>IFERROR(VLOOKUP($B164,Day!$A$1:$X$367,MATCH(DayFilter!P$1,Day!$C$1:$X$1,0)+2,0),"")</f>
        <v>17.455385</v>
      </c>
      <c r="Q164">
        <f>IFERROR(VLOOKUP($B164,Day!$A$1:$X$367,MATCH(DayFilter!Q$1,Day!$C$1:$X$1,0)+2,0),"")</f>
        <v>17.455385</v>
      </c>
      <c r="R164">
        <f>IFERROR(VLOOKUP($B164,Day!$A$1:$X$367,MATCH(DayFilter!R$1,Day!$C$1:$X$1,0)+2,0),"")</f>
        <v>56.118186000000001</v>
      </c>
      <c r="S164">
        <f>IFERROR(VLOOKUP($B164,Day!$A$1:$X$367,MATCH(DayFilter!S$1,Day!$C$1:$X$1,0)+2,0),"")</f>
        <v>37.125671400000002</v>
      </c>
      <c r="T164">
        <f>IFERROR(VLOOKUP($B164,Day!$A$1:$X$367,MATCH(DayFilter!T$1,Day!$C$1:$X$1,0)+2,0),"")</f>
        <v>7.8461540000000003</v>
      </c>
      <c r="U164">
        <f>IFERROR(VLOOKUP($B164,Day!$A$1:$X$367,MATCH(DayFilter!U$1,Day!$C$1:$X$1,0)+2,0),"")</f>
        <v>5</v>
      </c>
      <c r="V164">
        <f>IFERROR(VLOOKUP($B164,Day!$A$1:$X$367,MATCH(DayFilter!V$1,Day!$C$1:$X$1,0)+2,0),"")</f>
        <v>5</v>
      </c>
      <c r="W164">
        <f>IFERROR(VLOOKUP($B164,Day!$A$1:$X$367,MATCH(DayFilter!W$1,Day!$C$1:$X$1,0)+2,0),"")</f>
        <v>2.8461540000000003</v>
      </c>
      <c r="X164">
        <f>IFERROR(VLOOKUP($B164,Day!$A$1:$X$367,MATCH(DayFilter!X$1,Day!$C$1:$X$1,0)+2,0),"")</f>
        <v>6.6136629999999998</v>
      </c>
      <c r="Y164">
        <f>IFERROR(VLOOKUP($B164,Day!$A$1:$Z$367,MATCH(DayFilter!Y$1,Day!$C$1:$Z$1,0)+2,0),"")</f>
        <v>65</v>
      </c>
      <c r="Z164">
        <f>IFERROR(VLOOKUP($B164,Day!$A$1:$Z$367,MATCH(DayFilter!Z$1,Day!$C$1:$Z$1,0)+2,0),"")</f>
        <v>75</v>
      </c>
    </row>
    <row r="165" spans="2:26" x14ac:dyDescent="0.25">
      <c r="B165">
        <f>IF(ROW()-1&lt;=Input!$F$2,ROW()-1,"")</f>
        <v>164</v>
      </c>
      <c r="C165" s="1">
        <f>IFERROR(VLOOKUP($B165,Day!$A$1:$X$367,MATCH(DayFilter!C$1,Day!$C$1:$X$1,0)+2,0),"")</f>
        <v>44031</v>
      </c>
      <c r="D165" t="str">
        <f>IFERROR(VLOOKUP($B165,Day!$A$1:$X$367,MATCH(DayFilter!D$1,Day!$C$1:$X$1,0)+2,0),"")</f>
        <v>Day</v>
      </c>
      <c r="E165">
        <f>IFERROR(VLOOKUP($B165,Day!$A$1:$X$367,MATCH(DayFilter!E$1,Day!$C$1:$X$1,0)+2,0),"")</f>
        <v>93.6</v>
      </c>
      <c r="F165">
        <f>IFERROR(VLOOKUP($B165,Day!$A$1:$X$367,MATCH(DayFilter!F$1,Day!$C$1:$X$1,0)+2,0),"")</f>
        <v>76.522857000000002</v>
      </c>
      <c r="G165">
        <f>IFERROR(VLOOKUP($B165,Day!$A$1:$X$367,MATCH(DayFilter!G$1,Day!$C$1:$X$1,0)+2,0),"")</f>
        <v>76.522857000000002</v>
      </c>
      <c r="H165">
        <f>IFERROR(VLOOKUP($B165,Day!$A$1:$X$367,MATCH(DayFilter!H$1,Day!$C$1:$X$1,0)+2,0),"")</f>
        <v>17.077142999999992</v>
      </c>
      <c r="I165">
        <f>IFERROR(VLOOKUP($B165,Day!$A$1:$X$367,MATCH(DayFilter!I$1,Day!$C$1:$X$1,0)+2,0),"")</f>
        <v>84.674714399999999</v>
      </c>
      <c r="J165">
        <f>IFERROR(VLOOKUP($B165,Day!$A$1:$X$367,MATCH(DayFilter!J$1,Day!$C$1:$X$1,0)+2,0),"")</f>
        <v>67.833845999999994</v>
      </c>
      <c r="K165">
        <f>IFERROR(VLOOKUP($B165,Day!$A$1:$X$367,MATCH(DayFilter!K$1,Day!$C$1:$X$1,0)+2,0),"")</f>
        <v>42.692307999999997</v>
      </c>
      <c r="L165">
        <f>IFERROR(VLOOKUP($B165,Day!$A$1:$X$367,MATCH(DayFilter!L$1,Day!$C$1:$X$1,0)+2,0),"")</f>
        <v>42.692307999999997</v>
      </c>
      <c r="M165">
        <f>IFERROR(VLOOKUP($B165,Day!$A$1:$X$367,MATCH(DayFilter!M$1,Day!$C$1:$X$1,0)+2,0),"")</f>
        <v>25.141537999999997</v>
      </c>
      <c r="N165">
        <f>IFERROR(VLOOKUP($B165,Day!$A$1:$X$367,MATCH(DayFilter!N$1,Day!$C$1:$X$1,0)+2,0),"")</f>
        <v>53.863824299999997</v>
      </c>
      <c r="O165">
        <f>IFERROR(VLOOKUP($B165,Day!$A$1:$X$367,MATCH(DayFilter!O$1,Day!$C$1:$X$1,0)+2,0),"")</f>
        <v>71.003845999999996</v>
      </c>
      <c r="P165">
        <f>IFERROR(VLOOKUP($B165,Day!$A$1:$X$367,MATCH(DayFilter!P$1,Day!$C$1:$X$1,0)+2,0),"")</f>
        <v>21.119230999999999</v>
      </c>
      <c r="Q165">
        <f>IFERROR(VLOOKUP($B165,Day!$A$1:$X$367,MATCH(DayFilter!Q$1,Day!$C$1:$X$1,0)+2,0),"")</f>
        <v>21.119230999999999</v>
      </c>
      <c r="R165">
        <f>IFERROR(VLOOKUP($B165,Day!$A$1:$X$367,MATCH(DayFilter!R$1,Day!$C$1:$X$1,0)+2,0),"")</f>
        <v>49.884614999999997</v>
      </c>
      <c r="S165">
        <f>IFERROR(VLOOKUP($B165,Day!$A$1:$X$367,MATCH(DayFilter!S$1,Day!$C$1:$X$1,0)+2,0),"")</f>
        <v>40.284351700000002</v>
      </c>
      <c r="T165">
        <f>IFERROR(VLOOKUP($B165,Day!$A$1:$X$367,MATCH(DayFilter!T$1,Day!$C$1:$X$1,0)+2,0),"")</f>
        <v>9</v>
      </c>
      <c r="U165">
        <f>IFERROR(VLOOKUP($B165,Day!$A$1:$X$367,MATCH(DayFilter!U$1,Day!$C$1:$X$1,0)+2,0),"")</f>
        <v>5.2307689999999996</v>
      </c>
      <c r="V165">
        <f>IFERROR(VLOOKUP($B165,Day!$A$1:$X$367,MATCH(DayFilter!V$1,Day!$C$1:$X$1,0)+2,0),"")</f>
        <v>5.2307689999999996</v>
      </c>
      <c r="W165">
        <f>IFERROR(VLOOKUP($B165,Day!$A$1:$X$367,MATCH(DayFilter!W$1,Day!$C$1:$X$1,0)+2,0),"")</f>
        <v>3.7692310000000004</v>
      </c>
      <c r="X165">
        <f>IFERROR(VLOOKUP($B165,Day!$A$1:$X$367,MATCH(DayFilter!X$1,Day!$C$1:$X$1,0)+2,0),"")</f>
        <v>6.4060440999999999</v>
      </c>
      <c r="Y165">
        <f>IFERROR(VLOOKUP($B165,Day!$A$1:$Z$367,MATCH(DayFilter!Y$1,Day!$C$1:$Z$1,0)+2,0),"")</f>
        <v>65</v>
      </c>
      <c r="Z165">
        <f>IFERROR(VLOOKUP($B165,Day!$A$1:$Z$367,MATCH(DayFilter!Z$1,Day!$C$1:$Z$1,0)+2,0),"")</f>
        <v>75</v>
      </c>
    </row>
    <row r="166" spans="2:26" x14ac:dyDescent="0.25">
      <c r="B166">
        <f>IF(ROW()-1&lt;=Input!$F$2,ROW()-1,"")</f>
        <v>165</v>
      </c>
      <c r="C166" s="1">
        <f>IFERROR(VLOOKUP($B166,Day!$A$1:$X$367,MATCH(DayFilter!C$1,Day!$C$1:$X$1,0)+2,0),"")</f>
        <v>44030</v>
      </c>
      <c r="D166" t="str">
        <f>IFERROR(VLOOKUP($B166,Day!$A$1:$X$367,MATCH(DayFilter!D$1,Day!$C$1:$X$1,0)+2,0),"")</f>
        <v>Day</v>
      </c>
      <c r="E166">
        <f>IFERROR(VLOOKUP($B166,Day!$A$1:$X$367,MATCH(DayFilter!E$1,Day!$C$1:$X$1,0)+2,0),"")</f>
        <v>92.157143000000005</v>
      </c>
      <c r="F166">
        <f>IFERROR(VLOOKUP($B166,Day!$A$1:$X$367,MATCH(DayFilter!F$1,Day!$C$1:$X$1,0)+2,0),"")</f>
        <v>74.924000000000007</v>
      </c>
      <c r="G166">
        <f>IFERROR(VLOOKUP($B166,Day!$A$1:$X$367,MATCH(DayFilter!G$1,Day!$C$1:$X$1,0)+2,0),"")</f>
        <v>74.924000000000007</v>
      </c>
      <c r="H166">
        <f>IFERROR(VLOOKUP($B166,Day!$A$1:$X$367,MATCH(DayFilter!H$1,Day!$C$1:$X$1,0)+2,0),"")</f>
        <v>17.233142999999998</v>
      </c>
      <c r="I166">
        <f>IFERROR(VLOOKUP($B166,Day!$A$1:$X$367,MATCH(DayFilter!I$1,Day!$C$1:$X$1,0)+2,0),"")</f>
        <v>84.143124499999999</v>
      </c>
      <c r="J166">
        <f>IFERROR(VLOOKUP($B166,Day!$A$1:$X$367,MATCH(DayFilter!J$1,Day!$C$1:$X$1,0)+2,0),"")</f>
        <v>67.867999999999995</v>
      </c>
      <c r="K166">
        <f>IFERROR(VLOOKUP($B166,Day!$A$1:$X$367,MATCH(DayFilter!K$1,Day!$C$1:$X$1,0)+2,0),"")</f>
        <v>45.653846000000001</v>
      </c>
      <c r="L166">
        <f>IFERROR(VLOOKUP($B166,Day!$A$1:$X$367,MATCH(DayFilter!L$1,Day!$C$1:$X$1,0)+2,0),"")</f>
        <v>45.653846000000001</v>
      </c>
      <c r="M166">
        <f>IFERROR(VLOOKUP($B166,Day!$A$1:$X$367,MATCH(DayFilter!M$1,Day!$C$1:$X$1,0)+2,0),"")</f>
        <v>22.214153999999994</v>
      </c>
      <c r="N166">
        <f>IFERROR(VLOOKUP($B166,Day!$A$1:$X$367,MATCH(DayFilter!N$1,Day!$C$1:$X$1,0)+2,0),"")</f>
        <v>56.6495751</v>
      </c>
      <c r="O166">
        <f>IFERROR(VLOOKUP($B166,Day!$A$1:$X$367,MATCH(DayFilter!O$1,Day!$C$1:$X$1,0)+2,0),"")</f>
        <v>80.446667000000005</v>
      </c>
      <c r="P166">
        <f>IFERROR(VLOOKUP($B166,Day!$A$1:$X$367,MATCH(DayFilter!P$1,Day!$C$1:$X$1,0)+2,0),"")</f>
        <v>23.464614999999998</v>
      </c>
      <c r="Q166">
        <f>IFERROR(VLOOKUP($B166,Day!$A$1:$X$367,MATCH(DayFilter!Q$1,Day!$C$1:$X$1,0)+2,0),"")</f>
        <v>23.464614999999998</v>
      </c>
      <c r="R166">
        <f>IFERROR(VLOOKUP($B166,Day!$A$1:$X$367,MATCH(DayFilter!R$1,Day!$C$1:$X$1,0)+2,0),"")</f>
        <v>56.98205200000001</v>
      </c>
      <c r="S166">
        <f>IFERROR(VLOOKUP($B166,Day!$A$1:$X$367,MATCH(DayFilter!S$1,Day!$C$1:$X$1,0)+2,0),"")</f>
        <v>44.3083381</v>
      </c>
      <c r="T166">
        <f>IFERROR(VLOOKUP($B166,Day!$A$1:$X$367,MATCH(DayFilter!T$1,Day!$C$1:$X$1,0)+2,0),"")</f>
        <v>8.4615379999999991</v>
      </c>
      <c r="U166">
        <f>IFERROR(VLOOKUP($B166,Day!$A$1:$X$367,MATCH(DayFilter!U$1,Day!$C$1:$X$1,0)+2,0),"")</f>
        <v>5.0769229999999999</v>
      </c>
      <c r="V166">
        <f>IFERROR(VLOOKUP($B166,Day!$A$1:$X$367,MATCH(DayFilter!V$1,Day!$C$1:$X$1,0)+2,0),"")</f>
        <v>5.0769229999999999</v>
      </c>
      <c r="W166">
        <f>IFERROR(VLOOKUP($B166,Day!$A$1:$X$367,MATCH(DayFilter!W$1,Day!$C$1:$X$1,0)+2,0),"")</f>
        <v>3.3846149999999993</v>
      </c>
      <c r="X166">
        <f>IFERROR(VLOOKUP($B166,Day!$A$1:$X$367,MATCH(DayFilter!X$1,Day!$C$1:$X$1,0)+2,0),"")</f>
        <v>6.8000730999999996</v>
      </c>
      <c r="Y166">
        <f>IFERROR(VLOOKUP($B166,Day!$A$1:$Z$367,MATCH(DayFilter!Y$1,Day!$C$1:$Z$1,0)+2,0),"")</f>
        <v>65</v>
      </c>
      <c r="Z166">
        <f>IFERROR(VLOOKUP($B166,Day!$A$1:$Z$367,MATCH(DayFilter!Z$1,Day!$C$1:$Z$1,0)+2,0),"")</f>
        <v>75</v>
      </c>
    </row>
    <row r="167" spans="2:26" x14ac:dyDescent="0.25">
      <c r="B167">
        <f>IF(ROW()-1&lt;=Input!$F$2,ROW()-1,"")</f>
        <v>166</v>
      </c>
      <c r="C167" s="1">
        <f>IFERROR(VLOOKUP($B167,Day!$A$1:$X$367,MATCH(DayFilter!C$1,Day!$C$1:$X$1,0)+2,0),"")</f>
        <v>44029</v>
      </c>
      <c r="D167" t="str">
        <f>IFERROR(VLOOKUP($B167,Day!$A$1:$X$367,MATCH(DayFilter!D$1,Day!$C$1:$X$1,0)+2,0),"")</f>
        <v>Day</v>
      </c>
      <c r="E167">
        <f>IFERROR(VLOOKUP($B167,Day!$A$1:$X$367,MATCH(DayFilter!E$1,Day!$C$1:$X$1,0)+2,0),"")</f>
        <v>91.742857000000001</v>
      </c>
      <c r="F167">
        <f>IFERROR(VLOOKUP($B167,Day!$A$1:$X$367,MATCH(DayFilter!F$1,Day!$C$1:$X$1,0)+2,0),"")</f>
        <v>69.142857000000006</v>
      </c>
      <c r="G167">
        <f>IFERROR(VLOOKUP($B167,Day!$A$1:$X$367,MATCH(DayFilter!G$1,Day!$C$1:$X$1,0)+2,0),"")</f>
        <v>69.142857000000006</v>
      </c>
      <c r="H167">
        <f>IFERROR(VLOOKUP($B167,Day!$A$1:$X$367,MATCH(DayFilter!H$1,Day!$C$1:$X$1,0)+2,0),"")</f>
        <v>22.599999999999994</v>
      </c>
      <c r="I167">
        <f>IFERROR(VLOOKUP($B167,Day!$A$1:$X$367,MATCH(DayFilter!I$1,Day!$C$1:$X$1,0)+2,0),"")</f>
        <v>83.811978100000005</v>
      </c>
      <c r="J167">
        <f>IFERROR(VLOOKUP($B167,Day!$A$1:$X$367,MATCH(DayFilter!J$1,Day!$C$1:$X$1,0)+2,0),"")</f>
        <v>65.146153999999996</v>
      </c>
      <c r="K167">
        <f>IFERROR(VLOOKUP($B167,Day!$A$1:$X$367,MATCH(DayFilter!K$1,Day!$C$1:$X$1,0)+2,0),"")</f>
        <v>50.607692</v>
      </c>
      <c r="L167">
        <f>IFERROR(VLOOKUP($B167,Day!$A$1:$X$367,MATCH(DayFilter!L$1,Day!$C$1:$X$1,0)+2,0),"")</f>
        <v>50.607692</v>
      </c>
      <c r="M167">
        <f>IFERROR(VLOOKUP($B167,Day!$A$1:$X$367,MATCH(DayFilter!M$1,Day!$C$1:$X$1,0)+2,0),"")</f>
        <v>14.538461999999996</v>
      </c>
      <c r="N167">
        <f>IFERROR(VLOOKUP($B167,Day!$A$1:$X$367,MATCH(DayFilter!N$1,Day!$C$1:$X$1,0)+2,0),"")</f>
        <v>56.316538600000001</v>
      </c>
      <c r="O167">
        <f>IFERROR(VLOOKUP($B167,Day!$A$1:$X$367,MATCH(DayFilter!O$1,Day!$C$1:$X$1,0)+2,0),"")</f>
        <v>79.151071000000002</v>
      </c>
      <c r="P167">
        <f>IFERROR(VLOOKUP($B167,Day!$A$1:$X$367,MATCH(DayFilter!P$1,Day!$C$1:$X$1,0)+2,0),"")</f>
        <v>26.222308000000002</v>
      </c>
      <c r="Q167">
        <f>IFERROR(VLOOKUP($B167,Day!$A$1:$X$367,MATCH(DayFilter!Q$1,Day!$C$1:$X$1,0)+2,0),"")</f>
        <v>26.222308000000002</v>
      </c>
      <c r="R167">
        <f>IFERROR(VLOOKUP($B167,Day!$A$1:$X$367,MATCH(DayFilter!R$1,Day!$C$1:$X$1,0)+2,0),"")</f>
        <v>52.928763000000004</v>
      </c>
      <c r="S167">
        <f>IFERROR(VLOOKUP($B167,Day!$A$1:$X$367,MATCH(DayFilter!S$1,Day!$C$1:$X$1,0)+2,0),"")</f>
        <v>44.224673000000003</v>
      </c>
      <c r="T167">
        <f>IFERROR(VLOOKUP($B167,Day!$A$1:$X$367,MATCH(DayFilter!T$1,Day!$C$1:$X$1,0)+2,0),"")</f>
        <v>7.7142860000000004</v>
      </c>
      <c r="U167">
        <f>IFERROR(VLOOKUP($B167,Day!$A$1:$X$367,MATCH(DayFilter!U$1,Day!$C$1:$X$1,0)+2,0),"")</f>
        <v>5.0357139999999996</v>
      </c>
      <c r="V167">
        <f>IFERROR(VLOOKUP($B167,Day!$A$1:$X$367,MATCH(DayFilter!V$1,Day!$C$1:$X$1,0)+2,0),"")</f>
        <v>5.0357139999999996</v>
      </c>
      <c r="W167">
        <f>IFERROR(VLOOKUP($B167,Day!$A$1:$X$367,MATCH(DayFilter!W$1,Day!$C$1:$X$1,0)+2,0),"")</f>
        <v>2.6785720000000008</v>
      </c>
      <c r="X167">
        <f>IFERROR(VLOOKUP($B167,Day!$A$1:$X$367,MATCH(DayFilter!X$1,Day!$C$1:$X$1,0)+2,0),"")</f>
        <v>6.4096155000000001</v>
      </c>
      <c r="Y167">
        <f>IFERROR(VLOOKUP($B167,Day!$A$1:$Z$367,MATCH(DayFilter!Y$1,Day!$C$1:$Z$1,0)+2,0),"")</f>
        <v>65</v>
      </c>
      <c r="Z167">
        <f>IFERROR(VLOOKUP($B167,Day!$A$1:$Z$367,MATCH(DayFilter!Z$1,Day!$C$1:$Z$1,0)+2,0),"")</f>
        <v>75</v>
      </c>
    </row>
    <row r="168" spans="2:26" x14ac:dyDescent="0.25">
      <c r="B168">
        <f>IF(ROW()-1&lt;=Input!$F$2,ROW()-1,"")</f>
        <v>167</v>
      </c>
      <c r="C168" s="1">
        <f>IFERROR(VLOOKUP($B168,Day!$A$1:$X$367,MATCH(DayFilter!C$1,Day!$C$1:$X$1,0)+2,0),"")</f>
        <v>44028</v>
      </c>
      <c r="D168" t="str">
        <f>IFERROR(VLOOKUP($B168,Day!$A$1:$X$367,MATCH(DayFilter!D$1,Day!$C$1:$X$1,0)+2,0),"")</f>
        <v>Day</v>
      </c>
      <c r="E168">
        <f>IFERROR(VLOOKUP($B168,Day!$A$1:$X$367,MATCH(DayFilter!E$1,Day!$C$1:$X$1,0)+2,0),"")</f>
        <v>92.476922999999999</v>
      </c>
      <c r="F168">
        <f>IFERROR(VLOOKUP($B168,Day!$A$1:$X$367,MATCH(DayFilter!F$1,Day!$C$1:$X$1,0)+2,0),"")</f>
        <v>69.785713999999999</v>
      </c>
      <c r="G168">
        <f>IFERROR(VLOOKUP($B168,Day!$A$1:$X$367,MATCH(DayFilter!G$1,Day!$C$1:$X$1,0)+2,0),"")</f>
        <v>69.785713999999999</v>
      </c>
      <c r="H168">
        <f>IFERROR(VLOOKUP($B168,Day!$A$1:$X$367,MATCH(DayFilter!H$1,Day!$C$1:$X$1,0)+2,0),"")</f>
        <v>22.691209000000001</v>
      </c>
      <c r="I168">
        <f>IFERROR(VLOOKUP($B168,Day!$A$1:$X$367,MATCH(DayFilter!I$1,Day!$C$1:$X$1,0)+2,0),"")</f>
        <v>84.740263600000006</v>
      </c>
      <c r="J168">
        <f>IFERROR(VLOOKUP($B168,Day!$A$1:$X$367,MATCH(DayFilter!J$1,Day!$C$1:$X$1,0)+2,0),"")</f>
        <v>63.253846000000003</v>
      </c>
      <c r="K168">
        <f>IFERROR(VLOOKUP($B168,Day!$A$1:$X$367,MATCH(DayFilter!K$1,Day!$C$1:$X$1,0)+2,0),"")</f>
        <v>49.8</v>
      </c>
      <c r="L168">
        <f>IFERROR(VLOOKUP($B168,Day!$A$1:$X$367,MATCH(DayFilter!L$1,Day!$C$1:$X$1,0)+2,0),"")</f>
        <v>49.8</v>
      </c>
      <c r="M168">
        <f>IFERROR(VLOOKUP($B168,Day!$A$1:$X$367,MATCH(DayFilter!M$1,Day!$C$1:$X$1,0)+2,0),"")</f>
        <v>13.453846000000006</v>
      </c>
      <c r="N168">
        <f>IFERROR(VLOOKUP($B168,Day!$A$1:$X$367,MATCH(DayFilter!N$1,Day!$C$1:$X$1,0)+2,0),"")</f>
        <v>56.247032799999999</v>
      </c>
      <c r="O168">
        <f>IFERROR(VLOOKUP($B168,Day!$A$1:$X$367,MATCH(DayFilter!O$1,Day!$C$1:$X$1,0)+2,0),"")</f>
        <v>65.766189999999995</v>
      </c>
      <c r="P168">
        <f>IFERROR(VLOOKUP($B168,Day!$A$1:$X$367,MATCH(DayFilter!P$1,Day!$C$1:$X$1,0)+2,0),"")</f>
        <v>25.836922999999999</v>
      </c>
      <c r="Q168">
        <f>IFERROR(VLOOKUP($B168,Day!$A$1:$X$367,MATCH(DayFilter!Q$1,Day!$C$1:$X$1,0)+2,0),"")</f>
        <v>25.836922999999999</v>
      </c>
      <c r="R168">
        <f>IFERROR(VLOOKUP($B168,Day!$A$1:$X$367,MATCH(DayFilter!R$1,Day!$C$1:$X$1,0)+2,0),"")</f>
        <v>39.929266999999996</v>
      </c>
      <c r="S168">
        <f>IFERROR(VLOOKUP($B168,Day!$A$1:$X$367,MATCH(DayFilter!S$1,Day!$C$1:$X$1,0)+2,0),"")</f>
        <v>42.405003600000001</v>
      </c>
      <c r="T168">
        <f>IFERROR(VLOOKUP($B168,Day!$A$1:$X$367,MATCH(DayFilter!T$1,Day!$C$1:$X$1,0)+2,0),"")</f>
        <v>7.1538459999999997</v>
      </c>
      <c r="U168">
        <f>IFERROR(VLOOKUP($B168,Day!$A$1:$X$367,MATCH(DayFilter!U$1,Day!$C$1:$X$1,0)+2,0),"")</f>
        <v>4.4761899999999999</v>
      </c>
      <c r="V168">
        <f>IFERROR(VLOOKUP($B168,Day!$A$1:$X$367,MATCH(DayFilter!V$1,Day!$C$1:$X$1,0)+2,0),"")</f>
        <v>4.4761899999999999</v>
      </c>
      <c r="W168">
        <f>IFERROR(VLOOKUP($B168,Day!$A$1:$X$367,MATCH(DayFilter!W$1,Day!$C$1:$X$1,0)+2,0),"")</f>
        <v>2.6776559999999998</v>
      </c>
      <c r="X168">
        <f>IFERROR(VLOOKUP($B168,Day!$A$1:$X$367,MATCH(DayFilter!X$1,Day!$C$1:$X$1,0)+2,0),"")</f>
        <v>6.3399266000000001</v>
      </c>
      <c r="Y168">
        <f>IFERROR(VLOOKUP($B168,Day!$A$1:$Z$367,MATCH(DayFilter!Y$1,Day!$C$1:$Z$1,0)+2,0),"")</f>
        <v>65</v>
      </c>
      <c r="Z168">
        <f>IFERROR(VLOOKUP($B168,Day!$A$1:$Z$367,MATCH(DayFilter!Z$1,Day!$C$1:$Z$1,0)+2,0),"")</f>
        <v>75</v>
      </c>
    </row>
    <row r="169" spans="2:26" x14ac:dyDescent="0.25">
      <c r="B169">
        <f>IF(ROW()-1&lt;=Input!$F$2,ROW()-1,"")</f>
        <v>168</v>
      </c>
      <c r="C169" s="1">
        <f>IFERROR(VLOOKUP($B169,Day!$A$1:$X$367,MATCH(DayFilter!C$1,Day!$C$1:$X$1,0)+2,0),"")</f>
        <v>44027</v>
      </c>
      <c r="D169" t="str">
        <f>IFERROR(VLOOKUP($B169,Day!$A$1:$X$367,MATCH(DayFilter!D$1,Day!$C$1:$X$1,0)+2,0),"")</f>
        <v>Day</v>
      </c>
      <c r="E169">
        <f>IFERROR(VLOOKUP($B169,Day!$A$1:$X$367,MATCH(DayFilter!E$1,Day!$C$1:$X$1,0)+2,0),"")</f>
        <v>92.384614999999997</v>
      </c>
      <c r="F169">
        <f>IFERROR(VLOOKUP($B169,Day!$A$1:$X$367,MATCH(DayFilter!F$1,Day!$C$1:$X$1,0)+2,0),"")</f>
        <v>75.682353000000006</v>
      </c>
      <c r="G169">
        <f>IFERROR(VLOOKUP($B169,Day!$A$1:$X$367,MATCH(DayFilter!G$1,Day!$C$1:$X$1,0)+2,0),"")</f>
        <v>75.682353000000006</v>
      </c>
      <c r="H169">
        <f>IFERROR(VLOOKUP($B169,Day!$A$1:$X$367,MATCH(DayFilter!H$1,Day!$C$1:$X$1,0)+2,0),"")</f>
        <v>16.70226199999999</v>
      </c>
      <c r="I169">
        <f>IFERROR(VLOOKUP($B169,Day!$A$1:$X$367,MATCH(DayFilter!I$1,Day!$C$1:$X$1,0)+2,0),"")</f>
        <v>84.791871499999999</v>
      </c>
      <c r="J169">
        <f>IFERROR(VLOOKUP($B169,Day!$A$1:$X$367,MATCH(DayFilter!J$1,Day!$C$1:$X$1,0)+2,0),"")</f>
        <v>59.794117999999997</v>
      </c>
      <c r="K169">
        <f>IFERROR(VLOOKUP($B169,Day!$A$1:$X$367,MATCH(DayFilter!K$1,Day!$C$1:$X$1,0)+2,0),"")</f>
        <v>50.353845999999997</v>
      </c>
      <c r="L169">
        <f>IFERROR(VLOOKUP($B169,Day!$A$1:$X$367,MATCH(DayFilter!L$1,Day!$C$1:$X$1,0)+2,0),"")</f>
        <v>50.353845999999997</v>
      </c>
      <c r="M169">
        <f>IFERROR(VLOOKUP($B169,Day!$A$1:$X$367,MATCH(DayFilter!M$1,Day!$C$1:$X$1,0)+2,0),"")</f>
        <v>9.4402720000000002</v>
      </c>
      <c r="N169">
        <f>IFERROR(VLOOKUP($B169,Day!$A$1:$X$367,MATCH(DayFilter!N$1,Day!$C$1:$X$1,0)+2,0),"")</f>
        <v>55.992732099999998</v>
      </c>
      <c r="O169">
        <f>IFERROR(VLOOKUP($B169,Day!$A$1:$X$367,MATCH(DayFilter!O$1,Day!$C$1:$X$1,0)+2,0),"")</f>
        <v>60.564706000000001</v>
      </c>
      <c r="P169">
        <f>IFERROR(VLOOKUP($B169,Day!$A$1:$X$367,MATCH(DayFilter!P$1,Day!$C$1:$X$1,0)+2,0),"")</f>
        <v>28.226154000000001</v>
      </c>
      <c r="Q169">
        <f>IFERROR(VLOOKUP($B169,Day!$A$1:$X$367,MATCH(DayFilter!Q$1,Day!$C$1:$X$1,0)+2,0),"")</f>
        <v>28.226154000000001</v>
      </c>
      <c r="R169">
        <f>IFERROR(VLOOKUP($B169,Day!$A$1:$X$367,MATCH(DayFilter!R$1,Day!$C$1:$X$1,0)+2,0),"")</f>
        <v>32.338552</v>
      </c>
      <c r="S169">
        <f>IFERROR(VLOOKUP($B169,Day!$A$1:$X$367,MATCH(DayFilter!S$1,Day!$C$1:$X$1,0)+2,0),"")</f>
        <v>41.878516099999999</v>
      </c>
      <c r="T169">
        <f>IFERROR(VLOOKUP($B169,Day!$A$1:$X$367,MATCH(DayFilter!T$1,Day!$C$1:$X$1,0)+2,0),"")</f>
        <v>7.8461540000000003</v>
      </c>
      <c r="U169">
        <f>IFERROR(VLOOKUP($B169,Day!$A$1:$X$367,MATCH(DayFilter!U$1,Day!$C$1:$X$1,0)+2,0),"")</f>
        <v>4.7647060000000003</v>
      </c>
      <c r="V169">
        <f>IFERROR(VLOOKUP($B169,Day!$A$1:$X$367,MATCH(DayFilter!V$1,Day!$C$1:$X$1,0)+2,0),"")</f>
        <v>4.7647060000000003</v>
      </c>
      <c r="W169">
        <f>IFERROR(VLOOKUP($B169,Day!$A$1:$X$367,MATCH(DayFilter!W$1,Day!$C$1:$X$1,0)+2,0),"")</f>
        <v>3.081448</v>
      </c>
      <c r="X169">
        <f>IFERROR(VLOOKUP($B169,Day!$A$1:$X$367,MATCH(DayFilter!X$1,Day!$C$1:$X$1,0)+2,0),"")</f>
        <v>6.3476169000000002</v>
      </c>
      <c r="Y169">
        <f>IFERROR(VLOOKUP($B169,Day!$A$1:$Z$367,MATCH(DayFilter!Y$1,Day!$C$1:$Z$1,0)+2,0),"")</f>
        <v>65</v>
      </c>
      <c r="Z169">
        <f>IFERROR(VLOOKUP($B169,Day!$A$1:$Z$367,MATCH(DayFilter!Z$1,Day!$C$1:$Z$1,0)+2,0),"")</f>
        <v>75</v>
      </c>
    </row>
    <row r="170" spans="2:26" x14ac:dyDescent="0.25">
      <c r="B170">
        <f>IF(ROW()-1&lt;=Input!$F$2,ROW()-1,"")</f>
        <v>169</v>
      </c>
      <c r="C170" s="1">
        <f>IFERROR(VLOOKUP($B170,Day!$A$1:$X$367,MATCH(DayFilter!C$1,Day!$C$1:$X$1,0)+2,0),"")</f>
        <v>44026</v>
      </c>
      <c r="D170" t="str">
        <f>IFERROR(VLOOKUP($B170,Day!$A$1:$X$367,MATCH(DayFilter!D$1,Day!$C$1:$X$1,0)+2,0),"")</f>
        <v>Day</v>
      </c>
      <c r="E170">
        <f>IFERROR(VLOOKUP($B170,Day!$A$1:$X$367,MATCH(DayFilter!E$1,Day!$C$1:$X$1,0)+2,0),"")</f>
        <v>92.361537999999996</v>
      </c>
      <c r="F170">
        <f>IFERROR(VLOOKUP($B170,Day!$A$1:$X$367,MATCH(DayFilter!F$1,Day!$C$1:$X$1,0)+2,0),"")</f>
        <v>74.802352999999997</v>
      </c>
      <c r="G170">
        <f>IFERROR(VLOOKUP($B170,Day!$A$1:$X$367,MATCH(DayFilter!G$1,Day!$C$1:$X$1,0)+2,0),"")</f>
        <v>74.802352999999997</v>
      </c>
      <c r="H170">
        <f>IFERROR(VLOOKUP($B170,Day!$A$1:$X$367,MATCH(DayFilter!H$1,Day!$C$1:$X$1,0)+2,0),"")</f>
        <v>17.559184999999999</v>
      </c>
      <c r="I170">
        <f>IFERROR(VLOOKUP($B170,Day!$A$1:$X$367,MATCH(DayFilter!I$1,Day!$C$1:$X$1,0)+2,0),"")</f>
        <v>85.967303099999995</v>
      </c>
      <c r="J170">
        <f>IFERROR(VLOOKUP($B170,Day!$A$1:$X$367,MATCH(DayFilter!J$1,Day!$C$1:$X$1,0)+2,0),"")</f>
        <v>62.867691999999998</v>
      </c>
      <c r="K170">
        <f>IFERROR(VLOOKUP($B170,Day!$A$1:$X$367,MATCH(DayFilter!K$1,Day!$C$1:$X$1,0)+2,0),"")</f>
        <v>47.676923000000002</v>
      </c>
      <c r="L170">
        <f>IFERROR(VLOOKUP($B170,Day!$A$1:$X$367,MATCH(DayFilter!L$1,Day!$C$1:$X$1,0)+2,0),"")</f>
        <v>47.676923000000002</v>
      </c>
      <c r="M170">
        <f>IFERROR(VLOOKUP($B170,Day!$A$1:$X$367,MATCH(DayFilter!M$1,Day!$C$1:$X$1,0)+2,0),"")</f>
        <v>15.190768999999996</v>
      </c>
      <c r="N170">
        <f>IFERROR(VLOOKUP($B170,Day!$A$1:$X$367,MATCH(DayFilter!N$1,Day!$C$1:$X$1,0)+2,0),"")</f>
        <v>55.130045199999998</v>
      </c>
      <c r="O170">
        <f>IFERROR(VLOOKUP($B170,Day!$A$1:$X$367,MATCH(DayFilter!O$1,Day!$C$1:$X$1,0)+2,0),"")</f>
        <v>58.508234999999999</v>
      </c>
      <c r="P170">
        <f>IFERROR(VLOOKUP($B170,Day!$A$1:$X$367,MATCH(DayFilter!P$1,Day!$C$1:$X$1,0)+2,0),"")</f>
        <v>25.556923000000001</v>
      </c>
      <c r="Q170">
        <f>IFERROR(VLOOKUP($B170,Day!$A$1:$X$367,MATCH(DayFilter!Q$1,Day!$C$1:$X$1,0)+2,0),"")</f>
        <v>25.556923000000001</v>
      </c>
      <c r="R170">
        <f>IFERROR(VLOOKUP($B170,Day!$A$1:$X$367,MATCH(DayFilter!R$1,Day!$C$1:$X$1,0)+2,0),"")</f>
        <v>32.951312000000001</v>
      </c>
      <c r="S170">
        <f>IFERROR(VLOOKUP($B170,Day!$A$1:$X$367,MATCH(DayFilter!S$1,Day!$C$1:$X$1,0)+2,0),"")</f>
        <v>39.337972800000003</v>
      </c>
      <c r="T170">
        <f>IFERROR(VLOOKUP($B170,Day!$A$1:$X$367,MATCH(DayFilter!T$1,Day!$C$1:$X$1,0)+2,0),"")</f>
        <v>8.3846150000000002</v>
      </c>
      <c r="U170">
        <f>IFERROR(VLOOKUP($B170,Day!$A$1:$X$367,MATCH(DayFilter!U$1,Day!$C$1:$X$1,0)+2,0),"")</f>
        <v>4.7058819999999999</v>
      </c>
      <c r="V170">
        <f>IFERROR(VLOOKUP($B170,Day!$A$1:$X$367,MATCH(DayFilter!V$1,Day!$C$1:$X$1,0)+2,0),"")</f>
        <v>4.7058819999999999</v>
      </c>
      <c r="W170">
        <f>IFERROR(VLOOKUP($B170,Day!$A$1:$X$367,MATCH(DayFilter!W$1,Day!$C$1:$X$1,0)+2,0),"")</f>
        <v>3.6787330000000003</v>
      </c>
      <c r="X170">
        <f>IFERROR(VLOOKUP($B170,Day!$A$1:$X$367,MATCH(DayFilter!X$1,Day!$C$1:$X$1,0)+2,0),"")</f>
        <v>6.5556559999999999</v>
      </c>
      <c r="Y170">
        <f>IFERROR(VLOOKUP($B170,Day!$A$1:$Z$367,MATCH(DayFilter!Y$1,Day!$C$1:$Z$1,0)+2,0),"")</f>
        <v>65</v>
      </c>
      <c r="Z170">
        <f>IFERROR(VLOOKUP($B170,Day!$A$1:$Z$367,MATCH(DayFilter!Z$1,Day!$C$1:$Z$1,0)+2,0),"")</f>
        <v>75</v>
      </c>
    </row>
    <row r="171" spans="2:26" x14ac:dyDescent="0.25">
      <c r="B171">
        <f>IF(ROW()-1&lt;=Input!$F$2,ROW()-1,"")</f>
        <v>170</v>
      </c>
      <c r="C171" s="1">
        <f>IFERROR(VLOOKUP($B171,Day!$A$1:$X$367,MATCH(DayFilter!C$1,Day!$C$1:$X$1,0)+2,0),"")</f>
        <v>44025</v>
      </c>
      <c r="D171" t="str">
        <f>IFERROR(VLOOKUP($B171,Day!$A$1:$X$367,MATCH(DayFilter!D$1,Day!$C$1:$X$1,0)+2,0),"")</f>
        <v>Day</v>
      </c>
      <c r="E171">
        <f>IFERROR(VLOOKUP($B171,Day!$A$1:$X$367,MATCH(DayFilter!E$1,Day!$C$1:$X$1,0)+2,0),"")</f>
        <v>90.623076999999995</v>
      </c>
      <c r="F171">
        <f>IFERROR(VLOOKUP($B171,Day!$A$1:$X$367,MATCH(DayFilter!F$1,Day!$C$1:$X$1,0)+2,0),"")</f>
        <v>80.84</v>
      </c>
      <c r="G171">
        <f>IFERROR(VLOOKUP($B171,Day!$A$1:$X$367,MATCH(DayFilter!G$1,Day!$C$1:$X$1,0)+2,0),"")</f>
        <v>80.84</v>
      </c>
      <c r="H171">
        <f>IFERROR(VLOOKUP($B171,Day!$A$1:$X$367,MATCH(DayFilter!H$1,Day!$C$1:$X$1,0)+2,0),"")</f>
        <v>9.7830769999999916</v>
      </c>
      <c r="I171">
        <f>IFERROR(VLOOKUP($B171,Day!$A$1:$X$367,MATCH(DayFilter!I$1,Day!$C$1:$X$1,0)+2,0),"")</f>
        <v>86.092269299999998</v>
      </c>
      <c r="J171">
        <f>IFERROR(VLOOKUP($B171,Day!$A$1:$X$367,MATCH(DayFilter!J$1,Day!$C$1:$X$1,0)+2,0),"")</f>
        <v>63.4</v>
      </c>
      <c r="K171">
        <f>IFERROR(VLOOKUP($B171,Day!$A$1:$X$367,MATCH(DayFilter!K$1,Day!$C$1:$X$1,0)+2,0),"")</f>
        <v>42.938462000000001</v>
      </c>
      <c r="L171">
        <f>IFERROR(VLOOKUP($B171,Day!$A$1:$X$367,MATCH(DayFilter!L$1,Day!$C$1:$X$1,0)+2,0),"")</f>
        <v>42.938462000000001</v>
      </c>
      <c r="M171">
        <f>IFERROR(VLOOKUP($B171,Day!$A$1:$X$367,MATCH(DayFilter!M$1,Day!$C$1:$X$1,0)+2,0),"")</f>
        <v>20.461537999999997</v>
      </c>
      <c r="N171">
        <f>IFERROR(VLOOKUP($B171,Day!$A$1:$X$367,MATCH(DayFilter!N$1,Day!$C$1:$X$1,0)+2,0),"")</f>
        <v>54.284902899999999</v>
      </c>
      <c r="O171">
        <f>IFERROR(VLOOKUP($B171,Day!$A$1:$X$367,MATCH(DayFilter!O$1,Day!$C$1:$X$1,0)+2,0),"")</f>
        <v>56.169333000000002</v>
      </c>
      <c r="P171">
        <f>IFERROR(VLOOKUP($B171,Day!$A$1:$X$367,MATCH(DayFilter!P$1,Day!$C$1:$X$1,0)+2,0),"")</f>
        <v>20.243077</v>
      </c>
      <c r="Q171">
        <f>IFERROR(VLOOKUP($B171,Day!$A$1:$X$367,MATCH(DayFilter!Q$1,Day!$C$1:$X$1,0)+2,0),"")</f>
        <v>20.243077</v>
      </c>
      <c r="R171">
        <f>IFERROR(VLOOKUP($B171,Day!$A$1:$X$367,MATCH(DayFilter!R$1,Day!$C$1:$X$1,0)+2,0),"")</f>
        <v>35.926256000000002</v>
      </c>
      <c r="S171">
        <f>IFERROR(VLOOKUP($B171,Day!$A$1:$X$367,MATCH(DayFilter!S$1,Day!$C$1:$X$1,0)+2,0),"")</f>
        <v>37.671484300000003</v>
      </c>
      <c r="T171">
        <f>IFERROR(VLOOKUP($B171,Day!$A$1:$X$367,MATCH(DayFilter!T$1,Day!$C$1:$X$1,0)+2,0),"")</f>
        <v>8</v>
      </c>
      <c r="U171">
        <f>IFERROR(VLOOKUP($B171,Day!$A$1:$X$367,MATCH(DayFilter!U$1,Day!$C$1:$X$1,0)+2,0),"")</f>
        <v>5.1538459999999997</v>
      </c>
      <c r="V171">
        <f>IFERROR(VLOOKUP($B171,Day!$A$1:$X$367,MATCH(DayFilter!V$1,Day!$C$1:$X$1,0)+2,0),"")</f>
        <v>5.1538459999999997</v>
      </c>
      <c r="W171">
        <f>IFERROR(VLOOKUP($B171,Day!$A$1:$X$367,MATCH(DayFilter!W$1,Day!$C$1:$X$1,0)+2,0),"")</f>
        <v>2.8461540000000003</v>
      </c>
      <c r="X171">
        <f>IFERROR(VLOOKUP($B171,Day!$A$1:$X$367,MATCH(DayFilter!X$1,Day!$C$1:$X$1,0)+2,0),"")</f>
        <v>6.7078753999999998</v>
      </c>
      <c r="Y171">
        <f>IFERROR(VLOOKUP($B171,Day!$A$1:$Z$367,MATCH(DayFilter!Y$1,Day!$C$1:$Z$1,0)+2,0),"")</f>
        <v>65</v>
      </c>
      <c r="Z171">
        <f>IFERROR(VLOOKUP($B171,Day!$A$1:$Z$367,MATCH(DayFilter!Z$1,Day!$C$1:$Z$1,0)+2,0),"")</f>
        <v>75</v>
      </c>
    </row>
    <row r="172" spans="2:26" x14ac:dyDescent="0.25">
      <c r="B172">
        <f>IF(ROW()-1&lt;=Input!$F$2,ROW()-1,"")</f>
        <v>171</v>
      </c>
      <c r="C172" s="1">
        <f>IFERROR(VLOOKUP($B172,Day!$A$1:$X$367,MATCH(DayFilter!C$1,Day!$C$1:$X$1,0)+2,0),"")</f>
        <v>44024</v>
      </c>
      <c r="D172" t="str">
        <f>IFERROR(VLOOKUP($B172,Day!$A$1:$X$367,MATCH(DayFilter!D$1,Day!$C$1:$X$1,0)+2,0),"")</f>
        <v>Day</v>
      </c>
      <c r="E172">
        <f>IFERROR(VLOOKUP($B172,Day!$A$1:$X$367,MATCH(DayFilter!E$1,Day!$C$1:$X$1,0)+2,0),"")</f>
        <v>94.684614999999994</v>
      </c>
      <c r="F172">
        <f>IFERROR(VLOOKUP($B172,Day!$A$1:$X$367,MATCH(DayFilter!F$1,Day!$C$1:$X$1,0)+2,0),"")</f>
        <v>73.817778000000004</v>
      </c>
      <c r="G172">
        <f>IFERROR(VLOOKUP($B172,Day!$A$1:$X$367,MATCH(DayFilter!G$1,Day!$C$1:$X$1,0)+2,0),"")</f>
        <v>73.817778000000004</v>
      </c>
      <c r="H172">
        <f>IFERROR(VLOOKUP($B172,Day!$A$1:$X$367,MATCH(DayFilter!H$1,Day!$C$1:$X$1,0)+2,0),"")</f>
        <v>20.86683699999999</v>
      </c>
      <c r="I172">
        <f>IFERROR(VLOOKUP($B172,Day!$A$1:$X$367,MATCH(DayFilter!I$1,Day!$C$1:$X$1,0)+2,0),"")</f>
        <v>86.731107399999999</v>
      </c>
      <c r="J172">
        <f>IFERROR(VLOOKUP($B172,Day!$A$1:$X$367,MATCH(DayFilter!J$1,Day!$C$1:$X$1,0)+2,0),"")</f>
        <v>61.271428999999998</v>
      </c>
      <c r="K172">
        <f>IFERROR(VLOOKUP($B172,Day!$A$1:$X$367,MATCH(DayFilter!K$1,Day!$C$1:$X$1,0)+2,0),"")</f>
        <v>31.938462000000001</v>
      </c>
      <c r="L172">
        <f>IFERROR(VLOOKUP($B172,Day!$A$1:$X$367,MATCH(DayFilter!L$1,Day!$C$1:$X$1,0)+2,0),"")</f>
        <v>31.938462000000001</v>
      </c>
      <c r="M172">
        <f>IFERROR(VLOOKUP($B172,Day!$A$1:$X$367,MATCH(DayFilter!M$1,Day!$C$1:$X$1,0)+2,0),"")</f>
        <v>29.332966999999996</v>
      </c>
      <c r="N172">
        <f>IFERROR(VLOOKUP($B172,Day!$A$1:$X$367,MATCH(DayFilter!N$1,Day!$C$1:$X$1,0)+2,0),"")</f>
        <v>52.474151399999997</v>
      </c>
      <c r="O172">
        <f>IFERROR(VLOOKUP($B172,Day!$A$1:$X$367,MATCH(DayFilter!O$1,Day!$C$1:$X$1,0)+2,0),"")</f>
        <v>64.374443999999997</v>
      </c>
      <c r="P172">
        <f>IFERROR(VLOOKUP($B172,Day!$A$1:$X$367,MATCH(DayFilter!P$1,Day!$C$1:$X$1,0)+2,0),"")</f>
        <v>11.705385</v>
      </c>
      <c r="Q172">
        <f>IFERROR(VLOOKUP($B172,Day!$A$1:$X$367,MATCH(DayFilter!Q$1,Day!$C$1:$X$1,0)+2,0),"")</f>
        <v>11.705385</v>
      </c>
      <c r="R172">
        <f>IFERROR(VLOOKUP($B172,Day!$A$1:$X$367,MATCH(DayFilter!R$1,Day!$C$1:$X$1,0)+2,0),"")</f>
        <v>52.669058999999997</v>
      </c>
      <c r="S172">
        <f>IFERROR(VLOOKUP($B172,Day!$A$1:$X$367,MATCH(DayFilter!S$1,Day!$C$1:$X$1,0)+2,0),"")</f>
        <v>35.8311037</v>
      </c>
      <c r="T172">
        <f>IFERROR(VLOOKUP($B172,Day!$A$1:$X$367,MATCH(DayFilter!T$1,Day!$C$1:$X$1,0)+2,0),"")</f>
        <v>9</v>
      </c>
      <c r="U172">
        <f>IFERROR(VLOOKUP($B172,Day!$A$1:$X$367,MATCH(DayFilter!U$1,Day!$C$1:$X$1,0)+2,0),"")</f>
        <v>4.5</v>
      </c>
      <c r="V172">
        <f>IFERROR(VLOOKUP($B172,Day!$A$1:$X$367,MATCH(DayFilter!V$1,Day!$C$1:$X$1,0)+2,0),"")</f>
        <v>4.5</v>
      </c>
      <c r="W172">
        <f>IFERROR(VLOOKUP($B172,Day!$A$1:$X$367,MATCH(DayFilter!W$1,Day!$C$1:$X$1,0)+2,0),"")</f>
        <v>4.5</v>
      </c>
      <c r="X172">
        <f>IFERROR(VLOOKUP($B172,Day!$A$1:$X$367,MATCH(DayFilter!X$1,Day!$C$1:$X$1,0)+2,0),"")</f>
        <v>6.8972528000000004</v>
      </c>
      <c r="Y172">
        <f>IFERROR(VLOOKUP($B172,Day!$A$1:$Z$367,MATCH(DayFilter!Y$1,Day!$C$1:$Z$1,0)+2,0),"")</f>
        <v>65</v>
      </c>
      <c r="Z172">
        <f>IFERROR(VLOOKUP($B172,Day!$A$1:$Z$367,MATCH(DayFilter!Z$1,Day!$C$1:$Z$1,0)+2,0),"")</f>
        <v>75</v>
      </c>
    </row>
    <row r="173" spans="2:26" x14ac:dyDescent="0.25">
      <c r="B173">
        <f>IF(ROW()-1&lt;=Input!$F$2,ROW()-1,"")</f>
        <v>172</v>
      </c>
      <c r="C173" s="1">
        <f>IFERROR(VLOOKUP($B173,Day!$A$1:$X$367,MATCH(DayFilter!C$1,Day!$C$1:$X$1,0)+2,0),"")</f>
        <v>44023</v>
      </c>
      <c r="D173" t="str">
        <f>IFERROR(VLOOKUP($B173,Day!$A$1:$X$367,MATCH(DayFilter!D$1,Day!$C$1:$X$1,0)+2,0),"")</f>
        <v>Day</v>
      </c>
      <c r="E173">
        <f>IFERROR(VLOOKUP($B173,Day!$A$1:$X$367,MATCH(DayFilter!E$1,Day!$C$1:$X$1,0)+2,0),"")</f>
        <v>94.753845999999996</v>
      </c>
      <c r="F173">
        <f>IFERROR(VLOOKUP($B173,Day!$A$1:$X$367,MATCH(DayFilter!F$1,Day!$C$1:$X$1,0)+2,0),"")</f>
        <v>74.927059</v>
      </c>
      <c r="G173">
        <f>IFERROR(VLOOKUP($B173,Day!$A$1:$X$367,MATCH(DayFilter!G$1,Day!$C$1:$X$1,0)+2,0),"")</f>
        <v>74.927059</v>
      </c>
      <c r="H173">
        <f>IFERROR(VLOOKUP($B173,Day!$A$1:$X$367,MATCH(DayFilter!H$1,Day!$C$1:$X$1,0)+2,0),"")</f>
        <v>19.826786999999996</v>
      </c>
      <c r="I173">
        <f>IFERROR(VLOOKUP($B173,Day!$A$1:$X$367,MATCH(DayFilter!I$1,Day!$C$1:$X$1,0)+2,0),"")</f>
        <v>85.413782800000007</v>
      </c>
      <c r="J173">
        <f>IFERROR(VLOOKUP($B173,Day!$A$1:$X$367,MATCH(DayFilter!J$1,Day!$C$1:$X$1,0)+2,0),"")</f>
        <v>58.946154</v>
      </c>
      <c r="K173">
        <f>IFERROR(VLOOKUP($B173,Day!$A$1:$X$367,MATCH(DayFilter!K$1,Day!$C$1:$X$1,0)+2,0),"")</f>
        <v>43.453845999999999</v>
      </c>
      <c r="L173">
        <f>IFERROR(VLOOKUP($B173,Day!$A$1:$X$367,MATCH(DayFilter!L$1,Day!$C$1:$X$1,0)+2,0),"")</f>
        <v>43.453845999999999</v>
      </c>
      <c r="M173">
        <f>IFERROR(VLOOKUP($B173,Day!$A$1:$X$367,MATCH(DayFilter!M$1,Day!$C$1:$X$1,0)+2,0),"")</f>
        <v>15.492308000000001</v>
      </c>
      <c r="N173">
        <f>IFERROR(VLOOKUP($B173,Day!$A$1:$X$367,MATCH(DayFilter!N$1,Day!$C$1:$X$1,0)+2,0),"")</f>
        <v>53.377524800000003</v>
      </c>
      <c r="O173">
        <f>IFERROR(VLOOKUP($B173,Day!$A$1:$X$367,MATCH(DayFilter!O$1,Day!$C$1:$X$1,0)+2,0),"")</f>
        <v>57.332352999999998</v>
      </c>
      <c r="P173">
        <f>IFERROR(VLOOKUP($B173,Day!$A$1:$X$367,MATCH(DayFilter!P$1,Day!$C$1:$X$1,0)+2,0),"")</f>
        <v>19.748462</v>
      </c>
      <c r="Q173">
        <f>IFERROR(VLOOKUP($B173,Day!$A$1:$X$367,MATCH(DayFilter!Q$1,Day!$C$1:$X$1,0)+2,0),"")</f>
        <v>19.748462</v>
      </c>
      <c r="R173">
        <f>IFERROR(VLOOKUP($B173,Day!$A$1:$X$367,MATCH(DayFilter!R$1,Day!$C$1:$X$1,0)+2,0),"")</f>
        <v>37.583890999999994</v>
      </c>
      <c r="S173">
        <f>IFERROR(VLOOKUP($B173,Day!$A$1:$X$367,MATCH(DayFilter!S$1,Day!$C$1:$X$1,0)+2,0),"")</f>
        <v>37.466466199999999</v>
      </c>
      <c r="T173">
        <f>IFERROR(VLOOKUP($B173,Day!$A$1:$X$367,MATCH(DayFilter!T$1,Day!$C$1:$X$1,0)+2,0),"")</f>
        <v>10.5</v>
      </c>
      <c r="U173">
        <f>IFERROR(VLOOKUP($B173,Day!$A$1:$X$367,MATCH(DayFilter!U$1,Day!$C$1:$X$1,0)+2,0),"")</f>
        <v>5.461538</v>
      </c>
      <c r="V173">
        <f>IFERROR(VLOOKUP($B173,Day!$A$1:$X$367,MATCH(DayFilter!V$1,Day!$C$1:$X$1,0)+2,0),"")</f>
        <v>5.461538</v>
      </c>
      <c r="W173">
        <f>IFERROR(VLOOKUP($B173,Day!$A$1:$X$367,MATCH(DayFilter!W$1,Day!$C$1:$X$1,0)+2,0),"")</f>
        <v>5.038462</v>
      </c>
      <c r="X173">
        <f>IFERROR(VLOOKUP($B173,Day!$A$1:$X$367,MATCH(DayFilter!X$1,Day!$C$1:$X$1,0)+2,0),"")</f>
        <v>7.1907240000000003</v>
      </c>
      <c r="Y173">
        <f>IFERROR(VLOOKUP($B173,Day!$A$1:$Z$367,MATCH(DayFilter!Y$1,Day!$C$1:$Z$1,0)+2,0),"")</f>
        <v>65</v>
      </c>
      <c r="Z173">
        <f>IFERROR(VLOOKUP($B173,Day!$A$1:$Z$367,MATCH(DayFilter!Z$1,Day!$C$1:$Z$1,0)+2,0),"")</f>
        <v>75</v>
      </c>
    </row>
    <row r="174" spans="2:26" x14ac:dyDescent="0.25">
      <c r="B174">
        <f>IF(ROW()-1&lt;=Input!$F$2,ROW()-1,"")</f>
        <v>173</v>
      </c>
      <c r="C174" s="1">
        <f>IFERROR(VLOOKUP($B174,Day!$A$1:$X$367,MATCH(DayFilter!C$1,Day!$C$1:$X$1,0)+2,0),"")</f>
        <v>44022</v>
      </c>
      <c r="D174" t="str">
        <f>IFERROR(VLOOKUP($B174,Day!$A$1:$X$367,MATCH(DayFilter!D$1,Day!$C$1:$X$1,0)+2,0),"")</f>
        <v>Day</v>
      </c>
      <c r="E174">
        <f>IFERROR(VLOOKUP($B174,Day!$A$1:$X$367,MATCH(DayFilter!E$1,Day!$C$1:$X$1,0)+2,0),"")</f>
        <v>90</v>
      </c>
      <c r="F174">
        <f>IFERROR(VLOOKUP($B174,Day!$A$1:$X$367,MATCH(DayFilter!F$1,Day!$C$1:$X$1,0)+2,0),"")</f>
        <v>76.400000000000006</v>
      </c>
      <c r="G174">
        <f>IFERROR(VLOOKUP($B174,Day!$A$1:$X$367,MATCH(DayFilter!G$1,Day!$C$1:$X$1,0)+2,0),"")</f>
        <v>76.400000000000006</v>
      </c>
      <c r="H174">
        <f>IFERROR(VLOOKUP($B174,Day!$A$1:$X$367,MATCH(DayFilter!H$1,Day!$C$1:$X$1,0)+2,0),"")</f>
        <v>13.599999999999994</v>
      </c>
      <c r="I174">
        <f>IFERROR(VLOOKUP($B174,Day!$A$1:$X$367,MATCH(DayFilter!I$1,Day!$C$1:$X$1,0)+2,0),"")</f>
        <v>85.278529800000001</v>
      </c>
      <c r="J174">
        <f>IFERROR(VLOOKUP($B174,Day!$A$1:$X$367,MATCH(DayFilter!J$1,Day!$C$1:$X$1,0)+2,0),"")</f>
        <v>57.661538</v>
      </c>
      <c r="K174">
        <f>IFERROR(VLOOKUP($B174,Day!$A$1:$X$367,MATCH(DayFilter!K$1,Day!$C$1:$X$1,0)+2,0),"")</f>
        <v>42.322221999999996</v>
      </c>
      <c r="L174">
        <f>IFERROR(VLOOKUP($B174,Day!$A$1:$X$367,MATCH(DayFilter!L$1,Day!$C$1:$X$1,0)+2,0),"")</f>
        <v>42.322221999999996</v>
      </c>
      <c r="M174">
        <f>IFERROR(VLOOKUP($B174,Day!$A$1:$X$367,MATCH(DayFilter!M$1,Day!$C$1:$X$1,0)+2,0),"")</f>
        <v>15.339316000000004</v>
      </c>
      <c r="N174">
        <f>IFERROR(VLOOKUP($B174,Day!$A$1:$X$367,MATCH(DayFilter!N$1,Day!$C$1:$X$1,0)+2,0),"")</f>
        <v>51.588427199999998</v>
      </c>
      <c r="O174">
        <f>IFERROR(VLOOKUP($B174,Day!$A$1:$X$367,MATCH(DayFilter!O$1,Day!$C$1:$X$1,0)+2,0),"")</f>
        <v>49.312308000000002</v>
      </c>
      <c r="P174">
        <f>IFERROR(VLOOKUP($B174,Day!$A$1:$X$367,MATCH(DayFilter!P$1,Day!$C$1:$X$1,0)+2,0),"")</f>
        <v>26.168889</v>
      </c>
      <c r="Q174">
        <f>IFERROR(VLOOKUP($B174,Day!$A$1:$X$367,MATCH(DayFilter!Q$1,Day!$C$1:$X$1,0)+2,0),"")</f>
        <v>26.168889</v>
      </c>
      <c r="R174">
        <f>IFERROR(VLOOKUP($B174,Day!$A$1:$X$367,MATCH(DayFilter!R$1,Day!$C$1:$X$1,0)+2,0),"")</f>
        <v>23.143419000000002</v>
      </c>
      <c r="S174">
        <f>IFERROR(VLOOKUP($B174,Day!$A$1:$X$367,MATCH(DayFilter!S$1,Day!$C$1:$X$1,0)+2,0),"")</f>
        <v>34.849774699999998</v>
      </c>
      <c r="T174">
        <f>IFERROR(VLOOKUP($B174,Day!$A$1:$X$367,MATCH(DayFilter!T$1,Day!$C$1:$X$1,0)+2,0),"")</f>
        <v>8.0769230000000007</v>
      </c>
      <c r="U174">
        <f>IFERROR(VLOOKUP($B174,Day!$A$1:$X$367,MATCH(DayFilter!U$1,Day!$C$1:$X$1,0)+2,0),"")</f>
        <v>3.3333330000000001</v>
      </c>
      <c r="V174">
        <f>IFERROR(VLOOKUP($B174,Day!$A$1:$X$367,MATCH(DayFilter!V$1,Day!$C$1:$X$1,0)+2,0),"")</f>
        <v>3.3333330000000001</v>
      </c>
      <c r="W174">
        <f>IFERROR(VLOOKUP($B174,Day!$A$1:$X$367,MATCH(DayFilter!W$1,Day!$C$1:$X$1,0)+2,0),"")</f>
        <v>4.7435900000000011</v>
      </c>
      <c r="X174">
        <f>IFERROR(VLOOKUP($B174,Day!$A$1:$X$367,MATCH(DayFilter!X$1,Day!$C$1:$X$1,0)+2,0),"")</f>
        <v>6.2156409999999997</v>
      </c>
      <c r="Y174">
        <f>IFERROR(VLOOKUP($B174,Day!$A$1:$Z$367,MATCH(DayFilter!Y$1,Day!$C$1:$Z$1,0)+2,0),"")</f>
        <v>65</v>
      </c>
      <c r="Z174">
        <f>IFERROR(VLOOKUP($B174,Day!$A$1:$Z$367,MATCH(DayFilter!Z$1,Day!$C$1:$Z$1,0)+2,0),"")</f>
        <v>75</v>
      </c>
    </row>
    <row r="175" spans="2:26" x14ac:dyDescent="0.25">
      <c r="B175">
        <f>IF(ROW()-1&lt;=Input!$F$2,ROW()-1,"")</f>
        <v>174</v>
      </c>
      <c r="C175" s="1">
        <f>IFERROR(VLOOKUP($B175,Day!$A$1:$X$367,MATCH(DayFilter!C$1,Day!$C$1:$X$1,0)+2,0),"")</f>
        <v>44021</v>
      </c>
      <c r="D175" t="str">
        <f>IFERROR(VLOOKUP($B175,Day!$A$1:$X$367,MATCH(DayFilter!D$1,Day!$C$1:$X$1,0)+2,0),"")</f>
        <v>Day</v>
      </c>
      <c r="E175">
        <f>IFERROR(VLOOKUP($B175,Day!$A$1:$X$367,MATCH(DayFilter!E$1,Day!$C$1:$X$1,0)+2,0),"")</f>
        <v>90.353846000000004</v>
      </c>
      <c r="F175">
        <f>IFERROR(VLOOKUP($B175,Day!$A$1:$X$367,MATCH(DayFilter!F$1,Day!$C$1:$X$1,0)+2,0),"")</f>
        <v>70.172499999999999</v>
      </c>
      <c r="G175">
        <f>IFERROR(VLOOKUP($B175,Day!$A$1:$X$367,MATCH(DayFilter!G$1,Day!$C$1:$X$1,0)+2,0),"")</f>
        <v>70.172499999999999</v>
      </c>
      <c r="H175">
        <f>IFERROR(VLOOKUP($B175,Day!$A$1:$X$367,MATCH(DayFilter!H$1,Day!$C$1:$X$1,0)+2,0),"")</f>
        <v>20.181346000000005</v>
      </c>
      <c r="I175">
        <f>IFERROR(VLOOKUP($B175,Day!$A$1:$X$367,MATCH(DayFilter!I$1,Day!$C$1:$X$1,0)+2,0),"")</f>
        <v>84.390942300000006</v>
      </c>
      <c r="J175">
        <f>IFERROR(VLOOKUP($B175,Day!$A$1:$X$367,MATCH(DayFilter!J$1,Day!$C$1:$X$1,0)+2,0),"")</f>
        <v>58.146154000000003</v>
      </c>
      <c r="K175">
        <f>IFERROR(VLOOKUP($B175,Day!$A$1:$X$367,MATCH(DayFilter!K$1,Day!$C$1:$X$1,0)+2,0),"")</f>
        <v>46.069231000000002</v>
      </c>
      <c r="L175">
        <f>IFERROR(VLOOKUP($B175,Day!$A$1:$X$367,MATCH(DayFilter!L$1,Day!$C$1:$X$1,0)+2,0),"")</f>
        <v>46.069231000000002</v>
      </c>
      <c r="M175">
        <f>IFERROR(VLOOKUP($B175,Day!$A$1:$X$367,MATCH(DayFilter!M$1,Day!$C$1:$X$1,0)+2,0),"")</f>
        <v>12.076923000000001</v>
      </c>
      <c r="N175">
        <f>IFERROR(VLOOKUP($B175,Day!$A$1:$X$367,MATCH(DayFilter!N$1,Day!$C$1:$X$1,0)+2,0),"")</f>
        <v>53.185262799999997</v>
      </c>
      <c r="O175">
        <f>IFERROR(VLOOKUP($B175,Day!$A$1:$X$367,MATCH(DayFilter!O$1,Day!$C$1:$X$1,0)+2,0),"")</f>
        <v>58.646250000000002</v>
      </c>
      <c r="P175">
        <f>IFERROR(VLOOKUP($B175,Day!$A$1:$X$367,MATCH(DayFilter!P$1,Day!$C$1:$X$1,0)+2,0),"")</f>
        <v>24.287692</v>
      </c>
      <c r="Q175">
        <f>IFERROR(VLOOKUP($B175,Day!$A$1:$X$367,MATCH(DayFilter!Q$1,Day!$C$1:$X$1,0)+2,0),"")</f>
        <v>24.287692</v>
      </c>
      <c r="R175">
        <f>IFERROR(VLOOKUP($B175,Day!$A$1:$X$367,MATCH(DayFilter!R$1,Day!$C$1:$X$1,0)+2,0),"")</f>
        <v>34.358558000000002</v>
      </c>
      <c r="S175">
        <f>IFERROR(VLOOKUP($B175,Day!$A$1:$X$367,MATCH(DayFilter!S$1,Day!$C$1:$X$1,0)+2,0),"")</f>
        <v>37.955663299999998</v>
      </c>
      <c r="T175">
        <f>IFERROR(VLOOKUP($B175,Day!$A$1:$X$367,MATCH(DayFilter!T$1,Day!$C$1:$X$1,0)+2,0),"")</f>
        <v>7.6153849999999998</v>
      </c>
      <c r="U175">
        <f>IFERROR(VLOOKUP($B175,Day!$A$1:$X$367,MATCH(DayFilter!U$1,Day!$C$1:$X$1,0)+2,0),"")</f>
        <v>4.6666670000000003</v>
      </c>
      <c r="V175">
        <f>IFERROR(VLOOKUP($B175,Day!$A$1:$X$367,MATCH(DayFilter!V$1,Day!$C$1:$X$1,0)+2,0),"")</f>
        <v>4.6666670000000003</v>
      </c>
      <c r="W175">
        <f>IFERROR(VLOOKUP($B175,Day!$A$1:$X$367,MATCH(DayFilter!W$1,Day!$C$1:$X$1,0)+2,0),"")</f>
        <v>2.9487179999999995</v>
      </c>
      <c r="X175">
        <f>IFERROR(VLOOKUP($B175,Day!$A$1:$X$367,MATCH(DayFilter!X$1,Day!$C$1:$X$1,0)+2,0),"")</f>
        <v>6.0947114999999998</v>
      </c>
      <c r="Y175">
        <f>IFERROR(VLOOKUP($B175,Day!$A$1:$Z$367,MATCH(DayFilter!Y$1,Day!$C$1:$Z$1,0)+2,0),"")</f>
        <v>65</v>
      </c>
      <c r="Z175">
        <f>IFERROR(VLOOKUP($B175,Day!$A$1:$Z$367,MATCH(DayFilter!Z$1,Day!$C$1:$Z$1,0)+2,0),"")</f>
        <v>75</v>
      </c>
    </row>
    <row r="176" spans="2:26" x14ac:dyDescent="0.25">
      <c r="B176">
        <f>IF(ROW()-1&lt;=Input!$F$2,ROW()-1,"")</f>
        <v>175</v>
      </c>
      <c r="C176" s="1">
        <f>IFERROR(VLOOKUP($B176,Day!$A$1:$X$367,MATCH(DayFilter!C$1,Day!$C$1:$X$1,0)+2,0),"")</f>
        <v>44020</v>
      </c>
      <c r="D176" t="str">
        <f>IFERROR(VLOOKUP($B176,Day!$A$1:$X$367,MATCH(DayFilter!D$1,Day!$C$1:$X$1,0)+2,0),"")</f>
        <v>Day</v>
      </c>
      <c r="E176">
        <f>IFERROR(VLOOKUP($B176,Day!$A$1:$X$367,MATCH(DayFilter!E$1,Day!$C$1:$X$1,0)+2,0),"")</f>
        <v>93.276922999999996</v>
      </c>
      <c r="F176">
        <f>IFERROR(VLOOKUP($B176,Day!$A$1:$X$367,MATCH(DayFilter!F$1,Day!$C$1:$X$1,0)+2,0),"")</f>
        <v>70.088234999999997</v>
      </c>
      <c r="G176">
        <f>IFERROR(VLOOKUP($B176,Day!$A$1:$X$367,MATCH(DayFilter!G$1,Day!$C$1:$X$1,0)+2,0),"")</f>
        <v>70.088234999999997</v>
      </c>
      <c r="H176">
        <f>IFERROR(VLOOKUP($B176,Day!$A$1:$X$367,MATCH(DayFilter!H$1,Day!$C$1:$X$1,0)+2,0),"")</f>
        <v>23.188687999999999</v>
      </c>
      <c r="I176">
        <f>IFERROR(VLOOKUP($B176,Day!$A$1:$X$367,MATCH(DayFilter!I$1,Day!$C$1:$X$1,0)+2,0),"")</f>
        <v>83.799752100000006</v>
      </c>
      <c r="J176">
        <f>IFERROR(VLOOKUP($B176,Day!$A$1:$X$367,MATCH(DayFilter!J$1,Day!$C$1:$X$1,0)+2,0),"")</f>
        <v>60.584614999999999</v>
      </c>
      <c r="K176">
        <f>IFERROR(VLOOKUP($B176,Day!$A$1:$X$367,MATCH(DayFilter!K$1,Day!$C$1:$X$1,0)+2,0),"")</f>
        <v>46.007691999999999</v>
      </c>
      <c r="L176">
        <f>IFERROR(VLOOKUP($B176,Day!$A$1:$X$367,MATCH(DayFilter!L$1,Day!$C$1:$X$1,0)+2,0),"")</f>
        <v>46.007691999999999</v>
      </c>
      <c r="M176">
        <f>IFERROR(VLOOKUP($B176,Day!$A$1:$X$367,MATCH(DayFilter!M$1,Day!$C$1:$X$1,0)+2,0),"")</f>
        <v>14.576923000000001</v>
      </c>
      <c r="N176">
        <f>IFERROR(VLOOKUP($B176,Day!$A$1:$X$367,MATCH(DayFilter!N$1,Day!$C$1:$X$1,0)+2,0),"")</f>
        <v>55.245246600000002</v>
      </c>
      <c r="O176">
        <f>IFERROR(VLOOKUP($B176,Day!$A$1:$X$367,MATCH(DayFilter!O$1,Day!$C$1:$X$1,0)+2,0),"")</f>
        <v>59.515881999999998</v>
      </c>
      <c r="P176">
        <f>IFERROR(VLOOKUP($B176,Day!$A$1:$X$367,MATCH(DayFilter!P$1,Day!$C$1:$X$1,0)+2,0),"")</f>
        <v>28.280768999999999</v>
      </c>
      <c r="Q176">
        <f>IFERROR(VLOOKUP($B176,Day!$A$1:$X$367,MATCH(DayFilter!Q$1,Day!$C$1:$X$1,0)+2,0),"")</f>
        <v>28.280768999999999</v>
      </c>
      <c r="R176">
        <f>IFERROR(VLOOKUP($B176,Day!$A$1:$X$367,MATCH(DayFilter!R$1,Day!$C$1:$X$1,0)+2,0),"")</f>
        <v>31.235112999999998</v>
      </c>
      <c r="S176">
        <f>IFERROR(VLOOKUP($B176,Day!$A$1:$X$367,MATCH(DayFilter!S$1,Day!$C$1:$X$1,0)+2,0),"")</f>
        <v>41.669312599999998</v>
      </c>
      <c r="T176">
        <f>IFERROR(VLOOKUP($B176,Day!$A$1:$X$367,MATCH(DayFilter!T$1,Day!$C$1:$X$1,0)+2,0),"")</f>
        <v>8.1538459999999997</v>
      </c>
      <c r="U176">
        <f>IFERROR(VLOOKUP($B176,Day!$A$1:$X$367,MATCH(DayFilter!U$1,Day!$C$1:$X$1,0)+2,0),"")</f>
        <v>5</v>
      </c>
      <c r="V176">
        <f>IFERROR(VLOOKUP($B176,Day!$A$1:$X$367,MATCH(DayFilter!V$1,Day!$C$1:$X$1,0)+2,0),"")</f>
        <v>5</v>
      </c>
      <c r="W176">
        <f>IFERROR(VLOOKUP($B176,Day!$A$1:$X$367,MATCH(DayFilter!W$1,Day!$C$1:$X$1,0)+2,0),"")</f>
        <v>3.1538459999999997</v>
      </c>
      <c r="X176">
        <f>IFERROR(VLOOKUP($B176,Day!$A$1:$X$367,MATCH(DayFilter!X$1,Day!$C$1:$X$1,0)+2,0),"")</f>
        <v>6.5810009999999997</v>
      </c>
      <c r="Y176">
        <f>IFERROR(VLOOKUP($B176,Day!$A$1:$Z$367,MATCH(DayFilter!Y$1,Day!$C$1:$Z$1,0)+2,0),"")</f>
        <v>65</v>
      </c>
      <c r="Z176">
        <f>IFERROR(VLOOKUP($B176,Day!$A$1:$Z$367,MATCH(DayFilter!Z$1,Day!$C$1:$Z$1,0)+2,0),"")</f>
        <v>75</v>
      </c>
    </row>
    <row r="177" spans="2:26" x14ac:dyDescent="0.25">
      <c r="B177">
        <f>IF(ROW()-1&lt;=Input!$F$2,ROW()-1,"")</f>
        <v>176</v>
      </c>
      <c r="C177" s="1">
        <f>IFERROR(VLOOKUP($B177,Day!$A$1:$X$367,MATCH(DayFilter!C$1,Day!$C$1:$X$1,0)+2,0),"")</f>
        <v>44019</v>
      </c>
      <c r="D177" t="str">
        <f>IFERROR(VLOOKUP($B177,Day!$A$1:$X$367,MATCH(DayFilter!D$1,Day!$C$1:$X$1,0)+2,0),"")</f>
        <v>Day</v>
      </c>
      <c r="E177">
        <f>IFERROR(VLOOKUP($B177,Day!$A$1:$X$367,MATCH(DayFilter!E$1,Day!$C$1:$X$1,0)+2,0),"")</f>
        <v>97.546154000000001</v>
      </c>
      <c r="F177">
        <f>IFERROR(VLOOKUP($B177,Day!$A$1:$X$367,MATCH(DayFilter!F$1,Day!$C$1:$X$1,0)+2,0),"")</f>
        <v>68.484615000000005</v>
      </c>
      <c r="G177">
        <f>IFERROR(VLOOKUP($B177,Day!$A$1:$X$367,MATCH(DayFilter!G$1,Day!$C$1:$X$1,0)+2,0),"")</f>
        <v>68.484615000000005</v>
      </c>
      <c r="H177">
        <f>IFERROR(VLOOKUP($B177,Day!$A$1:$X$367,MATCH(DayFilter!H$1,Day!$C$1:$X$1,0)+2,0),"")</f>
        <v>29.061538999999996</v>
      </c>
      <c r="I177">
        <f>IFERROR(VLOOKUP($B177,Day!$A$1:$X$367,MATCH(DayFilter!I$1,Day!$C$1:$X$1,0)+2,0),"")</f>
        <v>82.805470499999998</v>
      </c>
      <c r="J177">
        <f>IFERROR(VLOOKUP($B177,Day!$A$1:$X$367,MATCH(DayFilter!J$1,Day!$C$1:$X$1,0)+2,0),"")</f>
        <v>58.483635999999997</v>
      </c>
      <c r="K177">
        <f>IFERROR(VLOOKUP($B177,Day!$A$1:$X$367,MATCH(DayFilter!K$1,Day!$C$1:$X$1,0)+2,0),"")</f>
        <v>46.146154000000003</v>
      </c>
      <c r="L177">
        <f>IFERROR(VLOOKUP($B177,Day!$A$1:$X$367,MATCH(DayFilter!L$1,Day!$C$1:$X$1,0)+2,0),"")</f>
        <v>46.146154000000003</v>
      </c>
      <c r="M177">
        <f>IFERROR(VLOOKUP($B177,Day!$A$1:$X$367,MATCH(DayFilter!M$1,Day!$C$1:$X$1,0)+2,0),"")</f>
        <v>12.337481999999994</v>
      </c>
      <c r="N177">
        <f>IFERROR(VLOOKUP($B177,Day!$A$1:$X$367,MATCH(DayFilter!N$1,Day!$C$1:$X$1,0)+2,0),"")</f>
        <v>53.969139300000002</v>
      </c>
      <c r="O177">
        <f>IFERROR(VLOOKUP($B177,Day!$A$1:$X$367,MATCH(DayFilter!O$1,Day!$C$1:$X$1,0)+2,0),"")</f>
        <v>72.350769</v>
      </c>
      <c r="P177">
        <f>IFERROR(VLOOKUP($B177,Day!$A$1:$X$367,MATCH(DayFilter!P$1,Day!$C$1:$X$1,0)+2,0),"")</f>
        <v>21.749231000000002</v>
      </c>
      <c r="Q177">
        <f>IFERROR(VLOOKUP($B177,Day!$A$1:$X$367,MATCH(DayFilter!Q$1,Day!$C$1:$X$1,0)+2,0),"")</f>
        <v>21.749231000000002</v>
      </c>
      <c r="R177">
        <f>IFERROR(VLOOKUP($B177,Day!$A$1:$X$367,MATCH(DayFilter!R$1,Day!$C$1:$X$1,0)+2,0),"")</f>
        <v>50.601537999999998</v>
      </c>
      <c r="S177">
        <f>IFERROR(VLOOKUP($B177,Day!$A$1:$X$367,MATCH(DayFilter!S$1,Day!$C$1:$X$1,0)+2,0),"")</f>
        <v>44.412328100000003</v>
      </c>
      <c r="T177">
        <f>IFERROR(VLOOKUP($B177,Day!$A$1:$X$367,MATCH(DayFilter!T$1,Day!$C$1:$X$1,0)+2,0),"")</f>
        <v>7.6153849999999998</v>
      </c>
      <c r="U177">
        <f>IFERROR(VLOOKUP($B177,Day!$A$1:$X$367,MATCH(DayFilter!U$1,Day!$C$1:$X$1,0)+2,0),"")</f>
        <v>2.6153849999999998</v>
      </c>
      <c r="V177">
        <f>IFERROR(VLOOKUP($B177,Day!$A$1:$X$367,MATCH(DayFilter!V$1,Day!$C$1:$X$1,0)+2,0),"")</f>
        <v>2.6153849999999998</v>
      </c>
      <c r="W177">
        <f>IFERROR(VLOOKUP($B177,Day!$A$1:$X$367,MATCH(DayFilter!W$1,Day!$C$1:$X$1,0)+2,0),"")</f>
        <v>5</v>
      </c>
      <c r="X177">
        <f>IFERROR(VLOOKUP($B177,Day!$A$1:$X$367,MATCH(DayFilter!X$1,Day!$C$1:$X$1,0)+2,0),"")</f>
        <v>5.8612260999999997</v>
      </c>
      <c r="Y177">
        <f>IFERROR(VLOOKUP($B177,Day!$A$1:$Z$367,MATCH(DayFilter!Y$1,Day!$C$1:$Z$1,0)+2,0),"")</f>
        <v>65</v>
      </c>
      <c r="Z177">
        <f>IFERROR(VLOOKUP($B177,Day!$A$1:$Z$367,MATCH(DayFilter!Z$1,Day!$C$1:$Z$1,0)+2,0),"")</f>
        <v>75</v>
      </c>
    </row>
    <row r="178" spans="2:26" x14ac:dyDescent="0.25">
      <c r="B178">
        <f>IF(ROW()-1&lt;=Input!$F$2,ROW()-1,"")</f>
        <v>177</v>
      </c>
      <c r="C178" s="1">
        <f>IFERROR(VLOOKUP($B178,Day!$A$1:$X$367,MATCH(DayFilter!C$1,Day!$C$1:$X$1,0)+2,0),"")</f>
        <v>44018</v>
      </c>
      <c r="D178" t="str">
        <f>IFERROR(VLOOKUP($B178,Day!$A$1:$X$367,MATCH(DayFilter!D$1,Day!$C$1:$X$1,0)+2,0),"")</f>
        <v>Day</v>
      </c>
      <c r="E178">
        <f>IFERROR(VLOOKUP($B178,Day!$A$1:$X$367,MATCH(DayFilter!E$1,Day!$C$1:$X$1,0)+2,0),"")</f>
        <v>101.010526</v>
      </c>
      <c r="F178">
        <f>IFERROR(VLOOKUP($B178,Day!$A$1:$X$367,MATCH(DayFilter!F$1,Day!$C$1:$X$1,0)+2,0),"")</f>
        <v>70.121739000000005</v>
      </c>
      <c r="G178">
        <f>IFERROR(VLOOKUP($B178,Day!$A$1:$X$367,MATCH(DayFilter!G$1,Day!$C$1:$X$1,0)+2,0),"")</f>
        <v>70.121739000000005</v>
      </c>
      <c r="H178">
        <f>IFERROR(VLOOKUP($B178,Day!$A$1:$X$367,MATCH(DayFilter!H$1,Day!$C$1:$X$1,0)+2,0),"")</f>
        <v>30.888786999999994</v>
      </c>
      <c r="I178">
        <f>IFERROR(VLOOKUP($B178,Day!$A$1:$X$367,MATCH(DayFilter!I$1,Day!$C$1:$X$1,0)+2,0),"")</f>
        <v>83.773759699999999</v>
      </c>
      <c r="J178">
        <f>IFERROR(VLOOKUP($B178,Day!$A$1:$X$367,MATCH(DayFilter!J$1,Day!$C$1:$X$1,0)+2,0),"")</f>
        <v>59.752499999999998</v>
      </c>
      <c r="K178">
        <f>IFERROR(VLOOKUP($B178,Day!$A$1:$X$367,MATCH(DayFilter!K$1,Day!$C$1:$X$1,0)+2,0),"")</f>
        <v>44.730769000000002</v>
      </c>
      <c r="L178">
        <f>IFERROR(VLOOKUP($B178,Day!$A$1:$X$367,MATCH(DayFilter!L$1,Day!$C$1:$X$1,0)+2,0),"")</f>
        <v>44.730769000000002</v>
      </c>
      <c r="M178">
        <f>IFERROR(VLOOKUP($B178,Day!$A$1:$X$367,MATCH(DayFilter!M$1,Day!$C$1:$X$1,0)+2,0),"")</f>
        <v>15.021730999999996</v>
      </c>
      <c r="N178">
        <f>IFERROR(VLOOKUP($B178,Day!$A$1:$X$367,MATCH(DayFilter!N$1,Day!$C$1:$X$1,0)+2,0),"")</f>
        <v>53.562989899999998</v>
      </c>
      <c r="O178">
        <f>IFERROR(VLOOKUP($B178,Day!$A$1:$X$367,MATCH(DayFilter!O$1,Day!$C$1:$X$1,0)+2,0),"")</f>
        <v>73.523332999999994</v>
      </c>
      <c r="P178">
        <f>IFERROR(VLOOKUP($B178,Day!$A$1:$X$367,MATCH(DayFilter!P$1,Day!$C$1:$X$1,0)+2,0),"")</f>
        <v>19.089473999999999</v>
      </c>
      <c r="Q178">
        <f>IFERROR(VLOOKUP($B178,Day!$A$1:$X$367,MATCH(DayFilter!Q$1,Day!$C$1:$X$1,0)+2,0),"")</f>
        <v>19.089473999999999</v>
      </c>
      <c r="R178">
        <f>IFERROR(VLOOKUP($B178,Day!$A$1:$X$367,MATCH(DayFilter!R$1,Day!$C$1:$X$1,0)+2,0),"")</f>
        <v>54.433858999999998</v>
      </c>
      <c r="S178">
        <f>IFERROR(VLOOKUP($B178,Day!$A$1:$X$367,MATCH(DayFilter!S$1,Day!$C$1:$X$1,0)+2,0),"")</f>
        <v>43.425093500000003</v>
      </c>
      <c r="T178">
        <f>IFERROR(VLOOKUP($B178,Day!$A$1:$X$367,MATCH(DayFilter!T$1,Day!$C$1:$X$1,0)+2,0),"")</f>
        <v>8.0769230000000007</v>
      </c>
      <c r="U178">
        <f>IFERROR(VLOOKUP($B178,Day!$A$1:$X$367,MATCH(DayFilter!U$1,Day!$C$1:$X$1,0)+2,0),"")</f>
        <v>3.8125</v>
      </c>
      <c r="V178">
        <f>IFERROR(VLOOKUP($B178,Day!$A$1:$X$367,MATCH(DayFilter!V$1,Day!$C$1:$X$1,0)+2,0),"")</f>
        <v>3.8125</v>
      </c>
      <c r="W178">
        <f>IFERROR(VLOOKUP($B178,Day!$A$1:$X$367,MATCH(DayFilter!W$1,Day!$C$1:$X$1,0)+2,0),"")</f>
        <v>4.2644230000000007</v>
      </c>
      <c r="X178">
        <f>IFERROR(VLOOKUP($B178,Day!$A$1:$X$367,MATCH(DayFilter!X$1,Day!$C$1:$X$1,0)+2,0),"")</f>
        <v>5.9875103000000003</v>
      </c>
      <c r="Y178">
        <f>IFERROR(VLOOKUP($B178,Day!$A$1:$Z$367,MATCH(DayFilter!Y$1,Day!$C$1:$Z$1,0)+2,0),"")</f>
        <v>65</v>
      </c>
      <c r="Z178">
        <f>IFERROR(VLOOKUP($B178,Day!$A$1:$Z$367,MATCH(DayFilter!Z$1,Day!$C$1:$Z$1,0)+2,0),"")</f>
        <v>75</v>
      </c>
    </row>
    <row r="179" spans="2:26" x14ac:dyDescent="0.25">
      <c r="B179">
        <f>IF(ROW()-1&lt;=Input!$F$2,ROW()-1,"")</f>
        <v>178</v>
      </c>
      <c r="C179" s="1">
        <f>IFERROR(VLOOKUP($B179,Day!$A$1:$X$367,MATCH(DayFilter!C$1,Day!$C$1:$X$1,0)+2,0),"")</f>
        <v>44017</v>
      </c>
      <c r="D179" t="str">
        <f>IFERROR(VLOOKUP($B179,Day!$A$1:$X$367,MATCH(DayFilter!D$1,Day!$C$1:$X$1,0)+2,0),"")</f>
        <v>Day</v>
      </c>
      <c r="E179">
        <f>IFERROR(VLOOKUP($B179,Day!$A$1:$X$367,MATCH(DayFilter!E$1,Day!$C$1:$X$1,0)+2,0),"")</f>
        <v>102.62307699999999</v>
      </c>
      <c r="F179">
        <f>IFERROR(VLOOKUP($B179,Day!$A$1:$X$367,MATCH(DayFilter!F$1,Day!$C$1:$X$1,0)+2,0),"")</f>
        <v>72.364210999999997</v>
      </c>
      <c r="G179">
        <f>IFERROR(VLOOKUP($B179,Day!$A$1:$X$367,MATCH(DayFilter!G$1,Day!$C$1:$X$1,0)+2,0),"")</f>
        <v>72.364210999999997</v>
      </c>
      <c r="H179">
        <f>IFERROR(VLOOKUP($B179,Day!$A$1:$X$367,MATCH(DayFilter!H$1,Day!$C$1:$X$1,0)+2,0),"")</f>
        <v>30.258865999999998</v>
      </c>
      <c r="I179">
        <f>IFERROR(VLOOKUP($B179,Day!$A$1:$X$367,MATCH(DayFilter!I$1,Day!$C$1:$X$1,0)+2,0),"")</f>
        <v>83.669633099999999</v>
      </c>
      <c r="J179">
        <f>IFERROR(VLOOKUP($B179,Day!$A$1:$X$367,MATCH(DayFilter!J$1,Day!$C$1:$X$1,0)+2,0),"")</f>
        <v>59.253332999999998</v>
      </c>
      <c r="K179">
        <f>IFERROR(VLOOKUP($B179,Day!$A$1:$X$367,MATCH(DayFilter!K$1,Day!$C$1:$X$1,0)+2,0),"")</f>
        <v>38.615385000000003</v>
      </c>
      <c r="L179">
        <f>IFERROR(VLOOKUP($B179,Day!$A$1:$X$367,MATCH(DayFilter!L$1,Day!$C$1:$X$1,0)+2,0),"")</f>
        <v>38.615385000000003</v>
      </c>
      <c r="M179">
        <f>IFERROR(VLOOKUP($B179,Day!$A$1:$X$367,MATCH(DayFilter!M$1,Day!$C$1:$X$1,0)+2,0),"")</f>
        <v>20.637947999999994</v>
      </c>
      <c r="N179">
        <f>IFERROR(VLOOKUP($B179,Day!$A$1:$X$367,MATCH(DayFilter!N$1,Day!$C$1:$X$1,0)+2,0),"")</f>
        <v>51.3331503</v>
      </c>
      <c r="O179">
        <f>IFERROR(VLOOKUP($B179,Day!$A$1:$X$367,MATCH(DayFilter!O$1,Day!$C$1:$X$1,0)+2,0),"")</f>
        <v>65.969048000000001</v>
      </c>
      <c r="P179">
        <f>IFERROR(VLOOKUP($B179,Day!$A$1:$X$367,MATCH(DayFilter!P$1,Day!$C$1:$X$1,0)+2,0),"")</f>
        <v>13.117692</v>
      </c>
      <c r="Q179">
        <f>IFERROR(VLOOKUP($B179,Day!$A$1:$X$367,MATCH(DayFilter!Q$1,Day!$C$1:$X$1,0)+2,0),"")</f>
        <v>13.117692</v>
      </c>
      <c r="R179">
        <f>IFERROR(VLOOKUP($B179,Day!$A$1:$X$367,MATCH(DayFilter!R$1,Day!$C$1:$X$1,0)+2,0),"")</f>
        <v>52.851356000000003</v>
      </c>
      <c r="S179">
        <f>IFERROR(VLOOKUP($B179,Day!$A$1:$X$367,MATCH(DayFilter!S$1,Day!$C$1:$X$1,0)+2,0),"")</f>
        <v>39.980441999999996</v>
      </c>
      <c r="T179">
        <f>IFERROR(VLOOKUP($B179,Day!$A$1:$X$367,MATCH(DayFilter!T$1,Day!$C$1:$X$1,0)+2,0),"")</f>
        <v>8.1538459999999997</v>
      </c>
      <c r="U179">
        <f>IFERROR(VLOOKUP($B179,Day!$A$1:$X$367,MATCH(DayFilter!U$1,Day!$C$1:$X$1,0)+2,0),"")</f>
        <v>4.8421050000000001</v>
      </c>
      <c r="V179">
        <f>IFERROR(VLOOKUP($B179,Day!$A$1:$X$367,MATCH(DayFilter!V$1,Day!$C$1:$X$1,0)+2,0),"")</f>
        <v>4.8421050000000001</v>
      </c>
      <c r="W179">
        <f>IFERROR(VLOOKUP($B179,Day!$A$1:$X$367,MATCH(DayFilter!W$1,Day!$C$1:$X$1,0)+2,0),"")</f>
        <v>3.3117409999999996</v>
      </c>
      <c r="X179">
        <f>IFERROR(VLOOKUP($B179,Day!$A$1:$X$367,MATCH(DayFilter!X$1,Day!$C$1:$X$1,0)+2,0),"")</f>
        <v>6.0667884000000001</v>
      </c>
      <c r="Y179">
        <f>IFERROR(VLOOKUP($B179,Day!$A$1:$Z$367,MATCH(DayFilter!Y$1,Day!$C$1:$Z$1,0)+2,0),"")</f>
        <v>65</v>
      </c>
      <c r="Z179">
        <f>IFERROR(VLOOKUP($B179,Day!$A$1:$Z$367,MATCH(DayFilter!Z$1,Day!$C$1:$Z$1,0)+2,0),"")</f>
        <v>75</v>
      </c>
    </row>
    <row r="180" spans="2:26" x14ac:dyDescent="0.25">
      <c r="B180">
        <f>IF(ROW()-1&lt;=Input!$F$2,ROW()-1,"")</f>
        <v>179</v>
      </c>
      <c r="C180" s="1">
        <f>IFERROR(VLOOKUP($B180,Day!$A$1:$X$367,MATCH(DayFilter!C$1,Day!$C$1:$X$1,0)+2,0),"")</f>
        <v>44016</v>
      </c>
      <c r="D180" t="str">
        <f>IFERROR(VLOOKUP($B180,Day!$A$1:$X$367,MATCH(DayFilter!D$1,Day!$C$1:$X$1,0)+2,0),"")</f>
        <v>Day</v>
      </c>
      <c r="E180">
        <f>IFERROR(VLOOKUP($B180,Day!$A$1:$X$367,MATCH(DayFilter!E$1,Day!$C$1:$X$1,0)+2,0),"")</f>
        <v>89.984615000000005</v>
      </c>
      <c r="F180">
        <f>IFERROR(VLOOKUP($B180,Day!$A$1:$X$367,MATCH(DayFilter!F$1,Day!$C$1:$X$1,0)+2,0),"")</f>
        <v>72.015556000000004</v>
      </c>
      <c r="G180">
        <f>IFERROR(VLOOKUP($B180,Day!$A$1:$X$367,MATCH(DayFilter!G$1,Day!$C$1:$X$1,0)+2,0),"")</f>
        <v>72.015556000000004</v>
      </c>
      <c r="H180">
        <f>IFERROR(VLOOKUP($B180,Day!$A$1:$X$367,MATCH(DayFilter!H$1,Day!$C$1:$X$1,0)+2,0),"")</f>
        <v>17.969059000000001</v>
      </c>
      <c r="I180">
        <f>IFERROR(VLOOKUP($B180,Day!$A$1:$X$367,MATCH(DayFilter!I$1,Day!$C$1:$X$1,0)+2,0),"")</f>
        <v>83.097984199999999</v>
      </c>
      <c r="J180">
        <f>IFERROR(VLOOKUP($B180,Day!$A$1:$X$367,MATCH(DayFilter!J$1,Day!$C$1:$X$1,0)+2,0),"")</f>
        <v>59.572221999999996</v>
      </c>
      <c r="K180">
        <f>IFERROR(VLOOKUP($B180,Day!$A$1:$X$367,MATCH(DayFilter!K$1,Day!$C$1:$X$1,0)+2,0),"")</f>
        <v>40.769230999999998</v>
      </c>
      <c r="L180">
        <f>IFERROR(VLOOKUP($B180,Day!$A$1:$X$367,MATCH(DayFilter!L$1,Day!$C$1:$X$1,0)+2,0),"")</f>
        <v>40.769230999999998</v>
      </c>
      <c r="M180">
        <f>IFERROR(VLOOKUP($B180,Day!$A$1:$X$367,MATCH(DayFilter!M$1,Day!$C$1:$X$1,0)+2,0),"")</f>
        <v>18.802990999999999</v>
      </c>
      <c r="N180">
        <f>IFERROR(VLOOKUP($B180,Day!$A$1:$X$367,MATCH(DayFilter!N$1,Day!$C$1:$X$1,0)+2,0),"")</f>
        <v>48.983068400000001</v>
      </c>
      <c r="O180">
        <f>IFERROR(VLOOKUP($B180,Day!$A$1:$X$367,MATCH(DayFilter!O$1,Day!$C$1:$X$1,0)+2,0),"")</f>
        <v>69.312222000000006</v>
      </c>
      <c r="P180">
        <f>IFERROR(VLOOKUP($B180,Day!$A$1:$X$367,MATCH(DayFilter!P$1,Day!$C$1:$X$1,0)+2,0),"")</f>
        <v>18.927692</v>
      </c>
      <c r="Q180">
        <f>IFERROR(VLOOKUP($B180,Day!$A$1:$X$367,MATCH(DayFilter!Q$1,Day!$C$1:$X$1,0)+2,0),"")</f>
        <v>18.927692</v>
      </c>
      <c r="R180">
        <f>IFERROR(VLOOKUP($B180,Day!$A$1:$X$367,MATCH(DayFilter!R$1,Day!$C$1:$X$1,0)+2,0),"")</f>
        <v>50.384530000000005</v>
      </c>
      <c r="S180">
        <f>IFERROR(VLOOKUP($B180,Day!$A$1:$X$367,MATCH(DayFilter!S$1,Day!$C$1:$X$1,0)+2,0),"")</f>
        <v>36.524128699999999</v>
      </c>
      <c r="T180">
        <f>IFERROR(VLOOKUP($B180,Day!$A$1:$X$367,MATCH(DayFilter!T$1,Day!$C$1:$X$1,0)+2,0),"")</f>
        <v>8.3076919999999994</v>
      </c>
      <c r="U180">
        <f>IFERROR(VLOOKUP($B180,Day!$A$1:$X$367,MATCH(DayFilter!U$1,Day!$C$1:$X$1,0)+2,0),"")</f>
        <v>4.0769229999999999</v>
      </c>
      <c r="V180">
        <f>IFERROR(VLOOKUP($B180,Day!$A$1:$X$367,MATCH(DayFilter!V$1,Day!$C$1:$X$1,0)+2,0),"")</f>
        <v>4.0769229999999999</v>
      </c>
      <c r="W180">
        <f>IFERROR(VLOOKUP($B180,Day!$A$1:$X$367,MATCH(DayFilter!W$1,Day!$C$1:$X$1,0)+2,0),"")</f>
        <v>4.2307689999999996</v>
      </c>
      <c r="X180">
        <f>IFERROR(VLOOKUP($B180,Day!$A$1:$X$367,MATCH(DayFilter!X$1,Day!$C$1:$X$1,0)+2,0),"")</f>
        <v>6.4900487</v>
      </c>
      <c r="Y180">
        <f>IFERROR(VLOOKUP($B180,Day!$A$1:$Z$367,MATCH(DayFilter!Y$1,Day!$C$1:$Z$1,0)+2,0),"")</f>
        <v>65</v>
      </c>
      <c r="Z180">
        <f>IFERROR(VLOOKUP($B180,Day!$A$1:$Z$367,MATCH(DayFilter!Z$1,Day!$C$1:$Z$1,0)+2,0),"")</f>
        <v>75</v>
      </c>
    </row>
    <row r="181" spans="2:26" x14ac:dyDescent="0.25">
      <c r="B181">
        <f>IF(ROW()-1&lt;=Input!$F$2,ROW()-1,"")</f>
        <v>180</v>
      </c>
      <c r="C181" s="1">
        <f>IFERROR(VLOOKUP($B181,Day!$A$1:$X$367,MATCH(DayFilter!C$1,Day!$C$1:$X$1,0)+2,0),"")</f>
        <v>44015</v>
      </c>
      <c r="D181" t="str">
        <f>IFERROR(VLOOKUP($B181,Day!$A$1:$X$367,MATCH(DayFilter!D$1,Day!$C$1:$X$1,0)+2,0),"")</f>
        <v>Day</v>
      </c>
      <c r="E181">
        <f>IFERROR(VLOOKUP($B181,Day!$A$1:$X$367,MATCH(DayFilter!E$1,Day!$C$1:$X$1,0)+2,0),"")</f>
        <v>91.906666999999999</v>
      </c>
      <c r="F181">
        <f>IFERROR(VLOOKUP($B181,Day!$A$1:$X$367,MATCH(DayFilter!F$1,Day!$C$1:$X$1,0)+2,0),"")</f>
        <v>71.394118000000006</v>
      </c>
      <c r="G181">
        <f>IFERROR(VLOOKUP($B181,Day!$A$1:$X$367,MATCH(DayFilter!G$1,Day!$C$1:$X$1,0)+2,0),"")</f>
        <v>71.394118000000006</v>
      </c>
      <c r="H181">
        <f>IFERROR(VLOOKUP($B181,Day!$A$1:$X$367,MATCH(DayFilter!H$1,Day!$C$1:$X$1,0)+2,0),"")</f>
        <v>20.512548999999993</v>
      </c>
      <c r="I181">
        <f>IFERROR(VLOOKUP($B181,Day!$A$1:$X$367,MATCH(DayFilter!I$1,Day!$C$1:$X$1,0)+2,0),"")</f>
        <v>81.796424599999995</v>
      </c>
      <c r="J181">
        <f>IFERROR(VLOOKUP($B181,Day!$A$1:$X$367,MATCH(DayFilter!J$1,Day!$C$1:$X$1,0)+2,0),"")</f>
        <v>60.944000000000003</v>
      </c>
      <c r="K181">
        <f>IFERROR(VLOOKUP($B181,Day!$A$1:$X$367,MATCH(DayFilter!K$1,Day!$C$1:$X$1,0)+2,0),"")</f>
        <v>40.507691999999999</v>
      </c>
      <c r="L181">
        <f>IFERROR(VLOOKUP($B181,Day!$A$1:$X$367,MATCH(DayFilter!L$1,Day!$C$1:$X$1,0)+2,0),"")</f>
        <v>40.507691999999999</v>
      </c>
      <c r="M181">
        <f>IFERROR(VLOOKUP($B181,Day!$A$1:$X$367,MATCH(DayFilter!M$1,Day!$C$1:$X$1,0)+2,0),"")</f>
        <v>20.436308000000004</v>
      </c>
      <c r="N181">
        <f>IFERROR(VLOOKUP($B181,Day!$A$1:$X$367,MATCH(DayFilter!N$1,Day!$C$1:$X$1,0)+2,0),"")</f>
        <v>51.5436823</v>
      </c>
      <c r="O181">
        <f>IFERROR(VLOOKUP($B181,Day!$A$1:$X$367,MATCH(DayFilter!O$1,Day!$C$1:$X$1,0)+2,0),"")</f>
        <v>65.883528999999996</v>
      </c>
      <c r="P181">
        <f>IFERROR(VLOOKUP($B181,Day!$A$1:$X$367,MATCH(DayFilter!P$1,Day!$C$1:$X$1,0)+2,0),"")</f>
        <v>21.827691999999999</v>
      </c>
      <c r="Q181">
        <f>IFERROR(VLOOKUP($B181,Day!$A$1:$X$367,MATCH(DayFilter!Q$1,Day!$C$1:$X$1,0)+2,0),"")</f>
        <v>21.827691999999999</v>
      </c>
      <c r="R181">
        <f>IFERROR(VLOOKUP($B181,Day!$A$1:$X$367,MATCH(DayFilter!R$1,Day!$C$1:$X$1,0)+2,0),"")</f>
        <v>44.055836999999997</v>
      </c>
      <c r="S181">
        <f>IFERROR(VLOOKUP($B181,Day!$A$1:$X$367,MATCH(DayFilter!S$1,Day!$C$1:$X$1,0)+2,0),"")</f>
        <v>41.355083700000002</v>
      </c>
      <c r="T181">
        <f>IFERROR(VLOOKUP($B181,Day!$A$1:$X$367,MATCH(DayFilter!T$1,Day!$C$1:$X$1,0)+2,0),"")</f>
        <v>9.6</v>
      </c>
      <c r="U181">
        <f>IFERROR(VLOOKUP($B181,Day!$A$1:$X$367,MATCH(DayFilter!U$1,Day!$C$1:$X$1,0)+2,0),"")</f>
        <v>4.5294119999999998</v>
      </c>
      <c r="V181">
        <f>IFERROR(VLOOKUP($B181,Day!$A$1:$X$367,MATCH(DayFilter!V$1,Day!$C$1:$X$1,0)+2,0),"")</f>
        <v>4.5294119999999998</v>
      </c>
      <c r="W181">
        <f>IFERROR(VLOOKUP($B181,Day!$A$1:$X$367,MATCH(DayFilter!W$1,Day!$C$1:$X$1,0)+2,0),"")</f>
        <v>5.0705879999999999</v>
      </c>
      <c r="X181">
        <f>IFERROR(VLOOKUP($B181,Day!$A$1:$X$367,MATCH(DayFilter!X$1,Day!$C$1:$X$1,0)+2,0),"")</f>
        <v>6.6864989000000001</v>
      </c>
      <c r="Y181">
        <f>IFERROR(VLOOKUP($B181,Day!$A$1:$Z$367,MATCH(DayFilter!Y$1,Day!$C$1:$Z$1,0)+2,0),"")</f>
        <v>65</v>
      </c>
      <c r="Z181">
        <f>IFERROR(VLOOKUP($B181,Day!$A$1:$Z$367,MATCH(DayFilter!Z$1,Day!$C$1:$Z$1,0)+2,0),"")</f>
        <v>75</v>
      </c>
    </row>
    <row r="182" spans="2:26" x14ac:dyDescent="0.25">
      <c r="B182">
        <f>IF(ROW()-1&lt;=Input!$F$2,ROW()-1,"")</f>
        <v>181</v>
      </c>
      <c r="C182" s="1">
        <f>IFERROR(VLOOKUP($B182,Day!$A$1:$X$367,MATCH(DayFilter!C$1,Day!$C$1:$X$1,0)+2,0),"")</f>
        <v>44014</v>
      </c>
      <c r="D182" t="str">
        <f>IFERROR(VLOOKUP($B182,Day!$A$1:$X$367,MATCH(DayFilter!D$1,Day!$C$1:$X$1,0)+2,0),"")</f>
        <v>Day</v>
      </c>
      <c r="E182">
        <f>IFERROR(VLOOKUP($B182,Day!$A$1:$X$367,MATCH(DayFilter!E$1,Day!$C$1:$X$1,0)+2,0),"")</f>
        <v>88.704615000000004</v>
      </c>
      <c r="F182">
        <f>IFERROR(VLOOKUP($B182,Day!$A$1:$X$367,MATCH(DayFilter!F$1,Day!$C$1:$X$1,0)+2,0),"")</f>
        <v>68.957143000000002</v>
      </c>
      <c r="G182">
        <f>IFERROR(VLOOKUP($B182,Day!$A$1:$X$367,MATCH(DayFilter!G$1,Day!$C$1:$X$1,0)+2,0),"")</f>
        <v>68.957143000000002</v>
      </c>
      <c r="H182">
        <f>IFERROR(VLOOKUP($B182,Day!$A$1:$X$367,MATCH(DayFilter!H$1,Day!$C$1:$X$1,0)+2,0),"")</f>
        <v>19.747472000000002</v>
      </c>
      <c r="I182">
        <f>IFERROR(VLOOKUP($B182,Day!$A$1:$X$367,MATCH(DayFilter!I$1,Day!$C$1:$X$1,0)+2,0),"")</f>
        <v>79.934654499999994</v>
      </c>
      <c r="J182">
        <f>IFERROR(VLOOKUP($B182,Day!$A$1:$X$367,MATCH(DayFilter!J$1,Day!$C$1:$X$1,0)+2,0),"")</f>
        <v>58.969231000000001</v>
      </c>
      <c r="K182">
        <f>IFERROR(VLOOKUP($B182,Day!$A$1:$X$367,MATCH(DayFilter!K$1,Day!$C$1:$X$1,0)+2,0),"")</f>
        <v>39.792307999999998</v>
      </c>
      <c r="L182">
        <f>IFERROR(VLOOKUP($B182,Day!$A$1:$X$367,MATCH(DayFilter!L$1,Day!$C$1:$X$1,0)+2,0),"")</f>
        <v>39.792307999999998</v>
      </c>
      <c r="M182">
        <f>IFERROR(VLOOKUP($B182,Day!$A$1:$X$367,MATCH(DayFilter!M$1,Day!$C$1:$X$1,0)+2,0),"")</f>
        <v>19.176923000000002</v>
      </c>
      <c r="N182">
        <f>IFERROR(VLOOKUP($B182,Day!$A$1:$X$367,MATCH(DayFilter!N$1,Day!$C$1:$X$1,0)+2,0),"")</f>
        <v>53.638362399999998</v>
      </c>
      <c r="O182">
        <f>IFERROR(VLOOKUP($B182,Day!$A$1:$X$367,MATCH(DayFilter!O$1,Day!$C$1:$X$1,0)+2,0),"")</f>
        <v>76.228571000000002</v>
      </c>
      <c r="P182">
        <f>IFERROR(VLOOKUP($B182,Day!$A$1:$X$367,MATCH(DayFilter!P$1,Day!$C$1:$X$1,0)+2,0),"")</f>
        <v>26.703077</v>
      </c>
      <c r="Q182">
        <f>IFERROR(VLOOKUP($B182,Day!$A$1:$X$367,MATCH(DayFilter!Q$1,Day!$C$1:$X$1,0)+2,0),"")</f>
        <v>26.703077</v>
      </c>
      <c r="R182">
        <f>IFERROR(VLOOKUP($B182,Day!$A$1:$X$367,MATCH(DayFilter!R$1,Day!$C$1:$X$1,0)+2,0),"")</f>
        <v>49.525494000000002</v>
      </c>
      <c r="S182">
        <f>IFERROR(VLOOKUP($B182,Day!$A$1:$X$367,MATCH(DayFilter!S$1,Day!$C$1:$X$1,0)+2,0),"")</f>
        <v>47.674796899999997</v>
      </c>
      <c r="T182">
        <f>IFERROR(VLOOKUP($B182,Day!$A$1:$X$367,MATCH(DayFilter!T$1,Day!$C$1:$X$1,0)+2,0),"")</f>
        <v>6.8461540000000003</v>
      </c>
      <c r="U182">
        <f>IFERROR(VLOOKUP($B182,Day!$A$1:$X$367,MATCH(DayFilter!U$1,Day!$C$1:$X$1,0)+2,0),"")</f>
        <v>3.3043480000000001</v>
      </c>
      <c r="V182">
        <f>IFERROR(VLOOKUP($B182,Day!$A$1:$X$367,MATCH(DayFilter!V$1,Day!$C$1:$X$1,0)+2,0),"")</f>
        <v>3.3043480000000001</v>
      </c>
      <c r="W182">
        <f>IFERROR(VLOOKUP($B182,Day!$A$1:$X$367,MATCH(DayFilter!W$1,Day!$C$1:$X$1,0)+2,0),"")</f>
        <v>3.5418060000000002</v>
      </c>
      <c r="X182">
        <f>IFERROR(VLOOKUP($B182,Day!$A$1:$X$367,MATCH(DayFilter!X$1,Day!$C$1:$X$1,0)+2,0),"")</f>
        <v>5.7965979000000001</v>
      </c>
      <c r="Y182">
        <f>IFERROR(VLOOKUP($B182,Day!$A$1:$Z$367,MATCH(DayFilter!Y$1,Day!$C$1:$Z$1,0)+2,0),"")</f>
        <v>65</v>
      </c>
      <c r="Z182">
        <f>IFERROR(VLOOKUP($B182,Day!$A$1:$Z$367,MATCH(DayFilter!Z$1,Day!$C$1:$Z$1,0)+2,0),"")</f>
        <v>75</v>
      </c>
    </row>
    <row r="183" spans="2:26" x14ac:dyDescent="0.25">
      <c r="B183">
        <f>IF(ROW()-1&lt;=Input!$F$2,ROW()-1,"")</f>
        <v>182</v>
      </c>
      <c r="C183" s="1">
        <f>IFERROR(VLOOKUP($B183,Day!$A$1:$X$367,MATCH(DayFilter!C$1,Day!$C$1:$X$1,0)+2,0),"")</f>
        <v>44013</v>
      </c>
      <c r="D183" t="str">
        <f>IFERROR(VLOOKUP($B183,Day!$A$1:$X$367,MATCH(DayFilter!D$1,Day!$C$1:$X$1,0)+2,0),"")</f>
        <v>Day</v>
      </c>
      <c r="E183">
        <f>IFERROR(VLOOKUP($B183,Day!$A$1:$X$367,MATCH(DayFilter!E$1,Day!$C$1:$X$1,0)+2,0),"")</f>
        <v>88.753845999999996</v>
      </c>
      <c r="F183">
        <f>IFERROR(VLOOKUP($B183,Day!$A$1:$X$367,MATCH(DayFilter!F$1,Day!$C$1:$X$1,0)+2,0),"")</f>
        <v>66.282353000000001</v>
      </c>
      <c r="G183">
        <f>IFERROR(VLOOKUP($B183,Day!$A$1:$X$367,MATCH(DayFilter!G$1,Day!$C$1:$X$1,0)+2,0),"")</f>
        <v>66.282353000000001</v>
      </c>
      <c r="H183">
        <f>IFERROR(VLOOKUP($B183,Day!$A$1:$X$367,MATCH(DayFilter!H$1,Day!$C$1:$X$1,0)+2,0),"")</f>
        <v>22.471492999999995</v>
      </c>
      <c r="I183">
        <f>IFERROR(VLOOKUP($B183,Day!$A$1:$X$367,MATCH(DayFilter!I$1,Day!$C$1:$X$1,0)+2,0),"")</f>
        <v>81.158297399999995</v>
      </c>
      <c r="J183">
        <f>IFERROR(VLOOKUP($B183,Day!$A$1:$X$367,MATCH(DayFilter!J$1,Day!$C$1:$X$1,0)+2,0),"")</f>
        <v>61.684615000000001</v>
      </c>
      <c r="K183">
        <f>IFERROR(VLOOKUP($B183,Day!$A$1:$X$367,MATCH(DayFilter!K$1,Day!$C$1:$X$1,0)+2,0),"")</f>
        <v>44.546154000000001</v>
      </c>
      <c r="L183">
        <f>IFERROR(VLOOKUP($B183,Day!$A$1:$X$367,MATCH(DayFilter!L$1,Day!$C$1:$X$1,0)+2,0),"")</f>
        <v>44.546154000000001</v>
      </c>
      <c r="M183">
        <f>IFERROR(VLOOKUP($B183,Day!$A$1:$X$367,MATCH(DayFilter!M$1,Day!$C$1:$X$1,0)+2,0),"")</f>
        <v>17.138461</v>
      </c>
      <c r="N183">
        <f>IFERROR(VLOOKUP($B183,Day!$A$1:$X$367,MATCH(DayFilter!N$1,Day!$C$1:$X$1,0)+2,0),"")</f>
        <v>54.786479800000002</v>
      </c>
      <c r="O183">
        <f>IFERROR(VLOOKUP($B183,Day!$A$1:$X$367,MATCH(DayFilter!O$1,Day!$C$1:$X$1,0)+2,0),"")</f>
        <v>81.380588000000003</v>
      </c>
      <c r="P183">
        <f>IFERROR(VLOOKUP($B183,Day!$A$1:$X$367,MATCH(DayFilter!P$1,Day!$C$1:$X$1,0)+2,0),"")</f>
        <v>27.38</v>
      </c>
      <c r="Q183">
        <f>IFERROR(VLOOKUP($B183,Day!$A$1:$X$367,MATCH(DayFilter!Q$1,Day!$C$1:$X$1,0)+2,0),"")</f>
        <v>27.38</v>
      </c>
      <c r="R183">
        <f>IFERROR(VLOOKUP($B183,Day!$A$1:$X$367,MATCH(DayFilter!R$1,Day!$C$1:$X$1,0)+2,0),"")</f>
        <v>54.000588000000008</v>
      </c>
      <c r="S183">
        <f>IFERROR(VLOOKUP($B183,Day!$A$1:$X$367,MATCH(DayFilter!S$1,Day!$C$1:$X$1,0)+2,0),"")</f>
        <v>45.996507299999998</v>
      </c>
      <c r="T183">
        <f>IFERROR(VLOOKUP($B183,Day!$A$1:$X$367,MATCH(DayFilter!T$1,Day!$C$1:$X$1,0)+2,0),"")</f>
        <v>8.0769230000000007</v>
      </c>
      <c r="U183">
        <f>IFERROR(VLOOKUP($B183,Day!$A$1:$X$367,MATCH(DayFilter!U$1,Day!$C$1:$X$1,0)+2,0),"")</f>
        <v>3.6111110000000002</v>
      </c>
      <c r="V183">
        <f>IFERROR(VLOOKUP($B183,Day!$A$1:$X$367,MATCH(DayFilter!V$1,Day!$C$1:$X$1,0)+2,0),"")</f>
        <v>3.6111110000000002</v>
      </c>
      <c r="W183">
        <f>IFERROR(VLOOKUP($B183,Day!$A$1:$X$367,MATCH(DayFilter!W$1,Day!$C$1:$X$1,0)+2,0),"")</f>
        <v>4.4658120000000006</v>
      </c>
      <c r="X183">
        <f>IFERROR(VLOOKUP($B183,Day!$A$1:$X$367,MATCH(DayFilter!X$1,Day!$C$1:$X$1,0)+2,0),"")</f>
        <v>6.0887858000000001</v>
      </c>
      <c r="Y183">
        <f>IFERROR(VLOOKUP($B183,Day!$A$1:$Z$367,MATCH(DayFilter!Y$1,Day!$C$1:$Z$1,0)+2,0),"")</f>
        <v>65</v>
      </c>
      <c r="Z183">
        <f>IFERROR(VLOOKUP($B183,Day!$A$1:$Z$367,MATCH(DayFilter!Z$1,Day!$C$1:$Z$1,0)+2,0),"")</f>
        <v>75</v>
      </c>
    </row>
    <row r="184" spans="2:26" x14ac:dyDescent="0.25">
      <c r="B184">
        <f>IF(ROW()-1&lt;=Input!$F$2,ROW()-1,"")</f>
        <v>183</v>
      </c>
      <c r="C184" s="1">
        <f>IFERROR(VLOOKUP($B184,Day!$A$1:$X$367,MATCH(DayFilter!C$1,Day!$C$1:$X$1,0)+2,0),"")</f>
        <v>44012</v>
      </c>
      <c r="D184" t="str">
        <f>IFERROR(VLOOKUP($B184,Day!$A$1:$X$367,MATCH(DayFilter!D$1,Day!$C$1:$X$1,0)+2,0),"")</f>
        <v>Day</v>
      </c>
      <c r="E184">
        <f>IFERROR(VLOOKUP($B184,Day!$A$1:$X$367,MATCH(DayFilter!E$1,Day!$C$1:$X$1,0)+2,0),"")</f>
        <v>88.453845999999999</v>
      </c>
      <c r="F184">
        <f>IFERROR(VLOOKUP($B184,Day!$A$1:$X$367,MATCH(DayFilter!F$1,Day!$C$1:$X$1,0)+2,0),"")</f>
        <v>69.88</v>
      </c>
      <c r="G184">
        <f>IFERROR(VLOOKUP($B184,Day!$A$1:$X$367,MATCH(DayFilter!G$1,Day!$C$1:$X$1,0)+2,0),"")</f>
        <v>69.88</v>
      </c>
      <c r="H184">
        <f>IFERROR(VLOOKUP($B184,Day!$A$1:$X$367,MATCH(DayFilter!H$1,Day!$C$1:$X$1,0)+2,0),"")</f>
        <v>18.573846000000003</v>
      </c>
      <c r="I184">
        <f>IFERROR(VLOOKUP($B184,Day!$A$1:$X$367,MATCH(DayFilter!I$1,Day!$C$1:$X$1,0)+2,0),"")</f>
        <v>81.233609400000006</v>
      </c>
      <c r="J184">
        <f>IFERROR(VLOOKUP($B184,Day!$A$1:$X$367,MATCH(DayFilter!J$1,Day!$C$1:$X$1,0)+2,0),"")</f>
        <v>61.218462000000002</v>
      </c>
      <c r="K184">
        <f>IFERROR(VLOOKUP($B184,Day!$A$1:$X$367,MATCH(DayFilter!K$1,Day!$C$1:$X$1,0)+2,0),"")</f>
        <v>43.869230999999999</v>
      </c>
      <c r="L184">
        <f>IFERROR(VLOOKUP($B184,Day!$A$1:$X$367,MATCH(DayFilter!L$1,Day!$C$1:$X$1,0)+2,0),"")</f>
        <v>43.869230999999999</v>
      </c>
      <c r="M184">
        <f>IFERROR(VLOOKUP($B184,Day!$A$1:$X$367,MATCH(DayFilter!M$1,Day!$C$1:$X$1,0)+2,0),"")</f>
        <v>17.349231000000003</v>
      </c>
      <c r="N184">
        <f>IFERROR(VLOOKUP($B184,Day!$A$1:$X$367,MATCH(DayFilter!N$1,Day!$C$1:$X$1,0)+2,0),"")</f>
        <v>55.4694377</v>
      </c>
      <c r="O184">
        <f>IFERROR(VLOOKUP($B184,Day!$A$1:$X$367,MATCH(DayFilter!O$1,Day!$C$1:$X$1,0)+2,0),"")</f>
        <v>76.148696000000001</v>
      </c>
      <c r="P184">
        <f>IFERROR(VLOOKUP($B184,Day!$A$1:$X$367,MATCH(DayFilter!P$1,Day!$C$1:$X$1,0)+2,0),"")</f>
        <v>25.626154</v>
      </c>
      <c r="Q184">
        <f>IFERROR(VLOOKUP($B184,Day!$A$1:$X$367,MATCH(DayFilter!Q$1,Day!$C$1:$X$1,0)+2,0),"")</f>
        <v>25.626154</v>
      </c>
      <c r="R184">
        <f>IFERROR(VLOOKUP($B184,Day!$A$1:$X$367,MATCH(DayFilter!R$1,Day!$C$1:$X$1,0)+2,0),"")</f>
        <v>50.522542000000001</v>
      </c>
      <c r="S184">
        <f>IFERROR(VLOOKUP($B184,Day!$A$1:$X$367,MATCH(DayFilter!S$1,Day!$C$1:$X$1,0)+2,0),"")</f>
        <v>47.308188899999998</v>
      </c>
      <c r="T184">
        <f>IFERROR(VLOOKUP($B184,Day!$A$1:$X$367,MATCH(DayFilter!T$1,Day!$C$1:$X$1,0)+2,0),"")</f>
        <v>9.2307690000000004</v>
      </c>
      <c r="U184">
        <f>IFERROR(VLOOKUP($B184,Day!$A$1:$X$367,MATCH(DayFilter!U$1,Day!$C$1:$X$1,0)+2,0),"")</f>
        <v>4.6086960000000001</v>
      </c>
      <c r="V184">
        <f>IFERROR(VLOOKUP($B184,Day!$A$1:$X$367,MATCH(DayFilter!V$1,Day!$C$1:$X$1,0)+2,0),"")</f>
        <v>4.6086960000000001</v>
      </c>
      <c r="W184">
        <f>IFERROR(VLOOKUP($B184,Day!$A$1:$X$367,MATCH(DayFilter!W$1,Day!$C$1:$X$1,0)+2,0),"")</f>
        <v>4.6220730000000003</v>
      </c>
      <c r="X184">
        <f>IFERROR(VLOOKUP($B184,Day!$A$1:$X$367,MATCH(DayFilter!X$1,Day!$C$1:$X$1,0)+2,0),"")</f>
        <v>6.2586371999999999</v>
      </c>
      <c r="Y184">
        <f>IFERROR(VLOOKUP($B184,Day!$A$1:$Z$367,MATCH(DayFilter!Y$1,Day!$C$1:$Z$1,0)+2,0),"")</f>
        <v>65</v>
      </c>
      <c r="Z184">
        <f>IFERROR(VLOOKUP($B184,Day!$A$1:$Z$367,MATCH(DayFilter!Z$1,Day!$C$1:$Z$1,0)+2,0),"")</f>
        <v>75</v>
      </c>
    </row>
    <row r="185" spans="2:26" x14ac:dyDescent="0.25">
      <c r="B185">
        <f>IF(ROW()-1&lt;=Input!$F$2,ROW()-1,"")</f>
        <v>184</v>
      </c>
      <c r="C185" s="1">
        <f>IFERROR(VLOOKUP($B185,Day!$A$1:$X$367,MATCH(DayFilter!C$1,Day!$C$1:$X$1,0)+2,0),"")</f>
        <v>44011</v>
      </c>
      <c r="D185" t="str">
        <f>IFERROR(VLOOKUP($B185,Day!$A$1:$X$367,MATCH(DayFilter!D$1,Day!$C$1:$X$1,0)+2,0),"")</f>
        <v>Day</v>
      </c>
      <c r="E185">
        <f>IFERROR(VLOOKUP($B185,Day!$A$1:$X$367,MATCH(DayFilter!E$1,Day!$C$1:$X$1,0)+2,0),"")</f>
        <v>91.752307999999999</v>
      </c>
      <c r="F185">
        <f>IFERROR(VLOOKUP($B185,Day!$A$1:$X$367,MATCH(DayFilter!F$1,Day!$C$1:$X$1,0)+2,0),"")</f>
        <v>67.805555999999996</v>
      </c>
      <c r="G185">
        <f>IFERROR(VLOOKUP($B185,Day!$A$1:$X$367,MATCH(DayFilter!G$1,Day!$C$1:$X$1,0)+2,0),"")</f>
        <v>67.805555999999996</v>
      </c>
      <c r="H185">
        <f>IFERROR(VLOOKUP($B185,Day!$A$1:$X$367,MATCH(DayFilter!H$1,Day!$C$1:$X$1,0)+2,0),"")</f>
        <v>23.946752000000004</v>
      </c>
      <c r="I185">
        <f>IFERROR(VLOOKUP($B185,Day!$A$1:$X$367,MATCH(DayFilter!I$1,Day!$C$1:$X$1,0)+2,0),"")</f>
        <v>80.529400699999997</v>
      </c>
      <c r="J185">
        <f>IFERROR(VLOOKUP($B185,Day!$A$1:$X$367,MATCH(DayFilter!J$1,Day!$C$1:$X$1,0)+2,0),"")</f>
        <v>61.66</v>
      </c>
      <c r="K185">
        <f>IFERROR(VLOOKUP($B185,Day!$A$1:$X$367,MATCH(DayFilter!K$1,Day!$C$1:$X$1,0)+2,0),"")</f>
        <v>39.92</v>
      </c>
      <c r="L185">
        <f>IFERROR(VLOOKUP($B185,Day!$A$1:$X$367,MATCH(DayFilter!L$1,Day!$C$1:$X$1,0)+2,0),"")</f>
        <v>39.92</v>
      </c>
      <c r="M185">
        <f>IFERROR(VLOOKUP($B185,Day!$A$1:$X$367,MATCH(DayFilter!M$1,Day!$C$1:$X$1,0)+2,0),"")</f>
        <v>21.739999999999995</v>
      </c>
      <c r="N185">
        <f>IFERROR(VLOOKUP($B185,Day!$A$1:$X$367,MATCH(DayFilter!N$1,Day!$C$1:$X$1,0)+2,0),"")</f>
        <v>54.849272399999997</v>
      </c>
      <c r="O185">
        <f>IFERROR(VLOOKUP($B185,Day!$A$1:$X$367,MATCH(DayFilter!O$1,Day!$C$1:$X$1,0)+2,0),"")</f>
        <v>67.566841999999994</v>
      </c>
      <c r="P185">
        <f>IFERROR(VLOOKUP($B185,Day!$A$1:$X$367,MATCH(DayFilter!P$1,Day!$C$1:$X$1,0)+2,0),"")</f>
        <v>25.433077000000001</v>
      </c>
      <c r="Q185">
        <f>IFERROR(VLOOKUP($B185,Day!$A$1:$X$367,MATCH(DayFilter!Q$1,Day!$C$1:$X$1,0)+2,0),"")</f>
        <v>25.433077000000001</v>
      </c>
      <c r="R185">
        <f>IFERROR(VLOOKUP($B185,Day!$A$1:$X$367,MATCH(DayFilter!R$1,Day!$C$1:$X$1,0)+2,0),"")</f>
        <v>42.133764999999997</v>
      </c>
      <c r="S185">
        <f>IFERROR(VLOOKUP($B185,Day!$A$1:$X$367,MATCH(DayFilter!S$1,Day!$C$1:$X$1,0)+2,0),"")</f>
        <v>47.654815399999997</v>
      </c>
      <c r="T185">
        <f>IFERROR(VLOOKUP($B185,Day!$A$1:$X$367,MATCH(DayFilter!T$1,Day!$C$1:$X$1,0)+2,0),"")</f>
        <v>8.8947369999999992</v>
      </c>
      <c r="U185">
        <f>IFERROR(VLOOKUP($B185,Day!$A$1:$X$367,MATCH(DayFilter!U$1,Day!$C$1:$X$1,0)+2,0),"")</f>
        <v>4.1052629999999999</v>
      </c>
      <c r="V185">
        <f>IFERROR(VLOOKUP($B185,Day!$A$1:$X$367,MATCH(DayFilter!V$1,Day!$C$1:$X$1,0)+2,0),"")</f>
        <v>4.1052629999999999</v>
      </c>
      <c r="W185">
        <f>IFERROR(VLOOKUP($B185,Day!$A$1:$X$367,MATCH(DayFilter!W$1,Day!$C$1:$X$1,0)+2,0),"")</f>
        <v>4.7894739999999993</v>
      </c>
      <c r="X185">
        <f>IFERROR(VLOOKUP($B185,Day!$A$1:$X$367,MATCH(DayFilter!X$1,Day!$C$1:$X$1,0)+2,0),"")</f>
        <v>6.0141239999999998</v>
      </c>
      <c r="Y185">
        <f>IFERROR(VLOOKUP($B185,Day!$A$1:$Z$367,MATCH(DayFilter!Y$1,Day!$C$1:$Z$1,0)+2,0),"")</f>
        <v>65</v>
      </c>
      <c r="Z185">
        <f>IFERROR(VLOOKUP($B185,Day!$A$1:$Z$367,MATCH(DayFilter!Z$1,Day!$C$1:$Z$1,0)+2,0),"")</f>
        <v>75</v>
      </c>
    </row>
    <row r="186" spans="2:26" x14ac:dyDescent="0.25">
      <c r="B186">
        <f>IF(ROW()-1&lt;=Input!$F$2,ROW()-1,"")</f>
        <v>185</v>
      </c>
      <c r="C186" s="1">
        <f>IFERROR(VLOOKUP($B186,Day!$A$1:$X$367,MATCH(DayFilter!C$1,Day!$C$1:$X$1,0)+2,0),"")</f>
        <v>44010</v>
      </c>
      <c r="D186" t="str">
        <f>IFERROR(VLOOKUP($B186,Day!$A$1:$X$367,MATCH(DayFilter!D$1,Day!$C$1:$X$1,0)+2,0),"")</f>
        <v>Day</v>
      </c>
      <c r="E186">
        <f>IFERROR(VLOOKUP($B186,Day!$A$1:$X$367,MATCH(DayFilter!E$1,Day!$C$1:$X$1,0)+2,0),"")</f>
        <v>90.96</v>
      </c>
      <c r="F186">
        <f>IFERROR(VLOOKUP($B186,Day!$A$1:$X$367,MATCH(DayFilter!F$1,Day!$C$1:$X$1,0)+2,0),"")</f>
        <v>69.22</v>
      </c>
      <c r="G186">
        <f>IFERROR(VLOOKUP($B186,Day!$A$1:$X$367,MATCH(DayFilter!G$1,Day!$C$1:$X$1,0)+2,0),"")</f>
        <v>69.22</v>
      </c>
      <c r="H186">
        <f>IFERROR(VLOOKUP($B186,Day!$A$1:$X$367,MATCH(DayFilter!H$1,Day!$C$1:$X$1,0)+2,0),"")</f>
        <v>21.739999999999995</v>
      </c>
      <c r="I186">
        <f>IFERROR(VLOOKUP($B186,Day!$A$1:$X$367,MATCH(DayFilter!I$1,Day!$C$1:$X$1,0)+2,0),"")</f>
        <v>81.077817600000003</v>
      </c>
      <c r="J186">
        <f>IFERROR(VLOOKUP($B186,Day!$A$1:$X$367,MATCH(DayFilter!J$1,Day!$C$1:$X$1,0)+2,0),"")</f>
        <v>62.115385000000003</v>
      </c>
      <c r="K186">
        <f>IFERROR(VLOOKUP($B186,Day!$A$1:$X$367,MATCH(DayFilter!K$1,Day!$C$1:$X$1,0)+2,0),"")</f>
        <v>43.316667000000002</v>
      </c>
      <c r="L186">
        <f>IFERROR(VLOOKUP($B186,Day!$A$1:$X$367,MATCH(DayFilter!L$1,Day!$C$1:$X$1,0)+2,0),"")</f>
        <v>43.316667000000002</v>
      </c>
      <c r="M186">
        <f>IFERROR(VLOOKUP($B186,Day!$A$1:$X$367,MATCH(DayFilter!M$1,Day!$C$1:$X$1,0)+2,0),"")</f>
        <v>18.798718000000001</v>
      </c>
      <c r="N186">
        <f>IFERROR(VLOOKUP($B186,Day!$A$1:$X$367,MATCH(DayFilter!N$1,Day!$C$1:$X$1,0)+2,0),"")</f>
        <v>53.627292699999998</v>
      </c>
      <c r="O186">
        <f>IFERROR(VLOOKUP($B186,Day!$A$1:$X$367,MATCH(DayFilter!O$1,Day!$C$1:$X$1,0)+2,0),"")</f>
        <v>63.1355</v>
      </c>
      <c r="P186">
        <f>IFERROR(VLOOKUP($B186,Day!$A$1:$X$367,MATCH(DayFilter!P$1,Day!$C$1:$X$1,0)+2,0),"")</f>
        <v>21.739166999999998</v>
      </c>
      <c r="Q186">
        <f>IFERROR(VLOOKUP($B186,Day!$A$1:$X$367,MATCH(DayFilter!Q$1,Day!$C$1:$X$1,0)+2,0),"")</f>
        <v>21.739166999999998</v>
      </c>
      <c r="R186">
        <f>IFERROR(VLOOKUP($B186,Day!$A$1:$X$367,MATCH(DayFilter!R$1,Day!$C$1:$X$1,0)+2,0),"")</f>
        <v>41.396332999999998</v>
      </c>
      <c r="S186">
        <f>IFERROR(VLOOKUP($B186,Day!$A$1:$X$367,MATCH(DayFilter!S$1,Day!$C$1:$X$1,0)+2,0),"")</f>
        <v>43.839093099999999</v>
      </c>
      <c r="T186">
        <f>IFERROR(VLOOKUP($B186,Day!$A$1:$X$367,MATCH(DayFilter!T$1,Day!$C$1:$X$1,0)+2,0),"")</f>
        <v>8.9230769999999993</v>
      </c>
      <c r="U186">
        <f>IFERROR(VLOOKUP($B186,Day!$A$1:$X$367,MATCH(DayFilter!U$1,Day!$C$1:$X$1,0)+2,0),"")</f>
        <v>3.3529409999999999</v>
      </c>
      <c r="V186">
        <f>IFERROR(VLOOKUP($B186,Day!$A$1:$X$367,MATCH(DayFilter!V$1,Day!$C$1:$X$1,0)+2,0),"")</f>
        <v>3.3529409999999999</v>
      </c>
      <c r="W186">
        <f>IFERROR(VLOOKUP($B186,Day!$A$1:$X$367,MATCH(DayFilter!W$1,Day!$C$1:$X$1,0)+2,0),"")</f>
        <v>5.5701359999999998</v>
      </c>
      <c r="X186">
        <f>IFERROR(VLOOKUP($B186,Day!$A$1:$X$367,MATCH(DayFilter!X$1,Day!$C$1:$X$1,0)+2,0),"")</f>
        <v>6.2460635</v>
      </c>
      <c r="Y186">
        <f>IFERROR(VLOOKUP($B186,Day!$A$1:$Z$367,MATCH(DayFilter!Y$1,Day!$C$1:$Z$1,0)+2,0),"")</f>
        <v>65</v>
      </c>
      <c r="Z186">
        <f>IFERROR(VLOOKUP($B186,Day!$A$1:$Z$367,MATCH(DayFilter!Z$1,Day!$C$1:$Z$1,0)+2,0),"")</f>
        <v>75</v>
      </c>
    </row>
    <row r="187" spans="2:26" x14ac:dyDescent="0.25">
      <c r="B187">
        <f>IF(ROW()-1&lt;=Input!$F$2,ROW()-1,"")</f>
        <v>186</v>
      </c>
      <c r="C187" s="1">
        <f>IFERROR(VLOOKUP($B187,Day!$A$1:$X$367,MATCH(DayFilter!C$1,Day!$C$1:$X$1,0)+2,0),"")</f>
        <v>44009</v>
      </c>
      <c r="D187" t="str">
        <f>IFERROR(VLOOKUP($B187,Day!$A$1:$X$367,MATCH(DayFilter!D$1,Day!$C$1:$X$1,0)+2,0),"")</f>
        <v>Day</v>
      </c>
      <c r="E187">
        <f>IFERROR(VLOOKUP($B187,Day!$A$1:$X$367,MATCH(DayFilter!E$1,Day!$C$1:$X$1,0)+2,0),"")</f>
        <v>93.198462000000006</v>
      </c>
      <c r="F187">
        <f>IFERROR(VLOOKUP($B187,Day!$A$1:$X$367,MATCH(DayFilter!F$1,Day!$C$1:$X$1,0)+2,0),"")</f>
        <v>66.989474000000001</v>
      </c>
      <c r="G187">
        <f>IFERROR(VLOOKUP($B187,Day!$A$1:$X$367,MATCH(DayFilter!G$1,Day!$C$1:$X$1,0)+2,0),"")</f>
        <v>66.989474000000001</v>
      </c>
      <c r="H187">
        <f>IFERROR(VLOOKUP($B187,Day!$A$1:$X$367,MATCH(DayFilter!H$1,Day!$C$1:$X$1,0)+2,0),"")</f>
        <v>26.208988000000005</v>
      </c>
      <c r="I187">
        <f>IFERROR(VLOOKUP($B187,Day!$A$1:$X$367,MATCH(DayFilter!I$1,Day!$C$1:$X$1,0)+2,0),"")</f>
        <v>83.3309742</v>
      </c>
      <c r="J187">
        <f>IFERROR(VLOOKUP($B187,Day!$A$1:$X$367,MATCH(DayFilter!J$1,Day!$C$1:$X$1,0)+2,0),"")</f>
        <v>60.5</v>
      </c>
      <c r="K187">
        <f>IFERROR(VLOOKUP($B187,Day!$A$1:$X$367,MATCH(DayFilter!K$1,Day!$C$1:$X$1,0)+2,0),"")</f>
        <v>38.807692000000003</v>
      </c>
      <c r="L187">
        <f>IFERROR(VLOOKUP($B187,Day!$A$1:$X$367,MATCH(DayFilter!L$1,Day!$C$1:$X$1,0)+2,0),"")</f>
        <v>38.807692000000003</v>
      </c>
      <c r="M187">
        <f>IFERROR(VLOOKUP($B187,Day!$A$1:$X$367,MATCH(DayFilter!M$1,Day!$C$1:$X$1,0)+2,0),"")</f>
        <v>21.692307999999997</v>
      </c>
      <c r="N187">
        <f>IFERROR(VLOOKUP($B187,Day!$A$1:$X$367,MATCH(DayFilter!N$1,Day!$C$1:$X$1,0)+2,0),"")</f>
        <v>53.241136599999997</v>
      </c>
      <c r="O187">
        <f>IFERROR(VLOOKUP($B187,Day!$A$1:$X$367,MATCH(DayFilter!O$1,Day!$C$1:$X$1,0)+2,0),"")</f>
        <v>69.187894999999997</v>
      </c>
      <c r="P187">
        <f>IFERROR(VLOOKUP($B187,Day!$A$1:$X$367,MATCH(DayFilter!P$1,Day!$C$1:$X$1,0)+2,0),"")</f>
        <v>16.539231000000001</v>
      </c>
      <c r="Q187">
        <f>IFERROR(VLOOKUP($B187,Day!$A$1:$X$367,MATCH(DayFilter!Q$1,Day!$C$1:$X$1,0)+2,0),"")</f>
        <v>16.539231000000001</v>
      </c>
      <c r="R187">
        <f>IFERROR(VLOOKUP($B187,Day!$A$1:$X$367,MATCH(DayFilter!R$1,Day!$C$1:$X$1,0)+2,0),"")</f>
        <v>52.648663999999997</v>
      </c>
      <c r="S187">
        <f>IFERROR(VLOOKUP($B187,Day!$A$1:$X$367,MATCH(DayFilter!S$1,Day!$C$1:$X$1,0)+2,0),"")</f>
        <v>41.035251000000002</v>
      </c>
      <c r="T187">
        <f>IFERROR(VLOOKUP($B187,Day!$A$1:$X$367,MATCH(DayFilter!T$1,Day!$C$1:$X$1,0)+2,0),"")</f>
        <v>8</v>
      </c>
      <c r="U187">
        <f>IFERROR(VLOOKUP($B187,Day!$A$1:$X$367,MATCH(DayFilter!U$1,Day!$C$1:$X$1,0)+2,0),"")</f>
        <v>4.9285709999999998</v>
      </c>
      <c r="V187">
        <f>IFERROR(VLOOKUP($B187,Day!$A$1:$X$367,MATCH(DayFilter!V$1,Day!$C$1:$X$1,0)+2,0),"")</f>
        <v>4.9285709999999998</v>
      </c>
      <c r="W187">
        <f>IFERROR(VLOOKUP($B187,Day!$A$1:$X$367,MATCH(DayFilter!W$1,Day!$C$1:$X$1,0)+2,0),"")</f>
        <v>3.0714290000000002</v>
      </c>
      <c r="X187">
        <f>IFERROR(VLOOKUP($B187,Day!$A$1:$X$367,MATCH(DayFilter!X$1,Day!$C$1:$X$1,0)+2,0),"")</f>
        <v>6.4043957000000002</v>
      </c>
      <c r="Y187">
        <f>IFERROR(VLOOKUP($B187,Day!$A$1:$Z$367,MATCH(DayFilter!Y$1,Day!$C$1:$Z$1,0)+2,0),"")</f>
        <v>65</v>
      </c>
      <c r="Z187">
        <f>IFERROR(VLOOKUP($B187,Day!$A$1:$Z$367,MATCH(DayFilter!Z$1,Day!$C$1:$Z$1,0)+2,0),"")</f>
        <v>75</v>
      </c>
    </row>
    <row r="188" spans="2:26" x14ac:dyDescent="0.25">
      <c r="B188">
        <f>IF(ROW()-1&lt;=Input!$F$2,ROW()-1,"")</f>
        <v>187</v>
      </c>
      <c r="C188" s="1">
        <f>IFERROR(VLOOKUP($B188,Day!$A$1:$X$367,MATCH(DayFilter!C$1,Day!$C$1:$X$1,0)+2,0),"")</f>
        <v>44008</v>
      </c>
      <c r="D188" t="str">
        <f>IFERROR(VLOOKUP($B188,Day!$A$1:$X$367,MATCH(DayFilter!D$1,Day!$C$1:$X$1,0)+2,0),"")</f>
        <v>Day</v>
      </c>
      <c r="E188">
        <f>IFERROR(VLOOKUP($B188,Day!$A$1:$X$367,MATCH(DayFilter!E$1,Day!$C$1:$X$1,0)+2,0),"")</f>
        <v>95.815385000000006</v>
      </c>
      <c r="F188">
        <f>IFERROR(VLOOKUP($B188,Day!$A$1:$X$367,MATCH(DayFilter!F$1,Day!$C$1:$X$1,0)+2,0),"")</f>
        <v>70.024167000000006</v>
      </c>
      <c r="G188">
        <f>IFERROR(VLOOKUP($B188,Day!$A$1:$X$367,MATCH(DayFilter!G$1,Day!$C$1:$X$1,0)+2,0),"")</f>
        <v>70.024167000000006</v>
      </c>
      <c r="H188">
        <f>IFERROR(VLOOKUP($B188,Day!$A$1:$X$367,MATCH(DayFilter!H$1,Day!$C$1:$X$1,0)+2,0),"")</f>
        <v>25.791218000000001</v>
      </c>
      <c r="I188">
        <f>IFERROR(VLOOKUP($B188,Day!$A$1:$X$367,MATCH(DayFilter!I$1,Day!$C$1:$X$1,0)+2,0),"")</f>
        <v>84.073570599999996</v>
      </c>
      <c r="J188">
        <f>IFERROR(VLOOKUP($B188,Day!$A$1:$X$367,MATCH(DayFilter!J$1,Day!$C$1:$X$1,0)+2,0),"")</f>
        <v>57.661538</v>
      </c>
      <c r="K188">
        <f>IFERROR(VLOOKUP($B188,Day!$A$1:$X$367,MATCH(DayFilter!K$1,Day!$C$1:$X$1,0)+2,0),"")</f>
        <v>30.830769</v>
      </c>
      <c r="L188">
        <f>IFERROR(VLOOKUP($B188,Day!$A$1:$X$367,MATCH(DayFilter!L$1,Day!$C$1:$X$1,0)+2,0),"")</f>
        <v>30.830769</v>
      </c>
      <c r="M188">
        <f>IFERROR(VLOOKUP($B188,Day!$A$1:$X$367,MATCH(DayFilter!M$1,Day!$C$1:$X$1,0)+2,0),"")</f>
        <v>26.830769</v>
      </c>
      <c r="N188">
        <f>IFERROR(VLOOKUP($B188,Day!$A$1:$X$367,MATCH(DayFilter!N$1,Day!$C$1:$X$1,0)+2,0),"")</f>
        <v>50.549615199999998</v>
      </c>
      <c r="O188">
        <f>IFERROR(VLOOKUP($B188,Day!$A$1:$X$367,MATCH(DayFilter!O$1,Day!$C$1:$X$1,0)+2,0),"")</f>
        <v>66.360833</v>
      </c>
      <c r="P188">
        <f>IFERROR(VLOOKUP($B188,Day!$A$1:$X$367,MATCH(DayFilter!P$1,Day!$C$1:$X$1,0)+2,0),"")</f>
        <v>12.941538</v>
      </c>
      <c r="Q188">
        <f>IFERROR(VLOOKUP($B188,Day!$A$1:$X$367,MATCH(DayFilter!Q$1,Day!$C$1:$X$1,0)+2,0),"")</f>
        <v>12.941538</v>
      </c>
      <c r="R188">
        <f>IFERROR(VLOOKUP($B188,Day!$A$1:$X$367,MATCH(DayFilter!R$1,Day!$C$1:$X$1,0)+2,0),"")</f>
        <v>53.419294999999998</v>
      </c>
      <c r="S188">
        <f>IFERROR(VLOOKUP($B188,Day!$A$1:$X$367,MATCH(DayFilter!S$1,Day!$C$1:$X$1,0)+2,0),"")</f>
        <v>37.864116899999999</v>
      </c>
      <c r="T188">
        <f>IFERROR(VLOOKUP($B188,Day!$A$1:$X$367,MATCH(DayFilter!T$1,Day!$C$1:$X$1,0)+2,0),"")</f>
        <v>7.8461540000000003</v>
      </c>
      <c r="U188">
        <f>IFERROR(VLOOKUP($B188,Day!$A$1:$X$367,MATCH(DayFilter!U$1,Day!$C$1:$X$1,0)+2,0),"")</f>
        <v>5.3125</v>
      </c>
      <c r="V188">
        <f>IFERROR(VLOOKUP($B188,Day!$A$1:$X$367,MATCH(DayFilter!V$1,Day!$C$1:$X$1,0)+2,0),"")</f>
        <v>5.3125</v>
      </c>
      <c r="W188">
        <f>IFERROR(VLOOKUP($B188,Day!$A$1:$X$367,MATCH(DayFilter!W$1,Day!$C$1:$X$1,0)+2,0),"")</f>
        <v>2.5336540000000003</v>
      </c>
      <c r="X188">
        <f>IFERROR(VLOOKUP($B188,Day!$A$1:$X$367,MATCH(DayFilter!X$1,Day!$C$1:$X$1,0)+2,0),"")</f>
        <v>6.7899038999999997</v>
      </c>
      <c r="Y188">
        <f>IFERROR(VLOOKUP($B188,Day!$A$1:$Z$367,MATCH(DayFilter!Y$1,Day!$C$1:$Z$1,0)+2,0),"")</f>
        <v>65</v>
      </c>
      <c r="Z188">
        <f>IFERROR(VLOOKUP($B188,Day!$A$1:$Z$367,MATCH(DayFilter!Z$1,Day!$C$1:$Z$1,0)+2,0),"")</f>
        <v>75</v>
      </c>
    </row>
    <row r="189" spans="2:26" x14ac:dyDescent="0.25">
      <c r="B189">
        <f>IF(ROW()-1&lt;=Input!$F$2,ROW()-1,"")</f>
        <v>188</v>
      </c>
      <c r="C189" s="1">
        <f>IFERROR(VLOOKUP($B189,Day!$A$1:$X$367,MATCH(DayFilter!C$1,Day!$C$1:$X$1,0)+2,0),"")</f>
        <v>44007</v>
      </c>
      <c r="D189" t="str">
        <f>IFERROR(VLOOKUP($B189,Day!$A$1:$X$367,MATCH(DayFilter!D$1,Day!$C$1:$X$1,0)+2,0),"")</f>
        <v>Day</v>
      </c>
      <c r="E189">
        <f>IFERROR(VLOOKUP($B189,Day!$A$1:$X$367,MATCH(DayFilter!E$1,Day!$C$1:$X$1,0)+2,0),"")</f>
        <v>95.876923000000005</v>
      </c>
      <c r="F189">
        <f>IFERROR(VLOOKUP($B189,Day!$A$1:$X$367,MATCH(DayFilter!F$1,Day!$C$1:$X$1,0)+2,0),"")</f>
        <v>70.211765</v>
      </c>
      <c r="G189">
        <f>IFERROR(VLOOKUP($B189,Day!$A$1:$X$367,MATCH(DayFilter!G$1,Day!$C$1:$X$1,0)+2,0),"")</f>
        <v>70.211765</v>
      </c>
      <c r="H189">
        <f>IFERROR(VLOOKUP($B189,Day!$A$1:$X$367,MATCH(DayFilter!H$1,Day!$C$1:$X$1,0)+2,0),"")</f>
        <v>25.665158000000005</v>
      </c>
      <c r="I189">
        <f>IFERROR(VLOOKUP($B189,Day!$A$1:$X$367,MATCH(DayFilter!I$1,Day!$C$1:$X$1,0)+2,0),"")</f>
        <v>82.1182558</v>
      </c>
      <c r="J189">
        <f>IFERROR(VLOOKUP($B189,Day!$A$1:$X$367,MATCH(DayFilter!J$1,Day!$C$1:$X$1,0)+2,0),"")</f>
        <v>59.012500000000003</v>
      </c>
      <c r="K189">
        <f>IFERROR(VLOOKUP($B189,Day!$A$1:$X$367,MATCH(DayFilter!K$1,Day!$C$1:$X$1,0)+2,0),"")</f>
        <v>32.076923000000001</v>
      </c>
      <c r="L189">
        <f>IFERROR(VLOOKUP($B189,Day!$A$1:$X$367,MATCH(DayFilter!L$1,Day!$C$1:$X$1,0)+2,0),"")</f>
        <v>32.076923000000001</v>
      </c>
      <c r="M189">
        <f>IFERROR(VLOOKUP($B189,Day!$A$1:$X$367,MATCH(DayFilter!M$1,Day!$C$1:$X$1,0)+2,0),"")</f>
        <v>26.935577000000002</v>
      </c>
      <c r="N189">
        <f>IFERROR(VLOOKUP($B189,Day!$A$1:$X$367,MATCH(DayFilter!N$1,Day!$C$1:$X$1,0)+2,0),"")</f>
        <v>50.776556300000003</v>
      </c>
      <c r="O189">
        <f>IFERROR(VLOOKUP($B189,Day!$A$1:$X$367,MATCH(DayFilter!O$1,Day!$C$1:$X$1,0)+2,0),"")</f>
        <v>70.782940999999994</v>
      </c>
      <c r="P189">
        <f>IFERROR(VLOOKUP($B189,Day!$A$1:$X$367,MATCH(DayFilter!P$1,Day!$C$1:$X$1,0)+2,0),"")</f>
        <v>14.286154</v>
      </c>
      <c r="Q189">
        <f>IFERROR(VLOOKUP($B189,Day!$A$1:$X$367,MATCH(DayFilter!Q$1,Day!$C$1:$X$1,0)+2,0),"")</f>
        <v>14.286154</v>
      </c>
      <c r="R189">
        <f>IFERROR(VLOOKUP($B189,Day!$A$1:$X$367,MATCH(DayFilter!R$1,Day!$C$1:$X$1,0)+2,0),"")</f>
        <v>56.496786999999998</v>
      </c>
      <c r="S189">
        <f>IFERROR(VLOOKUP($B189,Day!$A$1:$X$367,MATCH(DayFilter!S$1,Day!$C$1:$X$1,0)+2,0),"")</f>
        <v>41.896213199999998</v>
      </c>
      <c r="T189">
        <f>IFERROR(VLOOKUP($B189,Day!$A$1:$X$367,MATCH(DayFilter!T$1,Day!$C$1:$X$1,0)+2,0),"")</f>
        <v>8.1538459999999997</v>
      </c>
      <c r="U189">
        <f>IFERROR(VLOOKUP($B189,Day!$A$1:$X$367,MATCH(DayFilter!U$1,Day!$C$1:$X$1,0)+2,0),"")</f>
        <v>4.5</v>
      </c>
      <c r="V189">
        <f>IFERROR(VLOOKUP($B189,Day!$A$1:$X$367,MATCH(DayFilter!V$1,Day!$C$1:$X$1,0)+2,0),"")</f>
        <v>4.5</v>
      </c>
      <c r="W189">
        <f>IFERROR(VLOOKUP($B189,Day!$A$1:$X$367,MATCH(DayFilter!W$1,Day!$C$1:$X$1,0)+2,0),"")</f>
        <v>3.6538459999999997</v>
      </c>
      <c r="X189">
        <f>IFERROR(VLOOKUP($B189,Day!$A$1:$X$367,MATCH(DayFilter!X$1,Day!$C$1:$X$1,0)+2,0),"")</f>
        <v>5.9214285999999996</v>
      </c>
      <c r="Y189">
        <f>IFERROR(VLOOKUP($B189,Day!$A$1:$Z$367,MATCH(DayFilter!Y$1,Day!$C$1:$Z$1,0)+2,0),"")</f>
        <v>65</v>
      </c>
      <c r="Z189">
        <f>IFERROR(VLOOKUP($B189,Day!$A$1:$Z$367,MATCH(DayFilter!Z$1,Day!$C$1:$Z$1,0)+2,0),"")</f>
        <v>75</v>
      </c>
    </row>
    <row r="190" spans="2:26" x14ac:dyDescent="0.25">
      <c r="B190">
        <f>IF(ROW()-1&lt;=Input!$F$2,ROW()-1,"")</f>
        <v>189</v>
      </c>
      <c r="C190" s="1">
        <f>IFERROR(VLOOKUP($B190,Day!$A$1:$X$367,MATCH(DayFilter!C$1,Day!$C$1:$X$1,0)+2,0),"")</f>
        <v>44006</v>
      </c>
      <c r="D190" t="str">
        <f>IFERROR(VLOOKUP($B190,Day!$A$1:$X$367,MATCH(DayFilter!D$1,Day!$C$1:$X$1,0)+2,0),"")</f>
        <v>Day</v>
      </c>
      <c r="E190">
        <f>IFERROR(VLOOKUP($B190,Day!$A$1:$X$367,MATCH(DayFilter!E$1,Day!$C$1:$X$1,0)+2,0),"")</f>
        <v>94.238461999999998</v>
      </c>
      <c r="F190">
        <f>IFERROR(VLOOKUP($B190,Day!$A$1:$X$367,MATCH(DayFilter!F$1,Day!$C$1:$X$1,0)+2,0),"")</f>
        <v>68.9375</v>
      </c>
      <c r="G190">
        <f>IFERROR(VLOOKUP($B190,Day!$A$1:$X$367,MATCH(DayFilter!G$1,Day!$C$1:$X$1,0)+2,0),"")</f>
        <v>68.9375</v>
      </c>
      <c r="H190">
        <f>IFERROR(VLOOKUP($B190,Day!$A$1:$X$367,MATCH(DayFilter!H$1,Day!$C$1:$X$1,0)+2,0),"")</f>
        <v>25.300961999999998</v>
      </c>
      <c r="I190">
        <f>IFERROR(VLOOKUP($B190,Day!$A$1:$X$367,MATCH(DayFilter!I$1,Day!$C$1:$X$1,0)+2,0),"")</f>
        <v>80.931334300000003</v>
      </c>
      <c r="J190">
        <f>IFERROR(VLOOKUP($B190,Day!$A$1:$X$367,MATCH(DayFilter!J$1,Day!$C$1:$X$1,0)+2,0),"")</f>
        <v>60.75</v>
      </c>
      <c r="K190">
        <f>IFERROR(VLOOKUP($B190,Day!$A$1:$X$367,MATCH(DayFilter!K$1,Day!$C$1:$X$1,0)+2,0),"")</f>
        <v>27.269231000000001</v>
      </c>
      <c r="L190">
        <f>IFERROR(VLOOKUP($B190,Day!$A$1:$X$367,MATCH(DayFilter!L$1,Day!$C$1:$X$1,0)+2,0),"")</f>
        <v>27.269231000000001</v>
      </c>
      <c r="M190">
        <f>IFERROR(VLOOKUP($B190,Day!$A$1:$X$367,MATCH(DayFilter!M$1,Day!$C$1:$X$1,0)+2,0),"")</f>
        <v>33.480768999999995</v>
      </c>
      <c r="N190">
        <f>IFERROR(VLOOKUP($B190,Day!$A$1:$X$367,MATCH(DayFilter!N$1,Day!$C$1:$X$1,0)+2,0),"")</f>
        <v>51.4367017</v>
      </c>
      <c r="O190">
        <f>IFERROR(VLOOKUP($B190,Day!$A$1:$X$367,MATCH(DayFilter!O$1,Day!$C$1:$X$1,0)+2,0),"")</f>
        <v>77.843125000000001</v>
      </c>
      <c r="P190">
        <f>IFERROR(VLOOKUP($B190,Day!$A$1:$X$367,MATCH(DayFilter!P$1,Day!$C$1:$X$1,0)+2,0),"")</f>
        <v>12.433846000000001</v>
      </c>
      <c r="Q190">
        <f>IFERROR(VLOOKUP($B190,Day!$A$1:$X$367,MATCH(DayFilter!Q$1,Day!$C$1:$X$1,0)+2,0),"")</f>
        <v>12.433846000000001</v>
      </c>
      <c r="R190">
        <f>IFERROR(VLOOKUP($B190,Day!$A$1:$X$367,MATCH(DayFilter!R$1,Day!$C$1:$X$1,0)+2,0),"")</f>
        <v>65.409278999999998</v>
      </c>
      <c r="S190">
        <f>IFERROR(VLOOKUP($B190,Day!$A$1:$X$367,MATCH(DayFilter!S$1,Day!$C$1:$X$1,0)+2,0),"")</f>
        <v>44.310486900000001</v>
      </c>
      <c r="T190">
        <f>IFERROR(VLOOKUP($B190,Day!$A$1:$X$367,MATCH(DayFilter!T$1,Day!$C$1:$X$1,0)+2,0),"")</f>
        <v>7.8461540000000003</v>
      </c>
      <c r="U190">
        <f>IFERROR(VLOOKUP($B190,Day!$A$1:$X$367,MATCH(DayFilter!U$1,Day!$C$1:$X$1,0)+2,0),"")</f>
        <v>4.5294119999999998</v>
      </c>
      <c r="V190">
        <f>IFERROR(VLOOKUP($B190,Day!$A$1:$X$367,MATCH(DayFilter!V$1,Day!$C$1:$X$1,0)+2,0),"")</f>
        <v>4.5294119999999998</v>
      </c>
      <c r="W190">
        <f>IFERROR(VLOOKUP($B190,Day!$A$1:$X$367,MATCH(DayFilter!W$1,Day!$C$1:$X$1,0)+2,0),"")</f>
        <v>3.3167420000000005</v>
      </c>
      <c r="X190">
        <f>IFERROR(VLOOKUP($B190,Day!$A$1:$X$367,MATCH(DayFilter!X$1,Day!$C$1:$X$1,0)+2,0),"")</f>
        <v>6.2705146000000003</v>
      </c>
      <c r="Y190">
        <f>IFERROR(VLOOKUP($B190,Day!$A$1:$Z$367,MATCH(DayFilter!Y$1,Day!$C$1:$Z$1,0)+2,0),"")</f>
        <v>65</v>
      </c>
      <c r="Z190">
        <f>IFERROR(VLOOKUP($B190,Day!$A$1:$Z$367,MATCH(DayFilter!Z$1,Day!$C$1:$Z$1,0)+2,0),"")</f>
        <v>75</v>
      </c>
    </row>
    <row r="191" spans="2:26" x14ac:dyDescent="0.25">
      <c r="B191">
        <f>IF(ROW()-1&lt;=Input!$F$2,ROW()-1,"")</f>
        <v>190</v>
      </c>
      <c r="C191" s="1">
        <f>IFERROR(VLOOKUP($B191,Day!$A$1:$X$367,MATCH(DayFilter!C$1,Day!$C$1:$X$1,0)+2,0),"")</f>
        <v>44005</v>
      </c>
      <c r="D191" t="str">
        <f>IFERROR(VLOOKUP($B191,Day!$A$1:$X$367,MATCH(DayFilter!D$1,Day!$C$1:$X$1,0)+2,0),"")</f>
        <v>Day</v>
      </c>
      <c r="E191">
        <f>IFERROR(VLOOKUP($B191,Day!$A$1:$X$367,MATCH(DayFilter!E$1,Day!$C$1:$X$1,0)+2,0),"")</f>
        <v>91.462500000000006</v>
      </c>
      <c r="F191">
        <f>IFERROR(VLOOKUP($B191,Day!$A$1:$X$367,MATCH(DayFilter!F$1,Day!$C$1:$X$1,0)+2,0),"")</f>
        <v>71.083332999999996</v>
      </c>
      <c r="G191">
        <f>IFERROR(VLOOKUP($B191,Day!$A$1:$X$367,MATCH(DayFilter!G$1,Day!$C$1:$X$1,0)+2,0),"")</f>
        <v>71.083332999999996</v>
      </c>
      <c r="H191">
        <f>IFERROR(VLOOKUP($B191,Day!$A$1:$X$367,MATCH(DayFilter!H$1,Day!$C$1:$X$1,0)+2,0),"")</f>
        <v>20.37916700000001</v>
      </c>
      <c r="I191">
        <f>IFERROR(VLOOKUP($B191,Day!$A$1:$X$367,MATCH(DayFilter!I$1,Day!$C$1:$X$1,0)+2,0),"")</f>
        <v>79.258688000000006</v>
      </c>
      <c r="J191">
        <f>IFERROR(VLOOKUP($B191,Day!$A$1:$X$367,MATCH(DayFilter!J$1,Day!$C$1:$X$1,0)+2,0),"")</f>
        <v>60.230769000000002</v>
      </c>
      <c r="K191">
        <f>IFERROR(VLOOKUP($B191,Day!$A$1:$X$367,MATCH(DayFilter!K$1,Day!$C$1:$X$1,0)+2,0),"")</f>
        <v>35.993749999999999</v>
      </c>
      <c r="L191">
        <f>IFERROR(VLOOKUP($B191,Day!$A$1:$X$367,MATCH(DayFilter!L$1,Day!$C$1:$X$1,0)+2,0),"")</f>
        <v>35.993749999999999</v>
      </c>
      <c r="M191">
        <f>IFERROR(VLOOKUP($B191,Day!$A$1:$X$367,MATCH(DayFilter!M$1,Day!$C$1:$X$1,0)+2,0),"")</f>
        <v>24.237019000000004</v>
      </c>
      <c r="N191">
        <f>IFERROR(VLOOKUP($B191,Day!$A$1:$X$367,MATCH(DayFilter!N$1,Day!$C$1:$X$1,0)+2,0),"")</f>
        <v>53.375904499999997</v>
      </c>
      <c r="O191">
        <f>IFERROR(VLOOKUP($B191,Day!$A$1:$X$367,MATCH(DayFilter!O$1,Day!$C$1:$X$1,0)+2,0),"")</f>
        <v>70.034666999999999</v>
      </c>
      <c r="P191">
        <f>IFERROR(VLOOKUP($B191,Day!$A$1:$X$367,MATCH(DayFilter!P$1,Day!$C$1:$X$1,0)+2,0),"")</f>
        <v>14.706250000000001</v>
      </c>
      <c r="Q191">
        <f>IFERROR(VLOOKUP($B191,Day!$A$1:$X$367,MATCH(DayFilter!Q$1,Day!$C$1:$X$1,0)+2,0),"")</f>
        <v>14.706250000000001</v>
      </c>
      <c r="R191">
        <f>IFERROR(VLOOKUP($B191,Day!$A$1:$X$367,MATCH(DayFilter!R$1,Day!$C$1:$X$1,0)+2,0),"")</f>
        <v>55.328417000000002</v>
      </c>
      <c r="S191">
        <f>IFERROR(VLOOKUP($B191,Day!$A$1:$X$367,MATCH(DayFilter!S$1,Day!$C$1:$X$1,0)+2,0),"")</f>
        <v>48.303540599999998</v>
      </c>
      <c r="T191">
        <f>IFERROR(VLOOKUP($B191,Day!$A$1:$X$367,MATCH(DayFilter!T$1,Day!$C$1:$X$1,0)+2,0),"")</f>
        <v>7.8461540000000003</v>
      </c>
      <c r="U191">
        <f>IFERROR(VLOOKUP($B191,Day!$A$1:$X$367,MATCH(DayFilter!U$1,Day!$C$1:$X$1,0)+2,0),"")</f>
        <v>4.8333329999999997</v>
      </c>
      <c r="V191">
        <f>IFERROR(VLOOKUP($B191,Day!$A$1:$X$367,MATCH(DayFilter!V$1,Day!$C$1:$X$1,0)+2,0),"")</f>
        <v>4.8333329999999997</v>
      </c>
      <c r="W191">
        <f>IFERROR(VLOOKUP($B191,Day!$A$1:$X$367,MATCH(DayFilter!W$1,Day!$C$1:$X$1,0)+2,0),"")</f>
        <v>3.0128210000000006</v>
      </c>
      <c r="X191">
        <f>IFERROR(VLOOKUP($B191,Day!$A$1:$X$367,MATCH(DayFilter!X$1,Day!$C$1:$X$1,0)+2,0),"")</f>
        <v>6.2679558000000002</v>
      </c>
      <c r="Y191">
        <f>IFERROR(VLOOKUP($B191,Day!$A$1:$Z$367,MATCH(DayFilter!Y$1,Day!$C$1:$Z$1,0)+2,0),"")</f>
        <v>65</v>
      </c>
      <c r="Z191">
        <f>IFERROR(VLOOKUP($B191,Day!$A$1:$Z$367,MATCH(DayFilter!Z$1,Day!$C$1:$Z$1,0)+2,0),"")</f>
        <v>75</v>
      </c>
    </row>
    <row r="192" spans="2:26" x14ac:dyDescent="0.25">
      <c r="B192">
        <f>IF(ROW()-1&lt;=Input!$F$2,ROW()-1,"")</f>
        <v>191</v>
      </c>
      <c r="C192" s="1">
        <f>IFERROR(VLOOKUP($B192,Day!$A$1:$X$367,MATCH(DayFilter!C$1,Day!$C$1:$X$1,0)+2,0),"")</f>
        <v>44004</v>
      </c>
      <c r="D192" t="str">
        <f>IFERROR(VLOOKUP($B192,Day!$A$1:$X$367,MATCH(DayFilter!D$1,Day!$C$1:$X$1,0)+2,0),"")</f>
        <v>Day</v>
      </c>
      <c r="E192">
        <f>IFERROR(VLOOKUP($B192,Day!$A$1:$X$367,MATCH(DayFilter!E$1,Day!$C$1:$X$1,0)+2,0),"")</f>
        <v>89.069231000000002</v>
      </c>
      <c r="F192">
        <f>IFERROR(VLOOKUP($B192,Day!$A$1:$X$367,MATCH(DayFilter!F$1,Day!$C$1:$X$1,0)+2,0),"")</f>
        <v>67.764285999999998</v>
      </c>
      <c r="G192">
        <f>IFERROR(VLOOKUP($B192,Day!$A$1:$X$367,MATCH(DayFilter!G$1,Day!$C$1:$X$1,0)+2,0),"")</f>
        <v>67.764285999999998</v>
      </c>
      <c r="H192">
        <f>IFERROR(VLOOKUP($B192,Day!$A$1:$X$367,MATCH(DayFilter!H$1,Day!$C$1:$X$1,0)+2,0),"")</f>
        <v>21.304945000000004</v>
      </c>
      <c r="I192">
        <f>IFERROR(VLOOKUP($B192,Day!$A$1:$X$367,MATCH(DayFilter!I$1,Day!$C$1:$X$1,0)+2,0),"")</f>
        <v>79.6158061</v>
      </c>
      <c r="J192">
        <f>IFERROR(VLOOKUP($B192,Day!$A$1:$X$367,MATCH(DayFilter!J$1,Day!$C$1:$X$1,0)+2,0),"")</f>
        <v>59.512500000000003</v>
      </c>
      <c r="K192">
        <f>IFERROR(VLOOKUP($B192,Day!$A$1:$X$367,MATCH(DayFilter!K$1,Day!$C$1:$X$1,0)+2,0),"")</f>
        <v>44.96</v>
      </c>
      <c r="L192">
        <f>IFERROR(VLOOKUP($B192,Day!$A$1:$X$367,MATCH(DayFilter!L$1,Day!$C$1:$X$1,0)+2,0),"")</f>
        <v>44.96</v>
      </c>
      <c r="M192">
        <f>IFERROR(VLOOKUP($B192,Day!$A$1:$X$367,MATCH(DayFilter!M$1,Day!$C$1:$X$1,0)+2,0),"")</f>
        <v>14.552500000000002</v>
      </c>
      <c r="N192">
        <f>IFERROR(VLOOKUP($B192,Day!$A$1:$X$367,MATCH(DayFilter!N$1,Day!$C$1:$X$1,0)+2,0),"")</f>
        <v>53.954654699999999</v>
      </c>
      <c r="O192">
        <f>IFERROR(VLOOKUP($B192,Day!$A$1:$X$367,MATCH(DayFilter!O$1,Day!$C$1:$X$1,0)+2,0),"")</f>
        <v>66.615624999999994</v>
      </c>
      <c r="P192">
        <f>IFERROR(VLOOKUP($B192,Day!$A$1:$X$367,MATCH(DayFilter!P$1,Day!$C$1:$X$1,0)+2,0),"")</f>
        <v>25.828461999999998</v>
      </c>
      <c r="Q192">
        <f>IFERROR(VLOOKUP($B192,Day!$A$1:$X$367,MATCH(DayFilter!Q$1,Day!$C$1:$X$1,0)+2,0),"")</f>
        <v>25.828461999999998</v>
      </c>
      <c r="R192">
        <f>IFERROR(VLOOKUP($B192,Day!$A$1:$X$367,MATCH(DayFilter!R$1,Day!$C$1:$X$1,0)+2,0),"")</f>
        <v>40.787162999999993</v>
      </c>
      <c r="S192">
        <f>IFERROR(VLOOKUP($B192,Day!$A$1:$X$367,MATCH(DayFilter!S$1,Day!$C$1:$X$1,0)+2,0),"")</f>
        <v>46.138878800000001</v>
      </c>
      <c r="T192">
        <f>IFERROR(VLOOKUP($B192,Day!$A$1:$X$367,MATCH(DayFilter!T$1,Day!$C$1:$X$1,0)+2,0),"")</f>
        <v>7.3846150000000002</v>
      </c>
      <c r="U192">
        <f>IFERROR(VLOOKUP($B192,Day!$A$1:$X$367,MATCH(DayFilter!U$1,Day!$C$1:$X$1,0)+2,0),"")</f>
        <v>4.3125</v>
      </c>
      <c r="V192">
        <f>IFERROR(VLOOKUP($B192,Day!$A$1:$X$367,MATCH(DayFilter!V$1,Day!$C$1:$X$1,0)+2,0),"")</f>
        <v>4.3125</v>
      </c>
      <c r="W192">
        <f>IFERROR(VLOOKUP($B192,Day!$A$1:$X$367,MATCH(DayFilter!W$1,Day!$C$1:$X$1,0)+2,0),"")</f>
        <v>3.0721150000000002</v>
      </c>
      <c r="X192">
        <f>IFERROR(VLOOKUP($B192,Day!$A$1:$X$367,MATCH(DayFilter!X$1,Day!$C$1:$X$1,0)+2,0),"")</f>
        <v>6.0224152000000002</v>
      </c>
      <c r="Y192">
        <f>IFERROR(VLOOKUP($B192,Day!$A$1:$Z$367,MATCH(DayFilter!Y$1,Day!$C$1:$Z$1,0)+2,0),"")</f>
        <v>65</v>
      </c>
      <c r="Z192">
        <f>IFERROR(VLOOKUP($B192,Day!$A$1:$Z$367,MATCH(DayFilter!Z$1,Day!$C$1:$Z$1,0)+2,0),"")</f>
        <v>75</v>
      </c>
    </row>
    <row r="193" spans="2:26" x14ac:dyDescent="0.25">
      <c r="B193">
        <f>IF(ROW()-1&lt;=Input!$F$2,ROW()-1,"")</f>
        <v>192</v>
      </c>
      <c r="C193" s="1">
        <f>IFERROR(VLOOKUP($B193,Day!$A$1:$X$367,MATCH(DayFilter!C$1,Day!$C$1:$X$1,0)+2,0),"")</f>
        <v>44003</v>
      </c>
      <c r="D193" t="str">
        <f>IFERROR(VLOOKUP($B193,Day!$A$1:$X$367,MATCH(DayFilter!D$1,Day!$C$1:$X$1,0)+2,0),"")</f>
        <v>Day</v>
      </c>
      <c r="E193">
        <f>IFERROR(VLOOKUP($B193,Day!$A$1:$X$367,MATCH(DayFilter!E$1,Day!$C$1:$X$1,0)+2,0),"")</f>
        <v>89.392308</v>
      </c>
      <c r="F193">
        <f>IFERROR(VLOOKUP($B193,Day!$A$1:$X$367,MATCH(DayFilter!F$1,Day!$C$1:$X$1,0)+2,0),"")</f>
        <v>70.607692</v>
      </c>
      <c r="G193">
        <f>IFERROR(VLOOKUP($B193,Day!$A$1:$X$367,MATCH(DayFilter!G$1,Day!$C$1:$X$1,0)+2,0),"")</f>
        <v>70.607692</v>
      </c>
      <c r="H193">
        <f>IFERROR(VLOOKUP($B193,Day!$A$1:$X$367,MATCH(DayFilter!H$1,Day!$C$1:$X$1,0)+2,0),"")</f>
        <v>18.784616</v>
      </c>
      <c r="I193">
        <f>IFERROR(VLOOKUP($B193,Day!$A$1:$X$367,MATCH(DayFilter!I$1,Day!$C$1:$X$1,0)+2,0),"")</f>
        <v>79.957301799999996</v>
      </c>
      <c r="J193">
        <f>IFERROR(VLOOKUP($B193,Day!$A$1:$X$367,MATCH(DayFilter!J$1,Day!$C$1:$X$1,0)+2,0),"")</f>
        <v>59.138095</v>
      </c>
      <c r="K193">
        <f>IFERROR(VLOOKUP($B193,Day!$A$1:$X$367,MATCH(DayFilter!K$1,Day!$C$1:$X$1,0)+2,0),"")</f>
        <v>49.376922999999998</v>
      </c>
      <c r="L193">
        <f>IFERROR(VLOOKUP($B193,Day!$A$1:$X$367,MATCH(DayFilter!L$1,Day!$C$1:$X$1,0)+2,0),"")</f>
        <v>49.376922999999998</v>
      </c>
      <c r="M193">
        <f>IFERROR(VLOOKUP($B193,Day!$A$1:$X$367,MATCH(DayFilter!M$1,Day!$C$1:$X$1,0)+2,0),"")</f>
        <v>9.761172000000002</v>
      </c>
      <c r="N193">
        <f>IFERROR(VLOOKUP($B193,Day!$A$1:$X$367,MATCH(DayFilter!N$1,Day!$C$1:$X$1,0)+2,0),"")</f>
        <v>53.7322445</v>
      </c>
      <c r="O193">
        <f>IFERROR(VLOOKUP($B193,Day!$A$1:$X$367,MATCH(DayFilter!O$1,Day!$C$1:$X$1,0)+2,0),"")</f>
        <v>68.501904999999994</v>
      </c>
      <c r="P193">
        <f>IFERROR(VLOOKUP($B193,Day!$A$1:$X$367,MATCH(DayFilter!P$1,Day!$C$1:$X$1,0)+2,0),"")</f>
        <v>25.69</v>
      </c>
      <c r="Q193">
        <f>IFERROR(VLOOKUP($B193,Day!$A$1:$X$367,MATCH(DayFilter!Q$1,Day!$C$1:$X$1,0)+2,0),"")</f>
        <v>25.69</v>
      </c>
      <c r="R193">
        <f>IFERROR(VLOOKUP($B193,Day!$A$1:$X$367,MATCH(DayFilter!R$1,Day!$C$1:$X$1,0)+2,0),"")</f>
        <v>42.811904999999996</v>
      </c>
      <c r="S193">
        <f>IFERROR(VLOOKUP($B193,Day!$A$1:$X$367,MATCH(DayFilter!S$1,Day!$C$1:$X$1,0)+2,0),"")</f>
        <v>45.055686199999997</v>
      </c>
      <c r="T193">
        <f>IFERROR(VLOOKUP($B193,Day!$A$1:$X$367,MATCH(DayFilter!T$1,Day!$C$1:$X$1,0)+2,0),"")</f>
        <v>8.5384620000000009</v>
      </c>
      <c r="U193">
        <f>IFERROR(VLOOKUP($B193,Day!$A$1:$X$367,MATCH(DayFilter!U$1,Day!$C$1:$X$1,0)+2,0),"")</f>
        <v>3.526316</v>
      </c>
      <c r="V193">
        <f>IFERROR(VLOOKUP($B193,Day!$A$1:$X$367,MATCH(DayFilter!V$1,Day!$C$1:$X$1,0)+2,0),"")</f>
        <v>3.526316</v>
      </c>
      <c r="W193">
        <f>IFERROR(VLOOKUP($B193,Day!$A$1:$X$367,MATCH(DayFilter!W$1,Day!$C$1:$X$1,0)+2,0),"")</f>
        <v>5.0121460000000013</v>
      </c>
      <c r="X193">
        <f>IFERROR(VLOOKUP($B193,Day!$A$1:$X$367,MATCH(DayFilter!X$1,Day!$C$1:$X$1,0)+2,0),"")</f>
        <v>6.3747929000000001</v>
      </c>
      <c r="Y193">
        <f>IFERROR(VLOOKUP($B193,Day!$A$1:$Z$367,MATCH(DayFilter!Y$1,Day!$C$1:$Z$1,0)+2,0),"")</f>
        <v>65</v>
      </c>
      <c r="Z193">
        <f>IFERROR(VLOOKUP($B193,Day!$A$1:$Z$367,MATCH(DayFilter!Z$1,Day!$C$1:$Z$1,0)+2,0),"")</f>
        <v>75</v>
      </c>
    </row>
    <row r="194" spans="2:26" x14ac:dyDescent="0.25">
      <c r="B194">
        <f>IF(ROW()-1&lt;=Input!$F$2,ROW()-1,"")</f>
        <v>193</v>
      </c>
      <c r="C194" s="1">
        <f>IFERROR(VLOOKUP($B194,Day!$A$1:$X$367,MATCH(DayFilter!C$1,Day!$C$1:$X$1,0)+2,0),"")</f>
        <v>44002</v>
      </c>
      <c r="D194" t="str">
        <f>IFERROR(VLOOKUP($B194,Day!$A$1:$X$367,MATCH(DayFilter!D$1,Day!$C$1:$X$1,0)+2,0),"")</f>
        <v>Day</v>
      </c>
      <c r="E194">
        <f>IFERROR(VLOOKUP($B194,Day!$A$1:$X$367,MATCH(DayFilter!E$1,Day!$C$1:$X$1,0)+2,0),"")</f>
        <v>101.555385</v>
      </c>
      <c r="F194">
        <f>IFERROR(VLOOKUP($B194,Day!$A$1:$X$367,MATCH(DayFilter!F$1,Day!$C$1:$X$1,0)+2,0),"")</f>
        <v>66.385713999999993</v>
      </c>
      <c r="G194">
        <f>IFERROR(VLOOKUP($B194,Day!$A$1:$X$367,MATCH(DayFilter!G$1,Day!$C$1:$X$1,0)+2,0),"")</f>
        <v>66.385713999999993</v>
      </c>
      <c r="H194">
        <f>IFERROR(VLOOKUP($B194,Day!$A$1:$X$367,MATCH(DayFilter!H$1,Day!$C$1:$X$1,0)+2,0),"")</f>
        <v>35.169671000000008</v>
      </c>
      <c r="I194">
        <f>IFERROR(VLOOKUP($B194,Day!$A$1:$X$367,MATCH(DayFilter!I$1,Day!$C$1:$X$1,0)+2,0),"")</f>
        <v>82.611436900000001</v>
      </c>
      <c r="J194">
        <f>IFERROR(VLOOKUP($B194,Day!$A$1:$X$367,MATCH(DayFilter!J$1,Day!$C$1:$X$1,0)+2,0),"")</f>
        <v>58.2</v>
      </c>
      <c r="K194">
        <f>IFERROR(VLOOKUP($B194,Day!$A$1:$X$367,MATCH(DayFilter!K$1,Day!$C$1:$X$1,0)+2,0),"")</f>
        <v>27.243749999999999</v>
      </c>
      <c r="L194">
        <f>IFERROR(VLOOKUP($B194,Day!$A$1:$X$367,MATCH(DayFilter!L$1,Day!$C$1:$X$1,0)+2,0),"")</f>
        <v>27.243749999999999</v>
      </c>
      <c r="M194">
        <f>IFERROR(VLOOKUP($B194,Day!$A$1:$X$367,MATCH(DayFilter!M$1,Day!$C$1:$X$1,0)+2,0),"")</f>
        <v>30.956250000000004</v>
      </c>
      <c r="N194">
        <f>IFERROR(VLOOKUP($B194,Day!$A$1:$X$367,MATCH(DayFilter!N$1,Day!$C$1:$X$1,0)+2,0),"")</f>
        <v>48.845620599999997</v>
      </c>
      <c r="O194">
        <f>IFERROR(VLOOKUP($B194,Day!$A$1:$X$367,MATCH(DayFilter!O$1,Day!$C$1:$X$1,0)+2,0),"")</f>
        <v>71.401428999999993</v>
      </c>
      <c r="P194">
        <f>IFERROR(VLOOKUP($B194,Day!$A$1:$X$367,MATCH(DayFilter!P$1,Day!$C$1:$X$1,0)+2,0),"")</f>
        <v>12.307691999999999</v>
      </c>
      <c r="Q194">
        <f>IFERROR(VLOOKUP($B194,Day!$A$1:$X$367,MATCH(DayFilter!Q$1,Day!$C$1:$X$1,0)+2,0),"")</f>
        <v>12.307691999999999</v>
      </c>
      <c r="R194">
        <f>IFERROR(VLOOKUP($B194,Day!$A$1:$X$367,MATCH(DayFilter!R$1,Day!$C$1:$X$1,0)+2,0),"")</f>
        <v>59.09373699999999</v>
      </c>
      <c r="S194">
        <f>IFERROR(VLOOKUP($B194,Day!$A$1:$X$367,MATCH(DayFilter!S$1,Day!$C$1:$X$1,0)+2,0),"")</f>
        <v>39.643188000000002</v>
      </c>
      <c r="T194">
        <f>IFERROR(VLOOKUP($B194,Day!$A$1:$X$367,MATCH(DayFilter!T$1,Day!$C$1:$X$1,0)+2,0),"")</f>
        <v>8.6153849999999998</v>
      </c>
      <c r="U194">
        <f>IFERROR(VLOOKUP($B194,Day!$A$1:$X$367,MATCH(DayFilter!U$1,Day!$C$1:$X$1,0)+2,0),"")</f>
        <v>4.7777779999999996</v>
      </c>
      <c r="V194">
        <f>IFERROR(VLOOKUP($B194,Day!$A$1:$X$367,MATCH(DayFilter!V$1,Day!$C$1:$X$1,0)+2,0),"")</f>
        <v>4.7777779999999996</v>
      </c>
      <c r="W194">
        <f>IFERROR(VLOOKUP($B194,Day!$A$1:$X$367,MATCH(DayFilter!W$1,Day!$C$1:$X$1,0)+2,0),"")</f>
        <v>3.8376070000000002</v>
      </c>
      <c r="X194">
        <f>IFERROR(VLOOKUP($B194,Day!$A$1:$X$367,MATCH(DayFilter!X$1,Day!$C$1:$X$1,0)+2,0),"")</f>
        <v>6.4846871999999998</v>
      </c>
      <c r="Y194">
        <f>IFERROR(VLOOKUP($B194,Day!$A$1:$Z$367,MATCH(DayFilter!Y$1,Day!$C$1:$Z$1,0)+2,0),"")</f>
        <v>65</v>
      </c>
      <c r="Z194">
        <f>IFERROR(VLOOKUP($B194,Day!$A$1:$Z$367,MATCH(DayFilter!Z$1,Day!$C$1:$Z$1,0)+2,0),"")</f>
        <v>75</v>
      </c>
    </row>
    <row r="195" spans="2:26" x14ac:dyDescent="0.25">
      <c r="B195">
        <f>IF(ROW()-1&lt;=Input!$F$2,ROW()-1,"")</f>
        <v>194</v>
      </c>
      <c r="C195" s="1">
        <f>IFERROR(VLOOKUP($B195,Day!$A$1:$X$367,MATCH(DayFilter!C$1,Day!$C$1:$X$1,0)+2,0),"")</f>
        <v>44001</v>
      </c>
      <c r="D195" t="str">
        <f>IFERROR(VLOOKUP($B195,Day!$A$1:$X$367,MATCH(DayFilter!D$1,Day!$C$1:$X$1,0)+2,0),"")</f>
        <v>Day</v>
      </c>
      <c r="E195">
        <f>IFERROR(VLOOKUP($B195,Day!$A$1:$X$367,MATCH(DayFilter!E$1,Day!$C$1:$X$1,0)+2,0),"")</f>
        <v>96.052857000000003</v>
      </c>
      <c r="F195">
        <f>IFERROR(VLOOKUP($B195,Day!$A$1:$X$367,MATCH(DayFilter!F$1,Day!$C$1:$X$1,0)+2,0),"")</f>
        <v>67.623810000000006</v>
      </c>
      <c r="G195">
        <f>IFERROR(VLOOKUP($B195,Day!$A$1:$X$367,MATCH(DayFilter!G$1,Day!$C$1:$X$1,0)+2,0),"")</f>
        <v>67.623810000000006</v>
      </c>
      <c r="H195">
        <f>IFERROR(VLOOKUP($B195,Day!$A$1:$X$367,MATCH(DayFilter!H$1,Day!$C$1:$X$1,0)+2,0),"")</f>
        <v>28.429046999999997</v>
      </c>
      <c r="I195">
        <f>IFERROR(VLOOKUP($B195,Day!$A$1:$X$367,MATCH(DayFilter!I$1,Day!$C$1:$X$1,0)+2,0),"")</f>
        <v>82.733395700000003</v>
      </c>
      <c r="J195">
        <f>IFERROR(VLOOKUP($B195,Day!$A$1:$X$367,MATCH(DayFilter!J$1,Day!$C$1:$X$1,0)+2,0),"")</f>
        <v>61.579166999999998</v>
      </c>
      <c r="K195">
        <f>IFERROR(VLOOKUP($B195,Day!$A$1:$X$367,MATCH(DayFilter!K$1,Day!$C$1:$X$1,0)+2,0),"")</f>
        <v>27.515384999999998</v>
      </c>
      <c r="L195">
        <f>IFERROR(VLOOKUP($B195,Day!$A$1:$X$367,MATCH(DayFilter!L$1,Day!$C$1:$X$1,0)+2,0),"")</f>
        <v>27.515384999999998</v>
      </c>
      <c r="M195">
        <f>IFERROR(VLOOKUP($B195,Day!$A$1:$X$367,MATCH(DayFilter!M$1,Day!$C$1:$X$1,0)+2,0),"")</f>
        <v>34.063782000000003</v>
      </c>
      <c r="N195">
        <f>IFERROR(VLOOKUP($B195,Day!$A$1:$X$367,MATCH(DayFilter!N$1,Day!$C$1:$X$1,0)+2,0),"")</f>
        <v>48.013756700000002</v>
      </c>
      <c r="O195">
        <f>IFERROR(VLOOKUP($B195,Day!$A$1:$X$367,MATCH(DayFilter!O$1,Day!$C$1:$X$1,0)+2,0),"")</f>
        <v>80.549582999999998</v>
      </c>
      <c r="P195">
        <f>IFERROR(VLOOKUP($B195,Day!$A$1:$X$367,MATCH(DayFilter!P$1,Day!$C$1:$X$1,0)+2,0),"")</f>
        <v>12.726429</v>
      </c>
      <c r="Q195">
        <f>IFERROR(VLOOKUP($B195,Day!$A$1:$X$367,MATCH(DayFilter!Q$1,Day!$C$1:$X$1,0)+2,0),"")</f>
        <v>12.726429</v>
      </c>
      <c r="R195">
        <f>IFERROR(VLOOKUP($B195,Day!$A$1:$X$367,MATCH(DayFilter!R$1,Day!$C$1:$X$1,0)+2,0),"")</f>
        <v>67.823154000000002</v>
      </c>
      <c r="S195">
        <f>IFERROR(VLOOKUP($B195,Day!$A$1:$X$367,MATCH(DayFilter!S$1,Day!$C$1:$X$1,0)+2,0),"")</f>
        <v>38.794257500000001</v>
      </c>
      <c r="T195">
        <f>IFERROR(VLOOKUP($B195,Day!$A$1:$X$367,MATCH(DayFilter!T$1,Day!$C$1:$X$1,0)+2,0),"")</f>
        <v>8.3846150000000002</v>
      </c>
      <c r="U195">
        <f>IFERROR(VLOOKUP($B195,Day!$A$1:$X$367,MATCH(DayFilter!U$1,Day!$C$1:$X$1,0)+2,0),"")</f>
        <v>4.2352939999999997</v>
      </c>
      <c r="V195">
        <f>IFERROR(VLOOKUP($B195,Day!$A$1:$X$367,MATCH(DayFilter!V$1,Day!$C$1:$X$1,0)+2,0),"")</f>
        <v>4.2352939999999997</v>
      </c>
      <c r="W195">
        <f>IFERROR(VLOOKUP($B195,Day!$A$1:$X$367,MATCH(DayFilter!W$1,Day!$C$1:$X$1,0)+2,0),"")</f>
        <v>4.1493210000000005</v>
      </c>
      <c r="X195">
        <f>IFERROR(VLOOKUP($B195,Day!$A$1:$X$367,MATCH(DayFilter!X$1,Day!$C$1:$X$1,0)+2,0),"")</f>
        <v>6.2799396999999999</v>
      </c>
      <c r="Y195">
        <f>IFERROR(VLOOKUP($B195,Day!$A$1:$Z$367,MATCH(DayFilter!Y$1,Day!$C$1:$Z$1,0)+2,0),"")</f>
        <v>65</v>
      </c>
      <c r="Z195">
        <f>IFERROR(VLOOKUP($B195,Day!$A$1:$Z$367,MATCH(DayFilter!Z$1,Day!$C$1:$Z$1,0)+2,0),"")</f>
        <v>75</v>
      </c>
    </row>
    <row r="196" spans="2:26" x14ac:dyDescent="0.25">
      <c r="B196">
        <f>IF(ROW()-1&lt;=Input!$F$2,ROW()-1,"")</f>
        <v>195</v>
      </c>
      <c r="C196" s="1">
        <f>IFERROR(VLOOKUP($B196,Day!$A$1:$X$367,MATCH(DayFilter!C$1,Day!$C$1:$X$1,0)+2,0),"")</f>
        <v>44000</v>
      </c>
      <c r="D196" t="str">
        <f>IFERROR(VLOOKUP($B196,Day!$A$1:$X$367,MATCH(DayFilter!D$1,Day!$C$1:$X$1,0)+2,0),"")</f>
        <v>Day</v>
      </c>
      <c r="E196">
        <f>IFERROR(VLOOKUP($B196,Day!$A$1:$X$367,MATCH(DayFilter!E$1,Day!$C$1:$X$1,0)+2,0),"")</f>
        <v>90.776922999999996</v>
      </c>
      <c r="F196">
        <f>IFERROR(VLOOKUP($B196,Day!$A$1:$X$367,MATCH(DayFilter!F$1,Day!$C$1:$X$1,0)+2,0),"")</f>
        <v>65.8</v>
      </c>
      <c r="G196">
        <f>IFERROR(VLOOKUP($B196,Day!$A$1:$X$367,MATCH(DayFilter!G$1,Day!$C$1:$X$1,0)+2,0),"")</f>
        <v>65.8</v>
      </c>
      <c r="H196">
        <f>IFERROR(VLOOKUP($B196,Day!$A$1:$X$367,MATCH(DayFilter!H$1,Day!$C$1:$X$1,0)+2,0),"")</f>
        <v>24.976922999999999</v>
      </c>
      <c r="I196">
        <f>IFERROR(VLOOKUP($B196,Day!$A$1:$X$367,MATCH(DayFilter!I$1,Day!$C$1:$X$1,0)+2,0),"")</f>
        <v>79.200230700000006</v>
      </c>
      <c r="J196">
        <f>IFERROR(VLOOKUP($B196,Day!$A$1:$X$367,MATCH(DayFilter!J$1,Day!$C$1:$X$1,0)+2,0),"")</f>
        <v>59.594118000000002</v>
      </c>
      <c r="K196">
        <f>IFERROR(VLOOKUP($B196,Day!$A$1:$X$367,MATCH(DayFilter!K$1,Day!$C$1:$X$1,0)+2,0),"")</f>
        <v>35.983077000000002</v>
      </c>
      <c r="L196">
        <f>IFERROR(VLOOKUP($B196,Day!$A$1:$X$367,MATCH(DayFilter!L$1,Day!$C$1:$X$1,0)+2,0),"")</f>
        <v>35.983077000000002</v>
      </c>
      <c r="M196">
        <f>IFERROR(VLOOKUP($B196,Day!$A$1:$X$367,MATCH(DayFilter!M$1,Day!$C$1:$X$1,0)+2,0),"")</f>
        <v>23.611041</v>
      </c>
      <c r="N196">
        <f>IFERROR(VLOOKUP($B196,Day!$A$1:$X$367,MATCH(DayFilter!N$1,Day!$C$1:$X$1,0)+2,0),"")</f>
        <v>50.128428100000001</v>
      </c>
      <c r="O196">
        <f>IFERROR(VLOOKUP($B196,Day!$A$1:$X$367,MATCH(DayFilter!O$1,Day!$C$1:$X$1,0)+2,0),"")</f>
        <v>73.561053000000001</v>
      </c>
      <c r="P196">
        <f>IFERROR(VLOOKUP($B196,Day!$A$1:$X$367,MATCH(DayFilter!P$1,Day!$C$1:$X$1,0)+2,0),"")</f>
        <v>18.958462000000001</v>
      </c>
      <c r="Q196">
        <f>IFERROR(VLOOKUP($B196,Day!$A$1:$X$367,MATCH(DayFilter!Q$1,Day!$C$1:$X$1,0)+2,0),"")</f>
        <v>18.958462000000001</v>
      </c>
      <c r="R196">
        <f>IFERROR(VLOOKUP($B196,Day!$A$1:$X$367,MATCH(DayFilter!R$1,Day!$C$1:$X$1,0)+2,0),"")</f>
        <v>54.602591000000004</v>
      </c>
      <c r="S196">
        <f>IFERROR(VLOOKUP($B196,Day!$A$1:$X$367,MATCH(DayFilter!S$1,Day!$C$1:$X$1,0)+2,0),"")</f>
        <v>43.237671800000001</v>
      </c>
      <c r="T196">
        <f>IFERROR(VLOOKUP($B196,Day!$A$1:$X$367,MATCH(DayFilter!T$1,Day!$C$1:$X$1,0)+2,0),"")</f>
        <v>7.8461540000000003</v>
      </c>
      <c r="U196">
        <f>IFERROR(VLOOKUP($B196,Day!$A$1:$X$367,MATCH(DayFilter!U$1,Day!$C$1:$X$1,0)+2,0),"")</f>
        <v>3.8947370000000001</v>
      </c>
      <c r="V196">
        <f>IFERROR(VLOOKUP($B196,Day!$A$1:$X$367,MATCH(DayFilter!V$1,Day!$C$1:$X$1,0)+2,0),"")</f>
        <v>3.8947370000000001</v>
      </c>
      <c r="W196">
        <f>IFERROR(VLOOKUP($B196,Day!$A$1:$X$367,MATCH(DayFilter!W$1,Day!$C$1:$X$1,0)+2,0),"")</f>
        <v>3.9514170000000002</v>
      </c>
      <c r="X196">
        <f>IFERROR(VLOOKUP($B196,Day!$A$1:$X$367,MATCH(DayFilter!X$1,Day!$C$1:$X$1,0)+2,0),"")</f>
        <v>5.9306048999999996</v>
      </c>
      <c r="Y196">
        <f>IFERROR(VLOOKUP($B196,Day!$A$1:$Z$367,MATCH(DayFilter!Y$1,Day!$C$1:$Z$1,0)+2,0),"")</f>
        <v>65</v>
      </c>
      <c r="Z196">
        <f>IFERROR(VLOOKUP($B196,Day!$A$1:$Z$367,MATCH(DayFilter!Z$1,Day!$C$1:$Z$1,0)+2,0),"")</f>
        <v>75</v>
      </c>
    </row>
    <row r="197" spans="2:26" x14ac:dyDescent="0.25">
      <c r="B197">
        <f>IF(ROW()-1&lt;=Input!$F$2,ROW()-1,"")</f>
        <v>196</v>
      </c>
      <c r="C197" s="1">
        <f>IFERROR(VLOOKUP($B197,Day!$A$1:$X$367,MATCH(DayFilter!C$1,Day!$C$1:$X$1,0)+2,0),"")</f>
        <v>43999</v>
      </c>
      <c r="D197" t="str">
        <f>IFERROR(VLOOKUP($B197,Day!$A$1:$X$367,MATCH(DayFilter!D$1,Day!$C$1:$X$1,0)+2,0),"")</f>
        <v>Day</v>
      </c>
      <c r="E197">
        <f>IFERROR(VLOOKUP($B197,Day!$A$1:$X$367,MATCH(DayFilter!E$1,Day!$C$1:$X$1,0)+2,0),"")</f>
        <v>88.747692000000001</v>
      </c>
      <c r="F197">
        <f>IFERROR(VLOOKUP($B197,Day!$A$1:$X$367,MATCH(DayFilter!F$1,Day!$C$1:$X$1,0)+2,0),"")</f>
        <v>66.642857000000006</v>
      </c>
      <c r="G197">
        <f>IFERROR(VLOOKUP($B197,Day!$A$1:$X$367,MATCH(DayFilter!G$1,Day!$C$1:$X$1,0)+2,0),"")</f>
        <v>66.642857000000006</v>
      </c>
      <c r="H197">
        <f>IFERROR(VLOOKUP($B197,Day!$A$1:$X$367,MATCH(DayFilter!H$1,Day!$C$1:$X$1,0)+2,0),"")</f>
        <v>22.104834999999994</v>
      </c>
      <c r="I197">
        <f>IFERROR(VLOOKUP($B197,Day!$A$1:$X$367,MATCH(DayFilter!I$1,Day!$C$1:$X$1,0)+2,0),"")</f>
        <v>77.448563300000004</v>
      </c>
      <c r="J197">
        <f>IFERROR(VLOOKUP($B197,Day!$A$1:$X$367,MATCH(DayFilter!J$1,Day!$C$1:$X$1,0)+2,0),"")</f>
        <v>60.316667000000002</v>
      </c>
      <c r="K197">
        <f>IFERROR(VLOOKUP($B197,Day!$A$1:$X$367,MATCH(DayFilter!K$1,Day!$C$1:$X$1,0)+2,0),"")</f>
        <v>43.258462000000002</v>
      </c>
      <c r="L197">
        <f>IFERROR(VLOOKUP($B197,Day!$A$1:$X$367,MATCH(DayFilter!L$1,Day!$C$1:$X$1,0)+2,0),"")</f>
        <v>43.258462000000002</v>
      </c>
      <c r="M197">
        <f>IFERROR(VLOOKUP($B197,Day!$A$1:$X$367,MATCH(DayFilter!M$1,Day!$C$1:$X$1,0)+2,0),"")</f>
        <v>17.058205000000001</v>
      </c>
      <c r="N197">
        <f>IFERROR(VLOOKUP($B197,Day!$A$1:$X$367,MATCH(DayFilter!N$1,Day!$C$1:$X$1,0)+2,0),"")</f>
        <v>50.350950599999997</v>
      </c>
      <c r="O197">
        <f>IFERROR(VLOOKUP($B197,Day!$A$1:$X$367,MATCH(DayFilter!O$1,Day!$C$1:$X$1,0)+2,0),"")</f>
        <v>78.028333000000003</v>
      </c>
      <c r="P197">
        <f>IFERROR(VLOOKUP($B197,Day!$A$1:$X$367,MATCH(DayFilter!P$1,Day!$C$1:$X$1,0)+2,0),"")</f>
        <v>24.893077000000002</v>
      </c>
      <c r="Q197">
        <f>IFERROR(VLOOKUP($B197,Day!$A$1:$X$367,MATCH(DayFilter!Q$1,Day!$C$1:$X$1,0)+2,0),"")</f>
        <v>24.893077000000002</v>
      </c>
      <c r="R197">
        <f>IFERROR(VLOOKUP($B197,Day!$A$1:$X$367,MATCH(DayFilter!R$1,Day!$C$1:$X$1,0)+2,0),"")</f>
        <v>53.135255999999998</v>
      </c>
      <c r="S197">
        <f>IFERROR(VLOOKUP($B197,Day!$A$1:$X$367,MATCH(DayFilter!S$1,Day!$C$1:$X$1,0)+2,0),"")</f>
        <v>44.480965099999999</v>
      </c>
      <c r="T197">
        <f>IFERROR(VLOOKUP($B197,Day!$A$1:$X$367,MATCH(DayFilter!T$1,Day!$C$1:$X$1,0)+2,0),"")</f>
        <v>7.0769229999999999</v>
      </c>
      <c r="U197">
        <f>IFERROR(VLOOKUP($B197,Day!$A$1:$X$367,MATCH(DayFilter!U$1,Day!$C$1:$X$1,0)+2,0),"")</f>
        <v>4.4285709999999998</v>
      </c>
      <c r="V197">
        <f>IFERROR(VLOOKUP($B197,Day!$A$1:$X$367,MATCH(DayFilter!V$1,Day!$C$1:$X$1,0)+2,0),"")</f>
        <v>4.4285709999999998</v>
      </c>
      <c r="W197">
        <f>IFERROR(VLOOKUP($B197,Day!$A$1:$X$367,MATCH(DayFilter!W$1,Day!$C$1:$X$1,0)+2,0),"")</f>
        <v>2.648352</v>
      </c>
      <c r="X197">
        <f>IFERROR(VLOOKUP($B197,Day!$A$1:$X$367,MATCH(DayFilter!X$1,Day!$C$1:$X$1,0)+2,0),"")</f>
        <v>6.0133700000000001</v>
      </c>
      <c r="Y197">
        <f>IFERROR(VLOOKUP($B197,Day!$A$1:$Z$367,MATCH(DayFilter!Y$1,Day!$C$1:$Z$1,0)+2,0),"")</f>
        <v>65</v>
      </c>
      <c r="Z197">
        <f>IFERROR(VLOOKUP($B197,Day!$A$1:$Z$367,MATCH(DayFilter!Z$1,Day!$C$1:$Z$1,0)+2,0),"")</f>
        <v>75</v>
      </c>
    </row>
    <row r="198" spans="2:26" x14ac:dyDescent="0.25">
      <c r="B198">
        <f>IF(ROW()-1&lt;=Input!$F$2,ROW()-1,"")</f>
        <v>197</v>
      </c>
      <c r="C198" s="1">
        <f>IFERROR(VLOOKUP($B198,Day!$A$1:$X$367,MATCH(DayFilter!C$1,Day!$C$1:$X$1,0)+2,0),"")</f>
        <v>43998</v>
      </c>
      <c r="D198" t="str">
        <f>IFERROR(VLOOKUP($B198,Day!$A$1:$X$367,MATCH(DayFilter!D$1,Day!$C$1:$X$1,0)+2,0),"")</f>
        <v>Day</v>
      </c>
      <c r="E198">
        <f>IFERROR(VLOOKUP($B198,Day!$A$1:$X$367,MATCH(DayFilter!E$1,Day!$C$1:$X$1,0)+2,0),"")</f>
        <v>91.592308000000003</v>
      </c>
      <c r="F198">
        <f>IFERROR(VLOOKUP($B198,Day!$A$1:$X$367,MATCH(DayFilter!F$1,Day!$C$1:$X$1,0)+2,0),"")</f>
        <v>65.533332999999999</v>
      </c>
      <c r="G198">
        <f>IFERROR(VLOOKUP($B198,Day!$A$1:$X$367,MATCH(DayFilter!G$1,Day!$C$1:$X$1,0)+2,0),"")</f>
        <v>65.533332999999999</v>
      </c>
      <c r="H198">
        <f>IFERROR(VLOOKUP($B198,Day!$A$1:$X$367,MATCH(DayFilter!H$1,Day!$C$1:$X$1,0)+2,0),"")</f>
        <v>26.058975000000004</v>
      </c>
      <c r="I198">
        <f>IFERROR(VLOOKUP($B198,Day!$A$1:$X$367,MATCH(DayFilter!I$1,Day!$C$1:$X$1,0)+2,0),"")</f>
        <v>76.419430800000001</v>
      </c>
      <c r="J198">
        <f>IFERROR(VLOOKUP($B198,Day!$A$1:$X$367,MATCH(DayFilter!J$1,Day!$C$1:$X$1,0)+2,0),"")</f>
        <v>61.485714000000002</v>
      </c>
      <c r="K198">
        <f>IFERROR(VLOOKUP($B198,Day!$A$1:$X$367,MATCH(DayFilter!K$1,Day!$C$1:$X$1,0)+2,0),"")</f>
        <v>45.538462000000003</v>
      </c>
      <c r="L198">
        <f>IFERROR(VLOOKUP($B198,Day!$A$1:$X$367,MATCH(DayFilter!L$1,Day!$C$1:$X$1,0)+2,0),"")</f>
        <v>45.538462000000003</v>
      </c>
      <c r="M198">
        <f>IFERROR(VLOOKUP($B198,Day!$A$1:$X$367,MATCH(DayFilter!M$1,Day!$C$1:$X$1,0)+2,0),"")</f>
        <v>15.947251999999999</v>
      </c>
      <c r="N198">
        <f>IFERROR(VLOOKUP($B198,Day!$A$1:$X$367,MATCH(DayFilter!N$1,Day!$C$1:$X$1,0)+2,0),"")</f>
        <v>52.1234173</v>
      </c>
      <c r="O198">
        <f>IFERROR(VLOOKUP($B198,Day!$A$1:$X$367,MATCH(DayFilter!O$1,Day!$C$1:$X$1,0)+2,0),"")</f>
        <v>81.508094999999997</v>
      </c>
      <c r="P198">
        <f>IFERROR(VLOOKUP($B198,Day!$A$1:$X$367,MATCH(DayFilter!P$1,Day!$C$1:$X$1,0)+2,0),"")</f>
        <v>24.226154000000001</v>
      </c>
      <c r="Q198">
        <f>IFERROR(VLOOKUP($B198,Day!$A$1:$X$367,MATCH(DayFilter!Q$1,Day!$C$1:$X$1,0)+2,0),"")</f>
        <v>24.226154000000001</v>
      </c>
      <c r="R198">
        <f>IFERROR(VLOOKUP($B198,Day!$A$1:$X$367,MATCH(DayFilter!R$1,Day!$C$1:$X$1,0)+2,0),"")</f>
        <v>57.281940999999996</v>
      </c>
      <c r="S198">
        <f>IFERROR(VLOOKUP($B198,Day!$A$1:$X$367,MATCH(DayFilter!S$1,Day!$C$1:$X$1,0)+2,0),"")</f>
        <v>49.0684617</v>
      </c>
      <c r="T198">
        <f>IFERROR(VLOOKUP($B198,Day!$A$1:$X$367,MATCH(DayFilter!T$1,Day!$C$1:$X$1,0)+2,0),"")</f>
        <v>7</v>
      </c>
      <c r="U198">
        <f>IFERROR(VLOOKUP($B198,Day!$A$1:$X$367,MATCH(DayFilter!U$1,Day!$C$1:$X$1,0)+2,0),"")</f>
        <v>4.0952380000000002</v>
      </c>
      <c r="V198">
        <f>IFERROR(VLOOKUP($B198,Day!$A$1:$X$367,MATCH(DayFilter!V$1,Day!$C$1:$X$1,0)+2,0),"")</f>
        <v>4.0952380000000002</v>
      </c>
      <c r="W198">
        <f>IFERROR(VLOOKUP($B198,Day!$A$1:$X$367,MATCH(DayFilter!W$1,Day!$C$1:$X$1,0)+2,0),"")</f>
        <v>2.9047619999999998</v>
      </c>
      <c r="X198">
        <f>IFERROR(VLOOKUP($B198,Day!$A$1:$X$367,MATCH(DayFilter!X$1,Day!$C$1:$X$1,0)+2,0),"")</f>
        <v>5.8641889999999997</v>
      </c>
      <c r="Y198">
        <f>IFERROR(VLOOKUP($B198,Day!$A$1:$Z$367,MATCH(DayFilter!Y$1,Day!$C$1:$Z$1,0)+2,0),"")</f>
        <v>65</v>
      </c>
      <c r="Z198">
        <f>IFERROR(VLOOKUP($B198,Day!$A$1:$Z$367,MATCH(DayFilter!Z$1,Day!$C$1:$Z$1,0)+2,0),"")</f>
        <v>75</v>
      </c>
    </row>
    <row r="199" spans="2:26" x14ac:dyDescent="0.25">
      <c r="B199">
        <f>IF(ROW()-1&lt;=Input!$F$2,ROW()-1,"")</f>
        <v>198</v>
      </c>
      <c r="C199" s="1">
        <f>IFERROR(VLOOKUP($B199,Day!$A$1:$X$367,MATCH(DayFilter!C$1,Day!$C$1:$X$1,0)+2,0),"")</f>
        <v>43997</v>
      </c>
      <c r="D199" t="str">
        <f>IFERROR(VLOOKUP($B199,Day!$A$1:$X$367,MATCH(DayFilter!D$1,Day!$C$1:$X$1,0)+2,0),"")</f>
        <v>Day</v>
      </c>
      <c r="E199">
        <f>IFERROR(VLOOKUP($B199,Day!$A$1:$X$367,MATCH(DayFilter!E$1,Day!$C$1:$X$1,0)+2,0),"")</f>
        <v>90.930768999999998</v>
      </c>
      <c r="F199">
        <f>IFERROR(VLOOKUP($B199,Day!$A$1:$X$367,MATCH(DayFilter!F$1,Day!$C$1:$X$1,0)+2,0),"")</f>
        <v>64.072308000000007</v>
      </c>
      <c r="G199">
        <f>IFERROR(VLOOKUP($B199,Day!$A$1:$X$367,MATCH(DayFilter!G$1,Day!$C$1:$X$1,0)+2,0),"")</f>
        <v>64.072308000000007</v>
      </c>
      <c r="H199">
        <f>IFERROR(VLOOKUP($B199,Day!$A$1:$X$367,MATCH(DayFilter!H$1,Day!$C$1:$X$1,0)+2,0),"")</f>
        <v>26.858460999999991</v>
      </c>
      <c r="I199">
        <f>IFERROR(VLOOKUP($B199,Day!$A$1:$X$367,MATCH(DayFilter!I$1,Day!$C$1:$X$1,0)+2,0),"")</f>
        <v>77.497381899999993</v>
      </c>
      <c r="J199">
        <f>IFERROR(VLOOKUP($B199,Day!$A$1:$X$367,MATCH(DayFilter!J$1,Day!$C$1:$X$1,0)+2,0),"")</f>
        <v>61.542104999999999</v>
      </c>
      <c r="K199">
        <f>IFERROR(VLOOKUP($B199,Day!$A$1:$X$367,MATCH(DayFilter!K$1,Day!$C$1:$X$1,0)+2,0),"")</f>
        <v>43.692307999999997</v>
      </c>
      <c r="L199">
        <f>IFERROR(VLOOKUP($B199,Day!$A$1:$X$367,MATCH(DayFilter!L$1,Day!$C$1:$X$1,0)+2,0),"")</f>
        <v>43.692307999999997</v>
      </c>
      <c r="M199">
        <f>IFERROR(VLOOKUP($B199,Day!$A$1:$X$367,MATCH(DayFilter!M$1,Day!$C$1:$X$1,0)+2,0),"")</f>
        <v>17.849797000000002</v>
      </c>
      <c r="N199">
        <f>IFERROR(VLOOKUP($B199,Day!$A$1:$X$367,MATCH(DayFilter!N$1,Day!$C$1:$X$1,0)+2,0),"")</f>
        <v>53.376783400000001</v>
      </c>
      <c r="O199">
        <f>IFERROR(VLOOKUP($B199,Day!$A$1:$X$367,MATCH(DayFilter!O$1,Day!$C$1:$X$1,0)+2,0),"")</f>
        <v>79.237894999999995</v>
      </c>
      <c r="P199">
        <f>IFERROR(VLOOKUP($B199,Day!$A$1:$X$367,MATCH(DayFilter!P$1,Day!$C$1:$X$1,0)+2,0),"")</f>
        <v>23.064615</v>
      </c>
      <c r="Q199">
        <f>IFERROR(VLOOKUP($B199,Day!$A$1:$X$367,MATCH(DayFilter!Q$1,Day!$C$1:$X$1,0)+2,0),"")</f>
        <v>23.064615</v>
      </c>
      <c r="R199">
        <f>IFERROR(VLOOKUP($B199,Day!$A$1:$X$367,MATCH(DayFilter!R$1,Day!$C$1:$X$1,0)+2,0),"")</f>
        <v>56.173279999999991</v>
      </c>
      <c r="S199">
        <f>IFERROR(VLOOKUP($B199,Day!$A$1:$X$367,MATCH(DayFilter!S$1,Day!$C$1:$X$1,0)+2,0),"")</f>
        <v>49.6050921</v>
      </c>
      <c r="T199">
        <f>IFERROR(VLOOKUP($B199,Day!$A$1:$X$367,MATCH(DayFilter!T$1,Day!$C$1:$X$1,0)+2,0),"")</f>
        <v>7.7692310000000004</v>
      </c>
      <c r="U199">
        <f>IFERROR(VLOOKUP($B199,Day!$A$1:$X$367,MATCH(DayFilter!U$1,Day!$C$1:$X$1,0)+2,0),"")</f>
        <v>4.2631579999999998</v>
      </c>
      <c r="V199">
        <f>IFERROR(VLOOKUP($B199,Day!$A$1:$X$367,MATCH(DayFilter!V$1,Day!$C$1:$X$1,0)+2,0),"")</f>
        <v>4.2631579999999998</v>
      </c>
      <c r="W199">
        <f>IFERROR(VLOOKUP($B199,Day!$A$1:$X$367,MATCH(DayFilter!W$1,Day!$C$1:$X$1,0)+2,0),"")</f>
        <v>3.5060730000000007</v>
      </c>
      <c r="X199">
        <f>IFERROR(VLOOKUP($B199,Day!$A$1:$X$367,MATCH(DayFilter!X$1,Day!$C$1:$X$1,0)+2,0),"")</f>
        <v>6.1431259000000003</v>
      </c>
      <c r="Y199">
        <f>IFERROR(VLOOKUP($B199,Day!$A$1:$Z$367,MATCH(DayFilter!Y$1,Day!$C$1:$Z$1,0)+2,0),"")</f>
        <v>65</v>
      </c>
      <c r="Z199">
        <f>IFERROR(VLOOKUP($B199,Day!$A$1:$Z$367,MATCH(DayFilter!Z$1,Day!$C$1:$Z$1,0)+2,0),"")</f>
        <v>75</v>
      </c>
    </row>
    <row r="200" spans="2:26" x14ac:dyDescent="0.25">
      <c r="B200">
        <f>IF(ROW()-1&lt;=Input!$F$2,ROW()-1,"")</f>
        <v>199</v>
      </c>
      <c r="C200" s="1">
        <f>IFERROR(VLOOKUP($B200,Day!$A$1:$X$367,MATCH(DayFilter!C$1,Day!$C$1:$X$1,0)+2,0),"")</f>
        <v>43996</v>
      </c>
      <c r="D200" t="str">
        <f>IFERROR(VLOOKUP($B200,Day!$A$1:$X$367,MATCH(DayFilter!D$1,Day!$C$1:$X$1,0)+2,0),"")</f>
        <v>Day</v>
      </c>
      <c r="E200">
        <f>IFERROR(VLOOKUP($B200,Day!$A$1:$X$367,MATCH(DayFilter!E$1,Day!$C$1:$X$1,0)+2,0),"")</f>
        <v>93.915385000000001</v>
      </c>
      <c r="F200">
        <f>IFERROR(VLOOKUP($B200,Day!$A$1:$X$367,MATCH(DayFilter!F$1,Day!$C$1:$X$1,0)+2,0),"")</f>
        <v>68.193749999999994</v>
      </c>
      <c r="G200">
        <f>IFERROR(VLOOKUP($B200,Day!$A$1:$X$367,MATCH(DayFilter!G$1,Day!$C$1:$X$1,0)+2,0),"")</f>
        <v>68.193749999999994</v>
      </c>
      <c r="H200">
        <f>IFERROR(VLOOKUP($B200,Day!$A$1:$X$367,MATCH(DayFilter!H$1,Day!$C$1:$X$1,0)+2,0),"")</f>
        <v>25.721635000000006</v>
      </c>
      <c r="I200">
        <f>IFERROR(VLOOKUP($B200,Day!$A$1:$X$367,MATCH(DayFilter!I$1,Day!$C$1:$X$1,0)+2,0),"")</f>
        <v>78.881222600000001</v>
      </c>
      <c r="J200">
        <f>IFERROR(VLOOKUP($B200,Day!$A$1:$X$367,MATCH(DayFilter!J$1,Day!$C$1:$X$1,0)+2,0),"")</f>
        <v>59.841175999999997</v>
      </c>
      <c r="K200">
        <f>IFERROR(VLOOKUP($B200,Day!$A$1:$X$367,MATCH(DayFilter!K$1,Day!$C$1:$X$1,0)+2,0),"")</f>
        <v>42.030768999999999</v>
      </c>
      <c r="L200">
        <f>IFERROR(VLOOKUP($B200,Day!$A$1:$X$367,MATCH(DayFilter!L$1,Day!$C$1:$X$1,0)+2,0),"")</f>
        <v>42.030768999999999</v>
      </c>
      <c r="M200">
        <f>IFERROR(VLOOKUP($B200,Day!$A$1:$X$367,MATCH(DayFilter!M$1,Day!$C$1:$X$1,0)+2,0),"")</f>
        <v>17.810406999999998</v>
      </c>
      <c r="N200">
        <f>IFERROR(VLOOKUP($B200,Day!$A$1:$X$367,MATCH(DayFilter!N$1,Day!$C$1:$X$1,0)+2,0),"")</f>
        <v>51.933973399999999</v>
      </c>
      <c r="O200">
        <f>IFERROR(VLOOKUP($B200,Day!$A$1:$X$367,MATCH(DayFilter!O$1,Day!$C$1:$X$1,0)+2,0),"")</f>
        <v>72.977647000000005</v>
      </c>
      <c r="P200">
        <f>IFERROR(VLOOKUP($B200,Day!$A$1:$X$367,MATCH(DayFilter!P$1,Day!$C$1:$X$1,0)+2,0),"")</f>
        <v>19.622308</v>
      </c>
      <c r="Q200">
        <f>IFERROR(VLOOKUP($B200,Day!$A$1:$X$367,MATCH(DayFilter!Q$1,Day!$C$1:$X$1,0)+2,0),"")</f>
        <v>19.622308</v>
      </c>
      <c r="R200">
        <f>IFERROR(VLOOKUP($B200,Day!$A$1:$X$367,MATCH(DayFilter!R$1,Day!$C$1:$X$1,0)+2,0),"")</f>
        <v>53.355339000000001</v>
      </c>
      <c r="S200">
        <f>IFERROR(VLOOKUP($B200,Day!$A$1:$X$367,MATCH(DayFilter!S$1,Day!$C$1:$X$1,0)+2,0),"")</f>
        <v>46.023630699999998</v>
      </c>
      <c r="T200">
        <f>IFERROR(VLOOKUP($B200,Day!$A$1:$X$367,MATCH(DayFilter!T$1,Day!$C$1:$X$1,0)+2,0),"")</f>
        <v>8.2307690000000004</v>
      </c>
      <c r="U200">
        <f>IFERROR(VLOOKUP($B200,Day!$A$1:$X$367,MATCH(DayFilter!U$1,Day!$C$1:$X$1,0)+2,0),"")</f>
        <v>4.4375</v>
      </c>
      <c r="V200">
        <f>IFERROR(VLOOKUP($B200,Day!$A$1:$X$367,MATCH(DayFilter!V$1,Day!$C$1:$X$1,0)+2,0),"")</f>
        <v>4.4375</v>
      </c>
      <c r="W200">
        <f>IFERROR(VLOOKUP($B200,Day!$A$1:$X$367,MATCH(DayFilter!W$1,Day!$C$1:$X$1,0)+2,0),"")</f>
        <v>3.7932690000000004</v>
      </c>
      <c r="X200">
        <f>IFERROR(VLOOKUP($B200,Day!$A$1:$X$367,MATCH(DayFilter!X$1,Day!$C$1:$X$1,0)+2,0),"")</f>
        <v>5.7452318</v>
      </c>
      <c r="Y200">
        <f>IFERROR(VLOOKUP($B200,Day!$A$1:$Z$367,MATCH(DayFilter!Y$1,Day!$C$1:$Z$1,0)+2,0),"")</f>
        <v>65</v>
      </c>
      <c r="Z200">
        <f>IFERROR(VLOOKUP($B200,Day!$A$1:$Z$367,MATCH(DayFilter!Z$1,Day!$C$1:$Z$1,0)+2,0),"")</f>
        <v>75</v>
      </c>
    </row>
    <row r="201" spans="2:26" x14ac:dyDescent="0.25">
      <c r="B201">
        <f>IF(ROW()-1&lt;=Input!$F$2,ROW()-1,"")</f>
        <v>200</v>
      </c>
      <c r="C201" s="1">
        <f>IFERROR(VLOOKUP($B201,Day!$A$1:$X$367,MATCH(DayFilter!C$1,Day!$C$1:$X$1,0)+2,0),"")</f>
        <v>43995</v>
      </c>
      <c r="D201" t="str">
        <f>IFERROR(VLOOKUP($B201,Day!$A$1:$X$367,MATCH(DayFilter!D$1,Day!$C$1:$X$1,0)+2,0),"")</f>
        <v>Day</v>
      </c>
      <c r="E201">
        <f>IFERROR(VLOOKUP($B201,Day!$A$1:$X$367,MATCH(DayFilter!E$1,Day!$C$1:$X$1,0)+2,0),"")</f>
        <v>89.584614999999999</v>
      </c>
      <c r="F201">
        <f>IFERROR(VLOOKUP($B201,Day!$A$1:$X$367,MATCH(DayFilter!F$1,Day!$C$1:$X$1,0)+2,0),"")</f>
        <v>64.323809999999995</v>
      </c>
      <c r="G201">
        <f>IFERROR(VLOOKUP($B201,Day!$A$1:$X$367,MATCH(DayFilter!G$1,Day!$C$1:$X$1,0)+2,0),"")</f>
        <v>64.323809999999995</v>
      </c>
      <c r="H201">
        <f>IFERROR(VLOOKUP($B201,Day!$A$1:$X$367,MATCH(DayFilter!H$1,Day!$C$1:$X$1,0)+2,0),"")</f>
        <v>25.260805000000005</v>
      </c>
      <c r="I201">
        <f>IFERROR(VLOOKUP($B201,Day!$A$1:$X$367,MATCH(DayFilter!I$1,Day!$C$1:$X$1,0)+2,0),"")</f>
        <v>75.410050699999999</v>
      </c>
      <c r="J201">
        <f>IFERROR(VLOOKUP($B201,Day!$A$1:$X$367,MATCH(DayFilter!J$1,Day!$C$1:$X$1,0)+2,0),"")</f>
        <v>60.322353</v>
      </c>
      <c r="K201">
        <f>IFERROR(VLOOKUP($B201,Day!$A$1:$X$367,MATCH(DayFilter!K$1,Day!$C$1:$X$1,0)+2,0),"")</f>
        <v>42.1</v>
      </c>
      <c r="L201">
        <f>IFERROR(VLOOKUP($B201,Day!$A$1:$X$367,MATCH(DayFilter!L$1,Day!$C$1:$X$1,0)+2,0),"")</f>
        <v>42.1</v>
      </c>
      <c r="M201">
        <f>IFERROR(VLOOKUP($B201,Day!$A$1:$X$367,MATCH(DayFilter!M$1,Day!$C$1:$X$1,0)+2,0),"")</f>
        <v>18.222352999999998</v>
      </c>
      <c r="N201">
        <f>IFERROR(VLOOKUP($B201,Day!$A$1:$X$367,MATCH(DayFilter!N$1,Day!$C$1:$X$1,0)+2,0),"")</f>
        <v>51.200468600000001</v>
      </c>
      <c r="O201">
        <f>IFERROR(VLOOKUP($B201,Day!$A$1:$X$367,MATCH(DayFilter!O$1,Day!$C$1:$X$1,0)+2,0),"")</f>
        <v>73.348095000000001</v>
      </c>
      <c r="P201">
        <f>IFERROR(VLOOKUP($B201,Day!$A$1:$X$367,MATCH(DayFilter!P$1,Day!$C$1:$X$1,0)+2,0),"")</f>
        <v>20.686923</v>
      </c>
      <c r="Q201">
        <f>IFERROR(VLOOKUP($B201,Day!$A$1:$X$367,MATCH(DayFilter!Q$1,Day!$C$1:$X$1,0)+2,0),"")</f>
        <v>20.686923</v>
      </c>
      <c r="R201">
        <f>IFERROR(VLOOKUP($B201,Day!$A$1:$X$367,MATCH(DayFilter!R$1,Day!$C$1:$X$1,0)+2,0),"")</f>
        <v>52.661172000000001</v>
      </c>
      <c r="S201">
        <f>IFERROR(VLOOKUP($B201,Day!$A$1:$X$367,MATCH(DayFilter!S$1,Day!$C$1:$X$1,0)+2,0),"")</f>
        <v>50.0028474</v>
      </c>
      <c r="T201">
        <f>IFERROR(VLOOKUP($B201,Day!$A$1:$X$367,MATCH(DayFilter!T$1,Day!$C$1:$X$1,0)+2,0),"")</f>
        <v>7.0769229999999999</v>
      </c>
      <c r="U201">
        <f>IFERROR(VLOOKUP($B201,Day!$A$1:$X$367,MATCH(DayFilter!U$1,Day!$C$1:$X$1,0)+2,0),"")</f>
        <v>2.8571430000000002</v>
      </c>
      <c r="V201">
        <f>IFERROR(VLOOKUP($B201,Day!$A$1:$X$367,MATCH(DayFilter!V$1,Day!$C$1:$X$1,0)+2,0),"")</f>
        <v>2.8571430000000002</v>
      </c>
      <c r="W201">
        <f>IFERROR(VLOOKUP($B201,Day!$A$1:$X$367,MATCH(DayFilter!W$1,Day!$C$1:$X$1,0)+2,0),"")</f>
        <v>4.2197800000000001</v>
      </c>
      <c r="X201">
        <f>IFERROR(VLOOKUP($B201,Day!$A$1:$X$367,MATCH(DayFilter!X$1,Day!$C$1:$X$1,0)+2,0),"")</f>
        <v>5.7911960000000002</v>
      </c>
      <c r="Y201">
        <f>IFERROR(VLOOKUP($B201,Day!$A$1:$Z$367,MATCH(DayFilter!Y$1,Day!$C$1:$Z$1,0)+2,0),"")</f>
        <v>65</v>
      </c>
      <c r="Z201">
        <f>IFERROR(VLOOKUP($B201,Day!$A$1:$Z$367,MATCH(DayFilter!Z$1,Day!$C$1:$Z$1,0)+2,0),"")</f>
        <v>75</v>
      </c>
    </row>
    <row r="202" spans="2:26" x14ac:dyDescent="0.25">
      <c r="B202">
        <f>IF(ROW()-1&lt;=Input!$F$2,ROW()-1,"")</f>
        <v>201</v>
      </c>
      <c r="C202" s="1">
        <f>IFERROR(VLOOKUP($B202,Day!$A$1:$X$367,MATCH(DayFilter!C$1,Day!$C$1:$X$1,0)+2,0),"")</f>
        <v>43994</v>
      </c>
      <c r="D202" t="str">
        <f>IFERROR(VLOOKUP($B202,Day!$A$1:$X$367,MATCH(DayFilter!D$1,Day!$C$1:$X$1,0)+2,0),"")</f>
        <v>Day</v>
      </c>
      <c r="E202">
        <f>IFERROR(VLOOKUP($B202,Day!$A$1:$X$367,MATCH(DayFilter!E$1,Day!$C$1:$X$1,0)+2,0),"")</f>
        <v>86.469230999999994</v>
      </c>
      <c r="F202">
        <f>IFERROR(VLOOKUP($B202,Day!$A$1:$X$367,MATCH(DayFilter!F$1,Day!$C$1:$X$1,0)+2,0),"")</f>
        <v>66.15625</v>
      </c>
      <c r="G202">
        <f>IFERROR(VLOOKUP($B202,Day!$A$1:$X$367,MATCH(DayFilter!G$1,Day!$C$1:$X$1,0)+2,0),"")</f>
        <v>66.15625</v>
      </c>
      <c r="H202">
        <f>IFERROR(VLOOKUP($B202,Day!$A$1:$X$367,MATCH(DayFilter!H$1,Day!$C$1:$X$1,0)+2,0),"")</f>
        <v>20.312980999999994</v>
      </c>
      <c r="I202">
        <f>IFERROR(VLOOKUP($B202,Day!$A$1:$X$367,MATCH(DayFilter!I$1,Day!$C$1:$X$1,0)+2,0),"")</f>
        <v>74.728918300000004</v>
      </c>
      <c r="J202">
        <f>IFERROR(VLOOKUP($B202,Day!$A$1:$X$367,MATCH(DayFilter!J$1,Day!$C$1:$X$1,0)+2,0),"")</f>
        <v>59.974400000000003</v>
      </c>
      <c r="K202">
        <f>IFERROR(VLOOKUP($B202,Day!$A$1:$X$367,MATCH(DayFilter!K$1,Day!$C$1:$X$1,0)+2,0),"")</f>
        <v>39.153846000000001</v>
      </c>
      <c r="L202">
        <f>IFERROR(VLOOKUP($B202,Day!$A$1:$X$367,MATCH(DayFilter!L$1,Day!$C$1:$X$1,0)+2,0),"")</f>
        <v>39.153846000000001</v>
      </c>
      <c r="M202">
        <f>IFERROR(VLOOKUP($B202,Day!$A$1:$X$367,MATCH(DayFilter!M$1,Day!$C$1:$X$1,0)+2,0),"")</f>
        <v>20.820554000000001</v>
      </c>
      <c r="N202">
        <f>IFERROR(VLOOKUP($B202,Day!$A$1:$X$367,MATCH(DayFilter!N$1,Day!$C$1:$X$1,0)+2,0),"")</f>
        <v>50.787758400000001</v>
      </c>
      <c r="O202">
        <f>IFERROR(VLOOKUP($B202,Day!$A$1:$X$367,MATCH(DayFilter!O$1,Day!$C$1:$X$1,0)+2,0),"")</f>
        <v>74.263999999999996</v>
      </c>
      <c r="P202">
        <f>IFERROR(VLOOKUP($B202,Day!$A$1:$X$367,MATCH(DayFilter!P$1,Day!$C$1:$X$1,0)+2,0),"")</f>
        <v>20.695385000000002</v>
      </c>
      <c r="Q202">
        <f>IFERROR(VLOOKUP($B202,Day!$A$1:$X$367,MATCH(DayFilter!Q$1,Day!$C$1:$X$1,0)+2,0),"")</f>
        <v>20.695385000000002</v>
      </c>
      <c r="R202">
        <f>IFERROR(VLOOKUP($B202,Day!$A$1:$X$367,MATCH(DayFilter!R$1,Day!$C$1:$X$1,0)+2,0),"")</f>
        <v>53.568614999999994</v>
      </c>
      <c r="S202">
        <f>IFERROR(VLOOKUP($B202,Day!$A$1:$X$367,MATCH(DayFilter!S$1,Day!$C$1:$X$1,0)+2,0),"")</f>
        <v>50.328884600000002</v>
      </c>
      <c r="T202">
        <f>IFERROR(VLOOKUP($B202,Day!$A$1:$X$367,MATCH(DayFilter!T$1,Day!$C$1:$X$1,0)+2,0),"")</f>
        <v>7.1538459999999997</v>
      </c>
      <c r="U202">
        <f>IFERROR(VLOOKUP($B202,Day!$A$1:$X$367,MATCH(DayFilter!U$1,Day!$C$1:$X$1,0)+2,0),"")</f>
        <v>4.5199999999999996</v>
      </c>
      <c r="V202">
        <f>IFERROR(VLOOKUP($B202,Day!$A$1:$X$367,MATCH(DayFilter!V$1,Day!$C$1:$X$1,0)+2,0),"")</f>
        <v>4.5199999999999996</v>
      </c>
      <c r="W202">
        <f>IFERROR(VLOOKUP($B202,Day!$A$1:$X$367,MATCH(DayFilter!W$1,Day!$C$1:$X$1,0)+2,0),"")</f>
        <v>2.6338460000000001</v>
      </c>
      <c r="X202">
        <f>IFERROR(VLOOKUP($B202,Day!$A$1:$X$367,MATCH(DayFilter!X$1,Day!$C$1:$X$1,0)+2,0),"")</f>
        <v>5.8897136999999997</v>
      </c>
      <c r="Y202">
        <f>IFERROR(VLOOKUP($B202,Day!$A$1:$Z$367,MATCH(DayFilter!Y$1,Day!$C$1:$Z$1,0)+2,0),"")</f>
        <v>65</v>
      </c>
      <c r="Z202">
        <f>IFERROR(VLOOKUP($B202,Day!$A$1:$Z$367,MATCH(DayFilter!Z$1,Day!$C$1:$Z$1,0)+2,0),"")</f>
        <v>75</v>
      </c>
    </row>
    <row r="203" spans="2:26" x14ac:dyDescent="0.25">
      <c r="B203">
        <f>IF(ROW()-1&lt;=Input!$F$2,ROW()-1,"")</f>
        <v>202</v>
      </c>
      <c r="C203" s="1">
        <f>IFERROR(VLOOKUP($B203,Day!$A$1:$X$367,MATCH(DayFilter!C$1,Day!$C$1:$X$1,0)+2,0),"")</f>
        <v>43993</v>
      </c>
      <c r="D203" t="str">
        <f>IFERROR(VLOOKUP($B203,Day!$A$1:$X$367,MATCH(DayFilter!D$1,Day!$C$1:$X$1,0)+2,0),"")</f>
        <v>Day</v>
      </c>
      <c r="E203">
        <f>IFERROR(VLOOKUP($B203,Day!$A$1:$X$367,MATCH(DayFilter!E$1,Day!$C$1:$X$1,0)+2,0),"")</f>
        <v>87.492307999999994</v>
      </c>
      <c r="F203">
        <f>IFERROR(VLOOKUP($B203,Day!$A$1:$X$367,MATCH(DayFilter!F$1,Day!$C$1:$X$1,0)+2,0),"")</f>
        <v>60.854545000000002</v>
      </c>
      <c r="G203">
        <f>IFERROR(VLOOKUP($B203,Day!$A$1:$X$367,MATCH(DayFilter!G$1,Day!$C$1:$X$1,0)+2,0),"")</f>
        <v>60.854545000000002</v>
      </c>
      <c r="H203">
        <f>IFERROR(VLOOKUP($B203,Day!$A$1:$X$367,MATCH(DayFilter!H$1,Day!$C$1:$X$1,0)+2,0),"")</f>
        <v>26.637762999999993</v>
      </c>
      <c r="I203">
        <f>IFERROR(VLOOKUP($B203,Day!$A$1:$X$367,MATCH(DayFilter!I$1,Day!$C$1:$X$1,0)+2,0),"")</f>
        <v>75.997845400000003</v>
      </c>
      <c r="J203">
        <f>IFERROR(VLOOKUP($B203,Day!$A$1:$X$367,MATCH(DayFilter!J$1,Day!$C$1:$X$1,0)+2,0),"")</f>
        <v>60.532173999999998</v>
      </c>
      <c r="K203">
        <f>IFERROR(VLOOKUP($B203,Day!$A$1:$X$367,MATCH(DayFilter!K$1,Day!$C$1:$X$1,0)+2,0),"")</f>
        <v>33.238461999999998</v>
      </c>
      <c r="L203">
        <f>IFERROR(VLOOKUP($B203,Day!$A$1:$X$367,MATCH(DayFilter!L$1,Day!$C$1:$X$1,0)+2,0),"")</f>
        <v>33.238461999999998</v>
      </c>
      <c r="M203">
        <f>IFERROR(VLOOKUP($B203,Day!$A$1:$X$367,MATCH(DayFilter!M$1,Day!$C$1:$X$1,0)+2,0),"")</f>
        <v>27.293711999999999</v>
      </c>
      <c r="N203">
        <f>IFERROR(VLOOKUP($B203,Day!$A$1:$X$367,MATCH(DayFilter!N$1,Day!$C$1:$X$1,0)+2,0),"")</f>
        <v>49.956939900000002</v>
      </c>
      <c r="O203">
        <f>IFERROR(VLOOKUP($B203,Day!$A$1:$X$367,MATCH(DayFilter!O$1,Day!$C$1:$X$1,0)+2,0),"")</f>
        <v>84.819091</v>
      </c>
      <c r="P203">
        <f>IFERROR(VLOOKUP($B203,Day!$A$1:$X$367,MATCH(DayFilter!P$1,Day!$C$1:$X$1,0)+2,0),"")</f>
        <v>15.887691999999999</v>
      </c>
      <c r="Q203">
        <f>IFERROR(VLOOKUP($B203,Day!$A$1:$X$367,MATCH(DayFilter!Q$1,Day!$C$1:$X$1,0)+2,0),"")</f>
        <v>15.887691999999999</v>
      </c>
      <c r="R203">
        <f>IFERROR(VLOOKUP($B203,Day!$A$1:$X$367,MATCH(DayFilter!R$1,Day!$C$1:$X$1,0)+2,0),"")</f>
        <v>68.931398999999999</v>
      </c>
      <c r="S203">
        <f>IFERROR(VLOOKUP($B203,Day!$A$1:$X$367,MATCH(DayFilter!S$1,Day!$C$1:$X$1,0)+2,0),"")</f>
        <v>49.5690101</v>
      </c>
      <c r="T203">
        <f>IFERROR(VLOOKUP($B203,Day!$A$1:$X$367,MATCH(DayFilter!T$1,Day!$C$1:$X$1,0)+2,0),"")</f>
        <v>7</v>
      </c>
      <c r="U203">
        <f>IFERROR(VLOOKUP($B203,Day!$A$1:$X$367,MATCH(DayFilter!U$1,Day!$C$1:$X$1,0)+2,0),"")</f>
        <v>3</v>
      </c>
      <c r="V203">
        <f>IFERROR(VLOOKUP($B203,Day!$A$1:$X$367,MATCH(DayFilter!V$1,Day!$C$1:$X$1,0)+2,0),"")</f>
        <v>3</v>
      </c>
      <c r="W203">
        <f>IFERROR(VLOOKUP($B203,Day!$A$1:$X$367,MATCH(DayFilter!W$1,Day!$C$1:$X$1,0)+2,0),"")</f>
        <v>4</v>
      </c>
      <c r="X203">
        <f>IFERROR(VLOOKUP($B203,Day!$A$1:$X$367,MATCH(DayFilter!X$1,Day!$C$1:$X$1,0)+2,0),"")</f>
        <v>5.5072185999999999</v>
      </c>
      <c r="Y203">
        <f>IFERROR(VLOOKUP($B203,Day!$A$1:$Z$367,MATCH(DayFilter!Y$1,Day!$C$1:$Z$1,0)+2,0),"")</f>
        <v>65</v>
      </c>
      <c r="Z203">
        <f>IFERROR(VLOOKUP($B203,Day!$A$1:$Z$367,MATCH(DayFilter!Z$1,Day!$C$1:$Z$1,0)+2,0),"")</f>
        <v>75</v>
      </c>
    </row>
    <row r="204" spans="2:26" x14ac:dyDescent="0.25">
      <c r="B204">
        <f>IF(ROW()-1&lt;=Input!$F$2,ROW()-1,"")</f>
        <v>203</v>
      </c>
      <c r="C204" s="1">
        <f>IFERROR(VLOOKUP($B204,Day!$A$1:$X$367,MATCH(DayFilter!C$1,Day!$C$1:$X$1,0)+2,0),"")</f>
        <v>43992</v>
      </c>
      <c r="D204" t="str">
        <f>IFERROR(VLOOKUP($B204,Day!$A$1:$X$367,MATCH(DayFilter!D$1,Day!$C$1:$X$1,0)+2,0),"")</f>
        <v>Day</v>
      </c>
      <c r="E204">
        <f>IFERROR(VLOOKUP($B204,Day!$A$1:$X$367,MATCH(DayFilter!E$1,Day!$C$1:$X$1,0)+2,0),"")</f>
        <v>94.138462000000004</v>
      </c>
      <c r="F204">
        <f>IFERROR(VLOOKUP($B204,Day!$A$1:$X$367,MATCH(DayFilter!F$1,Day!$C$1:$X$1,0)+2,0),"")</f>
        <v>61.646875000000001</v>
      </c>
      <c r="G204">
        <f>IFERROR(VLOOKUP($B204,Day!$A$1:$X$367,MATCH(DayFilter!G$1,Day!$C$1:$X$1,0)+2,0),"")</f>
        <v>61.646875000000001</v>
      </c>
      <c r="H204">
        <f>IFERROR(VLOOKUP($B204,Day!$A$1:$X$367,MATCH(DayFilter!H$1,Day!$C$1:$X$1,0)+2,0),"")</f>
        <v>32.491587000000003</v>
      </c>
      <c r="I204">
        <f>IFERROR(VLOOKUP($B204,Day!$A$1:$X$367,MATCH(DayFilter!I$1,Day!$C$1:$X$1,0)+2,0),"")</f>
        <v>77.319297599999999</v>
      </c>
      <c r="J204">
        <f>IFERROR(VLOOKUP($B204,Day!$A$1:$X$367,MATCH(DayFilter!J$1,Day!$C$1:$X$1,0)+2,0),"")</f>
        <v>59.823810000000002</v>
      </c>
      <c r="K204">
        <f>IFERROR(VLOOKUP($B204,Day!$A$1:$X$367,MATCH(DayFilter!K$1,Day!$C$1:$X$1,0)+2,0),"")</f>
        <v>23.592856999999999</v>
      </c>
      <c r="L204">
        <f>IFERROR(VLOOKUP($B204,Day!$A$1:$X$367,MATCH(DayFilter!L$1,Day!$C$1:$X$1,0)+2,0),"")</f>
        <v>23.592856999999999</v>
      </c>
      <c r="M204">
        <f>IFERROR(VLOOKUP($B204,Day!$A$1:$X$367,MATCH(DayFilter!M$1,Day!$C$1:$X$1,0)+2,0),"")</f>
        <v>36.230953</v>
      </c>
      <c r="N204">
        <f>IFERROR(VLOOKUP($B204,Day!$A$1:$X$367,MATCH(DayFilter!N$1,Day!$C$1:$X$1,0)+2,0),"")</f>
        <v>48.604502799999999</v>
      </c>
      <c r="O204">
        <f>IFERROR(VLOOKUP($B204,Day!$A$1:$X$367,MATCH(DayFilter!O$1,Day!$C$1:$X$1,0)+2,0),"")</f>
        <v>75.872308000000004</v>
      </c>
      <c r="P204">
        <f>IFERROR(VLOOKUP($B204,Day!$A$1:$X$367,MATCH(DayFilter!P$1,Day!$C$1:$X$1,0)+2,0),"")</f>
        <v>10.404999999999999</v>
      </c>
      <c r="Q204">
        <f>IFERROR(VLOOKUP($B204,Day!$A$1:$X$367,MATCH(DayFilter!Q$1,Day!$C$1:$X$1,0)+2,0),"")</f>
        <v>10.404999999999999</v>
      </c>
      <c r="R204">
        <f>IFERROR(VLOOKUP($B204,Day!$A$1:$X$367,MATCH(DayFilter!R$1,Day!$C$1:$X$1,0)+2,0),"")</f>
        <v>65.467308000000003</v>
      </c>
      <c r="S204">
        <f>IFERROR(VLOOKUP($B204,Day!$A$1:$X$367,MATCH(DayFilter!S$1,Day!$C$1:$X$1,0)+2,0),"")</f>
        <v>46.440510600000003</v>
      </c>
      <c r="T204">
        <f>IFERROR(VLOOKUP($B204,Day!$A$1:$X$367,MATCH(DayFilter!T$1,Day!$C$1:$X$1,0)+2,0),"")</f>
        <v>7.6666670000000003</v>
      </c>
      <c r="U204">
        <f>IFERROR(VLOOKUP($B204,Day!$A$1:$X$367,MATCH(DayFilter!U$1,Day!$C$1:$X$1,0)+2,0),"")</f>
        <v>3.1538460000000001</v>
      </c>
      <c r="V204">
        <f>IFERROR(VLOOKUP($B204,Day!$A$1:$X$367,MATCH(DayFilter!V$1,Day!$C$1:$X$1,0)+2,0),"")</f>
        <v>3.1538460000000001</v>
      </c>
      <c r="W204">
        <f>IFERROR(VLOOKUP($B204,Day!$A$1:$X$367,MATCH(DayFilter!W$1,Day!$C$1:$X$1,0)+2,0),"")</f>
        <v>4.5128210000000006</v>
      </c>
      <c r="X204">
        <f>IFERROR(VLOOKUP($B204,Day!$A$1:$X$367,MATCH(DayFilter!X$1,Day!$C$1:$X$1,0)+2,0),"")</f>
        <v>5.5374625000000002</v>
      </c>
      <c r="Y204">
        <f>IFERROR(VLOOKUP($B204,Day!$A$1:$Z$367,MATCH(DayFilter!Y$1,Day!$C$1:$Z$1,0)+2,0),"")</f>
        <v>65</v>
      </c>
      <c r="Z204">
        <f>IFERROR(VLOOKUP($B204,Day!$A$1:$Z$367,MATCH(DayFilter!Z$1,Day!$C$1:$Z$1,0)+2,0),"")</f>
        <v>75</v>
      </c>
    </row>
    <row r="205" spans="2:26" x14ac:dyDescent="0.25">
      <c r="B205">
        <f>IF(ROW()-1&lt;=Input!$F$2,ROW()-1,"")</f>
        <v>204</v>
      </c>
      <c r="C205" s="1">
        <f>IFERROR(VLOOKUP($B205,Day!$A$1:$X$367,MATCH(DayFilter!C$1,Day!$C$1:$X$1,0)+2,0),"")</f>
        <v>43991</v>
      </c>
      <c r="D205" t="str">
        <f>IFERROR(VLOOKUP($B205,Day!$A$1:$X$367,MATCH(DayFilter!D$1,Day!$C$1:$X$1,0)+2,0),"")</f>
        <v>Day</v>
      </c>
      <c r="E205">
        <f>IFERROR(VLOOKUP($B205,Day!$A$1:$X$367,MATCH(DayFilter!E$1,Day!$C$1:$X$1,0)+2,0),"")</f>
        <v>92.238461999999998</v>
      </c>
      <c r="F205">
        <f>IFERROR(VLOOKUP($B205,Day!$A$1:$X$367,MATCH(DayFilter!F$1,Day!$C$1:$X$1,0)+2,0),"")</f>
        <v>63.771428999999998</v>
      </c>
      <c r="G205">
        <f>IFERROR(VLOOKUP($B205,Day!$A$1:$X$367,MATCH(DayFilter!G$1,Day!$C$1:$X$1,0)+2,0),"")</f>
        <v>63.771428999999998</v>
      </c>
      <c r="H205">
        <f>IFERROR(VLOOKUP($B205,Day!$A$1:$X$367,MATCH(DayFilter!H$1,Day!$C$1:$X$1,0)+2,0),"")</f>
        <v>28.467033000000001</v>
      </c>
      <c r="I205">
        <f>IFERROR(VLOOKUP($B205,Day!$A$1:$X$367,MATCH(DayFilter!I$1,Day!$C$1:$X$1,0)+2,0),"")</f>
        <v>77.295711499999996</v>
      </c>
      <c r="J205">
        <f>IFERROR(VLOOKUP($B205,Day!$A$1:$X$367,MATCH(DayFilter!J$1,Day!$C$1:$X$1,0)+2,0),"")</f>
        <v>60.102353000000001</v>
      </c>
      <c r="K205">
        <f>IFERROR(VLOOKUP($B205,Day!$A$1:$X$367,MATCH(DayFilter!K$1,Day!$C$1:$X$1,0)+2,0),"")</f>
        <v>17.069230999999998</v>
      </c>
      <c r="L205">
        <f>IFERROR(VLOOKUP($B205,Day!$A$1:$X$367,MATCH(DayFilter!L$1,Day!$C$1:$X$1,0)+2,0),"")</f>
        <v>17.069230999999998</v>
      </c>
      <c r="M205">
        <f>IFERROR(VLOOKUP($B205,Day!$A$1:$X$367,MATCH(DayFilter!M$1,Day!$C$1:$X$1,0)+2,0),"")</f>
        <v>43.033122000000006</v>
      </c>
      <c r="N205">
        <f>IFERROR(VLOOKUP($B205,Day!$A$1:$X$367,MATCH(DayFilter!N$1,Day!$C$1:$X$1,0)+2,0),"")</f>
        <v>48.192551199999997</v>
      </c>
      <c r="O205">
        <f>IFERROR(VLOOKUP($B205,Day!$A$1:$X$367,MATCH(DayFilter!O$1,Day!$C$1:$X$1,0)+2,0),"")</f>
        <v>74.908095000000003</v>
      </c>
      <c r="P205">
        <f>IFERROR(VLOOKUP($B205,Day!$A$1:$X$367,MATCH(DayFilter!P$1,Day!$C$1:$X$1,0)+2,0),"")</f>
        <v>8.5138459999999991</v>
      </c>
      <c r="Q205">
        <f>IFERROR(VLOOKUP($B205,Day!$A$1:$X$367,MATCH(DayFilter!Q$1,Day!$C$1:$X$1,0)+2,0),"")</f>
        <v>8.5138459999999991</v>
      </c>
      <c r="R205">
        <f>IFERROR(VLOOKUP($B205,Day!$A$1:$X$367,MATCH(DayFilter!R$1,Day!$C$1:$X$1,0)+2,0),"")</f>
        <v>66.394249000000002</v>
      </c>
      <c r="S205">
        <f>IFERROR(VLOOKUP($B205,Day!$A$1:$X$367,MATCH(DayFilter!S$1,Day!$C$1:$X$1,0)+2,0),"")</f>
        <v>46.356222199999998</v>
      </c>
      <c r="T205">
        <f>IFERROR(VLOOKUP($B205,Day!$A$1:$X$367,MATCH(DayFilter!T$1,Day!$C$1:$X$1,0)+2,0),"")</f>
        <v>8</v>
      </c>
      <c r="U205">
        <f>IFERROR(VLOOKUP($B205,Day!$A$1:$X$367,MATCH(DayFilter!U$1,Day!$C$1:$X$1,0)+2,0),"")</f>
        <v>4.8095239999999997</v>
      </c>
      <c r="V205">
        <f>IFERROR(VLOOKUP($B205,Day!$A$1:$X$367,MATCH(DayFilter!V$1,Day!$C$1:$X$1,0)+2,0),"")</f>
        <v>4.8095239999999997</v>
      </c>
      <c r="W205">
        <f>IFERROR(VLOOKUP($B205,Day!$A$1:$X$367,MATCH(DayFilter!W$1,Day!$C$1:$X$1,0)+2,0),"")</f>
        <v>3.1904760000000003</v>
      </c>
      <c r="X205">
        <f>IFERROR(VLOOKUP($B205,Day!$A$1:$X$367,MATCH(DayFilter!X$1,Day!$C$1:$X$1,0)+2,0),"")</f>
        <v>6.5195254</v>
      </c>
      <c r="Y205">
        <f>IFERROR(VLOOKUP($B205,Day!$A$1:$Z$367,MATCH(DayFilter!Y$1,Day!$C$1:$Z$1,0)+2,0),"")</f>
        <v>65</v>
      </c>
      <c r="Z205">
        <f>IFERROR(VLOOKUP($B205,Day!$A$1:$Z$367,MATCH(DayFilter!Z$1,Day!$C$1:$Z$1,0)+2,0),"")</f>
        <v>75</v>
      </c>
    </row>
    <row r="206" spans="2:26" x14ac:dyDescent="0.25">
      <c r="B206">
        <f>IF(ROW()-1&lt;=Input!$F$2,ROW()-1,"")</f>
        <v>205</v>
      </c>
      <c r="C206" s="1">
        <f>IFERROR(VLOOKUP($B206,Day!$A$1:$X$367,MATCH(DayFilter!C$1,Day!$C$1:$X$1,0)+2,0),"")</f>
        <v>43990</v>
      </c>
      <c r="D206" t="str">
        <f>IFERROR(VLOOKUP($B206,Day!$A$1:$X$367,MATCH(DayFilter!D$1,Day!$C$1:$X$1,0)+2,0),"")</f>
        <v>Day</v>
      </c>
      <c r="E206">
        <f>IFERROR(VLOOKUP($B206,Day!$A$1:$X$367,MATCH(DayFilter!E$1,Day!$C$1:$X$1,0)+2,0),"")</f>
        <v>90.453845999999999</v>
      </c>
      <c r="F206">
        <f>IFERROR(VLOOKUP($B206,Day!$A$1:$X$367,MATCH(DayFilter!F$1,Day!$C$1:$X$1,0)+2,0),"")</f>
        <v>65.266666999999998</v>
      </c>
      <c r="G206">
        <f>IFERROR(VLOOKUP($B206,Day!$A$1:$X$367,MATCH(DayFilter!G$1,Day!$C$1:$X$1,0)+2,0),"")</f>
        <v>65.266666999999998</v>
      </c>
      <c r="H206">
        <f>IFERROR(VLOOKUP($B206,Day!$A$1:$X$367,MATCH(DayFilter!H$1,Day!$C$1:$X$1,0)+2,0),"")</f>
        <v>25.187179</v>
      </c>
      <c r="I206">
        <f>IFERROR(VLOOKUP($B206,Day!$A$1:$X$367,MATCH(DayFilter!I$1,Day!$C$1:$X$1,0)+2,0),"")</f>
        <v>79.244107900000003</v>
      </c>
      <c r="J206">
        <f>IFERROR(VLOOKUP($B206,Day!$A$1:$X$367,MATCH(DayFilter!J$1,Day!$C$1:$X$1,0)+2,0),"")</f>
        <v>58.283076999999999</v>
      </c>
      <c r="K206">
        <f>IFERROR(VLOOKUP($B206,Day!$A$1:$X$367,MATCH(DayFilter!K$1,Day!$C$1:$X$1,0)+2,0),"")</f>
        <v>13.4</v>
      </c>
      <c r="L206">
        <f>IFERROR(VLOOKUP($B206,Day!$A$1:$X$367,MATCH(DayFilter!L$1,Day!$C$1:$X$1,0)+2,0),"")</f>
        <v>13.4</v>
      </c>
      <c r="M206">
        <f>IFERROR(VLOOKUP($B206,Day!$A$1:$X$367,MATCH(DayFilter!M$1,Day!$C$1:$X$1,0)+2,0),"")</f>
        <v>44.883077</v>
      </c>
      <c r="N206">
        <f>IFERROR(VLOOKUP($B206,Day!$A$1:$X$367,MATCH(DayFilter!N$1,Day!$C$1:$X$1,0)+2,0),"")</f>
        <v>48.0637981</v>
      </c>
      <c r="O206">
        <f>IFERROR(VLOOKUP($B206,Day!$A$1:$X$367,MATCH(DayFilter!O$1,Day!$C$1:$X$1,0)+2,0),"")</f>
        <v>67.962778</v>
      </c>
      <c r="P206">
        <f>IFERROR(VLOOKUP($B206,Day!$A$1:$X$367,MATCH(DayFilter!P$1,Day!$C$1:$X$1,0)+2,0),"")</f>
        <v>9.641667</v>
      </c>
      <c r="Q206">
        <f>IFERROR(VLOOKUP($B206,Day!$A$1:$X$367,MATCH(DayFilter!Q$1,Day!$C$1:$X$1,0)+2,0),"")</f>
        <v>9.641667</v>
      </c>
      <c r="R206">
        <f>IFERROR(VLOOKUP($B206,Day!$A$1:$X$367,MATCH(DayFilter!R$1,Day!$C$1:$X$1,0)+2,0),"")</f>
        <v>58.321111000000002</v>
      </c>
      <c r="S206">
        <f>IFERROR(VLOOKUP($B206,Day!$A$1:$X$367,MATCH(DayFilter!S$1,Day!$C$1:$X$1,0)+2,0),"")</f>
        <v>41.099125100000002</v>
      </c>
      <c r="T206">
        <f>IFERROR(VLOOKUP($B206,Day!$A$1:$X$367,MATCH(DayFilter!T$1,Day!$C$1:$X$1,0)+2,0),"")</f>
        <v>9</v>
      </c>
      <c r="U206">
        <f>IFERROR(VLOOKUP($B206,Day!$A$1:$X$367,MATCH(DayFilter!U$1,Day!$C$1:$X$1,0)+2,0),"")</f>
        <v>5.5555560000000002</v>
      </c>
      <c r="V206">
        <f>IFERROR(VLOOKUP($B206,Day!$A$1:$X$367,MATCH(DayFilter!V$1,Day!$C$1:$X$1,0)+2,0),"")</f>
        <v>5.5555560000000002</v>
      </c>
      <c r="W206">
        <f>IFERROR(VLOOKUP($B206,Day!$A$1:$X$367,MATCH(DayFilter!W$1,Day!$C$1:$X$1,0)+2,0),"")</f>
        <v>3.4444439999999998</v>
      </c>
      <c r="X206">
        <f>IFERROR(VLOOKUP($B206,Day!$A$1:$X$367,MATCH(DayFilter!X$1,Day!$C$1:$X$1,0)+2,0),"")</f>
        <v>6.9785257999999999</v>
      </c>
      <c r="Y206">
        <f>IFERROR(VLOOKUP($B206,Day!$A$1:$Z$367,MATCH(DayFilter!Y$1,Day!$C$1:$Z$1,0)+2,0),"")</f>
        <v>65</v>
      </c>
      <c r="Z206">
        <f>IFERROR(VLOOKUP($B206,Day!$A$1:$Z$367,MATCH(DayFilter!Z$1,Day!$C$1:$Z$1,0)+2,0),"")</f>
        <v>75</v>
      </c>
    </row>
    <row r="207" spans="2:26" x14ac:dyDescent="0.25">
      <c r="B207">
        <f>IF(ROW()-1&lt;=Input!$F$2,ROW()-1,"")</f>
        <v>206</v>
      </c>
      <c r="C207" s="1">
        <f>IFERROR(VLOOKUP($B207,Day!$A$1:$X$367,MATCH(DayFilter!C$1,Day!$C$1:$X$1,0)+2,0),"")</f>
        <v>43989</v>
      </c>
      <c r="D207" t="str">
        <f>IFERROR(VLOOKUP($B207,Day!$A$1:$X$367,MATCH(DayFilter!D$1,Day!$C$1:$X$1,0)+2,0),"")</f>
        <v>Day</v>
      </c>
      <c r="E207">
        <f>IFERROR(VLOOKUP($B207,Day!$A$1:$X$367,MATCH(DayFilter!E$1,Day!$C$1:$X$1,0)+2,0),"")</f>
        <v>91.987143000000003</v>
      </c>
      <c r="F207">
        <f>IFERROR(VLOOKUP($B207,Day!$A$1:$X$367,MATCH(DayFilter!F$1,Day!$C$1:$X$1,0)+2,0),"")</f>
        <v>63.908332999999999</v>
      </c>
      <c r="G207">
        <f>IFERROR(VLOOKUP($B207,Day!$A$1:$X$367,MATCH(DayFilter!G$1,Day!$C$1:$X$1,0)+2,0),"")</f>
        <v>63.908332999999999</v>
      </c>
      <c r="H207">
        <f>IFERROR(VLOOKUP($B207,Day!$A$1:$X$367,MATCH(DayFilter!H$1,Day!$C$1:$X$1,0)+2,0),"")</f>
        <v>28.078810000000004</v>
      </c>
      <c r="I207">
        <f>IFERROR(VLOOKUP($B207,Day!$A$1:$X$367,MATCH(DayFilter!I$1,Day!$C$1:$X$1,0)+2,0),"")</f>
        <v>74.735472099999996</v>
      </c>
      <c r="J207">
        <f>IFERROR(VLOOKUP($B207,Day!$A$1:$X$367,MATCH(DayFilter!J$1,Day!$C$1:$X$1,0)+2,0),"")</f>
        <v>57.931818</v>
      </c>
      <c r="K207">
        <f>IFERROR(VLOOKUP($B207,Day!$A$1:$X$367,MATCH(DayFilter!K$1,Day!$C$1:$X$1,0)+2,0),"")</f>
        <v>43.802857000000003</v>
      </c>
      <c r="L207">
        <f>IFERROR(VLOOKUP($B207,Day!$A$1:$X$367,MATCH(DayFilter!L$1,Day!$C$1:$X$1,0)+2,0),"")</f>
        <v>43.802857000000003</v>
      </c>
      <c r="M207">
        <f>IFERROR(VLOOKUP($B207,Day!$A$1:$X$367,MATCH(DayFilter!M$1,Day!$C$1:$X$1,0)+2,0),"")</f>
        <v>14.128960999999997</v>
      </c>
      <c r="N207">
        <f>IFERROR(VLOOKUP($B207,Day!$A$1:$X$367,MATCH(DayFilter!N$1,Day!$C$1:$X$1,0)+2,0),"")</f>
        <v>52.543239900000003</v>
      </c>
      <c r="O207">
        <f>IFERROR(VLOOKUP($B207,Day!$A$1:$X$367,MATCH(DayFilter!O$1,Day!$C$1:$X$1,0)+2,0),"")</f>
        <v>74.917726999999999</v>
      </c>
      <c r="P207">
        <f>IFERROR(VLOOKUP($B207,Day!$A$1:$X$367,MATCH(DayFilter!P$1,Day!$C$1:$X$1,0)+2,0),"")</f>
        <v>22.987143</v>
      </c>
      <c r="Q207">
        <f>IFERROR(VLOOKUP($B207,Day!$A$1:$X$367,MATCH(DayFilter!Q$1,Day!$C$1:$X$1,0)+2,0),"")</f>
        <v>22.987143</v>
      </c>
      <c r="R207">
        <f>IFERROR(VLOOKUP($B207,Day!$A$1:$X$367,MATCH(DayFilter!R$1,Day!$C$1:$X$1,0)+2,0),"")</f>
        <v>51.930583999999996</v>
      </c>
      <c r="S207">
        <f>IFERROR(VLOOKUP($B207,Day!$A$1:$X$367,MATCH(DayFilter!S$1,Day!$C$1:$X$1,0)+2,0),"")</f>
        <v>52.753140100000003</v>
      </c>
      <c r="T207">
        <f>IFERROR(VLOOKUP($B207,Day!$A$1:$X$367,MATCH(DayFilter!T$1,Day!$C$1:$X$1,0)+2,0),"")</f>
        <v>6.9230770000000001</v>
      </c>
      <c r="U207">
        <f>IFERROR(VLOOKUP($B207,Day!$A$1:$X$367,MATCH(DayFilter!U$1,Day!$C$1:$X$1,0)+2,0),"")</f>
        <v>4.1764710000000003</v>
      </c>
      <c r="V207">
        <f>IFERROR(VLOOKUP($B207,Day!$A$1:$X$367,MATCH(DayFilter!V$1,Day!$C$1:$X$1,0)+2,0),"")</f>
        <v>4.1764710000000003</v>
      </c>
      <c r="W207">
        <f>IFERROR(VLOOKUP($B207,Day!$A$1:$X$367,MATCH(DayFilter!W$1,Day!$C$1:$X$1,0)+2,0),"")</f>
        <v>2.7466059999999999</v>
      </c>
      <c r="X207">
        <f>IFERROR(VLOOKUP($B207,Day!$A$1:$X$367,MATCH(DayFilter!X$1,Day!$C$1:$X$1,0)+2,0),"")</f>
        <v>5.6433882999999998</v>
      </c>
      <c r="Y207">
        <f>IFERROR(VLOOKUP($B207,Day!$A$1:$Z$367,MATCH(DayFilter!Y$1,Day!$C$1:$Z$1,0)+2,0),"")</f>
        <v>65</v>
      </c>
      <c r="Z207">
        <f>IFERROR(VLOOKUP($B207,Day!$A$1:$Z$367,MATCH(DayFilter!Z$1,Day!$C$1:$Z$1,0)+2,0),"")</f>
        <v>75</v>
      </c>
    </row>
    <row r="208" spans="2:26" x14ac:dyDescent="0.25">
      <c r="B208">
        <f>IF(ROW()-1&lt;=Input!$F$2,ROW()-1,"")</f>
        <v>207</v>
      </c>
      <c r="C208" s="1">
        <f>IFERROR(VLOOKUP($B208,Day!$A$1:$X$367,MATCH(DayFilter!C$1,Day!$C$1:$X$1,0)+2,0),"")</f>
        <v>43988</v>
      </c>
      <c r="D208" t="str">
        <f>IFERROR(VLOOKUP($B208,Day!$A$1:$X$367,MATCH(DayFilter!D$1,Day!$C$1:$X$1,0)+2,0),"")</f>
        <v>Day</v>
      </c>
      <c r="E208">
        <f>IFERROR(VLOOKUP($B208,Day!$A$1:$X$367,MATCH(DayFilter!E$1,Day!$C$1:$X$1,0)+2,0),"")</f>
        <v>82.790768999999997</v>
      </c>
      <c r="F208">
        <f>IFERROR(VLOOKUP($B208,Day!$A$1:$X$367,MATCH(DayFilter!F$1,Day!$C$1:$X$1,0)+2,0),"")</f>
        <v>63.785713999999999</v>
      </c>
      <c r="G208">
        <f>IFERROR(VLOOKUP($B208,Day!$A$1:$X$367,MATCH(DayFilter!G$1,Day!$C$1:$X$1,0)+2,0),"")</f>
        <v>63.785713999999999</v>
      </c>
      <c r="H208">
        <f>IFERROR(VLOOKUP($B208,Day!$A$1:$X$367,MATCH(DayFilter!H$1,Day!$C$1:$X$1,0)+2,0),"")</f>
        <v>19.005054999999999</v>
      </c>
      <c r="I208">
        <f>IFERROR(VLOOKUP($B208,Day!$A$1:$X$367,MATCH(DayFilter!I$1,Day!$C$1:$X$1,0)+2,0),"")</f>
        <v>70.618386999999998</v>
      </c>
      <c r="J208">
        <f>IFERROR(VLOOKUP($B208,Day!$A$1:$X$367,MATCH(DayFilter!J$1,Day!$C$1:$X$1,0)+2,0),"")</f>
        <v>60.561110999999997</v>
      </c>
      <c r="K208">
        <f>IFERROR(VLOOKUP($B208,Day!$A$1:$X$367,MATCH(DayFilter!K$1,Day!$C$1:$X$1,0)+2,0),"")</f>
        <v>49.264285999999998</v>
      </c>
      <c r="L208">
        <f>IFERROR(VLOOKUP($B208,Day!$A$1:$X$367,MATCH(DayFilter!L$1,Day!$C$1:$X$1,0)+2,0),"")</f>
        <v>49.264285999999998</v>
      </c>
      <c r="M208">
        <f>IFERROR(VLOOKUP($B208,Day!$A$1:$X$367,MATCH(DayFilter!M$1,Day!$C$1:$X$1,0)+2,0),"")</f>
        <v>11.296824999999998</v>
      </c>
      <c r="N208">
        <f>IFERROR(VLOOKUP($B208,Day!$A$1:$X$367,MATCH(DayFilter!N$1,Day!$C$1:$X$1,0)+2,0),"")</f>
        <v>54.730338400000001</v>
      </c>
      <c r="O208">
        <f>IFERROR(VLOOKUP($B208,Day!$A$1:$X$367,MATCH(DayFilter!O$1,Day!$C$1:$X$1,0)+2,0),"")</f>
        <v>75.991538000000006</v>
      </c>
      <c r="P208">
        <f>IFERROR(VLOOKUP($B208,Day!$A$1:$X$367,MATCH(DayFilter!P$1,Day!$C$1:$X$1,0)+2,0),"")</f>
        <v>37.113846000000002</v>
      </c>
      <c r="Q208">
        <f>IFERROR(VLOOKUP($B208,Day!$A$1:$X$367,MATCH(DayFilter!Q$1,Day!$C$1:$X$1,0)+2,0),"")</f>
        <v>37.113846000000002</v>
      </c>
      <c r="R208">
        <f>IFERROR(VLOOKUP($B208,Day!$A$1:$X$367,MATCH(DayFilter!R$1,Day!$C$1:$X$1,0)+2,0),"")</f>
        <v>38.877692000000003</v>
      </c>
      <c r="S208">
        <f>IFERROR(VLOOKUP($B208,Day!$A$1:$X$367,MATCH(DayFilter!S$1,Day!$C$1:$X$1,0)+2,0),"")</f>
        <v>62.102640999999998</v>
      </c>
      <c r="T208">
        <f>IFERROR(VLOOKUP($B208,Day!$A$1:$X$367,MATCH(DayFilter!T$1,Day!$C$1:$X$1,0)+2,0),"")</f>
        <v>7.461538</v>
      </c>
      <c r="U208">
        <f>IFERROR(VLOOKUP($B208,Day!$A$1:$X$367,MATCH(DayFilter!U$1,Day!$C$1:$X$1,0)+2,0),"")</f>
        <v>2.9655170000000002</v>
      </c>
      <c r="V208">
        <f>IFERROR(VLOOKUP($B208,Day!$A$1:$X$367,MATCH(DayFilter!V$1,Day!$C$1:$X$1,0)+2,0),"")</f>
        <v>2.9655170000000002</v>
      </c>
      <c r="W208">
        <f>IFERROR(VLOOKUP($B208,Day!$A$1:$X$367,MATCH(DayFilter!W$1,Day!$C$1:$X$1,0)+2,0),"")</f>
        <v>4.4960209999999998</v>
      </c>
      <c r="X208">
        <f>IFERROR(VLOOKUP($B208,Day!$A$1:$X$367,MATCH(DayFilter!X$1,Day!$C$1:$X$1,0)+2,0),"")</f>
        <v>5.0363815000000001</v>
      </c>
      <c r="Y208">
        <f>IFERROR(VLOOKUP($B208,Day!$A$1:$Z$367,MATCH(DayFilter!Y$1,Day!$C$1:$Z$1,0)+2,0),"")</f>
        <v>65</v>
      </c>
      <c r="Z208">
        <f>IFERROR(VLOOKUP($B208,Day!$A$1:$Z$367,MATCH(DayFilter!Z$1,Day!$C$1:$Z$1,0)+2,0),"")</f>
        <v>75</v>
      </c>
    </row>
    <row r="209" spans="2:26" x14ac:dyDescent="0.25">
      <c r="B209">
        <f>IF(ROW()-1&lt;=Input!$F$2,ROW()-1,"")</f>
        <v>208</v>
      </c>
      <c r="C209" s="1">
        <f>IFERROR(VLOOKUP($B209,Day!$A$1:$X$367,MATCH(DayFilter!C$1,Day!$C$1:$X$1,0)+2,0),"")</f>
        <v>43987</v>
      </c>
      <c r="D209" t="str">
        <f>IFERROR(VLOOKUP($B209,Day!$A$1:$X$367,MATCH(DayFilter!D$1,Day!$C$1:$X$1,0)+2,0),"")</f>
        <v>Day</v>
      </c>
      <c r="E209">
        <f>IFERROR(VLOOKUP($B209,Day!$A$1:$X$367,MATCH(DayFilter!E$1,Day!$C$1:$X$1,0)+2,0),"")</f>
        <v>83.203076999999993</v>
      </c>
      <c r="F209">
        <f>IFERROR(VLOOKUP($B209,Day!$A$1:$X$367,MATCH(DayFilter!F$1,Day!$C$1:$X$1,0)+2,0),"")</f>
        <v>61.566667000000002</v>
      </c>
      <c r="G209">
        <f>IFERROR(VLOOKUP($B209,Day!$A$1:$X$367,MATCH(DayFilter!G$1,Day!$C$1:$X$1,0)+2,0),"")</f>
        <v>61.566667000000002</v>
      </c>
      <c r="H209">
        <f>IFERROR(VLOOKUP($B209,Day!$A$1:$X$367,MATCH(DayFilter!H$1,Day!$C$1:$X$1,0)+2,0),"")</f>
        <v>21.636409999999991</v>
      </c>
      <c r="I209">
        <f>IFERROR(VLOOKUP($B209,Day!$A$1:$X$367,MATCH(DayFilter!I$1,Day!$C$1:$X$1,0)+2,0),"")</f>
        <v>70.998425900000001</v>
      </c>
      <c r="J209">
        <f>IFERROR(VLOOKUP($B209,Day!$A$1:$X$367,MATCH(DayFilter!J$1,Day!$C$1:$X$1,0)+2,0),"")</f>
        <v>59.733333000000002</v>
      </c>
      <c r="K209">
        <f>IFERROR(VLOOKUP($B209,Day!$A$1:$X$367,MATCH(DayFilter!K$1,Day!$C$1:$X$1,0)+2,0),"")</f>
        <v>46.680951999999998</v>
      </c>
      <c r="L209">
        <f>IFERROR(VLOOKUP($B209,Day!$A$1:$X$367,MATCH(DayFilter!L$1,Day!$C$1:$X$1,0)+2,0),"")</f>
        <v>46.680951999999998</v>
      </c>
      <c r="M209">
        <f>IFERROR(VLOOKUP($B209,Day!$A$1:$X$367,MATCH(DayFilter!M$1,Day!$C$1:$X$1,0)+2,0),"")</f>
        <v>13.052381000000004</v>
      </c>
      <c r="N209">
        <f>IFERROR(VLOOKUP($B209,Day!$A$1:$X$367,MATCH(DayFilter!N$1,Day!$C$1:$X$1,0)+2,0),"")</f>
        <v>54.026524899999998</v>
      </c>
      <c r="O209">
        <f>IFERROR(VLOOKUP($B209,Day!$A$1:$X$367,MATCH(DayFilter!O$1,Day!$C$1:$X$1,0)+2,0),"")</f>
        <v>84.668485000000004</v>
      </c>
      <c r="P209">
        <f>IFERROR(VLOOKUP($B209,Day!$A$1:$X$367,MATCH(DayFilter!P$1,Day!$C$1:$X$1,0)+2,0),"")</f>
        <v>32.003846000000003</v>
      </c>
      <c r="Q209">
        <f>IFERROR(VLOOKUP($B209,Day!$A$1:$X$367,MATCH(DayFilter!Q$1,Day!$C$1:$X$1,0)+2,0),"")</f>
        <v>32.003846000000003</v>
      </c>
      <c r="R209">
        <f>IFERROR(VLOOKUP($B209,Day!$A$1:$X$367,MATCH(DayFilter!R$1,Day!$C$1:$X$1,0)+2,0),"")</f>
        <v>52.664639000000001</v>
      </c>
      <c r="S209">
        <f>IFERROR(VLOOKUP($B209,Day!$A$1:$X$367,MATCH(DayFilter!S$1,Day!$C$1:$X$1,0)+2,0),"")</f>
        <v>59.899067299999999</v>
      </c>
      <c r="T209">
        <f>IFERROR(VLOOKUP($B209,Day!$A$1:$X$367,MATCH(DayFilter!T$1,Day!$C$1:$X$1,0)+2,0),"")</f>
        <v>8.2307690000000004</v>
      </c>
      <c r="U209">
        <f>IFERROR(VLOOKUP($B209,Day!$A$1:$X$367,MATCH(DayFilter!U$1,Day!$C$1:$X$1,0)+2,0),"")</f>
        <v>3.9</v>
      </c>
      <c r="V209">
        <f>IFERROR(VLOOKUP($B209,Day!$A$1:$X$367,MATCH(DayFilter!V$1,Day!$C$1:$X$1,0)+2,0),"")</f>
        <v>3.9</v>
      </c>
      <c r="W209">
        <f>IFERROR(VLOOKUP($B209,Day!$A$1:$X$367,MATCH(DayFilter!W$1,Day!$C$1:$X$1,0)+2,0),"")</f>
        <v>4.3307690000000001</v>
      </c>
      <c r="X209">
        <f>IFERROR(VLOOKUP($B209,Day!$A$1:$X$367,MATCH(DayFilter!X$1,Day!$C$1:$X$1,0)+2,0),"")</f>
        <v>5.3809762000000001</v>
      </c>
      <c r="Y209">
        <f>IFERROR(VLOOKUP($B209,Day!$A$1:$Z$367,MATCH(DayFilter!Y$1,Day!$C$1:$Z$1,0)+2,0),"")</f>
        <v>65</v>
      </c>
      <c r="Z209">
        <f>IFERROR(VLOOKUP($B209,Day!$A$1:$Z$367,MATCH(DayFilter!Z$1,Day!$C$1:$Z$1,0)+2,0),"")</f>
        <v>75</v>
      </c>
    </row>
    <row r="210" spans="2:26" x14ac:dyDescent="0.25">
      <c r="B210">
        <f>IF(ROW()-1&lt;=Input!$F$2,ROW()-1,"")</f>
        <v>209</v>
      </c>
      <c r="C210" s="1">
        <f>IFERROR(VLOOKUP($B210,Day!$A$1:$X$367,MATCH(DayFilter!C$1,Day!$C$1:$X$1,0)+2,0),"")</f>
        <v>43986</v>
      </c>
      <c r="D210" t="str">
        <f>IFERROR(VLOOKUP($B210,Day!$A$1:$X$367,MATCH(DayFilter!D$1,Day!$C$1:$X$1,0)+2,0),"")</f>
        <v>Day</v>
      </c>
      <c r="E210">
        <f>IFERROR(VLOOKUP($B210,Day!$A$1:$X$367,MATCH(DayFilter!E$1,Day!$C$1:$X$1,0)+2,0),"")</f>
        <v>90.506153999999995</v>
      </c>
      <c r="F210">
        <f>IFERROR(VLOOKUP($B210,Day!$A$1:$X$367,MATCH(DayFilter!F$1,Day!$C$1:$X$1,0)+2,0),"")</f>
        <v>63.72</v>
      </c>
      <c r="G210">
        <f>IFERROR(VLOOKUP($B210,Day!$A$1:$X$367,MATCH(DayFilter!G$1,Day!$C$1:$X$1,0)+2,0),"")</f>
        <v>63.72</v>
      </c>
      <c r="H210">
        <f>IFERROR(VLOOKUP($B210,Day!$A$1:$X$367,MATCH(DayFilter!H$1,Day!$C$1:$X$1,0)+2,0),"")</f>
        <v>26.786153999999996</v>
      </c>
      <c r="I210">
        <f>IFERROR(VLOOKUP($B210,Day!$A$1:$X$367,MATCH(DayFilter!I$1,Day!$C$1:$X$1,0)+2,0),"")</f>
        <v>75.500285300000002</v>
      </c>
      <c r="J210">
        <f>IFERROR(VLOOKUP($B210,Day!$A$1:$X$367,MATCH(DayFilter!J$1,Day!$C$1:$X$1,0)+2,0),"")</f>
        <v>59.34375</v>
      </c>
      <c r="K210">
        <f>IFERROR(VLOOKUP($B210,Day!$A$1:$X$367,MATCH(DayFilter!K$1,Day!$C$1:$X$1,0)+2,0),"")</f>
        <v>35.327691999999999</v>
      </c>
      <c r="L210">
        <f>IFERROR(VLOOKUP($B210,Day!$A$1:$X$367,MATCH(DayFilter!L$1,Day!$C$1:$X$1,0)+2,0),"")</f>
        <v>35.327691999999999</v>
      </c>
      <c r="M210">
        <f>IFERROR(VLOOKUP($B210,Day!$A$1:$X$367,MATCH(DayFilter!M$1,Day!$C$1:$X$1,0)+2,0),"")</f>
        <v>24.016058000000001</v>
      </c>
      <c r="N210">
        <f>IFERROR(VLOOKUP($B210,Day!$A$1:$X$367,MATCH(DayFilter!N$1,Day!$C$1:$X$1,0)+2,0),"")</f>
        <v>51.251033</v>
      </c>
      <c r="O210">
        <f>IFERROR(VLOOKUP($B210,Day!$A$1:$X$367,MATCH(DayFilter!O$1,Day!$C$1:$X$1,0)+2,0),"")</f>
        <v>74.010625000000005</v>
      </c>
      <c r="P210">
        <f>IFERROR(VLOOKUP($B210,Day!$A$1:$X$367,MATCH(DayFilter!P$1,Day!$C$1:$X$1,0)+2,0),"")</f>
        <v>16.876154</v>
      </c>
      <c r="Q210">
        <f>IFERROR(VLOOKUP($B210,Day!$A$1:$X$367,MATCH(DayFilter!Q$1,Day!$C$1:$X$1,0)+2,0),"")</f>
        <v>16.876154</v>
      </c>
      <c r="R210">
        <f>IFERROR(VLOOKUP($B210,Day!$A$1:$X$367,MATCH(DayFilter!R$1,Day!$C$1:$X$1,0)+2,0),"")</f>
        <v>57.134471000000005</v>
      </c>
      <c r="S210">
        <f>IFERROR(VLOOKUP($B210,Day!$A$1:$X$367,MATCH(DayFilter!S$1,Day!$C$1:$X$1,0)+2,0),"")</f>
        <v>49.755881299999999</v>
      </c>
      <c r="T210">
        <f>IFERROR(VLOOKUP($B210,Day!$A$1:$X$367,MATCH(DayFilter!T$1,Day!$C$1:$X$1,0)+2,0),"")</f>
        <v>8.4615379999999991</v>
      </c>
      <c r="U210">
        <f>IFERROR(VLOOKUP($B210,Day!$A$1:$X$367,MATCH(DayFilter!U$1,Day!$C$1:$X$1,0)+2,0),"")</f>
        <v>3.4375</v>
      </c>
      <c r="V210">
        <f>IFERROR(VLOOKUP($B210,Day!$A$1:$X$367,MATCH(DayFilter!V$1,Day!$C$1:$X$1,0)+2,0),"")</f>
        <v>3.4375</v>
      </c>
      <c r="W210">
        <f>IFERROR(VLOOKUP($B210,Day!$A$1:$X$367,MATCH(DayFilter!W$1,Day!$C$1:$X$1,0)+2,0),"")</f>
        <v>5.0240379999999991</v>
      </c>
      <c r="X210">
        <f>IFERROR(VLOOKUP($B210,Day!$A$1:$X$367,MATCH(DayFilter!X$1,Day!$C$1:$X$1,0)+2,0),"")</f>
        <v>6.1623824000000003</v>
      </c>
      <c r="Y210">
        <f>IFERROR(VLOOKUP($B210,Day!$A$1:$Z$367,MATCH(DayFilter!Y$1,Day!$C$1:$Z$1,0)+2,0),"")</f>
        <v>65</v>
      </c>
      <c r="Z210">
        <f>IFERROR(VLOOKUP($B210,Day!$A$1:$Z$367,MATCH(DayFilter!Z$1,Day!$C$1:$Z$1,0)+2,0),"")</f>
        <v>75</v>
      </c>
    </row>
    <row r="211" spans="2:26" x14ac:dyDescent="0.25">
      <c r="B211">
        <f>IF(ROW()-1&lt;=Input!$F$2,ROW()-1,"")</f>
        <v>210</v>
      </c>
      <c r="C211" s="1">
        <f>IFERROR(VLOOKUP($B211,Day!$A$1:$X$367,MATCH(DayFilter!C$1,Day!$C$1:$X$1,0)+2,0),"")</f>
        <v>43985</v>
      </c>
      <c r="D211" t="str">
        <f>IFERROR(VLOOKUP($B211,Day!$A$1:$X$367,MATCH(DayFilter!D$1,Day!$C$1:$X$1,0)+2,0),"")</f>
        <v>Day</v>
      </c>
      <c r="E211">
        <f>IFERROR(VLOOKUP($B211,Day!$A$1:$X$367,MATCH(DayFilter!E$1,Day!$C$1:$X$1,0)+2,0),"")</f>
        <v>91.710768999999999</v>
      </c>
      <c r="F211">
        <f>IFERROR(VLOOKUP($B211,Day!$A$1:$X$367,MATCH(DayFilter!F$1,Day!$C$1:$X$1,0)+2,0),"")</f>
        <v>62.825217000000002</v>
      </c>
      <c r="G211">
        <f>IFERROR(VLOOKUP($B211,Day!$A$1:$X$367,MATCH(DayFilter!G$1,Day!$C$1:$X$1,0)+2,0),"")</f>
        <v>62.825217000000002</v>
      </c>
      <c r="H211">
        <f>IFERROR(VLOOKUP($B211,Day!$A$1:$X$367,MATCH(DayFilter!H$1,Day!$C$1:$X$1,0)+2,0),"")</f>
        <v>28.885551999999997</v>
      </c>
      <c r="I211">
        <f>IFERROR(VLOOKUP($B211,Day!$A$1:$X$367,MATCH(DayFilter!I$1,Day!$C$1:$X$1,0)+2,0),"")</f>
        <v>77.602086200000002</v>
      </c>
      <c r="J211">
        <f>IFERROR(VLOOKUP($B211,Day!$A$1:$X$367,MATCH(DayFilter!J$1,Day!$C$1:$X$1,0)+2,0),"")</f>
        <v>58.32</v>
      </c>
      <c r="K211">
        <f>IFERROR(VLOOKUP($B211,Day!$A$1:$X$367,MATCH(DayFilter!K$1,Day!$C$1:$X$1,0)+2,0),"")</f>
        <v>37.023077000000001</v>
      </c>
      <c r="L211">
        <f>IFERROR(VLOOKUP($B211,Day!$A$1:$X$367,MATCH(DayFilter!L$1,Day!$C$1:$X$1,0)+2,0),"")</f>
        <v>37.023077000000001</v>
      </c>
      <c r="M211">
        <f>IFERROR(VLOOKUP($B211,Day!$A$1:$X$367,MATCH(DayFilter!M$1,Day!$C$1:$X$1,0)+2,0),"")</f>
        <v>21.296923</v>
      </c>
      <c r="N211">
        <f>IFERROR(VLOOKUP($B211,Day!$A$1:$X$367,MATCH(DayFilter!N$1,Day!$C$1:$X$1,0)+2,0),"")</f>
        <v>50.525989699999997</v>
      </c>
      <c r="O211">
        <f>IFERROR(VLOOKUP($B211,Day!$A$1:$X$367,MATCH(DayFilter!O$1,Day!$C$1:$X$1,0)+2,0),"")</f>
        <v>78.1905</v>
      </c>
      <c r="P211">
        <f>IFERROR(VLOOKUP($B211,Day!$A$1:$X$367,MATCH(DayFilter!P$1,Day!$C$1:$X$1,0)+2,0),"")</f>
        <v>19.868462000000001</v>
      </c>
      <c r="Q211">
        <f>IFERROR(VLOOKUP($B211,Day!$A$1:$X$367,MATCH(DayFilter!Q$1,Day!$C$1:$X$1,0)+2,0),"")</f>
        <v>19.868462000000001</v>
      </c>
      <c r="R211">
        <f>IFERROR(VLOOKUP($B211,Day!$A$1:$X$367,MATCH(DayFilter!R$1,Day!$C$1:$X$1,0)+2,0),"")</f>
        <v>58.322037999999999</v>
      </c>
      <c r="S211">
        <f>IFERROR(VLOOKUP($B211,Day!$A$1:$X$367,MATCH(DayFilter!S$1,Day!$C$1:$X$1,0)+2,0),"")</f>
        <v>47.142991899999998</v>
      </c>
      <c r="T211">
        <f>IFERROR(VLOOKUP($B211,Day!$A$1:$X$367,MATCH(DayFilter!T$1,Day!$C$1:$X$1,0)+2,0),"")</f>
        <v>8.1538459999999997</v>
      </c>
      <c r="U211">
        <f>IFERROR(VLOOKUP($B211,Day!$A$1:$X$367,MATCH(DayFilter!U$1,Day!$C$1:$X$1,0)+2,0),"")</f>
        <v>3.85</v>
      </c>
      <c r="V211">
        <f>IFERROR(VLOOKUP($B211,Day!$A$1:$X$367,MATCH(DayFilter!V$1,Day!$C$1:$X$1,0)+2,0),"")</f>
        <v>3.85</v>
      </c>
      <c r="W211">
        <f>IFERROR(VLOOKUP($B211,Day!$A$1:$X$367,MATCH(DayFilter!W$1,Day!$C$1:$X$1,0)+2,0),"")</f>
        <v>4.3038460000000001</v>
      </c>
      <c r="X211">
        <f>IFERROR(VLOOKUP($B211,Day!$A$1:$X$367,MATCH(DayFilter!X$1,Day!$C$1:$X$1,0)+2,0),"")</f>
        <v>6.4540535999999999</v>
      </c>
      <c r="Y211">
        <f>IFERROR(VLOOKUP($B211,Day!$A$1:$Z$367,MATCH(DayFilter!Y$1,Day!$C$1:$Z$1,0)+2,0),"")</f>
        <v>65</v>
      </c>
      <c r="Z211">
        <f>IFERROR(VLOOKUP($B211,Day!$A$1:$Z$367,MATCH(DayFilter!Z$1,Day!$C$1:$Z$1,0)+2,0),"")</f>
        <v>75</v>
      </c>
    </row>
    <row r="212" spans="2:26" x14ac:dyDescent="0.25">
      <c r="B212">
        <f>IF(ROW()-1&lt;=Input!$F$2,ROW()-1,"")</f>
        <v>211</v>
      </c>
      <c r="C212" s="1">
        <f>IFERROR(VLOOKUP($B212,Day!$A$1:$X$367,MATCH(DayFilter!C$1,Day!$C$1:$X$1,0)+2,0),"")</f>
        <v>43984</v>
      </c>
      <c r="D212" t="str">
        <f>IFERROR(VLOOKUP($B212,Day!$A$1:$X$367,MATCH(DayFilter!D$1,Day!$C$1:$X$1,0)+2,0),"")</f>
        <v>Day</v>
      </c>
      <c r="E212">
        <f>IFERROR(VLOOKUP($B212,Day!$A$1:$X$367,MATCH(DayFilter!E$1,Day!$C$1:$X$1,0)+2,0),"")</f>
        <v>85.752307999999999</v>
      </c>
      <c r="F212">
        <f>IFERROR(VLOOKUP($B212,Day!$A$1:$X$367,MATCH(DayFilter!F$1,Day!$C$1:$X$1,0)+2,0),"")</f>
        <v>63.891303999999998</v>
      </c>
      <c r="G212">
        <f>IFERROR(VLOOKUP($B212,Day!$A$1:$X$367,MATCH(DayFilter!G$1,Day!$C$1:$X$1,0)+2,0),"")</f>
        <v>63.891303999999998</v>
      </c>
      <c r="H212">
        <f>IFERROR(VLOOKUP($B212,Day!$A$1:$X$367,MATCH(DayFilter!H$1,Day!$C$1:$X$1,0)+2,0),"")</f>
        <v>21.861004000000001</v>
      </c>
      <c r="I212">
        <f>IFERROR(VLOOKUP($B212,Day!$A$1:$X$367,MATCH(DayFilter!I$1,Day!$C$1:$X$1,0)+2,0),"")</f>
        <v>77.156763100000006</v>
      </c>
      <c r="J212">
        <f>IFERROR(VLOOKUP($B212,Day!$A$1:$X$367,MATCH(DayFilter!J$1,Day!$C$1:$X$1,0)+2,0),"")</f>
        <v>56.934783000000003</v>
      </c>
      <c r="K212">
        <f>IFERROR(VLOOKUP($B212,Day!$A$1:$X$367,MATCH(DayFilter!K$1,Day!$C$1:$X$1,0)+2,0),"")</f>
        <v>38.363076999999997</v>
      </c>
      <c r="L212">
        <f>IFERROR(VLOOKUP($B212,Day!$A$1:$X$367,MATCH(DayFilter!L$1,Day!$C$1:$X$1,0)+2,0),"")</f>
        <v>38.363076999999997</v>
      </c>
      <c r="M212">
        <f>IFERROR(VLOOKUP($B212,Day!$A$1:$X$367,MATCH(DayFilter!M$1,Day!$C$1:$X$1,0)+2,0),"")</f>
        <v>18.571706000000006</v>
      </c>
      <c r="N212">
        <f>IFERROR(VLOOKUP($B212,Day!$A$1:$X$367,MATCH(DayFilter!N$1,Day!$C$1:$X$1,0)+2,0),"")</f>
        <v>52.234879300000003</v>
      </c>
      <c r="O212">
        <f>IFERROR(VLOOKUP($B212,Day!$A$1:$X$367,MATCH(DayFilter!O$1,Day!$C$1:$X$1,0)+2,0),"")</f>
        <v>81.36</v>
      </c>
      <c r="P212">
        <f>IFERROR(VLOOKUP($B212,Day!$A$1:$X$367,MATCH(DayFilter!P$1,Day!$C$1:$X$1,0)+2,0),"")</f>
        <v>26.090769000000002</v>
      </c>
      <c r="Q212">
        <f>IFERROR(VLOOKUP($B212,Day!$A$1:$X$367,MATCH(DayFilter!Q$1,Day!$C$1:$X$1,0)+2,0),"")</f>
        <v>26.090769000000002</v>
      </c>
      <c r="R212">
        <f>IFERROR(VLOOKUP($B212,Day!$A$1:$X$367,MATCH(DayFilter!R$1,Day!$C$1:$X$1,0)+2,0),"")</f>
        <v>55.269230999999998</v>
      </c>
      <c r="S212">
        <f>IFERROR(VLOOKUP($B212,Day!$A$1:$X$367,MATCH(DayFilter!S$1,Day!$C$1:$X$1,0)+2,0),"")</f>
        <v>47.888622599999998</v>
      </c>
      <c r="T212">
        <f>IFERROR(VLOOKUP($B212,Day!$A$1:$X$367,MATCH(DayFilter!T$1,Day!$C$1:$X$1,0)+2,0),"")</f>
        <v>7.538462</v>
      </c>
      <c r="U212">
        <f>IFERROR(VLOOKUP($B212,Day!$A$1:$X$367,MATCH(DayFilter!U$1,Day!$C$1:$X$1,0)+2,0),"")</f>
        <v>4</v>
      </c>
      <c r="V212">
        <f>IFERROR(VLOOKUP($B212,Day!$A$1:$X$367,MATCH(DayFilter!V$1,Day!$C$1:$X$1,0)+2,0),"")</f>
        <v>4</v>
      </c>
      <c r="W212">
        <f>IFERROR(VLOOKUP($B212,Day!$A$1:$X$367,MATCH(DayFilter!W$1,Day!$C$1:$X$1,0)+2,0),"")</f>
        <v>3.538462</v>
      </c>
      <c r="X212">
        <f>IFERROR(VLOOKUP($B212,Day!$A$1:$X$367,MATCH(DayFilter!X$1,Day!$C$1:$X$1,0)+2,0),"")</f>
        <v>6.0591682999999996</v>
      </c>
      <c r="Y212">
        <f>IFERROR(VLOOKUP($B212,Day!$A$1:$Z$367,MATCH(DayFilter!Y$1,Day!$C$1:$Z$1,0)+2,0),"")</f>
        <v>65</v>
      </c>
      <c r="Z212">
        <f>IFERROR(VLOOKUP($B212,Day!$A$1:$Z$367,MATCH(DayFilter!Z$1,Day!$C$1:$Z$1,0)+2,0),"")</f>
        <v>75</v>
      </c>
    </row>
    <row r="213" spans="2:26" x14ac:dyDescent="0.25">
      <c r="B213">
        <f>IF(ROW()-1&lt;=Input!$F$2,ROW()-1,"")</f>
        <v>212</v>
      </c>
      <c r="C213" s="1">
        <f>IFERROR(VLOOKUP($B213,Day!$A$1:$X$367,MATCH(DayFilter!C$1,Day!$C$1:$X$1,0)+2,0),"")</f>
        <v>43983</v>
      </c>
      <c r="D213" t="str">
        <f>IFERROR(VLOOKUP($B213,Day!$A$1:$X$367,MATCH(DayFilter!D$1,Day!$C$1:$X$1,0)+2,0),"")</f>
        <v>Day</v>
      </c>
      <c r="E213">
        <f>IFERROR(VLOOKUP($B213,Day!$A$1:$X$367,MATCH(DayFilter!E$1,Day!$C$1:$X$1,0)+2,0),"")</f>
        <v>81.77</v>
      </c>
      <c r="F213">
        <f>IFERROR(VLOOKUP($B213,Day!$A$1:$X$367,MATCH(DayFilter!F$1,Day!$C$1:$X$1,0)+2,0),"")</f>
        <v>64.885713999999993</v>
      </c>
      <c r="G213">
        <f>IFERROR(VLOOKUP($B213,Day!$A$1:$X$367,MATCH(DayFilter!G$1,Day!$C$1:$X$1,0)+2,0),"")</f>
        <v>64.885713999999993</v>
      </c>
      <c r="H213">
        <f>IFERROR(VLOOKUP($B213,Day!$A$1:$X$367,MATCH(DayFilter!H$1,Day!$C$1:$X$1,0)+2,0),"")</f>
        <v>16.884286000000003</v>
      </c>
      <c r="I213">
        <f>IFERROR(VLOOKUP($B213,Day!$A$1:$X$367,MATCH(DayFilter!I$1,Day!$C$1:$X$1,0)+2,0),"")</f>
        <v>76.122778999999994</v>
      </c>
      <c r="J213">
        <f>IFERROR(VLOOKUP($B213,Day!$A$1:$X$367,MATCH(DayFilter!J$1,Day!$C$1:$X$1,0)+2,0),"")</f>
        <v>58.958888999999999</v>
      </c>
      <c r="K213">
        <f>IFERROR(VLOOKUP($B213,Day!$A$1:$X$367,MATCH(DayFilter!K$1,Day!$C$1:$X$1,0)+2,0),"")</f>
        <v>40.069231000000002</v>
      </c>
      <c r="L213">
        <f>IFERROR(VLOOKUP($B213,Day!$A$1:$X$367,MATCH(DayFilter!L$1,Day!$C$1:$X$1,0)+2,0),"")</f>
        <v>40.069231000000002</v>
      </c>
      <c r="M213">
        <f>IFERROR(VLOOKUP($B213,Day!$A$1:$X$367,MATCH(DayFilter!M$1,Day!$C$1:$X$1,0)+2,0),"")</f>
        <v>18.889657999999997</v>
      </c>
      <c r="N213">
        <f>IFERROR(VLOOKUP($B213,Day!$A$1:$X$367,MATCH(DayFilter!N$1,Day!$C$1:$X$1,0)+2,0),"")</f>
        <v>51.525632600000002</v>
      </c>
      <c r="O213">
        <f>IFERROR(VLOOKUP($B213,Day!$A$1:$X$367,MATCH(DayFilter!O$1,Day!$C$1:$X$1,0)+2,0),"")</f>
        <v>75.084286000000006</v>
      </c>
      <c r="P213">
        <f>IFERROR(VLOOKUP($B213,Day!$A$1:$X$367,MATCH(DayFilter!P$1,Day!$C$1:$X$1,0)+2,0),"")</f>
        <v>28.299230999999999</v>
      </c>
      <c r="Q213">
        <f>IFERROR(VLOOKUP($B213,Day!$A$1:$X$367,MATCH(DayFilter!Q$1,Day!$C$1:$X$1,0)+2,0),"")</f>
        <v>28.299230999999999</v>
      </c>
      <c r="R213">
        <f>IFERROR(VLOOKUP($B213,Day!$A$1:$X$367,MATCH(DayFilter!R$1,Day!$C$1:$X$1,0)+2,0),"")</f>
        <v>46.785055000000007</v>
      </c>
      <c r="S213">
        <f>IFERROR(VLOOKUP($B213,Day!$A$1:$X$367,MATCH(DayFilter!S$1,Day!$C$1:$X$1,0)+2,0),"")</f>
        <v>47.721342</v>
      </c>
      <c r="T213">
        <f>IFERROR(VLOOKUP($B213,Day!$A$1:$X$367,MATCH(DayFilter!T$1,Day!$C$1:$X$1,0)+2,0),"")</f>
        <v>8.4615379999999991</v>
      </c>
      <c r="U213">
        <f>IFERROR(VLOOKUP($B213,Day!$A$1:$X$367,MATCH(DayFilter!U$1,Day!$C$1:$X$1,0)+2,0),"")</f>
        <v>4.0666669999999998</v>
      </c>
      <c r="V213">
        <f>IFERROR(VLOOKUP($B213,Day!$A$1:$X$367,MATCH(DayFilter!V$1,Day!$C$1:$X$1,0)+2,0),"")</f>
        <v>4.0666669999999998</v>
      </c>
      <c r="W213">
        <f>IFERROR(VLOOKUP($B213,Day!$A$1:$X$367,MATCH(DayFilter!W$1,Day!$C$1:$X$1,0)+2,0),"")</f>
        <v>4.3948709999999993</v>
      </c>
      <c r="X213">
        <f>IFERROR(VLOOKUP($B213,Day!$A$1:$X$367,MATCH(DayFilter!X$1,Day!$C$1:$X$1,0)+2,0),"")</f>
        <v>6.2541514999999999</v>
      </c>
      <c r="Y213">
        <f>IFERROR(VLOOKUP($B213,Day!$A$1:$Z$367,MATCH(DayFilter!Y$1,Day!$C$1:$Z$1,0)+2,0),"")</f>
        <v>65</v>
      </c>
      <c r="Z213">
        <f>IFERROR(VLOOKUP($B213,Day!$A$1:$Z$367,MATCH(DayFilter!Z$1,Day!$C$1:$Z$1,0)+2,0),"")</f>
        <v>75</v>
      </c>
    </row>
    <row r="214" spans="2:26" x14ac:dyDescent="0.25">
      <c r="B214">
        <f>IF(ROW()-1&lt;=Input!$F$2,ROW()-1,"")</f>
        <v>213</v>
      </c>
      <c r="C214" s="1">
        <f>IFERROR(VLOOKUP($B214,Day!$A$1:$X$367,MATCH(DayFilter!C$1,Day!$C$1:$X$1,0)+2,0),"")</f>
        <v>43982</v>
      </c>
      <c r="D214" t="str">
        <f>IFERROR(VLOOKUP($B214,Day!$A$1:$X$367,MATCH(DayFilter!D$1,Day!$C$1:$X$1,0)+2,0),"")</f>
        <v>Day</v>
      </c>
      <c r="E214">
        <f>IFERROR(VLOOKUP($B214,Day!$A$1:$X$367,MATCH(DayFilter!E$1,Day!$C$1:$X$1,0)+2,0),"")</f>
        <v>83.630769000000001</v>
      </c>
      <c r="F214">
        <f>IFERROR(VLOOKUP($B214,Day!$A$1:$X$367,MATCH(DayFilter!F$1,Day!$C$1:$X$1,0)+2,0),"")</f>
        <v>61.341175999999997</v>
      </c>
      <c r="G214">
        <f>IFERROR(VLOOKUP($B214,Day!$A$1:$X$367,MATCH(DayFilter!G$1,Day!$C$1:$X$1,0)+2,0),"")</f>
        <v>61.341175999999997</v>
      </c>
      <c r="H214">
        <f>IFERROR(VLOOKUP($B214,Day!$A$1:$X$367,MATCH(DayFilter!H$1,Day!$C$1:$X$1,0)+2,0),"")</f>
        <v>22.289593000000004</v>
      </c>
      <c r="I214">
        <f>IFERROR(VLOOKUP($B214,Day!$A$1:$X$367,MATCH(DayFilter!I$1,Day!$C$1:$X$1,0)+2,0),"")</f>
        <v>72.918342899999999</v>
      </c>
      <c r="J214">
        <f>IFERROR(VLOOKUP($B214,Day!$A$1:$X$367,MATCH(DayFilter!J$1,Day!$C$1:$X$1,0)+2,0),"")</f>
        <v>56.566153999999997</v>
      </c>
      <c r="K214">
        <f>IFERROR(VLOOKUP($B214,Day!$A$1:$X$367,MATCH(DayFilter!K$1,Day!$C$1:$X$1,0)+2,0),"")</f>
        <v>38.121538000000001</v>
      </c>
      <c r="L214">
        <f>IFERROR(VLOOKUP($B214,Day!$A$1:$X$367,MATCH(DayFilter!L$1,Day!$C$1:$X$1,0)+2,0),"")</f>
        <v>38.121538000000001</v>
      </c>
      <c r="M214">
        <f>IFERROR(VLOOKUP($B214,Day!$A$1:$X$367,MATCH(DayFilter!M$1,Day!$C$1:$X$1,0)+2,0),"")</f>
        <v>18.444615999999996</v>
      </c>
      <c r="N214">
        <f>IFERROR(VLOOKUP($B214,Day!$A$1:$X$367,MATCH(DayFilter!N$1,Day!$C$1:$X$1,0)+2,0),"")</f>
        <v>50.893907800000001</v>
      </c>
      <c r="O214">
        <f>IFERROR(VLOOKUP($B214,Day!$A$1:$X$367,MATCH(DayFilter!O$1,Day!$C$1:$X$1,0)+2,0),"")</f>
        <v>75.575294</v>
      </c>
      <c r="P214">
        <f>IFERROR(VLOOKUP($B214,Day!$A$1:$X$367,MATCH(DayFilter!P$1,Day!$C$1:$X$1,0)+2,0),"")</f>
        <v>26.469231000000001</v>
      </c>
      <c r="Q214">
        <f>IFERROR(VLOOKUP($B214,Day!$A$1:$X$367,MATCH(DayFilter!Q$1,Day!$C$1:$X$1,0)+2,0),"")</f>
        <v>26.469231000000001</v>
      </c>
      <c r="R214">
        <f>IFERROR(VLOOKUP($B214,Day!$A$1:$X$367,MATCH(DayFilter!R$1,Day!$C$1:$X$1,0)+2,0),"")</f>
        <v>49.106062999999999</v>
      </c>
      <c r="S214">
        <f>IFERROR(VLOOKUP($B214,Day!$A$1:$X$367,MATCH(DayFilter!S$1,Day!$C$1:$X$1,0)+2,0),"")</f>
        <v>53.260316500000002</v>
      </c>
      <c r="T214">
        <f>IFERROR(VLOOKUP($B214,Day!$A$1:$X$367,MATCH(DayFilter!T$1,Day!$C$1:$X$1,0)+2,0),"")</f>
        <v>7.6923079999999997</v>
      </c>
      <c r="U214">
        <f>IFERROR(VLOOKUP($B214,Day!$A$1:$X$367,MATCH(DayFilter!U$1,Day!$C$1:$X$1,0)+2,0),"")</f>
        <v>3.7647059999999999</v>
      </c>
      <c r="V214">
        <f>IFERROR(VLOOKUP($B214,Day!$A$1:$X$367,MATCH(DayFilter!V$1,Day!$C$1:$X$1,0)+2,0),"")</f>
        <v>3.7647059999999999</v>
      </c>
      <c r="W214">
        <f>IFERROR(VLOOKUP($B214,Day!$A$1:$X$367,MATCH(DayFilter!W$1,Day!$C$1:$X$1,0)+2,0),"")</f>
        <v>3.9276019999999998</v>
      </c>
      <c r="X214">
        <f>IFERROR(VLOOKUP($B214,Day!$A$1:$X$367,MATCH(DayFilter!X$1,Day!$C$1:$X$1,0)+2,0),"")</f>
        <v>5.8669668000000001</v>
      </c>
      <c r="Y214">
        <f>IFERROR(VLOOKUP($B214,Day!$A$1:$Z$367,MATCH(DayFilter!Y$1,Day!$C$1:$Z$1,0)+2,0),"")</f>
        <v>65</v>
      </c>
      <c r="Z214">
        <f>IFERROR(VLOOKUP($B214,Day!$A$1:$Z$367,MATCH(DayFilter!Z$1,Day!$C$1:$Z$1,0)+2,0),"")</f>
        <v>75</v>
      </c>
    </row>
    <row r="215" spans="2:26" x14ac:dyDescent="0.25">
      <c r="B215">
        <f>IF(ROW()-1&lt;=Input!$F$2,ROW()-1,"")</f>
        <v>214</v>
      </c>
      <c r="C215" s="1">
        <f>IFERROR(VLOOKUP($B215,Day!$A$1:$X$367,MATCH(DayFilter!C$1,Day!$C$1:$X$1,0)+2,0),"")</f>
        <v>43981</v>
      </c>
      <c r="D215" t="str">
        <f>IFERROR(VLOOKUP($B215,Day!$A$1:$X$367,MATCH(DayFilter!D$1,Day!$C$1:$X$1,0)+2,0),"")</f>
        <v>Day</v>
      </c>
      <c r="E215">
        <f>IFERROR(VLOOKUP($B215,Day!$A$1:$X$367,MATCH(DayFilter!E$1,Day!$C$1:$X$1,0)+2,0),"")</f>
        <v>80.927691999999993</v>
      </c>
      <c r="F215">
        <f>IFERROR(VLOOKUP($B215,Day!$A$1:$X$367,MATCH(DayFilter!F$1,Day!$C$1:$X$1,0)+2,0),"")</f>
        <v>59.663158000000003</v>
      </c>
      <c r="G215">
        <f>IFERROR(VLOOKUP($B215,Day!$A$1:$X$367,MATCH(DayFilter!G$1,Day!$C$1:$X$1,0)+2,0),"")</f>
        <v>59.663158000000003</v>
      </c>
      <c r="H215">
        <f>IFERROR(VLOOKUP($B215,Day!$A$1:$X$367,MATCH(DayFilter!H$1,Day!$C$1:$X$1,0)+2,0),"")</f>
        <v>21.26453399999999</v>
      </c>
      <c r="I215">
        <f>IFERROR(VLOOKUP($B215,Day!$A$1:$X$367,MATCH(DayFilter!I$1,Day!$C$1:$X$1,0)+2,0),"")</f>
        <v>68.246298699999997</v>
      </c>
      <c r="J215">
        <f>IFERROR(VLOOKUP($B215,Day!$A$1:$X$367,MATCH(DayFilter!J$1,Day!$C$1:$X$1,0)+2,0),"")</f>
        <v>57.923529000000002</v>
      </c>
      <c r="K215">
        <f>IFERROR(VLOOKUP($B215,Day!$A$1:$X$367,MATCH(DayFilter!K$1,Day!$C$1:$X$1,0)+2,0),"")</f>
        <v>42.495384999999999</v>
      </c>
      <c r="L215">
        <f>IFERROR(VLOOKUP($B215,Day!$A$1:$X$367,MATCH(DayFilter!L$1,Day!$C$1:$X$1,0)+2,0),"")</f>
        <v>42.495384999999999</v>
      </c>
      <c r="M215">
        <f>IFERROR(VLOOKUP($B215,Day!$A$1:$X$367,MATCH(DayFilter!M$1,Day!$C$1:$X$1,0)+2,0),"")</f>
        <v>15.428144000000003</v>
      </c>
      <c r="N215">
        <f>IFERROR(VLOOKUP($B215,Day!$A$1:$X$367,MATCH(DayFilter!N$1,Day!$C$1:$X$1,0)+2,0),"")</f>
        <v>52.773825199999997</v>
      </c>
      <c r="O215">
        <f>IFERROR(VLOOKUP($B215,Day!$A$1:$X$367,MATCH(DayFilter!O$1,Day!$C$1:$X$1,0)+2,0),"")</f>
        <v>83.186667</v>
      </c>
      <c r="P215">
        <f>IFERROR(VLOOKUP($B215,Day!$A$1:$X$367,MATCH(DayFilter!P$1,Day!$C$1:$X$1,0)+2,0),"")</f>
        <v>28.945385000000002</v>
      </c>
      <c r="Q215">
        <f>IFERROR(VLOOKUP($B215,Day!$A$1:$X$367,MATCH(DayFilter!Q$1,Day!$C$1:$X$1,0)+2,0),"")</f>
        <v>28.945385000000002</v>
      </c>
      <c r="R215">
        <f>IFERROR(VLOOKUP($B215,Day!$A$1:$X$367,MATCH(DayFilter!R$1,Day!$C$1:$X$1,0)+2,0),"")</f>
        <v>54.241281999999998</v>
      </c>
      <c r="S215">
        <f>IFERROR(VLOOKUP($B215,Day!$A$1:$X$367,MATCH(DayFilter!S$1,Day!$C$1:$X$1,0)+2,0),"")</f>
        <v>63.839400699999999</v>
      </c>
      <c r="T215">
        <f>IFERROR(VLOOKUP($B215,Day!$A$1:$X$367,MATCH(DayFilter!T$1,Day!$C$1:$X$1,0)+2,0),"")</f>
        <v>7.2142860000000004</v>
      </c>
      <c r="U215">
        <f>IFERROR(VLOOKUP($B215,Day!$A$1:$X$367,MATCH(DayFilter!U$1,Day!$C$1:$X$1,0)+2,0),"")</f>
        <v>4.4761899999999999</v>
      </c>
      <c r="V215">
        <f>IFERROR(VLOOKUP($B215,Day!$A$1:$X$367,MATCH(DayFilter!V$1,Day!$C$1:$X$1,0)+2,0),"")</f>
        <v>4.4761899999999999</v>
      </c>
      <c r="W215">
        <f>IFERROR(VLOOKUP($B215,Day!$A$1:$X$367,MATCH(DayFilter!W$1,Day!$C$1:$X$1,0)+2,0),"")</f>
        <v>2.7380960000000005</v>
      </c>
      <c r="X215">
        <f>IFERROR(VLOOKUP($B215,Day!$A$1:$X$367,MATCH(DayFilter!X$1,Day!$C$1:$X$1,0)+2,0),"")</f>
        <v>5.9384151999999997</v>
      </c>
      <c r="Y215">
        <f>IFERROR(VLOOKUP($B215,Day!$A$1:$Z$367,MATCH(DayFilter!Y$1,Day!$C$1:$Z$1,0)+2,0),"")</f>
        <v>65</v>
      </c>
      <c r="Z215">
        <f>IFERROR(VLOOKUP($B215,Day!$A$1:$Z$367,MATCH(DayFilter!Z$1,Day!$C$1:$Z$1,0)+2,0),"")</f>
        <v>75</v>
      </c>
    </row>
    <row r="216" spans="2:26" x14ac:dyDescent="0.25">
      <c r="B216">
        <f>IF(ROW()-1&lt;=Input!$F$2,ROW()-1,"")</f>
        <v>215</v>
      </c>
      <c r="C216" s="1">
        <f>IFERROR(VLOOKUP($B216,Day!$A$1:$X$367,MATCH(DayFilter!C$1,Day!$C$1:$X$1,0)+2,0),"")</f>
        <v>43980</v>
      </c>
      <c r="D216" t="str">
        <f>IFERROR(VLOOKUP($B216,Day!$A$1:$X$367,MATCH(DayFilter!D$1,Day!$C$1:$X$1,0)+2,0),"")</f>
        <v>Day</v>
      </c>
      <c r="E216">
        <f>IFERROR(VLOOKUP($B216,Day!$A$1:$X$367,MATCH(DayFilter!E$1,Day!$C$1:$X$1,0)+2,0),"")</f>
        <v>83.332307999999998</v>
      </c>
      <c r="F216">
        <f>IFERROR(VLOOKUP($B216,Day!$A$1:$X$367,MATCH(DayFilter!F$1,Day!$C$1:$X$1,0)+2,0),"")</f>
        <v>62.847368000000003</v>
      </c>
      <c r="G216">
        <f>IFERROR(VLOOKUP($B216,Day!$A$1:$X$367,MATCH(DayFilter!G$1,Day!$C$1:$X$1,0)+2,0),"")</f>
        <v>62.847368000000003</v>
      </c>
      <c r="H216">
        <f>IFERROR(VLOOKUP($B216,Day!$A$1:$X$367,MATCH(DayFilter!H$1,Day!$C$1:$X$1,0)+2,0),"")</f>
        <v>20.484939999999995</v>
      </c>
      <c r="I216">
        <f>IFERROR(VLOOKUP($B216,Day!$A$1:$X$367,MATCH(DayFilter!I$1,Day!$C$1:$X$1,0)+2,0),"")</f>
        <v>70.773308900000004</v>
      </c>
      <c r="J216">
        <f>IFERROR(VLOOKUP($B216,Day!$A$1:$X$367,MATCH(DayFilter!J$1,Day!$C$1:$X$1,0)+2,0),"")</f>
        <v>59.82</v>
      </c>
      <c r="K216">
        <f>IFERROR(VLOOKUP($B216,Day!$A$1:$X$367,MATCH(DayFilter!K$1,Day!$C$1:$X$1,0)+2,0),"")</f>
        <v>49.190769000000003</v>
      </c>
      <c r="L216">
        <f>IFERROR(VLOOKUP($B216,Day!$A$1:$X$367,MATCH(DayFilter!L$1,Day!$C$1:$X$1,0)+2,0),"")</f>
        <v>49.190769000000003</v>
      </c>
      <c r="M216">
        <f>IFERROR(VLOOKUP($B216,Day!$A$1:$X$367,MATCH(DayFilter!M$1,Day!$C$1:$X$1,0)+2,0),"")</f>
        <v>10.629230999999997</v>
      </c>
      <c r="N216">
        <f>IFERROR(VLOOKUP($B216,Day!$A$1:$X$367,MATCH(DayFilter!N$1,Day!$C$1:$X$1,0)+2,0),"")</f>
        <v>53.656941099999997</v>
      </c>
      <c r="O216">
        <f>IFERROR(VLOOKUP($B216,Day!$A$1:$X$367,MATCH(DayFilter!O$1,Day!$C$1:$X$1,0)+2,0),"")</f>
        <v>78.801428999999999</v>
      </c>
      <c r="P216">
        <f>IFERROR(VLOOKUP($B216,Day!$A$1:$X$367,MATCH(DayFilter!P$1,Day!$C$1:$X$1,0)+2,0),"")</f>
        <v>36.467692</v>
      </c>
      <c r="Q216">
        <f>IFERROR(VLOOKUP($B216,Day!$A$1:$X$367,MATCH(DayFilter!Q$1,Day!$C$1:$X$1,0)+2,0),"")</f>
        <v>36.467692</v>
      </c>
      <c r="R216">
        <f>IFERROR(VLOOKUP($B216,Day!$A$1:$X$367,MATCH(DayFilter!R$1,Day!$C$1:$X$1,0)+2,0),"")</f>
        <v>42.333736999999999</v>
      </c>
      <c r="S216">
        <f>IFERROR(VLOOKUP($B216,Day!$A$1:$X$367,MATCH(DayFilter!S$1,Day!$C$1:$X$1,0)+2,0),"")</f>
        <v>59.913026500000001</v>
      </c>
      <c r="T216">
        <f>IFERROR(VLOOKUP($B216,Day!$A$1:$X$367,MATCH(DayFilter!T$1,Day!$C$1:$X$1,0)+2,0),"")</f>
        <v>7.538462</v>
      </c>
      <c r="U216">
        <f>IFERROR(VLOOKUP($B216,Day!$A$1:$X$367,MATCH(DayFilter!U$1,Day!$C$1:$X$1,0)+2,0),"")</f>
        <v>3.6111110000000002</v>
      </c>
      <c r="V216">
        <f>IFERROR(VLOOKUP($B216,Day!$A$1:$X$367,MATCH(DayFilter!V$1,Day!$C$1:$X$1,0)+2,0),"")</f>
        <v>3.6111110000000002</v>
      </c>
      <c r="W216">
        <f>IFERROR(VLOOKUP($B216,Day!$A$1:$X$367,MATCH(DayFilter!W$1,Day!$C$1:$X$1,0)+2,0),"")</f>
        <v>3.9273509999999998</v>
      </c>
      <c r="X216">
        <f>IFERROR(VLOOKUP($B216,Day!$A$1:$X$367,MATCH(DayFilter!X$1,Day!$C$1:$X$1,0)+2,0),"")</f>
        <v>5.6439196999999997</v>
      </c>
      <c r="Y216">
        <f>IFERROR(VLOOKUP($B216,Day!$A$1:$Z$367,MATCH(DayFilter!Y$1,Day!$C$1:$Z$1,0)+2,0),"")</f>
        <v>65</v>
      </c>
      <c r="Z216">
        <f>IFERROR(VLOOKUP($B216,Day!$A$1:$Z$367,MATCH(DayFilter!Z$1,Day!$C$1:$Z$1,0)+2,0),"")</f>
        <v>75</v>
      </c>
    </row>
    <row r="217" spans="2:26" x14ac:dyDescent="0.25">
      <c r="B217">
        <f>IF(ROW()-1&lt;=Input!$F$2,ROW()-1,"")</f>
        <v>216</v>
      </c>
      <c r="C217" s="1">
        <f>IFERROR(VLOOKUP($B217,Day!$A$1:$X$367,MATCH(DayFilter!C$1,Day!$C$1:$X$1,0)+2,0),"")</f>
        <v>43979</v>
      </c>
      <c r="D217" t="str">
        <f>IFERROR(VLOOKUP($B217,Day!$A$1:$X$367,MATCH(DayFilter!D$1,Day!$C$1:$X$1,0)+2,0),"")</f>
        <v>Day</v>
      </c>
      <c r="E217">
        <f>IFERROR(VLOOKUP($B217,Day!$A$1:$X$367,MATCH(DayFilter!E$1,Day!$C$1:$X$1,0)+2,0),"")</f>
        <v>82.776922999999996</v>
      </c>
      <c r="F217">
        <f>IFERROR(VLOOKUP($B217,Day!$A$1:$X$367,MATCH(DayFilter!F$1,Day!$C$1:$X$1,0)+2,0),"")</f>
        <v>63.884999999999998</v>
      </c>
      <c r="G217">
        <f>IFERROR(VLOOKUP($B217,Day!$A$1:$X$367,MATCH(DayFilter!G$1,Day!$C$1:$X$1,0)+2,0),"")</f>
        <v>63.884999999999998</v>
      </c>
      <c r="H217">
        <f>IFERROR(VLOOKUP($B217,Day!$A$1:$X$367,MATCH(DayFilter!H$1,Day!$C$1:$X$1,0)+2,0),"")</f>
        <v>18.891922999999998</v>
      </c>
      <c r="I217">
        <f>IFERROR(VLOOKUP($B217,Day!$A$1:$X$367,MATCH(DayFilter!I$1,Day!$C$1:$X$1,0)+2,0),"")</f>
        <v>71.356190400000003</v>
      </c>
      <c r="J217">
        <f>IFERROR(VLOOKUP($B217,Day!$A$1:$X$367,MATCH(DayFilter!J$1,Day!$C$1:$X$1,0)+2,0),"")</f>
        <v>57.969231000000001</v>
      </c>
      <c r="K217">
        <f>IFERROR(VLOOKUP($B217,Day!$A$1:$X$367,MATCH(DayFilter!K$1,Day!$C$1:$X$1,0)+2,0),"")</f>
        <v>49.184615000000001</v>
      </c>
      <c r="L217">
        <f>IFERROR(VLOOKUP($B217,Day!$A$1:$X$367,MATCH(DayFilter!L$1,Day!$C$1:$X$1,0)+2,0),"")</f>
        <v>49.184615000000001</v>
      </c>
      <c r="M217">
        <f>IFERROR(VLOOKUP($B217,Day!$A$1:$X$367,MATCH(DayFilter!M$1,Day!$C$1:$X$1,0)+2,0),"")</f>
        <v>8.7846159999999998</v>
      </c>
      <c r="N217">
        <f>IFERROR(VLOOKUP($B217,Day!$A$1:$X$367,MATCH(DayFilter!N$1,Day!$C$1:$X$1,0)+2,0),"")</f>
        <v>53.540836499999997</v>
      </c>
      <c r="O217">
        <f>IFERROR(VLOOKUP($B217,Day!$A$1:$X$367,MATCH(DayFilter!O$1,Day!$C$1:$X$1,0)+2,0),"")</f>
        <v>72.244444000000001</v>
      </c>
      <c r="P217">
        <f>IFERROR(VLOOKUP($B217,Day!$A$1:$X$367,MATCH(DayFilter!P$1,Day!$C$1:$X$1,0)+2,0),"")</f>
        <v>43.377692000000003</v>
      </c>
      <c r="Q217">
        <f>IFERROR(VLOOKUP($B217,Day!$A$1:$X$367,MATCH(DayFilter!Q$1,Day!$C$1:$X$1,0)+2,0),"")</f>
        <v>43.377692000000003</v>
      </c>
      <c r="R217">
        <f>IFERROR(VLOOKUP($B217,Day!$A$1:$X$367,MATCH(DayFilter!R$1,Day!$C$1:$X$1,0)+2,0),"")</f>
        <v>28.866751999999998</v>
      </c>
      <c r="S217">
        <f>IFERROR(VLOOKUP($B217,Day!$A$1:$X$367,MATCH(DayFilter!S$1,Day!$C$1:$X$1,0)+2,0),"")</f>
        <v>58.064704599999999</v>
      </c>
      <c r="T217">
        <f>IFERROR(VLOOKUP($B217,Day!$A$1:$X$367,MATCH(DayFilter!T$1,Day!$C$1:$X$1,0)+2,0),"")</f>
        <v>7.3125</v>
      </c>
      <c r="U217">
        <f>IFERROR(VLOOKUP($B217,Day!$A$1:$X$367,MATCH(DayFilter!U$1,Day!$C$1:$X$1,0)+2,0),"")</f>
        <v>4.3</v>
      </c>
      <c r="V217">
        <f>IFERROR(VLOOKUP($B217,Day!$A$1:$X$367,MATCH(DayFilter!V$1,Day!$C$1:$X$1,0)+2,0),"")</f>
        <v>4.3</v>
      </c>
      <c r="W217">
        <f>IFERROR(VLOOKUP($B217,Day!$A$1:$X$367,MATCH(DayFilter!W$1,Day!$C$1:$X$1,0)+2,0),"")</f>
        <v>3.0125000000000002</v>
      </c>
      <c r="X217">
        <f>IFERROR(VLOOKUP($B217,Day!$A$1:$X$367,MATCH(DayFilter!X$1,Day!$C$1:$X$1,0)+2,0),"")</f>
        <v>5.8153752000000001</v>
      </c>
      <c r="Y217">
        <f>IFERROR(VLOOKUP($B217,Day!$A$1:$Z$367,MATCH(DayFilter!Y$1,Day!$C$1:$Z$1,0)+2,0),"")</f>
        <v>65</v>
      </c>
      <c r="Z217">
        <f>IFERROR(VLOOKUP($B217,Day!$A$1:$Z$367,MATCH(DayFilter!Z$1,Day!$C$1:$Z$1,0)+2,0),"")</f>
        <v>75</v>
      </c>
    </row>
    <row r="218" spans="2:26" x14ac:dyDescent="0.25">
      <c r="B218">
        <f>IF(ROW()-1&lt;=Input!$F$2,ROW()-1,"")</f>
        <v>217</v>
      </c>
      <c r="C218" s="1">
        <f>IFERROR(VLOOKUP($B218,Day!$A$1:$X$367,MATCH(DayFilter!C$1,Day!$C$1:$X$1,0)+2,0),"")</f>
        <v>43978</v>
      </c>
      <c r="D218" t="str">
        <f>IFERROR(VLOOKUP($B218,Day!$A$1:$X$367,MATCH(DayFilter!D$1,Day!$C$1:$X$1,0)+2,0),"")</f>
        <v>Day</v>
      </c>
      <c r="E218">
        <f>IFERROR(VLOOKUP($B218,Day!$A$1:$X$367,MATCH(DayFilter!E$1,Day!$C$1:$X$1,0)+2,0),"")</f>
        <v>86.307692000000003</v>
      </c>
      <c r="F218">
        <f>IFERROR(VLOOKUP($B218,Day!$A$1:$X$367,MATCH(DayFilter!F$1,Day!$C$1:$X$1,0)+2,0),"")</f>
        <v>61.291303999999997</v>
      </c>
      <c r="G218">
        <f>IFERROR(VLOOKUP($B218,Day!$A$1:$X$367,MATCH(DayFilter!G$1,Day!$C$1:$X$1,0)+2,0),"")</f>
        <v>61.291303999999997</v>
      </c>
      <c r="H218">
        <f>IFERROR(VLOOKUP($B218,Day!$A$1:$X$367,MATCH(DayFilter!H$1,Day!$C$1:$X$1,0)+2,0),"")</f>
        <v>25.016388000000006</v>
      </c>
      <c r="I218">
        <f>IFERROR(VLOOKUP($B218,Day!$A$1:$X$367,MATCH(DayFilter!I$1,Day!$C$1:$X$1,0)+2,0),"")</f>
        <v>70.393740899999997</v>
      </c>
      <c r="J218">
        <f>IFERROR(VLOOKUP($B218,Day!$A$1:$X$367,MATCH(DayFilter!J$1,Day!$C$1:$X$1,0)+2,0),"")</f>
        <v>56.210768999999999</v>
      </c>
      <c r="K218">
        <f>IFERROR(VLOOKUP($B218,Day!$A$1:$X$367,MATCH(DayFilter!K$1,Day!$C$1:$X$1,0)+2,0),"")</f>
        <v>46.82</v>
      </c>
      <c r="L218">
        <f>IFERROR(VLOOKUP($B218,Day!$A$1:$X$367,MATCH(DayFilter!L$1,Day!$C$1:$X$1,0)+2,0),"")</f>
        <v>46.82</v>
      </c>
      <c r="M218">
        <f>IFERROR(VLOOKUP($B218,Day!$A$1:$X$367,MATCH(DayFilter!M$1,Day!$C$1:$X$1,0)+2,0),"")</f>
        <v>9.3907689999999988</v>
      </c>
      <c r="N218">
        <f>IFERROR(VLOOKUP($B218,Day!$A$1:$X$367,MATCH(DayFilter!N$1,Day!$C$1:$X$1,0)+2,0),"")</f>
        <v>52.196664699999999</v>
      </c>
      <c r="O218">
        <f>IFERROR(VLOOKUP($B218,Day!$A$1:$X$367,MATCH(DayFilter!O$1,Day!$C$1:$X$1,0)+2,0),"")</f>
        <v>78.395516999999998</v>
      </c>
      <c r="P218">
        <f>IFERROR(VLOOKUP($B218,Day!$A$1:$X$367,MATCH(DayFilter!P$1,Day!$C$1:$X$1,0)+2,0),"")</f>
        <v>33.570768999999999</v>
      </c>
      <c r="Q218">
        <f>IFERROR(VLOOKUP($B218,Day!$A$1:$X$367,MATCH(DayFilter!Q$1,Day!$C$1:$X$1,0)+2,0),"")</f>
        <v>33.570768999999999</v>
      </c>
      <c r="R218">
        <f>IFERROR(VLOOKUP($B218,Day!$A$1:$X$367,MATCH(DayFilter!R$1,Day!$C$1:$X$1,0)+2,0),"")</f>
        <v>44.824748</v>
      </c>
      <c r="S218">
        <f>IFERROR(VLOOKUP($B218,Day!$A$1:$X$367,MATCH(DayFilter!S$1,Day!$C$1:$X$1,0)+2,0),"")</f>
        <v>58.183191800000003</v>
      </c>
      <c r="T218">
        <f>IFERROR(VLOOKUP($B218,Day!$A$1:$X$367,MATCH(DayFilter!T$1,Day!$C$1:$X$1,0)+2,0),"")</f>
        <v>7.2</v>
      </c>
      <c r="U218">
        <f>IFERROR(VLOOKUP($B218,Day!$A$1:$X$367,MATCH(DayFilter!U$1,Day!$C$1:$X$1,0)+2,0),"")</f>
        <v>2.85</v>
      </c>
      <c r="V218">
        <f>IFERROR(VLOOKUP($B218,Day!$A$1:$X$367,MATCH(DayFilter!V$1,Day!$C$1:$X$1,0)+2,0),"")</f>
        <v>2.85</v>
      </c>
      <c r="W218">
        <f>IFERROR(VLOOKUP($B218,Day!$A$1:$X$367,MATCH(DayFilter!W$1,Day!$C$1:$X$1,0)+2,0),"")</f>
        <v>4.3499999999999996</v>
      </c>
      <c r="X218">
        <f>IFERROR(VLOOKUP($B218,Day!$A$1:$X$367,MATCH(DayFilter!X$1,Day!$C$1:$X$1,0)+2,0),"")</f>
        <v>5.3899965999999999</v>
      </c>
      <c r="Y218">
        <f>IFERROR(VLOOKUP($B218,Day!$A$1:$Z$367,MATCH(DayFilter!Y$1,Day!$C$1:$Z$1,0)+2,0),"")</f>
        <v>65</v>
      </c>
      <c r="Z218">
        <f>IFERROR(VLOOKUP($B218,Day!$A$1:$Z$367,MATCH(DayFilter!Z$1,Day!$C$1:$Z$1,0)+2,0),"")</f>
        <v>75</v>
      </c>
    </row>
    <row r="219" spans="2:26" x14ac:dyDescent="0.25">
      <c r="B219">
        <f>IF(ROW()-1&lt;=Input!$F$2,ROW()-1,"")</f>
        <v>218</v>
      </c>
      <c r="C219" s="1">
        <f>IFERROR(VLOOKUP($B219,Day!$A$1:$X$367,MATCH(DayFilter!C$1,Day!$C$1:$X$1,0)+2,0),"")</f>
        <v>43977</v>
      </c>
      <c r="D219" t="str">
        <f>IFERROR(VLOOKUP($B219,Day!$A$1:$X$367,MATCH(DayFilter!D$1,Day!$C$1:$X$1,0)+2,0),"")</f>
        <v>Day</v>
      </c>
      <c r="E219">
        <f>IFERROR(VLOOKUP($B219,Day!$A$1:$X$367,MATCH(DayFilter!E$1,Day!$C$1:$X$1,0)+2,0),"")</f>
        <v>86.769231000000005</v>
      </c>
      <c r="F219">
        <f>IFERROR(VLOOKUP($B219,Day!$A$1:$X$367,MATCH(DayFilter!F$1,Day!$C$1:$X$1,0)+2,0),"")</f>
        <v>56.661904999999997</v>
      </c>
      <c r="G219">
        <f>IFERROR(VLOOKUP($B219,Day!$A$1:$X$367,MATCH(DayFilter!G$1,Day!$C$1:$X$1,0)+2,0),"")</f>
        <v>56.661904999999997</v>
      </c>
      <c r="H219">
        <f>IFERROR(VLOOKUP($B219,Day!$A$1:$X$367,MATCH(DayFilter!H$1,Day!$C$1:$X$1,0)+2,0),"")</f>
        <v>30.107326000000008</v>
      </c>
      <c r="I219">
        <f>IFERROR(VLOOKUP($B219,Day!$A$1:$X$367,MATCH(DayFilter!I$1,Day!$C$1:$X$1,0)+2,0),"")</f>
        <v>67.956498499999995</v>
      </c>
      <c r="J219">
        <f>IFERROR(VLOOKUP($B219,Day!$A$1:$X$367,MATCH(DayFilter!J$1,Day!$C$1:$X$1,0)+2,0),"")</f>
        <v>54.590667000000003</v>
      </c>
      <c r="K219">
        <f>IFERROR(VLOOKUP($B219,Day!$A$1:$X$367,MATCH(DayFilter!K$1,Day!$C$1:$X$1,0)+2,0),"")</f>
        <v>44.976190000000003</v>
      </c>
      <c r="L219">
        <f>IFERROR(VLOOKUP($B219,Day!$A$1:$X$367,MATCH(DayFilter!L$1,Day!$C$1:$X$1,0)+2,0),"")</f>
        <v>44.976190000000003</v>
      </c>
      <c r="M219">
        <f>IFERROR(VLOOKUP($B219,Day!$A$1:$X$367,MATCH(DayFilter!M$1,Day!$C$1:$X$1,0)+2,0),"")</f>
        <v>9.6144770000000008</v>
      </c>
      <c r="N219">
        <f>IFERROR(VLOOKUP($B219,Day!$A$1:$X$367,MATCH(DayFilter!N$1,Day!$C$1:$X$1,0)+2,0),"")</f>
        <v>50.190557200000001</v>
      </c>
      <c r="O219">
        <f>IFERROR(VLOOKUP($B219,Day!$A$1:$X$367,MATCH(DayFilter!O$1,Day!$C$1:$X$1,0)+2,0),"")</f>
        <v>69.347825999999998</v>
      </c>
      <c r="P219">
        <f>IFERROR(VLOOKUP($B219,Day!$A$1:$X$367,MATCH(DayFilter!P$1,Day!$C$1:$X$1,0)+2,0),"")</f>
        <v>28.160768999999998</v>
      </c>
      <c r="Q219">
        <f>IFERROR(VLOOKUP($B219,Day!$A$1:$X$367,MATCH(DayFilter!Q$1,Day!$C$1:$X$1,0)+2,0),"")</f>
        <v>28.160768999999998</v>
      </c>
      <c r="R219">
        <f>IFERROR(VLOOKUP($B219,Day!$A$1:$X$367,MATCH(DayFilter!R$1,Day!$C$1:$X$1,0)+2,0),"")</f>
        <v>41.187056999999996</v>
      </c>
      <c r="S219">
        <f>IFERROR(VLOOKUP($B219,Day!$A$1:$X$367,MATCH(DayFilter!S$1,Day!$C$1:$X$1,0)+2,0),"")</f>
        <v>58.407386600000002</v>
      </c>
      <c r="T219">
        <f>IFERROR(VLOOKUP($B219,Day!$A$1:$X$367,MATCH(DayFilter!T$1,Day!$C$1:$X$1,0)+2,0),"")</f>
        <v>6.6923079999999997</v>
      </c>
      <c r="U219">
        <f>IFERROR(VLOOKUP($B219,Day!$A$1:$X$367,MATCH(DayFilter!U$1,Day!$C$1:$X$1,0)+2,0),"")</f>
        <v>3.285714</v>
      </c>
      <c r="V219">
        <f>IFERROR(VLOOKUP($B219,Day!$A$1:$X$367,MATCH(DayFilter!V$1,Day!$C$1:$X$1,0)+2,0),"")</f>
        <v>3.285714</v>
      </c>
      <c r="W219">
        <f>IFERROR(VLOOKUP($B219,Day!$A$1:$X$367,MATCH(DayFilter!W$1,Day!$C$1:$X$1,0)+2,0),"")</f>
        <v>3.4065939999999997</v>
      </c>
      <c r="X219">
        <f>IFERROR(VLOOKUP($B219,Day!$A$1:$X$367,MATCH(DayFilter!X$1,Day!$C$1:$X$1,0)+2,0),"")</f>
        <v>5.1412924999999996</v>
      </c>
      <c r="Y219">
        <f>IFERROR(VLOOKUP($B219,Day!$A$1:$Z$367,MATCH(DayFilter!Y$1,Day!$C$1:$Z$1,0)+2,0),"")</f>
        <v>65</v>
      </c>
      <c r="Z219">
        <f>IFERROR(VLOOKUP($B219,Day!$A$1:$Z$367,MATCH(DayFilter!Z$1,Day!$C$1:$Z$1,0)+2,0),"")</f>
        <v>75</v>
      </c>
    </row>
    <row r="220" spans="2:26" x14ac:dyDescent="0.25">
      <c r="B220">
        <f>IF(ROW()-1&lt;=Input!$F$2,ROW()-1,"")</f>
        <v>219</v>
      </c>
      <c r="C220" s="1">
        <f>IFERROR(VLOOKUP($B220,Day!$A$1:$X$367,MATCH(DayFilter!C$1,Day!$C$1:$X$1,0)+2,0),"")</f>
        <v>43976</v>
      </c>
      <c r="D220" t="str">
        <f>IFERROR(VLOOKUP($B220,Day!$A$1:$X$367,MATCH(DayFilter!D$1,Day!$C$1:$X$1,0)+2,0),"")</f>
        <v>Day</v>
      </c>
      <c r="E220">
        <f>IFERROR(VLOOKUP($B220,Day!$A$1:$X$367,MATCH(DayFilter!E$1,Day!$C$1:$X$1,0)+2,0),"")</f>
        <v>83.658332999999999</v>
      </c>
      <c r="F220">
        <f>IFERROR(VLOOKUP($B220,Day!$A$1:$X$367,MATCH(DayFilter!F$1,Day!$C$1:$X$1,0)+2,0),"")</f>
        <v>56.807406999999998</v>
      </c>
      <c r="G220">
        <f>IFERROR(VLOOKUP($B220,Day!$A$1:$X$367,MATCH(DayFilter!G$1,Day!$C$1:$X$1,0)+2,0),"")</f>
        <v>56.807406999999998</v>
      </c>
      <c r="H220">
        <f>IFERROR(VLOOKUP($B220,Day!$A$1:$X$367,MATCH(DayFilter!H$1,Day!$C$1:$X$1,0)+2,0),"")</f>
        <v>26.850926000000001</v>
      </c>
      <c r="I220">
        <f>IFERROR(VLOOKUP($B220,Day!$A$1:$X$367,MATCH(DayFilter!I$1,Day!$C$1:$X$1,0)+2,0),"")</f>
        <v>69.408254799999995</v>
      </c>
      <c r="J220">
        <f>IFERROR(VLOOKUP($B220,Day!$A$1:$X$367,MATCH(DayFilter!J$1,Day!$C$1:$X$1,0)+2,0),"")</f>
        <v>55.412308000000003</v>
      </c>
      <c r="K220">
        <f>IFERROR(VLOOKUP($B220,Day!$A$1:$X$367,MATCH(DayFilter!K$1,Day!$C$1:$X$1,0)+2,0),"")</f>
        <v>44.992308000000001</v>
      </c>
      <c r="L220">
        <f>IFERROR(VLOOKUP($B220,Day!$A$1:$X$367,MATCH(DayFilter!L$1,Day!$C$1:$X$1,0)+2,0),"")</f>
        <v>44.992308000000001</v>
      </c>
      <c r="M220">
        <f>IFERROR(VLOOKUP($B220,Day!$A$1:$X$367,MATCH(DayFilter!M$1,Day!$C$1:$X$1,0)+2,0),"")</f>
        <v>10.420000000000002</v>
      </c>
      <c r="N220">
        <f>IFERROR(VLOOKUP($B220,Day!$A$1:$X$367,MATCH(DayFilter!N$1,Day!$C$1:$X$1,0)+2,0),"")</f>
        <v>49.365210300000001</v>
      </c>
      <c r="O220">
        <f>IFERROR(VLOOKUP($B220,Day!$A$1:$X$367,MATCH(DayFilter!O$1,Day!$C$1:$X$1,0)+2,0),"")</f>
        <v>74.23</v>
      </c>
      <c r="P220">
        <f>IFERROR(VLOOKUP($B220,Day!$A$1:$X$367,MATCH(DayFilter!P$1,Day!$C$1:$X$1,0)+2,0),"")</f>
        <v>32.345385</v>
      </c>
      <c r="Q220">
        <f>IFERROR(VLOOKUP($B220,Day!$A$1:$X$367,MATCH(DayFilter!Q$1,Day!$C$1:$X$1,0)+2,0),"")</f>
        <v>32.345385</v>
      </c>
      <c r="R220">
        <f>IFERROR(VLOOKUP($B220,Day!$A$1:$X$367,MATCH(DayFilter!R$1,Day!$C$1:$X$1,0)+2,0),"")</f>
        <v>41.884615000000004</v>
      </c>
      <c r="S220">
        <f>IFERROR(VLOOKUP($B220,Day!$A$1:$X$367,MATCH(DayFilter!S$1,Day!$C$1:$X$1,0)+2,0),"")</f>
        <v>53.416378399999999</v>
      </c>
      <c r="T220">
        <f>IFERROR(VLOOKUP($B220,Day!$A$1:$X$367,MATCH(DayFilter!T$1,Day!$C$1:$X$1,0)+2,0),"")</f>
        <v>8.25</v>
      </c>
      <c r="U220">
        <f>IFERROR(VLOOKUP($B220,Day!$A$1:$X$367,MATCH(DayFilter!U$1,Day!$C$1:$X$1,0)+2,0),"")</f>
        <v>4.9375</v>
      </c>
      <c r="V220">
        <f>IFERROR(VLOOKUP($B220,Day!$A$1:$X$367,MATCH(DayFilter!V$1,Day!$C$1:$X$1,0)+2,0),"")</f>
        <v>4.9375</v>
      </c>
      <c r="W220">
        <f>IFERROR(VLOOKUP($B220,Day!$A$1:$X$367,MATCH(DayFilter!W$1,Day!$C$1:$X$1,0)+2,0),"")</f>
        <v>3.3125</v>
      </c>
      <c r="X220">
        <f>IFERROR(VLOOKUP($B220,Day!$A$1:$X$367,MATCH(DayFilter!X$1,Day!$C$1:$X$1,0)+2,0),"")</f>
        <v>6.7536358999999999</v>
      </c>
      <c r="Y220">
        <f>IFERROR(VLOOKUP($B220,Day!$A$1:$Z$367,MATCH(DayFilter!Y$1,Day!$C$1:$Z$1,0)+2,0),"")</f>
        <v>65</v>
      </c>
      <c r="Z220">
        <f>IFERROR(VLOOKUP($B220,Day!$A$1:$Z$367,MATCH(DayFilter!Z$1,Day!$C$1:$Z$1,0)+2,0),"")</f>
        <v>75</v>
      </c>
    </row>
    <row r="221" spans="2:26" x14ac:dyDescent="0.25">
      <c r="B221">
        <f>IF(ROW()-1&lt;=Input!$F$2,ROW()-1,"")</f>
        <v>220</v>
      </c>
      <c r="C221" s="1">
        <f>IFERROR(VLOOKUP($B221,Day!$A$1:$X$367,MATCH(DayFilter!C$1,Day!$C$1:$X$1,0)+2,0),"")</f>
        <v>43975</v>
      </c>
      <c r="D221" t="str">
        <f>IFERROR(VLOOKUP($B221,Day!$A$1:$X$367,MATCH(DayFilter!D$1,Day!$C$1:$X$1,0)+2,0),"")</f>
        <v>Day</v>
      </c>
      <c r="E221">
        <f>IFERROR(VLOOKUP($B221,Day!$A$1:$X$367,MATCH(DayFilter!E$1,Day!$C$1:$X$1,0)+2,0),"")</f>
        <v>83.407143000000005</v>
      </c>
      <c r="F221">
        <f>IFERROR(VLOOKUP($B221,Day!$A$1:$X$367,MATCH(DayFilter!F$1,Day!$C$1:$X$1,0)+2,0),"")</f>
        <v>61.504761999999999</v>
      </c>
      <c r="G221">
        <f>IFERROR(VLOOKUP($B221,Day!$A$1:$X$367,MATCH(DayFilter!G$1,Day!$C$1:$X$1,0)+2,0),"")</f>
        <v>61.504761999999999</v>
      </c>
      <c r="H221">
        <f>IFERROR(VLOOKUP($B221,Day!$A$1:$X$367,MATCH(DayFilter!H$1,Day!$C$1:$X$1,0)+2,0),"")</f>
        <v>21.902381000000005</v>
      </c>
      <c r="I221">
        <f>IFERROR(VLOOKUP($B221,Day!$A$1:$X$367,MATCH(DayFilter!I$1,Day!$C$1:$X$1,0)+2,0),"")</f>
        <v>69.1634356</v>
      </c>
      <c r="J221">
        <f>IFERROR(VLOOKUP($B221,Day!$A$1:$X$367,MATCH(DayFilter!J$1,Day!$C$1:$X$1,0)+2,0),"")</f>
        <v>55.556249999999999</v>
      </c>
      <c r="K221">
        <f>IFERROR(VLOOKUP($B221,Day!$A$1:$X$367,MATCH(DayFilter!K$1,Day!$C$1:$X$1,0)+2,0),"")</f>
        <v>35.828570999999997</v>
      </c>
      <c r="L221">
        <f>IFERROR(VLOOKUP($B221,Day!$A$1:$X$367,MATCH(DayFilter!L$1,Day!$C$1:$X$1,0)+2,0),"")</f>
        <v>35.828570999999997</v>
      </c>
      <c r="M221">
        <f>IFERROR(VLOOKUP($B221,Day!$A$1:$X$367,MATCH(DayFilter!M$1,Day!$C$1:$X$1,0)+2,0),"")</f>
        <v>19.727679000000002</v>
      </c>
      <c r="N221">
        <f>IFERROR(VLOOKUP($B221,Day!$A$1:$X$367,MATCH(DayFilter!N$1,Day!$C$1:$X$1,0)+2,0),"")</f>
        <v>49.1961382</v>
      </c>
      <c r="O221">
        <f>IFERROR(VLOOKUP($B221,Day!$A$1:$X$367,MATCH(DayFilter!O$1,Day!$C$1:$X$1,0)+2,0),"")</f>
        <v>75.623500000000007</v>
      </c>
      <c r="P221">
        <f>IFERROR(VLOOKUP($B221,Day!$A$1:$X$367,MATCH(DayFilter!P$1,Day!$C$1:$X$1,0)+2,0),"")</f>
        <v>19.115714000000001</v>
      </c>
      <c r="Q221">
        <f>IFERROR(VLOOKUP($B221,Day!$A$1:$X$367,MATCH(DayFilter!Q$1,Day!$C$1:$X$1,0)+2,0),"")</f>
        <v>19.115714000000001</v>
      </c>
      <c r="R221">
        <f>IFERROR(VLOOKUP($B221,Day!$A$1:$X$367,MATCH(DayFilter!R$1,Day!$C$1:$X$1,0)+2,0),"")</f>
        <v>56.50778600000001</v>
      </c>
      <c r="S221">
        <f>IFERROR(VLOOKUP($B221,Day!$A$1:$X$367,MATCH(DayFilter!S$1,Day!$C$1:$X$1,0)+2,0),"")</f>
        <v>54.534717000000001</v>
      </c>
      <c r="T221">
        <f>IFERROR(VLOOKUP($B221,Day!$A$1:$X$367,MATCH(DayFilter!T$1,Day!$C$1:$X$1,0)+2,0),"")</f>
        <v>8.7142859999999995</v>
      </c>
      <c r="U221">
        <f>IFERROR(VLOOKUP($B221,Day!$A$1:$X$367,MATCH(DayFilter!U$1,Day!$C$1:$X$1,0)+2,0),"")</f>
        <v>4.5999999999999996</v>
      </c>
      <c r="V221">
        <f>IFERROR(VLOOKUP($B221,Day!$A$1:$X$367,MATCH(DayFilter!V$1,Day!$C$1:$X$1,0)+2,0),"")</f>
        <v>4.5999999999999996</v>
      </c>
      <c r="W221">
        <f>IFERROR(VLOOKUP($B221,Day!$A$1:$X$367,MATCH(DayFilter!W$1,Day!$C$1:$X$1,0)+2,0),"")</f>
        <v>4.1142859999999999</v>
      </c>
      <c r="X221">
        <f>IFERROR(VLOOKUP($B221,Day!$A$1:$X$367,MATCH(DayFilter!X$1,Day!$C$1:$X$1,0)+2,0),"")</f>
        <v>6.2939946000000004</v>
      </c>
      <c r="Y221">
        <f>IFERROR(VLOOKUP($B221,Day!$A$1:$Z$367,MATCH(DayFilter!Y$1,Day!$C$1:$Z$1,0)+2,0),"")</f>
        <v>65</v>
      </c>
      <c r="Z221">
        <f>IFERROR(VLOOKUP($B221,Day!$A$1:$Z$367,MATCH(DayFilter!Z$1,Day!$C$1:$Z$1,0)+2,0),"")</f>
        <v>75</v>
      </c>
    </row>
    <row r="222" spans="2:26" x14ac:dyDescent="0.25">
      <c r="B222">
        <f>IF(ROW()-1&lt;=Input!$F$2,ROW()-1,"")</f>
        <v>221</v>
      </c>
      <c r="C222" s="1">
        <f>IFERROR(VLOOKUP($B222,Day!$A$1:$X$367,MATCH(DayFilter!C$1,Day!$C$1:$X$1,0)+2,0),"")</f>
        <v>43974</v>
      </c>
      <c r="D222" t="str">
        <f>IFERROR(VLOOKUP($B222,Day!$A$1:$X$367,MATCH(DayFilter!D$1,Day!$C$1:$X$1,0)+2,0),"")</f>
        <v>Day</v>
      </c>
      <c r="E222">
        <f>IFERROR(VLOOKUP($B222,Day!$A$1:$X$367,MATCH(DayFilter!E$1,Day!$C$1:$X$1,0)+2,0),"")</f>
        <v>81.330769000000004</v>
      </c>
      <c r="F222">
        <f>IFERROR(VLOOKUP($B222,Day!$A$1:$X$367,MATCH(DayFilter!F$1,Day!$C$1:$X$1,0)+2,0),"")</f>
        <v>59.010556000000001</v>
      </c>
      <c r="G222">
        <f>IFERROR(VLOOKUP($B222,Day!$A$1:$X$367,MATCH(DayFilter!G$1,Day!$C$1:$X$1,0)+2,0),"")</f>
        <v>59.010556000000001</v>
      </c>
      <c r="H222">
        <f>IFERROR(VLOOKUP($B222,Day!$A$1:$X$367,MATCH(DayFilter!H$1,Day!$C$1:$X$1,0)+2,0),"")</f>
        <v>22.320213000000003</v>
      </c>
      <c r="I222">
        <f>IFERROR(VLOOKUP($B222,Day!$A$1:$X$367,MATCH(DayFilter!I$1,Day!$C$1:$X$1,0)+2,0),"")</f>
        <v>68.423996599999995</v>
      </c>
      <c r="J222">
        <f>IFERROR(VLOOKUP($B222,Day!$A$1:$X$367,MATCH(DayFilter!J$1,Day!$C$1:$X$1,0)+2,0),"")</f>
        <v>55.940741000000003</v>
      </c>
      <c r="K222">
        <f>IFERROR(VLOOKUP($B222,Day!$A$1:$X$367,MATCH(DayFilter!K$1,Day!$C$1:$X$1,0)+2,0),"")</f>
        <v>31.815384999999999</v>
      </c>
      <c r="L222">
        <f>IFERROR(VLOOKUP($B222,Day!$A$1:$X$367,MATCH(DayFilter!L$1,Day!$C$1:$X$1,0)+2,0),"")</f>
        <v>31.815384999999999</v>
      </c>
      <c r="M222">
        <f>IFERROR(VLOOKUP($B222,Day!$A$1:$X$367,MATCH(DayFilter!M$1,Day!$C$1:$X$1,0)+2,0),"")</f>
        <v>24.125356000000004</v>
      </c>
      <c r="N222">
        <f>IFERROR(VLOOKUP($B222,Day!$A$1:$X$367,MATCH(DayFilter!N$1,Day!$C$1:$X$1,0)+2,0),"")</f>
        <v>49.764420600000001</v>
      </c>
      <c r="O222">
        <f>IFERROR(VLOOKUP($B222,Day!$A$1:$X$367,MATCH(DayFilter!O$1,Day!$C$1:$X$1,0)+2,0),"")</f>
        <v>86.398148000000006</v>
      </c>
      <c r="P222">
        <f>IFERROR(VLOOKUP($B222,Day!$A$1:$X$367,MATCH(DayFilter!P$1,Day!$C$1:$X$1,0)+2,0),"")</f>
        <v>20.411538</v>
      </c>
      <c r="Q222">
        <f>IFERROR(VLOOKUP($B222,Day!$A$1:$X$367,MATCH(DayFilter!Q$1,Day!$C$1:$X$1,0)+2,0),"")</f>
        <v>20.411538</v>
      </c>
      <c r="R222">
        <f>IFERROR(VLOOKUP($B222,Day!$A$1:$X$367,MATCH(DayFilter!R$1,Day!$C$1:$X$1,0)+2,0),"")</f>
        <v>65.986610000000013</v>
      </c>
      <c r="S222">
        <f>IFERROR(VLOOKUP($B222,Day!$A$1:$X$367,MATCH(DayFilter!S$1,Day!$C$1:$X$1,0)+2,0),"")</f>
        <v>58.673184900000003</v>
      </c>
      <c r="T222">
        <f>IFERROR(VLOOKUP($B222,Day!$A$1:$X$367,MATCH(DayFilter!T$1,Day!$C$1:$X$1,0)+2,0),"")</f>
        <v>7.461538</v>
      </c>
      <c r="U222">
        <f>IFERROR(VLOOKUP($B222,Day!$A$1:$X$367,MATCH(DayFilter!U$1,Day!$C$1:$X$1,0)+2,0),"")</f>
        <v>3.5</v>
      </c>
      <c r="V222">
        <f>IFERROR(VLOOKUP($B222,Day!$A$1:$X$367,MATCH(DayFilter!V$1,Day!$C$1:$X$1,0)+2,0),"")</f>
        <v>3.5</v>
      </c>
      <c r="W222">
        <f>IFERROR(VLOOKUP($B222,Day!$A$1:$X$367,MATCH(DayFilter!W$1,Day!$C$1:$X$1,0)+2,0),"")</f>
        <v>3.961538</v>
      </c>
      <c r="X222">
        <f>IFERROR(VLOOKUP($B222,Day!$A$1:$X$367,MATCH(DayFilter!X$1,Day!$C$1:$X$1,0)+2,0),"")</f>
        <v>5.5143203999999999</v>
      </c>
      <c r="Y222">
        <f>IFERROR(VLOOKUP($B222,Day!$A$1:$Z$367,MATCH(DayFilter!Y$1,Day!$C$1:$Z$1,0)+2,0),"")</f>
        <v>65</v>
      </c>
      <c r="Z222">
        <f>IFERROR(VLOOKUP($B222,Day!$A$1:$Z$367,MATCH(DayFilter!Z$1,Day!$C$1:$Z$1,0)+2,0),"")</f>
        <v>75</v>
      </c>
    </row>
    <row r="223" spans="2:26" x14ac:dyDescent="0.25">
      <c r="B223">
        <f>IF(ROW()-1&lt;=Input!$F$2,ROW()-1,"")</f>
        <v>222</v>
      </c>
      <c r="C223" s="1">
        <f>IFERROR(VLOOKUP($B223,Day!$A$1:$X$367,MATCH(DayFilter!C$1,Day!$C$1:$X$1,0)+2,0),"")</f>
        <v>43973</v>
      </c>
      <c r="D223" t="str">
        <f>IFERROR(VLOOKUP($B223,Day!$A$1:$X$367,MATCH(DayFilter!D$1,Day!$C$1:$X$1,0)+2,0),"")</f>
        <v>Day</v>
      </c>
      <c r="E223">
        <f>IFERROR(VLOOKUP($B223,Day!$A$1:$X$367,MATCH(DayFilter!E$1,Day!$C$1:$X$1,0)+2,0),"")</f>
        <v>85.523077000000001</v>
      </c>
      <c r="F223">
        <f>IFERROR(VLOOKUP($B223,Day!$A$1:$X$367,MATCH(DayFilter!F$1,Day!$C$1:$X$1,0)+2,0),"")</f>
        <v>55.139285999999998</v>
      </c>
      <c r="G223">
        <f>IFERROR(VLOOKUP($B223,Day!$A$1:$X$367,MATCH(DayFilter!G$1,Day!$C$1:$X$1,0)+2,0),"")</f>
        <v>55.139285999999998</v>
      </c>
      <c r="H223">
        <f>IFERROR(VLOOKUP($B223,Day!$A$1:$X$367,MATCH(DayFilter!H$1,Day!$C$1:$X$1,0)+2,0),"")</f>
        <v>30.383791000000002</v>
      </c>
      <c r="I223">
        <f>IFERROR(VLOOKUP($B223,Day!$A$1:$X$367,MATCH(DayFilter!I$1,Day!$C$1:$X$1,0)+2,0),"")</f>
        <v>67.476759299999998</v>
      </c>
      <c r="J223">
        <f>IFERROR(VLOOKUP($B223,Day!$A$1:$X$367,MATCH(DayFilter!J$1,Day!$C$1:$X$1,0)+2,0),"")</f>
        <v>58.127777999999999</v>
      </c>
      <c r="K223">
        <f>IFERROR(VLOOKUP($B223,Day!$A$1:$X$367,MATCH(DayFilter!K$1,Day!$C$1:$X$1,0)+2,0),"")</f>
        <v>38.366667</v>
      </c>
      <c r="L223">
        <f>IFERROR(VLOOKUP($B223,Day!$A$1:$X$367,MATCH(DayFilter!L$1,Day!$C$1:$X$1,0)+2,0),"")</f>
        <v>38.366667</v>
      </c>
      <c r="M223">
        <f>IFERROR(VLOOKUP($B223,Day!$A$1:$X$367,MATCH(DayFilter!M$1,Day!$C$1:$X$1,0)+2,0),"")</f>
        <v>19.761111</v>
      </c>
      <c r="N223">
        <f>IFERROR(VLOOKUP($B223,Day!$A$1:$X$367,MATCH(DayFilter!N$1,Day!$C$1:$X$1,0)+2,0),"")</f>
        <v>49.798465499999999</v>
      </c>
      <c r="O223">
        <f>IFERROR(VLOOKUP($B223,Day!$A$1:$X$367,MATCH(DayFilter!O$1,Day!$C$1:$X$1,0)+2,0),"")</f>
        <v>95.884286000000003</v>
      </c>
      <c r="P223">
        <f>IFERROR(VLOOKUP($B223,Day!$A$1:$X$367,MATCH(DayFilter!P$1,Day!$C$1:$X$1,0)+2,0),"")</f>
        <v>31.303846</v>
      </c>
      <c r="Q223">
        <f>IFERROR(VLOOKUP($B223,Day!$A$1:$X$367,MATCH(DayFilter!Q$1,Day!$C$1:$X$1,0)+2,0),"")</f>
        <v>31.303846</v>
      </c>
      <c r="R223">
        <f>IFERROR(VLOOKUP($B223,Day!$A$1:$X$367,MATCH(DayFilter!R$1,Day!$C$1:$X$1,0)+2,0),"")</f>
        <v>64.58044000000001</v>
      </c>
      <c r="S223">
        <f>IFERROR(VLOOKUP($B223,Day!$A$1:$X$367,MATCH(DayFilter!S$1,Day!$C$1:$X$1,0)+2,0),"")</f>
        <v>58.711626699999997</v>
      </c>
      <c r="T223">
        <f>IFERROR(VLOOKUP($B223,Day!$A$1:$X$367,MATCH(DayFilter!T$1,Day!$C$1:$X$1,0)+2,0),"")</f>
        <v>7.6923079999999997</v>
      </c>
      <c r="U223">
        <f>IFERROR(VLOOKUP($B223,Day!$A$1:$X$367,MATCH(DayFilter!U$1,Day!$C$1:$X$1,0)+2,0),"")</f>
        <v>3.785714</v>
      </c>
      <c r="V223">
        <f>IFERROR(VLOOKUP($B223,Day!$A$1:$X$367,MATCH(DayFilter!V$1,Day!$C$1:$X$1,0)+2,0),"")</f>
        <v>3.785714</v>
      </c>
      <c r="W223">
        <f>IFERROR(VLOOKUP($B223,Day!$A$1:$X$367,MATCH(DayFilter!W$1,Day!$C$1:$X$1,0)+2,0),"")</f>
        <v>3.9065939999999997</v>
      </c>
      <c r="X223">
        <f>IFERROR(VLOOKUP($B223,Day!$A$1:$X$367,MATCH(DayFilter!X$1,Day!$C$1:$X$1,0)+2,0),"")</f>
        <v>5.9611339000000001</v>
      </c>
      <c r="Y223">
        <f>IFERROR(VLOOKUP($B223,Day!$A$1:$Z$367,MATCH(DayFilter!Y$1,Day!$C$1:$Z$1,0)+2,0),"")</f>
        <v>65</v>
      </c>
      <c r="Z223">
        <f>IFERROR(VLOOKUP($B223,Day!$A$1:$Z$367,MATCH(DayFilter!Z$1,Day!$C$1:$Z$1,0)+2,0),"")</f>
        <v>75</v>
      </c>
    </row>
    <row r="224" spans="2:26" x14ac:dyDescent="0.25">
      <c r="B224">
        <f>IF(ROW()-1&lt;=Input!$F$2,ROW()-1,"")</f>
        <v>223</v>
      </c>
      <c r="C224" s="1">
        <f>IFERROR(VLOOKUP($B224,Day!$A$1:$X$367,MATCH(DayFilter!C$1,Day!$C$1:$X$1,0)+2,0),"")</f>
        <v>43972</v>
      </c>
      <c r="D224" t="str">
        <f>IFERROR(VLOOKUP($B224,Day!$A$1:$X$367,MATCH(DayFilter!D$1,Day!$C$1:$X$1,0)+2,0),"")</f>
        <v>Day</v>
      </c>
      <c r="E224">
        <f>IFERROR(VLOOKUP($B224,Day!$A$1:$X$367,MATCH(DayFilter!E$1,Day!$C$1:$X$1,0)+2,0),"")</f>
        <v>84.861537999999996</v>
      </c>
      <c r="F224">
        <f>IFERROR(VLOOKUP($B224,Day!$A$1:$X$367,MATCH(DayFilter!F$1,Day!$C$1:$X$1,0)+2,0),"")</f>
        <v>54.264705999999997</v>
      </c>
      <c r="G224">
        <f>IFERROR(VLOOKUP($B224,Day!$A$1:$X$367,MATCH(DayFilter!G$1,Day!$C$1:$X$1,0)+2,0),"")</f>
        <v>54.264705999999997</v>
      </c>
      <c r="H224">
        <f>IFERROR(VLOOKUP($B224,Day!$A$1:$X$367,MATCH(DayFilter!H$1,Day!$C$1:$X$1,0)+2,0),"")</f>
        <v>30.596831999999999</v>
      </c>
      <c r="I224">
        <f>IFERROR(VLOOKUP($B224,Day!$A$1:$X$367,MATCH(DayFilter!I$1,Day!$C$1:$X$1,0)+2,0),"")</f>
        <v>66.319772900000004</v>
      </c>
      <c r="J224">
        <f>IFERROR(VLOOKUP($B224,Day!$A$1:$X$367,MATCH(DayFilter!J$1,Day!$C$1:$X$1,0)+2,0),"")</f>
        <v>58.8</v>
      </c>
      <c r="K224">
        <f>IFERROR(VLOOKUP($B224,Day!$A$1:$X$367,MATCH(DayFilter!K$1,Day!$C$1:$X$1,0)+2,0),"")</f>
        <v>39.028570999999999</v>
      </c>
      <c r="L224">
        <f>IFERROR(VLOOKUP($B224,Day!$A$1:$X$367,MATCH(DayFilter!L$1,Day!$C$1:$X$1,0)+2,0),"")</f>
        <v>39.028570999999999</v>
      </c>
      <c r="M224">
        <f>IFERROR(VLOOKUP($B224,Day!$A$1:$X$367,MATCH(DayFilter!M$1,Day!$C$1:$X$1,0)+2,0),"")</f>
        <v>19.771428999999998</v>
      </c>
      <c r="N224">
        <f>IFERROR(VLOOKUP($B224,Day!$A$1:$X$367,MATCH(DayFilter!N$1,Day!$C$1:$X$1,0)+2,0),"")</f>
        <v>46.798494699999999</v>
      </c>
      <c r="O224">
        <f>IFERROR(VLOOKUP($B224,Day!$A$1:$X$367,MATCH(DayFilter!O$1,Day!$C$1:$X$1,0)+2,0),"")</f>
        <v>81.100588000000002</v>
      </c>
      <c r="P224">
        <f>IFERROR(VLOOKUP($B224,Day!$A$1:$X$367,MATCH(DayFilter!P$1,Day!$C$1:$X$1,0)+2,0),"")</f>
        <v>24.713846</v>
      </c>
      <c r="Q224">
        <f>IFERROR(VLOOKUP($B224,Day!$A$1:$X$367,MATCH(DayFilter!Q$1,Day!$C$1:$X$1,0)+2,0),"")</f>
        <v>24.713846</v>
      </c>
      <c r="R224">
        <f>IFERROR(VLOOKUP($B224,Day!$A$1:$X$367,MATCH(DayFilter!R$1,Day!$C$1:$X$1,0)+2,0),"")</f>
        <v>56.386741999999998</v>
      </c>
      <c r="S224">
        <f>IFERROR(VLOOKUP($B224,Day!$A$1:$X$367,MATCH(DayFilter!S$1,Day!$C$1:$X$1,0)+2,0),"")</f>
        <v>55.410577199999999</v>
      </c>
      <c r="T224">
        <f>IFERROR(VLOOKUP($B224,Day!$A$1:$X$367,MATCH(DayFilter!T$1,Day!$C$1:$X$1,0)+2,0),"")</f>
        <v>8.5714290000000002</v>
      </c>
      <c r="U224">
        <f>IFERROR(VLOOKUP($B224,Day!$A$1:$X$367,MATCH(DayFilter!U$1,Day!$C$1:$X$1,0)+2,0),"")</f>
        <v>2.7894739999999998</v>
      </c>
      <c r="V224">
        <f>IFERROR(VLOOKUP($B224,Day!$A$1:$X$367,MATCH(DayFilter!V$1,Day!$C$1:$X$1,0)+2,0),"")</f>
        <v>2.7894739999999998</v>
      </c>
      <c r="W224">
        <f>IFERROR(VLOOKUP($B224,Day!$A$1:$X$367,MATCH(DayFilter!W$1,Day!$C$1:$X$1,0)+2,0),"")</f>
        <v>5.781955</v>
      </c>
      <c r="X224">
        <f>IFERROR(VLOOKUP($B224,Day!$A$1:$X$367,MATCH(DayFilter!X$1,Day!$C$1:$X$1,0)+2,0),"")</f>
        <v>5.6650986000000003</v>
      </c>
      <c r="Y224">
        <f>IFERROR(VLOOKUP($B224,Day!$A$1:$Z$367,MATCH(DayFilter!Y$1,Day!$C$1:$Z$1,0)+2,0),"")</f>
        <v>65</v>
      </c>
      <c r="Z224">
        <f>IFERROR(VLOOKUP($B224,Day!$A$1:$Z$367,MATCH(DayFilter!Z$1,Day!$C$1:$Z$1,0)+2,0),"")</f>
        <v>75</v>
      </c>
    </row>
    <row r="225" spans="2:26" x14ac:dyDescent="0.25">
      <c r="B225">
        <f>IF(ROW()-1&lt;=Input!$F$2,ROW()-1,"")</f>
        <v>224</v>
      </c>
      <c r="C225" s="1">
        <f>IFERROR(VLOOKUP($B225,Day!$A$1:$X$367,MATCH(DayFilter!C$1,Day!$C$1:$X$1,0)+2,0),"")</f>
        <v>43971</v>
      </c>
      <c r="D225" t="str">
        <f>IFERROR(VLOOKUP($B225,Day!$A$1:$X$367,MATCH(DayFilter!D$1,Day!$C$1:$X$1,0)+2,0),"")</f>
        <v>Day</v>
      </c>
      <c r="E225">
        <f>IFERROR(VLOOKUP($B225,Day!$A$1:$X$367,MATCH(DayFilter!E$1,Day!$C$1:$X$1,0)+2,0),"")</f>
        <v>86.893332999999998</v>
      </c>
      <c r="F225">
        <f>IFERROR(VLOOKUP($B225,Day!$A$1:$X$367,MATCH(DayFilter!F$1,Day!$C$1:$X$1,0)+2,0),"")</f>
        <v>59.816667000000002</v>
      </c>
      <c r="G225">
        <f>IFERROR(VLOOKUP($B225,Day!$A$1:$X$367,MATCH(DayFilter!G$1,Day!$C$1:$X$1,0)+2,0),"")</f>
        <v>59.816667000000002</v>
      </c>
      <c r="H225">
        <f>IFERROR(VLOOKUP($B225,Day!$A$1:$X$367,MATCH(DayFilter!H$1,Day!$C$1:$X$1,0)+2,0),"")</f>
        <v>27.076665999999996</v>
      </c>
      <c r="I225">
        <f>IFERROR(VLOOKUP($B225,Day!$A$1:$X$367,MATCH(DayFilter!I$1,Day!$C$1:$X$1,0)+2,0),"")</f>
        <v>66.960988299999997</v>
      </c>
      <c r="J225">
        <f>IFERROR(VLOOKUP($B225,Day!$A$1:$X$367,MATCH(DayFilter!J$1,Day!$C$1:$X$1,0)+2,0),"")</f>
        <v>58.681249999999999</v>
      </c>
      <c r="K225">
        <f>IFERROR(VLOOKUP($B225,Day!$A$1:$X$367,MATCH(DayFilter!K$1,Day!$C$1:$X$1,0)+2,0),"")</f>
        <v>32.479999999999997</v>
      </c>
      <c r="L225">
        <f>IFERROR(VLOOKUP($B225,Day!$A$1:$X$367,MATCH(DayFilter!L$1,Day!$C$1:$X$1,0)+2,0),"")</f>
        <v>32.479999999999997</v>
      </c>
      <c r="M225">
        <f>IFERROR(VLOOKUP($B225,Day!$A$1:$X$367,MATCH(DayFilter!M$1,Day!$C$1:$X$1,0)+2,0),"")</f>
        <v>26.201250000000002</v>
      </c>
      <c r="N225">
        <f>IFERROR(VLOOKUP($B225,Day!$A$1:$X$367,MATCH(DayFilter!N$1,Day!$C$1:$X$1,0)+2,0),"")</f>
        <v>45.370857299999997</v>
      </c>
      <c r="O225">
        <f>IFERROR(VLOOKUP($B225,Day!$A$1:$X$367,MATCH(DayFilter!O$1,Day!$C$1:$X$1,0)+2,0),"")</f>
        <v>72.191999999999993</v>
      </c>
      <c r="P225">
        <f>IFERROR(VLOOKUP($B225,Day!$A$1:$X$367,MATCH(DayFilter!P$1,Day!$C$1:$X$1,0)+2,0),"")</f>
        <v>15.696667</v>
      </c>
      <c r="Q225">
        <f>IFERROR(VLOOKUP($B225,Day!$A$1:$X$367,MATCH(DayFilter!Q$1,Day!$C$1:$X$1,0)+2,0),"")</f>
        <v>15.696667</v>
      </c>
      <c r="R225">
        <f>IFERROR(VLOOKUP($B225,Day!$A$1:$X$367,MATCH(DayFilter!R$1,Day!$C$1:$X$1,0)+2,0),"")</f>
        <v>56.495332999999995</v>
      </c>
      <c r="S225">
        <f>IFERROR(VLOOKUP($B225,Day!$A$1:$X$367,MATCH(DayFilter!S$1,Day!$C$1:$X$1,0)+2,0),"")</f>
        <v>51.469368099999997</v>
      </c>
      <c r="T225">
        <f>IFERROR(VLOOKUP($B225,Day!$A$1:$X$367,MATCH(DayFilter!T$1,Day!$C$1:$X$1,0)+2,0),"")</f>
        <v>11.3</v>
      </c>
      <c r="U225">
        <f>IFERROR(VLOOKUP($B225,Day!$A$1:$X$367,MATCH(DayFilter!U$1,Day!$C$1:$X$1,0)+2,0),"")</f>
        <v>3.75</v>
      </c>
      <c r="V225">
        <f>IFERROR(VLOOKUP($B225,Day!$A$1:$X$367,MATCH(DayFilter!V$1,Day!$C$1:$X$1,0)+2,0),"")</f>
        <v>3.75</v>
      </c>
      <c r="W225">
        <f>IFERROR(VLOOKUP($B225,Day!$A$1:$X$367,MATCH(DayFilter!W$1,Day!$C$1:$X$1,0)+2,0),"")</f>
        <v>7.5500000000000007</v>
      </c>
      <c r="X225">
        <f>IFERROR(VLOOKUP($B225,Day!$A$1:$X$367,MATCH(DayFilter!X$1,Day!$C$1:$X$1,0)+2,0),"")</f>
        <v>6.9703125000000004</v>
      </c>
      <c r="Y225">
        <f>IFERROR(VLOOKUP($B225,Day!$A$1:$Z$367,MATCH(DayFilter!Y$1,Day!$C$1:$Z$1,0)+2,0),"")</f>
        <v>65</v>
      </c>
      <c r="Z225">
        <f>IFERROR(VLOOKUP($B225,Day!$A$1:$Z$367,MATCH(DayFilter!Z$1,Day!$C$1:$Z$1,0)+2,0),"")</f>
        <v>75</v>
      </c>
    </row>
    <row r="226" spans="2:26" x14ac:dyDescent="0.25">
      <c r="B226">
        <f>IF(ROW()-1&lt;=Input!$F$2,ROW()-1,"")</f>
        <v>225</v>
      </c>
      <c r="C226" s="1">
        <f>IFERROR(VLOOKUP($B226,Day!$A$1:$X$367,MATCH(DayFilter!C$1,Day!$C$1:$X$1,0)+2,0),"")</f>
        <v>43970</v>
      </c>
      <c r="D226" t="str">
        <f>IFERROR(VLOOKUP($B226,Day!$A$1:$X$367,MATCH(DayFilter!D$1,Day!$C$1:$X$1,0)+2,0),"")</f>
        <v>Day</v>
      </c>
      <c r="E226">
        <f>IFERROR(VLOOKUP($B226,Day!$A$1:$X$367,MATCH(DayFilter!E$1,Day!$C$1:$X$1,0)+2,0),"")</f>
        <v>83.615385000000003</v>
      </c>
      <c r="F226">
        <f>IFERROR(VLOOKUP($B226,Day!$A$1:$X$367,MATCH(DayFilter!F$1,Day!$C$1:$X$1,0)+2,0),"")</f>
        <v>57.325000000000003</v>
      </c>
      <c r="G226">
        <f>IFERROR(VLOOKUP($B226,Day!$A$1:$X$367,MATCH(DayFilter!G$1,Day!$C$1:$X$1,0)+2,0),"")</f>
        <v>57.325000000000003</v>
      </c>
      <c r="H226">
        <f>IFERROR(VLOOKUP($B226,Day!$A$1:$X$367,MATCH(DayFilter!H$1,Day!$C$1:$X$1,0)+2,0),"")</f>
        <v>26.290385000000001</v>
      </c>
      <c r="I226">
        <f>IFERROR(VLOOKUP($B226,Day!$A$1:$X$367,MATCH(DayFilter!I$1,Day!$C$1:$X$1,0)+2,0),"")</f>
        <v>66.444695899999999</v>
      </c>
      <c r="J226">
        <f>IFERROR(VLOOKUP($B226,Day!$A$1:$X$367,MATCH(DayFilter!J$1,Day!$C$1:$X$1,0)+2,0),"")</f>
        <v>58.588889000000002</v>
      </c>
      <c r="K226">
        <f>IFERROR(VLOOKUP($B226,Day!$A$1:$X$367,MATCH(DayFilter!K$1,Day!$C$1:$X$1,0)+2,0),"")</f>
        <v>28.807691999999999</v>
      </c>
      <c r="L226">
        <f>IFERROR(VLOOKUP($B226,Day!$A$1:$X$367,MATCH(DayFilter!L$1,Day!$C$1:$X$1,0)+2,0),"")</f>
        <v>28.807691999999999</v>
      </c>
      <c r="M226">
        <f>IFERROR(VLOOKUP($B226,Day!$A$1:$X$367,MATCH(DayFilter!M$1,Day!$C$1:$X$1,0)+2,0),"")</f>
        <v>29.781197000000002</v>
      </c>
      <c r="N226">
        <f>IFERROR(VLOOKUP($B226,Day!$A$1:$X$367,MATCH(DayFilter!N$1,Day!$C$1:$X$1,0)+2,0),"")</f>
        <v>48.107250800000003</v>
      </c>
      <c r="O226">
        <f>IFERROR(VLOOKUP($B226,Day!$A$1:$X$367,MATCH(DayFilter!O$1,Day!$C$1:$X$1,0)+2,0),"")</f>
        <v>75.245500000000007</v>
      </c>
      <c r="P226">
        <f>IFERROR(VLOOKUP($B226,Day!$A$1:$X$367,MATCH(DayFilter!P$1,Day!$C$1:$X$1,0)+2,0),"")</f>
        <v>16.146153999999999</v>
      </c>
      <c r="Q226">
        <f>IFERROR(VLOOKUP($B226,Day!$A$1:$X$367,MATCH(DayFilter!Q$1,Day!$C$1:$X$1,0)+2,0),"")</f>
        <v>16.146153999999999</v>
      </c>
      <c r="R226">
        <f>IFERROR(VLOOKUP($B226,Day!$A$1:$X$367,MATCH(DayFilter!R$1,Day!$C$1:$X$1,0)+2,0),"")</f>
        <v>59.099346000000011</v>
      </c>
      <c r="S226">
        <f>IFERROR(VLOOKUP($B226,Day!$A$1:$X$367,MATCH(DayFilter!S$1,Day!$C$1:$X$1,0)+2,0),"")</f>
        <v>58.332249699999998</v>
      </c>
      <c r="T226">
        <f>IFERROR(VLOOKUP($B226,Day!$A$1:$X$367,MATCH(DayFilter!T$1,Day!$C$1:$X$1,0)+2,0),"")</f>
        <v>10.5</v>
      </c>
      <c r="U226">
        <f>IFERROR(VLOOKUP($B226,Day!$A$1:$X$367,MATCH(DayFilter!U$1,Day!$C$1:$X$1,0)+2,0),"")</f>
        <v>4.6111110000000002</v>
      </c>
      <c r="V226">
        <f>IFERROR(VLOOKUP($B226,Day!$A$1:$X$367,MATCH(DayFilter!V$1,Day!$C$1:$X$1,0)+2,0),"")</f>
        <v>4.6111110000000002</v>
      </c>
      <c r="W226">
        <f>IFERROR(VLOOKUP($B226,Day!$A$1:$X$367,MATCH(DayFilter!W$1,Day!$C$1:$X$1,0)+2,0),"")</f>
        <v>5.8888889999999998</v>
      </c>
      <c r="X226">
        <f>IFERROR(VLOOKUP($B226,Day!$A$1:$X$367,MATCH(DayFilter!X$1,Day!$C$1:$X$1,0)+2,0),"")</f>
        <v>6.2428504</v>
      </c>
      <c r="Y226">
        <f>IFERROR(VLOOKUP($B226,Day!$A$1:$Z$367,MATCH(DayFilter!Y$1,Day!$C$1:$Z$1,0)+2,0),"")</f>
        <v>65</v>
      </c>
      <c r="Z226">
        <f>IFERROR(VLOOKUP($B226,Day!$A$1:$Z$367,MATCH(DayFilter!Z$1,Day!$C$1:$Z$1,0)+2,0),"")</f>
        <v>75</v>
      </c>
    </row>
    <row r="227" spans="2:26" x14ac:dyDescent="0.25">
      <c r="B227">
        <f>IF(ROW()-1&lt;=Input!$F$2,ROW()-1,"")</f>
        <v>226</v>
      </c>
      <c r="C227" s="1">
        <f>IFERROR(VLOOKUP($B227,Day!$A$1:$X$367,MATCH(DayFilter!C$1,Day!$C$1:$X$1,0)+2,0),"")</f>
        <v>43969</v>
      </c>
      <c r="D227" t="str">
        <f>IFERROR(VLOOKUP($B227,Day!$A$1:$X$367,MATCH(DayFilter!D$1,Day!$C$1:$X$1,0)+2,0),"")</f>
        <v>Day</v>
      </c>
      <c r="E227">
        <f>IFERROR(VLOOKUP($B227,Day!$A$1:$X$367,MATCH(DayFilter!E$1,Day!$C$1:$X$1,0)+2,0),"")</f>
        <v>79.263636000000005</v>
      </c>
      <c r="F227">
        <f>IFERROR(VLOOKUP($B227,Day!$A$1:$X$367,MATCH(DayFilter!F$1,Day!$C$1:$X$1,0)+2,0),"")</f>
        <v>55.153488000000003</v>
      </c>
      <c r="G227">
        <f>IFERROR(VLOOKUP($B227,Day!$A$1:$X$367,MATCH(DayFilter!G$1,Day!$C$1:$X$1,0)+2,0),"")</f>
        <v>55.153488000000003</v>
      </c>
      <c r="H227">
        <f>IFERROR(VLOOKUP($B227,Day!$A$1:$X$367,MATCH(DayFilter!H$1,Day!$C$1:$X$1,0)+2,0),"")</f>
        <v>24.110148000000002</v>
      </c>
      <c r="I227">
        <f>IFERROR(VLOOKUP($B227,Day!$A$1:$X$367,MATCH(DayFilter!I$1,Day!$C$1:$X$1,0)+2,0),"")</f>
        <v>66.363910700000005</v>
      </c>
      <c r="J227">
        <f>IFERROR(VLOOKUP($B227,Day!$A$1:$X$367,MATCH(DayFilter!J$1,Day!$C$1:$X$1,0)+2,0),"")</f>
        <v>58.205556000000001</v>
      </c>
      <c r="K227">
        <f>IFERROR(VLOOKUP($B227,Day!$A$1:$X$367,MATCH(DayFilter!K$1,Day!$C$1:$X$1,0)+2,0),"")</f>
        <v>23.127272999999999</v>
      </c>
      <c r="L227">
        <f>IFERROR(VLOOKUP($B227,Day!$A$1:$X$367,MATCH(DayFilter!L$1,Day!$C$1:$X$1,0)+2,0),"")</f>
        <v>23.127272999999999</v>
      </c>
      <c r="M227">
        <f>IFERROR(VLOOKUP($B227,Day!$A$1:$X$367,MATCH(DayFilter!M$1,Day!$C$1:$X$1,0)+2,0),"")</f>
        <v>35.078282999999999</v>
      </c>
      <c r="N227">
        <f>IFERROR(VLOOKUP($B227,Day!$A$1:$X$367,MATCH(DayFilter!N$1,Day!$C$1:$X$1,0)+2,0),"")</f>
        <v>50.433908099999996</v>
      </c>
      <c r="O227">
        <f>IFERROR(VLOOKUP($B227,Day!$A$1:$X$367,MATCH(DayFilter!O$1,Day!$C$1:$X$1,0)+2,0),"")</f>
        <v>92.452325999999999</v>
      </c>
      <c r="P227">
        <f>IFERROR(VLOOKUP($B227,Day!$A$1:$X$367,MATCH(DayFilter!P$1,Day!$C$1:$X$1,0)+2,0),"")</f>
        <v>13.688181999999999</v>
      </c>
      <c r="Q227">
        <f>IFERROR(VLOOKUP($B227,Day!$A$1:$X$367,MATCH(DayFilter!Q$1,Day!$C$1:$X$1,0)+2,0),"")</f>
        <v>13.688181999999999</v>
      </c>
      <c r="R227">
        <f>IFERROR(VLOOKUP($B227,Day!$A$1:$X$367,MATCH(DayFilter!R$1,Day!$C$1:$X$1,0)+2,0),"")</f>
        <v>78.764144000000002</v>
      </c>
      <c r="S227">
        <f>IFERROR(VLOOKUP($B227,Day!$A$1:$X$367,MATCH(DayFilter!S$1,Day!$C$1:$X$1,0)+2,0),"")</f>
        <v>64.403239099999993</v>
      </c>
      <c r="T227">
        <f>IFERROR(VLOOKUP($B227,Day!$A$1:$X$367,MATCH(DayFilter!T$1,Day!$C$1:$X$1,0)+2,0),"")</f>
        <v>8.0625</v>
      </c>
      <c r="U227">
        <f>IFERROR(VLOOKUP($B227,Day!$A$1:$X$367,MATCH(DayFilter!U$1,Day!$C$1:$X$1,0)+2,0),"")</f>
        <v>3.7777780000000001</v>
      </c>
      <c r="V227">
        <f>IFERROR(VLOOKUP($B227,Day!$A$1:$X$367,MATCH(DayFilter!V$1,Day!$C$1:$X$1,0)+2,0),"")</f>
        <v>3.7777780000000001</v>
      </c>
      <c r="W227">
        <f>IFERROR(VLOOKUP($B227,Day!$A$1:$X$367,MATCH(DayFilter!W$1,Day!$C$1:$X$1,0)+2,0),"")</f>
        <v>4.2847220000000004</v>
      </c>
      <c r="X227">
        <f>IFERROR(VLOOKUP($B227,Day!$A$1:$X$367,MATCH(DayFilter!X$1,Day!$C$1:$X$1,0)+2,0),"")</f>
        <v>5.7573831000000002</v>
      </c>
      <c r="Y227">
        <f>IFERROR(VLOOKUP($B227,Day!$A$1:$Z$367,MATCH(DayFilter!Y$1,Day!$C$1:$Z$1,0)+2,0),"")</f>
        <v>65</v>
      </c>
      <c r="Z227">
        <f>IFERROR(VLOOKUP($B227,Day!$A$1:$Z$367,MATCH(DayFilter!Z$1,Day!$C$1:$Z$1,0)+2,0),"")</f>
        <v>75</v>
      </c>
    </row>
    <row r="228" spans="2:26" x14ac:dyDescent="0.25">
      <c r="B228">
        <f>IF(ROW()-1&lt;=Input!$F$2,ROW()-1,"")</f>
        <v>227</v>
      </c>
      <c r="C228" s="1">
        <f>IFERROR(VLOOKUP($B228,Day!$A$1:$X$367,MATCH(DayFilter!C$1,Day!$C$1:$X$1,0)+2,0),"")</f>
        <v>43968</v>
      </c>
      <c r="D228" t="str">
        <f>IFERROR(VLOOKUP($B228,Day!$A$1:$X$367,MATCH(DayFilter!D$1,Day!$C$1:$X$1,0)+2,0),"")</f>
        <v>Day</v>
      </c>
      <c r="E228">
        <f>IFERROR(VLOOKUP($B228,Day!$A$1:$X$367,MATCH(DayFilter!E$1,Day!$C$1:$X$1,0)+2,0),"")</f>
        <v>75.946154000000007</v>
      </c>
      <c r="F228">
        <f>IFERROR(VLOOKUP($B228,Day!$A$1:$X$367,MATCH(DayFilter!F$1,Day!$C$1:$X$1,0)+2,0),"")</f>
        <v>63.017646999999997</v>
      </c>
      <c r="G228">
        <f>IFERROR(VLOOKUP($B228,Day!$A$1:$X$367,MATCH(DayFilter!G$1,Day!$C$1:$X$1,0)+2,0),"")</f>
        <v>63.017646999999997</v>
      </c>
      <c r="H228">
        <f>IFERROR(VLOOKUP($B228,Day!$A$1:$X$367,MATCH(DayFilter!H$1,Day!$C$1:$X$1,0)+2,0),"")</f>
        <v>12.92850700000001</v>
      </c>
      <c r="I228">
        <f>IFERROR(VLOOKUP($B228,Day!$A$1:$X$367,MATCH(DayFilter!I$1,Day!$C$1:$X$1,0)+2,0),"")</f>
        <v>68.7905576</v>
      </c>
      <c r="J228">
        <f>IFERROR(VLOOKUP($B228,Day!$A$1:$X$367,MATCH(DayFilter!J$1,Day!$C$1:$X$1,0)+2,0),"")</f>
        <v>58.55</v>
      </c>
      <c r="K228">
        <f>IFERROR(VLOOKUP($B228,Day!$A$1:$X$367,MATCH(DayFilter!K$1,Day!$C$1:$X$1,0)+2,0),"")</f>
        <v>43.507691999999999</v>
      </c>
      <c r="L228">
        <f>IFERROR(VLOOKUP($B228,Day!$A$1:$X$367,MATCH(DayFilter!L$1,Day!$C$1:$X$1,0)+2,0),"")</f>
        <v>43.507691999999999</v>
      </c>
      <c r="M228">
        <f>IFERROR(VLOOKUP($B228,Day!$A$1:$X$367,MATCH(DayFilter!M$1,Day!$C$1:$X$1,0)+2,0),"")</f>
        <v>15.042307999999998</v>
      </c>
      <c r="N228">
        <f>IFERROR(VLOOKUP($B228,Day!$A$1:$X$367,MATCH(DayFilter!N$1,Day!$C$1:$X$1,0)+2,0),"")</f>
        <v>50.549055899999999</v>
      </c>
      <c r="O228">
        <f>IFERROR(VLOOKUP($B228,Day!$A$1:$X$367,MATCH(DayFilter!O$1,Day!$C$1:$X$1,0)+2,0),"")</f>
        <v>62.962499999999999</v>
      </c>
      <c r="P228">
        <f>IFERROR(VLOOKUP($B228,Day!$A$1:$X$367,MATCH(DayFilter!P$1,Day!$C$1:$X$1,0)+2,0),"")</f>
        <v>47.301538000000001</v>
      </c>
      <c r="Q228">
        <f>IFERROR(VLOOKUP($B228,Day!$A$1:$X$367,MATCH(DayFilter!Q$1,Day!$C$1:$X$1,0)+2,0),"")</f>
        <v>47.301538000000001</v>
      </c>
      <c r="R228">
        <f>IFERROR(VLOOKUP($B228,Day!$A$1:$X$367,MATCH(DayFilter!R$1,Day!$C$1:$X$1,0)+2,0),"")</f>
        <v>15.660961999999998</v>
      </c>
      <c r="S228">
        <f>IFERROR(VLOOKUP($B228,Day!$A$1:$X$367,MATCH(DayFilter!S$1,Day!$C$1:$X$1,0)+2,0),"")</f>
        <v>55.718144700000003</v>
      </c>
      <c r="T228">
        <f>IFERROR(VLOOKUP($B228,Day!$A$1:$X$367,MATCH(DayFilter!T$1,Day!$C$1:$X$1,0)+2,0),"")</f>
        <v>6.8461540000000003</v>
      </c>
      <c r="U228">
        <f>IFERROR(VLOOKUP($B228,Day!$A$1:$X$367,MATCH(DayFilter!U$1,Day!$C$1:$X$1,0)+2,0),"")</f>
        <v>4.7</v>
      </c>
      <c r="V228">
        <f>IFERROR(VLOOKUP($B228,Day!$A$1:$X$367,MATCH(DayFilter!V$1,Day!$C$1:$X$1,0)+2,0),"")</f>
        <v>4.7</v>
      </c>
      <c r="W228">
        <f>IFERROR(VLOOKUP($B228,Day!$A$1:$X$367,MATCH(DayFilter!W$1,Day!$C$1:$X$1,0)+2,0),"")</f>
        <v>2.1461540000000001</v>
      </c>
      <c r="X228">
        <f>IFERROR(VLOOKUP($B228,Day!$A$1:$X$367,MATCH(DayFilter!X$1,Day!$C$1:$X$1,0)+2,0),"")</f>
        <v>6.0006528000000001</v>
      </c>
      <c r="Y228">
        <f>IFERROR(VLOOKUP($B228,Day!$A$1:$Z$367,MATCH(DayFilter!Y$1,Day!$C$1:$Z$1,0)+2,0),"")</f>
        <v>65</v>
      </c>
      <c r="Z228">
        <f>IFERROR(VLOOKUP($B228,Day!$A$1:$Z$367,MATCH(DayFilter!Z$1,Day!$C$1:$Z$1,0)+2,0),"")</f>
        <v>75</v>
      </c>
    </row>
    <row r="229" spans="2:26" x14ac:dyDescent="0.25">
      <c r="B229">
        <f>IF(ROW()-1&lt;=Input!$F$2,ROW()-1,"")</f>
        <v>228</v>
      </c>
      <c r="C229" s="1">
        <f>IFERROR(VLOOKUP($B229,Day!$A$1:$X$367,MATCH(DayFilter!C$1,Day!$C$1:$X$1,0)+2,0),"")</f>
        <v>43967</v>
      </c>
      <c r="D229" t="str">
        <f>IFERROR(VLOOKUP($B229,Day!$A$1:$X$367,MATCH(DayFilter!D$1,Day!$C$1:$X$1,0)+2,0),"")</f>
        <v>Day</v>
      </c>
      <c r="E229">
        <f>IFERROR(VLOOKUP($B229,Day!$A$1:$X$367,MATCH(DayFilter!E$1,Day!$C$1:$X$1,0)+2,0),"")</f>
        <v>83.357142999999994</v>
      </c>
      <c r="F229">
        <f>IFERROR(VLOOKUP($B229,Day!$A$1:$X$367,MATCH(DayFilter!F$1,Day!$C$1:$X$1,0)+2,0),"")</f>
        <v>58.952173999999999</v>
      </c>
      <c r="G229">
        <f>IFERROR(VLOOKUP($B229,Day!$A$1:$X$367,MATCH(DayFilter!G$1,Day!$C$1:$X$1,0)+2,0),"")</f>
        <v>58.952173999999999</v>
      </c>
      <c r="H229">
        <f>IFERROR(VLOOKUP($B229,Day!$A$1:$X$367,MATCH(DayFilter!H$1,Day!$C$1:$X$1,0)+2,0),"")</f>
        <v>24.404968999999994</v>
      </c>
      <c r="I229">
        <f>IFERROR(VLOOKUP($B229,Day!$A$1:$X$367,MATCH(DayFilter!I$1,Day!$C$1:$X$1,0)+2,0),"")</f>
        <v>68.191191500000002</v>
      </c>
      <c r="J229">
        <f>IFERROR(VLOOKUP($B229,Day!$A$1:$X$367,MATCH(DayFilter!J$1,Day!$C$1:$X$1,0)+2,0),"")</f>
        <v>55.553846</v>
      </c>
      <c r="K229">
        <f>IFERROR(VLOOKUP($B229,Day!$A$1:$X$367,MATCH(DayFilter!K$1,Day!$C$1:$X$1,0)+2,0),"")</f>
        <v>37.864286</v>
      </c>
      <c r="L229">
        <f>IFERROR(VLOOKUP($B229,Day!$A$1:$X$367,MATCH(DayFilter!L$1,Day!$C$1:$X$1,0)+2,0),"")</f>
        <v>37.864286</v>
      </c>
      <c r="M229">
        <f>IFERROR(VLOOKUP($B229,Day!$A$1:$X$367,MATCH(DayFilter!M$1,Day!$C$1:$X$1,0)+2,0),"")</f>
        <v>17.68956</v>
      </c>
      <c r="N229">
        <f>IFERROR(VLOOKUP($B229,Day!$A$1:$X$367,MATCH(DayFilter!N$1,Day!$C$1:$X$1,0)+2,0),"")</f>
        <v>49.559515599999997</v>
      </c>
      <c r="O229">
        <f>IFERROR(VLOOKUP($B229,Day!$A$1:$X$367,MATCH(DayFilter!O$1,Day!$C$1:$X$1,0)+2,0),"")</f>
        <v>70.148667000000003</v>
      </c>
      <c r="P229">
        <f>IFERROR(VLOOKUP($B229,Day!$A$1:$X$367,MATCH(DayFilter!P$1,Day!$C$1:$X$1,0)+2,0),"")</f>
        <v>20.580714</v>
      </c>
      <c r="Q229">
        <f>IFERROR(VLOOKUP($B229,Day!$A$1:$X$367,MATCH(DayFilter!Q$1,Day!$C$1:$X$1,0)+2,0),"")</f>
        <v>20.580714</v>
      </c>
      <c r="R229">
        <f>IFERROR(VLOOKUP($B229,Day!$A$1:$X$367,MATCH(DayFilter!R$1,Day!$C$1:$X$1,0)+2,0),"")</f>
        <v>49.567953000000003</v>
      </c>
      <c r="S229">
        <f>IFERROR(VLOOKUP($B229,Day!$A$1:$X$367,MATCH(DayFilter!S$1,Day!$C$1:$X$1,0)+2,0),"")</f>
        <v>56.126869800000001</v>
      </c>
      <c r="T229">
        <f>IFERROR(VLOOKUP($B229,Day!$A$1:$X$367,MATCH(DayFilter!T$1,Day!$C$1:$X$1,0)+2,0),"")</f>
        <v>7.6428570000000002</v>
      </c>
      <c r="U229">
        <f>IFERROR(VLOOKUP($B229,Day!$A$1:$X$367,MATCH(DayFilter!U$1,Day!$C$1:$X$1,0)+2,0),"")</f>
        <v>4.4000000000000004</v>
      </c>
      <c r="V229">
        <f>IFERROR(VLOOKUP($B229,Day!$A$1:$X$367,MATCH(DayFilter!V$1,Day!$C$1:$X$1,0)+2,0),"")</f>
        <v>4.4000000000000004</v>
      </c>
      <c r="W229">
        <f>IFERROR(VLOOKUP($B229,Day!$A$1:$X$367,MATCH(DayFilter!W$1,Day!$C$1:$X$1,0)+2,0),"")</f>
        <v>3.2428569999999999</v>
      </c>
      <c r="X229">
        <f>IFERROR(VLOOKUP($B229,Day!$A$1:$X$367,MATCH(DayFilter!X$1,Day!$C$1:$X$1,0)+2,0),"")</f>
        <v>6.0457739999999998</v>
      </c>
      <c r="Y229">
        <f>IFERROR(VLOOKUP($B229,Day!$A$1:$Z$367,MATCH(DayFilter!Y$1,Day!$C$1:$Z$1,0)+2,0),"")</f>
        <v>65</v>
      </c>
      <c r="Z229">
        <f>IFERROR(VLOOKUP($B229,Day!$A$1:$Z$367,MATCH(DayFilter!Z$1,Day!$C$1:$Z$1,0)+2,0),"")</f>
        <v>75</v>
      </c>
    </row>
    <row r="230" spans="2:26" x14ac:dyDescent="0.25">
      <c r="B230">
        <f>IF(ROW()-1&lt;=Input!$F$2,ROW()-1,"")</f>
        <v>229</v>
      </c>
      <c r="C230" s="1">
        <f>IFERROR(VLOOKUP($B230,Day!$A$1:$X$367,MATCH(DayFilter!C$1,Day!$C$1:$X$1,0)+2,0),"")</f>
        <v>43966</v>
      </c>
      <c r="D230" t="str">
        <f>IFERROR(VLOOKUP($B230,Day!$A$1:$X$367,MATCH(DayFilter!D$1,Day!$C$1:$X$1,0)+2,0),"")</f>
        <v>Day</v>
      </c>
      <c r="E230">
        <f>IFERROR(VLOOKUP($B230,Day!$A$1:$X$367,MATCH(DayFilter!E$1,Day!$C$1:$X$1,0)+2,0),"")</f>
        <v>88.175385000000006</v>
      </c>
      <c r="F230">
        <f>IFERROR(VLOOKUP($B230,Day!$A$1:$X$367,MATCH(DayFilter!F$1,Day!$C$1:$X$1,0)+2,0),"")</f>
        <v>57.614286</v>
      </c>
      <c r="G230">
        <f>IFERROR(VLOOKUP($B230,Day!$A$1:$X$367,MATCH(DayFilter!G$1,Day!$C$1:$X$1,0)+2,0),"")</f>
        <v>57.614286</v>
      </c>
      <c r="H230">
        <f>IFERROR(VLOOKUP($B230,Day!$A$1:$X$367,MATCH(DayFilter!H$1,Day!$C$1:$X$1,0)+2,0),"")</f>
        <v>30.561099000000006</v>
      </c>
      <c r="I230">
        <f>IFERROR(VLOOKUP($B230,Day!$A$1:$X$367,MATCH(DayFilter!I$1,Day!$C$1:$X$1,0)+2,0),"")</f>
        <v>67.5790863</v>
      </c>
      <c r="J230">
        <f>IFERROR(VLOOKUP($B230,Day!$A$1:$X$367,MATCH(DayFilter!J$1,Day!$C$1:$X$1,0)+2,0),"")</f>
        <v>57.15</v>
      </c>
      <c r="K230">
        <f>IFERROR(VLOOKUP($B230,Day!$A$1:$X$367,MATCH(DayFilter!K$1,Day!$C$1:$X$1,0)+2,0),"")</f>
        <v>24.904615</v>
      </c>
      <c r="L230">
        <f>IFERROR(VLOOKUP($B230,Day!$A$1:$X$367,MATCH(DayFilter!L$1,Day!$C$1:$X$1,0)+2,0),"")</f>
        <v>24.904615</v>
      </c>
      <c r="M230">
        <f>IFERROR(VLOOKUP($B230,Day!$A$1:$X$367,MATCH(DayFilter!M$1,Day!$C$1:$X$1,0)+2,0),"")</f>
        <v>32.245384999999999</v>
      </c>
      <c r="N230">
        <f>IFERROR(VLOOKUP($B230,Day!$A$1:$X$367,MATCH(DayFilter!N$1,Day!$C$1:$X$1,0)+2,0),"")</f>
        <v>48.183864499999999</v>
      </c>
      <c r="O230">
        <f>IFERROR(VLOOKUP($B230,Day!$A$1:$X$367,MATCH(DayFilter!O$1,Day!$C$1:$X$1,0)+2,0),"")</f>
        <v>90.654285999999999</v>
      </c>
      <c r="P230">
        <f>IFERROR(VLOOKUP($B230,Day!$A$1:$X$367,MATCH(DayFilter!P$1,Day!$C$1:$X$1,0)+2,0),"")</f>
        <v>11.121537999999999</v>
      </c>
      <c r="Q230">
        <f>IFERROR(VLOOKUP($B230,Day!$A$1:$X$367,MATCH(DayFilter!Q$1,Day!$C$1:$X$1,0)+2,0),"")</f>
        <v>11.121537999999999</v>
      </c>
      <c r="R230">
        <f>IFERROR(VLOOKUP($B230,Day!$A$1:$X$367,MATCH(DayFilter!R$1,Day!$C$1:$X$1,0)+2,0),"")</f>
        <v>79.532747999999998</v>
      </c>
      <c r="S230">
        <f>IFERROR(VLOOKUP($B230,Day!$A$1:$X$367,MATCH(DayFilter!S$1,Day!$C$1:$X$1,0)+2,0),"")</f>
        <v>57.9498897</v>
      </c>
      <c r="T230">
        <f>IFERROR(VLOOKUP($B230,Day!$A$1:$X$367,MATCH(DayFilter!T$1,Day!$C$1:$X$1,0)+2,0),"")</f>
        <v>11.095238</v>
      </c>
      <c r="U230">
        <f>IFERROR(VLOOKUP($B230,Day!$A$1:$X$367,MATCH(DayFilter!U$1,Day!$C$1:$X$1,0)+2,0),"")</f>
        <v>4.4583329999999997</v>
      </c>
      <c r="V230">
        <f>IFERROR(VLOOKUP($B230,Day!$A$1:$X$367,MATCH(DayFilter!V$1,Day!$C$1:$X$1,0)+2,0),"")</f>
        <v>4.4583329999999997</v>
      </c>
      <c r="W230">
        <f>IFERROR(VLOOKUP($B230,Day!$A$1:$X$367,MATCH(DayFilter!W$1,Day!$C$1:$X$1,0)+2,0),"")</f>
        <v>6.6369050000000005</v>
      </c>
      <c r="X230">
        <f>IFERROR(VLOOKUP($B230,Day!$A$1:$X$367,MATCH(DayFilter!X$1,Day!$C$1:$X$1,0)+2,0),"")</f>
        <v>6.1323382000000004</v>
      </c>
      <c r="Y230">
        <f>IFERROR(VLOOKUP($B230,Day!$A$1:$Z$367,MATCH(DayFilter!Y$1,Day!$C$1:$Z$1,0)+2,0),"")</f>
        <v>65</v>
      </c>
      <c r="Z230">
        <f>IFERROR(VLOOKUP($B230,Day!$A$1:$Z$367,MATCH(DayFilter!Z$1,Day!$C$1:$Z$1,0)+2,0),"")</f>
        <v>75</v>
      </c>
    </row>
    <row r="231" spans="2:26" x14ac:dyDescent="0.25">
      <c r="B231">
        <f>IF(ROW()-1&lt;=Input!$F$2,ROW()-1,"")</f>
        <v>230</v>
      </c>
      <c r="C231" s="1">
        <f>IFERROR(VLOOKUP($B231,Day!$A$1:$X$367,MATCH(DayFilter!C$1,Day!$C$1:$X$1,0)+2,0),"")</f>
        <v>43965</v>
      </c>
      <c r="D231" t="str">
        <f>IFERROR(VLOOKUP($B231,Day!$A$1:$X$367,MATCH(DayFilter!D$1,Day!$C$1:$X$1,0)+2,0),"")</f>
        <v>Day</v>
      </c>
      <c r="E231">
        <f>IFERROR(VLOOKUP($B231,Day!$A$1:$X$367,MATCH(DayFilter!E$1,Day!$C$1:$X$1,0)+2,0),"")</f>
        <v>89.863077000000004</v>
      </c>
      <c r="F231">
        <f>IFERROR(VLOOKUP($B231,Day!$A$1:$X$367,MATCH(DayFilter!F$1,Day!$C$1:$X$1,0)+2,0),"")</f>
        <v>54.623750000000001</v>
      </c>
      <c r="G231">
        <f>IFERROR(VLOOKUP($B231,Day!$A$1:$X$367,MATCH(DayFilter!G$1,Day!$C$1:$X$1,0)+2,0),"")</f>
        <v>54.623750000000001</v>
      </c>
      <c r="H231">
        <f>IFERROR(VLOOKUP($B231,Day!$A$1:$X$367,MATCH(DayFilter!H$1,Day!$C$1:$X$1,0)+2,0),"")</f>
        <v>35.239327000000003</v>
      </c>
      <c r="I231">
        <f>IFERROR(VLOOKUP($B231,Day!$A$1:$X$367,MATCH(DayFilter!I$1,Day!$C$1:$X$1,0)+2,0),"")</f>
        <v>67.133958300000003</v>
      </c>
      <c r="J231">
        <f>IFERROR(VLOOKUP($B231,Day!$A$1:$X$367,MATCH(DayFilter!J$1,Day!$C$1:$X$1,0)+2,0),"")</f>
        <v>57.376190000000001</v>
      </c>
      <c r="K231">
        <f>IFERROR(VLOOKUP($B231,Day!$A$1:$X$367,MATCH(DayFilter!K$1,Day!$C$1:$X$1,0)+2,0),"")</f>
        <v>17.973846000000002</v>
      </c>
      <c r="L231">
        <f>IFERROR(VLOOKUP($B231,Day!$A$1:$X$367,MATCH(DayFilter!L$1,Day!$C$1:$X$1,0)+2,0),"")</f>
        <v>17.973846000000002</v>
      </c>
      <c r="M231">
        <f>IFERROR(VLOOKUP($B231,Day!$A$1:$X$367,MATCH(DayFilter!M$1,Day!$C$1:$X$1,0)+2,0),"")</f>
        <v>39.402343999999999</v>
      </c>
      <c r="N231">
        <f>IFERROR(VLOOKUP($B231,Day!$A$1:$X$367,MATCH(DayFilter!N$1,Day!$C$1:$X$1,0)+2,0),"")</f>
        <v>46.9522695</v>
      </c>
      <c r="O231">
        <f>IFERROR(VLOOKUP($B231,Day!$A$1:$X$367,MATCH(DayFilter!O$1,Day!$C$1:$X$1,0)+2,0),"")</f>
        <v>82.092381000000003</v>
      </c>
      <c r="P231">
        <f>IFERROR(VLOOKUP($B231,Day!$A$1:$X$367,MATCH(DayFilter!P$1,Day!$C$1:$X$1,0)+2,0),"")</f>
        <v>8.1161539999999999</v>
      </c>
      <c r="Q231">
        <f>IFERROR(VLOOKUP($B231,Day!$A$1:$X$367,MATCH(DayFilter!Q$1,Day!$C$1:$X$1,0)+2,0),"")</f>
        <v>8.1161539999999999</v>
      </c>
      <c r="R231">
        <f>IFERROR(VLOOKUP($B231,Day!$A$1:$X$367,MATCH(DayFilter!R$1,Day!$C$1:$X$1,0)+2,0),"")</f>
        <v>73.976227000000009</v>
      </c>
      <c r="S231">
        <f>IFERROR(VLOOKUP($B231,Day!$A$1:$X$367,MATCH(DayFilter!S$1,Day!$C$1:$X$1,0)+2,0),"")</f>
        <v>59.9106959</v>
      </c>
      <c r="T231">
        <f>IFERROR(VLOOKUP($B231,Day!$A$1:$X$367,MATCH(DayFilter!T$1,Day!$C$1:$X$1,0)+2,0),"")</f>
        <v>8.4285709999999998</v>
      </c>
      <c r="U231">
        <f>IFERROR(VLOOKUP($B231,Day!$A$1:$X$367,MATCH(DayFilter!U$1,Day!$C$1:$X$1,0)+2,0),"")</f>
        <v>4</v>
      </c>
      <c r="V231">
        <f>IFERROR(VLOOKUP($B231,Day!$A$1:$X$367,MATCH(DayFilter!V$1,Day!$C$1:$X$1,0)+2,0),"")</f>
        <v>4</v>
      </c>
      <c r="W231">
        <f>IFERROR(VLOOKUP($B231,Day!$A$1:$X$367,MATCH(DayFilter!W$1,Day!$C$1:$X$1,0)+2,0),"")</f>
        <v>4.4285709999999998</v>
      </c>
      <c r="X231">
        <f>IFERROR(VLOOKUP($B231,Day!$A$1:$X$367,MATCH(DayFilter!X$1,Day!$C$1:$X$1,0)+2,0),"")</f>
        <v>5.8234762</v>
      </c>
      <c r="Y231">
        <f>IFERROR(VLOOKUP($B231,Day!$A$1:$Z$367,MATCH(DayFilter!Y$1,Day!$C$1:$Z$1,0)+2,0),"")</f>
        <v>65</v>
      </c>
      <c r="Z231">
        <f>IFERROR(VLOOKUP($B231,Day!$A$1:$Z$367,MATCH(DayFilter!Z$1,Day!$C$1:$Z$1,0)+2,0),"")</f>
        <v>75</v>
      </c>
    </row>
    <row r="232" spans="2:26" x14ac:dyDescent="0.25">
      <c r="B232">
        <f>IF(ROW()-1&lt;=Input!$F$2,ROW()-1,"")</f>
        <v>231</v>
      </c>
      <c r="C232" s="1">
        <f>IFERROR(VLOOKUP($B232,Day!$A$1:$X$367,MATCH(DayFilter!C$1,Day!$C$1:$X$1,0)+2,0),"")</f>
        <v>43964</v>
      </c>
      <c r="D232" t="str">
        <f>IFERROR(VLOOKUP($B232,Day!$A$1:$X$367,MATCH(DayFilter!D$1,Day!$C$1:$X$1,0)+2,0),"")</f>
        <v>Day</v>
      </c>
      <c r="E232">
        <f>IFERROR(VLOOKUP($B232,Day!$A$1:$X$367,MATCH(DayFilter!E$1,Day!$C$1:$X$1,0)+2,0),"")</f>
        <v>88.069231000000002</v>
      </c>
      <c r="F232">
        <f>IFERROR(VLOOKUP($B232,Day!$A$1:$X$367,MATCH(DayFilter!F$1,Day!$C$1:$X$1,0)+2,0),"")</f>
        <v>54.000689999999999</v>
      </c>
      <c r="G232">
        <f>IFERROR(VLOOKUP($B232,Day!$A$1:$X$367,MATCH(DayFilter!G$1,Day!$C$1:$X$1,0)+2,0),"")</f>
        <v>54.000689999999999</v>
      </c>
      <c r="H232">
        <f>IFERROR(VLOOKUP($B232,Day!$A$1:$X$367,MATCH(DayFilter!H$1,Day!$C$1:$X$1,0)+2,0),"")</f>
        <v>34.068541000000003</v>
      </c>
      <c r="I232">
        <f>IFERROR(VLOOKUP($B232,Day!$A$1:$X$367,MATCH(DayFilter!I$1,Day!$C$1:$X$1,0)+2,0),"")</f>
        <v>70.331301999999994</v>
      </c>
      <c r="J232">
        <f>IFERROR(VLOOKUP($B232,Day!$A$1:$X$367,MATCH(DayFilter!J$1,Day!$C$1:$X$1,0)+2,0),"")</f>
        <v>58.27619</v>
      </c>
      <c r="K232">
        <f>IFERROR(VLOOKUP($B232,Day!$A$1:$X$367,MATCH(DayFilter!K$1,Day!$C$1:$X$1,0)+2,0),"")</f>
        <v>9.9876919999999991</v>
      </c>
      <c r="L232">
        <f>IFERROR(VLOOKUP($B232,Day!$A$1:$X$367,MATCH(DayFilter!L$1,Day!$C$1:$X$1,0)+2,0),"")</f>
        <v>9.9876919999999991</v>
      </c>
      <c r="M232">
        <f>IFERROR(VLOOKUP($B232,Day!$A$1:$X$367,MATCH(DayFilter!M$1,Day!$C$1:$X$1,0)+2,0),"")</f>
        <v>48.288498000000004</v>
      </c>
      <c r="N232">
        <f>IFERROR(VLOOKUP($B232,Day!$A$1:$X$367,MATCH(DayFilter!N$1,Day!$C$1:$X$1,0)+2,0),"")</f>
        <v>45.377069499999998</v>
      </c>
      <c r="O232">
        <f>IFERROR(VLOOKUP($B232,Day!$A$1:$X$367,MATCH(DayFilter!O$1,Day!$C$1:$X$1,0)+2,0),"")</f>
        <v>80.991515000000007</v>
      </c>
      <c r="P232">
        <f>IFERROR(VLOOKUP($B232,Day!$A$1:$X$367,MATCH(DayFilter!P$1,Day!$C$1:$X$1,0)+2,0),"")</f>
        <v>5.501538</v>
      </c>
      <c r="Q232">
        <f>IFERROR(VLOOKUP($B232,Day!$A$1:$X$367,MATCH(DayFilter!Q$1,Day!$C$1:$X$1,0)+2,0),"")</f>
        <v>5.501538</v>
      </c>
      <c r="R232">
        <f>IFERROR(VLOOKUP($B232,Day!$A$1:$X$367,MATCH(DayFilter!R$1,Day!$C$1:$X$1,0)+2,0),"")</f>
        <v>75.48997700000001</v>
      </c>
      <c r="S232">
        <f>IFERROR(VLOOKUP($B232,Day!$A$1:$X$367,MATCH(DayFilter!S$1,Day!$C$1:$X$1,0)+2,0),"")</f>
        <v>53.319241300000002</v>
      </c>
      <c r="T232">
        <f>IFERROR(VLOOKUP($B232,Day!$A$1:$X$367,MATCH(DayFilter!T$1,Day!$C$1:$X$1,0)+2,0),"")</f>
        <v>17.230768999999999</v>
      </c>
      <c r="U232">
        <f>IFERROR(VLOOKUP($B232,Day!$A$1:$X$367,MATCH(DayFilter!U$1,Day!$C$1:$X$1,0)+2,0),"")</f>
        <v>2.1212119999999999</v>
      </c>
      <c r="V232">
        <f>IFERROR(VLOOKUP($B232,Day!$A$1:$X$367,MATCH(DayFilter!V$1,Day!$C$1:$X$1,0)+2,0),"")</f>
        <v>2.1212119999999999</v>
      </c>
      <c r="W232">
        <f>IFERROR(VLOOKUP($B232,Day!$A$1:$X$367,MATCH(DayFilter!W$1,Day!$C$1:$X$1,0)+2,0),"")</f>
        <v>15.109556999999999</v>
      </c>
      <c r="X232">
        <f>IFERROR(VLOOKUP($B232,Day!$A$1:$X$367,MATCH(DayFilter!X$1,Day!$C$1:$X$1,0)+2,0),"")</f>
        <v>6.7176961000000004</v>
      </c>
      <c r="Y232">
        <f>IFERROR(VLOOKUP($B232,Day!$A$1:$Z$367,MATCH(DayFilter!Y$1,Day!$C$1:$Z$1,0)+2,0),"")</f>
        <v>65</v>
      </c>
      <c r="Z232">
        <f>IFERROR(VLOOKUP($B232,Day!$A$1:$Z$367,MATCH(DayFilter!Z$1,Day!$C$1:$Z$1,0)+2,0),"")</f>
        <v>75</v>
      </c>
    </row>
    <row r="233" spans="2:26" x14ac:dyDescent="0.25">
      <c r="B233">
        <f>IF(ROW()-1&lt;=Input!$F$2,ROW()-1,"")</f>
        <v>232</v>
      </c>
      <c r="C233" s="1">
        <f>IFERROR(VLOOKUP($B233,Day!$A$1:$X$367,MATCH(DayFilter!C$1,Day!$C$1:$X$1,0)+2,0),"")</f>
        <v>43963</v>
      </c>
      <c r="D233" t="str">
        <f>IFERROR(VLOOKUP($B233,Day!$A$1:$X$367,MATCH(DayFilter!D$1,Day!$C$1:$X$1,0)+2,0),"")</f>
        <v>Day</v>
      </c>
      <c r="E233">
        <f>IFERROR(VLOOKUP($B233,Day!$A$1:$X$367,MATCH(DayFilter!E$1,Day!$C$1:$X$1,0)+2,0),"")</f>
        <v>84.978094999999996</v>
      </c>
      <c r="F233">
        <f>IFERROR(VLOOKUP($B233,Day!$A$1:$X$367,MATCH(DayFilter!F$1,Day!$C$1:$X$1,0)+2,0),"")</f>
        <v>58.826087000000001</v>
      </c>
      <c r="G233">
        <f>IFERROR(VLOOKUP($B233,Day!$A$1:$X$367,MATCH(DayFilter!G$1,Day!$C$1:$X$1,0)+2,0),"")</f>
        <v>58.826087000000001</v>
      </c>
      <c r="H233">
        <f>IFERROR(VLOOKUP($B233,Day!$A$1:$X$367,MATCH(DayFilter!H$1,Day!$C$1:$X$1,0)+2,0),"")</f>
        <v>26.152007999999995</v>
      </c>
      <c r="I233">
        <f>IFERROR(VLOOKUP($B233,Day!$A$1:$X$367,MATCH(DayFilter!I$1,Day!$C$1:$X$1,0)+2,0),"")</f>
        <v>71.799796499999999</v>
      </c>
      <c r="J233">
        <f>IFERROR(VLOOKUP($B233,Day!$A$1:$X$367,MATCH(DayFilter!J$1,Day!$C$1:$X$1,0)+2,0),"")</f>
        <v>59.31</v>
      </c>
      <c r="K233">
        <f>IFERROR(VLOOKUP($B233,Day!$A$1:$X$367,MATCH(DayFilter!K$1,Day!$C$1:$X$1,0)+2,0),"")</f>
        <v>15.493333</v>
      </c>
      <c r="L233">
        <f>IFERROR(VLOOKUP($B233,Day!$A$1:$X$367,MATCH(DayFilter!L$1,Day!$C$1:$X$1,0)+2,0),"")</f>
        <v>15.493333</v>
      </c>
      <c r="M233">
        <f>IFERROR(VLOOKUP($B233,Day!$A$1:$X$367,MATCH(DayFilter!M$1,Day!$C$1:$X$1,0)+2,0),"")</f>
        <v>43.816667000000002</v>
      </c>
      <c r="N233">
        <f>IFERROR(VLOOKUP($B233,Day!$A$1:$X$367,MATCH(DayFilter!N$1,Day!$C$1:$X$1,0)+2,0),"")</f>
        <v>45.826332999999998</v>
      </c>
      <c r="O233">
        <f>IFERROR(VLOOKUP($B233,Day!$A$1:$X$367,MATCH(DayFilter!O$1,Day!$C$1:$X$1,0)+2,0),"")</f>
        <v>82.479500000000002</v>
      </c>
      <c r="P233">
        <f>IFERROR(VLOOKUP($B233,Day!$A$1:$X$367,MATCH(DayFilter!P$1,Day!$C$1:$X$1,0)+2,0),"")</f>
        <v>7.8666669999999996</v>
      </c>
      <c r="Q233">
        <f>IFERROR(VLOOKUP($B233,Day!$A$1:$X$367,MATCH(DayFilter!Q$1,Day!$C$1:$X$1,0)+2,0),"")</f>
        <v>7.8666669999999996</v>
      </c>
      <c r="R233">
        <f>IFERROR(VLOOKUP($B233,Day!$A$1:$X$367,MATCH(DayFilter!R$1,Day!$C$1:$X$1,0)+2,0),"")</f>
        <v>74.612832999999995</v>
      </c>
      <c r="S233">
        <f>IFERROR(VLOOKUP($B233,Day!$A$1:$X$367,MATCH(DayFilter!S$1,Day!$C$1:$X$1,0)+2,0),"")</f>
        <v>48.696459599999997</v>
      </c>
      <c r="T233">
        <f>IFERROR(VLOOKUP($B233,Day!$A$1:$X$367,MATCH(DayFilter!T$1,Day!$C$1:$X$1,0)+2,0),"")</f>
        <v>13.666667</v>
      </c>
      <c r="U233">
        <f>IFERROR(VLOOKUP($B233,Day!$A$1:$X$367,MATCH(DayFilter!U$1,Day!$C$1:$X$1,0)+2,0),"")</f>
        <v>3.0434779999999999</v>
      </c>
      <c r="V233">
        <f>IFERROR(VLOOKUP($B233,Day!$A$1:$X$367,MATCH(DayFilter!V$1,Day!$C$1:$X$1,0)+2,0),"")</f>
        <v>3.0434779999999999</v>
      </c>
      <c r="W233">
        <f>IFERROR(VLOOKUP($B233,Day!$A$1:$X$367,MATCH(DayFilter!W$1,Day!$C$1:$X$1,0)+2,0),"")</f>
        <v>10.623189</v>
      </c>
      <c r="X233">
        <f>IFERROR(VLOOKUP($B233,Day!$A$1:$X$367,MATCH(DayFilter!X$1,Day!$C$1:$X$1,0)+2,0),"")</f>
        <v>6.4553184000000003</v>
      </c>
      <c r="Y233">
        <f>IFERROR(VLOOKUP($B233,Day!$A$1:$Z$367,MATCH(DayFilter!Y$1,Day!$C$1:$Z$1,0)+2,0),"")</f>
        <v>65</v>
      </c>
      <c r="Z233">
        <f>IFERROR(VLOOKUP($B233,Day!$A$1:$Z$367,MATCH(DayFilter!Z$1,Day!$C$1:$Z$1,0)+2,0),"")</f>
        <v>75</v>
      </c>
    </row>
    <row r="234" spans="2:26" x14ac:dyDescent="0.25">
      <c r="B234">
        <f>IF(ROW()-1&lt;=Input!$F$2,ROW()-1,"")</f>
        <v>233</v>
      </c>
      <c r="C234" s="1">
        <f>IFERROR(VLOOKUP($B234,Day!$A$1:$X$367,MATCH(DayFilter!C$1,Day!$C$1:$X$1,0)+2,0),"")</f>
        <v>43962</v>
      </c>
      <c r="D234" t="str">
        <f>IFERROR(VLOOKUP($B234,Day!$A$1:$X$367,MATCH(DayFilter!D$1,Day!$C$1:$X$1,0)+2,0),"")</f>
        <v>Day</v>
      </c>
      <c r="E234">
        <f>IFERROR(VLOOKUP($B234,Day!$A$1:$X$367,MATCH(DayFilter!E$1,Day!$C$1:$X$1,0)+2,0),"")</f>
        <v>79.66</v>
      </c>
      <c r="F234">
        <f>IFERROR(VLOOKUP($B234,Day!$A$1:$X$367,MATCH(DayFilter!F$1,Day!$C$1:$X$1,0)+2,0),"")</f>
        <v>56.930435000000003</v>
      </c>
      <c r="G234">
        <f>IFERROR(VLOOKUP($B234,Day!$A$1:$X$367,MATCH(DayFilter!G$1,Day!$C$1:$X$1,0)+2,0),"")</f>
        <v>56.930435000000003</v>
      </c>
      <c r="H234">
        <f>IFERROR(VLOOKUP($B234,Day!$A$1:$X$367,MATCH(DayFilter!H$1,Day!$C$1:$X$1,0)+2,0),"")</f>
        <v>22.729564999999994</v>
      </c>
      <c r="I234">
        <f>IFERROR(VLOOKUP($B234,Day!$A$1:$X$367,MATCH(DayFilter!I$1,Day!$C$1:$X$1,0)+2,0),"")</f>
        <v>68.894270399999996</v>
      </c>
      <c r="J234">
        <f>IFERROR(VLOOKUP($B234,Day!$A$1:$X$367,MATCH(DayFilter!J$1,Day!$C$1:$X$1,0)+2,0),"")</f>
        <v>56.005000000000003</v>
      </c>
      <c r="K234">
        <f>IFERROR(VLOOKUP($B234,Day!$A$1:$X$367,MATCH(DayFilter!K$1,Day!$C$1:$X$1,0)+2,0),"")</f>
        <v>16.978570999999999</v>
      </c>
      <c r="L234">
        <f>IFERROR(VLOOKUP($B234,Day!$A$1:$X$367,MATCH(DayFilter!L$1,Day!$C$1:$X$1,0)+2,0),"")</f>
        <v>16.978570999999999</v>
      </c>
      <c r="M234">
        <f>IFERROR(VLOOKUP($B234,Day!$A$1:$X$367,MATCH(DayFilter!M$1,Day!$C$1:$X$1,0)+2,0),"")</f>
        <v>39.026429000000007</v>
      </c>
      <c r="N234">
        <f>IFERROR(VLOOKUP($B234,Day!$A$1:$X$367,MATCH(DayFilter!N$1,Day!$C$1:$X$1,0)+2,0),"")</f>
        <v>46.475309699999997</v>
      </c>
      <c r="O234">
        <f>IFERROR(VLOOKUP($B234,Day!$A$1:$X$367,MATCH(DayFilter!O$1,Day!$C$1:$X$1,0)+2,0),"")</f>
        <v>76.513913000000002</v>
      </c>
      <c r="P234">
        <f>IFERROR(VLOOKUP($B234,Day!$A$1:$X$367,MATCH(DayFilter!P$1,Day!$C$1:$X$1,0)+2,0),"")</f>
        <v>11.872857</v>
      </c>
      <c r="Q234">
        <f>IFERROR(VLOOKUP($B234,Day!$A$1:$X$367,MATCH(DayFilter!Q$1,Day!$C$1:$X$1,0)+2,0),"")</f>
        <v>11.872857</v>
      </c>
      <c r="R234">
        <f>IFERROR(VLOOKUP($B234,Day!$A$1:$X$367,MATCH(DayFilter!R$1,Day!$C$1:$X$1,0)+2,0),"")</f>
        <v>64.641056000000006</v>
      </c>
      <c r="S234">
        <f>IFERROR(VLOOKUP($B234,Day!$A$1:$X$367,MATCH(DayFilter!S$1,Day!$C$1:$X$1,0)+2,0),"")</f>
        <v>54.527058199999999</v>
      </c>
      <c r="T234">
        <f>IFERROR(VLOOKUP($B234,Day!$A$1:$X$367,MATCH(DayFilter!T$1,Day!$C$1:$X$1,0)+2,0),"")</f>
        <v>7.9285709999999998</v>
      </c>
      <c r="U234">
        <f>IFERROR(VLOOKUP($B234,Day!$A$1:$X$367,MATCH(DayFilter!U$1,Day!$C$1:$X$1,0)+2,0),"")</f>
        <v>3.65</v>
      </c>
      <c r="V234">
        <f>IFERROR(VLOOKUP($B234,Day!$A$1:$X$367,MATCH(DayFilter!V$1,Day!$C$1:$X$1,0)+2,0),"")</f>
        <v>3.65</v>
      </c>
      <c r="W234">
        <f>IFERROR(VLOOKUP($B234,Day!$A$1:$X$367,MATCH(DayFilter!W$1,Day!$C$1:$X$1,0)+2,0),"")</f>
        <v>4.2785709999999995</v>
      </c>
      <c r="X234">
        <f>IFERROR(VLOOKUP($B234,Day!$A$1:$X$367,MATCH(DayFilter!X$1,Day!$C$1:$X$1,0)+2,0),"")</f>
        <v>6.2105921999999998</v>
      </c>
      <c r="Y234">
        <f>IFERROR(VLOOKUP($B234,Day!$A$1:$Z$367,MATCH(DayFilter!Y$1,Day!$C$1:$Z$1,0)+2,0),"")</f>
        <v>65</v>
      </c>
      <c r="Z234">
        <f>IFERROR(VLOOKUP($B234,Day!$A$1:$Z$367,MATCH(DayFilter!Z$1,Day!$C$1:$Z$1,0)+2,0),"")</f>
        <v>75</v>
      </c>
    </row>
    <row r="235" spans="2:26" x14ac:dyDescent="0.25">
      <c r="B235">
        <f>IF(ROW()-1&lt;=Input!$F$2,ROW()-1,"")</f>
        <v>234</v>
      </c>
      <c r="C235" s="1">
        <f>IFERROR(VLOOKUP($B235,Day!$A$1:$X$367,MATCH(DayFilter!C$1,Day!$C$1:$X$1,0)+2,0),"")</f>
        <v>43961</v>
      </c>
      <c r="D235" t="str">
        <f>IFERROR(VLOOKUP($B235,Day!$A$1:$X$367,MATCH(DayFilter!D$1,Day!$C$1:$X$1,0)+2,0),"")</f>
        <v>Day</v>
      </c>
      <c r="E235">
        <f>IFERROR(VLOOKUP($B235,Day!$A$1:$X$367,MATCH(DayFilter!E$1,Day!$C$1:$X$1,0)+2,0),"")</f>
        <v>76.8</v>
      </c>
      <c r="F235">
        <f>IFERROR(VLOOKUP($B235,Day!$A$1:$X$367,MATCH(DayFilter!F$1,Day!$C$1:$X$1,0)+2,0),"")</f>
        <v>60.547618999999997</v>
      </c>
      <c r="G235">
        <f>IFERROR(VLOOKUP($B235,Day!$A$1:$X$367,MATCH(DayFilter!G$1,Day!$C$1:$X$1,0)+2,0),"")</f>
        <v>60.547618999999997</v>
      </c>
      <c r="H235">
        <f>IFERROR(VLOOKUP($B235,Day!$A$1:$X$367,MATCH(DayFilter!H$1,Day!$C$1:$X$1,0)+2,0),"")</f>
        <v>16.252381</v>
      </c>
      <c r="I235">
        <f>IFERROR(VLOOKUP($B235,Day!$A$1:$X$367,MATCH(DayFilter!I$1,Day!$C$1:$X$1,0)+2,0),"")</f>
        <v>66.667052200000001</v>
      </c>
      <c r="J235">
        <f>IFERROR(VLOOKUP($B235,Day!$A$1:$X$367,MATCH(DayFilter!J$1,Day!$C$1:$X$1,0)+2,0),"")</f>
        <v>58.332143000000002</v>
      </c>
      <c r="K235">
        <f>IFERROR(VLOOKUP($B235,Day!$A$1:$X$367,MATCH(DayFilter!K$1,Day!$C$1:$X$1,0)+2,0),"")</f>
        <v>11.756923</v>
      </c>
      <c r="L235">
        <f>IFERROR(VLOOKUP($B235,Day!$A$1:$X$367,MATCH(DayFilter!L$1,Day!$C$1:$X$1,0)+2,0),"")</f>
        <v>11.756923</v>
      </c>
      <c r="M235">
        <f>IFERROR(VLOOKUP($B235,Day!$A$1:$X$367,MATCH(DayFilter!M$1,Day!$C$1:$X$1,0)+2,0),"")</f>
        <v>46.575220000000002</v>
      </c>
      <c r="N235">
        <f>IFERROR(VLOOKUP($B235,Day!$A$1:$X$367,MATCH(DayFilter!N$1,Day!$C$1:$X$1,0)+2,0),"")</f>
        <v>45.936192499999997</v>
      </c>
      <c r="O235">
        <f>IFERROR(VLOOKUP($B235,Day!$A$1:$X$367,MATCH(DayFilter!O$1,Day!$C$1:$X$1,0)+2,0),"")</f>
        <v>77.670356999999996</v>
      </c>
      <c r="P235">
        <f>IFERROR(VLOOKUP($B235,Day!$A$1:$X$367,MATCH(DayFilter!P$1,Day!$C$1:$X$1,0)+2,0),"")</f>
        <v>13.217692</v>
      </c>
      <c r="Q235">
        <f>IFERROR(VLOOKUP($B235,Day!$A$1:$X$367,MATCH(DayFilter!Q$1,Day!$C$1:$X$1,0)+2,0),"")</f>
        <v>13.217692</v>
      </c>
      <c r="R235">
        <f>IFERROR(VLOOKUP($B235,Day!$A$1:$X$367,MATCH(DayFilter!R$1,Day!$C$1:$X$1,0)+2,0),"")</f>
        <v>64.452664999999996</v>
      </c>
      <c r="S235">
        <f>IFERROR(VLOOKUP($B235,Day!$A$1:$X$367,MATCH(DayFilter!S$1,Day!$C$1:$X$1,0)+2,0),"")</f>
        <v>56.0361245</v>
      </c>
      <c r="T235">
        <f>IFERROR(VLOOKUP($B235,Day!$A$1:$X$367,MATCH(DayFilter!T$1,Day!$C$1:$X$1,0)+2,0),"")</f>
        <v>18.615385</v>
      </c>
      <c r="U235">
        <f>IFERROR(VLOOKUP($B235,Day!$A$1:$X$367,MATCH(DayFilter!U$1,Day!$C$1:$X$1,0)+2,0),"")</f>
        <v>3.875</v>
      </c>
      <c r="V235">
        <f>IFERROR(VLOOKUP($B235,Day!$A$1:$X$367,MATCH(DayFilter!V$1,Day!$C$1:$X$1,0)+2,0),"")</f>
        <v>3.875</v>
      </c>
      <c r="W235">
        <f>IFERROR(VLOOKUP($B235,Day!$A$1:$X$367,MATCH(DayFilter!W$1,Day!$C$1:$X$1,0)+2,0),"")</f>
        <v>14.740385</v>
      </c>
      <c r="X235">
        <f>IFERROR(VLOOKUP($B235,Day!$A$1:$X$367,MATCH(DayFilter!X$1,Day!$C$1:$X$1,0)+2,0),"")</f>
        <v>7.5801483999999997</v>
      </c>
      <c r="Y235">
        <f>IFERROR(VLOOKUP($B235,Day!$A$1:$Z$367,MATCH(DayFilter!Y$1,Day!$C$1:$Z$1,0)+2,0),"")</f>
        <v>65</v>
      </c>
      <c r="Z235">
        <f>IFERROR(VLOOKUP($B235,Day!$A$1:$Z$367,MATCH(DayFilter!Z$1,Day!$C$1:$Z$1,0)+2,0),"")</f>
        <v>75</v>
      </c>
    </row>
    <row r="236" spans="2:26" x14ac:dyDescent="0.25">
      <c r="B236">
        <f>IF(ROW()-1&lt;=Input!$F$2,ROW()-1,"")</f>
        <v>235</v>
      </c>
      <c r="C236" s="1">
        <f>IFERROR(VLOOKUP($B236,Day!$A$1:$X$367,MATCH(DayFilter!C$1,Day!$C$1:$X$1,0)+2,0),"")</f>
        <v>43960</v>
      </c>
      <c r="D236" t="str">
        <f>IFERROR(VLOOKUP($B236,Day!$A$1:$X$367,MATCH(DayFilter!D$1,Day!$C$1:$X$1,0)+2,0),"")</f>
        <v>Day</v>
      </c>
      <c r="E236">
        <f>IFERROR(VLOOKUP($B236,Day!$A$1:$X$367,MATCH(DayFilter!E$1,Day!$C$1:$X$1,0)+2,0),"")</f>
        <v>78.815385000000006</v>
      </c>
      <c r="F236">
        <f>IFERROR(VLOOKUP($B236,Day!$A$1:$X$367,MATCH(DayFilter!F$1,Day!$C$1:$X$1,0)+2,0),"")</f>
        <v>57.065216999999997</v>
      </c>
      <c r="G236">
        <f>IFERROR(VLOOKUP($B236,Day!$A$1:$X$367,MATCH(DayFilter!G$1,Day!$C$1:$X$1,0)+2,0),"")</f>
        <v>57.065216999999997</v>
      </c>
      <c r="H236">
        <f>IFERROR(VLOOKUP($B236,Day!$A$1:$X$367,MATCH(DayFilter!H$1,Day!$C$1:$X$1,0)+2,0),"")</f>
        <v>21.750168000000009</v>
      </c>
      <c r="I236">
        <f>IFERROR(VLOOKUP($B236,Day!$A$1:$X$367,MATCH(DayFilter!I$1,Day!$C$1:$X$1,0)+2,0),"")</f>
        <v>66.118570599999998</v>
      </c>
      <c r="J236">
        <f>IFERROR(VLOOKUP($B236,Day!$A$1:$X$367,MATCH(DayFilter!J$1,Day!$C$1:$X$1,0)+2,0),"")</f>
        <v>55.784615000000002</v>
      </c>
      <c r="K236">
        <f>IFERROR(VLOOKUP($B236,Day!$A$1:$X$367,MATCH(DayFilter!K$1,Day!$C$1:$X$1,0)+2,0),"")</f>
        <v>36.681818</v>
      </c>
      <c r="L236">
        <f>IFERROR(VLOOKUP($B236,Day!$A$1:$X$367,MATCH(DayFilter!L$1,Day!$C$1:$X$1,0)+2,0),"")</f>
        <v>36.681818</v>
      </c>
      <c r="M236">
        <f>IFERROR(VLOOKUP($B236,Day!$A$1:$X$367,MATCH(DayFilter!M$1,Day!$C$1:$X$1,0)+2,0),"")</f>
        <v>19.102797000000002</v>
      </c>
      <c r="N236">
        <f>IFERROR(VLOOKUP($B236,Day!$A$1:$X$367,MATCH(DayFilter!N$1,Day!$C$1:$X$1,0)+2,0),"")</f>
        <v>50.140311799999999</v>
      </c>
      <c r="O236">
        <f>IFERROR(VLOOKUP($B236,Day!$A$1:$X$367,MATCH(DayFilter!O$1,Day!$C$1:$X$1,0)+2,0),"")</f>
        <v>95.733478000000005</v>
      </c>
      <c r="P236">
        <f>IFERROR(VLOOKUP($B236,Day!$A$1:$X$367,MATCH(DayFilter!P$1,Day!$C$1:$X$1,0)+2,0),"")</f>
        <v>36.71</v>
      </c>
      <c r="Q236">
        <f>IFERROR(VLOOKUP($B236,Day!$A$1:$X$367,MATCH(DayFilter!Q$1,Day!$C$1:$X$1,0)+2,0),"")</f>
        <v>36.71</v>
      </c>
      <c r="R236">
        <f>IFERROR(VLOOKUP($B236,Day!$A$1:$X$367,MATCH(DayFilter!R$1,Day!$C$1:$X$1,0)+2,0),"")</f>
        <v>59.023478000000004</v>
      </c>
      <c r="S236">
        <f>IFERROR(VLOOKUP($B236,Day!$A$1:$X$367,MATCH(DayFilter!S$1,Day!$C$1:$X$1,0)+2,0),"")</f>
        <v>60.6838762</v>
      </c>
      <c r="T236">
        <f>IFERROR(VLOOKUP($B236,Day!$A$1:$X$367,MATCH(DayFilter!T$1,Day!$C$1:$X$1,0)+2,0),"")</f>
        <v>7.2727269999999997</v>
      </c>
      <c r="U236">
        <f>IFERROR(VLOOKUP($B236,Day!$A$1:$X$367,MATCH(DayFilter!U$1,Day!$C$1:$X$1,0)+2,0),"")</f>
        <v>2.3043480000000001</v>
      </c>
      <c r="V236">
        <f>IFERROR(VLOOKUP($B236,Day!$A$1:$X$367,MATCH(DayFilter!V$1,Day!$C$1:$X$1,0)+2,0),"")</f>
        <v>2.3043480000000001</v>
      </c>
      <c r="W236">
        <f>IFERROR(VLOOKUP($B236,Day!$A$1:$X$367,MATCH(DayFilter!W$1,Day!$C$1:$X$1,0)+2,0),"")</f>
        <v>4.9683789999999997</v>
      </c>
      <c r="X236">
        <f>IFERROR(VLOOKUP($B236,Day!$A$1:$X$367,MATCH(DayFilter!X$1,Day!$C$1:$X$1,0)+2,0),"")</f>
        <v>5.3682394999999996</v>
      </c>
      <c r="Y236">
        <f>IFERROR(VLOOKUP($B236,Day!$A$1:$Z$367,MATCH(DayFilter!Y$1,Day!$C$1:$Z$1,0)+2,0),"")</f>
        <v>65</v>
      </c>
      <c r="Z236">
        <f>IFERROR(VLOOKUP($B236,Day!$A$1:$Z$367,MATCH(DayFilter!Z$1,Day!$C$1:$Z$1,0)+2,0),"")</f>
        <v>75</v>
      </c>
    </row>
    <row r="237" spans="2:26" x14ac:dyDescent="0.25">
      <c r="B237">
        <f>IF(ROW()-1&lt;=Input!$F$2,ROW()-1,"")</f>
        <v>236</v>
      </c>
      <c r="C237" s="1">
        <f>IFERROR(VLOOKUP($B237,Day!$A$1:$X$367,MATCH(DayFilter!C$1,Day!$C$1:$X$1,0)+2,0),"")</f>
        <v>43959</v>
      </c>
      <c r="D237" t="str">
        <f>IFERROR(VLOOKUP($B237,Day!$A$1:$X$367,MATCH(DayFilter!D$1,Day!$C$1:$X$1,0)+2,0),"")</f>
        <v>Day</v>
      </c>
      <c r="E237">
        <f>IFERROR(VLOOKUP($B237,Day!$A$1:$X$367,MATCH(DayFilter!E$1,Day!$C$1:$X$1,0)+2,0),"")</f>
        <v>82.3</v>
      </c>
      <c r="F237">
        <f>IFERROR(VLOOKUP($B237,Day!$A$1:$X$367,MATCH(DayFilter!F$1,Day!$C$1:$X$1,0)+2,0),"")</f>
        <v>58.432631999999998</v>
      </c>
      <c r="G237">
        <f>IFERROR(VLOOKUP($B237,Day!$A$1:$X$367,MATCH(DayFilter!G$1,Day!$C$1:$X$1,0)+2,0),"")</f>
        <v>58.432631999999998</v>
      </c>
      <c r="H237">
        <f>IFERROR(VLOOKUP($B237,Day!$A$1:$X$367,MATCH(DayFilter!H$1,Day!$C$1:$X$1,0)+2,0),"")</f>
        <v>23.867367999999999</v>
      </c>
      <c r="I237">
        <f>IFERROR(VLOOKUP($B237,Day!$A$1:$X$367,MATCH(DayFilter!I$1,Day!$C$1:$X$1,0)+2,0),"")</f>
        <v>65.657588899999993</v>
      </c>
      <c r="J237">
        <f>IFERROR(VLOOKUP($B237,Day!$A$1:$X$367,MATCH(DayFilter!J$1,Day!$C$1:$X$1,0)+2,0),"")</f>
        <v>54.029167000000001</v>
      </c>
      <c r="K237">
        <f>IFERROR(VLOOKUP($B237,Day!$A$1:$X$367,MATCH(DayFilter!K$1,Day!$C$1:$X$1,0)+2,0),"")</f>
        <v>42.406666999999999</v>
      </c>
      <c r="L237">
        <f>IFERROR(VLOOKUP($B237,Day!$A$1:$X$367,MATCH(DayFilter!L$1,Day!$C$1:$X$1,0)+2,0),"")</f>
        <v>42.406666999999999</v>
      </c>
      <c r="M237">
        <f>IFERROR(VLOOKUP($B237,Day!$A$1:$X$367,MATCH(DayFilter!M$1,Day!$C$1:$X$1,0)+2,0),"")</f>
        <v>11.622500000000002</v>
      </c>
      <c r="N237">
        <f>IFERROR(VLOOKUP($B237,Day!$A$1:$X$367,MATCH(DayFilter!N$1,Day!$C$1:$X$1,0)+2,0),"")</f>
        <v>49.5164805</v>
      </c>
      <c r="O237">
        <f>IFERROR(VLOOKUP($B237,Day!$A$1:$X$367,MATCH(DayFilter!O$1,Day!$C$1:$X$1,0)+2,0),"")</f>
        <v>82.170417</v>
      </c>
      <c r="P237">
        <f>IFERROR(VLOOKUP($B237,Day!$A$1:$X$367,MATCH(DayFilter!P$1,Day!$C$1:$X$1,0)+2,0),"")</f>
        <v>32.303077000000002</v>
      </c>
      <c r="Q237">
        <f>IFERROR(VLOOKUP($B237,Day!$A$1:$X$367,MATCH(DayFilter!Q$1,Day!$C$1:$X$1,0)+2,0),"")</f>
        <v>32.303077000000002</v>
      </c>
      <c r="R237">
        <f>IFERROR(VLOOKUP($B237,Day!$A$1:$X$367,MATCH(DayFilter!R$1,Day!$C$1:$X$1,0)+2,0),"")</f>
        <v>49.867339999999999</v>
      </c>
      <c r="S237">
        <f>IFERROR(VLOOKUP($B237,Day!$A$1:$X$367,MATCH(DayFilter!S$1,Day!$C$1:$X$1,0)+2,0),"")</f>
        <v>60.247218699999998</v>
      </c>
      <c r="T237">
        <f>IFERROR(VLOOKUP($B237,Day!$A$1:$X$367,MATCH(DayFilter!T$1,Day!$C$1:$X$1,0)+2,0),"")</f>
        <v>6.5</v>
      </c>
      <c r="U237">
        <f>IFERROR(VLOOKUP($B237,Day!$A$1:$X$367,MATCH(DayFilter!U$1,Day!$C$1:$X$1,0)+2,0),"")</f>
        <v>3.4210530000000001</v>
      </c>
      <c r="V237">
        <f>IFERROR(VLOOKUP($B237,Day!$A$1:$X$367,MATCH(DayFilter!V$1,Day!$C$1:$X$1,0)+2,0),"")</f>
        <v>3.4210530000000001</v>
      </c>
      <c r="W237">
        <f>IFERROR(VLOOKUP($B237,Day!$A$1:$X$367,MATCH(DayFilter!W$1,Day!$C$1:$X$1,0)+2,0),"")</f>
        <v>3.0789469999999999</v>
      </c>
      <c r="X237">
        <f>IFERROR(VLOOKUP($B237,Day!$A$1:$X$367,MATCH(DayFilter!X$1,Day!$C$1:$X$1,0)+2,0),"")</f>
        <v>5.2591064000000003</v>
      </c>
      <c r="Y237">
        <f>IFERROR(VLOOKUP($B237,Day!$A$1:$Z$367,MATCH(DayFilter!Y$1,Day!$C$1:$Z$1,0)+2,0),"")</f>
        <v>65</v>
      </c>
      <c r="Z237">
        <f>IFERROR(VLOOKUP($B237,Day!$A$1:$Z$367,MATCH(DayFilter!Z$1,Day!$C$1:$Z$1,0)+2,0),"")</f>
        <v>75</v>
      </c>
    </row>
    <row r="238" spans="2:26" x14ac:dyDescent="0.25">
      <c r="B238">
        <f>IF(ROW()-1&lt;=Input!$F$2,ROW()-1,"")</f>
        <v>237</v>
      </c>
      <c r="C238" s="1">
        <f>IFERROR(VLOOKUP($B238,Day!$A$1:$X$367,MATCH(DayFilter!C$1,Day!$C$1:$X$1,0)+2,0),"")</f>
        <v>43958</v>
      </c>
      <c r="D238" t="str">
        <f>IFERROR(VLOOKUP($B238,Day!$A$1:$X$367,MATCH(DayFilter!D$1,Day!$C$1:$X$1,0)+2,0),"")</f>
        <v>Day</v>
      </c>
      <c r="E238">
        <f>IFERROR(VLOOKUP($B238,Day!$A$1:$X$367,MATCH(DayFilter!E$1,Day!$C$1:$X$1,0)+2,0),"")</f>
        <v>85.7</v>
      </c>
      <c r="F238">
        <f>IFERROR(VLOOKUP($B238,Day!$A$1:$X$367,MATCH(DayFilter!F$1,Day!$C$1:$X$1,0)+2,0),"")</f>
        <v>52.686667</v>
      </c>
      <c r="G238">
        <f>IFERROR(VLOOKUP($B238,Day!$A$1:$X$367,MATCH(DayFilter!G$1,Day!$C$1:$X$1,0)+2,0),"")</f>
        <v>52.686667</v>
      </c>
      <c r="H238">
        <f>IFERROR(VLOOKUP($B238,Day!$A$1:$X$367,MATCH(DayFilter!H$1,Day!$C$1:$X$1,0)+2,0),"")</f>
        <v>33.013333000000003</v>
      </c>
      <c r="I238">
        <f>IFERROR(VLOOKUP($B238,Day!$A$1:$X$367,MATCH(DayFilter!I$1,Day!$C$1:$X$1,0)+2,0),"")</f>
        <v>65.419711800000002</v>
      </c>
      <c r="J238">
        <f>IFERROR(VLOOKUP($B238,Day!$A$1:$X$367,MATCH(DayFilter!J$1,Day!$C$1:$X$1,0)+2,0),"")</f>
        <v>53.34</v>
      </c>
      <c r="K238">
        <f>IFERROR(VLOOKUP($B238,Day!$A$1:$X$367,MATCH(DayFilter!K$1,Day!$C$1:$X$1,0)+2,0),"")</f>
        <v>39.169231000000003</v>
      </c>
      <c r="L238">
        <f>IFERROR(VLOOKUP($B238,Day!$A$1:$X$367,MATCH(DayFilter!L$1,Day!$C$1:$X$1,0)+2,0),"")</f>
        <v>39.169231000000003</v>
      </c>
      <c r="M238">
        <f>IFERROR(VLOOKUP($B238,Day!$A$1:$X$367,MATCH(DayFilter!M$1,Day!$C$1:$X$1,0)+2,0),"")</f>
        <v>14.170769</v>
      </c>
      <c r="N238">
        <f>IFERROR(VLOOKUP($B238,Day!$A$1:$X$367,MATCH(DayFilter!N$1,Day!$C$1:$X$1,0)+2,0),"")</f>
        <v>46.582831599999999</v>
      </c>
      <c r="O238">
        <f>IFERROR(VLOOKUP($B238,Day!$A$1:$X$367,MATCH(DayFilter!O$1,Day!$C$1:$X$1,0)+2,0),"")</f>
        <v>84.197000000000003</v>
      </c>
      <c r="P238">
        <f>IFERROR(VLOOKUP($B238,Day!$A$1:$X$367,MATCH(DayFilter!P$1,Day!$C$1:$X$1,0)+2,0),"")</f>
        <v>24.846923</v>
      </c>
      <c r="Q238">
        <f>IFERROR(VLOOKUP($B238,Day!$A$1:$X$367,MATCH(DayFilter!Q$1,Day!$C$1:$X$1,0)+2,0),"")</f>
        <v>24.846923</v>
      </c>
      <c r="R238">
        <f>IFERROR(VLOOKUP($B238,Day!$A$1:$X$367,MATCH(DayFilter!R$1,Day!$C$1:$X$1,0)+2,0),"")</f>
        <v>59.350076999999999</v>
      </c>
      <c r="S238">
        <f>IFERROR(VLOOKUP($B238,Day!$A$1:$X$367,MATCH(DayFilter!S$1,Day!$C$1:$X$1,0)+2,0),"")</f>
        <v>57.2748293</v>
      </c>
      <c r="T238">
        <f>IFERROR(VLOOKUP($B238,Day!$A$1:$X$367,MATCH(DayFilter!T$1,Day!$C$1:$X$1,0)+2,0),"")</f>
        <v>6.625</v>
      </c>
      <c r="U238">
        <f>IFERROR(VLOOKUP($B238,Day!$A$1:$X$367,MATCH(DayFilter!U$1,Day!$C$1:$X$1,0)+2,0),"")</f>
        <v>4.45</v>
      </c>
      <c r="V238">
        <f>IFERROR(VLOOKUP($B238,Day!$A$1:$X$367,MATCH(DayFilter!V$1,Day!$C$1:$X$1,0)+2,0),"")</f>
        <v>4.45</v>
      </c>
      <c r="W238">
        <f>IFERROR(VLOOKUP($B238,Day!$A$1:$X$367,MATCH(DayFilter!W$1,Day!$C$1:$X$1,0)+2,0),"")</f>
        <v>2.1749999999999998</v>
      </c>
      <c r="X238">
        <f>IFERROR(VLOOKUP($B238,Day!$A$1:$X$367,MATCH(DayFilter!X$1,Day!$C$1:$X$1,0)+2,0),"")</f>
        <v>5.5614634000000001</v>
      </c>
      <c r="Y238">
        <f>IFERROR(VLOOKUP($B238,Day!$A$1:$Z$367,MATCH(DayFilter!Y$1,Day!$C$1:$Z$1,0)+2,0),"")</f>
        <v>65</v>
      </c>
      <c r="Z238">
        <f>IFERROR(VLOOKUP($B238,Day!$A$1:$Z$367,MATCH(DayFilter!Z$1,Day!$C$1:$Z$1,0)+2,0),"")</f>
        <v>75</v>
      </c>
    </row>
    <row r="239" spans="2:26" x14ac:dyDescent="0.25">
      <c r="B239">
        <f>IF(ROW()-1&lt;=Input!$F$2,ROW()-1,"")</f>
        <v>238</v>
      </c>
      <c r="C239" s="1">
        <f>IFERROR(VLOOKUP($B239,Day!$A$1:$X$367,MATCH(DayFilter!C$1,Day!$C$1:$X$1,0)+2,0),"")</f>
        <v>43957</v>
      </c>
      <c r="D239" t="str">
        <f>IFERROR(VLOOKUP($B239,Day!$A$1:$X$367,MATCH(DayFilter!D$1,Day!$C$1:$X$1,0)+2,0),"")</f>
        <v>Day</v>
      </c>
      <c r="E239">
        <f>IFERROR(VLOOKUP($B239,Day!$A$1:$X$367,MATCH(DayFilter!E$1,Day!$C$1:$X$1,0)+2,0),"")</f>
        <v>85.676923000000002</v>
      </c>
      <c r="F239">
        <f>IFERROR(VLOOKUP($B239,Day!$A$1:$X$367,MATCH(DayFilter!F$1,Day!$C$1:$X$1,0)+2,0),"")</f>
        <v>51.216129000000002</v>
      </c>
      <c r="G239">
        <f>IFERROR(VLOOKUP($B239,Day!$A$1:$X$367,MATCH(DayFilter!G$1,Day!$C$1:$X$1,0)+2,0),"")</f>
        <v>51.216129000000002</v>
      </c>
      <c r="H239">
        <f>IFERROR(VLOOKUP($B239,Day!$A$1:$X$367,MATCH(DayFilter!H$1,Day!$C$1:$X$1,0)+2,0),"")</f>
        <v>34.460794</v>
      </c>
      <c r="I239">
        <f>IFERROR(VLOOKUP($B239,Day!$A$1:$X$367,MATCH(DayFilter!I$1,Day!$C$1:$X$1,0)+2,0),"")</f>
        <v>65.2759997</v>
      </c>
      <c r="J239">
        <f>IFERROR(VLOOKUP($B239,Day!$A$1:$X$367,MATCH(DayFilter!J$1,Day!$C$1:$X$1,0)+2,0),"")</f>
        <v>52.77</v>
      </c>
      <c r="K239">
        <f>IFERROR(VLOOKUP($B239,Day!$A$1:$X$367,MATCH(DayFilter!K$1,Day!$C$1:$X$1,0)+2,0),"")</f>
        <v>35.146154000000003</v>
      </c>
      <c r="L239">
        <f>IFERROR(VLOOKUP($B239,Day!$A$1:$X$367,MATCH(DayFilter!L$1,Day!$C$1:$X$1,0)+2,0),"")</f>
        <v>35.146154000000003</v>
      </c>
      <c r="M239">
        <f>IFERROR(VLOOKUP($B239,Day!$A$1:$X$367,MATCH(DayFilter!M$1,Day!$C$1:$X$1,0)+2,0),"")</f>
        <v>17.623846</v>
      </c>
      <c r="N239">
        <f>IFERROR(VLOOKUP($B239,Day!$A$1:$X$367,MATCH(DayFilter!N$1,Day!$C$1:$X$1,0)+2,0),"")</f>
        <v>45.914626900000002</v>
      </c>
      <c r="O239">
        <f>IFERROR(VLOOKUP($B239,Day!$A$1:$X$367,MATCH(DayFilter!O$1,Day!$C$1:$X$1,0)+2,0),"")</f>
        <v>84.637856999999997</v>
      </c>
      <c r="P239">
        <f>IFERROR(VLOOKUP($B239,Day!$A$1:$X$367,MATCH(DayFilter!P$1,Day!$C$1:$X$1,0)+2,0),"")</f>
        <v>24.996154000000001</v>
      </c>
      <c r="Q239">
        <f>IFERROR(VLOOKUP($B239,Day!$A$1:$X$367,MATCH(DayFilter!Q$1,Day!$C$1:$X$1,0)+2,0),"")</f>
        <v>24.996154000000001</v>
      </c>
      <c r="R239">
        <f>IFERROR(VLOOKUP($B239,Day!$A$1:$X$367,MATCH(DayFilter!R$1,Day!$C$1:$X$1,0)+2,0),"")</f>
        <v>59.641702999999993</v>
      </c>
      <c r="S239">
        <f>IFERROR(VLOOKUP($B239,Day!$A$1:$X$367,MATCH(DayFilter!S$1,Day!$C$1:$X$1,0)+2,0),"")</f>
        <v>56.486516600000002</v>
      </c>
      <c r="T239">
        <f>IFERROR(VLOOKUP($B239,Day!$A$1:$X$367,MATCH(DayFilter!T$1,Day!$C$1:$X$1,0)+2,0),"")</f>
        <v>9.375</v>
      </c>
      <c r="U239">
        <f>IFERROR(VLOOKUP($B239,Day!$A$1:$X$367,MATCH(DayFilter!U$1,Day!$C$1:$X$1,0)+2,0),"")</f>
        <v>4.3499999999999996</v>
      </c>
      <c r="V239">
        <f>IFERROR(VLOOKUP($B239,Day!$A$1:$X$367,MATCH(DayFilter!V$1,Day!$C$1:$X$1,0)+2,0),"")</f>
        <v>4.3499999999999996</v>
      </c>
      <c r="W239">
        <f>IFERROR(VLOOKUP($B239,Day!$A$1:$X$367,MATCH(DayFilter!W$1,Day!$C$1:$X$1,0)+2,0),"")</f>
        <v>5.0250000000000004</v>
      </c>
      <c r="X239">
        <f>IFERROR(VLOOKUP($B239,Day!$A$1:$X$367,MATCH(DayFilter!X$1,Day!$C$1:$X$1,0)+2,0),"")</f>
        <v>6.0526707999999996</v>
      </c>
      <c r="Y239">
        <f>IFERROR(VLOOKUP($B239,Day!$A$1:$Z$367,MATCH(DayFilter!Y$1,Day!$C$1:$Z$1,0)+2,0),"")</f>
        <v>65</v>
      </c>
      <c r="Z239">
        <f>IFERROR(VLOOKUP($B239,Day!$A$1:$Z$367,MATCH(DayFilter!Z$1,Day!$C$1:$Z$1,0)+2,0),"")</f>
        <v>75</v>
      </c>
    </row>
    <row r="240" spans="2:26" x14ac:dyDescent="0.25">
      <c r="B240">
        <f>IF(ROW()-1&lt;=Input!$F$2,ROW()-1,"")</f>
        <v>239</v>
      </c>
      <c r="C240" s="1">
        <f>IFERROR(VLOOKUP($B240,Day!$A$1:$X$367,MATCH(DayFilter!C$1,Day!$C$1:$X$1,0)+2,0),"")</f>
        <v>43956</v>
      </c>
      <c r="D240" t="str">
        <f>IFERROR(VLOOKUP($B240,Day!$A$1:$X$367,MATCH(DayFilter!D$1,Day!$C$1:$X$1,0)+2,0),"")</f>
        <v>Day</v>
      </c>
      <c r="E240">
        <f>IFERROR(VLOOKUP($B240,Day!$A$1:$X$367,MATCH(DayFilter!E$1,Day!$C$1:$X$1,0)+2,0),"")</f>
        <v>84.323076999999998</v>
      </c>
      <c r="F240">
        <f>IFERROR(VLOOKUP($B240,Day!$A$1:$X$367,MATCH(DayFilter!F$1,Day!$C$1:$X$1,0)+2,0),"")</f>
        <v>58.637777999999997</v>
      </c>
      <c r="G240">
        <f>IFERROR(VLOOKUP($B240,Day!$A$1:$X$367,MATCH(DayFilter!G$1,Day!$C$1:$X$1,0)+2,0),"")</f>
        <v>58.637777999999997</v>
      </c>
      <c r="H240">
        <f>IFERROR(VLOOKUP($B240,Day!$A$1:$X$367,MATCH(DayFilter!H$1,Day!$C$1:$X$1,0)+2,0),"")</f>
        <v>25.685299000000001</v>
      </c>
      <c r="I240">
        <f>IFERROR(VLOOKUP($B240,Day!$A$1:$X$367,MATCH(DayFilter!I$1,Day!$C$1:$X$1,0)+2,0),"")</f>
        <v>67.109560200000004</v>
      </c>
      <c r="J240">
        <f>IFERROR(VLOOKUP($B240,Day!$A$1:$X$367,MATCH(DayFilter!J$1,Day!$C$1:$X$1,0)+2,0),"")</f>
        <v>53.322727</v>
      </c>
      <c r="K240">
        <f>IFERROR(VLOOKUP($B240,Day!$A$1:$X$367,MATCH(DayFilter!K$1,Day!$C$1:$X$1,0)+2,0),"")</f>
        <v>30.169231</v>
      </c>
      <c r="L240">
        <f>IFERROR(VLOOKUP($B240,Day!$A$1:$X$367,MATCH(DayFilter!L$1,Day!$C$1:$X$1,0)+2,0),"")</f>
        <v>30.169231</v>
      </c>
      <c r="M240">
        <f>IFERROR(VLOOKUP($B240,Day!$A$1:$X$367,MATCH(DayFilter!M$1,Day!$C$1:$X$1,0)+2,0),"")</f>
        <v>23.153496000000001</v>
      </c>
      <c r="N240">
        <f>IFERROR(VLOOKUP($B240,Day!$A$1:$X$367,MATCH(DayFilter!N$1,Day!$C$1:$X$1,0)+2,0),"")</f>
        <v>44.989344099999997</v>
      </c>
      <c r="O240">
        <f>IFERROR(VLOOKUP($B240,Day!$A$1:$X$367,MATCH(DayFilter!O$1,Day!$C$1:$X$1,0)+2,0),"")</f>
        <v>77.893823999999995</v>
      </c>
      <c r="P240">
        <f>IFERROR(VLOOKUP($B240,Day!$A$1:$X$367,MATCH(DayFilter!P$1,Day!$C$1:$X$1,0)+2,0),"")</f>
        <v>16.667691999999999</v>
      </c>
      <c r="Q240">
        <f>IFERROR(VLOOKUP($B240,Day!$A$1:$X$367,MATCH(DayFilter!Q$1,Day!$C$1:$X$1,0)+2,0),"")</f>
        <v>16.667691999999999</v>
      </c>
      <c r="R240">
        <f>IFERROR(VLOOKUP($B240,Day!$A$1:$X$367,MATCH(DayFilter!R$1,Day!$C$1:$X$1,0)+2,0),"")</f>
        <v>61.226131999999993</v>
      </c>
      <c r="S240">
        <f>IFERROR(VLOOKUP($B240,Day!$A$1:$X$367,MATCH(DayFilter!S$1,Day!$C$1:$X$1,0)+2,0),"")</f>
        <v>52.929038300000002</v>
      </c>
      <c r="T240">
        <f>IFERROR(VLOOKUP($B240,Day!$A$1:$X$367,MATCH(DayFilter!T$1,Day!$C$1:$X$1,0)+2,0),"")</f>
        <v>10.962963</v>
      </c>
      <c r="U240">
        <f>IFERROR(VLOOKUP($B240,Day!$A$1:$X$367,MATCH(DayFilter!U$1,Day!$C$1:$X$1,0)+2,0),"")</f>
        <v>2.9230770000000001</v>
      </c>
      <c r="V240">
        <f>IFERROR(VLOOKUP($B240,Day!$A$1:$X$367,MATCH(DayFilter!V$1,Day!$C$1:$X$1,0)+2,0),"")</f>
        <v>2.9230770000000001</v>
      </c>
      <c r="W240">
        <f>IFERROR(VLOOKUP($B240,Day!$A$1:$X$367,MATCH(DayFilter!W$1,Day!$C$1:$X$1,0)+2,0),"")</f>
        <v>8.0398859999999992</v>
      </c>
      <c r="X240">
        <f>IFERROR(VLOOKUP($B240,Day!$A$1:$X$367,MATCH(DayFilter!X$1,Day!$C$1:$X$1,0)+2,0),"")</f>
        <v>5.9889644999999998</v>
      </c>
      <c r="Y240">
        <f>IFERROR(VLOOKUP($B240,Day!$A$1:$Z$367,MATCH(DayFilter!Y$1,Day!$C$1:$Z$1,0)+2,0),"")</f>
        <v>65</v>
      </c>
      <c r="Z240">
        <f>IFERROR(VLOOKUP($B240,Day!$A$1:$Z$367,MATCH(DayFilter!Z$1,Day!$C$1:$Z$1,0)+2,0),"")</f>
        <v>75</v>
      </c>
    </row>
    <row r="241" spans="2:26" x14ac:dyDescent="0.25">
      <c r="B241">
        <f>IF(ROW()-1&lt;=Input!$F$2,ROW()-1,"")</f>
        <v>240</v>
      </c>
      <c r="C241" s="1">
        <f>IFERROR(VLOOKUP($B241,Day!$A$1:$X$367,MATCH(DayFilter!C$1,Day!$C$1:$X$1,0)+2,0),"")</f>
        <v>43955</v>
      </c>
      <c r="D241" t="str">
        <f>IFERROR(VLOOKUP($B241,Day!$A$1:$X$367,MATCH(DayFilter!D$1,Day!$C$1:$X$1,0)+2,0),"")</f>
        <v>Day</v>
      </c>
      <c r="E241">
        <f>IFERROR(VLOOKUP($B241,Day!$A$1:$X$367,MATCH(DayFilter!E$1,Day!$C$1:$X$1,0)+2,0),"")</f>
        <v>84.253845999999996</v>
      </c>
      <c r="F241">
        <f>IFERROR(VLOOKUP($B241,Day!$A$1:$X$367,MATCH(DayFilter!F$1,Day!$C$1:$X$1,0)+2,0),"")</f>
        <v>55.409523999999998</v>
      </c>
      <c r="G241">
        <f>IFERROR(VLOOKUP($B241,Day!$A$1:$X$367,MATCH(DayFilter!G$1,Day!$C$1:$X$1,0)+2,0),"")</f>
        <v>55.409523999999998</v>
      </c>
      <c r="H241">
        <f>IFERROR(VLOOKUP($B241,Day!$A$1:$X$367,MATCH(DayFilter!H$1,Day!$C$1:$X$1,0)+2,0),"")</f>
        <v>28.844321999999998</v>
      </c>
      <c r="I241">
        <f>IFERROR(VLOOKUP($B241,Day!$A$1:$X$367,MATCH(DayFilter!I$1,Day!$C$1:$X$1,0)+2,0),"")</f>
        <v>71.303686400000004</v>
      </c>
      <c r="J241">
        <f>IFERROR(VLOOKUP($B241,Day!$A$1:$X$367,MATCH(DayFilter!J$1,Day!$C$1:$X$1,0)+2,0),"")</f>
        <v>54.046154000000001</v>
      </c>
      <c r="K241">
        <f>IFERROR(VLOOKUP($B241,Day!$A$1:$X$367,MATCH(DayFilter!K$1,Day!$C$1:$X$1,0)+2,0),"")</f>
        <v>36.054544999999997</v>
      </c>
      <c r="L241">
        <f>IFERROR(VLOOKUP($B241,Day!$A$1:$X$367,MATCH(DayFilter!L$1,Day!$C$1:$X$1,0)+2,0),"")</f>
        <v>36.054544999999997</v>
      </c>
      <c r="M241">
        <f>IFERROR(VLOOKUP($B241,Day!$A$1:$X$367,MATCH(DayFilter!M$1,Day!$C$1:$X$1,0)+2,0),"")</f>
        <v>17.991609000000004</v>
      </c>
      <c r="N241">
        <f>IFERROR(VLOOKUP($B241,Day!$A$1:$X$367,MATCH(DayFilter!N$1,Day!$C$1:$X$1,0)+2,0),"")</f>
        <v>46.278025399999997</v>
      </c>
      <c r="O241">
        <f>IFERROR(VLOOKUP($B241,Day!$A$1:$X$367,MATCH(DayFilter!O$1,Day!$C$1:$X$1,0)+2,0),"")</f>
        <v>75.551428999999999</v>
      </c>
      <c r="P241">
        <f>IFERROR(VLOOKUP($B241,Day!$A$1:$X$367,MATCH(DayFilter!P$1,Day!$C$1:$X$1,0)+2,0),"")</f>
        <v>20.667691999999999</v>
      </c>
      <c r="Q241">
        <f>IFERROR(VLOOKUP($B241,Day!$A$1:$X$367,MATCH(DayFilter!Q$1,Day!$C$1:$X$1,0)+2,0),"")</f>
        <v>20.667691999999999</v>
      </c>
      <c r="R241">
        <f>IFERROR(VLOOKUP($B241,Day!$A$1:$X$367,MATCH(DayFilter!R$1,Day!$C$1:$X$1,0)+2,0),"")</f>
        <v>54.883736999999996</v>
      </c>
      <c r="S241">
        <f>IFERROR(VLOOKUP($B241,Day!$A$1:$X$367,MATCH(DayFilter!S$1,Day!$C$1:$X$1,0)+2,0),"")</f>
        <v>48.367223699999997</v>
      </c>
      <c r="T241">
        <f>IFERROR(VLOOKUP($B241,Day!$A$1:$X$367,MATCH(DayFilter!T$1,Day!$C$1:$X$1,0)+2,0),"")</f>
        <v>7.9166670000000003</v>
      </c>
      <c r="U241">
        <f>IFERROR(VLOOKUP($B241,Day!$A$1:$X$367,MATCH(DayFilter!U$1,Day!$C$1:$X$1,0)+2,0),"")</f>
        <v>2.3333330000000001</v>
      </c>
      <c r="V241">
        <f>IFERROR(VLOOKUP($B241,Day!$A$1:$X$367,MATCH(DayFilter!V$1,Day!$C$1:$X$1,0)+2,0),"")</f>
        <v>2.3333330000000001</v>
      </c>
      <c r="W241">
        <f>IFERROR(VLOOKUP($B241,Day!$A$1:$X$367,MATCH(DayFilter!W$1,Day!$C$1:$X$1,0)+2,0),"")</f>
        <v>5.5833340000000007</v>
      </c>
      <c r="X241">
        <f>IFERROR(VLOOKUP($B241,Day!$A$1:$X$367,MATCH(DayFilter!X$1,Day!$C$1:$X$1,0)+2,0),"")</f>
        <v>6.1211004000000004</v>
      </c>
      <c r="Y241">
        <f>IFERROR(VLOOKUP($B241,Day!$A$1:$Z$367,MATCH(DayFilter!Y$1,Day!$C$1:$Z$1,0)+2,0),"")</f>
        <v>65</v>
      </c>
      <c r="Z241">
        <f>IFERROR(VLOOKUP($B241,Day!$A$1:$Z$367,MATCH(DayFilter!Z$1,Day!$C$1:$Z$1,0)+2,0),"")</f>
        <v>75</v>
      </c>
    </row>
    <row r="242" spans="2:26" x14ac:dyDescent="0.25">
      <c r="B242">
        <f>IF(ROW()-1&lt;=Input!$F$2,ROW()-1,"")</f>
        <v>241</v>
      </c>
      <c r="C242" s="1">
        <f>IFERROR(VLOOKUP($B242,Day!$A$1:$X$367,MATCH(DayFilter!C$1,Day!$C$1:$X$1,0)+2,0),"")</f>
        <v>43954</v>
      </c>
      <c r="D242" t="str">
        <f>IFERROR(VLOOKUP($B242,Day!$A$1:$X$367,MATCH(DayFilter!D$1,Day!$C$1:$X$1,0)+2,0),"")</f>
        <v>Day</v>
      </c>
      <c r="E242">
        <f>IFERROR(VLOOKUP($B242,Day!$A$1:$X$367,MATCH(DayFilter!E$1,Day!$C$1:$X$1,0)+2,0),"")</f>
        <v>81.892308</v>
      </c>
      <c r="F242">
        <f>IFERROR(VLOOKUP($B242,Day!$A$1:$X$367,MATCH(DayFilter!F$1,Day!$C$1:$X$1,0)+2,0),"")</f>
        <v>53.351351000000001</v>
      </c>
      <c r="G242">
        <f>IFERROR(VLOOKUP($B242,Day!$A$1:$X$367,MATCH(DayFilter!G$1,Day!$C$1:$X$1,0)+2,0),"")</f>
        <v>53.351351000000001</v>
      </c>
      <c r="H242">
        <f>IFERROR(VLOOKUP($B242,Day!$A$1:$X$367,MATCH(DayFilter!H$1,Day!$C$1:$X$1,0)+2,0),"")</f>
        <v>28.540956999999999</v>
      </c>
      <c r="I242">
        <f>IFERROR(VLOOKUP($B242,Day!$A$1:$X$367,MATCH(DayFilter!I$1,Day!$C$1:$X$1,0)+2,0),"")</f>
        <v>73.991719900000007</v>
      </c>
      <c r="J242">
        <f>IFERROR(VLOOKUP($B242,Day!$A$1:$X$367,MATCH(DayFilter!J$1,Day!$C$1:$X$1,0)+2,0),"")</f>
        <v>52.493333</v>
      </c>
      <c r="K242">
        <f>IFERROR(VLOOKUP($B242,Day!$A$1:$X$367,MATCH(DayFilter!K$1,Day!$C$1:$X$1,0)+2,0),"")</f>
        <v>32.907691999999997</v>
      </c>
      <c r="L242">
        <f>IFERROR(VLOOKUP($B242,Day!$A$1:$X$367,MATCH(DayFilter!L$1,Day!$C$1:$X$1,0)+2,0),"")</f>
        <v>32.907691999999997</v>
      </c>
      <c r="M242">
        <f>IFERROR(VLOOKUP($B242,Day!$A$1:$X$367,MATCH(DayFilter!M$1,Day!$C$1:$X$1,0)+2,0),"")</f>
        <v>19.585641000000003</v>
      </c>
      <c r="N242">
        <f>IFERROR(VLOOKUP($B242,Day!$A$1:$X$367,MATCH(DayFilter!N$1,Day!$C$1:$X$1,0)+2,0),"")</f>
        <v>43.916050400000003</v>
      </c>
      <c r="O242">
        <f>IFERROR(VLOOKUP($B242,Day!$A$1:$X$367,MATCH(DayFilter!O$1,Day!$C$1:$X$1,0)+2,0),"")</f>
        <v>84.502702999999997</v>
      </c>
      <c r="P242">
        <f>IFERROR(VLOOKUP($B242,Day!$A$1:$X$367,MATCH(DayFilter!P$1,Day!$C$1:$X$1,0)+2,0),"")</f>
        <v>23.079231</v>
      </c>
      <c r="Q242">
        <f>IFERROR(VLOOKUP($B242,Day!$A$1:$X$367,MATCH(DayFilter!Q$1,Day!$C$1:$X$1,0)+2,0),"")</f>
        <v>23.079231</v>
      </c>
      <c r="R242">
        <f>IFERROR(VLOOKUP($B242,Day!$A$1:$X$367,MATCH(DayFilter!R$1,Day!$C$1:$X$1,0)+2,0),"")</f>
        <v>61.423471999999997</v>
      </c>
      <c r="S242">
        <f>IFERROR(VLOOKUP($B242,Day!$A$1:$X$367,MATCH(DayFilter!S$1,Day!$C$1:$X$1,0)+2,0),"")</f>
        <v>42.349770200000002</v>
      </c>
      <c r="T242">
        <f>IFERROR(VLOOKUP($B242,Day!$A$1:$X$367,MATCH(DayFilter!T$1,Day!$C$1:$X$1,0)+2,0),"")</f>
        <v>8.5</v>
      </c>
      <c r="U242">
        <f>IFERROR(VLOOKUP($B242,Day!$A$1:$X$367,MATCH(DayFilter!U$1,Day!$C$1:$X$1,0)+2,0),"")</f>
        <v>4.8461540000000003</v>
      </c>
      <c r="V242">
        <f>IFERROR(VLOOKUP($B242,Day!$A$1:$X$367,MATCH(DayFilter!V$1,Day!$C$1:$X$1,0)+2,0),"")</f>
        <v>4.8461540000000003</v>
      </c>
      <c r="W242">
        <f>IFERROR(VLOOKUP($B242,Day!$A$1:$X$367,MATCH(DayFilter!W$1,Day!$C$1:$X$1,0)+2,0),"")</f>
        <v>3.6538459999999997</v>
      </c>
      <c r="X242">
        <f>IFERROR(VLOOKUP($B242,Day!$A$1:$X$367,MATCH(DayFilter!X$1,Day!$C$1:$X$1,0)+2,0),"")</f>
        <v>6.4883410000000001</v>
      </c>
      <c r="Y242">
        <f>IFERROR(VLOOKUP($B242,Day!$A$1:$Z$367,MATCH(DayFilter!Y$1,Day!$C$1:$Z$1,0)+2,0),"")</f>
        <v>65</v>
      </c>
      <c r="Z242">
        <f>IFERROR(VLOOKUP($B242,Day!$A$1:$Z$367,MATCH(DayFilter!Z$1,Day!$C$1:$Z$1,0)+2,0),"")</f>
        <v>75</v>
      </c>
    </row>
    <row r="243" spans="2:26" x14ac:dyDescent="0.25">
      <c r="B243">
        <f>IF(ROW()-1&lt;=Input!$F$2,ROW()-1,"")</f>
        <v>242</v>
      </c>
      <c r="C243" s="1">
        <f>IFERROR(VLOOKUP($B243,Day!$A$1:$X$367,MATCH(DayFilter!C$1,Day!$C$1:$X$1,0)+2,0),"")</f>
        <v>43953</v>
      </c>
      <c r="D243" t="str">
        <f>IFERROR(VLOOKUP($B243,Day!$A$1:$X$367,MATCH(DayFilter!D$1,Day!$C$1:$X$1,0)+2,0),"")</f>
        <v>Day</v>
      </c>
      <c r="E243">
        <f>IFERROR(VLOOKUP($B243,Day!$A$1:$X$367,MATCH(DayFilter!E$1,Day!$C$1:$X$1,0)+2,0),"")</f>
        <v>83.538461999999996</v>
      </c>
      <c r="F243">
        <f>IFERROR(VLOOKUP($B243,Day!$A$1:$X$367,MATCH(DayFilter!F$1,Day!$C$1:$X$1,0)+2,0),"")</f>
        <v>58.24</v>
      </c>
      <c r="G243">
        <f>IFERROR(VLOOKUP($B243,Day!$A$1:$X$367,MATCH(DayFilter!G$1,Day!$C$1:$X$1,0)+2,0),"")</f>
        <v>58.24</v>
      </c>
      <c r="H243">
        <f>IFERROR(VLOOKUP($B243,Day!$A$1:$X$367,MATCH(DayFilter!H$1,Day!$C$1:$X$1,0)+2,0),"")</f>
        <v>25.298461999999994</v>
      </c>
      <c r="I243">
        <f>IFERROR(VLOOKUP($B243,Day!$A$1:$X$367,MATCH(DayFilter!I$1,Day!$C$1:$X$1,0)+2,0),"")</f>
        <v>71.044978700000001</v>
      </c>
      <c r="J243">
        <f>IFERROR(VLOOKUP($B243,Day!$A$1:$X$367,MATCH(DayFilter!J$1,Day!$C$1:$X$1,0)+2,0),"")</f>
        <v>52.3</v>
      </c>
      <c r="K243">
        <f>IFERROR(VLOOKUP($B243,Day!$A$1:$X$367,MATCH(DayFilter!K$1,Day!$C$1:$X$1,0)+2,0),"")</f>
        <v>28.329231</v>
      </c>
      <c r="L243">
        <f>IFERROR(VLOOKUP($B243,Day!$A$1:$X$367,MATCH(DayFilter!L$1,Day!$C$1:$X$1,0)+2,0),"")</f>
        <v>28.329231</v>
      </c>
      <c r="M243">
        <f>IFERROR(VLOOKUP($B243,Day!$A$1:$X$367,MATCH(DayFilter!M$1,Day!$C$1:$X$1,0)+2,0),"")</f>
        <v>23.970768999999997</v>
      </c>
      <c r="N243">
        <f>IFERROR(VLOOKUP($B243,Day!$A$1:$X$367,MATCH(DayFilter!N$1,Day!$C$1:$X$1,0)+2,0),"")</f>
        <v>45.984621799999999</v>
      </c>
      <c r="O243">
        <f>IFERROR(VLOOKUP($B243,Day!$A$1:$X$367,MATCH(DayFilter!O$1,Day!$C$1:$X$1,0)+2,0),"")</f>
        <v>60.914375</v>
      </c>
      <c r="P243">
        <f>IFERROR(VLOOKUP($B243,Day!$A$1:$X$367,MATCH(DayFilter!P$1,Day!$C$1:$X$1,0)+2,0),"")</f>
        <v>14.911538</v>
      </c>
      <c r="Q243">
        <f>IFERROR(VLOOKUP($B243,Day!$A$1:$X$367,MATCH(DayFilter!Q$1,Day!$C$1:$X$1,0)+2,0),"")</f>
        <v>14.911538</v>
      </c>
      <c r="R243">
        <f>IFERROR(VLOOKUP($B243,Day!$A$1:$X$367,MATCH(DayFilter!R$1,Day!$C$1:$X$1,0)+2,0),"")</f>
        <v>46.002837</v>
      </c>
      <c r="S243">
        <f>IFERROR(VLOOKUP($B243,Day!$A$1:$X$367,MATCH(DayFilter!S$1,Day!$C$1:$X$1,0)+2,0),"")</f>
        <v>47.353668999999996</v>
      </c>
      <c r="T243">
        <f>IFERROR(VLOOKUP($B243,Day!$A$1:$X$367,MATCH(DayFilter!T$1,Day!$C$1:$X$1,0)+2,0),"")</f>
        <v>8.375</v>
      </c>
      <c r="U243">
        <f>IFERROR(VLOOKUP($B243,Day!$A$1:$X$367,MATCH(DayFilter!U$1,Day!$C$1:$X$1,0)+2,0),"")</f>
        <v>4.0666669999999998</v>
      </c>
      <c r="V243">
        <f>IFERROR(VLOOKUP($B243,Day!$A$1:$X$367,MATCH(DayFilter!V$1,Day!$C$1:$X$1,0)+2,0),"")</f>
        <v>4.0666669999999998</v>
      </c>
      <c r="W243">
        <f>IFERROR(VLOOKUP($B243,Day!$A$1:$X$367,MATCH(DayFilter!W$1,Day!$C$1:$X$1,0)+2,0),"")</f>
        <v>4.3083330000000002</v>
      </c>
      <c r="X243">
        <f>IFERROR(VLOOKUP($B243,Day!$A$1:$X$367,MATCH(DayFilter!X$1,Day!$C$1:$X$1,0)+2,0),"")</f>
        <v>5.9658867999999998</v>
      </c>
      <c r="Y243">
        <f>IFERROR(VLOOKUP($B243,Day!$A$1:$Z$367,MATCH(DayFilter!Y$1,Day!$C$1:$Z$1,0)+2,0),"")</f>
        <v>65</v>
      </c>
      <c r="Z243">
        <f>IFERROR(VLOOKUP($B243,Day!$A$1:$Z$367,MATCH(DayFilter!Z$1,Day!$C$1:$Z$1,0)+2,0),"")</f>
        <v>75</v>
      </c>
    </row>
    <row r="244" spans="2:26" x14ac:dyDescent="0.25">
      <c r="B244">
        <f>IF(ROW()-1&lt;=Input!$F$2,ROW()-1,"")</f>
        <v>243</v>
      </c>
      <c r="C244" s="1">
        <f>IFERROR(VLOOKUP($B244,Day!$A$1:$X$367,MATCH(DayFilter!C$1,Day!$C$1:$X$1,0)+2,0),"")</f>
        <v>43952</v>
      </c>
      <c r="D244" t="str">
        <f>IFERROR(VLOOKUP($B244,Day!$A$1:$X$367,MATCH(DayFilter!D$1,Day!$C$1:$X$1,0)+2,0),"")</f>
        <v>Day</v>
      </c>
      <c r="E244">
        <f>IFERROR(VLOOKUP($B244,Day!$A$1:$X$367,MATCH(DayFilter!E$1,Day!$C$1:$X$1,0)+2,0),"")</f>
        <v>85.430768999999998</v>
      </c>
      <c r="F244">
        <f>IFERROR(VLOOKUP($B244,Day!$A$1:$X$367,MATCH(DayFilter!F$1,Day!$C$1:$X$1,0)+2,0),"")</f>
        <v>51.727778000000001</v>
      </c>
      <c r="G244">
        <f>IFERROR(VLOOKUP($B244,Day!$A$1:$X$367,MATCH(DayFilter!G$1,Day!$C$1:$X$1,0)+2,0),"")</f>
        <v>51.727778000000001</v>
      </c>
      <c r="H244">
        <f>IFERROR(VLOOKUP($B244,Day!$A$1:$X$367,MATCH(DayFilter!H$1,Day!$C$1:$X$1,0)+2,0),"")</f>
        <v>33.702990999999997</v>
      </c>
      <c r="I244">
        <f>IFERROR(VLOOKUP($B244,Day!$A$1:$X$367,MATCH(DayFilter!I$1,Day!$C$1:$X$1,0)+2,0),"")</f>
        <v>68.4807816</v>
      </c>
      <c r="J244">
        <f>IFERROR(VLOOKUP($B244,Day!$A$1:$X$367,MATCH(DayFilter!J$1,Day!$C$1:$X$1,0)+2,0),"")</f>
        <v>57.591999999999999</v>
      </c>
      <c r="K244">
        <f>IFERROR(VLOOKUP($B244,Day!$A$1:$X$367,MATCH(DayFilter!K$1,Day!$C$1:$X$1,0)+2,0),"")</f>
        <v>25.892308</v>
      </c>
      <c r="L244">
        <f>IFERROR(VLOOKUP($B244,Day!$A$1:$X$367,MATCH(DayFilter!L$1,Day!$C$1:$X$1,0)+2,0),"")</f>
        <v>25.892308</v>
      </c>
      <c r="M244">
        <f>IFERROR(VLOOKUP($B244,Day!$A$1:$X$367,MATCH(DayFilter!M$1,Day!$C$1:$X$1,0)+2,0),"")</f>
        <v>31.699691999999999</v>
      </c>
      <c r="N244">
        <f>IFERROR(VLOOKUP($B244,Day!$A$1:$X$367,MATCH(DayFilter!N$1,Day!$C$1:$X$1,0)+2,0),"")</f>
        <v>44.813828600000001</v>
      </c>
      <c r="O244">
        <f>IFERROR(VLOOKUP($B244,Day!$A$1:$X$367,MATCH(DayFilter!O$1,Day!$C$1:$X$1,0)+2,0),"")</f>
        <v>95.505278000000004</v>
      </c>
      <c r="P244">
        <f>IFERROR(VLOOKUP($B244,Day!$A$1:$X$367,MATCH(DayFilter!P$1,Day!$C$1:$X$1,0)+2,0),"")</f>
        <v>13.665385000000001</v>
      </c>
      <c r="Q244">
        <f>IFERROR(VLOOKUP($B244,Day!$A$1:$X$367,MATCH(DayFilter!Q$1,Day!$C$1:$X$1,0)+2,0),"")</f>
        <v>13.665385000000001</v>
      </c>
      <c r="R244">
        <f>IFERROR(VLOOKUP($B244,Day!$A$1:$X$367,MATCH(DayFilter!R$1,Day!$C$1:$X$1,0)+2,0),"")</f>
        <v>81.839893000000004</v>
      </c>
      <c r="S244">
        <f>IFERROR(VLOOKUP($B244,Day!$A$1:$X$367,MATCH(DayFilter!S$1,Day!$C$1:$X$1,0)+2,0),"")</f>
        <v>52.513720999999997</v>
      </c>
      <c r="T244">
        <f>IFERROR(VLOOKUP($B244,Day!$A$1:$X$367,MATCH(DayFilter!T$1,Day!$C$1:$X$1,0)+2,0),"")</f>
        <v>9.3076919999999994</v>
      </c>
      <c r="U244">
        <f>IFERROR(VLOOKUP($B244,Day!$A$1:$X$367,MATCH(DayFilter!U$1,Day!$C$1:$X$1,0)+2,0),"")</f>
        <v>4.04</v>
      </c>
      <c r="V244">
        <f>IFERROR(VLOOKUP($B244,Day!$A$1:$X$367,MATCH(DayFilter!V$1,Day!$C$1:$X$1,0)+2,0),"")</f>
        <v>4.04</v>
      </c>
      <c r="W244">
        <f>IFERROR(VLOOKUP($B244,Day!$A$1:$X$367,MATCH(DayFilter!W$1,Day!$C$1:$X$1,0)+2,0),"")</f>
        <v>5.2676919999999994</v>
      </c>
      <c r="X244">
        <f>IFERROR(VLOOKUP($B244,Day!$A$1:$X$367,MATCH(DayFilter!X$1,Day!$C$1:$X$1,0)+2,0),"")</f>
        <v>6.0448959000000002</v>
      </c>
      <c r="Y244">
        <f>IFERROR(VLOOKUP($B244,Day!$A$1:$Z$367,MATCH(DayFilter!Y$1,Day!$C$1:$Z$1,0)+2,0),"")</f>
        <v>65</v>
      </c>
      <c r="Z244">
        <f>IFERROR(VLOOKUP($B244,Day!$A$1:$Z$367,MATCH(DayFilter!Z$1,Day!$C$1:$Z$1,0)+2,0),"")</f>
        <v>75</v>
      </c>
    </row>
    <row r="245" spans="2:26" x14ac:dyDescent="0.25">
      <c r="B245">
        <f>IF(ROW()-1&lt;=Input!$F$2,ROW()-1,"")</f>
        <v>244</v>
      </c>
      <c r="C245" s="1">
        <f>IFERROR(VLOOKUP($B245,Day!$A$1:$X$367,MATCH(DayFilter!C$1,Day!$C$1:$X$1,0)+2,0),"")</f>
        <v>43951</v>
      </c>
      <c r="D245" t="str">
        <f>IFERROR(VLOOKUP($B245,Day!$A$1:$X$367,MATCH(DayFilter!D$1,Day!$C$1:$X$1,0)+2,0),"")</f>
        <v>Day</v>
      </c>
      <c r="E245">
        <f>IFERROR(VLOOKUP($B245,Day!$A$1:$X$367,MATCH(DayFilter!E$1,Day!$C$1:$X$1,0)+2,0),"")</f>
        <v>84.701176000000004</v>
      </c>
      <c r="F245">
        <f>IFERROR(VLOOKUP($B245,Day!$A$1:$X$367,MATCH(DayFilter!F$1,Day!$C$1:$X$1,0)+2,0),"")</f>
        <v>53.090909000000003</v>
      </c>
      <c r="G245">
        <f>IFERROR(VLOOKUP($B245,Day!$A$1:$X$367,MATCH(DayFilter!G$1,Day!$C$1:$X$1,0)+2,0),"")</f>
        <v>53.090909000000003</v>
      </c>
      <c r="H245">
        <f>IFERROR(VLOOKUP($B245,Day!$A$1:$X$367,MATCH(DayFilter!H$1,Day!$C$1:$X$1,0)+2,0),"")</f>
        <v>31.610267</v>
      </c>
      <c r="I245">
        <f>IFERROR(VLOOKUP($B245,Day!$A$1:$X$367,MATCH(DayFilter!I$1,Day!$C$1:$X$1,0)+2,0),"")</f>
        <v>69.630896199999995</v>
      </c>
      <c r="J245">
        <f>IFERROR(VLOOKUP($B245,Day!$A$1:$X$367,MATCH(DayFilter!J$1,Day!$C$1:$X$1,0)+2,0),"")</f>
        <v>60.133333</v>
      </c>
      <c r="K245">
        <f>IFERROR(VLOOKUP($B245,Day!$A$1:$X$367,MATCH(DayFilter!K$1,Day!$C$1:$X$1,0)+2,0),"")</f>
        <v>12.337647</v>
      </c>
      <c r="L245">
        <f>IFERROR(VLOOKUP($B245,Day!$A$1:$X$367,MATCH(DayFilter!L$1,Day!$C$1:$X$1,0)+2,0),"")</f>
        <v>12.337647</v>
      </c>
      <c r="M245">
        <f>IFERROR(VLOOKUP($B245,Day!$A$1:$X$367,MATCH(DayFilter!M$1,Day!$C$1:$X$1,0)+2,0),"")</f>
        <v>47.795686000000003</v>
      </c>
      <c r="N245">
        <f>IFERROR(VLOOKUP($B245,Day!$A$1:$X$367,MATCH(DayFilter!N$1,Day!$C$1:$X$1,0)+2,0),"")</f>
        <v>40.722905300000001</v>
      </c>
      <c r="O245">
        <f>IFERROR(VLOOKUP($B245,Day!$A$1:$X$367,MATCH(DayFilter!O$1,Day!$C$1:$X$1,0)+2,0),"")</f>
        <v>80.326206999999997</v>
      </c>
      <c r="P245">
        <f>IFERROR(VLOOKUP($B245,Day!$A$1:$X$367,MATCH(DayFilter!P$1,Day!$C$1:$X$1,0)+2,0),"")</f>
        <v>6.7635290000000001</v>
      </c>
      <c r="Q245">
        <f>IFERROR(VLOOKUP($B245,Day!$A$1:$X$367,MATCH(DayFilter!Q$1,Day!$C$1:$X$1,0)+2,0),"")</f>
        <v>6.7635290000000001</v>
      </c>
      <c r="R245">
        <f>IFERROR(VLOOKUP($B245,Day!$A$1:$X$367,MATCH(DayFilter!R$1,Day!$C$1:$X$1,0)+2,0),"")</f>
        <v>73.562677999999991</v>
      </c>
      <c r="S245">
        <f>IFERROR(VLOOKUP($B245,Day!$A$1:$X$367,MATCH(DayFilter!S$1,Day!$C$1:$X$1,0)+2,0),"")</f>
        <v>45.795312600000003</v>
      </c>
      <c r="T245">
        <f>IFERROR(VLOOKUP($B245,Day!$A$1:$X$367,MATCH(DayFilter!T$1,Day!$C$1:$X$1,0)+2,0),"")</f>
        <v>9.4117650000000008</v>
      </c>
      <c r="U245">
        <f>IFERROR(VLOOKUP($B245,Day!$A$1:$X$367,MATCH(DayFilter!U$1,Day!$C$1:$X$1,0)+2,0),"")</f>
        <v>3.8</v>
      </c>
      <c r="V245">
        <f>IFERROR(VLOOKUP($B245,Day!$A$1:$X$367,MATCH(DayFilter!V$1,Day!$C$1:$X$1,0)+2,0),"")</f>
        <v>3.8</v>
      </c>
      <c r="W245">
        <f>IFERROR(VLOOKUP($B245,Day!$A$1:$X$367,MATCH(DayFilter!W$1,Day!$C$1:$X$1,0)+2,0),"")</f>
        <v>5.611765000000001</v>
      </c>
      <c r="X245">
        <f>IFERROR(VLOOKUP($B245,Day!$A$1:$X$367,MATCH(DayFilter!X$1,Day!$C$1:$X$1,0)+2,0),"")</f>
        <v>6.2945508999999999</v>
      </c>
      <c r="Y245">
        <f>IFERROR(VLOOKUP($B245,Day!$A$1:$Z$367,MATCH(DayFilter!Y$1,Day!$C$1:$Z$1,0)+2,0),"")</f>
        <v>65</v>
      </c>
      <c r="Z245">
        <f>IFERROR(VLOOKUP($B245,Day!$A$1:$Z$367,MATCH(DayFilter!Z$1,Day!$C$1:$Z$1,0)+2,0),"")</f>
        <v>75</v>
      </c>
    </row>
    <row r="246" spans="2:26" x14ac:dyDescent="0.25">
      <c r="B246">
        <f>IF(ROW()-1&lt;=Input!$F$2,ROW()-1,"")</f>
        <v>245</v>
      </c>
      <c r="C246" s="1">
        <f>IFERROR(VLOOKUP($B246,Day!$A$1:$X$367,MATCH(DayFilter!C$1,Day!$C$1:$X$1,0)+2,0),"")</f>
        <v>43950</v>
      </c>
      <c r="D246" t="str">
        <f>IFERROR(VLOOKUP($B246,Day!$A$1:$X$367,MATCH(DayFilter!D$1,Day!$C$1:$X$1,0)+2,0),"")</f>
        <v>Day</v>
      </c>
      <c r="E246">
        <f>IFERROR(VLOOKUP($B246,Day!$A$1:$X$367,MATCH(DayFilter!E$1,Day!$C$1:$X$1,0)+2,0),"")</f>
        <v>85.807692000000003</v>
      </c>
      <c r="F246">
        <f>IFERROR(VLOOKUP($B246,Day!$A$1:$X$367,MATCH(DayFilter!F$1,Day!$C$1:$X$1,0)+2,0),"")</f>
        <v>57.537500000000001</v>
      </c>
      <c r="G246">
        <f>IFERROR(VLOOKUP($B246,Day!$A$1:$X$367,MATCH(DayFilter!G$1,Day!$C$1:$X$1,0)+2,0),"")</f>
        <v>57.537500000000001</v>
      </c>
      <c r="H246">
        <f>IFERROR(VLOOKUP($B246,Day!$A$1:$X$367,MATCH(DayFilter!H$1,Day!$C$1:$X$1,0)+2,0),"")</f>
        <v>28.270192000000002</v>
      </c>
      <c r="I246">
        <f>IFERROR(VLOOKUP($B246,Day!$A$1:$X$367,MATCH(DayFilter!I$1,Day!$C$1:$X$1,0)+2,0),"")</f>
        <v>71.972631899999996</v>
      </c>
      <c r="J246">
        <f>IFERROR(VLOOKUP($B246,Day!$A$1:$X$367,MATCH(DayFilter!J$1,Day!$C$1:$X$1,0)+2,0),"")</f>
        <v>62.014285999999998</v>
      </c>
      <c r="K246">
        <f>IFERROR(VLOOKUP($B246,Day!$A$1:$X$367,MATCH(DayFilter!K$1,Day!$C$1:$X$1,0)+2,0),"")</f>
        <v>10.098261000000001</v>
      </c>
      <c r="L246">
        <f>IFERROR(VLOOKUP($B246,Day!$A$1:$X$367,MATCH(DayFilter!L$1,Day!$C$1:$X$1,0)+2,0),"")</f>
        <v>10.098261000000001</v>
      </c>
      <c r="M246">
        <f>IFERROR(VLOOKUP($B246,Day!$A$1:$X$367,MATCH(DayFilter!M$1,Day!$C$1:$X$1,0)+2,0),"")</f>
        <v>51.916024999999998</v>
      </c>
      <c r="N246">
        <f>IFERROR(VLOOKUP($B246,Day!$A$1:$X$367,MATCH(DayFilter!N$1,Day!$C$1:$X$1,0)+2,0),"")</f>
        <v>39.190876000000003</v>
      </c>
      <c r="O246">
        <f>IFERROR(VLOOKUP($B246,Day!$A$1:$X$367,MATCH(DayFilter!O$1,Day!$C$1:$X$1,0)+2,0),"")</f>
        <v>89.627250000000004</v>
      </c>
      <c r="P246">
        <f>IFERROR(VLOOKUP($B246,Day!$A$1:$X$367,MATCH(DayFilter!P$1,Day!$C$1:$X$1,0)+2,0),"")</f>
        <v>6.9686959999999996</v>
      </c>
      <c r="Q246">
        <f>IFERROR(VLOOKUP($B246,Day!$A$1:$X$367,MATCH(DayFilter!Q$1,Day!$C$1:$X$1,0)+2,0),"")</f>
        <v>6.9686959999999996</v>
      </c>
      <c r="R246">
        <f>IFERROR(VLOOKUP($B246,Day!$A$1:$X$367,MATCH(DayFilter!R$1,Day!$C$1:$X$1,0)+2,0),"")</f>
        <v>82.658554000000009</v>
      </c>
      <c r="S246">
        <f>IFERROR(VLOOKUP($B246,Day!$A$1:$X$367,MATCH(DayFilter!S$1,Day!$C$1:$X$1,0)+2,0),"")</f>
        <v>44.074948200000001</v>
      </c>
      <c r="T246">
        <f>IFERROR(VLOOKUP($B246,Day!$A$1:$X$367,MATCH(DayFilter!T$1,Day!$C$1:$X$1,0)+2,0),"")</f>
        <v>11.608696</v>
      </c>
      <c r="U246">
        <f>IFERROR(VLOOKUP($B246,Day!$A$1:$X$367,MATCH(DayFilter!U$1,Day!$C$1:$X$1,0)+2,0),"")</f>
        <v>2.5499999999999998</v>
      </c>
      <c r="V246">
        <f>IFERROR(VLOOKUP($B246,Day!$A$1:$X$367,MATCH(DayFilter!V$1,Day!$C$1:$X$1,0)+2,0),"")</f>
        <v>2.5499999999999998</v>
      </c>
      <c r="W246">
        <f>IFERROR(VLOOKUP($B246,Day!$A$1:$X$367,MATCH(DayFilter!W$1,Day!$C$1:$X$1,0)+2,0),"")</f>
        <v>9.0586960000000012</v>
      </c>
      <c r="X246">
        <f>IFERROR(VLOOKUP($B246,Day!$A$1:$X$367,MATCH(DayFilter!X$1,Day!$C$1:$X$1,0)+2,0),"")</f>
        <v>6.2006701</v>
      </c>
      <c r="Y246">
        <f>IFERROR(VLOOKUP($B246,Day!$A$1:$Z$367,MATCH(DayFilter!Y$1,Day!$C$1:$Z$1,0)+2,0),"")</f>
        <v>65</v>
      </c>
      <c r="Z246">
        <f>IFERROR(VLOOKUP($B246,Day!$A$1:$Z$367,MATCH(DayFilter!Z$1,Day!$C$1:$Z$1,0)+2,0),"")</f>
        <v>75</v>
      </c>
    </row>
    <row r="247" spans="2:26" x14ac:dyDescent="0.25">
      <c r="B247">
        <f>IF(ROW()-1&lt;=Input!$F$2,ROW()-1,"")</f>
        <v>246</v>
      </c>
      <c r="C247" s="1">
        <f>IFERROR(VLOOKUP($B247,Day!$A$1:$X$367,MATCH(DayFilter!C$1,Day!$C$1:$X$1,0)+2,0),"")</f>
        <v>43949</v>
      </c>
      <c r="D247" t="str">
        <f>IFERROR(VLOOKUP($B247,Day!$A$1:$X$367,MATCH(DayFilter!D$1,Day!$C$1:$X$1,0)+2,0),"")</f>
        <v>Day</v>
      </c>
      <c r="E247">
        <f>IFERROR(VLOOKUP($B247,Day!$A$1:$X$367,MATCH(DayFilter!E$1,Day!$C$1:$X$1,0)+2,0),"")</f>
        <v>83.904615000000007</v>
      </c>
      <c r="F247">
        <f>IFERROR(VLOOKUP($B247,Day!$A$1:$X$367,MATCH(DayFilter!F$1,Day!$C$1:$X$1,0)+2,0),"")</f>
        <v>55.197692000000004</v>
      </c>
      <c r="G247">
        <f>IFERROR(VLOOKUP($B247,Day!$A$1:$X$367,MATCH(DayFilter!G$1,Day!$C$1:$X$1,0)+2,0),"")</f>
        <v>55.197692000000004</v>
      </c>
      <c r="H247">
        <f>IFERROR(VLOOKUP($B247,Day!$A$1:$X$367,MATCH(DayFilter!H$1,Day!$C$1:$X$1,0)+2,0),"")</f>
        <v>28.706923000000003</v>
      </c>
      <c r="I247">
        <f>IFERROR(VLOOKUP($B247,Day!$A$1:$X$367,MATCH(DayFilter!I$1,Day!$C$1:$X$1,0)+2,0),"")</f>
        <v>72.395032099999995</v>
      </c>
      <c r="J247">
        <f>IFERROR(VLOOKUP($B247,Day!$A$1:$X$367,MATCH(DayFilter!J$1,Day!$C$1:$X$1,0)+2,0),"")</f>
        <v>57.753846000000003</v>
      </c>
      <c r="K247">
        <f>IFERROR(VLOOKUP($B247,Day!$A$1:$X$367,MATCH(DayFilter!K$1,Day!$C$1:$X$1,0)+2,0),"")</f>
        <v>9.3533329999999992</v>
      </c>
      <c r="L247">
        <f>IFERROR(VLOOKUP($B247,Day!$A$1:$X$367,MATCH(DayFilter!L$1,Day!$C$1:$X$1,0)+2,0),"")</f>
        <v>9.3533329999999992</v>
      </c>
      <c r="M247">
        <f>IFERROR(VLOOKUP($B247,Day!$A$1:$X$367,MATCH(DayFilter!M$1,Day!$C$1:$X$1,0)+2,0),"")</f>
        <v>48.400513000000004</v>
      </c>
      <c r="N247">
        <f>IFERROR(VLOOKUP($B247,Day!$A$1:$X$367,MATCH(DayFilter!N$1,Day!$C$1:$X$1,0)+2,0),"")</f>
        <v>38.557187999999996</v>
      </c>
      <c r="O247">
        <f>IFERROR(VLOOKUP($B247,Day!$A$1:$X$367,MATCH(DayFilter!O$1,Day!$C$1:$X$1,0)+2,0),"")</f>
        <v>89.094194000000002</v>
      </c>
      <c r="P247">
        <f>IFERROR(VLOOKUP($B247,Day!$A$1:$X$367,MATCH(DayFilter!P$1,Day!$C$1:$X$1,0)+2,0),"")</f>
        <v>7.9226669999999997</v>
      </c>
      <c r="Q247">
        <f>IFERROR(VLOOKUP($B247,Day!$A$1:$X$367,MATCH(DayFilter!Q$1,Day!$C$1:$X$1,0)+2,0),"")</f>
        <v>7.9226669999999997</v>
      </c>
      <c r="R247">
        <f>IFERROR(VLOOKUP($B247,Day!$A$1:$X$367,MATCH(DayFilter!R$1,Day!$C$1:$X$1,0)+2,0),"")</f>
        <v>81.171526999999998</v>
      </c>
      <c r="S247">
        <f>IFERROR(VLOOKUP($B247,Day!$A$1:$X$367,MATCH(DayFilter!S$1,Day!$C$1:$X$1,0)+2,0),"")</f>
        <v>41.394711899999997</v>
      </c>
      <c r="T247">
        <f>IFERROR(VLOOKUP($B247,Day!$A$1:$X$367,MATCH(DayFilter!T$1,Day!$C$1:$X$1,0)+2,0),"")</f>
        <v>9.6</v>
      </c>
      <c r="U247">
        <f>IFERROR(VLOOKUP($B247,Day!$A$1:$X$367,MATCH(DayFilter!U$1,Day!$C$1:$X$1,0)+2,0),"")</f>
        <v>4.2903229999999999</v>
      </c>
      <c r="V247">
        <f>IFERROR(VLOOKUP($B247,Day!$A$1:$X$367,MATCH(DayFilter!V$1,Day!$C$1:$X$1,0)+2,0),"")</f>
        <v>4.2903229999999999</v>
      </c>
      <c r="W247">
        <f>IFERROR(VLOOKUP($B247,Day!$A$1:$X$367,MATCH(DayFilter!W$1,Day!$C$1:$X$1,0)+2,0),"")</f>
        <v>5.3096769999999998</v>
      </c>
      <c r="X247">
        <f>IFERROR(VLOOKUP($B247,Day!$A$1:$X$367,MATCH(DayFilter!X$1,Day!$C$1:$X$1,0)+2,0),"")</f>
        <v>6.6274636999999998</v>
      </c>
      <c r="Y247">
        <f>IFERROR(VLOOKUP($B247,Day!$A$1:$Z$367,MATCH(DayFilter!Y$1,Day!$C$1:$Z$1,0)+2,0),"")</f>
        <v>65</v>
      </c>
      <c r="Z247">
        <f>IFERROR(VLOOKUP($B247,Day!$A$1:$Z$367,MATCH(DayFilter!Z$1,Day!$C$1:$Z$1,0)+2,0),"")</f>
        <v>75</v>
      </c>
    </row>
    <row r="248" spans="2:26" x14ac:dyDescent="0.25">
      <c r="B248">
        <f>IF(ROW()-1&lt;=Input!$F$2,ROW()-1,"")</f>
        <v>247</v>
      </c>
      <c r="C248" s="1">
        <f>IFERROR(VLOOKUP($B248,Day!$A$1:$X$367,MATCH(DayFilter!C$1,Day!$C$1:$X$1,0)+2,0),"")</f>
        <v>43948</v>
      </c>
      <c r="D248" t="str">
        <f>IFERROR(VLOOKUP($B248,Day!$A$1:$X$367,MATCH(DayFilter!D$1,Day!$C$1:$X$1,0)+2,0),"")</f>
        <v>Day</v>
      </c>
      <c r="E248">
        <f>IFERROR(VLOOKUP($B248,Day!$A$1:$X$367,MATCH(DayFilter!E$1,Day!$C$1:$X$1,0)+2,0),"")</f>
        <v>80.550769000000003</v>
      </c>
      <c r="F248">
        <f>IFERROR(VLOOKUP($B248,Day!$A$1:$X$367,MATCH(DayFilter!F$1,Day!$C$1:$X$1,0)+2,0),"")</f>
        <v>61.964286000000001</v>
      </c>
      <c r="G248">
        <f>IFERROR(VLOOKUP($B248,Day!$A$1:$X$367,MATCH(DayFilter!G$1,Day!$C$1:$X$1,0)+2,0),"")</f>
        <v>61.964286000000001</v>
      </c>
      <c r="H248">
        <f>IFERROR(VLOOKUP($B248,Day!$A$1:$X$367,MATCH(DayFilter!H$1,Day!$C$1:$X$1,0)+2,0),"")</f>
        <v>18.586483000000001</v>
      </c>
      <c r="I248">
        <f>IFERROR(VLOOKUP($B248,Day!$A$1:$X$367,MATCH(DayFilter!I$1,Day!$C$1:$X$1,0)+2,0),"")</f>
        <v>71.203520100000006</v>
      </c>
      <c r="J248">
        <f>IFERROR(VLOOKUP($B248,Day!$A$1:$X$367,MATCH(DayFilter!J$1,Day!$C$1:$X$1,0)+2,0),"")</f>
        <v>53.572221999999996</v>
      </c>
      <c r="K248">
        <f>IFERROR(VLOOKUP($B248,Day!$A$1:$X$367,MATCH(DayFilter!K$1,Day!$C$1:$X$1,0)+2,0),"")</f>
        <v>25.133333</v>
      </c>
      <c r="L248">
        <f>IFERROR(VLOOKUP($B248,Day!$A$1:$X$367,MATCH(DayFilter!L$1,Day!$C$1:$X$1,0)+2,0),"")</f>
        <v>25.133333</v>
      </c>
      <c r="M248">
        <f>IFERROR(VLOOKUP($B248,Day!$A$1:$X$367,MATCH(DayFilter!M$1,Day!$C$1:$X$1,0)+2,0),"")</f>
        <v>28.438888999999996</v>
      </c>
      <c r="N248">
        <f>IFERROR(VLOOKUP($B248,Day!$A$1:$X$367,MATCH(DayFilter!N$1,Day!$C$1:$X$1,0)+2,0),"")</f>
        <v>41.372940100000001</v>
      </c>
      <c r="O248">
        <f>IFERROR(VLOOKUP($B248,Day!$A$1:$X$367,MATCH(DayFilter!O$1,Day!$C$1:$X$1,0)+2,0),"")</f>
        <v>67.938333</v>
      </c>
      <c r="P248">
        <f>IFERROR(VLOOKUP($B248,Day!$A$1:$X$367,MATCH(DayFilter!P$1,Day!$C$1:$X$1,0)+2,0),"")</f>
        <v>17.98</v>
      </c>
      <c r="Q248">
        <f>IFERROR(VLOOKUP($B248,Day!$A$1:$X$367,MATCH(DayFilter!Q$1,Day!$C$1:$X$1,0)+2,0),"")</f>
        <v>17.98</v>
      </c>
      <c r="R248">
        <f>IFERROR(VLOOKUP($B248,Day!$A$1:$X$367,MATCH(DayFilter!R$1,Day!$C$1:$X$1,0)+2,0),"")</f>
        <v>49.958332999999996</v>
      </c>
      <c r="S248">
        <f>IFERROR(VLOOKUP($B248,Day!$A$1:$X$367,MATCH(DayFilter!S$1,Day!$C$1:$X$1,0)+2,0),"")</f>
        <v>41.621103900000001</v>
      </c>
      <c r="T248">
        <f>IFERROR(VLOOKUP($B248,Day!$A$1:$X$367,MATCH(DayFilter!T$1,Day!$C$1:$X$1,0)+2,0),"")</f>
        <v>14.733333</v>
      </c>
      <c r="U248">
        <f>IFERROR(VLOOKUP($B248,Day!$A$1:$X$367,MATCH(DayFilter!U$1,Day!$C$1:$X$1,0)+2,0),"")</f>
        <v>3.2777780000000001</v>
      </c>
      <c r="V248">
        <f>IFERROR(VLOOKUP($B248,Day!$A$1:$X$367,MATCH(DayFilter!V$1,Day!$C$1:$X$1,0)+2,0),"")</f>
        <v>3.2777780000000001</v>
      </c>
      <c r="W248">
        <f>IFERROR(VLOOKUP($B248,Day!$A$1:$X$367,MATCH(DayFilter!W$1,Day!$C$1:$X$1,0)+2,0),"")</f>
        <v>11.455555</v>
      </c>
      <c r="X248">
        <f>IFERROR(VLOOKUP($B248,Day!$A$1:$X$367,MATCH(DayFilter!X$1,Day!$C$1:$X$1,0)+2,0),"")</f>
        <v>7.6945176999999996</v>
      </c>
      <c r="Y248">
        <f>IFERROR(VLOOKUP($B248,Day!$A$1:$Z$367,MATCH(DayFilter!Y$1,Day!$C$1:$Z$1,0)+2,0),"")</f>
        <v>65</v>
      </c>
      <c r="Z248">
        <f>IFERROR(VLOOKUP($B248,Day!$A$1:$Z$367,MATCH(DayFilter!Z$1,Day!$C$1:$Z$1,0)+2,0),"")</f>
        <v>75</v>
      </c>
    </row>
    <row r="249" spans="2:26" x14ac:dyDescent="0.25">
      <c r="B249">
        <f>IF(ROW()-1&lt;=Input!$F$2,ROW()-1,"")</f>
        <v>248</v>
      </c>
      <c r="C249" s="1">
        <f>IFERROR(VLOOKUP($B249,Day!$A$1:$X$367,MATCH(DayFilter!C$1,Day!$C$1:$X$1,0)+2,0),"")</f>
        <v>43947</v>
      </c>
      <c r="D249" t="str">
        <f>IFERROR(VLOOKUP($B249,Day!$A$1:$X$367,MATCH(DayFilter!D$1,Day!$C$1:$X$1,0)+2,0),"")</f>
        <v>Day</v>
      </c>
      <c r="E249">
        <f>IFERROR(VLOOKUP($B249,Day!$A$1:$X$367,MATCH(DayFilter!E$1,Day!$C$1:$X$1,0)+2,0),"")</f>
        <v>79.846153999999999</v>
      </c>
      <c r="F249">
        <f>IFERROR(VLOOKUP($B249,Day!$A$1:$X$367,MATCH(DayFilter!F$1,Day!$C$1:$X$1,0)+2,0),"")</f>
        <v>58.090476000000002</v>
      </c>
      <c r="G249">
        <f>IFERROR(VLOOKUP($B249,Day!$A$1:$X$367,MATCH(DayFilter!G$1,Day!$C$1:$X$1,0)+2,0),"")</f>
        <v>58.090476000000002</v>
      </c>
      <c r="H249">
        <f>IFERROR(VLOOKUP($B249,Day!$A$1:$X$367,MATCH(DayFilter!H$1,Day!$C$1:$X$1,0)+2,0),"")</f>
        <v>21.755677999999996</v>
      </c>
      <c r="I249">
        <f>IFERROR(VLOOKUP($B249,Day!$A$1:$X$367,MATCH(DayFilter!I$1,Day!$C$1:$X$1,0)+2,0),"")</f>
        <v>67.272758600000003</v>
      </c>
      <c r="J249">
        <f>IFERROR(VLOOKUP($B249,Day!$A$1:$X$367,MATCH(DayFilter!J$1,Day!$C$1:$X$1,0)+2,0),"")</f>
        <v>55.733333000000002</v>
      </c>
      <c r="K249">
        <f>IFERROR(VLOOKUP($B249,Day!$A$1:$X$367,MATCH(DayFilter!K$1,Day!$C$1:$X$1,0)+2,0),"")</f>
        <v>22.208333</v>
      </c>
      <c r="L249">
        <f>IFERROR(VLOOKUP($B249,Day!$A$1:$X$367,MATCH(DayFilter!L$1,Day!$C$1:$X$1,0)+2,0),"")</f>
        <v>22.208333</v>
      </c>
      <c r="M249">
        <f>IFERROR(VLOOKUP($B249,Day!$A$1:$X$367,MATCH(DayFilter!M$1,Day!$C$1:$X$1,0)+2,0),"")</f>
        <v>33.525000000000006</v>
      </c>
      <c r="N249">
        <f>IFERROR(VLOOKUP($B249,Day!$A$1:$X$367,MATCH(DayFilter!N$1,Day!$C$1:$X$1,0)+2,0),"")</f>
        <v>44.650863700000002</v>
      </c>
      <c r="O249">
        <f>IFERROR(VLOOKUP($B249,Day!$A$1:$X$367,MATCH(DayFilter!O$1,Day!$C$1:$X$1,0)+2,0),"")</f>
        <v>85.255555999999999</v>
      </c>
      <c r="P249">
        <f>IFERROR(VLOOKUP($B249,Day!$A$1:$X$367,MATCH(DayFilter!P$1,Day!$C$1:$X$1,0)+2,0),"")</f>
        <v>16.934999999999999</v>
      </c>
      <c r="Q249">
        <f>IFERROR(VLOOKUP($B249,Day!$A$1:$X$367,MATCH(DayFilter!Q$1,Day!$C$1:$X$1,0)+2,0),"")</f>
        <v>16.934999999999999</v>
      </c>
      <c r="R249">
        <f>IFERROR(VLOOKUP($B249,Day!$A$1:$X$367,MATCH(DayFilter!R$1,Day!$C$1:$X$1,0)+2,0),"")</f>
        <v>68.320555999999996</v>
      </c>
      <c r="S249">
        <f>IFERROR(VLOOKUP($B249,Day!$A$1:$X$367,MATCH(DayFilter!S$1,Day!$C$1:$X$1,0)+2,0),"")</f>
        <v>51.7310722</v>
      </c>
      <c r="T249">
        <f>IFERROR(VLOOKUP($B249,Day!$A$1:$X$367,MATCH(DayFilter!T$1,Day!$C$1:$X$1,0)+2,0),"")</f>
        <v>11.25</v>
      </c>
      <c r="U249">
        <f>IFERROR(VLOOKUP($B249,Day!$A$1:$X$367,MATCH(DayFilter!U$1,Day!$C$1:$X$1,0)+2,0),"")</f>
        <v>2.8148149999999998</v>
      </c>
      <c r="V249">
        <f>IFERROR(VLOOKUP($B249,Day!$A$1:$X$367,MATCH(DayFilter!V$1,Day!$C$1:$X$1,0)+2,0),"")</f>
        <v>2.8148149999999998</v>
      </c>
      <c r="W249">
        <f>IFERROR(VLOOKUP($B249,Day!$A$1:$X$367,MATCH(DayFilter!W$1,Day!$C$1:$X$1,0)+2,0),"")</f>
        <v>8.4351850000000006</v>
      </c>
      <c r="X249">
        <f>IFERROR(VLOOKUP($B249,Day!$A$1:$X$367,MATCH(DayFilter!X$1,Day!$C$1:$X$1,0)+2,0),"")</f>
        <v>5.8552641000000003</v>
      </c>
      <c r="Y249">
        <f>IFERROR(VLOOKUP($B249,Day!$A$1:$Z$367,MATCH(DayFilter!Y$1,Day!$C$1:$Z$1,0)+2,0),"")</f>
        <v>65</v>
      </c>
      <c r="Z249">
        <f>IFERROR(VLOOKUP($B249,Day!$A$1:$Z$367,MATCH(DayFilter!Z$1,Day!$C$1:$Z$1,0)+2,0),"")</f>
        <v>75</v>
      </c>
    </row>
    <row r="250" spans="2:26" x14ac:dyDescent="0.25">
      <c r="B250">
        <f>IF(ROW()-1&lt;=Input!$F$2,ROW()-1,"")</f>
        <v>249</v>
      </c>
      <c r="C250" s="1">
        <f>IFERROR(VLOOKUP($B250,Day!$A$1:$X$367,MATCH(DayFilter!C$1,Day!$C$1:$X$1,0)+2,0),"")</f>
        <v>43946</v>
      </c>
      <c r="D250" t="str">
        <f>IFERROR(VLOOKUP($B250,Day!$A$1:$X$367,MATCH(DayFilter!D$1,Day!$C$1:$X$1,0)+2,0),"")</f>
        <v>Day</v>
      </c>
      <c r="E250">
        <f>IFERROR(VLOOKUP($B250,Day!$A$1:$X$367,MATCH(DayFilter!E$1,Day!$C$1:$X$1,0)+2,0),"")</f>
        <v>82.476922999999999</v>
      </c>
      <c r="F250">
        <f>IFERROR(VLOOKUP($B250,Day!$A$1:$X$367,MATCH(DayFilter!F$1,Day!$C$1:$X$1,0)+2,0),"")</f>
        <v>55.057143000000003</v>
      </c>
      <c r="G250">
        <f>IFERROR(VLOOKUP($B250,Day!$A$1:$X$367,MATCH(DayFilter!G$1,Day!$C$1:$X$1,0)+2,0),"")</f>
        <v>55.057143000000003</v>
      </c>
      <c r="H250">
        <f>IFERROR(VLOOKUP($B250,Day!$A$1:$X$367,MATCH(DayFilter!H$1,Day!$C$1:$X$1,0)+2,0),"")</f>
        <v>27.419779999999996</v>
      </c>
      <c r="I250">
        <f>IFERROR(VLOOKUP($B250,Day!$A$1:$X$367,MATCH(DayFilter!I$1,Day!$C$1:$X$1,0)+2,0),"")</f>
        <v>68.072310000000002</v>
      </c>
      <c r="J250">
        <f>IFERROR(VLOOKUP($B250,Day!$A$1:$X$367,MATCH(DayFilter!J$1,Day!$C$1:$X$1,0)+2,0),"")</f>
        <v>51.515385000000002</v>
      </c>
      <c r="K250">
        <f>IFERROR(VLOOKUP($B250,Day!$A$1:$X$367,MATCH(DayFilter!K$1,Day!$C$1:$X$1,0)+2,0),"")</f>
        <v>34.253846000000003</v>
      </c>
      <c r="L250">
        <f>IFERROR(VLOOKUP($B250,Day!$A$1:$X$367,MATCH(DayFilter!L$1,Day!$C$1:$X$1,0)+2,0),"")</f>
        <v>34.253846000000003</v>
      </c>
      <c r="M250">
        <f>IFERROR(VLOOKUP($B250,Day!$A$1:$X$367,MATCH(DayFilter!M$1,Day!$C$1:$X$1,0)+2,0),"")</f>
        <v>17.261538999999999</v>
      </c>
      <c r="N250">
        <f>IFERROR(VLOOKUP($B250,Day!$A$1:$X$367,MATCH(DayFilter!N$1,Day!$C$1:$X$1,0)+2,0),"")</f>
        <v>44.152162300000001</v>
      </c>
      <c r="O250">
        <f>IFERROR(VLOOKUP($B250,Day!$A$1:$X$367,MATCH(DayFilter!O$1,Day!$C$1:$X$1,0)+2,0),"")</f>
        <v>64.837857</v>
      </c>
      <c r="P250">
        <f>IFERROR(VLOOKUP($B250,Day!$A$1:$X$367,MATCH(DayFilter!P$1,Day!$C$1:$X$1,0)+2,0),"")</f>
        <v>22.977692000000001</v>
      </c>
      <c r="Q250">
        <f>IFERROR(VLOOKUP($B250,Day!$A$1:$X$367,MATCH(DayFilter!Q$1,Day!$C$1:$X$1,0)+2,0),"")</f>
        <v>22.977692000000001</v>
      </c>
      <c r="R250">
        <f>IFERROR(VLOOKUP($B250,Day!$A$1:$X$367,MATCH(DayFilter!R$1,Day!$C$1:$X$1,0)+2,0),"")</f>
        <v>41.860164999999995</v>
      </c>
      <c r="S250">
        <f>IFERROR(VLOOKUP($B250,Day!$A$1:$X$367,MATCH(DayFilter!S$1,Day!$C$1:$X$1,0)+2,0),"")</f>
        <v>47.6482259</v>
      </c>
      <c r="T250">
        <f>IFERROR(VLOOKUP($B250,Day!$A$1:$X$367,MATCH(DayFilter!T$1,Day!$C$1:$X$1,0)+2,0),"")</f>
        <v>8.3333329999999997</v>
      </c>
      <c r="U250">
        <f>IFERROR(VLOOKUP($B250,Day!$A$1:$X$367,MATCH(DayFilter!U$1,Day!$C$1:$X$1,0)+2,0),"")</f>
        <v>3.9285709999999998</v>
      </c>
      <c r="V250">
        <f>IFERROR(VLOOKUP($B250,Day!$A$1:$X$367,MATCH(DayFilter!V$1,Day!$C$1:$X$1,0)+2,0),"")</f>
        <v>3.9285709999999998</v>
      </c>
      <c r="W250">
        <f>IFERROR(VLOOKUP($B250,Day!$A$1:$X$367,MATCH(DayFilter!W$1,Day!$C$1:$X$1,0)+2,0),"")</f>
        <v>4.4047619999999998</v>
      </c>
      <c r="X250">
        <f>IFERROR(VLOOKUP($B250,Day!$A$1:$X$367,MATCH(DayFilter!X$1,Day!$C$1:$X$1,0)+2,0),"")</f>
        <v>6.3788079</v>
      </c>
      <c r="Y250">
        <f>IFERROR(VLOOKUP($B250,Day!$A$1:$Z$367,MATCH(DayFilter!Y$1,Day!$C$1:$Z$1,0)+2,0),"")</f>
        <v>65</v>
      </c>
      <c r="Z250">
        <f>IFERROR(VLOOKUP($B250,Day!$A$1:$Z$367,MATCH(DayFilter!Z$1,Day!$C$1:$Z$1,0)+2,0),"")</f>
        <v>75</v>
      </c>
    </row>
    <row r="251" spans="2:26" x14ac:dyDescent="0.25">
      <c r="B251">
        <f>IF(ROW()-1&lt;=Input!$F$2,ROW()-1,"")</f>
        <v>250</v>
      </c>
      <c r="C251" s="1">
        <f>IFERROR(VLOOKUP($B251,Day!$A$1:$X$367,MATCH(DayFilter!C$1,Day!$C$1:$X$1,0)+2,0),"")</f>
        <v>43945</v>
      </c>
      <c r="D251" t="str">
        <f>IFERROR(VLOOKUP($B251,Day!$A$1:$X$367,MATCH(DayFilter!D$1,Day!$C$1:$X$1,0)+2,0),"")</f>
        <v>Day</v>
      </c>
      <c r="E251">
        <f>IFERROR(VLOOKUP($B251,Day!$A$1:$X$367,MATCH(DayFilter!E$1,Day!$C$1:$X$1,0)+2,0),"")</f>
        <v>83.307692000000003</v>
      </c>
      <c r="F251">
        <f>IFERROR(VLOOKUP($B251,Day!$A$1:$X$367,MATCH(DayFilter!F$1,Day!$C$1:$X$1,0)+2,0),"")</f>
        <v>57.844166999999999</v>
      </c>
      <c r="G251">
        <f>IFERROR(VLOOKUP($B251,Day!$A$1:$X$367,MATCH(DayFilter!G$1,Day!$C$1:$X$1,0)+2,0),"")</f>
        <v>57.844166999999999</v>
      </c>
      <c r="H251">
        <f>IFERROR(VLOOKUP($B251,Day!$A$1:$X$367,MATCH(DayFilter!H$1,Day!$C$1:$X$1,0)+2,0),"")</f>
        <v>25.463525000000004</v>
      </c>
      <c r="I251">
        <f>IFERROR(VLOOKUP($B251,Day!$A$1:$X$367,MATCH(DayFilter!I$1,Day!$C$1:$X$1,0)+2,0),"")</f>
        <v>68.879006399999994</v>
      </c>
      <c r="J251">
        <f>IFERROR(VLOOKUP($B251,Day!$A$1:$X$367,MATCH(DayFilter!J$1,Day!$C$1:$X$1,0)+2,0),"")</f>
        <v>54.006667</v>
      </c>
      <c r="K251">
        <f>IFERROR(VLOOKUP($B251,Day!$A$1:$X$367,MATCH(DayFilter!K$1,Day!$C$1:$X$1,0)+2,0),"")</f>
        <v>17.223077</v>
      </c>
      <c r="L251">
        <f>IFERROR(VLOOKUP($B251,Day!$A$1:$X$367,MATCH(DayFilter!L$1,Day!$C$1:$X$1,0)+2,0),"")</f>
        <v>17.223077</v>
      </c>
      <c r="M251">
        <f>IFERROR(VLOOKUP($B251,Day!$A$1:$X$367,MATCH(DayFilter!M$1,Day!$C$1:$X$1,0)+2,0),"")</f>
        <v>36.783590000000004</v>
      </c>
      <c r="N251">
        <f>IFERROR(VLOOKUP($B251,Day!$A$1:$X$367,MATCH(DayFilter!N$1,Day!$C$1:$X$1,0)+2,0),"")</f>
        <v>43.916294299999997</v>
      </c>
      <c r="O251">
        <f>IFERROR(VLOOKUP($B251,Day!$A$1:$X$367,MATCH(DayFilter!O$1,Day!$C$1:$X$1,0)+2,0),"")</f>
        <v>75.947500000000005</v>
      </c>
      <c r="P251">
        <f>IFERROR(VLOOKUP($B251,Day!$A$1:$X$367,MATCH(DayFilter!P$1,Day!$C$1:$X$1,0)+2,0),"")</f>
        <v>13.591538</v>
      </c>
      <c r="Q251">
        <f>IFERROR(VLOOKUP($B251,Day!$A$1:$X$367,MATCH(DayFilter!Q$1,Day!$C$1:$X$1,0)+2,0),"")</f>
        <v>13.591538</v>
      </c>
      <c r="R251">
        <f>IFERROR(VLOOKUP($B251,Day!$A$1:$X$367,MATCH(DayFilter!R$1,Day!$C$1:$X$1,0)+2,0),"")</f>
        <v>62.355962000000005</v>
      </c>
      <c r="S251">
        <f>IFERROR(VLOOKUP($B251,Day!$A$1:$X$367,MATCH(DayFilter!S$1,Day!$C$1:$X$1,0)+2,0),"")</f>
        <v>49.2944216</v>
      </c>
      <c r="T251">
        <f>IFERROR(VLOOKUP($B251,Day!$A$1:$X$367,MATCH(DayFilter!T$1,Day!$C$1:$X$1,0)+2,0),"")</f>
        <v>7.0769229999999999</v>
      </c>
      <c r="U251">
        <f>IFERROR(VLOOKUP($B251,Day!$A$1:$X$367,MATCH(DayFilter!U$1,Day!$C$1:$X$1,0)+2,0),"")</f>
        <v>3.6</v>
      </c>
      <c r="V251">
        <f>IFERROR(VLOOKUP($B251,Day!$A$1:$X$367,MATCH(DayFilter!V$1,Day!$C$1:$X$1,0)+2,0),"")</f>
        <v>3.6</v>
      </c>
      <c r="W251">
        <f>IFERROR(VLOOKUP($B251,Day!$A$1:$X$367,MATCH(DayFilter!W$1,Day!$C$1:$X$1,0)+2,0),"")</f>
        <v>3.4769229999999998</v>
      </c>
      <c r="X251">
        <f>IFERROR(VLOOKUP($B251,Day!$A$1:$X$367,MATCH(DayFilter!X$1,Day!$C$1:$X$1,0)+2,0),"")</f>
        <v>5.7738432</v>
      </c>
      <c r="Y251">
        <f>IFERROR(VLOOKUP($B251,Day!$A$1:$Z$367,MATCH(DayFilter!Y$1,Day!$C$1:$Z$1,0)+2,0),"")</f>
        <v>65</v>
      </c>
      <c r="Z251">
        <f>IFERROR(VLOOKUP($B251,Day!$A$1:$Z$367,MATCH(DayFilter!Z$1,Day!$C$1:$Z$1,0)+2,0),"")</f>
        <v>75</v>
      </c>
    </row>
    <row r="252" spans="2:26" x14ac:dyDescent="0.25">
      <c r="B252">
        <f>IF(ROW()-1&lt;=Input!$F$2,ROW()-1,"")</f>
        <v>251</v>
      </c>
      <c r="C252" s="1">
        <f>IFERROR(VLOOKUP($B252,Day!$A$1:$X$367,MATCH(DayFilter!C$1,Day!$C$1:$X$1,0)+2,0),"")</f>
        <v>43944</v>
      </c>
      <c r="D252" t="str">
        <f>IFERROR(VLOOKUP($B252,Day!$A$1:$X$367,MATCH(DayFilter!D$1,Day!$C$1:$X$1,0)+2,0),"")</f>
        <v>Day</v>
      </c>
      <c r="E252">
        <f>IFERROR(VLOOKUP($B252,Day!$A$1:$X$367,MATCH(DayFilter!E$1,Day!$C$1:$X$1,0)+2,0),"")</f>
        <v>78.34</v>
      </c>
      <c r="F252">
        <f>IFERROR(VLOOKUP($B252,Day!$A$1:$X$367,MATCH(DayFilter!F$1,Day!$C$1:$X$1,0)+2,0),"")</f>
        <v>57.001379</v>
      </c>
      <c r="G252">
        <f>IFERROR(VLOOKUP($B252,Day!$A$1:$X$367,MATCH(DayFilter!G$1,Day!$C$1:$X$1,0)+2,0),"")</f>
        <v>57.001379</v>
      </c>
      <c r="H252">
        <f>IFERROR(VLOOKUP($B252,Day!$A$1:$X$367,MATCH(DayFilter!H$1,Day!$C$1:$X$1,0)+2,0),"")</f>
        <v>21.338621000000003</v>
      </c>
      <c r="I252">
        <f>IFERROR(VLOOKUP($B252,Day!$A$1:$X$367,MATCH(DayFilter!I$1,Day!$C$1:$X$1,0)+2,0),"")</f>
        <v>68.618186800000004</v>
      </c>
      <c r="J252">
        <f>IFERROR(VLOOKUP($B252,Day!$A$1:$X$367,MATCH(DayFilter!J$1,Day!$C$1:$X$1,0)+2,0),"")</f>
        <v>54.689473999999997</v>
      </c>
      <c r="K252">
        <f>IFERROR(VLOOKUP($B252,Day!$A$1:$X$367,MATCH(DayFilter!K$1,Day!$C$1:$X$1,0)+2,0),"")</f>
        <v>21.9</v>
      </c>
      <c r="L252">
        <f>IFERROR(VLOOKUP($B252,Day!$A$1:$X$367,MATCH(DayFilter!L$1,Day!$C$1:$X$1,0)+2,0),"")</f>
        <v>21.9</v>
      </c>
      <c r="M252">
        <f>IFERROR(VLOOKUP($B252,Day!$A$1:$X$367,MATCH(DayFilter!M$1,Day!$C$1:$X$1,0)+2,0),"")</f>
        <v>32.789473999999998</v>
      </c>
      <c r="N252">
        <f>IFERROR(VLOOKUP($B252,Day!$A$1:$X$367,MATCH(DayFilter!N$1,Day!$C$1:$X$1,0)+2,0),"")</f>
        <v>44.0766317</v>
      </c>
      <c r="O252">
        <f>IFERROR(VLOOKUP($B252,Day!$A$1:$X$367,MATCH(DayFilter!O$1,Day!$C$1:$X$1,0)+2,0),"")</f>
        <v>82.277930999999995</v>
      </c>
      <c r="P252">
        <f>IFERROR(VLOOKUP($B252,Day!$A$1:$X$367,MATCH(DayFilter!P$1,Day!$C$1:$X$1,0)+2,0),"")</f>
        <v>12.35</v>
      </c>
      <c r="Q252">
        <f>IFERROR(VLOOKUP($B252,Day!$A$1:$X$367,MATCH(DayFilter!Q$1,Day!$C$1:$X$1,0)+2,0),"")</f>
        <v>12.35</v>
      </c>
      <c r="R252">
        <f>IFERROR(VLOOKUP($B252,Day!$A$1:$X$367,MATCH(DayFilter!R$1,Day!$C$1:$X$1,0)+2,0),"")</f>
        <v>69.927931000000001</v>
      </c>
      <c r="S252">
        <f>IFERROR(VLOOKUP($B252,Day!$A$1:$X$367,MATCH(DayFilter!S$1,Day!$C$1:$X$1,0)+2,0),"")</f>
        <v>49.908400399999998</v>
      </c>
      <c r="T252">
        <f>IFERROR(VLOOKUP($B252,Day!$A$1:$X$367,MATCH(DayFilter!T$1,Day!$C$1:$X$1,0)+2,0),"")</f>
        <v>10</v>
      </c>
      <c r="U252">
        <f>IFERROR(VLOOKUP($B252,Day!$A$1:$X$367,MATCH(DayFilter!U$1,Day!$C$1:$X$1,0)+2,0),"")</f>
        <v>2.7894739999999998</v>
      </c>
      <c r="V252">
        <f>IFERROR(VLOOKUP($B252,Day!$A$1:$X$367,MATCH(DayFilter!V$1,Day!$C$1:$X$1,0)+2,0),"")</f>
        <v>2.7894739999999998</v>
      </c>
      <c r="W252">
        <f>IFERROR(VLOOKUP($B252,Day!$A$1:$X$367,MATCH(DayFilter!W$1,Day!$C$1:$X$1,0)+2,0),"")</f>
        <v>7.2105259999999998</v>
      </c>
      <c r="X252">
        <f>IFERROR(VLOOKUP($B252,Day!$A$1:$X$367,MATCH(DayFilter!X$1,Day!$C$1:$X$1,0)+2,0),"")</f>
        <v>6.0262209000000002</v>
      </c>
      <c r="Y252">
        <f>IFERROR(VLOOKUP($B252,Day!$A$1:$Z$367,MATCH(DayFilter!Y$1,Day!$C$1:$Z$1,0)+2,0),"")</f>
        <v>65</v>
      </c>
      <c r="Z252">
        <f>IFERROR(VLOOKUP($B252,Day!$A$1:$Z$367,MATCH(DayFilter!Z$1,Day!$C$1:$Z$1,0)+2,0),"")</f>
        <v>75</v>
      </c>
    </row>
    <row r="253" spans="2:26" x14ac:dyDescent="0.25">
      <c r="B253">
        <f>IF(ROW()-1&lt;=Input!$F$2,ROW()-1,"")</f>
        <v>252</v>
      </c>
      <c r="C253" s="1">
        <f>IFERROR(VLOOKUP($B253,Day!$A$1:$X$367,MATCH(DayFilter!C$1,Day!$C$1:$X$1,0)+2,0),"")</f>
        <v>43943</v>
      </c>
      <c r="D253" t="str">
        <f>IFERROR(VLOOKUP($B253,Day!$A$1:$X$367,MATCH(DayFilter!D$1,Day!$C$1:$X$1,0)+2,0),"")</f>
        <v>Day</v>
      </c>
      <c r="E253">
        <f>IFERROR(VLOOKUP($B253,Day!$A$1:$X$367,MATCH(DayFilter!E$1,Day!$C$1:$X$1,0)+2,0),"")</f>
        <v>76.792308000000006</v>
      </c>
      <c r="F253">
        <f>IFERROR(VLOOKUP($B253,Day!$A$1:$X$367,MATCH(DayFilter!F$1,Day!$C$1:$X$1,0)+2,0),"")</f>
        <v>59.966667000000001</v>
      </c>
      <c r="G253">
        <f>IFERROR(VLOOKUP($B253,Day!$A$1:$X$367,MATCH(DayFilter!G$1,Day!$C$1:$X$1,0)+2,0),"")</f>
        <v>59.966667000000001</v>
      </c>
      <c r="H253">
        <f>IFERROR(VLOOKUP($B253,Day!$A$1:$X$367,MATCH(DayFilter!H$1,Day!$C$1:$X$1,0)+2,0),"")</f>
        <v>16.825641000000005</v>
      </c>
      <c r="I253">
        <f>IFERROR(VLOOKUP($B253,Day!$A$1:$X$367,MATCH(DayFilter!I$1,Day!$C$1:$X$1,0)+2,0),"")</f>
        <v>69.316776599999997</v>
      </c>
      <c r="J253">
        <f>IFERROR(VLOOKUP($B253,Day!$A$1:$X$367,MATCH(DayFilter!J$1,Day!$C$1:$X$1,0)+2,0),"")</f>
        <v>48.918999999999997</v>
      </c>
      <c r="K253">
        <f>IFERROR(VLOOKUP($B253,Day!$A$1:$X$367,MATCH(DayFilter!K$1,Day!$C$1:$X$1,0)+2,0),"")</f>
        <v>33.476922999999999</v>
      </c>
      <c r="L253">
        <f>IFERROR(VLOOKUP($B253,Day!$A$1:$X$367,MATCH(DayFilter!L$1,Day!$C$1:$X$1,0)+2,0),"")</f>
        <v>33.476922999999999</v>
      </c>
      <c r="M253">
        <f>IFERROR(VLOOKUP($B253,Day!$A$1:$X$367,MATCH(DayFilter!M$1,Day!$C$1:$X$1,0)+2,0),"")</f>
        <v>15.442076999999998</v>
      </c>
      <c r="N253">
        <f>IFERROR(VLOOKUP($B253,Day!$A$1:$X$367,MATCH(DayFilter!N$1,Day!$C$1:$X$1,0)+2,0),"")</f>
        <v>44.006497000000003</v>
      </c>
      <c r="O253">
        <f>IFERROR(VLOOKUP($B253,Day!$A$1:$X$367,MATCH(DayFilter!O$1,Day!$C$1:$X$1,0)+2,0),"")</f>
        <v>67.855500000000006</v>
      </c>
      <c r="P253">
        <f>IFERROR(VLOOKUP($B253,Day!$A$1:$X$367,MATCH(DayFilter!P$1,Day!$C$1:$X$1,0)+2,0),"")</f>
        <v>23.010769</v>
      </c>
      <c r="Q253">
        <f>IFERROR(VLOOKUP($B253,Day!$A$1:$X$367,MATCH(DayFilter!Q$1,Day!$C$1:$X$1,0)+2,0),"")</f>
        <v>23.010769</v>
      </c>
      <c r="R253">
        <f>IFERROR(VLOOKUP($B253,Day!$A$1:$X$367,MATCH(DayFilter!R$1,Day!$C$1:$X$1,0)+2,0),"")</f>
        <v>44.84473100000001</v>
      </c>
      <c r="S253">
        <f>IFERROR(VLOOKUP($B253,Day!$A$1:$X$367,MATCH(DayFilter!S$1,Day!$C$1:$X$1,0)+2,0),"")</f>
        <v>45.600384499999997</v>
      </c>
      <c r="T253">
        <f>IFERROR(VLOOKUP($B253,Day!$A$1:$X$367,MATCH(DayFilter!T$1,Day!$C$1:$X$1,0)+2,0),"")</f>
        <v>8.6153849999999998</v>
      </c>
      <c r="U253">
        <f>IFERROR(VLOOKUP($B253,Day!$A$1:$X$367,MATCH(DayFilter!U$1,Day!$C$1:$X$1,0)+2,0),"")</f>
        <v>5</v>
      </c>
      <c r="V253">
        <f>IFERROR(VLOOKUP($B253,Day!$A$1:$X$367,MATCH(DayFilter!V$1,Day!$C$1:$X$1,0)+2,0),"")</f>
        <v>5</v>
      </c>
      <c r="W253">
        <f>IFERROR(VLOOKUP($B253,Day!$A$1:$X$367,MATCH(DayFilter!W$1,Day!$C$1:$X$1,0)+2,0),"")</f>
        <v>3.6153849999999998</v>
      </c>
      <c r="X253">
        <f>IFERROR(VLOOKUP($B253,Day!$A$1:$X$367,MATCH(DayFilter!X$1,Day!$C$1:$X$1,0)+2,0),"")</f>
        <v>6.4092796999999999</v>
      </c>
      <c r="Y253">
        <f>IFERROR(VLOOKUP($B253,Day!$A$1:$Z$367,MATCH(DayFilter!Y$1,Day!$C$1:$Z$1,0)+2,0),"")</f>
        <v>65</v>
      </c>
      <c r="Z253">
        <f>IFERROR(VLOOKUP($B253,Day!$A$1:$Z$367,MATCH(DayFilter!Z$1,Day!$C$1:$Z$1,0)+2,0),"")</f>
        <v>75</v>
      </c>
    </row>
    <row r="254" spans="2:26" x14ac:dyDescent="0.25">
      <c r="B254">
        <f>IF(ROW()-1&lt;=Input!$F$2,ROW()-1,"")</f>
        <v>253</v>
      </c>
      <c r="C254" s="1">
        <f>IFERROR(VLOOKUP($B254,Day!$A$1:$X$367,MATCH(DayFilter!C$1,Day!$C$1:$X$1,0)+2,0),"")</f>
        <v>43942</v>
      </c>
      <c r="D254" t="str">
        <f>IFERROR(VLOOKUP($B254,Day!$A$1:$X$367,MATCH(DayFilter!D$1,Day!$C$1:$X$1,0)+2,0),"")</f>
        <v>Day</v>
      </c>
      <c r="E254">
        <f>IFERROR(VLOOKUP($B254,Day!$A$1:$X$367,MATCH(DayFilter!E$1,Day!$C$1:$X$1,0)+2,0),"")</f>
        <v>82.069231000000002</v>
      </c>
      <c r="F254">
        <f>IFERROR(VLOOKUP($B254,Day!$A$1:$X$367,MATCH(DayFilter!F$1,Day!$C$1:$X$1,0)+2,0),"")</f>
        <v>57.933332999999998</v>
      </c>
      <c r="G254">
        <f>IFERROR(VLOOKUP($B254,Day!$A$1:$X$367,MATCH(DayFilter!G$1,Day!$C$1:$X$1,0)+2,0),"")</f>
        <v>57.933332999999998</v>
      </c>
      <c r="H254">
        <f>IFERROR(VLOOKUP($B254,Day!$A$1:$X$367,MATCH(DayFilter!H$1,Day!$C$1:$X$1,0)+2,0),"")</f>
        <v>24.135898000000005</v>
      </c>
      <c r="I254">
        <f>IFERROR(VLOOKUP($B254,Day!$A$1:$X$367,MATCH(DayFilter!I$1,Day!$C$1:$X$1,0)+2,0),"")</f>
        <v>68.471376199999995</v>
      </c>
      <c r="J254">
        <f>IFERROR(VLOOKUP($B254,Day!$A$1:$X$367,MATCH(DayFilter!J$1,Day!$C$1:$X$1,0)+2,0),"")</f>
        <v>50.566667000000002</v>
      </c>
      <c r="K254">
        <f>IFERROR(VLOOKUP($B254,Day!$A$1:$X$367,MATCH(DayFilter!K$1,Day!$C$1:$X$1,0)+2,0),"")</f>
        <v>29.118333</v>
      </c>
      <c r="L254">
        <f>IFERROR(VLOOKUP($B254,Day!$A$1:$X$367,MATCH(DayFilter!L$1,Day!$C$1:$X$1,0)+2,0),"")</f>
        <v>29.118333</v>
      </c>
      <c r="M254">
        <f>IFERROR(VLOOKUP($B254,Day!$A$1:$X$367,MATCH(DayFilter!M$1,Day!$C$1:$X$1,0)+2,0),"")</f>
        <v>21.448334000000003</v>
      </c>
      <c r="N254">
        <f>IFERROR(VLOOKUP($B254,Day!$A$1:$X$367,MATCH(DayFilter!N$1,Day!$C$1:$X$1,0)+2,0),"")</f>
        <v>41.7578119</v>
      </c>
      <c r="O254">
        <f>IFERROR(VLOOKUP($B254,Day!$A$1:$X$367,MATCH(DayFilter!O$1,Day!$C$1:$X$1,0)+2,0),"")</f>
        <v>70.904583000000002</v>
      </c>
      <c r="P254">
        <f>IFERROR(VLOOKUP($B254,Day!$A$1:$X$367,MATCH(DayFilter!P$1,Day!$C$1:$X$1,0)+2,0),"")</f>
        <v>18.872499999999999</v>
      </c>
      <c r="Q254">
        <f>IFERROR(VLOOKUP($B254,Day!$A$1:$X$367,MATCH(DayFilter!Q$1,Day!$C$1:$X$1,0)+2,0),"")</f>
        <v>18.872499999999999</v>
      </c>
      <c r="R254">
        <f>IFERROR(VLOOKUP($B254,Day!$A$1:$X$367,MATCH(DayFilter!R$1,Day!$C$1:$X$1,0)+2,0),"")</f>
        <v>52.032083</v>
      </c>
      <c r="S254">
        <f>IFERROR(VLOOKUP($B254,Day!$A$1:$X$367,MATCH(DayFilter!S$1,Day!$C$1:$X$1,0)+2,0),"")</f>
        <v>45.645829999999997</v>
      </c>
      <c r="T254">
        <f>IFERROR(VLOOKUP($B254,Day!$A$1:$X$367,MATCH(DayFilter!T$1,Day!$C$1:$X$1,0)+2,0),"")</f>
        <v>9.4</v>
      </c>
      <c r="U254">
        <f>IFERROR(VLOOKUP($B254,Day!$A$1:$X$367,MATCH(DayFilter!U$1,Day!$C$1:$X$1,0)+2,0),"")</f>
        <v>3.6153849999999998</v>
      </c>
      <c r="V254">
        <f>IFERROR(VLOOKUP($B254,Day!$A$1:$X$367,MATCH(DayFilter!V$1,Day!$C$1:$X$1,0)+2,0),"")</f>
        <v>3.6153849999999998</v>
      </c>
      <c r="W254">
        <f>IFERROR(VLOOKUP($B254,Day!$A$1:$X$367,MATCH(DayFilter!W$1,Day!$C$1:$X$1,0)+2,0),"")</f>
        <v>5.7846150000000005</v>
      </c>
      <c r="X254">
        <f>IFERROR(VLOOKUP($B254,Day!$A$1:$X$367,MATCH(DayFilter!X$1,Day!$C$1:$X$1,0)+2,0),"")</f>
        <v>6.2275961999999998</v>
      </c>
      <c r="Y254">
        <f>IFERROR(VLOOKUP($B254,Day!$A$1:$Z$367,MATCH(DayFilter!Y$1,Day!$C$1:$Z$1,0)+2,0),"")</f>
        <v>65</v>
      </c>
      <c r="Z254">
        <f>IFERROR(VLOOKUP($B254,Day!$A$1:$Z$367,MATCH(DayFilter!Z$1,Day!$C$1:$Z$1,0)+2,0),"")</f>
        <v>75</v>
      </c>
    </row>
    <row r="255" spans="2:26" x14ac:dyDescent="0.25">
      <c r="B255">
        <f>IF(ROW()-1&lt;=Input!$F$2,ROW()-1,"")</f>
        <v>254</v>
      </c>
      <c r="C255" s="1">
        <f>IFERROR(VLOOKUP($B255,Day!$A$1:$X$367,MATCH(DayFilter!C$1,Day!$C$1:$X$1,0)+2,0),"")</f>
        <v>43941</v>
      </c>
      <c r="D255" t="str">
        <f>IFERROR(VLOOKUP($B255,Day!$A$1:$X$367,MATCH(DayFilter!D$1,Day!$C$1:$X$1,0)+2,0),"")</f>
        <v>Day</v>
      </c>
      <c r="E255">
        <f>IFERROR(VLOOKUP($B255,Day!$A$1:$X$367,MATCH(DayFilter!E$1,Day!$C$1:$X$1,0)+2,0),"")</f>
        <v>80.400000000000006</v>
      </c>
      <c r="F255">
        <f>IFERROR(VLOOKUP($B255,Day!$A$1:$X$367,MATCH(DayFilter!F$1,Day!$C$1:$X$1,0)+2,0),"")</f>
        <v>57.142856999999999</v>
      </c>
      <c r="G255">
        <f>IFERROR(VLOOKUP($B255,Day!$A$1:$X$367,MATCH(DayFilter!G$1,Day!$C$1:$X$1,0)+2,0),"")</f>
        <v>57.142856999999999</v>
      </c>
      <c r="H255">
        <f>IFERROR(VLOOKUP($B255,Day!$A$1:$X$367,MATCH(DayFilter!H$1,Day!$C$1:$X$1,0)+2,0),"")</f>
        <v>23.257143000000006</v>
      </c>
      <c r="I255">
        <f>IFERROR(VLOOKUP($B255,Day!$A$1:$X$367,MATCH(DayFilter!I$1,Day!$C$1:$X$1,0)+2,0),"")</f>
        <v>68.664685000000006</v>
      </c>
      <c r="J255">
        <f>IFERROR(VLOOKUP($B255,Day!$A$1:$X$367,MATCH(DayFilter!J$1,Day!$C$1:$X$1,0)+2,0),"")</f>
        <v>49.58</v>
      </c>
      <c r="K255">
        <f>IFERROR(VLOOKUP($B255,Day!$A$1:$X$367,MATCH(DayFilter!K$1,Day!$C$1:$X$1,0)+2,0),"")</f>
        <v>24.536923000000002</v>
      </c>
      <c r="L255">
        <f>IFERROR(VLOOKUP($B255,Day!$A$1:$X$367,MATCH(DayFilter!L$1,Day!$C$1:$X$1,0)+2,0),"")</f>
        <v>24.536923000000002</v>
      </c>
      <c r="M255">
        <f>IFERROR(VLOOKUP($B255,Day!$A$1:$X$367,MATCH(DayFilter!M$1,Day!$C$1:$X$1,0)+2,0),"")</f>
        <v>25.043076999999997</v>
      </c>
      <c r="N255">
        <f>IFERROR(VLOOKUP($B255,Day!$A$1:$X$367,MATCH(DayFilter!N$1,Day!$C$1:$X$1,0)+2,0),"")</f>
        <v>40.219557500000001</v>
      </c>
      <c r="O255">
        <f>IFERROR(VLOOKUP($B255,Day!$A$1:$X$367,MATCH(DayFilter!O$1,Day!$C$1:$X$1,0)+2,0),"")</f>
        <v>71.538094999999998</v>
      </c>
      <c r="P255">
        <f>IFERROR(VLOOKUP($B255,Day!$A$1:$X$367,MATCH(DayFilter!P$1,Day!$C$1:$X$1,0)+2,0),"")</f>
        <v>17.093077000000001</v>
      </c>
      <c r="Q255">
        <f>IFERROR(VLOOKUP($B255,Day!$A$1:$X$367,MATCH(DayFilter!Q$1,Day!$C$1:$X$1,0)+2,0),"")</f>
        <v>17.093077000000001</v>
      </c>
      <c r="R255">
        <f>IFERROR(VLOOKUP($B255,Day!$A$1:$X$367,MATCH(DayFilter!R$1,Day!$C$1:$X$1,0)+2,0),"")</f>
        <v>54.445017999999997</v>
      </c>
      <c r="S255">
        <f>IFERROR(VLOOKUP($B255,Day!$A$1:$X$367,MATCH(DayFilter!S$1,Day!$C$1:$X$1,0)+2,0),"")</f>
        <v>44.982838200000003</v>
      </c>
      <c r="T255">
        <f>IFERROR(VLOOKUP($B255,Day!$A$1:$X$367,MATCH(DayFilter!T$1,Day!$C$1:$X$1,0)+2,0),"")</f>
        <v>7.5</v>
      </c>
      <c r="U255">
        <f>IFERROR(VLOOKUP($B255,Day!$A$1:$X$367,MATCH(DayFilter!U$1,Day!$C$1:$X$1,0)+2,0),"")</f>
        <v>3.0769229999999999</v>
      </c>
      <c r="V255">
        <f>IFERROR(VLOOKUP($B255,Day!$A$1:$X$367,MATCH(DayFilter!V$1,Day!$C$1:$X$1,0)+2,0),"")</f>
        <v>3.0769229999999999</v>
      </c>
      <c r="W255">
        <f>IFERROR(VLOOKUP($B255,Day!$A$1:$X$367,MATCH(DayFilter!W$1,Day!$C$1:$X$1,0)+2,0),"")</f>
        <v>4.4230770000000001</v>
      </c>
      <c r="X255">
        <f>IFERROR(VLOOKUP($B255,Day!$A$1:$X$367,MATCH(DayFilter!X$1,Day!$C$1:$X$1,0)+2,0),"")</f>
        <v>5.7178811999999999</v>
      </c>
      <c r="Y255">
        <f>IFERROR(VLOOKUP($B255,Day!$A$1:$Z$367,MATCH(DayFilter!Y$1,Day!$C$1:$Z$1,0)+2,0),"")</f>
        <v>65</v>
      </c>
      <c r="Z255">
        <f>IFERROR(VLOOKUP($B255,Day!$A$1:$Z$367,MATCH(DayFilter!Z$1,Day!$C$1:$Z$1,0)+2,0),"")</f>
        <v>75</v>
      </c>
    </row>
    <row r="256" spans="2:26" x14ac:dyDescent="0.25">
      <c r="B256">
        <f>IF(ROW()-1&lt;=Input!$F$2,ROW()-1,"")</f>
        <v>255</v>
      </c>
      <c r="C256" s="1">
        <f>IFERROR(VLOOKUP($B256,Day!$A$1:$X$367,MATCH(DayFilter!C$1,Day!$C$1:$X$1,0)+2,0),"")</f>
        <v>43940</v>
      </c>
      <c r="D256" t="str">
        <f>IFERROR(VLOOKUP($B256,Day!$A$1:$X$367,MATCH(DayFilter!D$1,Day!$C$1:$X$1,0)+2,0),"")</f>
        <v>Day</v>
      </c>
      <c r="E256">
        <f>IFERROR(VLOOKUP($B256,Day!$A$1:$X$367,MATCH(DayFilter!E$1,Day!$C$1:$X$1,0)+2,0),"")</f>
        <v>78.503077000000005</v>
      </c>
      <c r="F256">
        <f>IFERROR(VLOOKUP($B256,Day!$A$1:$X$367,MATCH(DayFilter!F$1,Day!$C$1:$X$1,0)+2,0),"")</f>
        <v>58.868749999999999</v>
      </c>
      <c r="G256">
        <f>IFERROR(VLOOKUP($B256,Day!$A$1:$X$367,MATCH(DayFilter!G$1,Day!$C$1:$X$1,0)+2,0),"")</f>
        <v>58.868749999999999</v>
      </c>
      <c r="H256">
        <f>IFERROR(VLOOKUP($B256,Day!$A$1:$X$367,MATCH(DayFilter!H$1,Day!$C$1:$X$1,0)+2,0),"")</f>
        <v>19.634327000000006</v>
      </c>
      <c r="I256">
        <f>IFERROR(VLOOKUP($B256,Day!$A$1:$X$367,MATCH(DayFilter!I$1,Day!$C$1:$X$1,0)+2,0),"")</f>
        <v>67.290880000000001</v>
      </c>
      <c r="J256">
        <f>IFERROR(VLOOKUP($B256,Day!$A$1:$X$367,MATCH(DayFilter!J$1,Day!$C$1:$X$1,0)+2,0),"")</f>
        <v>50.578260999999998</v>
      </c>
      <c r="K256">
        <f>IFERROR(VLOOKUP($B256,Day!$A$1:$X$367,MATCH(DayFilter!K$1,Day!$C$1:$X$1,0)+2,0),"")</f>
        <v>26.667691999999999</v>
      </c>
      <c r="L256">
        <f>IFERROR(VLOOKUP($B256,Day!$A$1:$X$367,MATCH(DayFilter!L$1,Day!$C$1:$X$1,0)+2,0),"")</f>
        <v>26.667691999999999</v>
      </c>
      <c r="M256">
        <f>IFERROR(VLOOKUP($B256,Day!$A$1:$X$367,MATCH(DayFilter!M$1,Day!$C$1:$X$1,0)+2,0),"")</f>
        <v>23.910568999999999</v>
      </c>
      <c r="N256">
        <f>IFERROR(VLOOKUP($B256,Day!$A$1:$X$367,MATCH(DayFilter!N$1,Day!$C$1:$X$1,0)+2,0),"")</f>
        <v>42.397307699999999</v>
      </c>
      <c r="O256">
        <f>IFERROR(VLOOKUP($B256,Day!$A$1:$X$367,MATCH(DayFilter!O$1,Day!$C$1:$X$1,0)+2,0),"")</f>
        <v>73.688260999999997</v>
      </c>
      <c r="P256">
        <f>IFERROR(VLOOKUP($B256,Day!$A$1:$X$367,MATCH(DayFilter!P$1,Day!$C$1:$X$1,0)+2,0),"")</f>
        <v>17.342307999999999</v>
      </c>
      <c r="Q256">
        <f>IFERROR(VLOOKUP($B256,Day!$A$1:$X$367,MATCH(DayFilter!Q$1,Day!$C$1:$X$1,0)+2,0),"")</f>
        <v>17.342307999999999</v>
      </c>
      <c r="R256">
        <f>IFERROR(VLOOKUP($B256,Day!$A$1:$X$367,MATCH(DayFilter!R$1,Day!$C$1:$X$1,0)+2,0),"")</f>
        <v>56.345952999999994</v>
      </c>
      <c r="S256">
        <f>IFERROR(VLOOKUP($B256,Day!$A$1:$X$367,MATCH(DayFilter!S$1,Day!$C$1:$X$1,0)+2,0),"")</f>
        <v>48.796938300000001</v>
      </c>
      <c r="T256">
        <f>IFERROR(VLOOKUP($B256,Day!$A$1:$X$367,MATCH(DayFilter!T$1,Day!$C$1:$X$1,0)+2,0),"")</f>
        <v>7.6666670000000003</v>
      </c>
      <c r="U256">
        <f>IFERROR(VLOOKUP($B256,Day!$A$1:$X$367,MATCH(DayFilter!U$1,Day!$C$1:$X$1,0)+2,0),"")</f>
        <v>4.3333329999999997</v>
      </c>
      <c r="V256">
        <f>IFERROR(VLOOKUP($B256,Day!$A$1:$X$367,MATCH(DayFilter!V$1,Day!$C$1:$X$1,0)+2,0),"")</f>
        <v>4.3333329999999997</v>
      </c>
      <c r="W256">
        <f>IFERROR(VLOOKUP($B256,Day!$A$1:$X$367,MATCH(DayFilter!W$1,Day!$C$1:$X$1,0)+2,0),"")</f>
        <v>3.3333340000000007</v>
      </c>
      <c r="X256">
        <f>IFERROR(VLOOKUP($B256,Day!$A$1:$X$367,MATCH(DayFilter!X$1,Day!$C$1:$X$1,0)+2,0),"")</f>
        <v>6.1197413999999997</v>
      </c>
      <c r="Y256">
        <f>IFERROR(VLOOKUP($B256,Day!$A$1:$Z$367,MATCH(DayFilter!Y$1,Day!$C$1:$Z$1,0)+2,0),"")</f>
        <v>65</v>
      </c>
      <c r="Z256">
        <f>IFERROR(VLOOKUP($B256,Day!$A$1:$Z$367,MATCH(DayFilter!Z$1,Day!$C$1:$Z$1,0)+2,0),"")</f>
        <v>75</v>
      </c>
    </row>
    <row r="257" spans="2:26" x14ac:dyDescent="0.25">
      <c r="B257">
        <f>IF(ROW()-1&lt;=Input!$F$2,ROW()-1,"")</f>
        <v>256</v>
      </c>
      <c r="C257" s="1">
        <f>IFERROR(VLOOKUP($B257,Day!$A$1:$X$367,MATCH(DayFilter!C$1,Day!$C$1:$X$1,0)+2,0),"")</f>
        <v>43939</v>
      </c>
      <c r="D257" t="str">
        <f>IFERROR(VLOOKUP($B257,Day!$A$1:$X$367,MATCH(DayFilter!D$1,Day!$C$1:$X$1,0)+2,0),"")</f>
        <v>Day</v>
      </c>
      <c r="E257">
        <f>IFERROR(VLOOKUP($B257,Day!$A$1:$X$367,MATCH(DayFilter!E$1,Day!$C$1:$X$1,0)+2,0),"")</f>
        <v>77.650000000000006</v>
      </c>
      <c r="F257">
        <f>IFERROR(VLOOKUP($B257,Day!$A$1:$X$367,MATCH(DayFilter!F$1,Day!$C$1:$X$1,0)+2,0),"")</f>
        <v>52.166666999999997</v>
      </c>
      <c r="G257">
        <f>IFERROR(VLOOKUP($B257,Day!$A$1:$X$367,MATCH(DayFilter!G$1,Day!$C$1:$X$1,0)+2,0),"")</f>
        <v>52.166666999999997</v>
      </c>
      <c r="H257">
        <f>IFERROR(VLOOKUP($B257,Day!$A$1:$X$367,MATCH(DayFilter!H$1,Day!$C$1:$X$1,0)+2,0),"")</f>
        <v>25.483333000000009</v>
      </c>
      <c r="I257">
        <f>IFERROR(VLOOKUP($B257,Day!$A$1:$X$367,MATCH(DayFilter!I$1,Day!$C$1:$X$1,0)+2,0),"")</f>
        <v>67.884061599999995</v>
      </c>
      <c r="J257">
        <f>IFERROR(VLOOKUP($B257,Day!$A$1:$X$367,MATCH(DayFilter!J$1,Day!$C$1:$X$1,0)+2,0),"")</f>
        <v>50.043076999999997</v>
      </c>
      <c r="K257">
        <f>IFERROR(VLOOKUP($B257,Day!$A$1:$X$367,MATCH(DayFilter!K$1,Day!$C$1:$X$1,0)+2,0),"")</f>
        <v>20.392856999999999</v>
      </c>
      <c r="L257">
        <f>IFERROR(VLOOKUP($B257,Day!$A$1:$X$367,MATCH(DayFilter!L$1,Day!$C$1:$X$1,0)+2,0),"")</f>
        <v>20.392856999999999</v>
      </c>
      <c r="M257">
        <f>IFERROR(VLOOKUP($B257,Day!$A$1:$X$367,MATCH(DayFilter!M$1,Day!$C$1:$X$1,0)+2,0),"")</f>
        <v>29.650219999999997</v>
      </c>
      <c r="N257">
        <f>IFERROR(VLOOKUP($B257,Day!$A$1:$X$367,MATCH(DayFilter!N$1,Day!$C$1:$X$1,0)+2,0),"")</f>
        <v>40.002297800000001</v>
      </c>
      <c r="O257">
        <f>IFERROR(VLOOKUP($B257,Day!$A$1:$X$367,MATCH(DayFilter!O$1,Day!$C$1:$X$1,0)+2,0),"")</f>
        <v>81.884799999999998</v>
      </c>
      <c r="P257">
        <f>IFERROR(VLOOKUP($B257,Day!$A$1:$X$367,MATCH(DayFilter!P$1,Day!$C$1:$X$1,0)+2,0),"")</f>
        <v>14.062143000000001</v>
      </c>
      <c r="Q257">
        <f>IFERROR(VLOOKUP($B257,Day!$A$1:$X$367,MATCH(DayFilter!Q$1,Day!$C$1:$X$1,0)+2,0),"")</f>
        <v>14.062143000000001</v>
      </c>
      <c r="R257">
        <f>IFERROR(VLOOKUP($B257,Day!$A$1:$X$367,MATCH(DayFilter!R$1,Day!$C$1:$X$1,0)+2,0),"")</f>
        <v>67.822656999999992</v>
      </c>
      <c r="S257">
        <f>IFERROR(VLOOKUP($B257,Day!$A$1:$X$367,MATCH(DayFilter!S$1,Day!$C$1:$X$1,0)+2,0),"")</f>
        <v>45.0000523</v>
      </c>
      <c r="T257">
        <f>IFERROR(VLOOKUP($B257,Day!$A$1:$X$367,MATCH(DayFilter!T$1,Day!$C$1:$X$1,0)+2,0),"")</f>
        <v>8.8571430000000007</v>
      </c>
      <c r="U257">
        <f>IFERROR(VLOOKUP($B257,Day!$A$1:$X$367,MATCH(DayFilter!U$1,Day!$C$1:$X$1,0)+2,0),"")</f>
        <v>2.8</v>
      </c>
      <c r="V257">
        <f>IFERROR(VLOOKUP($B257,Day!$A$1:$X$367,MATCH(DayFilter!V$1,Day!$C$1:$X$1,0)+2,0),"")</f>
        <v>2.8</v>
      </c>
      <c r="W257">
        <f>IFERROR(VLOOKUP($B257,Day!$A$1:$X$367,MATCH(DayFilter!W$1,Day!$C$1:$X$1,0)+2,0),"")</f>
        <v>6.0571430000000008</v>
      </c>
      <c r="X257">
        <f>IFERROR(VLOOKUP($B257,Day!$A$1:$X$367,MATCH(DayFilter!X$1,Day!$C$1:$X$1,0)+2,0),"")</f>
        <v>6.3584814999999999</v>
      </c>
      <c r="Y257">
        <f>IFERROR(VLOOKUP($B257,Day!$A$1:$Z$367,MATCH(DayFilter!Y$1,Day!$C$1:$Z$1,0)+2,0),"")</f>
        <v>65</v>
      </c>
      <c r="Z257">
        <f>IFERROR(VLOOKUP($B257,Day!$A$1:$Z$367,MATCH(DayFilter!Z$1,Day!$C$1:$Z$1,0)+2,0),"")</f>
        <v>75</v>
      </c>
    </row>
    <row r="258" spans="2:26" x14ac:dyDescent="0.25">
      <c r="B258">
        <f>IF(ROW()-1&lt;=Input!$F$2,ROW()-1,"")</f>
        <v>257</v>
      </c>
      <c r="C258" s="1">
        <f>IFERROR(VLOOKUP($B258,Day!$A$1:$X$367,MATCH(DayFilter!C$1,Day!$C$1:$X$1,0)+2,0),"")</f>
        <v>43938</v>
      </c>
      <c r="D258" t="str">
        <f>IFERROR(VLOOKUP($B258,Day!$A$1:$X$367,MATCH(DayFilter!D$1,Day!$C$1:$X$1,0)+2,0),"")</f>
        <v>Day</v>
      </c>
      <c r="E258">
        <f>IFERROR(VLOOKUP($B258,Day!$A$1:$X$367,MATCH(DayFilter!E$1,Day!$C$1:$X$1,0)+2,0),"")</f>
        <v>78.529411999999994</v>
      </c>
      <c r="F258">
        <f>IFERROR(VLOOKUP($B258,Day!$A$1:$X$367,MATCH(DayFilter!F$1,Day!$C$1:$X$1,0)+2,0),"")</f>
        <v>57.328570999999997</v>
      </c>
      <c r="G258">
        <f>IFERROR(VLOOKUP($B258,Day!$A$1:$X$367,MATCH(DayFilter!G$1,Day!$C$1:$X$1,0)+2,0),"")</f>
        <v>57.328570999999997</v>
      </c>
      <c r="H258">
        <f>IFERROR(VLOOKUP($B258,Day!$A$1:$X$367,MATCH(DayFilter!H$1,Day!$C$1:$X$1,0)+2,0),"")</f>
        <v>21.200840999999997</v>
      </c>
      <c r="I258">
        <f>IFERROR(VLOOKUP($B258,Day!$A$1:$X$367,MATCH(DayFilter!I$1,Day!$C$1:$X$1,0)+2,0),"")</f>
        <v>68.923174399999994</v>
      </c>
      <c r="J258">
        <f>IFERROR(VLOOKUP($B258,Day!$A$1:$X$367,MATCH(DayFilter!J$1,Day!$C$1:$X$1,0)+2,0),"")</f>
        <v>55.817647000000001</v>
      </c>
      <c r="K258">
        <f>IFERROR(VLOOKUP($B258,Day!$A$1:$X$367,MATCH(DayFilter!K$1,Day!$C$1:$X$1,0)+2,0),"")</f>
        <v>12.94</v>
      </c>
      <c r="L258">
        <f>IFERROR(VLOOKUP($B258,Day!$A$1:$X$367,MATCH(DayFilter!L$1,Day!$C$1:$X$1,0)+2,0),"")</f>
        <v>12.94</v>
      </c>
      <c r="M258">
        <f>IFERROR(VLOOKUP($B258,Day!$A$1:$X$367,MATCH(DayFilter!M$1,Day!$C$1:$X$1,0)+2,0),"")</f>
        <v>42.877647000000003</v>
      </c>
      <c r="N258">
        <f>IFERROR(VLOOKUP($B258,Day!$A$1:$X$367,MATCH(DayFilter!N$1,Day!$C$1:$X$1,0)+2,0),"")</f>
        <v>37.180530599999997</v>
      </c>
      <c r="O258">
        <f>IFERROR(VLOOKUP($B258,Day!$A$1:$X$367,MATCH(DayFilter!O$1,Day!$C$1:$X$1,0)+2,0),"")</f>
        <v>73.698094999999995</v>
      </c>
      <c r="P258">
        <f>IFERROR(VLOOKUP($B258,Day!$A$1:$X$367,MATCH(DayFilter!P$1,Day!$C$1:$X$1,0)+2,0),"")</f>
        <v>9.9764999999999997</v>
      </c>
      <c r="Q258">
        <f>IFERROR(VLOOKUP($B258,Day!$A$1:$X$367,MATCH(DayFilter!Q$1,Day!$C$1:$X$1,0)+2,0),"")</f>
        <v>9.9764999999999997</v>
      </c>
      <c r="R258">
        <f>IFERROR(VLOOKUP($B258,Day!$A$1:$X$367,MATCH(DayFilter!R$1,Day!$C$1:$X$1,0)+2,0),"")</f>
        <v>63.721594999999994</v>
      </c>
      <c r="S258">
        <f>IFERROR(VLOOKUP($B258,Day!$A$1:$X$367,MATCH(DayFilter!S$1,Day!$C$1:$X$1,0)+2,0),"")</f>
        <v>41.731093100000002</v>
      </c>
      <c r="T258">
        <f>IFERROR(VLOOKUP($B258,Day!$A$1:$X$367,MATCH(DayFilter!T$1,Day!$C$1:$X$1,0)+2,0),"")</f>
        <v>13.15</v>
      </c>
      <c r="U258">
        <f>IFERROR(VLOOKUP($B258,Day!$A$1:$X$367,MATCH(DayFilter!U$1,Day!$C$1:$X$1,0)+2,0),"")</f>
        <v>3.4285709999999998</v>
      </c>
      <c r="V258">
        <f>IFERROR(VLOOKUP($B258,Day!$A$1:$X$367,MATCH(DayFilter!V$1,Day!$C$1:$X$1,0)+2,0),"")</f>
        <v>3.4285709999999998</v>
      </c>
      <c r="W258">
        <f>IFERROR(VLOOKUP($B258,Day!$A$1:$X$367,MATCH(DayFilter!W$1,Day!$C$1:$X$1,0)+2,0),"")</f>
        <v>9.7214290000000005</v>
      </c>
      <c r="X258">
        <f>IFERROR(VLOOKUP($B258,Day!$A$1:$X$367,MATCH(DayFilter!X$1,Day!$C$1:$X$1,0)+2,0),"")</f>
        <v>6.2132116000000002</v>
      </c>
      <c r="Y258">
        <f>IFERROR(VLOOKUP($B258,Day!$A$1:$Z$367,MATCH(DayFilter!Y$1,Day!$C$1:$Z$1,0)+2,0),"")</f>
        <v>65</v>
      </c>
      <c r="Z258">
        <f>IFERROR(VLOOKUP($B258,Day!$A$1:$Z$367,MATCH(DayFilter!Z$1,Day!$C$1:$Z$1,0)+2,0),"")</f>
        <v>75</v>
      </c>
    </row>
    <row r="259" spans="2:26" x14ac:dyDescent="0.25">
      <c r="B259">
        <f>IF(ROW()-1&lt;=Input!$F$2,ROW()-1,"")</f>
        <v>258</v>
      </c>
      <c r="C259" s="1">
        <f>IFERROR(VLOOKUP($B259,Day!$A$1:$X$367,MATCH(DayFilter!C$1,Day!$C$1:$X$1,0)+2,0),"")</f>
        <v>43937</v>
      </c>
      <c r="D259" t="str">
        <f>IFERROR(VLOOKUP($B259,Day!$A$1:$X$367,MATCH(DayFilter!D$1,Day!$C$1:$X$1,0)+2,0),"")</f>
        <v>Day</v>
      </c>
      <c r="E259">
        <f>IFERROR(VLOOKUP($B259,Day!$A$1:$X$367,MATCH(DayFilter!E$1,Day!$C$1:$X$1,0)+2,0),"")</f>
        <v>75.521538000000007</v>
      </c>
      <c r="F259">
        <f>IFERROR(VLOOKUP($B259,Day!$A$1:$X$367,MATCH(DayFilter!F$1,Day!$C$1:$X$1,0)+2,0),"")</f>
        <v>55.096666999999997</v>
      </c>
      <c r="G259">
        <f>IFERROR(VLOOKUP($B259,Day!$A$1:$X$367,MATCH(DayFilter!G$1,Day!$C$1:$X$1,0)+2,0),"")</f>
        <v>55.096666999999997</v>
      </c>
      <c r="H259">
        <f>IFERROR(VLOOKUP($B259,Day!$A$1:$X$367,MATCH(DayFilter!H$1,Day!$C$1:$X$1,0)+2,0),"")</f>
        <v>20.42487100000001</v>
      </c>
      <c r="I259">
        <f>IFERROR(VLOOKUP($B259,Day!$A$1:$X$367,MATCH(DayFilter!I$1,Day!$C$1:$X$1,0)+2,0),"")</f>
        <v>65.581826699999993</v>
      </c>
      <c r="J259">
        <f>IFERROR(VLOOKUP($B259,Day!$A$1:$X$367,MATCH(DayFilter!J$1,Day!$C$1:$X$1,0)+2,0),"")</f>
        <v>51.034999999999997</v>
      </c>
      <c r="K259">
        <f>IFERROR(VLOOKUP($B259,Day!$A$1:$X$367,MATCH(DayFilter!K$1,Day!$C$1:$X$1,0)+2,0),"")</f>
        <v>15.341538</v>
      </c>
      <c r="L259">
        <f>IFERROR(VLOOKUP($B259,Day!$A$1:$X$367,MATCH(DayFilter!L$1,Day!$C$1:$X$1,0)+2,0),"")</f>
        <v>15.341538</v>
      </c>
      <c r="M259">
        <f>IFERROR(VLOOKUP($B259,Day!$A$1:$X$367,MATCH(DayFilter!M$1,Day!$C$1:$X$1,0)+2,0),"")</f>
        <v>35.693461999999997</v>
      </c>
      <c r="N259">
        <f>IFERROR(VLOOKUP($B259,Day!$A$1:$X$367,MATCH(DayFilter!N$1,Day!$C$1:$X$1,0)+2,0),"")</f>
        <v>38.60474</v>
      </c>
      <c r="O259">
        <f>IFERROR(VLOOKUP($B259,Day!$A$1:$X$367,MATCH(DayFilter!O$1,Day!$C$1:$X$1,0)+2,0),"")</f>
        <v>86.844999999999999</v>
      </c>
      <c r="P259">
        <f>IFERROR(VLOOKUP($B259,Day!$A$1:$X$367,MATCH(DayFilter!P$1,Day!$C$1:$X$1,0)+2,0),"")</f>
        <v>10.597692</v>
      </c>
      <c r="Q259">
        <f>IFERROR(VLOOKUP($B259,Day!$A$1:$X$367,MATCH(DayFilter!Q$1,Day!$C$1:$X$1,0)+2,0),"")</f>
        <v>10.597692</v>
      </c>
      <c r="R259">
        <f>IFERROR(VLOOKUP($B259,Day!$A$1:$X$367,MATCH(DayFilter!R$1,Day!$C$1:$X$1,0)+2,0),"")</f>
        <v>76.247308000000004</v>
      </c>
      <c r="S259">
        <f>IFERROR(VLOOKUP($B259,Day!$A$1:$X$367,MATCH(DayFilter!S$1,Day!$C$1:$X$1,0)+2,0),"")</f>
        <v>47.670487199999997</v>
      </c>
      <c r="T259">
        <f>IFERROR(VLOOKUP($B259,Day!$A$1:$X$367,MATCH(DayFilter!T$1,Day!$C$1:$X$1,0)+2,0),"")</f>
        <v>19.076923000000001</v>
      </c>
      <c r="U259">
        <f>IFERROR(VLOOKUP($B259,Day!$A$1:$X$367,MATCH(DayFilter!U$1,Day!$C$1:$X$1,0)+2,0),"")</f>
        <v>2.2000000000000002</v>
      </c>
      <c r="V259">
        <f>IFERROR(VLOOKUP($B259,Day!$A$1:$X$367,MATCH(DayFilter!V$1,Day!$C$1:$X$1,0)+2,0),"")</f>
        <v>2.2000000000000002</v>
      </c>
      <c r="W259">
        <f>IFERROR(VLOOKUP($B259,Day!$A$1:$X$367,MATCH(DayFilter!W$1,Day!$C$1:$X$1,0)+2,0),"")</f>
        <v>16.876923000000001</v>
      </c>
      <c r="X259">
        <f>IFERROR(VLOOKUP($B259,Day!$A$1:$X$367,MATCH(DayFilter!X$1,Day!$C$1:$X$1,0)+2,0),"")</f>
        <v>6.6546507999999998</v>
      </c>
      <c r="Y259">
        <f>IFERROR(VLOOKUP($B259,Day!$A$1:$Z$367,MATCH(DayFilter!Y$1,Day!$C$1:$Z$1,0)+2,0),"")</f>
        <v>65</v>
      </c>
      <c r="Z259">
        <f>IFERROR(VLOOKUP($B259,Day!$A$1:$Z$367,MATCH(DayFilter!Z$1,Day!$C$1:$Z$1,0)+2,0),"")</f>
        <v>75</v>
      </c>
    </row>
    <row r="260" spans="2:26" x14ac:dyDescent="0.25">
      <c r="B260">
        <f>IF(ROW()-1&lt;=Input!$F$2,ROW()-1,"")</f>
        <v>259</v>
      </c>
      <c r="C260" s="1">
        <f>IFERROR(VLOOKUP($B260,Day!$A$1:$X$367,MATCH(DayFilter!C$1,Day!$C$1:$X$1,0)+2,0),"")</f>
        <v>43936</v>
      </c>
      <c r="D260" t="str">
        <f>IFERROR(VLOOKUP($B260,Day!$A$1:$X$367,MATCH(DayFilter!D$1,Day!$C$1:$X$1,0)+2,0),"")</f>
        <v>Day</v>
      </c>
      <c r="E260">
        <f>IFERROR(VLOOKUP($B260,Day!$A$1:$X$367,MATCH(DayFilter!E$1,Day!$C$1:$X$1,0)+2,0),"")</f>
        <v>71.555385000000001</v>
      </c>
      <c r="F260">
        <f>IFERROR(VLOOKUP($B260,Day!$A$1:$X$367,MATCH(DayFilter!F$1,Day!$C$1:$X$1,0)+2,0),"")</f>
        <v>56.424999999999997</v>
      </c>
      <c r="G260">
        <f>IFERROR(VLOOKUP($B260,Day!$A$1:$X$367,MATCH(DayFilter!G$1,Day!$C$1:$X$1,0)+2,0),"")</f>
        <v>56.424999999999997</v>
      </c>
      <c r="H260">
        <f>IFERROR(VLOOKUP($B260,Day!$A$1:$X$367,MATCH(DayFilter!H$1,Day!$C$1:$X$1,0)+2,0),"")</f>
        <v>15.130385000000004</v>
      </c>
      <c r="I260">
        <f>IFERROR(VLOOKUP($B260,Day!$A$1:$X$367,MATCH(DayFilter!I$1,Day!$C$1:$X$1,0)+2,0),"")</f>
        <v>65.047699300000005</v>
      </c>
      <c r="J260">
        <f>IFERROR(VLOOKUP($B260,Day!$A$1:$X$367,MATCH(DayFilter!J$1,Day!$C$1:$X$1,0)+2,0),"")</f>
        <v>50.453845999999999</v>
      </c>
      <c r="K260">
        <f>IFERROR(VLOOKUP($B260,Day!$A$1:$X$367,MATCH(DayFilter!K$1,Day!$C$1:$X$1,0)+2,0),"")</f>
        <v>6.6769230000000004</v>
      </c>
      <c r="L260">
        <f>IFERROR(VLOOKUP($B260,Day!$A$1:$X$367,MATCH(DayFilter!L$1,Day!$C$1:$X$1,0)+2,0),"")</f>
        <v>6.6769230000000004</v>
      </c>
      <c r="M260">
        <f>IFERROR(VLOOKUP($B260,Day!$A$1:$X$367,MATCH(DayFilter!M$1,Day!$C$1:$X$1,0)+2,0),"")</f>
        <v>43.776922999999996</v>
      </c>
      <c r="N260">
        <f>IFERROR(VLOOKUP($B260,Day!$A$1:$X$367,MATCH(DayFilter!N$1,Day!$C$1:$X$1,0)+2,0),"")</f>
        <v>38.212410300000002</v>
      </c>
      <c r="O260">
        <f>IFERROR(VLOOKUP($B260,Day!$A$1:$X$367,MATCH(DayFilter!O$1,Day!$C$1:$X$1,0)+2,0),"")</f>
        <v>79.511071000000001</v>
      </c>
      <c r="P260">
        <f>IFERROR(VLOOKUP($B260,Day!$A$1:$X$367,MATCH(DayFilter!P$1,Day!$C$1:$X$1,0)+2,0),"")</f>
        <v>7.9946149999999996</v>
      </c>
      <c r="Q260">
        <f>IFERROR(VLOOKUP($B260,Day!$A$1:$X$367,MATCH(DayFilter!Q$1,Day!$C$1:$X$1,0)+2,0),"")</f>
        <v>7.9946149999999996</v>
      </c>
      <c r="R260">
        <f>IFERROR(VLOOKUP($B260,Day!$A$1:$X$367,MATCH(DayFilter!R$1,Day!$C$1:$X$1,0)+2,0),"")</f>
        <v>71.516456000000005</v>
      </c>
      <c r="S260">
        <f>IFERROR(VLOOKUP($B260,Day!$A$1:$X$367,MATCH(DayFilter!S$1,Day!$C$1:$X$1,0)+2,0),"")</f>
        <v>46.693542000000001</v>
      </c>
      <c r="T260">
        <f>IFERROR(VLOOKUP($B260,Day!$A$1:$X$367,MATCH(DayFilter!T$1,Day!$C$1:$X$1,0)+2,0),"")</f>
        <v>12.533333000000001</v>
      </c>
      <c r="U260">
        <f>IFERROR(VLOOKUP($B260,Day!$A$1:$X$367,MATCH(DayFilter!U$1,Day!$C$1:$X$1,0)+2,0),"")</f>
        <v>4.0357139999999996</v>
      </c>
      <c r="V260">
        <f>IFERROR(VLOOKUP($B260,Day!$A$1:$X$367,MATCH(DayFilter!V$1,Day!$C$1:$X$1,0)+2,0),"")</f>
        <v>4.0357139999999996</v>
      </c>
      <c r="W260">
        <f>IFERROR(VLOOKUP($B260,Day!$A$1:$X$367,MATCH(DayFilter!W$1,Day!$C$1:$X$1,0)+2,0),"")</f>
        <v>8.4976190000000003</v>
      </c>
      <c r="X260">
        <f>IFERROR(VLOOKUP($B260,Day!$A$1:$X$367,MATCH(DayFilter!X$1,Day!$C$1:$X$1,0)+2,0),"")</f>
        <v>6.349945</v>
      </c>
      <c r="Y260">
        <f>IFERROR(VLOOKUP($B260,Day!$A$1:$Z$367,MATCH(DayFilter!Y$1,Day!$C$1:$Z$1,0)+2,0),"")</f>
        <v>65</v>
      </c>
      <c r="Z260">
        <f>IFERROR(VLOOKUP($B260,Day!$A$1:$Z$367,MATCH(DayFilter!Z$1,Day!$C$1:$Z$1,0)+2,0),"")</f>
        <v>75</v>
      </c>
    </row>
    <row r="261" spans="2:26" x14ac:dyDescent="0.25">
      <c r="B261">
        <f>IF(ROW()-1&lt;=Input!$F$2,ROW()-1,"")</f>
        <v>260</v>
      </c>
      <c r="C261" s="1">
        <f>IFERROR(VLOOKUP($B261,Day!$A$1:$X$367,MATCH(DayFilter!C$1,Day!$C$1:$X$1,0)+2,0),"")</f>
        <v>43935</v>
      </c>
      <c r="D261" t="str">
        <f>IFERROR(VLOOKUP($B261,Day!$A$1:$X$367,MATCH(DayFilter!D$1,Day!$C$1:$X$1,0)+2,0),"")</f>
        <v>Day</v>
      </c>
      <c r="E261">
        <f>IFERROR(VLOOKUP($B261,Day!$A$1:$X$367,MATCH(DayFilter!E$1,Day!$C$1:$X$1,0)+2,0),"")</f>
        <v>75.575000000000003</v>
      </c>
      <c r="F261">
        <f>IFERROR(VLOOKUP($B261,Day!$A$1:$X$367,MATCH(DayFilter!F$1,Day!$C$1:$X$1,0)+2,0),"")</f>
        <v>58.193600000000004</v>
      </c>
      <c r="G261">
        <f>IFERROR(VLOOKUP($B261,Day!$A$1:$X$367,MATCH(DayFilter!G$1,Day!$C$1:$X$1,0)+2,0),"")</f>
        <v>58.193600000000004</v>
      </c>
      <c r="H261">
        <f>IFERROR(VLOOKUP($B261,Day!$A$1:$X$367,MATCH(DayFilter!H$1,Day!$C$1:$X$1,0)+2,0),"")</f>
        <v>17.381399999999999</v>
      </c>
      <c r="I261">
        <f>IFERROR(VLOOKUP($B261,Day!$A$1:$X$367,MATCH(DayFilter!I$1,Day!$C$1:$X$1,0)+2,0),"")</f>
        <v>66.462233600000005</v>
      </c>
      <c r="J261">
        <f>IFERROR(VLOOKUP($B261,Day!$A$1:$X$367,MATCH(DayFilter!J$1,Day!$C$1:$X$1,0)+2,0),"")</f>
        <v>51.874400000000001</v>
      </c>
      <c r="K261">
        <f>IFERROR(VLOOKUP($B261,Day!$A$1:$X$367,MATCH(DayFilter!K$1,Day!$C$1:$X$1,0)+2,0),"")</f>
        <v>14.285714</v>
      </c>
      <c r="L261">
        <f>IFERROR(VLOOKUP($B261,Day!$A$1:$X$367,MATCH(DayFilter!L$1,Day!$C$1:$X$1,0)+2,0),"")</f>
        <v>14.285714</v>
      </c>
      <c r="M261">
        <f>IFERROR(VLOOKUP($B261,Day!$A$1:$X$367,MATCH(DayFilter!M$1,Day!$C$1:$X$1,0)+2,0),"")</f>
        <v>37.588686000000003</v>
      </c>
      <c r="N261">
        <f>IFERROR(VLOOKUP($B261,Day!$A$1:$X$367,MATCH(DayFilter!N$1,Day!$C$1:$X$1,0)+2,0),"")</f>
        <v>36.327577300000002</v>
      </c>
      <c r="O261">
        <f>IFERROR(VLOOKUP($B261,Day!$A$1:$X$367,MATCH(DayFilter!O$1,Day!$C$1:$X$1,0)+2,0),"")</f>
        <v>83.387200000000007</v>
      </c>
      <c r="P261">
        <f>IFERROR(VLOOKUP($B261,Day!$A$1:$X$367,MATCH(DayFilter!P$1,Day!$C$1:$X$1,0)+2,0),"")</f>
        <v>14.933571000000001</v>
      </c>
      <c r="Q261">
        <f>IFERROR(VLOOKUP($B261,Day!$A$1:$X$367,MATCH(DayFilter!Q$1,Day!$C$1:$X$1,0)+2,0),"")</f>
        <v>14.933571000000001</v>
      </c>
      <c r="R261">
        <f>IFERROR(VLOOKUP($B261,Day!$A$1:$X$367,MATCH(DayFilter!R$1,Day!$C$1:$X$1,0)+2,0),"")</f>
        <v>68.453629000000006</v>
      </c>
      <c r="S261">
        <f>IFERROR(VLOOKUP($B261,Day!$A$1:$X$367,MATCH(DayFilter!S$1,Day!$C$1:$X$1,0)+2,0),"")</f>
        <v>41.599229100000002</v>
      </c>
      <c r="T261">
        <f>IFERROR(VLOOKUP($B261,Day!$A$1:$X$367,MATCH(DayFilter!T$1,Day!$C$1:$X$1,0)+2,0),"")</f>
        <v>7.5</v>
      </c>
      <c r="U261">
        <f>IFERROR(VLOOKUP($B261,Day!$A$1:$X$367,MATCH(DayFilter!U$1,Day!$C$1:$X$1,0)+2,0),"")</f>
        <v>4.2142860000000004</v>
      </c>
      <c r="V261">
        <f>IFERROR(VLOOKUP($B261,Day!$A$1:$X$367,MATCH(DayFilter!V$1,Day!$C$1:$X$1,0)+2,0),"")</f>
        <v>4.2142860000000004</v>
      </c>
      <c r="W261">
        <f>IFERROR(VLOOKUP($B261,Day!$A$1:$X$367,MATCH(DayFilter!W$1,Day!$C$1:$X$1,0)+2,0),"")</f>
        <v>3.2857139999999996</v>
      </c>
      <c r="X261">
        <f>IFERROR(VLOOKUP($B261,Day!$A$1:$X$367,MATCH(DayFilter!X$1,Day!$C$1:$X$1,0)+2,0),"")</f>
        <v>5.5000219000000001</v>
      </c>
      <c r="Y261">
        <f>IFERROR(VLOOKUP($B261,Day!$A$1:$Z$367,MATCH(DayFilter!Y$1,Day!$C$1:$Z$1,0)+2,0),"")</f>
        <v>65</v>
      </c>
      <c r="Z261">
        <f>IFERROR(VLOOKUP($B261,Day!$A$1:$Z$367,MATCH(DayFilter!Z$1,Day!$C$1:$Z$1,0)+2,0),"")</f>
        <v>75</v>
      </c>
    </row>
    <row r="262" spans="2:26" x14ac:dyDescent="0.25">
      <c r="B262">
        <f>IF(ROW()-1&lt;=Input!$F$2,ROW()-1,"")</f>
        <v>261</v>
      </c>
      <c r="C262" s="1">
        <f>IFERROR(VLOOKUP($B262,Day!$A$1:$X$367,MATCH(DayFilter!C$1,Day!$C$1:$X$1,0)+2,0),"")</f>
        <v>43934</v>
      </c>
      <c r="D262" t="str">
        <f>IFERROR(VLOOKUP($B262,Day!$A$1:$X$367,MATCH(DayFilter!D$1,Day!$C$1:$X$1,0)+2,0),"")</f>
        <v>Day</v>
      </c>
      <c r="E262">
        <f>IFERROR(VLOOKUP($B262,Day!$A$1:$X$367,MATCH(DayFilter!E$1,Day!$C$1:$X$1,0)+2,0),"")</f>
        <v>78.077332999999996</v>
      </c>
      <c r="F262">
        <f>IFERROR(VLOOKUP($B262,Day!$A$1:$X$367,MATCH(DayFilter!F$1,Day!$C$1:$X$1,0)+2,0),"")</f>
        <v>54.905555999999997</v>
      </c>
      <c r="G262">
        <f>IFERROR(VLOOKUP($B262,Day!$A$1:$X$367,MATCH(DayFilter!G$1,Day!$C$1:$X$1,0)+2,0),"")</f>
        <v>54.905555999999997</v>
      </c>
      <c r="H262">
        <f>IFERROR(VLOOKUP($B262,Day!$A$1:$X$367,MATCH(DayFilter!H$1,Day!$C$1:$X$1,0)+2,0),"")</f>
        <v>23.171776999999999</v>
      </c>
      <c r="I262">
        <f>IFERROR(VLOOKUP($B262,Day!$A$1:$X$367,MATCH(DayFilter!I$1,Day!$C$1:$X$1,0)+2,0),"")</f>
        <v>63.320349</v>
      </c>
      <c r="J262">
        <f>IFERROR(VLOOKUP($B262,Day!$A$1:$X$367,MATCH(DayFilter!J$1,Day!$C$1:$X$1,0)+2,0),"")</f>
        <v>51.206000000000003</v>
      </c>
      <c r="K262">
        <f>IFERROR(VLOOKUP($B262,Day!$A$1:$X$367,MATCH(DayFilter!K$1,Day!$C$1:$X$1,0)+2,0),"")</f>
        <v>13.638462000000001</v>
      </c>
      <c r="L262">
        <f>IFERROR(VLOOKUP($B262,Day!$A$1:$X$367,MATCH(DayFilter!L$1,Day!$C$1:$X$1,0)+2,0),"")</f>
        <v>13.638462000000001</v>
      </c>
      <c r="M262">
        <f>IFERROR(VLOOKUP($B262,Day!$A$1:$X$367,MATCH(DayFilter!M$1,Day!$C$1:$X$1,0)+2,0),"")</f>
        <v>37.567537999999999</v>
      </c>
      <c r="N262">
        <f>IFERROR(VLOOKUP($B262,Day!$A$1:$X$367,MATCH(DayFilter!N$1,Day!$C$1:$X$1,0)+2,0),"")</f>
        <v>38.651269800000001</v>
      </c>
      <c r="O262">
        <f>IFERROR(VLOOKUP($B262,Day!$A$1:$X$367,MATCH(DayFilter!O$1,Day!$C$1:$X$1,0)+2,0),"")</f>
        <v>80.539697000000004</v>
      </c>
      <c r="P262">
        <f>IFERROR(VLOOKUP($B262,Day!$A$1:$X$367,MATCH(DayFilter!P$1,Day!$C$1:$X$1,0)+2,0),"")</f>
        <v>11.694615000000001</v>
      </c>
      <c r="Q262">
        <f>IFERROR(VLOOKUP($B262,Day!$A$1:$X$367,MATCH(DayFilter!Q$1,Day!$C$1:$X$1,0)+2,0),"")</f>
        <v>11.694615000000001</v>
      </c>
      <c r="R262">
        <f>IFERROR(VLOOKUP($B262,Day!$A$1:$X$367,MATCH(DayFilter!R$1,Day!$C$1:$X$1,0)+2,0),"")</f>
        <v>68.845082000000005</v>
      </c>
      <c r="S262">
        <f>IFERROR(VLOOKUP($B262,Day!$A$1:$X$367,MATCH(DayFilter!S$1,Day!$C$1:$X$1,0)+2,0),"")</f>
        <v>52.6321297</v>
      </c>
      <c r="T262">
        <f>IFERROR(VLOOKUP($B262,Day!$A$1:$X$367,MATCH(DayFilter!T$1,Day!$C$1:$X$1,0)+2,0),"")</f>
        <v>9</v>
      </c>
      <c r="U262">
        <f>IFERROR(VLOOKUP($B262,Day!$A$1:$X$367,MATCH(DayFilter!U$1,Day!$C$1:$X$1,0)+2,0),"")</f>
        <v>3.7727270000000002</v>
      </c>
      <c r="V262">
        <f>IFERROR(VLOOKUP($B262,Day!$A$1:$X$367,MATCH(DayFilter!V$1,Day!$C$1:$X$1,0)+2,0),"")</f>
        <v>3.7727270000000002</v>
      </c>
      <c r="W262">
        <f>IFERROR(VLOOKUP($B262,Day!$A$1:$X$367,MATCH(DayFilter!W$1,Day!$C$1:$X$1,0)+2,0),"")</f>
        <v>5.2272730000000003</v>
      </c>
      <c r="X262">
        <f>IFERROR(VLOOKUP($B262,Day!$A$1:$X$367,MATCH(DayFilter!X$1,Day!$C$1:$X$1,0)+2,0),"")</f>
        <v>5.7135185999999996</v>
      </c>
      <c r="Y262">
        <f>IFERROR(VLOOKUP($B262,Day!$A$1:$Z$367,MATCH(DayFilter!Y$1,Day!$C$1:$Z$1,0)+2,0),"")</f>
        <v>65</v>
      </c>
      <c r="Z262">
        <f>IFERROR(VLOOKUP($B262,Day!$A$1:$Z$367,MATCH(DayFilter!Z$1,Day!$C$1:$Z$1,0)+2,0),"")</f>
        <v>75</v>
      </c>
    </row>
    <row r="263" spans="2:26" x14ac:dyDescent="0.25">
      <c r="B263">
        <f>IF(ROW()-1&lt;=Input!$F$2,ROW()-1,"")</f>
        <v>262</v>
      </c>
      <c r="C263" s="1">
        <f>IFERROR(VLOOKUP($B263,Day!$A$1:$X$367,MATCH(DayFilter!C$1,Day!$C$1:$X$1,0)+2,0),"")</f>
        <v>43933</v>
      </c>
      <c r="D263" t="str">
        <f>IFERROR(VLOOKUP($B263,Day!$A$1:$X$367,MATCH(DayFilter!D$1,Day!$C$1:$X$1,0)+2,0),"")</f>
        <v>Day</v>
      </c>
      <c r="E263">
        <f>IFERROR(VLOOKUP($B263,Day!$A$1:$X$367,MATCH(DayFilter!E$1,Day!$C$1:$X$1,0)+2,0),"")</f>
        <v>71.603076999999999</v>
      </c>
      <c r="F263">
        <f>IFERROR(VLOOKUP($B263,Day!$A$1:$X$367,MATCH(DayFilter!F$1,Day!$C$1:$X$1,0)+2,0),"")</f>
        <v>54.120832999999998</v>
      </c>
      <c r="G263">
        <f>IFERROR(VLOOKUP($B263,Day!$A$1:$X$367,MATCH(DayFilter!G$1,Day!$C$1:$X$1,0)+2,0),"")</f>
        <v>54.120832999999998</v>
      </c>
      <c r="H263">
        <f>IFERROR(VLOOKUP($B263,Day!$A$1:$X$367,MATCH(DayFilter!H$1,Day!$C$1:$X$1,0)+2,0),"")</f>
        <v>17.482244000000001</v>
      </c>
      <c r="I263">
        <f>IFERROR(VLOOKUP($B263,Day!$A$1:$X$367,MATCH(DayFilter!I$1,Day!$C$1:$X$1,0)+2,0),"")</f>
        <v>62.261931199999999</v>
      </c>
      <c r="J263">
        <f>IFERROR(VLOOKUP($B263,Day!$A$1:$X$367,MATCH(DayFilter!J$1,Day!$C$1:$X$1,0)+2,0),"")</f>
        <v>51.636923000000003</v>
      </c>
      <c r="K263">
        <f>IFERROR(VLOOKUP($B263,Day!$A$1:$X$367,MATCH(DayFilter!K$1,Day!$C$1:$X$1,0)+2,0),"")</f>
        <v>6.8307690000000001</v>
      </c>
      <c r="L263">
        <f>IFERROR(VLOOKUP($B263,Day!$A$1:$X$367,MATCH(DayFilter!L$1,Day!$C$1:$X$1,0)+2,0),"")</f>
        <v>6.8307690000000001</v>
      </c>
      <c r="M263">
        <f>IFERROR(VLOOKUP($B263,Day!$A$1:$X$367,MATCH(DayFilter!M$1,Day!$C$1:$X$1,0)+2,0),"")</f>
        <v>44.806154000000006</v>
      </c>
      <c r="N263">
        <f>IFERROR(VLOOKUP($B263,Day!$A$1:$X$367,MATCH(DayFilter!N$1,Day!$C$1:$X$1,0)+2,0),"")</f>
        <v>40.808087499999999</v>
      </c>
      <c r="O263">
        <f>IFERROR(VLOOKUP($B263,Day!$A$1:$X$367,MATCH(DayFilter!O$1,Day!$C$1:$X$1,0)+2,0),"")</f>
        <v>79.110833</v>
      </c>
      <c r="P263">
        <f>IFERROR(VLOOKUP($B263,Day!$A$1:$X$367,MATCH(DayFilter!P$1,Day!$C$1:$X$1,0)+2,0),"")</f>
        <v>9.5299999999999994</v>
      </c>
      <c r="Q263">
        <f>IFERROR(VLOOKUP($B263,Day!$A$1:$X$367,MATCH(DayFilter!Q$1,Day!$C$1:$X$1,0)+2,0),"")</f>
        <v>9.5299999999999994</v>
      </c>
      <c r="R263">
        <f>IFERROR(VLOOKUP($B263,Day!$A$1:$X$367,MATCH(DayFilter!R$1,Day!$C$1:$X$1,0)+2,0),"")</f>
        <v>69.580832999999998</v>
      </c>
      <c r="S263">
        <f>IFERROR(VLOOKUP($B263,Day!$A$1:$X$367,MATCH(DayFilter!S$1,Day!$C$1:$X$1,0)+2,0),"")</f>
        <v>55.114058399999998</v>
      </c>
      <c r="T263">
        <f>IFERROR(VLOOKUP($B263,Day!$A$1:$X$367,MATCH(DayFilter!T$1,Day!$C$1:$X$1,0)+2,0),"")</f>
        <v>11</v>
      </c>
      <c r="U263">
        <f>IFERROR(VLOOKUP($B263,Day!$A$1:$X$367,MATCH(DayFilter!U$1,Day!$C$1:$X$1,0)+2,0),"")</f>
        <v>4.0416670000000003</v>
      </c>
      <c r="V263">
        <f>IFERROR(VLOOKUP($B263,Day!$A$1:$X$367,MATCH(DayFilter!V$1,Day!$C$1:$X$1,0)+2,0),"")</f>
        <v>4.0416670000000003</v>
      </c>
      <c r="W263">
        <f>IFERROR(VLOOKUP($B263,Day!$A$1:$X$367,MATCH(DayFilter!W$1,Day!$C$1:$X$1,0)+2,0),"")</f>
        <v>6.9583329999999997</v>
      </c>
      <c r="X263">
        <f>IFERROR(VLOOKUP($B263,Day!$A$1:$X$367,MATCH(DayFilter!X$1,Day!$C$1:$X$1,0)+2,0),"")</f>
        <v>6.2533247000000003</v>
      </c>
      <c r="Y263">
        <f>IFERROR(VLOOKUP($B263,Day!$A$1:$Z$367,MATCH(DayFilter!Y$1,Day!$C$1:$Z$1,0)+2,0),"")</f>
        <v>65</v>
      </c>
      <c r="Z263">
        <f>IFERROR(VLOOKUP($B263,Day!$A$1:$Z$367,MATCH(DayFilter!Z$1,Day!$C$1:$Z$1,0)+2,0),"")</f>
        <v>75</v>
      </c>
    </row>
    <row r="264" spans="2:26" x14ac:dyDescent="0.25">
      <c r="B264">
        <f>IF(ROW()-1&lt;=Input!$F$2,ROW()-1,"")</f>
        <v>263</v>
      </c>
      <c r="C264" s="1">
        <f>IFERROR(VLOOKUP($B264,Day!$A$1:$X$367,MATCH(DayFilter!C$1,Day!$C$1:$X$1,0)+2,0),"")</f>
        <v>43932</v>
      </c>
      <c r="D264" t="str">
        <f>IFERROR(VLOOKUP($B264,Day!$A$1:$X$367,MATCH(DayFilter!D$1,Day!$C$1:$X$1,0)+2,0),"")</f>
        <v>Day</v>
      </c>
      <c r="E264">
        <f>IFERROR(VLOOKUP($B264,Day!$A$1:$X$367,MATCH(DayFilter!E$1,Day!$C$1:$X$1,0)+2,0),"")</f>
        <v>69.750769000000005</v>
      </c>
      <c r="F264">
        <f>IFERROR(VLOOKUP($B264,Day!$A$1:$X$367,MATCH(DayFilter!F$1,Day!$C$1:$X$1,0)+2,0),"")</f>
        <v>56.222222000000002</v>
      </c>
      <c r="G264">
        <f>IFERROR(VLOOKUP($B264,Day!$A$1:$X$367,MATCH(DayFilter!G$1,Day!$C$1:$X$1,0)+2,0),"")</f>
        <v>56.222222000000002</v>
      </c>
      <c r="H264">
        <f>IFERROR(VLOOKUP($B264,Day!$A$1:$X$367,MATCH(DayFilter!H$1,Day!$C$1:$X$1,0)+2,0),"")</f>
        <v>13.528547000000003</v>
      </c>
      <c r="I264">
        <f>IFERROR(VLOOKUP($B264,Day!$A$1:$X$367,MATCH(DayFilter!I$1,Day!$C$1:$X$1,0)+2,0),"")</f>
        <v>61.708230200000003</v>
      </c>
      <c r="J264">
        <f>IFERROR(VLOOKUP($B264,Day!$A$1:$X$367,MATCH(DayFilter!J$1,Day!$C$1:$X$1,0)+2,0),"")</f>
        <v>52.964286000000001</v>
      </c>
      <c r="K264">
        <f>IFERROR(VLOOKUP($B264,Day!$A$1:$X$367,MATCH(DayFilter!K$1,Day!$C$1:$X$1,0)+2,0),"")</f>
        <v>24.646153999999999</v>
      </c>
      <c r="L264">
        <f>IFERROR(VLOOKUP($B264,Day!$A$1:$X$367,MATCH(DayFilter!L$1,Day!$C$1:$X$1,0)+2,0),"")</f>
        <v>24.646153999999999</v>
      </c>
      <c r="M264">
        <f>IFERROR(VLOOKUP($B264,Day!$A$1:$X$367,MATCH(DayFilter!M$1,Day!$C$1:$X$1,0)+2,0),"")</f>
        <v>28.318132000000002</v>
      </c>
      <c r="N264">
        <f>IFERROR(VLOOKUP($B264,Day!$A$1:$X$367,MATCH(DayFilter!N$1,Day!$C$1:$X$1,0)+2,0),"")</f>
        <v>42.949824200000002</v>
      </c>
      <c r="O264">
        <f>IFERROR(VLOOKUP($B264,Day!$A$1:$X$367,MATCH(DayFilter!O$1,Day!$C$1:$X$1,0)+2,0),"")</f>
        <v>87.797499999999999</v>
      </c>
      <c r="P264">
        <f>IFERROR(VLOOKUP($B264,Day!$A$1:$X$367,MATCH(DayFilter!P$1,Day!$C$1:$X$1,0)+2,0),"")</f>
        <v>29.236153999999999</v>
      </c>
      <c r="Q264">
        <f>IFERROR(VLOOKUP($B264,Day!$A$1:$X$367,MATCH(DayFilter!Q$1,Day!$C$1:$X$1,0)+2,0),"")</f>
        <v>29.236153999999999</v>
      </c>
      <c r="R264">
        <f>IFERROR(VLOOKUP($B264,Day!$A$1:$X$367,MATCH(DayFilter!R$1,Day!$C$1:$X$1,0)+2,0),"")</f>
        <v>58.561346</v>
      </c>
      <c r="S264">
        <f>IFERROR(VLOOKUP($B264,Day!$A$1:$X$367,MATCH(DayFilter!S$1,Day!$C$1:$X$1,0)+2,0),"")</f>
        <v>56.983113099999997</v>
      </c>
      <c r="T264">
        <f>IFERROR(VLOOKUP($B264,Day!$A$1:$X$367,MATCH(DayFilter!T$1,Day!$C$1:$X$1,0)+2,0),"")</f>
        <v>10.769231</v>
      </c>
      <c r="U264">
        <f>IFERROR(VLOOKUP($B264,Day!$A$1:$X$367,MATCH(DayFilter!U$1,Day!$C$1:$X$1,0)+2,0),"")</f>
        <v>3.4444439999999998</v>
      </c>
      <c r="V264">
        <f>IFERROR(VLOOKUP($B264,Day!$A$1:$X$367,MATCH(DayFilter!V$1,Day!$C$1:$X$1,0)+2,0),"")</f>
        <v>3.4444439999999998</v>
      </c>
      <c r="W264">
        <f>IFERROR(VLOOKUP($B264,Day!$A$1:$X$367,MATCH(DayFilter!W$1,Day!$C$1:$X$1,0)+2,0),"")</f>
        <v>7.3247869999999997</v>
      </c>
      <c r="X264">
        <f>IFERROR(VLOOKUP($B264,Day!$A$1:$X$367,MATCH(DayFilter!X$1,Day!$C$1:$X$1,0)+2,0),"")</f>
        <v>6.0575766</v>
      </c>
      <c r="Y264">
        <f>IFERROR(VLOOKUP($B264,Day!$A$1:$Z$367,MATCH(DayFilter!Y$1,Day!$C$1:$Z$1,0)+2,0),"")</f>
        <v>65</v>
      </c>
      <c r="Z264">
        <f>IFERROR(VLOOKUP($B264,Day!$A$1:$Z$367,MATCH(DayFilter!Z$1,Day!$C$1:$Z$1,0)+2,0),"")</f>
        <v>75</v>
      </c>
    </row>
    <row r="265" spans="2:26" x14ac:dyDescent="0.25">
      <c r="B265">
        <f>IF(ROW()-1&lt;=Input!$F$2,ROW()-1,"")</f>
        <v>264</v>
      </c>
      <c r="C265" s="1">
        <f>IFERROR(VLOOKUP($B265,Day!$A$1:$X$367,MATCH(DayFilter!C$1,Day!$C$1:$X$1,0)+2,0),"")</f>
        <v>43931</v>
      </c>
      <c r="D265" t="str">
        <f>IFERROR(VLOOKUP($B265,Day!$A$1:$X$367,MATCH(DayFilter!D$1,Day!$C$1:$X$1,0)+2,0),"")</f>
        <v>Day</v>
      </c>
      <c r="E265">
        <f>IFERROR(VLOOKUP($B265,Day!$A$1:$X$367,MATCH(DayFilter!E$1,Day!$C$1:$X$1,0)+2,0),"")</f>
        <v>80.45</v>
      </c>
      <c r="F265">
        <f>IFERROR(VLOOKUP($B265,Day!$A$1:$X$367,MATCH(DayFilter!F$1,Day!$C$1:$X$1,0)+2,0),"")</f>
        <v>50.143749999999997</v>
      </c>
      <c r="G265">
        <f>IFERROR(VLOOKUP($B265,Day!$A$1:$X$367,MATCH(DayFilter!G$1,Day!$C$1:$X$1,0)+2,0),"")</f>
        <v>50.143749999999997</v>
      </c>
      <c r="H265">
        <f>IFERROR(VLOOKUP($B265,Day!$A$1:$X$367,MATCH(DayFilter!H$1,Day!$C$1:$X$1,0)+2,0),"")</f>
        <v>30.306250000000006</v>
      </c>
      <c r="I265">
        <f>IFERROR(VLOOKUP($B265,Day!$A$1:$X$367,MATCH(DayFilter!I$1,Day!$C$1:$X$1,0)+2,0),"")</f>
        <v>66.056735799999998</v>
      </c>
      <c r="J265">
        <f>IFERROR(VLOOKUP($B265,Day!$A$1:$X$367,MATCH(DayFilter!J$1,Day!$C$1:$X$1,0)+2,0),"")</f>
        <v>55.769523999999997</v>
      </c>
      <c r="K265">
        <f>IFERROR(VLOOKUP($B265,Day!$A$1:$X$367,MATCH(DayFilter!K$1,Day!$C$1:$X$1,0)+2,0),"")</f>
        <v>27.76</v>
      </c>
      <c r="L265">
        <f>IFERROR(VLOOKUP($B265,Day!$A$1:$X$367,MATCH(DayFilter!L$1,Day!$C$1:$X$1,0)+2,0),"")</f>
        <v>27.76</v>
      </c>
      <c r="M265">
        <f>IFERROR(VLOOKUP($B265,Day!$A$1:$X$367,MATCH(DayFilter!M$1,Day!$C$1:$X$1,0)+2,0),"")</f>
        <v>28.009523999999995</v>
      </c>
      <c r="N265">
        <f>IFERROR(VLOOKUP($B265,Day!$A$1:$X$367,MATCH(DayFilter!N$1,Day!$C$1:$X$1,0)+2,0),"")</f>
        <v>42.411572999999997</v>
      </c>
      <c r="O265">
        <f>IFERROR(VLOOKUP($B265,Day!$A$1:$X$367,MATCH(DayFilter!O$1,Day!$C$1:$X$1,0)+2,0),"")</f>
        <v>92.232381000000004</v>
      </c>
      <c r="P265">
        <f>IFERROR(VLOOKUP($B265,Day!$A$1:$X$367,MATCH(DayFilter!P$1,Day!$C$1:$X$1,0)+2,0),"")</f>
        <v>17.743077</v>
      </c>
      <c r="Q265">
        <f>IFERROR(VLOOKUP($B265,Day!$A$1:$X$367,MATCH(DayFilter!Q$1,Day!$C$1:$X$1,0)+2,0),"")</f>
        <v>17.743077</v>
      </c>
      <c r="R265">
        <f>IFERROR(VLOOKUP($B265,Day!$A$1:$X$367,MATCH(DayFilter!R$1,Day!$C$1:$X$1,0)+2,0),"")</f>
        <v>74.489304000000004</v>
      </c>
      <c r="S265">
        <f>IFERROR(VLOOKUP($B265,Day!$A$1:$X$367,MATCH(DayFilter!S$1,Day!$C$1:$X$1,0)+2,0),"")</f>
        <v>49.477701000000003</v>
      </c>
      <c r="T265">
        <f>IFERROR(VLOOKUP($B265,Day!$A$1:$X$367,MATCH(DayFilter!T$1,Day!$C$1:$X$1,0)+2,0),"")</f>
        <v>8.1666670000000003</v>
      </c>
      <c r="U265">
        <f>IFERROR(VLOOKUP($B265,Day!$A$1:$X$367,MATCH(DayFilter!U$1,Day!$C$1:$X$1,0)+2,0),"")</f>
        <v>4.25</v>
      </c>
      <c r="V265">
        <f>IFERROR(VLOOKUP($B265,Day!$A$1:$X$367,MATCH(DayFilter!V$1,Day!$C$1:$X$1,0)+2,0),"")</f>
        <v>4.25</v>
      </c>
      <c r="W265">
        <f>IFERROR(VLOOKUP($B265,Day!$A$1:$X$367,MATCH(DayFilter!W$1,Day!$C$1:$X$1,0)+2,0),"")</f>
        <v>3.9166670000000003</v>
      </c>
      <c r="X265">
        <f>IFERROR(VLOOKUP($B265,Day!$A$1:$X$367,MATCH(DayFilter!X$1,Day!$C$1:$X$1,0)+2,0),"")</f>
        <v>5.8323375000000004</v>
      </c>
      <c r="Y265">
        <f>IFERROR(VLOOKUP($B265,Day!$A$1:$Z$367,MATCH(DayFilter!Y$1,Day!$C$1:$Z$1,0)+2,0),"")</f>
        <v>65</v>
      </c>
      <c r="Z265">
        <f>IFERROR(VLOOKUP($B265,Day!$A$1:$Z$367,MATCH(DayFilter!Z$1,Day!$C$1:$Z$1,0)+2,0),"")</f>
        <v>75</v>
      </c>
    </row>
    <row r="266" spans="2:26" x14ac:dyDescent="0.25">
      <c r="B266">
        <f>IF(ROW()-1&lt;=Input!$F$2,ROW()-1,"")</f>
        <v>265</v>
      </c>
      <c r="C266" s="1">
        <f>IFERROR(VLOOKUP($B266,Day!$A$1:$X$367,MATCH(DayFilter!C$1,Day!$C$1:$X$1,0)+2,0),"")</f>
        <v>43930</v>
      </c>
      <c r="D266" t="str">
        <f>IFERROR(VLOOKUP($B266,Day!$A$1:$X$367,MATCH(DayFilter!D$1,Day!$C$1:$X$1,0)+2,0),"")</f>
        <v>Day</v>
      </c>
      <c r="E266">
        <f>IFERROR(VLOOKUP($B266,Day!$A$1:$X$367,MATCH(DayFilter!E$1,Day!$C$1:$X$1,0)+2,0),"")</f>
        <v>81.246154000000004</v>
      </c>
      <c r="F266">
        <f>IFERROR(VLOOKUP($B266,Day!$A$1:$X$367,MATCH(DayFilter!F$1,Day!$C$1:$X$1,0)+2,0),"")</f>
        <v>49.302326000000001</v>
      </c>
      <c r="G266">
        <f>IFERROR(VLOOKUP($B266,Day!$A$1:$X$367,MATCH(DayFilter!G$1,Day!$C$1:$X$1,0)+2,0),"")</f>
        <v>49.302326000000001</v>
      </c>
      <c r="H266">
        <f>IFERROR(VLOOKUP($B266,Day!$A$1:$X$367,MATCH(DayFilter!H$1,Day!$C$1:$X$1,0)+2,0),"")</f>
        <v>31.943828000000003</v>
      </c>
      <c r="I266">
        <f>IFERROR(VLOOKUP($B266,Day!$A$1:$X$367,MATCH(DayFilter!I$1,Day!$C$1:$X$1,0)+2,0),"")</f>
        <v>67.226109500000007</v>
      </c>
      <c r="J266">
        <f>IFERROR(VLOOKUP($B266,Day!$A$1:$X$367,MATCH(DayFilter!J$1,Day!$C$1:$X$1,0)+2,0),"")</f>
        <v>53.320999999999998</v>
      </c>
      <c r="K266">
        <f>IFERROR(VLOOKUP($B266,Day!$A$1:$X$367,MATCH(DayFilter!K$1,Day!$C$1:$X$1,0)+2,0),"")</f>
        <v>22.463999999999999</v>
      </c>
      <c r="L266">
        <f>IFERROR(VLOOKUP($B266,Day!$A$1:$X$367,MATCH(DayFilter!L$1,Day!$C$1:$X$1,0)+2,0),"")</f>
        <v>22.463999999999999</v>
      </c>
      <c r="M266">
        <f>IFERROR(VLOOKUP($B266,Day!$A$1:$X$367,MATCH(DayFilter!M$1,Day!$C$1:$X$1,0)+2,0),"")</f>
        <v>30.856999999999999</v>
      </c>
      <c r="N266">
        <f>IFERROR(VLOOKUP($B266,Day!$A$1:$X$367,MATCH(DayFilter!N$1,Day!$C$1:$X$1,0)+2,0),"")</f>
        <v>38.633748099999998</v>
      </c>
      <c r="O266">
        <f>IFERROR(VLOOKUP($B266,Day!$A$1:$X$367,MATCH(DayFilter!O$1,Day!$C$1:$X$1,0)+2,0),"")</f>
        <v>86.175814000000003</v>
      </c>
      <c r="P266">
        <f>IFERROR(VLOOKUP($B266,Day!$A$1:$X$367,MATCH(DayFilter!P$1,Day!$C$1:$X$1,0)+2,0),"")</f>
        <v>16.409230999999998</v>
      </c>
      <c r="Q266">
        <f>IFERROR(VLOOKUP($B266,Day!$A$1:$X$367,MATCH(DayFilter!Q$1,Day!$C$1:$X$1,0)+2,0),"")</f>
        <v>16.409230999999998</v>
      </c>
      <c r="R266">
        <f>IFERROR(VLOOKUP($B266,Day!$A$1:$X$367,MATCH(DayFilter!R$1,Day!$C$1:$X$1,0)+2,0),"")</f>
        <v>69.766582999999997</v>
      </c>
      <c r="S266">
        <f>IFERROR(VLOOKUP($B266,Day!$A$1:$X$367,MATCH(DayFilter!S$1,Day!$C$1:$X$1,0)+2,0),"")</f>
        <v>45.4555401</v>
      </c>
      <c r="T266">
        <f>IFERROR(VLOOKUP($B266,Day!$A$1:$X$367,MATCH(DayFilter!T$1,Day!$C$1:$X$1,0)+2,0),"")</f>
        <v>13.461537999999999</v>
      </c>
      <c r="U266">
        <f>IFERROR(VLOOKUP($B266,Day!$A$1:$X$367,MATCH(DayFilter!U$1,Day!$C$1:$X$1,0)+2,0),"")</f>
        <v>3.0833330000000001</v>
      </c>
      <c r="V266">
        <f>IFERROR(VLOOKUP($B266,Day!$A$1:$X$367,MATCH(DayFilter!V$1,Day!$C$1:$X$1,0)+2,0),"")</f>
        <v>3.0833330000000001</v>
      </c>
      <c r="W266">
        <f>IFERROR(VLOOKUP($B266,Day!$A$1:$X$367,MATCH(DayFilter!W$1,Day!$C$1:$X$1,0)+2,0),"")</f>
        <v>10.378204999999999</v>
      </c>
      <c r="X266">
        <f>IFERROR(VLOOKUP($B266,Day!$A$1:$X$367,MATCH(DayFilter!X$1,Day!$C$1:$X$1,0)+2,0),"")</f>
        <v>5.9845876999999996</v>
      </c>
      <c r="Y266">
        <f>IFERROR(VLOOKUP($B266,Day!$A$1:$Z$367,MATCH(DayFilter!Y$1,Day!$C$1:$Z$1,0)+2,0),"")</f>
        <v>65</v>
      </c>
      <c r="Z266">
        <f>IFERROR(VLOOKUP($B266,Day!$A$1:$Z$367,MATCH(DayFilter!Z$1,Day!$C$1:$Z$1,0)+2,0),"")</f>
        <v>75</v>
      </c>
    </row>
    <row r="267" spans="2:26" x14ac:dyDescent="0.25">
      <c r="B267">
        <f>IF(ROW()-1&lt;=Input!$F$2,ROW()-1,"")</f>
        <v>266</v>
      </c>
      <c r="C267" s="1">
        <f>IFERROR(VLOOKUP($B267,Day!$A$1:$X$367,MATCH(DayFilter!C$1,Day!$C$1:$X$1,0)+2,0),"")</f>
        <v>43929</v>
      </c>
      <c r="D267" t="str">
        <f>IFERROR(VLOOKUP($B267,Day!$A$1:$X$367,MATCH(DayFilter!D$1,Day!$C$1:$X$1,0)+2,0),"")</f>
        <v>Day</v>
      </c>
      <c r="E267">
        <f>IFERROR(VLOOKUP($B267,Day!$A$1:$X$367,MATCH(DayFilter!E$1,Day!$C$1:$X$1,0)+2,0),"")</f>
        <v>82.023077000000001</v>
      </c>
      <c r="F267">
        <f>IFERROR(VLOOKUP($B267,Day!$A$1:$X$367,MATCH(DayFilter!F$1,Day!$C$1:$X$1,0)+2,0),"")</f>
        <v>50.503030000000003</v>
      </c>
      <c r="G267">
        <f>IFERROR(VLOOKUP($B267,Day!$A$1:$X$367,MATCH(DayFilter!G$1,Day!$C$1:$X$1,0)+2,0),"")</f>
        <v>50.503030000000003</v>
      </c>
      <c r="H267">
        <f>IFERROR(VLOOKUP($B267,Day!$A$1:$X$367,MATCH(DayFilter!H$1,Day!$C$1:$X$1,0)+2,0),"")</f>
        <v>31.520046999999998</v>
      </c>
      <c r="I267">
        <f>IFERROR(VLOOKUP($B267,Day!$A$1:$X$367,MATCH(DayFilter!I$1,Day!$C$1:$X$1,0)+2,0),"")</f>
        <v>68.837374199999999</v>
      </c>
      <c r="J267">
        <f>IFERROR(VLOOKUP($B267,Day!$A$1:$X$367,MATCH(DayFilter!J$1,Day!$C$1:$X$1,0)+2,0),"")</f>
        <v>58.228147999999997</v>
      </c>
      <c r="K267">
        <f>IFERROR(VLOOKUP($B267,Day!$A$1:$X$367,MATCH(DayFilter!K$1,Day!$C$1:$X$1,0)+2,0),"")</f>
        <v>19.130769000000001</v>
      </c>
      <c r="L267">
        <f>IFERROR(VLOOKUP($B267,Day!$A$1:$X$367,MATCH(DayFilter!L$1,Day!$C$1:$X$1,0)+2,0),"")</f>
        <v>19.130769000000001</v>
      </c>
      <c r="M267">
        <f>IFERROR(VLOOKUP($B267,Day!$A$1:$X$367,MATCH(DayFilter!M$1,Day!$C$1:$X$1,0)+2,0),"")</f>
        <v>39.097378999999997</v>
      </c>
      <c r="N267">
        <f>IFERROR(VLOOKUP($B267,Day!$A$1:$X$367,MATCH(DayFilter!N$1,Day!$C$1:$X$1,0)+2,0),"")</f>
        <v>37.975038699999999</v>
      </c>
      <c r="O267">
        <f>IFERROR(VLOOKUP($B267,Day!$A$1:$X$367,MATCH(DayFilter!O$1,Day!$C$1:$X$1,0)+2,0),"")</f>
        <v>99.746296000000001</v>
      </c>
      <c r="P267">
        <f>IFERROR(VLOOKUP($B267,Day!$A$1:$X$367,MATCH(DayFilter!P$1,Day!$C$1:$X$1,0)+2,0),"")</f>
        <v>17.741537999999998</v>
      </c>
      <c r="Q267">
        <f>IFERROR(VLOOKUP($B267,Day!$A$1:$X$367,MATCH(DayFilter!Q$1,Day!$C$1:$X$1,0)+2,0),"")</f>
        <v>17.741537999999998</v>
      </c>
      <c r="R267">
        <f>IFERROR(VLOOKUP($B267,Day!$A$1:$X$367,MATCH(DayFilter!R$1,Day!$C$1:$X$1,0)+2,0),"")</f>
        <v>82.00475800000001</v>
      </c>
      <c r="S267">
        <f>IFERROR(VLOOKUP($B267,Day!$A$1:$X$367,MATCH(DayFilter!S$1,Day!$C$1:$X$1,0)+2,0),"")</f>
        <v>45.199607499999999</v>
      </c>
      <c r="T267">
        <f>IFERROR(VLOOKUP($B267,Day!$A$1:$X$367,MATCH(DayFilter!T$1,Day!$C$1:$X$1,0)+2,0),"")</f>
        <v>7.3076920000000003</v>
      </c>
      <c r="U267">
        <f>IFERROR(VLOOKUP($B267,Day!$A$1:$X$367,MATCH(DayFilter!U$1,Day!$C$1:$X$1,0)+2,0),"")</f>
        <v>3.8518520000000001</v>
      </c>
      <c r="V267">
        <f>IFERROR(VLOOKUP($B267,Day!$A$1:$X$367,MATCH(DayFilter!V$1,Day!$C$1:$X$1,0)+2,0),"")</f>
        <v>3.8518520000000001</v>
      </c>
      <c r="W267">
        <f>IFERROR(VLOOKUP($B267,Day!$A$1:$X$367,MATCH(DayFilter!W$1,Day!$C$1:$X$1,0)+2,0),"")</f>
        <v>3.4558400000000002</v>
      </c>
      <c r="X267">
        <f>IFERROR(VLOOKUP($B267,Day!$A$1:$X$367,MATCH(DayFilter!X$1,Day!$C$1:$X$1,0)+2,0),"")</f>
        <v>5.1705465000000004</v>
      </c>
      <c r="Y267">
        <f>IFERROR(VLOOKUP($B267,Day!$A$1:$Z$367,MATCH(DayFilter!Y$1,Day!$C$1:$Z$1,0)+2,0),"")</f>
        <v>65</v>
      </c>
      <c r="Z267">
        <f>IFERROR(VLOOKUP($B267,Day!$A$1:$Z$367,MATCH(DayFilter!Z$1,Day!$C$1:$Z$1,0)+2,0),"")</f>
        <v>75</v>
      </c>
    </row>
    <row r="268" spans="2:26" x14ac:dyDescent="0.25">
      <c r="B268">
        <f>IF(ROW()-1&lt;=Input!$F$2,ROW()-1,"")</f>
        <v>267</v>
      </c>
      <c r="C268" s="1">
        <f>IFERROR(VLOOKUP($B268,Day!$A$1:$X$367,MATCH(DayFilter!C$1,Day!$C$1:$X$1,0)+2,0),"")</f>
        <v>43928</v>
      </c>
      <c r="D268" t="str">
        <f>IFERROR(VLOOKUP($B268,Day!$A$1:$X$367,MATCH(DayFilter!D$1,Day!$C$1:$X$1,0)+2,0),"")</f>
        <v>Day</v>
      </c>
      <c r="E268">
        <f>IFERROR(VLOOKUP($B268,Day!$A$1:$X$367,MATCH(DayFilter!E$1,Day!$C$1:$X$1,0)+2,0),"")</f>
        <v>88.192857000000004</v>
      </c>
      <c r="F268">
        <f>IFERROR(VLOOKUP($B268,Day!$A$1:$X$367,MATCH(DayFilter!F$1,Day!$C$1:$X$1,0)+2,0),"")</f>
        <v>54.920513</v>
      </c>
      <c r="G268">
        <f>IFERROR(VLOOKUP($B268,Day!$A$1:$X$367,MATCH(DayFilter!G$1,Day!$C$1:$X$1,0)+2,0),"")</f>
        <v>54.920513</v>
      </c>
      <c r="H268">
        <f>IFERROR(VLOOKUP($B268,Day!$A$1:$X$367,MATCH(DayFilter!H$1,Day!$C$1:$X$1,0)+2,0),"")</f>
        <v>33.272344000000004</v>
      </c>
      <c r="I268">
        <f>IFERROR(VLOOKUP($B268,Day!$A$1:$X$367,MATCH(DayFilter!I$1,Day!$C$1:$X$1,0)+2,0),"")</f>
        <v>67.580424699999995</v>
      </c>
      <c r="J268">
        <f>IFERROR(VLOOKUP($B268,Day!$A$1:$X$367,MATCH(DayFilter!J$1,Day!$C$1:$X$1,0)+2,0),"")</f>
        <v>53.821429000000002</v>
      </c>
      <c r="K268">
        <f>IFERROR(VLOOKUP($B268,Day!$A$1:$X$367,MATCH(DayFilter!K$1,Day!$C$1:$X$1,0)+2,0),"")</f>
        <v>16.092856999999999</v>
      </c>
      <c r="L268">
        <f>IFERROR(VLOOKUP($B268,Day!$A$1:$X$367,MATCH(DayFilter!L$1,Day!$C$1:$X$1,0)+2,0),"")</f>
        <v>16.092856999999999</v>
      </c>
      <c r="M268">
        <f>IFERROR(VLOOKUP($B268,Day!$A$1:$X$367,MATCH(DayFilter!M$1,Day!$C$1:$X$1,0)+2,0),"")</f>
        <v>37.728572</v>
      </c>
      <c r="N268">
        <f>IFERROR(VLOOKUP($B268,Day!$A$1:$X$367,MATCH(DayFilter!N$1,Day!$C$1:$X$1,0)+2,0),"")</f>
        <v>40.9053416</v>
      </c>
      <c r="O268">
        <f>IFERROR(VLOOKUP($B268,Day!$A$1:$X$367,MATCH(DayFilter!O$1,Day!$C$1:$X$1,0)+2,0),"")</f>
        <v>82.210513000000006</v>
      </c>
      <c r="P268">
        <f>IFERROR(VLOOKUP($B268,Day!$A$1:$X$367,MATCH(DayFilter!P$1,Day!$C$1:$X$1,0)+2,0),"")</f>
        <v>7.3357140000000003</v>
      </c>
      <c r="Q268">
        <f>IFERROR(VLOOKUP($B268,Day!$A$1:$X$367,MATCH(DayFilter!Q$1,Day!$C$1:$X$1,0)+2,0),"")</f>
        <v>7.3357140000000003</v>
      </c>
      <c r="R268">
        <f>IFERROR(VLOOKUP($B268,Day!$A$1:$X$367,MATCH(DayFilter!R$1,Day!$C$1:$X$1,0)+2,0),"")</f>
        <v>74.87479900000001</v>
      </c>
      <c r="S268">
        <f>IFERROR(VLOOKUP($B268,Day!$A$1:$X$367,MATCH(DayFilter!S$1,Day!$C$1:$X$1,0)+2,0),"")</f>
        <v>47.814655500000001</v>
      </c>
      <c r="T268">
        <f>IFERROR(VLOOKUP($B268,Day!$A$1:$X$367,MATCH(DayFilter!T$1,Day!$C$1:$X$1,0)+2,0),"")</f>
        <v>6.75</v>
      </c>
      <c r="U268">
        <f>IFERROR(VLOOKUP($B268,Day!$A$1:$X$367,MATCH(DayFilter!U$1,Day!$C$1:$X$1,0)+2,0),"")</f>
        <v>3.1428569999999998</v>
      </c>
      <c r="V268">
        <f>IFERROR(VLOOKUP($B268,Day!$A$1:$X$367,MATCH(DayFilter!V$1,Day!$C$1:$X$1,0)+2,0),"")</f>
        <v>3.1428569999999998</v>
      </c>
      <c r="W268">
        <f>IFERROR(VLOOKUP($B268,Day!$A$1:$X$367,MATCH(DayFilter!W$1,Day!$C$1:$X$1,0)+2,0),"")</f>
        <v>3.6071430000000002</v>
      </c>
      <c r="X268">
        <f>IFERROR(VLOOKUP($B268,Day!$A$1:$X$367,MATCH(DayFilter!X$1,Day!$C$1:$X$1,0)+2,0),"")</f>
        <v>4.7329087999999997</v>
      </c>
      <c r="Y268">
        <f>IFERROR(VLOOKUP($B268,Day!$A$1:$Z$367,MATCH(DayFilter!Y$1,Day!$C$1:$Z$1,0)+2,0),"")</f>
        <v>65</v>
      </c>
      <c r="Z268">
        <f>IFERROR(VLOOKUP($B268,Day!$A$1:$Z$367,MATCH(DayFilter!Z$1,Day!$C$1:$Z$1,0)+2,0),"")</f>
        <v>75</v>
      </c>
    </row>
    <row r="269" spans="2:26" x14ac:dyDescent="0.25">
      <c r="B269">
        <f>IF(ROW()-1&lt;=Input!$F$2,ROW()-1,"")</f>
        <v>268</v>
      </c>
      <c r="C269" s="1">
        <f>IFERROR(VLOOKUP($B269,Day!$A$1:$X$367,MATCH(DayFilter!C$1,Day!$C$1:$X$1,0)+2,0),"")</f>
        <v>43927</v>
      </c>
      <c r="D269" t="str">
        <f>IFERROR(VLOOKUP($B269,Day!$A$1:$X$367,MATCH(DayFilter!D$1,Day!$C$1:$X$1,0)+2,0),"")</f>
        <v>Day</v>
      </c>
      <c r="E269">
        <f>IFERROR(VLOOKUP($B269,Day!$A$1:$X$367,MATCH(DayFilter!E$1,Day!$C$1:$X$1,0)+2,0),"")</f>
        <v>86.292856999999998</v>
      </c>
      <c r="F269">
        <f>IFERROR(VLOOKUP($B269,Day!$A$1:$X$367,MATCH(DayFilter!F$1,Day!$C$1:$X$1,0)+2,0),"")</f>
        <v>52.188889000000003</v>
      </c>
      <c r="G269">
        <f>IFERROR(VLOOKUP($B269,Day!$A$1:$X$367,MATCH(DayFilter!G$1,Day!$C$1:$X$1,0)+2,0),"")</f>
        <v>52.188889000000003</v>
      </c>
      <c r="H269">
        <f>IFERROR(VLOOKUP($B269,Day!$A$1:$X$367,MATCH(DayFilter!H$1,Day!$C$1:$X$1,0)+2,0),"")</f>
        <v>34.103967999999995</v>
      </c>
      <c r="I269">
        <f>IFERROR(VLOOKUP($B269,Day!$A$1:$X$367,MATCH(DayFilter!I$1,Day!$C$1:$X$1,0)+2,0),"")</f>
        <v>69.540430099999995</v>
      </c>
      <c r="J269">
        <f>IFERROR(VLOOKUP($B269,Day!$A$1:$X$367,MATCH(DayFilter!J$1,Day!$C$1:$X$1,0)+2,0),"")</f>
        <v>57.46875</v>
      </c>
      <c r="K269">
        <f>IFERROR(VLOOKUP($B269,Day!$A$1:$X$367,MATCH(DayFilter!K$1,Day!$C$1:$X$1,0)+2,0),"")</f>
        <v>9.6071430000000007</v>
      </c>
      <c r="L269">
        <f>IFERROR(VLOOKUP($B269,Day!$A$1:$X$367,MATCH(DayFilter!L$1,Day!$C$1:$X$1,0)+2,0),"")</f>
        <v>9.6071430000000007</v>
      </c>
      <c r="M269">
        <f>IFERROR(VLOOKUP($B269,Day!$A$1:$X$367,MATCH(DayFilter!M$1,Day!$C$1:$X$1,0)+2,0),"")</f>
        <v>47.861606999999999</v>
      </c>
      <c r="N269">
        <f>IFERROR(VLOOKUP($B269,Day!$A$1:$X$367,MATCH(DayFilter!N$1,Day!$C$1:$X$1,0)+2,0),"")</f>
        <v>37.5323961</v>
      </c>
      <c r="O269">
        <f>IFERROR(VLOOKUP($B269,Day!$A$1:$X$367,MATCH(DayFilter!O$1,Day!$C$1:$X$1,0)+2,0),"")</f>
        <v>91.682221999999996</v>
      </c>
      <c r="P269">
        <f>IFERROR(VLOOKUP($B269,Day!$A$1:$X$367,MATCH(DayFilter!P$1,Day!$C$1:$X$1,0)+2,0),"")</f>
        <v>5.6335709999999999</v>
      </c>
      <c r="Q269">
        <f>IFERROR(VLOOKUP($B269,Day!$A$1:$X$367,MATCH(DayFilter!Q$1,Day!$C$1:$X$1,0)+2,0),"")</f>
        <v>5.6335709999999999</v>
      </c>
      <c r="R269">
        <f>IFERROR(VLOOKUP($B269,Day!$A$1:$X$367,MATCH(DayFilter!R$1,Day!$C$1:$X$1,0)+2,0),"")</f>
        <v>86.048650999999992</v>
      </c>
      <c r="S269">
        <f>IFERROR(VLOOKUP($B269,Day!$A$1:$X$367,MATCH(DayFilter!S$1,Day!$C$1:$X$1,0)+2,0),"")</f>
        <v>42.680020800000001</v>
      </c>
      <c r="T269">
        <f>IFERROR(VLOOKUP($B269,Day!$A$1:$X$367,MATCH(DayFilter!T$1,Day!$C$1:$X$1,0)+2,0),"")</f>
        <v>10.692308000000001</v>
      </c>
      <c r="U269">
        <f>IFERROR(VLOOKUP($B269,Day!$A$1:$X$367,MATCH(DayFilter!U$1,Day!$C$1:$X$1,0)+2,0),"")</f>
        <v>3.6153849999999998</v>
      </c>
      <c r="V269">
        <f>IFERROR(VLOOKUP($B269,Day!$A$1:$X$367,MATCH(DayFilter!V$1,Day!$C$1:$X$1,0)+2,0),"")</f>
        <v>3.6153849999999998</v>
      </c>
      <c r="W269">
        <f>IFERROR(VLOOKUP($B269,Day!$A$1:$X$367,MATCH(DayFilter!W$1,Day!$C$1:$X$1,0)+2,0),"")</f>
        <v>7.0769230000000007</v>
      </c>
      <c r="X269">
        <f>IFERROR(VLOOKUP($B269,Day!$A$1:$X$367,MATCH(DayFilter!X$1,Day!$C$1:$X$1,0)+2,0),"")</f>
        <v>6.7864421000000004</v>
      </c>
      <c r="Y269">
        <f>IFERROR(VLOOKUP($B269,Day!$A$1:$Z$367,MATCH(DayFilter!Y$1,Day!$C$1:$Z$1,0)+2,0),"")</f>
        <v>65</v>
      </c>
      <c r="Z269">
        <f>IFERROR(VLOOKUP($B269,Day!$A$1:$Z$367,MATCH(DayFilter!Z$1,Day!$C$1:$Z$1,0)+2,0),"")</f>
        <v>75</v>
      </c>
    </row>
    <row r="270" spans="2:26" x14ac:dyDescent="0.25">
      <c r="B270">
        <f>IF(ROW()-1&lt;=Input!$F$2,ROW()-1,"")</f>
        <v>269</v>
      </c>
      <c r="C270" s="1">
        <f>IFERROR(VLOOKUP($B270,Day!$A$1:$X$367,MATCH(DayFilter!C$1,Day!$C$1:$X$1,0)+2,0),"")</f>
        <v>43926</v>
      </c>
      <c r="D270" t="str">
        <f>IFERROR(VLOOKUP($B270,Day!$A$1:$X$367,MATCH(DayFilter!D$1,Day!$C$1:$X$1,0)+2,0),"")</f>
        <v>Day</v>
      </c>
      <c r="E270">
        <f>IFERROR(VLOOKUP($B270,Day!$A$1:$X$367,MATCH(DayFilter!E$1,Day!$C$1:$X$1,0)+2,0),"")</f>
        <v>83.857142999999994</v>
      </c>
      <c r="F270">
        <f>IFERROR(VLOOKUP($B270,Day!$A$1:$X$367,MATCH(DayFilter!F$1,Day!$C$1:$X$1,0)+2,0),"")</f>
        <v>56.016666999999998</v>
      </c>
      <c r="G270">
        <f>IFERROR(VLOOKUP($B270,Day!$A$1:$X$367,MATCH(DayFilter!G$1,Day!$C$1:$X$1,0)+2,0),"")</f>
        <v>56.016666999999998</v>
      </c>
      <c r="H270">
        <f>IFERROR(VLOOKUP($B270,Day!$A$1:$X$367,MATCH(DayFilter!H$1,Day!$C$1:$X$1,0)+2,0),"")</f>
        <v>27.840475999999995</v>
      </c>
      <c r="I270">
        <f>IFERROR(VLOOKUP($B270,Day!$A$1:$X$367,MATCH(DayFilter!I$1,Day!$C$1:$X$1,0)+2,0),"")</f>
        <v>66.874516600000007</v>
      </c>
      <c r="J270">
        <f>IFERROR(VLOOKUP($B270,Day!$A$1:$X$367,MATCH(DayFilter!J$1,Day!$C$1:$X$1,0)+2,0),"")</f>
        <v>50.628571000000001</v>
      </c>
      <c r="K270">
        <f>IFERROR(VLOOKUP($B270,Day!$A$1:$X$367,MATCH(DayFilter!K$1,Day!$C$1:$X$1,0)+2,0),"")</f>
        <v>23.6</v>
      </c>
      <c r="L270">
        <f>IFERROR(VLOOKUP($B270,Day!$A$1:$X$367,MATCH(DayFilter!L$1,Day!$C$1:$X$1,0)+2,0),"")</f>
        <v>23.6</v>
      </c>
      <c r="M270">
        <f>IFERROR(VLOOKUP($B270,Day!$A$1:$X$367,MATCH(DayFilter!M$1,Day!$C$1:$X$1,0)+2,0),"")</f>
        <v>27.028570999999999</v>
      </c>
      <c r="N270">
        <f>IFERROR(VLOOKUP($B270,Day!$A$1:$X$367,MATCH(DayFilter!N$1,Day!$C$1:$X$1,0)+2,0),"")</f>
        <v>39.119889200000003</v>
      </c>
      <c r="O270">
        <f>IFERROR(VLOOKUP($B270,Day!$A$1:$X$367,MATCH(DayFilter!O$1,Day!$C$1:$X$1,0)+2,0),"")</f>
        <v>76.418420999999995</v>
      </c>
      <c r="P270">
        <f>IFERROR(VLOOKUP($B270,Day!$A$1:$X$367,MATCH(DayFilter!P$1,Day!$C$1:$X$1,0)+2,0),"")</f>
        <v>22.495833000000001</v>
      </c>
      <c r="Q270">
        <f>IFERROR(VLOOKUP($B270,Day!$A$1:$X$367,MATCH(DayFilter!Q$1,Day!$C$1:$X$1,0)+2,0),"")</f>
        <v>22.495833000000001</v>
      </c>
      <c r="R270">
        <f>IFERROR(VLOOKUP($B270,Day!$A$1:$X$367,MATCH(DayFilter!R$1,Day!$C$1:$X$1,0)+2,0),"")</f>
        <v>53.92258799999999</v>
      </c>
      <c r="S270">
        <f>IFERROR(VLOOKUP($B270,Day!$A$1:$X$367,MATCH(DayFilter!S$1,Day!$C$1:$X$1,0)+2,0),"")</f>
        <v>46.037923599999999</v>
      </c>
      <c r="T270">
        <f>IFERROR(VLOOKUP($B270,Day!$A$1:$X$367,MATCH(DayFilter!T$1,Day!$C$1:$X$1,0)+2,0),"")</f>
        <v>11.2</v>
      </c>
      <c r="U270">
        <f>IFERROR(VLOOKUP($B270,Day!$A$1:$X$367,MATCH(DayFilter!U$1,Day!$C$1:$X$1,0)+2,0),"")</f>
        <v>2.941176</v>
      </c>
      <c r="V270">
        <f>IFERROR(VLOOKUP($B270,Day!$A$1:$X$367,MATCH(DayFilter!V$1,Day!$C$1:$X$1,0)+2,0),"")</f>
        <v>2.941176</v>
      </c>
      <c r="W270">
        <f>IFERROR(VLOOKUP($B270,Day!$A$1:$X$367,MATCH(DayFilter!W$1,Day!$C$1:$X$1,0)+2,0),"")</f>
        <v>8.2588239999999988</v>
      </c>
      <c r="X270">
        <f>IFERROR(VLOOKUP($B270,Day!$A$1:$X$367,MATCH(DayFilter!X$1,Day!$C$1:$X$1,0)+2,0),"")</f>
        <v>5.4592929999999997</v>
      </c>
      <c r="Y270">
        <f>IFERROR(VLOOKUP($B270,Day!$A$1:$Z$367,MATCH(DayFilter!Y$1,Day!$C$1:$Z$1,0)+2,0),"")</f>
        <v>65</v>
      </c>
      <c r="Z270">
        <f>IFERROR(VLOOKUP($B270,Day!$A$1:$Z$367,MATCH(DayFilter!Z$1,Day!$C$1:$Z$1,0)+2,0),"")</f>
        <v>75</v>
      </c>
    </row>
    <row r="271" spans="2:26" x14ac:dyDescent="0.25">
      <c r="B271">
        <f>IF(ROW()-1&lt;=Input!$F$2,ROW()-1,"")</f>
        <v>270</v>
      </c>
      <c r="C271" s="1">
        <f>IFERROR(VLOOKUP($B271,Day!$A$1:$X$367,MATCH(DayFilter!C$1,Day!$C$1:$X$1,0)+2,0),"")</f>
        <v>43925</v>
      </c>
      <c r="D271" t="str">
        <f>IFERROR(VLOOKUP($B271,Day!$A$1:$X$367,MATCH(DayFilter!D$1,Day!$C$1:$X$1,0)+2,0),"")</f>
        <v>Day</v>
      </c>
      <c r="E271">
        <f>IFERROR(VLOOKUP($B271,Day!$A$1:$X$367,MATCH(DayFilter!E$1,Day!$C$1:$X$1,0)+2,0),"")</f>
        <v>74.692307999999997</v>
      </c>
      <c r="F271">
        <f>IFERROR(VLOOKUP($B271,Day!$A$1:$X$367,MATCH(DayFilter!F$1,Day!$C$1:$X$1,0)+2,0),"")</f>
        <v>57.492308000000001</v>
      </c>
      <c r="G271">
        <f>IFERROR(VLOOKUP($B271,Day!$A$1:$X$367,MATCH(DayFilter!G$1,Day!$C$1:$X$1,0)+2,0),"")</f>
        <v>57.492308000000001</v>
      </c>
      <c r="H271">
        <f>IFERROR(VLOOKUP($B271,Day!$A$1:$X$367,MATCH(DayFilter!H$1,Day!$C$1:$X$1,0)+2,0),"")</f>
        <v>17.199999999999996</v>
      </c>
      <c r="I271">
        <f>IFERROR(VLOOKUP($B271,Day!$A$1:$X$367,MATCH(DayFilter!I$1,Day!$C$1:$X$1,0)+2,0),"")</f>
        <v>64.093342199999995</v>
      </c>
      <c r="J271">
        <f>IFERROR(VLOOKUP($B271,Day!$A$1:$X$367,MATCH(DayFilter!J$1,Day!$C$1:$X$1,0)+2,0),"")</f>
        <v>50.865516999999997</v>
      </c>
      <c r="K271">
        <f>IFERROR(VLOOKUP($B271,Day!$A$1:$X$367,MATCH(DayFilter!K$1,Day!$C$1:$X$1,0)+2,0),"")</f>
        <v>29.576923000000001</v>
      </c>
      <c r="L271">
        <f>IFERROR(VLOOKUP($B271,Day!$A$1:$X$367,MATCH(DayFilter!L$1,Day!$C$1:$X$1,0)+2,0),"")</f>
        <v>29.576923000000001</v>
      </c>
      <c r="M271">
        <f>IFERROR(VLOOKUP($B271,Day!$A$1:$X$367,MATCH(DayFilter!M$1,Day!$C$1:$X$1,0)+2,0),"")</f>
        <v>21.288593999999996</v>
      </c>
      <c r="N271">
        <f>IFERROR(VLOOKUP($B271,Day!$A$1:$X$367,MATCH(DayFilter!N$1,Day!$C$1:$X$1,0)+2,0),"")</f>
        <v>42.012559799999998</v>
      </c>
      <c r="O271">
        <f>IFERROR(VLOOKUP($B271,Day!$A$1:$X$367,MATCH(DayFilter!O$1,Day!$C$1:$X$1,0)+2,0),"")</f>
        <v>79.195171999999999</v>
      </c>
      <c r="P271">
        <f>IFERROR(VLOOKUP($B271,Day!$A$1:$X$367,MATCH(DayFilter!P$1,Day!$C$1:$X$1,0)+2,0),"")</f>
        <v>26.540769000000001</v>
      </c>
      <c r="Q271">
        <f>IFERROR(VLOOKUP($B271,Day!$A$1:$X$367,MATCH(DayFilter!Q$1,Day!$C$1:$X$1,0)+2,0),"")</f>
        <v>26.540769000000001</v>
      </c>
      <c r="R271">
        <f>IFERROR(VLOOKUP($B271,Day!$A$1:$X$367,MATCH(DayFilter!R$1,Day!$C$1:$X$1,0)+2,0),"")</f>
        <v>52.654403000000002</v>
      </c>
      <c r="S271">
        <f>IFERROR(VLOOKUP($B271,Day!$A$1:$X$367,MATCH(DayFilter!S$1,Day!$C$1:$X$1,0)+2,0),"")</f>
        <v>51.440257199999998</v>
      </c>
      <c r="T271">
        <f>IFERROR(VLOOKUP($B271,Day!$A$1:$X$367,MATCH(DayFilter!T$1,Day!$C$1:$X$1,0)+2,0),"")</f>
        <v>7.1052629999999999</v>
      </c>
      <c r="U271">
        <f>IFERROR(VLOOKUP($B271,Day!$A$1:$X$367,MATCH(DayFilter!U$1,Day!$C$1:$X$1,0)+2,0),"")</f>
        <v>1.3846149999999999</v>
      </c>
      <c r="V271">
        <f>IFERROR(VLOOKUP($B271,Day!$A$1:$X$367,MATCH(DayFilter!V$1,Day!$C$1:$X$1,0)+2,0),"")</f>
        <v>1.3846149999999999</v>
      </c>
      <c r="W271">
        <f>IFERROR(VLOOKUP($B271,Day!$A$1:$X$367,MATCH(DayFilter!W$1,Day!$C$1:$X$1,0)+2,0),"")</f>
        <v>5.7206479999999997</v>
      </c>
      <c r="X271">
        <f>IFERROR(VLOOKUP($B271,Day!$A$1:$X$367,MATCH(DayFilter!X$1,Day!$C$1:$X$1,0)+2,0),"")</f>
        <v>4.4158172999999996</v>
      </c>
      <c r="Y271">
        <f>IFERROR(VLOOKUP($B271,Day!$A$1:$Z$367,MATCH(DayFilter!Y$1,Day!$C$1:$Z$1,0)+2,0),"")</f>
        <v>65</v>
      </c>
      <c r="Z271">
        <f>IFERROR(VLOOKUP($B271,Day!$A$1:$Z$367,MATCH(DayFilter!Z$1,Day!$C$1:$Z$1,0)+2,0),"")</f>
        <v>75</v>
      </c>
    </row>
    <row r="272" spans="2:26" x14ac:dyDescent="0.25">
      <c r="B272">
        <f>IF(ROW()-1&lt;=Input!$F$2,ROW()-1,"")</f>
        <v>271</v>
      </c>
      <c r="C272" s="1">
        <f>IFERROR(VLOOKUP($B272,Day!$A$1:$X$367,MATCH(DayFilter!C$1,Day!$C$1:$X$1,0)+2,0),"")</f>
        <v>43924</v>
      </c>
      <c r="D272" t="str">
        <f>IFERROR(VLOOKUP($B272,Day!$A$1:$X$367,MATCH(DayFilter!D$1,Day!$C$1:$X$1,0)+2,0),"")</f>
        <v>Day</v>
      </c>
      <c r="E272">
        <f>IFERROR(VLOOKUP($B272,Day!$A$1:$X$367,MATCH(DayFilter!E$1,Day!$C$1:$X$1,0)+2,0),"")</f>
        <v>74.021052999999995</v>
      </c>
      <c r="F272">
        <f>IFERROR(VLOOKUP($B272,Day!$A$1:$X$367,MATCH(DayFilter!F$1,Day!$C$1:$X$1,0)+2,0),"")</f>
        <v>51.892308</v>
      </c>
      <c r="G272">
        <f>IFERROR(VLOOKUP($B272,Day!$A$1:$X$367,MATCH(DayFilter!G$1,Day!$C$1:$X$1,0)+2,0),"")</f>
        <v>51.892308</v>
      </c>
      <c r="H272">
        <f>IFERROR(VLOOKUP($B272,Day!$A$1:$X$367,MATCH(DayFilter!H$1,Day!$C$1:$X$1,0)+2,0),"")</f>
        <v>22.128744999999995</v>
      </c>
      <c r="I272">
        <f>IFERROR(VLOOKUP($B272,Day!$A$1:$X$367,MATCH(DayFilter!I$1,Day!$C$1:$X$1,0)+2,0),"")</f>
        <v>63.743208899999999</v>
      </c>
      <c r="J272">
        <f>IFERROR(VLOOKUP($B272,Day!$A$1:$X$367,MATCH(DayFilter!J$1,Day!$C$1:$X$1,0)+2,0),"")</f>
        <v>51.7</v>
      </c>
      <c r="K272">
        <f>IFERROR(VLOOKUP($B272,Day!$A$1:$X$367,MATCH(DayFilter!K$1,Day!$C$1:$X$1,0)+2,0),"")</f>
        <v>21.116923</v>
      </c>
      <c r="L272">
        <f>IFERROR(VLOOKUP($B272,Day!$A$1:$X$367,MATCH(DayFilter!L$1,Day!$C$1:$X$1,0)+2,0),"")</f>
        <v>21.116923</v>
      </c>
      <c r="M272">
        <f>IFERROR(VLOOKUP($B272,Day!$A$1:$X$367,MATCH(DayFilter!M$1,Day!$C$1:$X$1,0)+2,0),"")</f>
        <v>30.583077000000003</v>
      </c>
      <c r="N272">
        <f>IFERROR(VLOOKUP($B272,Day!$A$1:$X$367,MATCH(DayFilter!N$1,Day!$C$1:$X$1,0)+2,0),"")</f>
        <v>39.671541099999999</v>
      </c>
      <c r="O272">
        <f>IFERROR(VLOOKUP($B272,Day!$A$1:$X$367,MATCH(DayFilter!O$1,Day!$C$1:$X$1,0)+2,0),"")</f>
        <v>82.690476000000004</v>
      </c>
      <c r="P272">
        <f>IFERROR(VLOOKUP($B272,Day!$A$1:$X$367,MATCH(DayFilter!P$1,Day!$C$1:$X$1,0)+2,0),"")</f>
        <v>16.706923</v>
      </c>
      <c r="Q272">
        <f>IFERROR(VLOOKUP($B272,Day!$A$1:$X$367,MATCH(DayFilter!Q$1,Day!$C$1:$X$1,0)+2,0),"")</f>
        <v>16.706923</v>
      </c>
      <c r="R272">
        <f>IFERROR(VLOOKUP($B272,Day!$A$1:$X$367,MATCH(DayFilter!R$1,Day!$C$1:$X$1,0)+2,0),"")</f>
        <v>65.983553000000001</v>
      </c>
      <c r="S272">
        <f>IFERROR(VLOOKUP($B272,Day!$A$1:$X$367,MATCH(DayFilter!S$1,Day!$C$1:$X$1,0)+2,0),"")</f>
        <v>50.398359499999998</v>
      </c>
      <c r="T272">
        <f>IFERROR(VLOOKUP($B272,Day!$A$1:$X$367,MATCH(DayFilter!T$1,Day!$C$1:$X$1,0)+2,0),"")</f>
        <v>6.0769229999999999</v>
      </c>
      <c r="U272">
        <f>IFERROR(VLOOKUP($B272,Day!$A$1:$X$367,MATCH(DayFilter!U$1,Day!$C$1:$X$1,0)+2,0),"")</f>
        <v>2.714286</v>
      </c>
      <c r="V272">
        <f>IFERROR(VLOOKUP($B272,Day!$A$1:$X$367,MATCH(DayFilter!V$1,Day!$C$1:$X$1,0)+2,0),"")</f>
        <v>2.714286</v>
      </c>
      <c r="W272">
        <f>IFERROR(VLOOKUP($B272,Day!$A$1:$X$367,MATCH(DayFilter!W$1,Day!$C$1:$X$1,0)+2,0),"")</f>
        <v>3.3626369999999999</v>
      </c>
      <c r="X272">
        <f>IFERROR(VLOOKUP($B272,Day!$A$1:$X$367,MATCH(DayFilter!X$1,Day!$C$1:$X$1,0)+2,0),"")</f>
        <v>4.7452930000000002</v>
      </c>
      <c r="Y272">
        <f>IFERROR(VLOOKUP($B272,Day!$A$1:$Z$367,MATCH(DayFilter!Y$1,Day!$C$1:$Z$1,0)+2,0),"")</f>
        <v>65</v>
      </c>
      <c r="Z272">
        <f>IFERROR(VLOOKUP($B272,Day!$A$1:$Z$367,MATCH(DayFilter!Z$1,Day!$C$1:$Z$1,0)+2,0),"")</f>
        <v>75</v>
      </c>
    </row>
    <row r="273" spans="2:26" x14ac:dyDescent="0.25">
      <c r="B273">
        <f>IF(ROW()-1&lt;=Input!$F$2,ROW()-1,"")</f>
        <v>272</v>
      </c>
      <c r="C273" s="1">
        <f>IFERROR(VLOOKUP($B273,Day!$A$1:$X$367,MATCH(DayFilter!C$1,Day!$C$1:$X$1,0)+2,0),"")</f>
        <v>43923</v>
      </c>
      <c r="D273" t="str">
        <f>IFERROR(VLOOKUP($B273,Day!$A$1:$X$367,MATCH(DayFilter!D$1,Day!$C$1:$X$1,0)+2,0),"")</f>
        <v>Day</v>
      </c>
      <c r="E273">
        <f>IFERROR(VLOOKUP($B273,Day!$A$1:$X$367,MATCH(DayFilter!E$1,Day!$C$1:$X$1,0)+2,0),"")</f>
        <v>72.615713999999997</v>
      </c>
      <c r="F273">
        <f>IFERROR(VLOOKUP($B273,Day!$A$1:$X$367,MATCH(DayFilter!F$1,Day!$C$1:$X$1,0)+2,0),"")</f>
        <v>54.033332999999999</v>
      </c>
      <c r="G273">
        <f>IFERROR(VLOOKUP($B273,Day!$A$1:$X$367,MATCH(DayFilter!G$1,Day!$C$1:$X$1,0)+2,0),"")</f>
        <v>54.033332999999999</v>
      </c>
      <c r="H273">
        <f>IFERROR(VLOOKUP($B273,Day!$A$1:$X$367,MATCH(DayFilter!H$1,Day!$C$1:$X$1,0)+2,0),"")</f>
        <v>18.582380999999998</v>
      </c>
      <c r="I273">
        <f>IFERROR(VLOOKUP($B273,Day!$A$1:$X$367,MATCH(DayFilter!I$1,Day!$C$1:$X$1,0)+2,0),"")</f>
        <v>62.515569800000002</v>
      </c>
      <c r="J273">
        <f>IFERROR(VLOOKUP($B273,Day!$A$1:$X$367,MATCH(DayFilter!J$1,Day!$C$1:$X$1,0)+2,0),"")</f>
        <v>51.164706000000002</v>
      </c>
      <c r="K273">
        <f>IFERROR(VLOOKUP($B273,Day!$A$1:$X$367,MATCH(DayFilter!K$1,Day!$C$1:$X$1,0)+2,0),"")</f>
        <v>14.634285999999999</v>
      </c>
      <c r="L273">
        <f>IFERROR(VLOOKUP($B273,Day!$A$1:$X$367,MATCH(DayFilter!L$1,Day!$C$1:$X$1,0)+2,0),"")</f>
        <v>14.634285999999999</v>
      </c>
      <c r="M273">
        <f>IFERROR(VLOOKUP($B273,Day!$A$1:$X$367,MATCH(DayFilter!M$1,Day!$C$1:$X$1,0)+2,0),"")</f>
        <v>36.530420000000007</v>
      </c>
      <c r="N273">
        <f>IFERROR(VLOOKUP($B273,Day!$A$1:$X$367,MATCH(DayFilter!N$1,Day!$C$1:$X$1,0)+2,0),"")</f>
        <v>41.2427335</v>
      </c>
      <c r="O273">
        <f>IFERROR(VLOOKUP($B273,Day!$A$1:$X$367,MATCH(DayFilter!O$1,Day!$C$1:$X$1,0)+2,0),"")</f>
        <v>78.755294000000006</v>
      </c>
      <c r="P273">
        <f>IFERROR(VLOOKUP($B273,Day!$A$1:$X$367,MATCH(DayFilter!P$1,Day!$C$1:$X$1,0)+2,0),"")</f>
        <v>15.71</v>
      </c>
      <c r="Q273">
        <f>IFERROR(VLOOKUP($B273,Day!$A$1:$X$367,MATCH(DayFilter!Q$1,Day!$C$1:$X$1,0)+2,0),"")</f>
        <v>15.71</v>
      </c>
      <c r="R273">
        <f>IFERROR(VLOOKUP($B273,Day!$A$1:$X$367,MATCH(DayFilter!R$1,Day!$C$1:$X$1,0)+2,0),"")</f>
        <v>63.045294000000005</v>
      </c>
      <c r="S273">
        <f>IFERROR(VLOOKUP($B273,Day!$A$1:$X$367,MATCH(DayFilter!S$1,Day!$C$1:$X$1,0)+2,0),"")</f>
        <v>56.0244681</v>
      </c>
      <c r="T273">
        <f>IFERROR(VLOOKUP($B273,Day!$A$1:$X$367,MATCH(DayFilter!T$1,Day!$C$1:$X$1,0)+2,0),"")</f>
        <v>10.666667</v>
      </c>
      <c r="U273">
        <f>IFERROR(VLOOKUP($B273,Day!$A$1:$X$367,MATCH(DayFilter!U$1,Day!$C$1:$X$1,0)+2,0),"")</f>
        <v>2.7647059999999999</v>
      </c>
      <c r="V273">
        <f>IFERROR(VLOOKUP($B273,Day!$A$1:$X$367,MATCH(DayFilter!V$1,Day!$C$1:$X$1,0)+2,0),"")</f>
        <v>2.7647059999999999</v>
      </c>
      <c r="W273">
        <f>IFERROR(VLOOKUP($B273,Day!$A$1:$X$367,MATCH(DayFilter!W$1,Day!$C$1:$X$1,0)+2,0),"")</f>
        <v>7.901961</v>
      </c>
      <c r="X273">
        <f>IFERROR(VLOOKUP($B273,Day!$A$1:$X$367,MATCH(DayFilter!X$1,Day!$C$1:$X$1,0)+2,0),"")</f>
        <v>5.4435181000000004</v>
      </c>
      <c r="Y273">
        <f>IFERROR(VLOOKUP($B273,Day!$A$1:$Z$367,MATCH(DayFilter!Y$1,Day!$C$1:$Z$1,0)+2,0),"")</f>
        <v>65</v>
      </c>
      <c r="Z273">
        <f>IFERROR(VLOOKUP($B273,Day!$A$1:$Z$367,MATCH(DayFilter!Z$1,Day!$C$1:$Z$1,0)+2,0),"")</f>
        <v>75</v>
      </c>
    </row>
    <row r="274" spans="2:26" x14ac:dyDescent="0.25">
      <c r="B274">
        <f>IF(ROW()-1&lt;=Input!$F$2,ROW()-1,"")</f>
        <v>273</v>
      </c>
      <c r="C274" s="1">
        <f>IFERROR(VLOOKUP($B274,Day!$A$1:$X$367,MATCH(DayFilter!C$1,Day!$C$1:$X$1,0)+2,0),"")</f>
        <v>43922</v>
      </c>
      <c r="D274" t="str">
        <f>IFERROR(VLOOKUP($B274,Day!$A$1:$X$367,MATCH(DayFilter!D$1,Day!$C$1:$X$1,0)+2,0),"")</f>
        <v>Day</v>
      </c>
      <c r="E274">
        <f>IFERROR(VLOOKUP($B274,Day!$A$1:$X$367,MATCH(DayFilter!E$1,Day!$C$1:$X$1,0)+2,0),"")</f>
        <v>69.346153999999999</v>
      </c>
      <c r="F274">
        <f>IFERROR(VLOOKUP($B274,Day!$A$1:$X$367,MATCH(DayFilter!F$1,Day!$C$1:$X$1,0)+2,0),"")</f>
        <v>51.287999999999997</v>
      </c>
      <c r="G274">
        <f>IFERROR(VLOOKUP($B274,Day!$A$1:$X$367,MATCH(DayFilter!G$1,Day!$C$1:$X$1,0)+2,0),"")</f>
        <v>51.287999999999997</v>
      </c>
      <c r="H274">
        <f>IFERROR(VLOOKUP($B274,Day!$A$1:$X$367,MATCH(DayFilter!H$1,Day!$C$1:$X$1,0)+2,0),"")</f>
        <v>18.058154000000002</v>
      </c>
      <c r="I274">
        <f>IFERROR(VLOOKUP($B274,Day!$A$1:$X$367,MATCH(DayFilter!I$1,Day!$C$1:$X$1,0)+2,0),"")</f>
        <v>62.352795700000001</v>
      </c>
      <c r="J274">
        <f>IFERROR(VLOOKUP($B274,Day!$A$1:$X$367,MATCH(DayFilter!J$1,Day!$C$1:$X$1,0)+2,0),"")</f>
        <v>49.995238000000001</v>
      </c>
      <c r="K274">
        <f>IFERROR(VLOOKUP($B274,Day!$A$1:$X$367,MATCH(DayFilter!K$1,Day!$C$1:$X$1,0)+2,0),"")</f>
        <v>33.338462</v>
      </c>
      <c r="L274">
        <f>IFERROR(VLOOKUP($B274,Day!$A$1:$X$367,MATCH(DayFilter!L$1,Day!$C$1:$X$1,0)+2,0),"")</f>
        <v>33.338462</v>
      </c>
      <c r="M274">
        <f>IFERROR(VLOOKUP($B274,Day!$A$1:$X$367,MATCH(DayFilter!M$1,Day!$C$1:$X$1,0)+2,0),"")</f>
        <v>16.656776000000001</v>
      </c>
      <c r="N274">
        <f>IFERROR(VLOOKUP($B274,Day!$A$1:$X$367,MATCH(DayFilter!N$1,Day!$C$1:$X$1,0)+2,0),"")</f>
        <v>42.806656199999999</v>
      </c>
      <c r="O274">
        <f>IFERROR(VLOOKUP($B274,Day!$A$1:$X$367,MATCH(DayFilter!O$1,Day!$C$1:$X$1,0)+2,0),"")</f>
        <v>82.162609000000003</v>
      </c>
      <c r="P274">
        <f>IFERROR(VLOOKUP($B274,Day!$A$1:$X$367,MATCH(DayFilter!P$1,Day!$C$1:$X$1,0)+2,0),"")</f>
        <v>28.703077</v>
      </c>
      <c r="Q274">
        <f>IFERROR(VLOOKUP($B274,Day!$A$1:$X$367,MATCH(DayFilter!Q$1,Day!$C$1:$X$1,0)+2,0),"")</f>
        <v>28.703077</v>
      </c>
      <c r="R274">
        <f>IFERROR(VLOOKUP($B274,Day!$A$1:$X$367,MATCH(DayFilter!R$1,Day!$C$1:$X$1,0)+2,0),"")</f>
        <v>53.459532000000003</v>
      </c>
      <c r="S274">
        <f>IFERROR(VLOOKUP($B274,Day!$A$1:$X$367,MATCH(DayFilter!S$1,Day!$C$1:$X$1,0)+2,0),"")</f>
        <v>55.133874400000003</v>
      </c>
      <c r="T274">
        <f>IFERROR(VLOOKUP($B274,Day!$A$1:$X$367,MATCH(DayFilter!T$1,Day!$C$1:$X$1,0)+2,0),"")</f>
        <v>8.4</v>
      </c>
      <c r="U274">
        <f>IFERROR(VLOOKUP($B274,Day!$A$1:$X$367,MATCH(DayFilter!U$1,Day!$C$1:$X$1,0)+2,0),"")</f>
        <v>3.538462</v>
      </c>
      <c r="V274">
        <f>IFERROR(VLOOKUP($B274,Day!$A$1:$X$367,MATCH(DayFilter!V$1,Day!$C$1:$X$1,0)+2,0),"")</f>
        <v>3.538462</v>
      </c>
      <c r="W274">
        <f>IFERROR(VLOOKUP($B274,Day!$A$1:$X$367,MATCH(DayFilter!W$1,Day!$C$1:$X$1,0)+2,0),"")</f>
        <v>4.8615380000000004</v>
      </c>
      <c r="X274">
        <f>IFERROR(VLOOKUP($B274,Day!$A$1:$X$367,MATCH(DayFilter!X$1,Day!$C$1:$X$1,0)+2,0),"")</f>
        <v>5.4609389999999998</v>
      </c>
      <c r="Y274">
        <f>IFERROR(VLOOKUP($B274,Day!$A$1:$Z$367,MATCH(DayFilter!Y$1,Day!$C$1:$Z$1,0)+2,0),"")</f>
        <v>65</v>
      </c>
      <c r="Z274">
        <f>IFERROR(VLOOKUP($B274,Day!$A$1:$Z$367,MATCH(DayFilter!Z$1,Day!$C$1:$Z$1,0)+2,0),"")</f>
        <v>75</v>
      </c>
    </row>
    <row r="275" spans="2:26" x14ac:dyDescent="0.25">
      <c r="B275">
        <f>IF(ROW()-1&lt;=Input!$F$2,ROW()-1,"")</f>
        <v>274</v>
      </c>
      <c r="C275" s="1">
        <f>IFERROR(VLOOKUP($B275,Day!$A$1:$X$367,MATCH(DayFilter!C$1,Day!$C$1:$X$1,0)+2,0),"")</f>
        <v>43921</v>
      </c>
      <c r="D275" t="str">
        <f>IFERROR(VLOOKUP($B275,Day!$A$1:$X$367,MATCH(DayFilter!D$1,Day!$C$1:$X$1,0)+2,0),"")</f>
        <v>Day</v>
      </c>
      <c r="E275">
        <f>IFERROR(VLOOKUP($B275,Day!$A$1:$X$367,MATCH(DayFilter!E$1,Day!$C$1:$X$1,0)+2,0),"")</f>
        <v>75.94</v>
      </c>
      <c r="F275">
        <f>IFERROR(VLOOKUP($B275,Day!$A$1:$X$367,MATCH(DayFilter!F$1,Day!$C$1:$X$1,0)+2,0),"")</f>
        <v>53.816000000000003</v>
      </c>
      <c r="G275">
        <f>IFERROR(VLOOKUP($B275,Day!$A$1:$X$367,MATCH(DayFilter!G$1,Day!$C$1:$X$1,0)+2,0),"")</f>
        <v>53.816000000000003</v>
      </c>
      <c r="H275">
        <f>IFERROR(VLOOKUP($B275,Day!$A$1:$X$367,MATCH(DayFilter!H$1,Day!$C$1:$X$1,0)+2,0),"")</f>
        <v>22.123999999999995</v>
      </c>
      <c r="I275">
        <f>IFERROR(VLOOKUP($B275,Day!$A$1:$X$367,MATCH(DayFilter!I$1,Day!$C$1:$X$1,0)+2,0),"")</f>
        <v>64.454739900000007</v>
      </c>
      <c r="J275">
        <f>IFERROR(VLOOKUP($B275,Day!$A$1:$X$367,MATCH(DayFilter!J$1,Day!$C$1:$X$1,0)+2,0),"")</f>
        <v>50.012726999999998</v>
      </c>
      <c r="K275">
        <f>IFERROR(VLOOKUP($B275,Day!$A$1:$X$367,MATCH(DayFilter!K$1,Day!$C$1:$X$1,0)+2,0),"")</f>
        <v>16</v>
      </c>
      <c r="L275">
        <f>IFERROR(VLOOKUP($B275,Day!$A$1:$X$367,MATCH(DayFilter!L$1,Day!$C$1:$X$1,0)+2,0),"")</f>
        <v>16</v>
      </c>
      <c r="M275">
        <f>IFERROR(VLOOKUP($B275,Day!$A$1:$X$367,MATCH(DayFilter!M$1,Day!$C$1:$X$1,0)+2,0),"")</f>
        <v>34.012726999999998</v>
      </c>
      <c r="N275">
        <f>IFERROR(VLOOKUP($B275,Day!$A$1:$X$367,MATCH(DayFilter!N$1,Day!$C$1:$X$1,0)+2,0),"")</f>
        <v>39.194147800000003</v>
      </c>
      <c r="O275">
        <f>IFERROR(VLOOKUP($B275,Day!$A$1:$X$367,MATCH(DayFilter!O$1,Day!$C$1:$X$1,0)+2,0),"")</f>
        <v>75.221817999999999</v>
      </c>
      <c r="P275">
        <f>IFERROR(VLOOKUP($B275,Day!$A$1:$X$367,MATCH(DayFilter!P$1,Day!$C$1:$X$1,0)+2,0),"")</f>
        <v>11.217333</v>
      </c>
      <c r="Q275">
        <f>IFERROR(VLOOKUP($B275,Day!$A$1:$X$367,MATCH(DayFilter!Q$1,Day!$C$1:$X$1,0)+2,0),"")</f>
        <v>11.217333</v>
      </c>
      <c r="R275">
        <f>IFERROR(VLOOKUP($B275,Day!$A$1:$X$367,MATCH(DayFilter!R$1,Day!$C$1:$X$1,0)+2,0),"")</f>
        <v>64.004485000000003</v>
      </c>
      <c r="S275">
        <f>IFERROR(VLOOKUP($B275,Day!$A$1:$X$367,MATCH(DayFilter!S$1,Day!$C$1:$X$1,0)+2,0),"")</f>
        <v>47.492085400000001</v>
      </c>
      <c r="T275">
        <f>IFERROR(VLOOKUP($B275,Day!$A$1:$X$367,MATCH(DayFilter!T$1,Day!$C$1:$X$1,0)+2,0),"")</f>
        <v>9.9230769999999993</v>
      </c>
      <c r="U275">
        <f>IFERROR(VLOOKUP($B275,Day!$A$1:$X$367,MATCH(DayFilter!U$1,Day!$C$1:$X$1,0)+2,0),"")</f>
        <v>0.92307700000000004</v>
      </c>
      <c r="V275">
        <f>IFERROR(VLOOKUP($B275,Day!$A$1:$X$367,MATCH(DayFilter!V$1,Day!$C$1:$X$1,0)+2,0),"")</f>
        <v>0.92307700000000004</v>
      </c>
      <c r="W275">
        <f>IFERROR(VLOOKUP($B275,Day!$A$1:$X$367,MATCH(DayFilter!W$1,Day!$C$1:$X$1,0)+2,0),"")</f>
        <v>9</v>
      </c>
      <c r="X275">
        <f>IFERROR(VLOOKUP($B275,Day!$A$1:$X$367,MATCH(DayFilter!X$1,Day!$C$1:$X$1,0)+2,0),"")</f>
        <v>5.1522221000000004</v>
      </c>
      <c r="Y275">
        <f>IFERROR(VLOOKUP($B275,Day!$A$1:$Z$367,MATCH(DayFilter!Y$1,Day!$C$1:$Z$1,0)+2,0),"")</f>
        <v>65</v>
      </c>
      <c r="Z275">
        <f>IFERROR(VLOOKUP($B275,Day!$A$1:$Z$367,MATCH(DayFilter!Z$1,Day!$C$1:$Z$1,0)+2,0),"")</f>
        <v>75</v>
      </c>
    </row>
    <row r="276" spans="2:26" x14ac:dyDescent="0.25">
      <c r="B276">
        <f>IF(ROW()-1&lt;=Input!$F$2,ROW()-1,"")</f>
        <v>275</v>
      </c>
      <c r="C276" s="1">
        <f>IFERROR(VLOOKUP($B276,Day!$A$1:$X$367,MATCH(DayFilter!C$1,Day!$C$1:$X$1,0)+2,0),"")</f>
        <v>43920</v>
      </c>
      <c r="D276" t="str">
        <f>IFERROR(VLOOKUP($B276,Day!$A$1:$X$367,MATCH(DayFilter!D$1,Day!$C$1:$X$1,0)+2,0),"")</f>
        <v>Day</v>
      </c>
      <c r="E276">
        <f>IFERROR(VLOOKUP($B276,Day!$A$1:$X$367,MATCH(DayFilter!E$1,Day!$C$1:$X$1,0)+2,0),"")</f>
        <v>76.286666999999994</v>
      </c>
      <c r="F276">
        <f>IFERROR(VLOOKUP($B276,Day!$A$1:$X$367,MATCH(DayFilter!F$1,Day!$C$1:$X$1,0)+2,0),"")</f>
        <v>53.192856999999997</v>
      </c>
      <c r="G276">
        <f>IFERROR(VLOOKUP($B276,Day!$A$1:$X$367,MATCH(DayFilter!G$1,Day!$C$1:$X$1,0)+2,0),"")</f>
        <v>53.192856999999997</v>
      </c>
      <c r="H276">
        <f>IFERROR(VLOOKUP($B276,Day!$A$1:$X$367,MATCH(DayFilter!H$1,Day!$C$1:$X$1,0)+2,0),"")</f>
        <v>23.093809999999998</v>
      </c>
      <c r="I276">
        <f>IFERROR(VLOOKUP($B276,Day!$A$1:$X$367,MATCH(DayFilter!I$1,Day!$C$1:$X$1,0)+2,0),"")</f>
        <v>63.870458499999998</v>
      </c>
      <c r="J276">
        <f>IFERROR(VLOOKUP($B276,Day!$A$1:$X$367,MATCH(DayFilter!J$1,Day!$C$1:$X$1,0)+2,0),"")</f>
        <v>47.180768999999998</v>
      </c>
      <c r="K276">
        <f>IFERROR(VLOOKUP($B276,Day!$A$1:$X$367,MATCH(DayFilter!K$1,Day!$C$1:$X$1,0)+2,0),"")</f>
        <v>2.6133329999999999</v>
      </c>
      <c r="L276">
        <f>IFERROR(VLOOKUP($B276,Day!$A$1:$X$367,MATCH(DayFilter!L$1,Day!$C$1:$X$1,0)+2,0),"")</f>
        <v>2.6133329999999999</v>
      </c>
      <c r="M276">
        <f>IFERROR(VLOOKUP($B276,Day!$A$1:$X$367,MATCH(DayFilter!M$1,Day!$C$1:$X$1,0)+2,0),"")</f>
        <v>44.567436000000001</v>
      </c>
      <c r="N276">
        <f>IFERROR(VLOOKUP($B276,Day!$A$1:$X$367,MATCH(DayFilter!N$1,Day!$C$1:$X$1,0)+2,0),"")</f>
        <v>34.903103000000002</v>
      </c>
      <c r="O276">
        <f>IFERROR(VLOOKUP($B276,Day!$A$1:$X$367,MATCH(DayFilter!O$1,Day!$C$1:$X$1,0)+2,0),"")</f>
        <v>67.907308</v>
      </c>
      <c r="P276">
        <f>IFERROR(VLOOKUP($B276,Day!$A$1:$X$367,MATCH(DayFilter!P$1,Day!$C$1:$X$1,0)+2,0),"")</f>
        <v>5.7953330000000003</v>
      </c>
      <c r="Q276">
        <f>IFERROR(VLOOKUP($B276,Day!$A$1:$X$367,MATCH(DayFilter!Q$1,Day!$C$1:$X$1,0)+2,0),"")</f>
        <v>5.7953330000000003</v>
      </c>
      <c r="R276">
        <f>IFERROR(VLOOKUP($B276,Day!$A$1:$X$367,MATCH(DayFilter!R$1,Day!$C$1:$X$1,0)+2,0),"")</f>
        <v>62.111975000000001</v>
      </c>
      <c r="S276">
        <f>IFERROR(VLOOKUP($B276,Day!$A$1:$X$367,MATCH(DayFilter!S$1,Day!$C$1:$X$1,0)+2,0),"")</f>
        <v>42.766164699999997</v>
      </c>
      <c r="T276">
        <f>IFERROR(VLOOKUP($B276,Day!$A$1:$X$367,MATCH(DayFilter!T$1,Day!$C$1:$X$1,0)+2,0),"")</f>
        <v>11.133333</v>
      </c>
      <c r="U276">
        <f>IFERROR(VLOOKUP($B276,Day!$A$1:$X$367,MATCH(DayFilter!U$1,Day!$C$1:$X$1,0)+2,0),"")</f>
        <v>2.285714</v>
      </c>
      <c r="V276">
        <f>IFERROR(VLOOKUP($B276,Day!$A$1:$X$367,MATCH(DayFilter!V$1,Day!$C$1:$X$1,0)+2,0),"")</f>
        <v>2.285714</v>
      </c>
      <c r="W276">
        <f>IFERROR(VLOOKUP($B276,Day!$A$1:$X$367,MATCH(DayFilter!W$1,Day!$C$1:$X$1,0)+2,0),"")</f>
        <v>8.8476189999999999</v>
      </c>
      <c r="X276">
        <f>IFERROR(VLOOKUP($B276,Day!$A$1:$X$367,MATCH(DayFilter!X$1,Day!$C$1:$X$1,0)+2,0),"")</f>
        <v>5.8063832</v>
      </c>
      <c r="Y276">
        <f>IFERROR(VLOOKUP($B276,Day!$A$1:$Z$367,MATCH(DayFilter!Y$1,Day!$C$1:$Z$1,0)+2,0),"")</f>
        <v>65</v>
      </c>
      <c r="Z276">
        <f>IFERROR(VLOOKUP($B276,Day!$A$1:$Z$367,MATCH(DayFilter!Z$1,Day!$C$1:$Z$1,0)+2,0),"")</f>
        <v>75</v>
      </c>
    </row>
    <row r="277" spans="2:26" x14ac:dyDescent="0.25">
      <c r="B277">
        <f>IF(ROW()-1&lt;=Input!$F$2,ROW()-1,"")</f>
        <v>276</v>
      </c>
      <c r="C277" s="1">
        <f>IFERROR(VLOOKUP($B277,Day!$A$1:$X$367,MATCH(DayFilter!C$1,Day!$C$1:$X$1,0)+2,0),"")</f>
        <v>43919</v>
      </c>
      <c r="D277" t="str">
        <f>IFERROR(VLOOKUP($B277,Day!$A$1:$X$367,MATCH(DayFilter!D$1,Day!$C$1:$X$1,0)+2,0),"")</f>
        <v>Day</v>
      </c>
      <c r="E277">
        <f>IFERROR(VLOOKUP($B277,Day!$A$1:$X$367,MATCH(DayFilter!E$1,Day!$C$1:$X$1,0)+2,0),"")</f>
        <v>79.317999999999998</v>
      </c>
      <c r="F277">
        <f>IFERROR(VLOOKUP($B277,Day!$A$1:$X$367,MATCH(DayFilter!F$1,Day!$C$1:$X$1,0)+2,0),"")</f>
        <v>47.538181999999999</v>
      </c>
      <c r="G277">
        <f>IFERROR(VLOOKUP($B277,Day!$A$1:$X$367,MATCH(DayFilter!G$1,Day!$C$1:$X$1,0)+2,0),"")</f>
        <v>47.538181999999999</v>
      </c>
      <c r="H277">
        <f>IFERROR(VLOOKUP($B277,Day!$A$1:$X$367,MATCH(DayFilter!H$1,Day!$C$1:$X$1,0)+2,0),"")</f>
        <v>31.779817999999999</v>
      </c>
      <c r="I277">
        <f>IFERROR(VLOOKUP($B277,Day!$A$1:$X$367,MATCH(DayFilter!I$1,Day!$C$1:$X$1,0)+2,0),"")</f>
        <v>63.404184700000002</v>
      </c>
      <c r="J277">
        <f>IFERROR(VLOOKUP($B277,Day!$A$1:$X$367,MATCH(DayFilter!J$1,Day!$C$1:$X$1,0)+2,0),"")</f>
        <v>47.635714</v>
      </c>
      <c r="K277">
        <f>IFERROR(VLOOKUP($B277,Day!$A$1:$X$367,MATCH(DayFilter!K$1,Day!$C$1:$X$1,0)+2,0),"")</f>
        <v>30.223077</v>
      </c>
      <c r="L277">
        <f>IFERROR(VLOOKUP($B277,Day!$A$1:$X$367,MATCH(DayFilter!L$1,Day!$C$1:$X$1,0)+2,0),"")</f>
        <v>30.223077</v>
      </c>
      <c r="M277">
        <f>IFERROR(VLOOKUP($B277,Day!$A$1:$X$367,MATCH(DayFilter!M$1,Day!$C$1:$X$1,0)+2,0),"")</f>
        <v>17.412637</v>
      </c>
      <c r="N277">
        <f>IFERROR(VLOOKUP($B277,Day!$A$1:$X$367,MATCH(DayFilter!N$1,Day!$C$1:$X$1,0)+2,0),"")</f>
        <v>39.711126800000002</v>
      </c>
      <c r="O277">
        <f>IFERROR(VLOOKUP($B277,Day!$A$1:$X$367,MATCH(DayFilter!O$1,Day!$C$1:$X$1,0)+2,0),"")</f>
        <v>84.414364000000006</v>
      </c>
      <c r="P277">
        <f>IFERROR(VLOOKUP($B277,Day!$A$1:$X$367,MATCH(DayFilter!P$1,Day!$C$1:$X$1,0)+2,0),"")</f>
        <v>27.012</v>
      </c>
      <c r="Q277">
        <f>IFERROR(VLOOKUP($B277,Day!$A$1:$X$367,MATCH(DayFilter!Q$1,Day!$C$1:$X$1,0)+2,0),"")</f>
        <v>27.012</v>
      </c>
      <c r="R277">
        <f>IFERROR(VLOOKUP($B277,Day!$A$1:$X$367,MATCH(DayFilter!R$1,Day!$C$1:$X$1,0)+2,0),"")</f>
        <v>57.402364000000006</v>
      </c>
      <c r="S277">
        <f>IFERROR(VLOOKUP($B277,Day!$A$1:$X$367,MATCH(DayFilter!S$1,Day!$C$1:$X$1,0)+2,0),"")</f>
        <v>49.926942599999997</v>
      </c>
      <c r="T277">
        <f>IFERROR(VLOOKUP($B277,Day!$A$1:$X$367,MATCH(DayFilter!T$1,Day!$C$1:$X$1,0)+2,0),"")</f>
        <v>8.6</v>
      </c>
      <c r="U277">
        <f>IFERROR(VLOOKUP($B277,Day!$A$1:$X$367,MATCH(DayFilter!U$1,Day!$C$1:$X$1,0)+2,0),"")</f>
        <v>3.1538460000000001</v>
      </c>
      <c r="V277">
        <f>IFERROR(VLOOKUP($B277,Day!$A$1:$X$367,MATCH(DayFilter!V$1,Day!$C$1:$X$1,0)+2,0),"")</f>
        <v>3.1538460000000001</v>
      </c>
      <c r="W277">
        <f>IFERROR(VLOOKUP($B277,Day!$A$1:$X$367,MATCH(DayFilter!W$1,Day!$C$1:$X$1,0)+2,0),"")</f>
        <v>5.4461539999999999</v>
      </c>
      <c r="X277">
        <f>IFERROR(VLOOKUP($B277,Day!$A$1:$X$367,MATCH(DayFilter!X$1,Day!$C$1:$X$1,0)+2,0),"")</f>
        <v>5.3178552999999997</v>
      </c>
      <c r="Y277">
        <f>IFERROR(VLOOKUP($B277,Day!$A$1:$Z$367,MATCH(DayFilter!Y$1,Day!$C$1:$Z$1,0)+2,0),"")</f>
        <v>65</v>
      </c>
      <c r="Z277">
        <f>IFERROR(VLOOKUP($B277,Day!$A$1:$Z$367,MATCH(DayFilter!Z$1,Day!$C$1:$Z$1,0)+2,0),"")</f>
        <v>75</v>
      </c>
    </row>
    <row r="278" spans="2:26" x14ac:dyDescent="0.25">
      <c r="B278">
        <f>IF(ROW()-1&lt;=Input!$F$2,ROW()-1,"")</f>
        <v>277</v>
      </c>
      <c r="C278" s="1">
        <f>IFERROR(VLOOKUP($B278,Day!$A$1:$X$367,MATCH(DayFilter!C$1,Day!$C$1:$X$1,0)+2,0),"")</f>
        <v>43918</v>
      </c>
      <c r="D278" t="str">
        <f>IFERROR(VLOOKUP($B278,Day!$A$1:$X$367,MATCH(DayFilter!D$1,Day!$C$1:$X$1,0)+2,0),"")</f>
        <v>Day</v>
      </c>
      <c r="E278">
        <f>IFERROR(VLOOKUP($B278,Day!$A$1:$X$367,MATCH(DayFilter!E$1,Day!$C$1:$X$1,0)+2,0),"")</f>
        <v>74.756923</v>
      </c>
      <c r="F278">
        <f>IFERROR(VLOOKUP($B278,Day!$A$1:$X$367,MATCH(DayFilter!F$1,Day!$C$1:$X$1,0)+2,0),"")</f>
        <v>48.375757999999998</v>
      </c>
      <c r="G278">
        <f>IFERROR(VLOOKUP($B278,Day!$A$1:$X$367,MATCH(DayFilter!G$1,Day!$C$1:$X$1,0)+2,0),"")</f>
        <v>48.375757999999998</v>
      </c>
      <c r="H278">
        <f>IFERROR(VLOOKUP($B278,Day!$A$1:$X$367,MATCH(DayFilter!H$1,Day!$C$1:$X$1,0)+2,0),"")</f>
        <v>26.381165000000003</v>
      </c>
      <c r="I278">
        <f>IFERROR(VLOOKUP($B278,Day!$A$1:$X$367,MATCH(DayFilter!I$1,Day!$C$1:$X$1,0)+2,0),"")</f>
        <v>62.9325039</v>
      </c>
      <c r="J278">
        <f>IFERROR(VLOOKUP($B278,Day!$A$1:$X$367,MATCH(DayFilter!J$1,Day!$C$1:$X$1,0)+2,0),"")</f>
        <v>46.515000000000001</v>
      </c>
      <c r="K278">
        <f>IFERROR(VLOOKUP($B278,Day!$A$1:$X$367,MATCH(DayFilter!K$1,Day!$C$1:$X$1,0)+2,0),"")</f>
        <v>31.853846000000001</v>
      </c>
      <c r="L278">
        <f>IFERROR(VLOOKUP($B278,Day!$A$1:$X$367,MATCH(DayFilter!L$1,Day!$C$1:$X$1,0)+2,0),"")</f>
        <v>31.853846000000001</v>
      </c>
      <c r="M278">
        <f>IFERROR(VLOOKUP($B278,Day!$A$1:$X$367,MATCH(DayFilter!M$1,Day!$C$1:$X$1,0)+2,0),"")</f>
        <v>14.661154</v>
      </c>
      <c r="N278">
        <f>IFERROR(VLOOKUP($B278,Day!$A$1:$X$367,MATCH(DayFilter!N$1,Day!$C$1:$X$1,0)+2,0),"")</f>
        <v>39.962603799999997</v>
      </c>
      <c r="O278">
        <f>IFERROR(VLOOKUP($B278,Day!$A$1:$X$367,MATCH(DayFilter!O$1,Day!$C$1:$X$1,0)+2,0),"")</f>
        <v>87.837879000000001</v>
      </c>
      <c r="P278">
        <f>IFERROR(VLOOKUP($B278,Day!$A$1:$X$367,MATCH(DayFilter!P$1,Day!$C$1:$X$1,0)+2,0),"")</f>
        <v>25.373076999999999</v>
      </c>
      <c r="Q278">
        <f>IFERROR(VLOOKUP($B278,Day!$A$1:$X$367,MATCH(DayFilter!Q$1,Day!$C$1:$X$1,0)+2,0),"")</f>
        <v>25.373076999999999</v>
      </c>
      <c r="R278">
        <f>IFERROR(VLOOKUP($B278,Day!$A$1:$X$367,MATCH(DayFilter!R$1,Day!$C$1:$X$1,0)+2,0),"")</f>
        <v>62.464802000000006</v>
      </c>
      <c r="S278">
        <f>IFERROR(VLOOKUP($B278,Day!$A$1:$X$367,MATCH(DayFilter!S$1,Day!$C$1:$X$1,0)+2,0),"")</f>
        <v>51.262392699999999</v>
      </c>
      <c r="T278">
        <f>IFERROR(VLOOKUP($B278,Day!$A$1:$X$367,MATCH(DayFilter!T$1,Day!$C$1:$X$1,0)+2,0),"")</f>
        <v>11.75</v>
      </c>
      <c r="U278">
        <f>IFERROR(VLOOKUP($B278,Day!$A$1:$X$367,MATCH(DayFilter!U$1,Day!$C$1:$X$1,0)+2,0),"")</f>
        <v>3</v>
      </c>
      <c r="V278">
        <f>IFERROR(VLOOKUP($B278,Day!$A$1:$X$367,MATCH(DayFilter!V$1,Day!$C$1:$X$1,0)+2,0),"")</f>
        <v>3</v>
      </c>
      <c r="W278">
        <f>IFERROR(VLOOKUP($B278,Day!$A$1:$X$367,MATCH(DayFilter!W$1,Day!$C$1:$X$1,0)+2,0),"")</f>
        <v>8.75</v>
      </c>
      <c r="X278">
        <f>IFERROR(VLOOKUP($B278,Day!$A$1:$X$367,MATCH(DayFilter!X$1,Day!$C$1:$X$1,0)+2,0),"")</f>
        <v>5.8343905999999999</v>
      </c>
      <c r="Y278">
        <f>IFERROR(VLOOKUP($B278,Day!$A$1:$Z$367,MATCH(DayFilter!Y$1,Day!$C$1:$Z$1,0)+2,0),"")</f>
        <v>65</v>
      </c>
      <c r="Z278">
        <f>IFERROR(VLOOKUP($B278,Day!$A$1:$Z$367,MATCH(DayFilter!Z$1,Day!$C$1:$Z$1,0)+2,0),"")</f>
        <v>75</v>
      </c>
    </row>
    <row r="279" spans="2:26" x14ac:dyDescent="0.25">
      <c r="B279">
        <f>IF(ROW()-1&lt;=Input!$F$2,ROW()-1,"")</f>
        <v>278</v>
      </c>
      <c r="C279" s="1">
        <f>IFERROR(VLOOKUP($B279,Day!$A$1:$X$367,MATCH(DayFilter!C$1,Day!$C$1:$X$1,0)+2,0),"")</f>
        <v>43917</v>
      </c>
      <c r="D279" t="str">
        <f>IFERROR(VLOOKUP($B279,Day!$A$1:$X$367,MATCH(DayFilter!D$1,Day!$C$1:$X$1,0)+2,0),"")</f>
        <v>Day</v>
      </c>
      <c r="E279">
        <f>IFERROR(VLOOKUP($B279,Day!$A$1:$X$367,MATCH(DayFilter!E$1,Day!$C$1:$X$1,0)+2,0),"")</f>
        <v>76.670769000000007</v>
      </c>
      <c r="F279">
        <f>IFERROR(VLOOKUP($B279,Day!$A$1:$X$367,MATCH(DayFilter!F$1,Day!$C$1:$X$1,0)+2,0),"")</f>
        <v>53.176923000000002</v>
      </c>
      <c r="G279">
        <f>IFERROR(VLOOKUP($B279,Day!$A$1:$X$367,MATCH(DayFilter!G$1,Day!$C$1:$X$1,0)+2,0),"")</f>
        <v>53.176923000000002</v>
      </c>
      <c r="H279">
        <f>IFERROR(VLOOKUP($B279,Day!$A$1:$X$367,MATCH(DayFilter!H$1,Day!$C$1:$X$1,0)+2,0),"")</f>
        <v>23.493846000000005</v>
      </c>
      <c r="I279">
        <f>IFERROR(VLOOKUP($B279,Day!$A$1:$X$367,MATCH(DayFilter!I$1,Day!$C$1:$X$1,0)+2,0),"")</f>
        <v>64.062230799999995</v>
      </c>
      <c r="J279">
        <f>IFERROR(VLOOKUP($B279,Day!$A$1:$X$367,MATCH(DayFilter!J$1,Day!$C$1:$X$1,0)+2,0),"")</f>
        <v>50.475385000000003</v>
      </c>
      <c r="K279">
        <f>IFERROR(VLOOKUP($B279,Day!$A$1:$X$367,MATCH(DayFilter!K$1,Day!$C$1:$X$1,0)+2,0),"")</f>
        <v>22.223077</v>
      </c>
      <c r="L279">
        <f>IFERROR(VLOOKUP($B279,Day!$A$1:$X$367,MATCH(DayFilter!L$1,Day!$C$1:$X$1,0)+2,0),"")</f>
        <v>22.223077</v>
      </c>
      <c r="M279">
        <f>IFERROR(VLOOKUP($B279,Day!$A$1:$X$367,MATCH(DayFilter!M$1,Day!$C$1:$X$1,0)+2,0),"")</f>
        <v>28.252308000000003</v>
      </c>
      <c r="N279">
        <f>IFERROR(VLOOKUP($B279,Day!$A$1:$X$367,MATCH(DayFilter!N$1,Day!$C$1:$X$1,0)+2,0),"")</f>
        <v>37.010115399999997</v>
      </c>
      <c r="O279">
        <f>IFERROR(VLOOKUP($B279,Day!$A$1:$X$367,MATCH(DayFilter!O$1,Day!$C$1:$X$1,0)+2,0),"")</f>
        <v>79.433499999999995</v>
      </c>
      <c r="P279">
        <f>IFERROR(VLOOKUP($B279,Day!$A$1:$X$367,MATCH(DayFilter!P$1,Day!$C$1:$X$1,0)+2,0),"")</f>
        <v>18.074615000000001</v>
      </c>
      <c r="Q279">
        <f>IFERROR(VLOOKUP($B279,Day!$A$1:$X$367,MATCH(DayFilter!Q$1,Day!$C$1:$X$1,0)+2,0),"")</f>
        <v>18.074615000000001</v>
      </c>
      <c r="R279">
        <f>IFERROR(VLOOKUP($B279,Day!$A$1:$X$367,MATCH(DayFilter!R$1,Day!$C$1:$X$1,0)+2,0),"")</f>
        <v>61.358884999999994</v>
      </c>
      <c r="S279">
        <f>IFERROR(VLOOKUP($B279,Day!$A$1:$X$367,MATCH(DayFilter!S$1,Day!$C$1:$X$1,0)+2,0),"")</f>
        <v>45.142772999999998</v>
      </c>
      <c r="T279">
        <f>IFERROR(VLOOKUP($B279,Day!$A$1:$X$367,MATCH(DayFilter!T$1,Day!$C$1:$X$1,0)+2,0),"")</f>
        <v>12.307691999999999</v>
      </c>
      <c r="U279">
        <f>IFERROR(VLOOKUP($B279,Day!$A$1:$X$367,MATCH(DayFilter!U$1,Day!$C$1:$X$1,0)+2,0),"")</f>
        <v>3.5</v>
      </c>
      <c r="V279">
        <f>IFERROR(VLOOKUP($B279,Day!$A$1:$X$367,MATCH(DayFilter!V$1,Day!$C$1:$X$1,0)+2,0),"")</f>
        <v>3.5</v>
      </c>
      <c r="W279">
        <f>IFERROR(VLOOKUP($B279,Day!$A$1:$X$367,MATCH(DayFilter!W$1,Day!$C$1:$X$1,0)+2,0),"")</f>
        <v>8.8076919999999994</v>
      </c>
      <c r="X279">
        <f>IFERROR(VLOOKUP($B279,Day!$A$1:$X$367,MATCH(DayFilter!X$1,Day!$C$1:$X$1,0)+2,0),"")</f>
        <v>5.9692306999999998</v>
      </c>
      <c r="Y279">
        <f>IFERROR(VLOOKUP($B279,Day!$A$1:$Z$367,MATCH(DayFilter!Y$1,Day!$C$1:$Z$1,0)+2,0),"")</f>
        <v>65</v>
      </c>
      <c r="Z279">
        <f>IFERROR(VLOOKUP($B279,Day!$A$1:$Z$367,MATCH(DayFilter!Z$1,Day!$C$1:$Z$1,0)+2,0),"")</f>
        <v>75</v>
      </c>
    </row>
    <row r="280" spans="2:26" x14ac:dyDescent="0.25">
      <c r="B280">
        <f>IF(ROW()-1&lt;=Input!$F$2,ROW()-1,"")</f>
        <v>279</v>
      </c>
      <c r="C280" s="1">
        <f>IFERROR(VLOOKUP($B280,Day!$A$1:$X$367,MATCH(DayFilter!C$1,Day!$C$1:$X$1,0)+2,0),"")</f>
        <v>43916</v>
      </c>
      <c r="D280" t="str">
        <f>IFERROR(VLOOKUP($B280,Day!$A$1:$X$367,MATCH(DayFilter!D$1,Day!$C$1:$X$1,0)+2,0),"")</f>
        <v>Day</v>
      </c>
      <c r="E280">
        <f>IFERROR(VLOOKUP($B280,Day!$A$1:$X$367,MATCH(DayFilter!E$1,Day!$C$1:$X$1,0)+2,0),"")</f>
        <v>78.681538000000003</v>
      </c>
      <c r="F280">
        <f>IFERROR(VLOOKUP($B280,Day!$A$1:$X$367,MATCH(DayFilter!F$1,Day!$C$1:$X$1,0)+2,0),"")</f>
        <v>51.1</v>
      </c>
      <c r="G280">
        <f>IFERROR(VLOOKUP($B280,Day!$A$1:$X$367,MATCH(DayFilter!G$1,Day!$C$1:$X$1,0)+2,0),"")</f>
        <v>51.1</v>
      </c>
      <c r="H280">
        <f>IFERROR(VLOOKUP($B280,Day!$A$1:$X$367,MATCH(DayFilter!H$1,Day!$C$1:$X$1,0)+2,0),"")</f>
        <v>27.581538000000002</v>
      </c>
      <c r="I280">
        <f>IFERROR(VLOOKUP($B280,Day!$A$1:$X$367,MATCH(DayFilter!I$1,Day!$C$1:$X$1,0)+2,0),"")</f>
        <v>62.2512173</v>
      </c>
      <c r="J280">
        <f>IFERROR(VLOOKUP($B280,Day!$A$1:$X$367,MATCH(DayFilter!J$1,Day!$C$1:$X$1,0)+2,0),"")</f>
        <v>50.240625000000001</v>
      </c>
      <c r="K280">
        <f>IFERROR(VLOOKUP($B280,Day!$A$1:$X$367,MATCH(DayFilter!K$1,Day!$C$1:$X$1,0)+2,0),"")</f>
        <v>15.169231</v>
      </c>
      <c r="L280">
        <f>IFERROR(VLOOKUP($B280,Day!$A$1:$X$367,MATCH(DayFilter!L$1,Day!$C$1:$X$1,0)+2,0),"")</f>
        <v>15.169231</v>
      </c>
      <c r="M280">
        <f>IFERROR(VLOOKUP($B280,Day!$A$1:$X$367,MATCH(DayFilter!M$1,Day!$C$1:$X$1,0)+2,0),"")</f>
        <v>35.071393999999998</v>
      </c>
      <c r="N280">
        <f>IFERROR(VLOOKUP($B280,Day!$A$1:$X$367,MATCH(DayFilter!N$1,Day!$C$1:$X$1,0)+2,0),"")</f>
        <v>34.733248199999998</v>
      </c>
      <c r="O280">
        <f>IFERROR(VLOOKUP($B280,Day!$A$1:$X$367,MATCH(DayFilter!O$1,Day!$C$1:$X$1,0)+2,0),"")</f>
        <v>83.462812999999997</v>
      </c>
      <c r="P280">
        <f>IFERROR(VLOOKUP($B280,Day!$A$1:$X$367,MATCH(DayFilter!P$1,Day!$C$1:$X$1,0)+2,0),"")</f>
        <v>15.294615</v>
      </c>
      <c r="Q280">
        <f>IFERROR(VLOOKUP($B280,Day!$A$1:$X$367,MATCH(DayFilter!Q$1,Day!$C$1:$X$1,0)+2,0),"")</f>
        <v>15.294615</v>
      </c>
      <c r="R280">
        <f>IFERROR(VLOOKUP($B280,Day!$A$1:$X$367,MATCH(DayFilter!R$1,Day!$C$1:$X$1,0)+2,0),"")</f>
        <v>68.16819799999999</v>
      </c>
      <c r="S280">
        <f>IFERROR(VLOOKUP($B280,Day!$A$1:$X$367,MATCH(DayFilter!S$1,Day!$C$1:$X$1,0)+2,0),"")</f>
        <v>45.866118499999999</v>
      </c>
      <c r="T280">
        <f>IFERROR(VLOOKUP($B280,Day!$A$1:$X$367,MATCH(DayFilter!T$1,Day!$C$1:$X$1,0)+2,0),"")</f>
        <v>15.538462000000001</v>
      </c>
      <c r="U280">
        <f>IFERROR(VLOOKUP($B280,Day!$A$1:$X$367,MATCH(DayFilter!U$1,Day!$C$1:$X$1,0)+2,0),"")</f>
        <v>3.625</v>
      </c>
      <c r="V280">
        <f>IFERROR(VLOOKUP($B280,Day!$A$1:$X$367,MATCH(DayFilter!V$1,Day!$C$1:$X$1,0)+2,0),"")</f>
        <v>3.625</v>
      </c>
      <c r="W280">
        <f>IFERROR(VLOOKUP($B280,Day!$A$1:$X$367,MATCH(DayFilter!W$1,Day!$C$1:$X$1,0)+2,0),"")</f>
        <v>11.913462000000001</v>
      </c>
      <c r="X280">
        <f>IFERROR(VLOOKUP($B280,Day!$A$1:$X$367,MATCH(DayFilter!X$1,Day!$C$1:$X$1,0)+2,0),"")</f>
        <v>6.2947731999999998</v>
      </c>
      <c r="Y280">
        <f>IFERROR(VLOOKUP($B280,Day!$A$1:$Z$367,MATCH(DayFilter!Y$1,Day!$C$1:$Z$1,0)+2,0),"")</f>
        <v>65</v>
      </c>
      <c r="Z280">
        <f>IFERROR(VLOOKUP($B280,Day!$A$1:$Z$367,MATCH(DayFilter!Z$1,Day!$C$1:$Z$1,0)+2,0),"")</f>
        <v>75</v>
      </c>
    </row>
    <row r="281" spans="2:26" x14ac:dyDescent="0.25">
      <c r="B281">
        <f>IF(ROW()-1&lt;=Input!$F$2,ROW()-1,"")</f>
        <v>280</v>
      </c>
      <c r="C281" s="1">
        <f>IFERROR(VLOOKUP($B281,Day!$A$1:$X$367,MATCH(DayFilter!C$1,Day!$C$1:$X$1,0)+2,0),"")</f>
        <v>43915</v>
      </c>
      <c r="D281" t="str">
        <f>IFERROR(VLOOKUP($B281,Day!$A$1:$X$367,MATCH(DayFilter!D$1,Day!$C$1:$X$1,0)+2,0),"")</f>
        <v>Day</v>
      </c>
      <c r="E281">
        <f>IFERROR(VLOOKUP($B281,Day!$A$1:$X$367,MATCH(DayFilter!E$1,Day!$C$1:$X$1,0)+2,0),"")</f>
        <v>78.150768999999997</v>
      </c>
      <c r="F281">
        <f>IFERROR(VLOOKUP($B281,Day!$A$1:$X$367,MATCH(DayFilter!F$1,Day!$C$1:$X$1,0)+2,0),"")</f>
        <v>53.462499999999999</v>
      </c>
      <c r="G281">
        <f>IFERROR(VLOOKUP($B281,Day!$A$1:$X$367,MATCH(DayFilter!G$1,Day!$C$1:$X$1,0)+2,0),"")</f>
        <v>53.462499999999999</v>
      </c>
      <c r="H281">
        <f>IFERROR(VLOOKUP($B281,Day!$A$1:$X$367,MATCH(DayFilter!H$1,Day!$C$1:$X$1,0)+2,0),"")</f>
        <v>24.688268999999998</v>
      </c>
      <c r="I281">
        <f>IFERROR(VLOOKUP($B281,Day!$A$1:$X$367,MATCH(DayFilter!I$1,Day!$C$1:$X$1,0)+2,0),"")</f>
        <v>62.066428299999998</v>
      </c>
      <c r="J281">
        <f>IFERROR(VLOOKUP($B281,Day!$A$1:$X$367,MATCH(DayFilter!J$1,Day!$C$1:$X$1,0)+2,0),"")</f>
        <v>49.854999999999997</v>
      </c>
      <c r="K281">
        <f>IFERROR(VLOOKUP($B281,Day!$A$1:$X$367,MATCH(DayFilter!K$1,Day!$C$1:$X$1,0)+2,0),"")</f>
        <v>23.546154000000001</v>
      </c>
      <c r="L281">
        <f>IFERROR(VLOOKUP($B281,Day!$A$1:$X$367,MATCH(DayFilter!L$1,Day!$C$1:$X$1,0)+2,0),"")</f>
        <v>23.546154000000001</v>
      </c>
      <c r="M281">
        <f>IFERROR(VLOOKUP($B281,Day!$A$1:$X$367,MATCH(DayFilter!M$1,Day!$C$1:$X$1,0)+2,0),"")</f>
        <v>26.308845999999996</v>
      </c>
      <c r="N281">
        <f>IFERROR(VLOOKUP($B281,Day!$A$1:$X$367,MATCH(DayFilter!N$1,Day!$C$1:$X$1,0)+2,0),"")</f>
        <v>38.055162500000002</v>
      </c>
      <c r="O281">
        <f>IFERROR(VLOOKUP($B281,Day!$A$1:$X$367,MATCH(DayFilter!O$1,Day!$C$1:$X$1,0)+2,0),"")</f>
        <v>73.534499999999994</v>
      </c>
      <c r="P281">
        <f>IFERROR(VLOOKUP($B281,Day!$A$1:$X$367,MATCH(DayFilter!P$1,Day!$C$1:$X$1,0)+2,0),"")</f>
        <v>19.448461999999999</v>
      </c>
      <c r="Q281">
        <f>IFERROR(VLOOKUP($B281,Day!$A$1:$X$367,MATCH(DayFilter!Q$1,Day!$C$1:$X$1,0)+2,0),"")</f>
        <v>19.448461999999999</v>
      </c>
      <c r="R281">
        <f>IFERROR(VLOOKUP($B281,Day!$A$1:$X$367,MATCH(DayFilter!R$1,Day!$C$1:$X$1,0)+2,0),"")</f>
        <v>54.086037999999995</v>
      </c>
      <c r="S281">
        <f>IFERROR(VLOOKUP($B281,Day!$A$1:$X$367,MATCH(DayFilter!S$1,Day!$C$1:$X$1,0)+2,0),"")</f>
        <v>49.740811600000001</v>
      </c>
      <c r="T281">
        <f>IFERROR(VLOOKUP($B281,Day!$A$1:$X$367,MATCH(DayFilter!T$1,Day!$C$1:$X$1,0)+2,0),"")</f>
        <v>10.461537999999999</v>
      </c>
      <c r="U281">
        <f>IFERROR(VLOOKUP($B281,Day!$A$1:$X$367,MATCH(DayFilter!U$1,Day!$C$1:$X$1,0)+2,0),"")</f>
        <v>1.6153850000000001</v>
      </c>
      <c r="V281">
        <f>IFERROR(VLOOKUP($B281,Day!$A$1:$X$367,MATCH(DayFilter!V$1,Day!$C$1:$X$1,0)+2,0),"")</f>
        <v>1.6153850000000001</v>
      </c>
      <c r="W281">
        <f>IFERROR(VLOOKUP($B281,Day!$A$1:$X$367,MATCH(DayFilter!W$1,Day!$C$1:$X$1,0)+2,0),"")</f>
        <v>8.8461529999999993</v>
      </c>
      <c r="X281">
        <f>IFERROR(VLOOKUP($B281,Day!$A$1:$X$367,MATCH(DayFilter!X$1,Day!$C$1:$X$1,0)+2,0),"")</f>
        <v>5.5366609000000002</v>
      </c>
      <c r="Y281">
        <f>IFERROR(VLOOKUP($B281,Day!$A$1:$Z$367,MATCH(DayFilter!Y$1,Day!$C$1:$Z$1,0)+2,0),"")</f>
        <v>65</v>
      </c>
      <c r="Z281">
        <f>IFERROR(VLOOKUP($B281,Day!$A$1:$Z$367,MATCH(DayFilter!Z$1,Day!$C$1:$Z$1,0)+2,0),"")</f>
        <v>75</v>
      </c>
    </row>
    <row r="282" spans="2:26" x14ac:dyDescent="0.25">
      <c r="B282">
        <f>IF(ROW()-1&lt;=Input!$F$2,ROW()-1,"")</f>
        <v>281</v>
      </c>
      <c r="C282" s="1">
        <f>IFERROR(VLOOKUP($B282,Day!$A$1:$X$367,MATCH(DayFilter!C$1,Day!$C$1:$X$1,0)+2,0),"")</f>
        <v>43914</v>
      </c>
      <c r="D282" t="str">
        <f>IFERROR(VLOOKUP($B282,Day!$A$1:$X$367,MATCH(DayFilter!D$1,Day!$C$1:$X$1,0)+2,0),"")</f>
        <v>Day</v>
      </c>
      <c r="E282">
        <f>IFERROR(VLOOKUP($B282,Day!$A$1:$X$367,MATCH(DayFilter!E$1,Day!$C$1:$X$1,0)+2,0),"")</f>
        <v>77.271428999999998</v>
      </c>
      <c r="F282">
        <f>IFERROR(VLOOKUP($B282,Day!$A$1:$X$367,MATCH(DayFilter!F$1,Day!$C$1:$X$1,0)+2,0),"")</f>
        <v>51.707143000000002</v>
      </c>
      <c r="G282">
        <f>IFERROR(VLOOKUP($B282,Day!$A$1:$X$367,MATCH(DayFilter!G$1,Day!$C$1:$X$1,0)+2,0),"")</f>
        <v>51.707143000000002</v>
      </c>
      <c r="H282">
        <f>IFERROR(VLOOKUP($B282,Day!$A$1:$X$367,MATCH(DayFilter!H$1,Day!$C$1:$X$1,0)+2,0),"")</f>
        <v>25.564285999999996</v>
      </c>
      <c r="I282">
        <f>IFERROR(VLOOKUP($B282,Day!$A$1:$X$367,MATCH(DayFilter!I$1,Day!$C$1:$X$1,0)+2,0),"")</f>
        <v>61.074918099999998</v>
      </c>
      <c r="J282">
        <f>IFERROR(VLOOKUP($B282,Day!$A$1:$X$367,MATCH(DayFilter!J$1,Day!$C$1:$X$1,0)+2,0),"")</f>
        <v>51.252000000000002</v>
      </c>
      <c r="K282">
        <f>IFERROR(VLOOKUP($B282,Day!$A$1:$X$367,MATCH(DayFilter!K$1,Day!$C$1:$X$1,0)+2,0),"")</f>
        <v>19.412307999999999</v>
      </c>
      <c r="L282">
        <f>IFERROR(VLOOKUP($B282,Day!$A$1:$X$367,MATCH(DayFilter!L$1,Day!$C$1:$X$1,0)+2,0),"")</f>
        <v>19.412307999999999</v>
      </c>
      <c r="M282">
        <f>IFERROR(VLOOKUP($B282,Day!$A$1:$X$367,MATCH(DayFilter!M$1,Day!$C$1:$X$1,0)+2,0),"")</f>
        <v>31.839692000000003</v>
      </c>
      <c r="N282">
        <f>IFERROR(VLOOKUP($B282,Day!$A$1:$X$367,MATCH(DayFilter!N$1,Day!$C$1:$X$1,0)+2,0),"")</f>
        <v>40.0229383</v>
      </c>
      <c r="O282">
        <f>IFERROR(VLOOKUP($B282,Day!$A$1:$X$367,MATCH(DayFilter!O$1,Day!$C$1:$X$1,0)+2,0),"")</f>
        <v>82.427333000000004</v>
      </c>
      <c r="P282">
        <f>IFERROR(VLOOKUP($B282,Day!$A$1:$X$367,MATCH(DayFilter!P$1,Day!$C$1:$X$1,0)+2,0),"")</f>
        <v>19.063077</v>
      </c>
      <c r="Q282">
        <f>IFERROR(VLOOKUP($B282,Day!$A$1:$X$367,MATCH(DayFilter!Q$1,Day!$C$1:$X$1,0)+2,0),"")</f>
        <v>19.063077</v>
      </c>
      <c r="R282">
        <f>IFERROR(VLOOKUP($B282,Day!$A$1:$X$367,MATCH(DayFilter!R$1,Day!$C$1:$X$1,0)+2,0),"")</f>
        <v>63.364256000000005</v>
      </c>
      <c r="S282">
        <f>IFERROR(VLOOKUP($B282,Day!$A$1:$X$367,MATCH(DayFilter!S$1,Day!$C$1:$X$1,0)+2,0),"")</f>
        <v>55.7390203</v>
      </c>
      <c r="T282">
        <f>IFERROR(VLOOKUP($B282,Day!$A$1:$X$367,MATCH(DayFilter!T$1,Day!$C$1:$X$1,0)+2,0),"")</f>
        <v>8.9230769999999993</v>
      </c>
      <c r="U282">
        <f>IFERROR(VLOOKUP($B282,Day!$A$1:$X$367,MATCH(DayFilter!U$1,Day!$C$1:$X$1,0)+2,0),"")</f>
        <v>2.2105260000000002</v>
      </c>
      <c r="V282">
        <f>IFERROR(VLOOKUP($B282,Day!$A$1:$X$367,MATCH(DayFilter!V$1,Day!$C$1:$X$1,0)+2,0),"")</f>
        <v>2.2105260000000002</v>
      </c>
      <c r="W282">
        <f>IFERROR(VLOOKUP($B282,Day!$A$1:$X$367,MATCH(DayFilter!W$1,Day!$C$1:$X$1,0)+2,0),"")</f>
        <v>6.7125509999999995</v>
      </c>
      <c r="X282">
        <f>IFERROR(VLOOKUP($B282,Day!$A$1:$X$367,MATCH(DayFilter!X$1,Day!$C$1:$X$1,0)+2,0),"")</f>
        <v>4.8368342999999996</v>
      </c>
      <c r="Y282">
        <f>IFERROR(VLOOKUP($B282,Day!$A$1:$Z$367,MATCH(DayFilter!Y$1,Day!$C$1:$Z$1,0)+2,0),"")</f>
        <v>65</v>
      </c>
      <c r="Z282">
        <f>IFERROR(VLOOKUP($B282,Day!$A$1:$Z$367,MATCH(DayFilter!Z$1,Day!$C$1:$Z$1,0)+2,0),"")</f>
        <v>75</v>
      </c>
    </row>
    <row r="283" spans="2:26" x14ac:dyDescent="0.25">
      <c r="B283">
        <f>IF(ROW()-1&lt;=Input!$F$2,ROW()-1,"")</f>
        <v>282</v>
      </c>
      <c r="C283" s="1">
        <f>IFERROR(VLOOKUP($B283,Day!$A$1:$X$367,MATCH(DayFilter!C$1,Day!$C$1:$X$1,0)+2,0),"")</f>
        <v>43913</v>
      </c>
      <c r="D283" t="str">
        <f>IFERROR(VLOOKUP($B283,Day!$A$1:$X$367,MATCH(DayFilter!D$1,Day!$C$1:$X$1,0)+2,0),"")</f>
        <v>Day</v>
      </c>
      <c r="E283">
        <f>IFERROR(VLOOKUP($B283,Day!$A$1:$X$367,MATCH(DayFilter!E$1,Day!$C$1:$X$1,0)+2,0),"")</f>
        <v>76.576922999999994</v>
      </c>
      <c r="F283">
        <f>IFERROR(VLOOKUP($B283,Day!$A$1:$X$367,MATCH(DayFilter!F$1,Day!$C$1:$X$1,0)+2,0),"")</f>
        <v>49.330768999999997</v>
      </c>
      <c r="G283">
        <f>IFERROR(VLOOKUP($B283,Day!$A$1:$X$367,MATCH(DayFilter!G$1,Day!$C$1:$X$1,0)+2,0),"")</f>
        <v>49.330768999999997</v>
      </c>
      <c r="H283">
        <f>IFERROR(VLOOKUP($B283,Day!$A$1:$X$367,MATCH(DayFilter!H$1,Day!$C$1:$X$1,0)+2,0),"")</f>
        <v>27.246153999999997</v>
      </c>
      <c r="I283">
        <f>IFERROR(VLOOKUP($B283,Day!$A$1:$X$367,MATCH(DayFilter!I$1,Day!$C$1:$X$1,0)+2,0),"")</f>
        <v>60.7716973</v>
      </c>
      <c r="J283">
        <f>IFERROR(VLOOKUP($B283,Day!$A$1:$X$367,MATCH(DayFilter!J$1,Day!$C$1:$X$1,0)+2,0),"")</f>
        <v>51.224210999999997</v>
      </c>
      <c r="K283">
        <f>IFERROR(VLOOKUP($B283,Day!$A$1:$X$367,MATCH(DayFilter!K$1,Day!$C$1:$X$1,0)+2,0),"")</f>
        <v>16.336922999999999</v>
      </c>
      <c r="L283">
        <f>IFERROR(VLOOKUP($B283,Day!$A$1:$X$367,MATCH(DayFilter!L$1,Day!$C$1:$X$1,0)+2,0),"")</f>
        <v>16.336922999999999</v>
      </c>
      <c r="M283">
        <f>IFERROR(VLOOKUP($B283,Day!$A$1:$X$367,MATCH(DayFilter!M$1,Day!$C$1:$X$1,0)+2,0),"")</f>
        <v>34.887287999999998</v>
      </c>
      <c r="N283">
        <f>IFERROR(VLOOKUP($B283,Day!$A$1:$X$367,MATCH(DayFilter!N$1,Day!$C$1:$X$1,0)+2,0),"")</f>
        <v>39.229068099999999</v>
      </c>
      <c r="O283">
        <f>IFERROR(VLOOKUP($B283,Day!$A$1:$X$367,MATCH(DayFilter!O$1,Day!$C$1:$X$1,0)+2,0),"")</f>
        <v>82.933462000000006</v>
      </c>
      <c r="P283">
        <f>IFERROR(VLOOKUP($B283,Day!$A$1:$X$367,MATCH(DayFilter!P$1,Day!$C$1:$X$1,0)+2,0),"")</f>
        <v>17.743124999999999</v>
      </c>
      <c r="Q283">
        <f>IFERROR(VLOOKUP($B283,Day!$A$1:$X$367,MATCH(DayFilter!Q$1,Day!$C$1:$X$1,0)+2,0),"")</f>
        <v>17.743124999999999</v>
      </c>
      <c r="R283">
        <f>IFERROR(VLOOKUP($B283,Day!$A$1:$X$367,MATCH(DayFilter!R$1,Day!$C$1:$X$1,0)+2,0),"")</f>
        <v>65.190337</v>
      </c>
      <c r="S283">
        <f>IFERROR(VLOOKUP($B283,Day!$A$1:$X$367,MATCH(DayFilter!S$1,Day!$C$1:$X$1,0)+2,0),"")</f>
        <v>55.586846299999998</v>
      </c>
      <c r="T283">
        <f>IFERROR(VLOOKUP($B283,Day!$A$1:$X$367,MATCH(DayFilter!T$1,Day!$C$1:$X$1,0)+2,0),"")</f>
        <v>13</v>
      </c>
      <c r="U283">
        <f>IFERROR(VLOOKUP($B283,Day!$A$1:$X$367,MATCH(DayFilter!U$1,Day!$C$1:$X$1,0)+2,0),"")</f>
        <v>1.818182</v>
      </c>
      <c r="V283">
        <f>IFERROR(VLOOKUP($B283,Day!$A$1:$X$367,MATCH(DayFilter!V$1,Day!$C$1:$X$1,0)+2,0),"")</f>
        <v>1.818182</v>
      </c>
      <c r="W283">
        <f>IFERROR(VLOOKUP($B283,Day!$A$1:$X$367,MATCH(DayFilter!W$1,Day!$C$1:$X$1,0)+2,0),"")</f>
        <v>11.181818</v>
      </c>
      <c r="X283">
        <f>IFERROR(VLOOKUP($B283,Day!$A$1:$X$367,MATCH(DayFilter!X$1,Day!$C$1:$X$1,0)+2,0),"")</f>
        <v>5.6322625000000004</v>
      </c>
      <c r="Y283">
        <f>IFERROR(VLOOKUP($B283,Day!$A$1:$Z$367,MATCH(DayFilter!Y$1,Day!$C$1:$Z$1,0)+2,0),"")</f>
        <v>65</v>
      </c>
      <c r="Z283">
        <f>IFERROR(VLOOKUP($B283,Day!$A$1:$Z$367,MATCH(DayFilter!Z$1,Day!$C$1:$Z$1,0)+2,0),"")</f>
        <v>75</v>
      </c>
    </row>
    <row r="284" spans="2:26" x14ac:dyDescent="0.25">
      <c r="B284">
        <f>IF(ROW()-1&lt;=Input!$F$2,ROW()-1,"")</f>
        <v>283</v>
      </c>
      <c r="C284" s="1">
        <f>IFERROR(VLOOKUP($B284,Day!$A$1:$X$367,MATCH(DayFilter!C$1,Day!$C$1:$X$1,0)+2,0),"")</f>
        <v>43912</v>
      </c>
      <c r="D284" t="str">
        <f>IFERROR(VLOOKUP($B284,Day!$A$1:$X$367,MATCH(DayFilter!D$1,Day!$C$1:$X$1,0)+2,0),"")</f>
        <v>Day</v>
      </c>
      <c r="E284">
        <f>IFERROR(VLOOKUP($B284,Day!$A$1:$X$367,MATCH(DayFilter!E$1,Day!$C$1:$X$1,0)+2,0),"")</f>
        <v>78.481818000000004</v>
      </c>
      <c r="F284">
        <f>IFERROR(VLOOKUP($B284,Day!$A$1:$X$367,MATCH(DayFilter!F$1,Day!$C$1:$X$1,0)+2,0),"")</f>
        <v>49.407142999999998</v>
      </c>
      <c r="G284">
        <f>IFERROR(VLOOKUP($B284,Day!$A$1:$X$367,MATCH(DayFilter!G$1,Day!$C$1:$X$1,0)+2,0),"")</f>
        <v>49.407142999999998</v>
      </c>
      <c r="H284">
        <f>IFERROR(VLOOKUP($B284,Day!$A$1:$X$367,MATCH(DayFilter!H$1,Day!$C$1:$X$1,0)+2,0),"")</f>
        <v>29.074675000000006</v>
      </c>
      <c r="I284">
        <f>IFERROR(VLOOKUP($B284,Day!$A$1:$X$367,MATCH(DayFilter!I$1,Day!$C$1:$X$1,0)+2,0),"")</f>
        <v>59.184947600000001</v>
      </c>
      <c r="J284">
        <f>IFERROR(VLOOKUP($B284,Day!$A$1:$X$367,MATCH(DayFilter!J$1,Day!$C$1:$X$1,0)+2,0),"")</f>
        <v>52.862499999999997</v>
      </c>
      <c r="K284">
        <f>IFERROR(VLOOKUP($B284,Day!$A$1:$X$367,MATCH(DayFilter!K$1,Day!$C$1:$X$1,0)+2,0),"")</f>
        <v>25.581817999999998</v>
      </c>
      <c r="L284">
        <f>IFERROR(VLOOKUP($B284,Day!$A$1:$X$367,MATCH(DayFilter!L$1,Day!$C$1:$X$1,0)+2,0),"")</f>
        <v>25.581817999999998</v>
      </c>
      <c r="M284">
        <f>IFERROR(VLOOKUP($B284,Day!$A$1:$X$367,MATCH(DayFilter!M$1,Day!$C$1:$X$1,0)+2,0),"")</f>
        <v>27.280681999999999</v>
      </c>
      <c r="N284">
        <f>IFERROR(VLOOKUP($B284,Day!$A$1:$X$367,MATCH(DayFilter!N$1,Day!$C$1:$X$1,0)+2,0),"")</f>
        <v>44.048228399999999</v>
      </c>
      <c r="O284">
        <f>IFERROR(VLOOKUP($B284,Day!$A$1:$X$367,MATCH(DayFilter!O$1,Day!$C$1:$X$1,0)+2,0),"")</f>
        <v>85.066428999999999</v>
      </c>
      <c r="P284">
        <f>IFERROR(VLOOKUP($B284,Day!$A$1:$X$367,MATCH(DayFilter!P$1,Day!$C$1:$X$1,0)+2,0),"")</f>
        <v>16.217272999999999</v>
      </c>
      <c r="Q284">
        <f>IFERROR(VLOOKUP($B284,Day!$A$1:$X$367,MATCH(DayFilter!Q$1,Day!$C$1:$X$1,0)+2,0),"")</f>
        <v>16.217272999999999</v>
      </c>
      <c r="R284">
        <f>IFERROR(VLOOKUP($B284,Day!$A$1:$X$367,MATCH(DayFilter!R$1,Day!$C$1:$X$1,0)+2,0),"")</f>
        <v>68.849155999999994</v>
      </c>
      <c r="S284">
        <f>IFERROR(VLOOKUP($B284,Day!$A$1:$X$367,MATCH(DayFilter!S$1,Day!$C$1:$X$1,0)+2,0),"")</f>
        <v>65.236713399999999</v>
      </c>
      <c r="T284">
        <f>IFERROR(VLOOKUP($B284,Day!$A$1:$X$367,MATCH(DayFilter!T$1,Day!$C$1:$X$1,0)+2,0),"")</f>
        <v>8.875</v>
      </c>
      <c r="U284">
        <f>IFERROR(VLOOKUP($B284,Day!$A$1:$X$367,MATCH(DayFilter!U$1,Day!$C$1:$X$1,0)+2,0),"")</f>
        <v>2.6315789999999999</v>
      </c>
      <c r="V284">
        <f>IFERROR(VLOOKUP($B284,Day!$A$1:$X$367,MATCH(DayFilter!V$1,Day!$C$1:$X$1,0)+2,0),"")</f>
        <v>2.6315789999999999</v>
      </c>
      <c r="W284">
        <f>IFERROR(VLOOKUP($B284,Day!$A$1:$X$367,MATCH(DayFilter!W$1,Day!$C$1:$X$1,0)+2,0),"")</f>
        <v>6.2434209999999997</v>
      </c>
      <c r="X284">
        <f>IFERROR(VLOOKUP($B284,Day!$A$1:$X$367,MATCH(DayFilter!X$1,Day!$C$1:$X$1,0)+2,0),"")</f>
        <v>5.1476293999999996</v>
      </c>
      <c r="Y284">
        <f>IFERROR(VLOOKUP($B284,Day!$A$1:$Z$367,MATCH(DayFilter!Y$1,Day!$C$1:$Z$1,0)+2,0),"")</f>
        <v>65</v>
      </c>
      <c r="Z284">
        <f>IFERROR(VLOOKUP($B284,Day!$A$1:$Z$367,MATCH(DayFilter!Z$1,Day!$C$1:$Z$1,0)+2,0),"")</f>
        <v>75</v>
      </c>
    </row>
    <row r="285" spans="2:26" x14ac:dyDescent="0.25">
      <c r="B285">
        <f>IF(ROW()-1&lt;=Input!$F$2,ROW()-1,"")</f>
        <v>284</v>
      </c>
      <c r="C285" s="1">
        <f>IFERROR(VLOOKUP($B285,Day!$A$1:$X$367,MATCH(DayFilter!C$1,Day!$C$1:$X$1,0)+2,0),"")</f>
        <v>43911</v>
      </c>
      <c r="D285" t="str">
        <f>IFERROR(VLOOKUP($B285,Day!$A$1:$X$367,MATCH(DayFilter!D$1,Day!$C$1:$X$1,0)+2,0),"")</f>
        <v>Day</v>
      </c>
      <c r="E285">
        <f>IFERROR(VLOOKUP($B285,Day!$A$1:$X$367,MATCH(DayFilter!E$1,Day!$C$1:$X$1,0)+2,0),"")</f>
        <v>77.162499999999994</v>
      </c>
      <c r="F285">
        <f>IFERROR(VLOOKUP($B285,Day!$A$1:$X$367,MATCH(DayFilter!F$1,Day!$C$1:$X$1,0)+2,0),"")</f>
        <v>50.538710000000002</v>
      </c>
      <c r="G285">
        <f>IFERROR(VLOOKUP($B285,Day!$A$1:$X$367,MATCH(DayFilter!G$1,Day!$C$1:$X$1,0)+2,0),"")</f>
        <v>50.538710000000002</v>
      </c>
      <c r="H285">
        <f>IFERROR(VLOOKUP($B285,Day!$A$1:$X$367,MATCH(DayFilter!H$1,Day!$C$1:$X$1,0)+2,0),"")</f>
        <v>26.623789999999993</v>
      </c>
      <c r="I285">
        <f>IFERROR(VLOOKUP($B285,Day!$A$1:$X$367,MATCH(DayFilter!I$1,Day!$C$1:$X$1,0)+2,0),"")</f>
        <v>59.722380100000002</v>
      </c>
      <c r="J285">
        <f>IFERROR(VLOOKUP($B285,Day!$A$1:$X$367,MATCH(DayFilter!J$1,Day!$C$1:$X$1,0)+2,0),"")</f>
        <v>56.823529000000001</v>
      </c>
      <c r="K285">
        <f>IFERROR(VLOOKUP($B285,Day!$A$1:$X$367,MATCH(DayFilter!K$1,Day!$C$1:$X$1,0)+2,0),"")</f>
        <v>31.887499999999999</v>
      </c>
      <c r="L285">
        <f>IFERROR(VLOOKUP($B285,Day!$A$1:$X$367,MATCH(DayFilter!L$1,Day!$C$1:$X$1,0)+2,0),"")</f>
        <v>31.887499999999999</v>
      </c>
      <c r="M285">
        <f>IFERROR(VLOOKUP($B285,Day!$A$1:$X$367,MATCH(DayFilter!M$1,Day!$C$1:$X$1,0)+2,0),"")</f>
        <v>24.936029000000001</v>
      </c>
      <c r="N285">
        <f>IFERROR(VLOOKUP($B285,Day!$A$1:$X$367,MATCH(DayFilter!N$1,Day!$C$1:$X$1,0)+2,0),"")</f>
        <v>46.120602599999998</v>
      </c>
      <c r="O285">
        <f>IFERROR(VLOOKUP($B285,Day!$A$1:$X$367,MATCH(DayFilter!O$1,Day!$C$1:$X$1,0)+2,0),"")</f>
        <v>90.675404999999998</v>
      </c>
      <c r="P285">
        <f>IFERROR(VLOOKUP($B285,Day!$A$1:$X$367,MATCH(DayFilter!P$1,Day!$C$1:$X$1,0)+2,0),"")</f>
        <v>25.698125000000001</v>
      </c>
      <c r="Q285">
        <f>IFERROR(VLOOKUP($B285,Day!$A$1:$X$367,MATCH(DayFilter!Q$1,Day!$C$1:$X$1,0)+2,0),"")</f>
        <v>25.698125000000001</v>
      </c>
      <c r="R285">
        <f>IFERROR(VLOOKUP($B285,Day!$A$1:$X$367,MATCH(DayFilter!R$1,Day!$C$1:$X$1,0)+2,0),"")</f>
        <v>64.977279999999993</v>
      </c>
      <c r="S285">
        <f>IFERROR(VLOOKUP($B285,Day!$A$1:$X$367,MATCH(DayFilter!S$1,Day!$C$1:$X$1,0)+2,0),"")</f>
        <v>67.990104400000007</v>
      </c>
      <c r="T285">
        <f>IFERROR(VLOOKUP($B285,Day!$A$1:$X$367,MATCH(DayFilter!T$1,Day!$C$1:$X$1,0)+2,0),"")</f>
        <v>10.4375</v>
      </c>
      <c r="U285">
        <f>IFERROR(VLOOKUP($B285,Day!$A$1:$X$367,MATCH(DayFilter!U$1,Day!$C$1:$X$1,0)+2,0),"")</f>
        <v>1.8333330000000001</v>
      </c>
      <c r="V285">
        <f>IFERROR(VLOOKUP($B285,Day!$A$1:$X$367,MATCH(DayFilter!V$1,Day!$C$1:$X$1,0)+2,0),"")</f>
        <v>1.8333330000000001</v>
      </c>
      <c r="W285">
        <f>IFERROR(VLOOKUP($B285,Day!$A$1:$X$367,MATCH(DayFilter!W$1,Day!$C$1:$X$1,0)+2,0),"")</f>
        <v>8.6041670000000003</v>
      </c>
      <c r="X285">
        <f>IFERROR(VLOOKUP($B285,Day!$A$1:$X$367,MATCH(DayFilter!X$1,Day!$C$1:$X$1,0)+2,0),"")</f>
        <v>5.1703418000000001</v>
      </c>
      <c r="Y285">
        <f>IFERROR(VLOOKUP($B285,Day!$A$1:$Z$367,MATCH(DayFilter!Y$1,Day!$C$1:$Z$1,0)+2,0),"")</f>
        <v>65</v>
      </c>
      <c r="Z285">
        <f>IFERROR(VLOOKUP($B285,Day!$A$1:$Z$367,MATCH(DayFilter!Z$1,Day!$C$1:$Z$1,0)+2,0),"")</f>
        <v>75</v>
      </c>
    </row>
    <row r="286" spans="2:26" x14ac:dyDescent="0.25">
      <c r="B286">
        <f>IF(ROW()-1&lt;=Input!$F$2,ROW()-1,"")</f>
        <v>285</v>
      </c>
      <c r="C286" s="1">
        <f>IFERROR(VLOOKUP($B286,Day!$A$1:$X$367,MATCH(DayFilter!C$1,Day!$C$1:$X$1,0)+2,0),"")</f>
        <v>43910</v>
      </c>
      <c r="D286" t="str">
        <f>IFERROR(VLOOKUP($B286,Day!$A$1:$X$367,MATCH(DayFilter!D$1,Day!$C$1:$X$1,0)+2,0),"")</f>
        <v>Day</v>
      </c>
      <c r="E286">
        <f>IFERROR(VLOOKUP($B286,Day!$A$1:$X$367,MATCH(DayFilter!E$1,Day!$C$1:$X$1,0)+2,0),"")</f>
        <v>68.900000000000006</v>
      </c>
      <c r="F286">
        <f>IFERROR(VLOOKUP($B286,Day!$A$1:$X$367,MATCH(DayFilter!F$1,Day!$C$1:$X$1,0)+2,0),"")</f>
        <v>50.238461999999998</v>
      </c>
      <c r="G286">
        <f>IFERROR(VLOOKUP($B286,Day!$A$1:$X$367,MATCH(DayFilter!G$1,Day!$C$1:$X$1,0)+2,0),"")</f>
        <v>50.238461999999998</v>
      </c>
      <c r="H286">
        <f>IFERROR(VLOOKUP($B286,Day!$A$1:$X$367,MATCH(DayFilter!H$1,Day!$C$1:$X$1,0)+2,0),"")</f>
        <v>18.661538000000007</v>
      </c>
      <c r="I286">
        <f>IFERROR(VLOOKUP($B286,Day!$A$1:$X$367,MATCH(DayFilter!I$1,Day!$C$1:$X$1,0)+2,0),"")</f>
        <v>59.883752100000002</v>
      </c>
      <c r="J286">
        <f>IFERROR(VLOOKUP($B286,Day!$A$1:$X$367,MATCH(DayFilter!J$1,Day!$C$1:$X$1,0)+2,0),"")</f>
        <v>54.4</v>
      </c>
      <c r="K286">
        <f>IFERROR(VLOOKUP($B286,Day!$A$1:$X$367,MATCH(DayFilter!K$1,Day!$C$1:$X$1,0)+2,0),"")</f>
        <v>32.576923000000001</v>
      </c>
      <c r="L286">
        <f>IFERROR(VLOOKUP($B286,Day!$A$1:$X$367,MATCH(DayFilter!L$1,Day!$C$1:$X$1,0)+2,0),"")</f>
        <v>32.576923000000001</v>
      </c>
      <c r="M286">
        <f>IFERROR(VLOOKUP($B286,Day!$A$1:$X$367,MATCH(DayFilter!M$1,Day!$C$1:$X$1,0)+2,0),"")</f>
        <v>21.823076999999998</v>
      </c>
      <c r="N286">
        <f>IFERROR(VLOOKUP($B286,Day!$A$1:$X$367,MATCH(DayFilter!N$1,Day!$C$1:$X$1,0)+2,0),"")</f>
        <v>44.275938400000001</v>
      </c>
      <c r="O286">
        <f>IFERROR(VLOOKUP($B286,Day!$A$1:$X$367,MATCH(DayFilter!O$1,Day!$C$1:$X$1,0)+2,0),"")</f>
        <v>95.328462000000002</v>
      </c>
      <c r="P286">
        <f>IFERROR(VLOOKUP($B286,Day!$A$1:$X$367,MATCH(DayFilter!P$1,Day!$C$1:$X$1,0)+2,0),"")</f>
        <v>37.326923000000001</v>
      </c>
      <c r="Q286">
        <f>IFERROR(VLOOKUP($B286,Day!$A$1:$X$367,MATCH(DayFilter!Q$1,Day!$C$1:$X$1,0)+2,0),"")</f>
        <v>37.326923000000001</v>
      </c>
      <c r="R286">
        <f>IFERROR(VLOOKUP($B286,Day!$A$1:$X$367,MATCH(DayFilter!R$1,Day!$C$1:$X$1,0)+2,0),"")</f>
        <v>58.001539000000001</v>
      </c>
      <c r="S286">
        <f>IFERROR(VLOOKUP($B286,Day!$A$1:$X$367,MATCH(DayFilter!S$1,Day!$C$1:$X$1,0)+2,0),"")</f>
        <v>63.709749799999997</v>
      </c>
      <c r="T286">
        <f>IFERROR(VLOOKUP($B286,Day!$A$1:$X$367,MATCH(DayFilter!T$1,Day!$C$1:$X$1,0)+2,0),"")</f>
        <v>12.137931</v>
      </c>
      <c r="U286">
        <f>IFERROR(VLOOKUP($B286,Day!$A$1:$X$367,MATCH(DayFilter!U$1,Day!$C$1:$X$1,0)+2,0),"")</f>
        <v>1.6923079999999999</v>
      </c>
      <c r="V286">
        <f>IFERROR(VLOOKUP($B286,Day!$A$1:$X$367,MATCH(DayFilter!V$1,Day!$C$1:$X$1,0)+2,0),"")</f>
        <v>1.6923079999999999</v>
      </c>
      <c r="W286">
        <f>IFERROR(VLOOKUP($B286,Day!$A$1:$X$367,MATCH(DayFilter!W$1,Day!$C$1:$X$1,0)+2,0),"")</f>
        <v>10.445622999999999</v>
      </c>
      <c r="X286">
        <f>IFERROR(VLOOKUP($B286,Day!$A$1:$X$367,MATCH(DayFilter!X$1,Day!$C$1:$X$1,0)+2,0),"")</f>
        <v>5.9693011</v>
      </c>
      <c r="Y286">
        <f>IFERROR(VLOOKUP($B286,Day!$A$1:$Z$367,MATCH(DayFilter!Y$1,Day!$C$1:$Z$1,0)+2,0),"")</f>
        <v>65</v>
      </c>
      <c r="Z286">
        <f>IFERROR(VLOOKUP($B286,Day!$A$1:$Z$367,MATCH(DayFilter!Z$1,Day!$C$1:$Z$1,0)+2,0),"")</f>
        <v>75</v>
      </c>
    </row>
    <row r="287" spans="2:26" x14ac:dyDescent="0.25">
      <c r="B287">
        <f>IF(ROW()-1&lt;=Input!$F$2,ROW()-1,"")</f>
        <v>286</v>
      </c>
      <c r="C287" s="1">
        <f>IFERROR(VLOOKUP($B287,Day!$A$1:$X$367,MATCH(DayFilter!C$1,Day!$C$1:$X$1,0)+2,0),"")</f>
        <v>43909</v>
      </c>
      <c r="D287" t="str">
        <f>IFERROR(VLOOKUP($B287,Day!$A$1:$X$367,MATCH(DayFilter!D$1,Day!$C$1:$X$1,0)+2,0),"")</f>
        <v>Day</v>
      </c>
      <c r="E287">
        <f>IFERROR(VLOOKUP($B287,Day!$A$1:$X$367,MATCH(DayFilter!E$1,Day!$C$1:$X$1,0)+2,0),"")</f>
        <v>72.035385000000005</v>
      </c>
      <c r="F287">
        <f>IFERROR(VLOOKUP($B287,Day!$A$1:$X$367,MATCH(DayFilter!F$1,Day!$C$1:$X$1,0)+2,0),"")</f>
        <v>49.378377999999998</v>
      </c>
      <c r="G287">
        <f>IFERROR(VLOOKUP($B287,Day!$A$1:$X$367,MATCH(DayFilter!G$1,Day!$C$1:$X$1,0)+2,0),"")</f>
        <v>49.378377999999998</v>
      </c>
      <c r="H287">
        <f>IFERROR(VLOOKUP($B287,Day!$A$1:$X$367,MATCH(DayFilter!H$1,Day!$C$1:$X$1,0)+2,0),"")</f>
        <v>22.657007000000007</v>
      </c>
      <c r="I287">
        <f>IFERROR(VLOOKUP($B287,Day!$A$1:$X$367,MATCH(DayFilter!I$1,Day!$C$1:$X$1,0)+2,0),"")</f>
        <v>60.203175000000002</v>
      </c>
      <c r="J287">
        <f>IFERROR(VLOOKUP($B287,Day!$A$1:$X$367,MATCH(DayFilter!J$1,Day!$C$1:$X$1,0)+2,0),"")</f>
        <v>53.12</v>
      </c>
      <c r="K287">
        <f>IFERROR(VLOOKUP($B287,Day!$A$1:$X$367,MATCH(DayFilter!K$1,Day!$C$1:$X$1,0)+2,0),"")</f>
        <v>30.073333000000002</v>
      </c>
      <c r="L287">
        <f>IFERROR(VLOOKUP($B287,Day!$A$1:$X$367,MATCH(DayFilter!L$1,Day!$C$1:$X$1,0)+2,0),"")</f>
        <v>30.073333000000002</v>
      </c>
      <c r="M287">
        <f>IFERROR(VLOOKUP($B287,Day!$A$1:$X$367,MATCH(DayFilter!M$1,Day!$C$1:$X$1,0)+2,0),"")</f>
        <v>23.046666999999996</v>
      </c>
      <c r="N287">
        <f>IFERROR(VLOOKUP($B287,Day!$A$1:$X$367,MATCH(DayFilter!N$1,Day!$C$1:$X$1,0)+2,0),"")</f>
        <v>44.841259700000002</v>
      </c>
      <c r="O287">
        <f>IFERROR(VLOOKUP($B287,Day!$A$1:$X$367,MATCH(DayFilter!O$1,Day!$C$1:$X$1,0)+2,0),"")</f>
        <v>90.373234999999994</v>
      </c>
      <c r="P287">
        <f>IFERROR(VLOOKUP($B287,Day!$A$1:$X$367,MATCH(DayFilter!P$1,Day!$C$1:$X$1,0)+2,0),"")</f>
        <v>31.391332999999999</v>
      </c>
      <c r="Q287">
        <f>IFERROR(VLOOKUP($B287,Day!$A$1:$X$367,MATCH(DayFilter!Q$1,Day!$C$1:$X$1,0)+2,0),"")</f>
        <v>31.391332999999999</v>
      </c>
      <c r="R287">
        <f>IFERROR(VLOOKUP($B287,Day!$A$1:$X$367,MATCH(DayFilter!R$1,Day!$C$1:$X$1,0)+2,0),"")</f>
        <v>58.981901999999991</v>
      </c>
      <c r="S287">
        <f>IFERROR(VLOOKUP($B287,Day!$A$1:$X$367,MATCH(DayFilter!S$1,Day!$C$1:$X$1,0)+2,0),"")</f>
        <v>65.855510600000002</v>
      </c>
      <c r="T287">
        <f>IFERROR(VLOOKUP($B287,Day!$A$1:$X$367,MATCH(DayFilter!T$1,Day!$C$1:$X$1,0)+2,0),"")</f>
        <v>9.1199999999999992</v>
      </c>
      <c r="U287">
        <f>IFERROR(VLOOKUP($B287,Day!$A$1:$X$367,MATCH(DayFilter!U$1,Day!$C$1:$X$1,0)+2,0),"")</f>
        <v>2.733333</v>
      </c>
      <c r="V287">
        <f>IFERROR(VLOOKUP($B287,Day!$A$1:$X$367,MATCH(DayFilter!V$1,Day!$C$1:$X$1,0)+2,0),"")</f>
        <v>2.733333</v>
      </c>
      <c r="W287">
        <f>IFERROR(VLOOKUP($B287,Day!$A$1:$X$367,MATCH(DayFilter!W$1,Day!$C$1:$X$1,0)+2,0),"")</f>
        <v>6.3866669999999992</v>
      </c>
      <c r="X287">
        <f>IFERROR(VLOOKUP($B287,Day!$A$1:$X$367,MATCH(DayFilter!X$1,Day!$C$1:$X$1,0)+2,0),"")</f>
        <v>5.0765598000000001</v>
      </c>
      <c r="Y287">
        <f>IFERROR(VLOOKUP($B287,Day!$A$1:$Z$367,MATCH(DayFilter!Y$1,Day!$C$1:$Z$1,0)+2,0),"")</f>
        <v>65</v>
      </c>
      <c r="Z287">
        <f>IFERROR(VLOOKUP($B287,Day!$A$1:$Z$367,MATCH(DayFilter!Z$1,Day!$C$1:$Z$1,0)+2,0),"")</f>
        <v>75</v>
      </c>
    </row>
    <row r="288" spans="2:26" x14ac:dyDescent="0.25">
      <c r="B288">
        <f>IF(ROW()-1&lt;=Input!$F$2,ROW()-1,"")</f>
        <v>287</v>
      </c>
      <c r="C288" s="1">
        <f>IFERROR(VLOOKUP($B288,Day!$A$1:$X$367,MATCH(DayFilter!C$1,Day!$C$1:$X$1,0)+2,0),"")</f>
        <v>43908</v>
      </c>
      <c r="D288" t="str">
        <f>IFERROR(VLOOKUP($B288,Day!$A$1:$X$367,MATCH(DayFilter!D$1,Day!$C$1:$X$1,0)+2,0),"")</f>
        <v>Day</v>
      </c>
      <c r="E288">
        <f>IFERROR(VLOOKUP($B288,Day!$A$1:$X$367,MATCH(DayFilter!E$1,Day!$C$1:$X$1,0)+2,0),"")</f>
        <v>70.546154000000001</v>
      </c>
      <c r="F288">
        <f>IFERROR(VLOOKUP($B288,Day!$A$1:$X$367,MATCH(DayFilter!F$1,Day!$C$1:$X$1,0)+2,0),"")</f>
        <v>47.185184999999997</v>
      </c>
      <c r="G288">
        <f>IFERROR(VLOOKUP($B288,Day!$A$1:$X$367,MATCH(DayFilter!G$1,Day!$C$1:$X$1,0)+2,0),"")</f>
        <v>47.185184999999997</v>
      </c>
      <c r="H288">
        <f>IFERROR(VLOOKUP($B288,Day!$A$1:$X$367,MATCH(DayFilter!H$1,Day!$C$1:$X$1,0)+2,0),"")</f>
        <v>23.360969000000004</v>
      </c>
      <c r="I288">
        <f>IFERROR(VLOOKUP($B288,Day!$A$1:$X$367,MATCH(DayFilter!I$1,Day!$C$1:$X$1,0)+2,0),"")</f>
        <v>63.1625625</v>
      </c>
      <c r="J288">
        <f>IFERROR(VLOOKUP($B288,Day!$A$1:$X$367,MATCH(DayFilter!J$1,Day!$C$1:$X$1,0)+2,0),"")</f>
        <v>52.330666999999998</v>
      </c>
      <c r="K288">
        <f>IFERROR(VLOOKUP($B288,Day!$A$1:$X$367,MATCH(DayFilter!K$1,Day!$C$1:$X$1,0)+2,0),"")</f>
        <v>18.536923000000002</v>
      </c>
      <c r="L288">
        <f>IFERROR(VLOOKUP($B288,Day!$A$1:$X$367,MATCH(DayFilter!L$1,Day!$C$1:$X$1,0)+2,0),"")</f>
        <v>18.536923000000002</v>
      </c>
      <c r="M288">
        <f>IFERROR(VLOOKUP($B288,Day!$A$1:$X$367,MATCH(DayFilter!M$1,Day!$C$1:$X$1,0)+2,0),"")</f>
        <v>33.793743999999997</v>
      </c>
      <c r="N288">
        <f>IFERROR(VLOOKUP($B288,Day!$A$1:$X$367,MATCH(DayFilter!N$1,Day!$C$1:$X$1,0)+2,0),"")</f>
        <v>40.900500200000003</v>
      </c>
      <c r="O288">
        <f>IFERROR(VLOOKUP($B288,Day!$A$1:$X$367,MATCH(DayFilter!O$1,Day!$C$1:$X$1,0)+2,0),"")</f>
        <v>72.892593000000005</v>
      </c>
      <c r="P288">
        <f>IFERROR(VLOOKUP($B288,Day!$A$1:$X$367,MATCH(DayFilter!P$1,Day!$C$1:$X$1,0)+2,0),"")</f>
        <v>15.783077</v>
      </c>
      <c r="Q288">
        <f>IFERROR(VLOOKUP($B288,Day!$A$1:$X$367,MATCH(DayFilter!Q$1,Day!$C$1:$X$1,0)+2,0),"")</f>
        <v>15.783077</v>
      </c>
      <c r="R288">
        <f>IFERROR(VLOOKUP($B288,Day!$A$1:$X$367,MATCH(DayFilter!R$1,Day!$C$1:$X$1,0)+2,0),"")</f>
        <v>57.109516000000006</v>
      </c>
      <c r="S288">
        <f>IFERROR(VLOOKUP($B288,Day!$A$1:$X$367,MATCH(DayFilter!S$1,Day!$C$1:$X$1,0)+2,0),"")</f>
        <v>51.634269699999997</v>
      </c>
      <c r="T288">
        <f>IFERROR(VLOOKUP($B288,Day!$A$1:$X$367,MATCH(DayFilter!T$1,Day!$C$1:$X$1,0)+2,0),"")</f>
        <v>7.2105259999999998</v>
      </c>
      <c r="U288">
        <f>IFERROR(VLOOKUP($B288,Day!$A$1:$X$367,MATCH(DayFilter!U$1,Day!$C$1:$X$1,0)+2,0),"")</f>
        <v>1.1538459999999999</v>
      </c>
      <c r="V288">
        <f>IFERROR(VLOOKUP($B288,Day!$A$1:$X$367,MATCH(DayFilter!V$1,Day!$C$1:$X$1,0)+2,0),"")</f>
        <v>1.1538459999999999</v>
      </c>
      <c r="W288">
        <f>IFERROR(VLOOKUP($B288,Day!$A$1:$X$367,MATCH(DayFilter!W$1,Day!$C$1:$X$1,0)+2,0),"")</f>
        <v>6.0566800000000001</v>
      </c>
      <c r="X288">
        <f>IFERROR(VLOOKUP($B288,Day!$A$1:$X$367,MATCH(DayFilter!X$1,Day!$C$1:$X$1,0)+2,0),"")</f>
        <v>4.7075198</v>
      </c>
      <c r="Y288">
        <f>IFERROR(VLOOKUP($B288,Day!$A$1:$Z$367,MATCH(DayFilter!Y$1,Day!$C$1:$Z$1,0)+2,0),"")</f>
        <v>65</v>
      </c>
      <c r="Z288">
        <f>IFERROR(VLOOKUP($B288,Day!$A$1:$Z$367,MATCH(DayFilter!Z$1,Day!$C$1:$Z$1,0)+2,0),"")</f>
        <v>75</v>
      </c>
    </row>
    <row r="289" spans="2:26" x14ac:dyDescent="0.25">
      <c r="B289">
        <f>IF(ROW()-1&lt;=Input!$F$2,ROW()-1,"")</f>
        <v>288</v>
      </c>
      <c r="C289" s="1">
        <f>IFERROR(VLOOKUP($B289,Day!$A$1:$X$367,MATCH(DayFilter!C$1,Day!$C$1:$X$1,0)+2,0),"")</f>
        <v>43907</v>
      </c>
      <c r="D289" t="str">
        <f>IFERROR(VLOOKUP($B289,Day!$A$1:$X$367,MATCH(DayFilter!D$1,Day!$C$1:$X$1,0)+2,0),"")</f>
        <v>Day</v>
      </c>
      <c r="E289">
        <f>IFERROR(VLOOKUP($B289,Day!$A$1:$X$367,MATCH(DayFilter!E$1,Day!$C$1:$X$1,0)+2,0),"")</f>
        <v>71.135384999999999</v>
      </c>
      <c r="F289">
        <f>IFERROR(VLOOKUP($B289,Day!$A$1:$X$367,MATCH(DayFilter!F$1,Day!$C$1:$X$1,0)+2,0),"")</f>
        <v>50.243749999999999</v>
      </c>
      <c r="G289">
        <f>IFERROR(VLOOKUP($B289,Day!$A$1:$X$367,MATCH(DayFilter!G$1,Day!$C$1:$X$1,0)+2,0),"")</f>
        <v>50.243749999999999</v>
      </c>
      <c r="H289">
        <f>IFERROR(VLOOKUP($B289,Day!$A$1:$X$367,MATCH(DayFilter!H$1,Day!$C$1:$X$1,0)+2,0),"")</f>
        <v>20.891635000000001</v>
      </c>
      <c r="I289">
        <f>IFERROR(VLOOKUP($B289,Day!$A$1:$X$367,MATCH(DayFilter!I$1,Day!$C$1:$X$1,0)+2,0),"")</f>
        <v>63.787125099999997</v>
      </c>
      <c r="J289">
        <f>IFERROR(VLOOKUP($B289,Day!$A$1:$X$367,MATCH(DayFilter!J$1,Day!$C$1:$X$1,0)+2,0),"")</f>
        <v>48.745556000000001</v>
      </c>
      <c r="K289">
        <f>IFERROR(VLOOKUP($B289,Day!$A$1:$X$367,MATCH(DayFilter!K$1,Day!$C$1:$X$1,0)+2,0),"")</f>
        <v>28.261538000000002</v>
      </c>
      <c r="L289">
        <f>IFERROR(VLOOKUP($B289,Day!$A$1:$X$367,MATCH(DayFilter!L$1,Day!$C$1:$X$1,0)+2,0),"")</f>
        <v>28.261538000000002</v>
      </c>
      <c r="M289">
        <f>IFERROR(VLOOKUP($B289,Day!$A$1:$X$367,MATCH(DayFilter!M$1,Day!$C$1:$X$1,0)+2,0),"")</f>
        <v>20.484017999999999</v>
      </c>
      <c r="N289">
        <f>IFERROR(VLOOKUP($B289,Day!$A$1:$X$367,MATCH(DayFilter!N$1,Day!$C$1:$X$1,0)+2,0),"")</f>
        <v>39.244432400000001</v>
      </c>
      <c r="O289">
        <f>IFERROR(VLOOKUP($B289,Day!$A$1:$X$367,MATCH(DayFilter!O$1,Day!$C$1:$X$1,0)+2,0),"")</f>
        <v>64.276875000000004</v>
      </c>
      <c r="P289">
        <f>IFERROR(VLOOKUP($B289,Day!$A$1:$X$367,MATCH(DayFilter!P$1,Day!$C$1:$X$1,0)+2,0),"")</f>
        <v>24.585384999999999</v>
      </c>
      <c r="Q289">
        <f>IFERROR(VLOOKUP($B289,Day!$A$1:$X$367,MATCH(DayFilter!Q$1,Day!$C$1:$X$1,0)+2,0),"")</f>
        <v>24.585384999999999</v>
      </c>
      <c r="R289">
        <f>IFERROR(VLOOKUP($B289,Day!$A$1:$X$367,MATCH(DayFilter!R$1,Day!$C$1:$X$1,0)+2,0),"")</f>
        <v>39.691490000000002</v>
      </c>
      <c r="S289">
        <f>IFERROR(VLOOKUP($B289,Day!$A$1:$X$367,MATCH(DayFilter!S$1,Day!$C$1:$X$1,0)+2,0),"")</f>
        <v>47.301715600000001</v>
      </c>
      <c r="T289">
        <f>IFERROR(VLOOKUP($B289,Day!$A$1:$X$367,MATCH(DayFilter!T$1,Day!$C$1:$X$1,0)+2,0),"")</f>
        <v>5.9230770000000001</v>
      </c>
      <c r="U289">
        <f>IFERROR(VLOOKUP($B289,Day!$A$1:$X$367,MATCH(DayFilter!U$1,Day!$C$1:$X$1,0)+2,0),"")</f>
        <v>2.0769229999999999</v>
      </c>
      <c r="V289">
        <f>IFERROR(VLOOKUP($B289,Day!$A$1:$X$367,MATCH(DayFilter!V$1,Day!$C$1:$X$1,0)+2,0),"")</f>
        <v>2.0769229999999999</v>
      </c>
      <c r="W289">
        <f>IFERROR(VLOOKUP($B289,Day!$A$1:$X$367,MATCH(DayFilter!W$1,Day!$C$1:$X$1,0)+2,0),"")</f>
        <v>3.8461540000000003</v>
      </c>
      <c r="X289">
        <f>IFERROR(VLOOKUP($B289,Day!$A$1:$X$367,MATCH(DayFilter!X$1,Day!$C$1:$X$1,0)+2,0),"")</f>
        <v>3.8916667999999999</v>
      </c>
      <c r="Y289">
        <f>IFERROR(VLOOKUP($B289,Day!$A$1:$Z$367,MATCH(DayFilter!Y$1,Day!$C$1:$Z$1,0)+2,0),"")</f>
        <v>65</v>
      </c>
      <c r="Z289">
        <f>IFERROR(VLOOKUP($B289,Day!$A$1:$Z$367,MATCH(DayFilter!Z$1,Day!$C$1:$Z$1,0)+2,0),"")</f>
        <v>75</v>
      </c>
    </row>
    <row r="290" spans="2:26" x14ac:dyDescent="0.25">
      <c r="B290">
        <f>IF(ROW()-1&lt;=Input!$F$2,ROW()-1,"")</f>
        <v>289</v>
      </c>
      <c r="C290" s="1">
        <f>IFERROR(VLOOKUP($B290,Day!$A$1:$X$367,MATCH(DayFilter!C$1,Day!$C$1:$X$1,0)+2,0),"")</f>
        <v>43906</v>
      </c>
      <c r="D290" t="str">
        <f>IFERROR(VLOOKUP($B290,Day!$A$1:$X$367,MATCH(DayFilter!D$1,Day!$C$1:$X$1,0)+2,0),"")</f>
        <v>Day</v>
      </c>
      <c r="E290">
        <f>IFERROR(VLOOKUP($B290,Day!$A$1:$X$367,MATCH(DayFilter!E$1,Day!$C$1:$X$1,0)+2,0),"")</f>
        <v>73.344615000000005</v>
      </c>
      <c r="F290">
        <f>IFERROR(VLOOKUP($B290,Day!$A$1:$X$367,MATCH(DayFilter!F$1,Day!$C$1:$X$1,0)+2,0),"")</f>
        <v>51.516666999999998</v>
      </c>
      <c r="G290">
        <f>IFERROR(VLOOKUP($B290,Day!$A$1:$X$367,MATCH(DayFilter!G$1,Day!$C$1:$X$1,0)+2,0),"")</f>
        <v>51.516666999999998</v>
      </c>
      <c r="H290">
        <f>IFERROR(VLOOKUP($B290,Day!$A$1:$X$367,MATCH(DayFilter!H$1,Day!$C$1:$X$1,0)+2,0),"")</f>
        <v>21.827948000000006</v>
      </c>
      <c r="I290">
        <f>IFERROR(VLOOKUP($B290,Day!$A$1:$X$367,MATCH(DayFilter!I$1,Day!$C$1:$X$1,0)+2,0),"")</f>
        <v>63.751419300000002</v>
      </c>
      <c r="J290">
        <f>IFERROR(VLOOKUP($B290,Day!$A$1:$X$367,MATCH(DayFilter!J$1,Day!$C$1:$X$1,0)+2,0),"")</f>
        <v>49.061537999999999</v>
      </c>
      <c r="K290">
        <f>IFERROR(VLOOKUP($B290,Day!$A$1:$X$367,MATCH(DayFilter!K$1,Day!$C$1:$X$1,0)+2,0),"")</f>
        <v>23.226666999999999</v>
      </c>
      <c r="L290">
        <f>IFERROR(VLOOKUP($B290,Day!$A$1:$X$367,MATCH(DayFilter!L$1,Day!$C$1:$X$1,0)+2,0),"")</f>
        <v>23.226666999999999</v>
      </c>
      <c r="M290">
        <f>IFERROR(VLOOKUP($B290,Day!$A$1:$X$367,MATCH(DayFilter!M$1,Day!$C$1:$X$1,0)+2,0),"")</f>
        <v>25.834871</v>
      </c>
      <c r="N290">
        <f>IFERROR(VLOOKUP($B290,Day!$A$1:$X$367,MATCH(DayFilter!N$1,Day!$C$1:$X$1,0)+2,0),"")</f>
        <v>38.780773199999999</v>
      </c>
      <c r="O290">
        <f>IFERROR(VLOOKUP($B290,Day!$A$1:$X$367,MATCH(DayFilter!O$1,Day!$C$1:$X$1,0)+2,0),"")</f>
        <v>82.790833000000006</v>
      </c>
      <c r="P290">
        <f>IFERROR(VLOOKUP($B290,Day!$A$1:$X$367,MATCH(DayFilter!P$1,Day!$C$1:$X$1,0)+2,0),"")</f>
        <v>25.495332999999999</v>
      </c>
      <c r="Q290">
        <f>IFERROR(VLOOKUP($B290,Day!$A$1:$X$367,MATCH(DayFilter!Q$1,Day!$C$1:$X$1,0)+2,0),"")</f>
        <v>25.495332999999999</v>
      </c>
      <c r="R290">
        <f>IFERROR(VLOOKUP($B290,Day!$A$1:$X$367,MATCH(DayFilter!R$1,Day!$C$1:$X$1,0)+2,0),"")</f>
        <v>57.295500000000004</v>
      </c>
      <c r="S290">
        <f>IFERROR(VLOOKUP($B290,Day!$A$1:$X$367,MATCH(DayFilter!S$1,Day!$C$1:$X$1,0)+2,0),"")</f>
        <v>49.3416055</v>
      </c>
      <c r="T290">
        <f>IFERROR(VLOOKUP($B290,Day!$A$1:$X$367,MATCH(DayFilter!T$1,Day!$C$1:$X$1,0)+2,0),"")</f>
        <v>9.1333330000000004</v>
      </c>
      <c r="U290">
        <f>IFERROR(VLOOKUP($B290,Day!$A$1:$X$367,MATCH(DayFilter!U$1,Day!$C$1:$X$1,0)+2,0),"")</f>
        <v>1.375</v>
      </c>
      <c r="V290">
        <f>IFERROR(VLOOKUP($B290,Day!$A$1:$X$367,MATCH(DayFilter!V$1,Day!$C$1:$X$1,0)+2,0),"")</f>
        <v>1.375</v>
      </c>
      <c r="W290">
        <f>IFERROR(VLOOKUP($B290,Day!$A$1:$X$367,MATCH(DayFilter!W$1,Day!$C$1:$X$1,0)+2,0),"")</f>
        <v>7.7583330000000004</v>
      </c>
      <c r="X290">
        <f>IFERROR(VLOOKUP($B290,Day!$A$1:$X$367,MATCH(DayFilter!X$1,Day!$C$1:$X$1,0)+2,0),"")</f>
        <v>4.7937393999999998</v>
      </c>
      <c r="Y290">
        <f>IFERROR(VLOOKUP($B290,Day!$A$1:$Z$367,MATCH(DayFilter!Y$1,Day!$C$1:$Z$1,0)+2,0),"")</f>
        <v>65</v>
      </c>
      <c r="Z290">
        <f>IFERROR(VLOOKUP($B290,Day!$A$1:$Z$367,MATCH(DayFilter!Z$1,Day!$C$1:$Z$1,0)+2,0),"")</f>
        <v>75</v>
      </c>
    </row>
    <row r="291" spans="2:26" x14ac:dyDescent="0.25">
      <c r="B291">
        <f>IF(ROW()-1&lt;=Input!$F$2,ROW()-1,"")</f>
        <v>290</v>
      </c>
      <c r="C291" s="1">
        <f>IFERROR(VLOOKUP($B291,Day!$A$1:$X$367,MATCH(DayFilter!C$1,Day!$C$1:$X$1,0)+2,0),"")</f>
        <v>43905</v>
      </c>
      <c r="D291" t="str">
        <f>IFERROR(VLOOKUP($B291,Day!$A$1:$X$367,MATCH(DayFilter!D$1,Day!$C$1:$X$1,0)+2,0),"")</f>
        <v>Day</v>
      </c>
      <c r="E291">
        <f>IFERROR(VLOOKUP($B291,Day!$A$1:$X$367,MATCH(DayFilter!E$1,Day!$C$1:$X$1,0)+2,0),"")</f>
        <v>75.941537999999994</v>
      </c>
      <c r="F291">
        <f>IFERROR(VLOOKUP($B291,Day!$A$1:$X$367,MATCH(DayFilter!F$1,Day!$C$1:$X$1,0)+2,0),"")</f>
        <v>48.469231000000001</v>
      </c>
      <c r="G291">
        <f>IFERROR(VLOOKUP($B291,Day!$A$1:$X$367,MATCH(DayFilter!G$1,Day!$C$1:$X$1,0)+2,0),"")</f>
        <v>48.469231000000001</v>
      </c>
      <c r="H291">
        <f>IFERROR(VLOOKUP($B291,Day!$A$1:$X$367,MATCH(DayFilter!H$1,Day!$C$1:$X$1,0)+2,0),"")</f>
        <v>27.472306999999994</v>
      </c>
      <c r="I291">
        <f>IFERROR(VLOOKUP($B291,Day!$A$1:$X$367,MATCH(DayFilter!I$1,Day!$C$1:$X$1,0)+2,0),"")</f>
        <v>62.0921035</v>
      </c>
      <c r="J291">
        <f>IFERROR(VLOOKUP($B291,Day!$A$1:$X$367,MATCH(DayFilter!J$1,Day!$C$1:$X$1,0)+2,0),"")</f>
        <v>47.007691999999999</v>
      </c>
      <c r="K291">
        <f>IFERROR(VLOOKUP($B291,Day!$A$1:$X$367,MATCH(DayFilter!K$1,Day!$C$1:$X$1,0)+2,0),"")</f>
        <v>25.298462000000001</v>
      </c>
      <c r="L291">
        <f>IFERROR(VLOOKUP($B291,Day!$A$1:$X$367,MATCH(DayFilter!L$1,Day!$C$1:$X$1,0)+2,0),"")</f>
        <v>25.298462000000001</v>
      </c>
      <c r="M291">
        <f>IFERROR(VLOOKUP($B291,Day!$A$1:$X$367,MATCH(DayFilter!M$1,Day!$C$1:$X$1,0)+2,0),"")</f>
        <v>21.709229999999998</v>
      </c>
      <c r="N291">
        <f>IFERROR(VLOOKUP($B291,Day!$A$1:$X$367,MATCH(DayFilter!N$1,Day!$C$1:$X$1,0)+2,0),"")</f>
        <v>39.192243300000001</v>
      </c>
      <c r="O291">
        <f>IFERROR(VLOOKUP($B291,Day!$A$1:$X$367,MATCH(DayFilter!O$1,Day!$C$1:$X$1,0)+2,0),"")</f>
        <v>82.033683999999994</v>
      </c>
      <c r="P291">
        <f>IFERROR(VLOOKUP($B291,Day!$A$1:$X$367,MATCH(DayFilter!P$1,Day!$C$1:$X$1,0)+2,0),"")</f>
        <v>22.26</v>
      </c>
      <c r="Q291">
        <f>IFERROR(VLOOKUP($B291,Day!$A$1:$X$367,MATCH(DayFilter!Q$1,Day!$C$1:$X$1,0)+2,0),"")</f>
        <v>22.26</v>
      </c>
      <c r="R291">
        <f>IFERROR(VLOOKUP($B291,Day!$A$1:$X$367,MATCH(DayFilter!R$1,Day!$C$1:$X$1,0)+2,0),"")</f>
        <v>59.773683999999989</v>
      </c>
      <c r="S291">
        <f>IFERROR(VLOOKUP($B291,Day!$A$1:$X$367,MATCH(DayFilter!S$1,Day!$C$1:$X$1,0)+2,0),"")</f>
        <v>52.666450400000002</v>
      </c>
      <c r="T291">
        <f>IFERROR(VLOOKUP($B291,Day!$A$1:$X$367,MATCH(DayFilter!T$1,Day!$C$1:$X$1,0)+2,0),"")</f>
        <v>6.2307689999999996</v>
      </c>
      <c r="U291">
        <f>IFERROR(VLOOKUP($B291,Day!$A$1:$X$367,MATCH(DayFilter!U$1,Day!$C$1:$X$1,0)+2,0),"")</f>
        <v>2.769231</v>
      </c>
      <c r="V291">
        <f>IFERROR(VLOOKUP($B291,Day!$A$1:$X$367,MATCH(DayFilter!V$1,Day!$C$1:$X$1,0)+2,0),"")</f>
        <v>2.769231</v>
      </c>
      <c r="W291">
        <f>IFERROR(VLOOKUP($B291,Day!$A$1:$X$367,MATCH(DayFilter!W$1,Day!$C$1:$X$1,0)+2,0),"")</f>
        <v>3.4615379999999996</v>
      </c>
      <c r="X291">
        <f>IFERROR(VLOOKUP($B291,Day!$A$1:$X$367,MATCH(DayFilter!X$1,Day!$C$1:$X$1,0)+2,0),"")</f>
        <v>4.3793300000000004</v>
      </c>
      <c r="Y291">
        <f>IFERROR(VLOOKUP($B291,Day!$A$1:$Z$367,MATCH(DayFilter!Y$1,Day!$C$1:$Z$1,0)+2,0),"")</f>
        <v>65</v>
      </c>
      <c r="Z291">
        <f>IFERROR(VLOOKUP($B291,Day!$A$1:$Z$367,MATCH(DayFilter!Z$1,Day!$C$1:$Z$1,0)+2,0),"")</f>
        <v>75</v>
      </c>
    </row>
    <row r="292" spans="2:26" x14ac:dyDescent="0.25">
      <c r="B292">
        <f>IF(ROW()-1&lt;=Input!$F$2,ROW()-1,"")</f>
        <v>291</v>
      </c>
      <c r="C292" s="1">
        <f>IFERROR(VLOOKUP($B292,Day!$A$1:$X$367,MATCH(DayFilter!C$1,Day!$C$1:$X$1,0)+2,0),"")</f>
        <v>43904</v>
      </c>
      <c r="D292" t="str">
        <f>IFERROR(VLOOKUP($B292,Day!$A$1:$X$367,MATCH(DayFilter!D$1,Day!$C$1:$X$1,0)+2,0),"")</f>
        <v>Day</v>
      </c>
      <c r="E292">
        <f>IFERROR(VLOOKUP($B292,Day!$A$1:$X$367,MATCH(DayFilter!E$1,Day!$C$1:$X$1,0)+2,0),"")</f>
        <v>76.193845999999994</v>
      </c>
      <c r="F292">
        <f>IFERROR(VLOOKUP($B292,Day!$A$1:$X$367,MATCH(DayFilter!F$1,Day!$C$1:$X$1,0)+2,0),"")</f>
        <v>48.263461999999997</v>
      </c>
      <c r="G292">
        <f>IFERROR(VLOOKUP($B292,Day!$A$1:$X$367,MATCH(DayFilter!G$1,Day!$C$1:$X$1,0)+2,0),"")</f>
        <v>48.263461999999997</v>
      </c>
      <c r="H292">
        <f>IFERROR(VLOOKUP($B292,Day!$A$1:$X$367,MATCH(DayFilter!H$1,Day!$C$1:$X$1,0)+2,0),"")</f>
        <v>27.930383999999997</v>
      </c>
      <c r="I292">
        <f>IFERROR(VLOOKUP($B292,Day!$A$1:$X$367,MATCH(DayFilter!I$1,Day!$C$1:$X$1,0)+2,0),"")</f>
        <v>62.305029099999999</v>
      </c>
      <c r="J292">
        <f>IFERROR(VLOOKUP($B292,Day!$A$1:$X$367,MATCH(DayFilter!J$1,Day!$C$1:$X$1,0)+2,0),"")</f>
        <v>54.982500000000002</v>
      </c>
      <c r="K292">
        <f>IFERROR(VLOOKUP($B292,Day!$A$1:$X$367,MATCH(DayFilter!K$1,Day!$C$1:$X$1,0)+2,0),"")</f>
        <v>27.663636</v>
      </c>
      <c r="L292">
        <f>IFERROR(VLOOKUP($B292,Day!$A$1:$X$367,MATCH(DayFilter!L$1,Day!$C$1:$X$1,0)+2,0),"")</f>
        <v>27.663636</v>
      </c>
      <c r="M292">
        <f>IFERROR(VLOOKUP($B292,Day!$A$1:$X$367,MATCH(DayFilter!M$1,Day!$C$1:$X$1,0)+2,0),"")</f>
        <v>27.318864000000001</v>
      </c>
      <c r="N292">
        <f>IFERROR(VLOOKUP($B292,Day!$A$1:$X$367,MATCH(DayFilter!N$1,Day!$C$1:$X$1,0)+2,0),"")</f>
        <v>42.043612000000003</v>
      </c>
      <c r="O292">
        <f>IFERROR(VLOOKUP($B292,Day!$A$1:$X$367,MATCH(DayFilter!O$1,Day!$C$1:$X$1,0)+2,0),"")</f>
        <v>90.691500000000005</v>
      </c>
      <c r="P292">
        <f>IFERROR(VLOOKUP($B292,Day!$A$1:$X$367,MATCH(DayFilter!P$1,Day!$C$1:$X$1,0)+2,0),"")</f>
        <v>25.007691999999999</v>
      </c>
      <c r="Q292">
        <f>IFERROR(VLOOKUP($B292,Day!$A$1:$X$367,MATCH(DayFilter!Q$1,Day!$C$1:$X$1,0)+2,0),"")</f>
        <v>25.007691999999999</v>
      </c>
      <c r="R292">
        <f>IFERROR(VLOOKUP($B292,Day!$A$1:$X$367,MATCH(DayFilter!R$1,Day!$C$1:$X$1,0)+2,0),"")</f>
        <v>65.683807999999999</v>
      </c>
      <c r="S292">
        <f>IFERROR(VLOOKUP($B292,Day!$A$1:$X$367,MATCH(DayFilter!S$1,Day!$C$1:$X$1,0)+2,0),"")</f>
        <v>58.273818200000001</v>
      </c>
      <c r="T292">
        <f>IFERROR(VLOOKUP($B292,Day!$A$1:$X$367,MATCH(DayFilter!T$1,Day!$C$1:$X$1,0)+2,0),"")</f>
        <v>11.5</v>
      </c>
      <c r="U292">
        <f>IFERROR(VLOOKUP($B292,Day!$A$1:$X$367,MATCH(DayFilter!U$1,Day!$C$1:$X$1,0)+2,0),"")</f>
        <v>2.6</v>
      </c>
      <c r="V292">
        <f>IFERROR(VLOOKUP($B292,Day!$A$1:$X$367,MATCH(DayFilter!V$1,Day!$C$1:$X$1,0)+2,0),"")</f>
        <v>2.6</v>
      </c>
      <c r="W292">
        <f>IFERROR(VLOOKUP($B292,Day!$A$1:$X$367,MATCH(DayFilter!W$1,Day!$C$1:$X$1,0)+2,0),"")</f>
        <v>8.9</v>
      </c>
      <c r="X292">
        <f>IFERROR(VLOOKUP($B292,Day!$A$1:$X$367,MATCH(DayFilter!X$1,Day!$C$1:$X$1,0)+2,0),"")</f>
        <v>5.5682688000000002</v>
      </c>
      <c r="Y292">
        <f>IFERROR(VLOOKUP($B292,Day!$A$1:$Z$367,MATCH(DayFilter!Y$1,Day!$C$1:$Z$1,0)+2,0),"")</f>
        <v>65</v>
      </c>
      <c r="Z292">
        <f>IFERROR(VLOOKUP($B292,Day!$A$1:$Z$367,MATCH(DayFilter!Z$1,Day!$C$1:$Z$1,0)+2,0),"")</f>
        <v>75</v>
      </c>
    </row>
    <row r="293" spans="2:26" x14ac:dyDescent="0.25">
      <c r="B293">
        <f>IF(ROW()-1&lt;=Input!$F$2,ROW()-1,"")</f>
        <v>292</v>
      </c>
      <c r="C293" s="1">
        <f>IFERROR(VLOOKUP($B293,Day!$A$1:$X$367,MATCH(DayFilter!C$1,Day!$C$1:$X$1,0)+2,0),"")</f>
        <v>43903</v>
      </c>
      <c r="D293" t="str">
        <f>IFERROR(VLOOKUP($B293,Day!$A$1:$X$367,MATCH(DayFilter!D$1,Day!$C$1:$X$1,0)+2,0),"")</f>
        <v>Day</v>
      </c>
      <c r="E293">
        <f>IFERROR(VLOOKUP($B293,Day!$A$1:$X$367,MATCH(DayFilter!E$1,Day!$C$1:$X$1,0)+2,0),"")</f>
        <v>76.567691999999994</v>
      </c>
      <c r="F293">
        <f>IFERROR(VLOOKUP($B293,Day!$A$1:$X$367,MATCH(DayFilter!F$1,Day!$C$1:$X$1,0)+2,0),"")</f>
        <v>50.294117999999997</v>
      </c>
      <c r="G293">
        <f>IFERROR(VLOOKUP($B293,Day!$A$1:$X$367,MATCH(DayFilter!G$1,Day!$C$1:$X$1,0)+2,0),"")</f>
        <v>50.294117999999997</v>
      </c>
      <c r="H293">
        <f>IFERROR(VLOOKUP($B293,Day!$A$1:$X$367,MATCH(DayFilter!H$1,Day!$C$1:$X$1,0)+2,0),"")</f>
        <v>26.273573999999996</v>
      </c>
      <c r="I293">
        <f>IFERROR(VLOOKUP($B293,Day!$A$1:$X$367,MATCH(DayFilter!I$1,Day!$C$1:$X$1,0)+2,0),"")</f>
        <v>60.735911899999998</v>
      </c>
      <c r="J293">
        <f>IFERROR(VLOOKUP($B293,Day!$A$1:$X$367,MATCH(DayFilter!J$1,Day!$C$1:$X$1,0)+2,0),"")</f>
        <v>54.45</v>
      </c>
      <c r="K293">
        <f>IFERROR(VLOOKUP($B293,Day!$A$1:$X$367,MATCH(DayFilter!K$1,Day!$C$1:$X$1,0)+2,0),"")</f>
        <v>21.569230999999998</v>
      </c>
      <c r="L293">
        <f>IFERROR(VLOOKUP($B293,Day!$A$1:$X$367,MATCH(DayFilter!L$1,Day!$C$1:$X$1,0)+2,0),"")</f>
        <v>21.569230999999998</v>
      </c>
      <c r="M293">
        <f>IFERROR(VLOOKUP($B293,Day!$A$1:$X$367,MATCH(DayFilter!M$1,Day!$C$1:$X$1,0)+2,0),"")</f>
        <v>32.880769000000001</v>
      </c>
      <c r="N293">
        <f>IFERROR(VLOOKUP($B293,Day!$A$1:$X$367,MATCH(DayFilter!N$1,Day!$C$1:$X$1,0)+2,0),"")</f>
        <v>42.227867400000001</v>
      </c>
      <c r="O293">
        <f>IFERROR(VLOOKUP($B293,Day!$A$1:$X$367,MATCH(DayFilter!O$1,Day!$C$1:$X$1,0)+2,0),"")</f>
        <v>95.627082999999999</v>
      </c>
      <c r="P293">
        <f>IFERROR(VLOOKUP($B293,Day!$A$1:$X$367,MATCH(DayFilter!P$1,Day!$C$1:$X$1,0)+2,0),"")</f>
        <v>23.952307999999999</v>
      </c>
      <c r="Q293">
        <f>IFERROR(VLOOKUP($B293,Day!$A$1:$X$367,MATCH(DayFilter!Q$1,Day!$C$1:$X$1,0)+2,0),"")</f>
        <v>23.952307999999999</v>
      </c>
      <c r="R293">
        <f>IFERROR(VLOOKUP($B293,Day!$A$1:$X$367,MATCH(DayFilter!R$1,Day!$C$1:$X$1,0)+2,0),"")</f>
        <v>71.674774999999997</v>
      </c>
      <c r="S293">
        <f>IFERROR(VLOOKUP($B293,Day!$A$1:$X$367,MATCH(DayFilter!S$1,Day!$C$1:$X$1,0)+2,0),"")</f>
        <v>60.193849200000002</v>
      </c>
      <c r="T293">
        <f>IFERROR(VLOOKUP($B293,Day!$A$1:$X$367,MATCH(DayFilter!T$1,Day!$C$1:$X$1,0)+2,0),"")</f>
        <v>6.9230770000000001</v>
      </c>
      <c r="U293">
        <f>IFERROR(VLOOKUP($B293,Day!$A$1:$X$367,MATCH(DayFilter!U$1,Day!$C$1:$X$1,0)+2,0),"")</f>
        <v>2.6470590000000001</v>
      </c>
      <c r="V293">
        <f>IFERROR(VLOOKUP($B293,Day!$A$1:$X$367,MATCH(DayFilter!V$1,Day!$C$1:$X$1,0)+2,0),"")</f>
        <v>2.6470590000000001</v>
      </c>
      <c r="W293">
        <f>IFERROR(VLOOKUP($B293,Day!$A$1:$X$367,MATCH(DayFilter!W$1,Day!$C$1:$X$1,0)+2,0),"")</f>
        <v>4.2760180000000005</v>
      </c>
      <c r="X293">
        <f>IFERROR(VLOOKUP($B293,Day!$A$1:$X$367,MATCH(DayFilter!X$1,Day!$C$1:$X$1,0)+2,0),"")</f>
        <v>4.6942488000000004</v>
      </c>
      <c r="Y293">
        <f>IFERROR(VLOOKUP($B293,Day!$A$1:$Z$367,MATCH(DayFilter!Y$1,Day!$C$1:$Z$1,0)+2,0),"")</f>
        <v>65</v>
      </c>
      <c r="Z293">
        <f>IFERROR(VLOOKUP($B293,Day!$A$1:$Z$367,MATCH(DayFilter!Z$1,Day!$C$1:$Z$1,0)+2,0),"")</f>
        <v>75</v>
      </c>
    </row>
    <row r="294" spans="2:26" x14ac:dyDescent="0.25">
      <c r="B294">
        <f>IF(ROW()-1&lt;=Input!$F$2,ROW()-1,"")</f>
        <v>293</v>
      </c>
      <c r="C294" s="1">
        <f>IFERROR(VLOOKUP($B294,Day!$A$1:$X$367,MATCH(DayFilter!C$1,Day!$C$1:$X$1,0)+2,0),"")</f>
        <v>43902</v>
      </c>
      <c r="D294" t="str">
        <f>IFERROR(VLOOKUP($B294,Day!$A$1:$X$367,MATCH(DayFilter!D$1,Day!$C$1:$X$1,0)+2,0),"")</f>
        <v>Day</v>
      </c>
      <c r="E294">
        <f>IFERROR(VLOOKUP($B294,Day!$A$1:$X$367,MATCH(DayFilter!E$1,Day!$C$1:$X$1,0)+2,0),"")</f>
        <v>75.949230999999997</v>
      </c>
      <c r="F294">
        <f>IFERROR(VLOOKUP($B294,Day!$A$1:$X$367,MATCH(DayFilter!F$1,Day!$C$1:$X$1,0)+2,0),"")</f>
        <v>51.9</v>
      </c>
      <c r="G294">
        <f>IFERROR(VLOOKUP($B294,Day!$A$1:$X$367,MATCH(DayFilter!G$1,Day!$C$1:$X$1,0)+2,0),"")</f>
        <v>51.9</v>
      </c>
      <c r="H294">
        <f>IFERROR(VLOOKUP($B294,Day!$A$1:$X$367,MATCH(DayFilter!H$1,Day!$C$1:$X$1,0)+2,0),"")</f>
        <v>24.049230999999999</v>
      </c>
      <c r="I294">
        <f>IFERROR(VLOOKUP($B294,Day!$A$1:$X$367,MATCH(DayFilter!I$1,Day!$C$1:$X$1,0)+2,0),"")</f>
        <v>60.792403</v>
      </c>
      <c r="J294">
        <f>IFERROR(VLOOKUP($B294,Day!$A$1:$X$367,MATCH(DayFilter!J$1,Day!$C$1:$X$1,0)+2,0),"")</f>
        <v>56.968293000000003</v>
      </c>
      <c r="K294">
        <f>IFERROR(VLOOKUP($B294,Day!$A$1:$X$367,MATCH(DayFilter!K$1,Day!$C$1:$X$1,0)+2,0),"")</f>
        <v>30.523077000000001</v>
      </c>
      <c r="L294">
        <f>IFERROR(VLOOKUP($B294,Day!$A$1:$X$367,MATCH(DayFilter!L$1,Day!$C$1:$X$1,0)+2,0),"")</f>
        <v>30.523077000000001</v>
      </c>
      <c r="M294">
        <f>IFERROR(VLOOKUP($B294,Day!$A$1:$X$367,MATCH(DayFilter!M$1,Day!$C$1:$X$1,0)+2,0),"")</f>
        <v>26.445216000000002</v>
      </c>
      <c r="N294">
        <f>IFERROR(VLOOKUP($B294,Day!$A$1:$X$367,MATCH(DayFilter!N$1,Day!$C$1:$X$1,0)+2,0),"")</f>
        <v>44.044564222200002</v>
      </c>
      <c r="O294">
        <f>IFERROR(VLOOKUP($B294,Day!$A$1:$X$367,MATCH(DayFilter!O$1,Day!$C$1:$X$1,0)+2,0),"")</f>
        <v>91.44</v>
      </c>
      <c r="P294">
        <f>IFERROR(VLOOKUP($B294,Day!$A$1:$X$367,MATCH(DayFilter!P$1,Day!$C$1:$X$1,0)+2,0),"")</f>
        <v>22.334614999999999</v>
      </c>
      <c r="Q294">
        <f>IFERROR(VLOOKUP($B294,Day!$A$1:$X$367,MATCH(DayFilter!Q$1,Day!$C$1:$X$1,0)+2,0),"")</f>
        <v>22.334614999999999</v>
      </c>
      <c r="R294">
        <f>IFERROR(VLOOKUP($B294,Day!$A$1:$X$367,MATCH(DayFilter!R$1,Day!$C$1:$X$1,0)+2,0),"")</f>
        <v>69.105384999999998</v>
      </c>
      <c r="S294">
        <f>IFERROR(VLOOKUP($B294,Day!$A$1:$X$367,MATCH(DayFilter!S$1,Day!$C$1:$X$1,0)+2,0),"")</f>
        <v>62.705865666699999</v>
      </c>
      <c r="T294">
        <f>IFERROR(VLOOKUP($B294,Day!$A$1:$X$367,MATCH(DayFilter!T$1,Day!$C$1:$X$1,0)+2,0),"")</f>
        <v>8.1212119999999999</v>
      </c>
      <c r="U294">
        <f>IFERROR(VLOOKUP($B294,Day!$A$1:$X$367,MATCH(DayFilter!U$1,Day!$C$1:$X$1,0)+2,0),"")</f>
        <v>2.3076919999999999</v>
      </c>
      <c r="V294">
        <f>IFERROR(VLOOKUP($B294,Day!$A$1:$X$367,MATCH(DayFilter!V$1,Day!$C$1:$X$1,0)+2,0),"")</f>
        <v>2.3076919999999999</v>
      </c>
      <c r="W294">
        <f>IFERROR(VLOOKUP($B294,Day!$A$1:$X$367,MATCH(DayFilter!W$1,Day!$C$1:$X$1,0)+2,0),"")</f>
        <v>5.8135200000000005</v>
      </c>
      <c r="X294">
        <f>IFERROR(VLOOKUP($B294,Day!$A$1:$X$367,MATCH(DayFilter!X$1,Day!$C$1:$X$1,0)+2,0),"")</f>
        <v>4.8192271111</v>
      </c>
      <c r="Y294">
        <f>IFERROR(VLOOKUP($B294,Day!$A$1:$Z$367,MATCH(DayFilter!Y$1,Day!$C$1:$Z$1,0)+2,0),"")</f>
        <v>65</v>
      </c>
      <c r="Z294">
        <f>IFERROR(VLOOKUP($B294,Day!$A$1:$Z$367,MATCH(DayFilter!Z$1,Day!$C$1:$Z$1,0)+2,0),"")</f>
        <v>75</v>
      </c>
    </row>
    <row r="295" spans="2:26" x14ac:dyDescent="0.25">
      <c r="B295">
        <f>IF(ROW()-1&lt;=Input!$F$2,ROW()-1,"")</f>
        <v>294</v>
      </c>
      <c r="C295" s="1">
        <f>IFERROR(VLOOKUP($B295,Day!$A$1:$X$367,MATCH(DayFilter!C$1,Day!$C$1:$X$1,0)+2,0),"")</f>
        <v>43901</v>
      </c>
      <c r="D295" t="str">
        <f>IFERROR(VLOOKUP($B295,Day!$A$1:$X$367,MATCH(DayFilter!D$1,Day!$C$1:$X$1,0)+2,0),"")</f>
        <v>Day</v>
      </c>
      <c r="E295">
        <f>IFERROR(VLOOKUP($B295,Day!$A$1:$X$367,MATCH(DayFilter!E$1,Day!$C$1:$X$1,0)+2,0),"")</f>
        <v>71.804614999999998</v>
      </c>
      <c r="F295">
        <f>IFERROR(VLOOKUP($B295,Day!$A$1:$X$367,MATCH(DayFilter!F$1,Day!$C$1:$X$1,0)+2,0),"")</f>
        <v>46.781480999999999</v>
      </c>
      <c r="G295">
        <f>IFERROR(VLOOKUP($B295,Day!$A$1:$X$367,MATCH(DayFilter!G$1,Day!$C$1:$X$1,0)+2,0),"")</f>
        <v>46.781480999999999</v>
      </c>
      <c r="H295">
        <f>IFERROR(VLOOKUP($B295,Day!$A$1:$X$367,MATCH(DayFilter!H$1,Day!$C$1:$X$1,0)+2,0),"")</f>
        <v>25.023133999999999</v>
      </c>
      <c r="I295">
        <f>IFERROR(VLOOKUP($B295,Day!$A$1:$X$367,MATCH(DayFilter!I$1,Day!$C$1:$X$1,0)+2,0),"")</f>
        <v>62.194319800000002</v>
      </c>
      <c r="J295">
        <f>IFERROR(VLOOKUP($B295,Day!$A$1:$X$367,MATCH(DayFilter!J$1,Day!$C$1:$X$1,0)+2,0),"")</f>
        <v>53.206667000000003</v>
      </c>
      <c r="K295">
        <f>IFERROR(VLOOKUP($B295,Day!$A$1:$X$367,MATCH(DayFilter!K$1,Day!$C$1:$X$1,0)+2,0),"")</f>
        <v>13.2</v>
      </c>
      <c r="L295">
        <f>IFERROR(VLOOKUP($B295,Day!$A$1:$X$367,MATCH(DayFilter!L$1,Day!$C$1:$X$1,0)+2,0),"")</f>
        <v>13.2</v>
      </c>
      <c r="M295">
        <f>IFERROR(VLOOKUP($B295,Day!$A$1:$X$367,MATCH(DayFilter!M$1,Day!$C$1:$X$1,0)+2,0),"")</f>
        <v>40.006667000000007</v>
      </c>
      <c r="N295">
        <f>IFERROR(VLOOKUP($B295,Day!$A$1:$X$367,MATCH(DayFilter!N$1,Day!$C$1:$X$1,0)+2,0),"")</f>
        <v>40.583229899999999</v>
      </c>
      <c r="O295">
        <f>IFERROR(VLOOKUP($B295,Day!$A$1:$X$367,MATCH(DayFilter!O$1,Day!$C$1:$X$1,0)+2,0),"")</f>
        <v>81.575652000000005</v>
      </c>
      <c r="P295">
        <f>IFERROR(VLOOKUP($B295,Day!$A$1:$X$367,MATCH(DayFilter!P$1,Day!$C$1:$X$1,0)+2,0),"")</f>
        <v>13.044615</v>
      </c>
      <c r="Q295">
        <f>IFERROR(VLOOKUP($B295,Day!$A$1:$X$367,MATCH(DayFilter!Q$1,Day!$C$1:$X$1,0)+2,0),"")</f>
        <v>13.044615</v>
      </c>
      <c r="R295">
        <f>IFERROR(VLOOKUP($B295,Day!$A$1:$X$367,MATCH(DayFilter!R$1,Day!$C$1:$X$1,0)+2,0),"")</f>
        <v>68.531036999999998</v>
      </c>
      <c r="S295">
        <f>IFERROR(VLOOKUP($B295,Day!$A$1:$X$367,MATCH(DayFilter!S$1,Day!$C$1:$X$1,0)+2,0),"")</f>
        <v>56.193010999999998</v>
      </c>
      <c r="T295">
        <f>IFERROR(VLOOKUP($B295,Day!$A$1:$X$367,MATCH(DayFilter!T$1,Day!$C$1:$X$1,0)+2,0),"")</f>
        <v>10.15</v>
      </c>
      <c r="U295">
        <f>IFERROR(VLOOKUP($B295,Day!$A$1:$X$367,MATCH(DayFilter!U$1,Day!$C$1:$X$1,0)+2,0),"")</f>
        <v>2.0625</v>
      </c>
      <c r="V295">
        <f>IFERROR(VLOOKUP($B295,Day!$A$1:$X$367,MATCH(DayFilter!V$1,Day!$C$1:$X$1,0)+2,0),"")</f>
        <v>2.0625</v>
      </c>
      <c r="W295">
        <f>IFERROR(VLOOKUP($B295,Day!$A$1:$X$367,MATCH(DayFilter!W$1,Day!$C$1:$X$1,0)+2,0),"")</f>
        <v>8.0875000000000004</v>
      </c>
      <c r="X295">
        <f>IFERROR(VLOOKUP($B295,Day!$A$1:$X$367,MATCH(DayFilter!X$1,Day!$C$1:$X$1,0)+2,0),"")</f>
        <v>5.4689458000000002</v>
      </c>
      <c r="Y295">
        <f>IFERROR(VLOOKUP($B295,Day!$A$1:$Z$367,MATCH(DayFilter!Y$1,Day!$C$1:$Z$1,0)+2,0),"")</f>
        <v>65</v>
      </c>
      <c r="Z295">
        <f>IFERROR(VLOOKUP($B295,Day!$A$1:$Z$367,MATCH(DayFilter!Z$1,Day!$C$1:$Z$1,0)+2,0),"")</f>
        <v>75</v>
      </c>
    </row>
    <row r="296" spans="2:26" x14ac:dyDescent="0.25">
      <c r="B296">
        <f>IF(ROW()-1&lt;=Input!$F$2,ROW()-1,"")</f>
        <v>295</v>
      </c>
      <c r="C296" s="1">
        <f>IFERROR(VLOOKUP($B296,Day!$A$1:$X$367,MATCH(DayFilter!C$1,Day!$C$1:$X$1,0)+2,0),"")</f>
        <v>43900</v>
      </c>
      <c r="D296" t="str">
        <f>IFERROR(VLOOKUP($B296,Day!$A$1:$X$367,MATCH(DayFilter!D$1,Day!$C$1:$X$1,0)+2,0),"")</f>
        <v>Day</v>
      </c>
      <c r="E296">
        <f>IFERROR(VLOOKUP($B296,Day!$A$1:$X$367,MATCH(DayFilter!E$1,Day!$C$1:$X$1,0)+2,0),"")</f>
        <v>69.853846000000004</v>
      </c>
      <c r="F296">
        <f>IFERROR(VLOOKUP($B296,Day!$A$1:$X$367,MATCH(DayFilter!F$1,Day!$C$1:$X$1,0)+2,0),"")</f>
        <v>45.958333000000003</v>
      </c>
      <c r="G296">
        <f>IFERROR(VLOOKUP($B296,Day!$A$1:$X$367,MATCH(DayFilter!G$1,Day!$C$1:$X$1,0)+2,0),"")</f>
        <v>45.958333000000003</v>
      </c>
      <c r="H296">
        <f>IFERROR(VLOOKUP($B296,Day!$A$1:$X$367,MATCH(DayFilter!H$1,Day!$C$1:$X$1,0)+2,0),"")</f>
        <v>23.895513000000001</v>
      </c>
      <c r="I296">
        <f>IFERROR(VLOOKUP($B296,Day!$A$1:$X$367,MATCH(DayFilter!I$1,Day!$C$1:$X$1,0)+2,0),"")</f>
        <v>61.675305799999997</v>
      </c>
      <c r="J296">
        <f>IFERROR(VLOOKUP($B296,Day!$A$1:$X$367,MATCH(DayFilter!J$1,Day!$C$1:$X$1,0)+2,0),"")</f>
        <v>57.962069</v>
      </c>
      <c r="K296">
        <f>IFERROR(VLOOKUP($B296,Day!$A$1:$X$367,MATCH(DayFilter!K$1,Day!$C$1:$X$1,0)+2,0),"")</f>
        <v>-0.76153800000000005</v>
      </c>
      <c r="L296">
        <f>IFERROR(VLOOKUP($B296,Day!$A$1:$X$367,MATCH(DayFilter!L$1,Day!$C$1:$X$1,0)+2,0),"")</f>
        <v>-0.76153800000000005</v>
      </c>
      <c r="M296">
        <f>IFERROR(VLOOKUP($B296,Day!$A$1:$X$367,MATCH(DayFilter!M$1,Day!$C$1:$X$1,0)+2,0),"")</f>
        <v>58.723607000000001</v>
      </c>
      <c r="N296">
        <f>IFERROR(VLOOKUP($B296,Day!$A$1:$X$367,MATCH(DayFilter!N$1,Day!$C$1:$X$1,0)+2,0),"")</f>
        <v>40.274062000000001</v>
      </c>
      <c r="O296">
        <f>IFERROR(VLOOKUP($B296,Day!$A$1:$X$367,MATCH(DayFilter!O$1,Day!$C$1:$X$1,0)+2,0),"")</f>
        <v>91.678966000000003</v>
      </c>
      <c r="P296">
        <f>IFERROR(VLOOKUP($B296,Day!$A$1:$X$367,MATCH(DayFilter!P$1,Day!$C$1:$X$1,0)+2,0),"")</f>
        <v>7.9207689999999999</v>
      </c>
      <c r="Q296">
        <f>IFERROR(VLOOKUP($B296,Day!$A$1:$X$367,MATCH(DayFilter!Q$1,Day!$C$1:$X$1,0)+2,0),"")</f>
        <v>7.9207689999999999</v>
      </c>
      <c r="R296">
        <f>IFERROR(VLOOKUP($B296,Day!$A$1:$X$367,MATCH(DayFilter!R$1,Day!$C$1:$X$1,0)+2,0),"")</f>
        <v>83.758196999999996</v>
      </c>
      <c r="S296">
        <f>IFERROR(VLOOKUP($B296,Day!$A$1:$X$367,MATCH(DayFilter!S$1,Day!$C$1:$X$1,0)+2,0),"")</f>
        <v>56.593901099999997</v>
      </c>
      <c r="T296">
        <f>IFERROR(VLOOKUP($B296,Day!$A$1:$X$367,MATCH(DayFilter!T$1,Day!$C$1:$X$1,0)+2,0),"")</f>
        <v>9.2195119999999999</v>
      </c>
      <c r="U296">
        <f>IFERROR(VLOOKUP($B296,Day!$A$1:$X$367,MATCH(DayFilter!U$1,Day!$C$1:$X$1,0)+2,0),"")</f>
        <v>2.9230770000000001</v>
      </c>
      <c r="V296">
        <f>IFERROR(VLOOKUP($B296,Day!$A$1:$X$367,MATCH(DayFilter!V$1,Day!$C$1:$X$1,0)+2,0),"")</f>
        <v>2.9230770000000001</v>
      </c>
      <c r="W296">
        <f>IFERROR(VLOOKUP($B296,Day!$A$1:$X$367,MATCH(DayFilter!W$1,Day!$C$1:$X$1,0)+2,0),"")</f>
        <v>6.2964349999999998</v>
      </c>
      <c r="X296">
        <f>IFERROR(VLOOKUP($B296,Day!$A$1:$X$367,MATCH(DayFilter!X$1,Day!$C$1:$X$1,0)+2,0),"")</f>
        <v>5.0362305999999997</v>
      </c>
      <c r="Y296">
        <f>IFERROR(VLOOKUP($B296,Day!$A$1:$Z$367,MATCH(DayFilter!Y$1,Day!$C$1:$Z$1,0)+2,0),"")</f>
        <v>65</v>
      </c>
      <c r="Z296">
        <f>IFERROR(VLOOKUP($B296,Day!$A$1:$Z$367,MATCH(DayFilter!Z$1,Day!$C$1:$Z$1,0)+2,0),"")</f>
        <v>75</v>
      </c>
    </row>
    <row r="297" spans="2:26" x14ac:dyDescent="0.25">
      <c r="B297">
        <f>IF(ROW()-1&lt;=Input!$F$2,ROW()-1,"")</f>
        <v>296</v>
      </c>
      <c r="C297" s="1">
        <f>IFERROR(VLOOKUP($B297,Day!$A$1:$X$367,MATCH(DayFilter!C$1,Day!$C$1:$X$1,0)+2,0),"")</f>
        <v>43899</v>
      </c>
      <c r="D297" t="str">
        <f>IFERROR(VLOOKUP($B297,Day!$A$1:$X$367,MATCH(DayFilter!D$1,Day!$C$1:$X$1,0)+2,0),"")</f>
        <v>Day</v>
      </c>
      <c r="E297">
        <f>IFERROR(VLOOKUP($B297,Day!$A$1:$X$367,MATCH(DayFilter!E$1,Day!$C$1:$X$1,0)+2,0),"")</f>
        <v>70.823999999999998</v>
      </c>
      <c r="F297">
        <f>IFERROR(VLOOKUP($B297,Day!$A$1:$X$367,MATCH(DayFilter!F$1,Day!$C$1:$X$1,0)+2,0),"")</f>
        <v>47.877142999999997</v>
      </c>
      <c r="G297">
        <f>IFERROR(VLOOKUP($B297,Day!$A$1:$X$367,MATCH(DayFilter!G$1,Day!$C$1:$X$1,0)+2,0),"")</f>
        <v>47.877142999999997</v>
      </c>
      <c r="H297">
        <f>IFERROR(VLOOKUP($B297,Day!$A$1:$X$367,MATCH(DayFilter!H$1,Day!$C$1:$X$1,0)+2,0),"")</f>
        <v>22.946857000000001</v>
      </c>
      <c r="I297">
        <f>IFERROR(VLOOKUP($B297,Day!$A$1:$X$367,MATCH(DayFilter!I$1,Day!$C$1:$X$1,0)+2,0),"")</f>
        <v>60.180585600000001</v>
      </c>
      <c r="J297">
        <f>IFERROR(VLOOKUP($B297,Day!$A$1:$X$367,MATCH(DayFilter!J$1,Day!$C$1:$X$1,0)+2,0),"")</f>
        <v>56.554054000000001</v>
      </c>
      <c r="K297">
        <f>IFERROR(VLOOKUP($B297,Day!$A$1:$X$367,MATCH(DayFilter!K$1,Day!$C$1:$X$1,0)+2,0),"")</f>
        <v>22.564285999999999</v>
      </c>
      <c r="L297">
        <f>IFERROR(VLOOKUP($B297,Day!$A$1:$X$367,MATCH(DayFilter!L$1,Day!$C$1:$X$1,0)+2,0),"")</f>
        <v>22.564285999999999</v>
      </c>
      <c r="M297">
        <f>IFERROR(VLOOKUP($B297,Day!$A$1:$X$367,MATCH(DayFilter!M$1,Day!$C$1:$X$1,0)+2,0),"")</f>
        <v>33.989767999999998</v>
      </c>
      <c r="N297">
        <f>IFERROR(VLOOKUP($B297,Day!$A$1:$X$367,MATCH(DayFilter!N$1,Day!$C$1:$X$1,0)+2,0),"")</f>
        <v>39.398604800000001</v>
      </c>
      <c r="O297">
        <f>IFERROR(VLOOKUP($B297,Day!$A$1:$X$367,MATCH(DayFilter!O$1,Day!$C$1:$X$1,0)+2,0),"")</f>
        <v>100</v>
      </c>
      <c r="P297">
        <f>IFERROR(VLOOKUP($B297,Day!$A$1:$X$367,MATCH(DayFilter!P$1,Day!$C$1:$X$1,0)+2,0),"")</f>
        <v>27.346429000000001</v>
      </c>
      <c r="Q297">
        <f>IFERROR(VLOOKUP($B297,Day!$A$1:$X$367,MATCH(DayFilter!Q$1,Day!$C$1:$X$1,0)+2,0),"")</f>
        <v>27.346429000000001</v>
      </c>
      <c r="R297">
        <f>IFERROR(VLOOKUP($B297,Day!$A$1:$X$367,MATCH(DayFilter!R$1,Day!$C$1:$X$1,0)+2,0),"")</f>
        <v>72.653570999999999</v>
      </c>
      <c r="S297">
        <f>IFERROR(VLOOKUP($B297,Day!$A$1:$X$367,MATCH(DayFilter!S$1,Day!$C$1:$X$1,0)+2,0),"")</f>
        <v>57.682100400000003</v>
      </c>
      <c r="T297">
        <f>IFERROR(VLOOKUP($B297,Day!$A$1:$X$367,MATCH(DayFilter!T$1,Day!$C$1:$X$1,0)+2,0),"")</f>
        <v>12.142856999999999</v>
      </c>
      <c r="U297">
        <f>IFERROR(VLOOKUP($B297,Day!$A$1:$X$367,MATCH(DayFilter!U$1,Day!$C$1:$X$1,0)+2,0),"")</f>
        <v>1.769231</v>
      </c>
      <c r="V297">
        <f>IFERROR(VLOOKUP($B297,Day!$A$1:$X$367,MATCH(DayFilter!V$1,Day!$C$1:$X$1,0)+2,0),"")</f>
        <v>1.769231</v>
      </c>
      <c r="W297">
        <f>IFERROR(VLOOKUP($B297,Day!$A$1:$X$367,MATCH(DayFilter!W$1,Day!$C$1:$X$1,0)+2,0),"")</f>
        <v>10.373626</v>
      </c>
      <c r="X297">
        <f>IFERROR(VLOOKUP($B297,Day!$A$1:$X$367,MATCH(DayFilter!X$1,Day!$C$1:$X$1,0)+2,0),"")</f>
        <v>5.5255419999999997</v>
      </c>
      <c r="Y297">
        <f>IFERROR(VLOOKUP($B297,Day!$A$1:$Z$367,MATCH(DayFilter!Y$1,Day!$C$1:$Z$1,0)+2,0),"")</f>
        <v>65</v>
      </c>
      <c r="Z297">
        <f>IFERROR(VLOOKUP($B297,Day!$A$1:$Z$367,MATCH(DayFilter!Z$1,Day!$C$1:$Z$1,0)+2,0),"")</f>
        <v>75</v>
      </c>
    </row>
    <row r="298" spans="2:26" x14ac:dyDescent="0.25">
      <c r="B298">
        <f>IF(ROW()-1&lt;=Input!$F$2,ROW()-1,"")</f>
        <v>297</v>
      </c>
      <c r="C298" s="1">
        <f>IFERROR(VLOOKUP($B298,Day!$A$1:$X$367,MATCH(DayFilter!C$1,Day!$C$1:$X$1,0)+2,0),"")</f>
        <v>43898</v>
      </c>
      <c r="D298" t="str">
        <f>IFERROR(VLOOKUP($B298,Day!$A$1:$X$367,MATCH(DayFilter!D$1,Day!$C$1:$X$1,0)+2,0),"")</f>
        <v>Day</v>
      </c>
      <c r="E298">
        <f>IFERROR(VLOOKUP($B298,Day!$A$1:$X$367,MATCH(DayFilter!E$1,Day!$C$1:$X$1,0)+2,0),"")</f>
        <v>73.002857000000006</v>
      </c>
      <c r="F298">
        <f>IFERROR(VLOOKUP($B298,Day!$A$1:$X$367,MATCH(DayFilter!F$1,Day!$C$1:$X$1,0)+2,0),"")</f>
        <v>52.277777999999998</v>
      </c>
      <c r="G298">
        <f>IFERROR(VLOOKUP($B298,Day!$A$1:$X$367,MATCH(DayFilter!G$1,Day!$C$1:$X$1,0)+2,0),"")</f>
        <v>52.277777999999998</v>
      </c>
      <c r="H298">
        <f>IFERROR(VLOOKUP($B298,Day!$A$1:$X$367,MATCH(DayFilter!H$1,Day!$C$1:$X$1,0)+2,0),"")</f>
        <v>20.725079000000008</v>
      </c>
      <c r="I298">
        <f>IFERROR(VLOOKUP($B298,Day!$A$1:$X$367,MATCH(DayFilter!I$1,Day!$C$1:$X$1,0)+2,0),"")</f>
        <v>61.075048500000001</v>
      </c>
      <c r="J298">
        <f>IFERROR(VLOOKUP($B298,Day!$A$1:$X$367,MATCH(DayFilter!J$1,Day!$C$1:$X$1,0)+2,0),"")</f>
        <v>44.915385000000001</v>
      </c>
      <c r="K298">
        <f>IFERROR(VLOOKUP($B298,Day!$A$1:$X$367,MATCH(DayFilter!K$1,Day!$C$1:$X$1,0)+2,0),"")</f>
        <v>23.182856999999998</v>
      </c>
      <c r="L298">
        <f>IFERROR(VLOOKUP($B298,Day!$A$1:$X$367,MATCH(DayFilter!L$1,Day!$C$1:$X$1,0)+2,0),"")</f>
        <v>23.182856999999998</v>
      </c>
      <c r="M298">
        <f>IFERROR(VLOOKUP($B298,Day!$A$1:$X$367,MATCH(DayFilter!M$1,Day!$C$1:$X$1,0)+2,0),"")</f>
        <v>21.732528000000002</v>
      </c>
      <c r="N298">
        <f>IFERROR(VLOOKUP($B298,Day!$A$1:$X$367,MATCH(DayFilter!N$1,Day!$C$1:$X$1,0)+2,0),"")</f>
        <v>37.668392500000003</v>
      </c>
      <c r="O298">
        <f>IFERROR(VLOOKUP($B298,Day!$A$1:$X$367,MATCH(DayFilter!O$1,Day!$C$1:$X$1,0)+2,0),"")</f>
        <v>65.36</v>
      </c>
      <c r="P298">
        <f>IFERROR(VLOOKUP($B298,Day!$A$1:$X$367,MATCH(DayFilter!P$1,Day!$C$1:$X$1,0)+2,0),"")</f>
        <v>16.432856999999998</v>
      </c>
      <c r="Q298">
        <f>IFERROR(VLOOKUP($B298,Day!$A$1:$X$367,MATCH(DayFilter!Q$1,Day!$C$1:$X$1,0)+2,0),"")</f>
        <v>16.432856999999998</v>
      </c>
      <c r="R298">
        <f>IFERROR(VLOOKUP($B298,Day!$A$1:$X$367,MATCH(DayFilter!R$1,Day!$C$1:$X$1,0)+2,0),"")</f>
        <v>48.927143000000001</v>
      </c>
      <c r="S298">
        <f>IFERROR(VLOOKUP($B298,Day!$A$1:$X$367,MATCH(DayFilter!S$1,Day!$C$1:$X$1,0)+2,0),"")</f>
        <v>47.991522199999999</v>
      </c>
      <c r="T298">
        <f>IFERROR(VLOOKUP($B298,Day!$A$1:$X$367,MATCH(DayFilter!T$1,Day!$C$1:$X$1,0)+2,0),"")</f>
        <v>8.1428569999999993</v>
      </c>
      <c r="U298">
        <f>IFERROR(VLOOKUP($B298,Day!$A$1:$X$367,MATCH(DayFilter!U$1,Day!$C$1:$X$1,0)+2,0),"")</f>
        <v>1.461538</v>
      </c>
      <c r="V298">
        <f>IFERROR(VLOOKUP($B298,Day!$A$1:$X$367,MATCH(DayFilter!V$1,Day!$C$1:$X$1,0)+2,0),"")</f>
        <v>1.461538</v>
      </c>
      <c r="W298">
        <f>IFERROR(VLOOKUP($B298,Day!$A$1:$X$367,MATCH(DayFilter!W$1,Day!$C$1:$X$1,0)+2,0),"")</f>
        <v>6.6813189999999993</v>
      </c>
      <c r="X298">
        <f>IFERROR(VLOOKUP($B298,Day!$A$1:$X$367,MATCH(DayFilter!X$1,Day!$C$1:$X$1,0)+2,0),"")</f>
        <v>4.8753966999999996</v>
      </c>
      <c r="Y298">
        <f>IFERROR(VLOOKUP($B298,Day!$A$1:$Z$367,MATCH(DayFilter!Y$1,Day!$C$1:$Z$1,0)+2,0),"")</f>
        <v>65</v>
      </c>
      <c r="Z298">
        <f>IFERROR(VLOOKUP($B298,Day!$A$1:$Z$367,MATCH(DayFilter!Z$1,Day!$C$1:$Z$1,0)+2,0),"")</f>
        <v>75</v>
      </c>
    </row>
    <row r="299" spans="2:26" x14ac:dyDescent="0.25">
      <c r="B299">
        <f>IF(ROW()-1&lt;=Input!$F$2,ROW()-1,"")</f>
        <v>298</v>
      </c>
      <c r="C299" s="1">
        <f>IFERROR(VLOOKUP($B299,Day!$A$1:$X$367,MATCH(DayFilter!C$1,Day!$C$1:$X$1,0)+2,0),"")</f>
        <v>43897</v>
      </c>
      <c r="D299" t="str">
        <f>IFERROR(VLOOKUP($B299,Day!$A$1:$X$367,MATCH(DayFilter!D$1,Day!$C$1:$X$1,0)+2,0),"")</f>
        <v>Day</v>
      </c>
      <c r="E299">
        <f>IFERROR(VLOOKUP($B299,Day!$A$1:$X$367,MATCH(DayFilter!E$1,Day!$C$1:$X$1,0)+2,0),"")</f>
        <v>72.189231000000007</v>
      </c>
      <c r="F299">
        <f>IFERROR(VLOOKUP($B299,Day!$A$1:$X$367,MATCH(DayFilter!F$1,Day!$C$1:$X$1,0)+2,0),"")</f>
        <v>48.107585999999998</v>
      </c>
      <c r="G299">
        <f>IFERROR(VLOOKUP($B299,Day!$A$1:$X$367,MATCH(DayFilter!G$1,Day!$C$1:$X$1,0)+2,0),"")</f>
        <v>48.107585999999998</v>
      </c>
      <c r="H299">
        <f>IFERROR(VLOOKUP($B299,Day!$A$1:$X$367,MATCH(DayFilter!H$1,Day!$C$1:$X$1,0)+2,0),"")</f>
        <v>24.081645000000009</v>
      </c>
      <c r="I299">
        <f>IFERROR(VLOOKUP($B299,Day!$A$1:$X$367,MATCH(DayFilter!I$1,Day!$C$1:$X$1,0)+2,0),"")</f>
        <v>59.503832500000001</v>
      </c>
      <c r="J299">
        <f>IFERROR(VLOOKUP($B299,Day!$A$1:$X$367,MATCH(DayFilter!J$1,Day!$C$1:$X$1,0)+2,0),"")</f>
        <v>43.798620999999997</v>
      </c>
      <c r="K299">
        <f>IFERROR(VLOOKUP($B299,Day!$A$1:$X$367,MATCH(DayFilter!K$1,Day!$C$1:$X$1,0)+2,0),"")</f>
        <v>15.753845999999999</v>
      </c>
      <c r="L299">
        <f>IFERROR(VLOOKUP($B299,Day!$A$1:$X$367,MATCH(DayFilter!L$1,Day!$C$1:$X$1,0)+2,0),"")</f>
        <v>15.753845999999999</v>
      </c>
      <c r="M299">
        <f>IFERROR(VLOOKUP($B299,Day!$A$1:$X$367,MATCH(DayFilter!M$1,Day!$C$1:$X$1,0)+2,0),"")</f>
        <v>28.044774999999998</v>
      </c>
      <c r="N299">
        <f>IFERROR(VLOOKUP($B299,Day!$A$1:$X$367,MATCH(DayFilter!N$1,Day!$C$1:$X$1,0)+2,0),"")</f>
        <v>34.920572100000001</v>
      </c>
      <c r="O299">
        <f>IFERROR(VLOOKUP($B299,Day!$A$1:$X$367,MATCH(DayFilter!O$1,Day!$C$1:$X$1,0)+2,0),"")</f>
        <v>86.46</v>
      </c>
      <c r="P299">
        <f>IFERROR(VLOOKUP($B299,Day!$A$1:$X$367,MATCH(DayFilter!P$1,Day!$C$1:$X$1,0)+2,0),"")</f>
        <v>17.377692</v>
      </c>
      <c r="Q299">
        <f>IFERROR(VLOOKUP($B299,Day!$A$1:$X$367,MATCH(DayFilter!Q$1,Day!$C$1:$X$1,0)+2,0),"")</f>
        <v>17.377692</v>
      </c>
      <c r="R299">
        <f>IFERROR(VLOOKUP($B299,Day!$A$1:$X$367,MATCH(DayFilter!R$1,Day!$C$1:$X$1,0)+2,0),"")</f>
        <v>69.082307999999998</v>
      </c>
      <c r="S299">
        <f>IFERROR(VLOOKUP($B299,Day!$A$1:$X$367,MATCH(DayFilter!S$1,Day!$C$1:$X$1,0)+2,0),"")</f>
        <v>48.562798999999998</v>
      </c>
      <c r="T299">
        <f>IFERROR(VLOOKUP($B299,Day!$A$1:$X$367,MATCH(DayFilter!T$1,Day!$C$1:$X$1,0)+2,0),"")</f>
        <v>7.5172410000000003</v>
      </c>
      <c r="U299">
        <f>IFERROR(VLOOKUP($B299,Day!$A$1:$X$367,MATCH(DayFilter!U$1,Day!$C$1:$X$1,0)+2,0),"")</f>
        <v>3</v>
      </c>
      <c r="V299">
        <f>IFERROR(VLOOKUP($B299,Day!$A$1:$X$367,MATCH(DayFilter!V$1,Day!$C$1:$X$1,0)+2,0),"")</f>
        <v>3</v>
      </c>
      <c r="W299">
        <f>IFERROR(VLOOKUP($B299,Day!$A$1:$X$367,MATCH(DayFilter!W$1,Day!$C$1:$X$1,0)+2,0),"")</f>
        <v>4.5172410000000003</v>
      </c>
      <c r="X299">
        <f>IFERROR(VLOOKUP($B299,Day!$A$1:$X$367,MATCH(DayFilter!X$1,Day!$C$1:$X$1,0)+2,0),"")</f>
        <v>5.1751851000000002</v>
      </c>
      <c r="Y299">
        <f>IFERROR(VLOOKUP($B299,Day!$A$1:$Z$367,MATCH(DayFilter!Y$1,Day!$C$1:$Z$1,0)+2,0),"")</f>
        <v>65</v>
      </c>
      <c r="Z299">
        <f>IFERROR(VLOOKUP($B299,Day!$A$1:$Z$367,MATCH(DayFilter!Z$1,Day!$C$1:$Z$1,0)+2,0),"")</f>
        <v>75</v>
      </c>
    </row>
    <row r="300" spans="2:26" x14ac:dyDescent="0.25">
      <c r="B300">
        <f>IF(ROW()-1&lt;=Input!$F$2,ROW()-1,"")</f>
        <v>299</v>
      </c>
      <c r="C300" s="1">
        <f>IFERROR(VLOOKUP($B300,Day!$A$1:$X$367,MATCH(DayFilter!C$1,Day!$C$1:$X$1,0)+2,0),"")</f>
        <v>43896</v>
      </c>
      <c r="D300" t="str">
        <f>IFERROR(VLOOKUP($B300,Day!$A$1:$X$367,MATCH(DayFilter!D$1,Day!$C$1:$X$1,0)+2,0),"")</f>
        <v>Day</v>
      </c>
      <c r="E300">
        <f>IFERROR(VLOOKUP($B300,Day!$A$1:$X$367,MATCH(DayFilter!E$1,Day!$C$1:$X$1,0)+2,0),"")</f>
        <v>70.88</v>
      </c>
      <c r="F300">
        <f>IFERROR(VLOOKUP($B300,Day!$A$1:$X$367,MATCH(DayFilter!F$1,Day!$C$1:$X$1,0)+2,0),"")</f>
        <v>50.686667</v>
      </c>
      <c r="G300">
        <f>IFERROR(VLOOKUP($B300,Day!$A$1:$X$367,MATCH(DayFilter!G$1,Day!$C$1:$X$1,0)+2,0),"")</f>
        <v>50.686667</v>
      </c>
      <c r="H300">
        <f>IFERROR(VLOOKUP($B300,Day!$A$1:$X$367,MATCH(DayFilter!H$1,Day!$C$1:$X$1,0)+2,0),"")</f>
        <v>20.193332999999996</v>
      </c>
      <c r="I300">
        <f>IFERROR(VLOOKUP($B300,Day!$A$1:$X$367,MATCH(DayFilter!I$1,Day!$C$1:$X$1,0)+2,0),"")</f>
        <v>60.922008699999999</v>
      </c>
      <c r="J300">
        <f>IFERROR(VLOOKUP($B300,Day!$A$1:$X$367,MATCH(DayFilter!J$1,Day!$C$1:$X$1,0)+2,0),"")</f>
        <v>51.008000000000003</v>
      </c>
      <c r="K300">
        <f>IFERROR(VLOOKUP($B300,Day!$A$1:$X$367,MATCH(DayFilter!K$1,Day!$C$1:$X$1,0)+2,0),"")</f>
        <v>14.32</v>
      </c>
      <c r="L300">
        <f>IFERROR(VLOOKUP($B300,Day!$A$1:$X$367,MATCH(DayFilter!L$1,Day!$C$1:$X$1,0)+2,0),"")</f>
        <v>14.32</v>
      </c>
      <c r="M300">
        <f>IFERROR(VLOOKUP($B300,Day!$A$1:$X$367,MATCH(DayFilter!M$1,Day!$C$1:$X$1,0)+2,0),"")</f>
        <v>36.688000000000002</v>
      </c>
      <c r="N300">
        <f>IFERROR(VLOOKUP($B300,Day!$A$1:$X$367,MATCH(DayFilter!N$1,Day!$C$1:$X$1,0)+2,0),"")</f>
        <v>35.175810599999998</v>
      </c>
      <c r="O300">
        <f>IFERROR(VLOOKUP($B300,Day!$A$1:$X$367,MATCH(DayFilter!O$1,Day!$C$1:$X$1,0)+2,0),"")</f>
        <v>87.626800000000003</v>
      </c>
      <c r="P300">
        <f>IFERROR(VLOOKUP($B300,Day!$A$1:$X$367,MATCH(DayFilter!P$1,Day!$C$1:$X$1,0)+2,0),"")</f>
        <v>19.200769000000001</v>
      </c>
      <c r="Q300">
        <f>IFERROR(VLOOKUP($B300,Day!$A$1:$X$367,MATCH(DayFilter!Q$1,Day!$C$1:$X$1,0)+2,0),"")</f>
        <v>19.200769000000001</v>
      </c>
      <c r="R300">
        <f>IFERROR(VLOOKUP($B300,Day!$A$1:$X$367,MATCH(DayFilter!R$1,Day!$C$1:$X$1,0)+2,0),"")</f>
        <v>68.426030999999995</v>
      </c>
      <c r="S300">
        <f>IFERROR(VLOOKUP($B300,Day!$A$1:$X$367,MATCH(DayFilter!S$1,Day!$C$1:$X$1,0)+2,0),"")</f>
        <v>49.237541100000001</v>
      </c>
      <c r="T300">
        <f>IFERROR(VLOOKUP($B300,Day!$A$1:$X$367,MATCH(DayFilter!T$1,Day!$C$1:$X$1,0)+2,0),"")</f>
        <v>12.6</v>
      </c>
      <c r="U300">
        <f>IFERROR(VLOOKUP($B300,Day!$A$1:$X$367,MATCH(DayFilter!U$1,Day!$C$1:$X$1,0)+2,0),"")</f>
        <v>2.0769229999999999</v>
      </c>
      <c r="V300">
        <f>IFERROR(VLOOKUP($B300,Day!$A$1:$X$367,MATCH(DayFilter!V$1,Day!$C$1:$X$1,0)+2,0),"")</f>
        <v>2.0769229999999999</v>
      </c>
      <c r="W300">
        <f>IFERROR(VLOOKUP($B300,Day!$A$1:$X$367,MATCH(DayFilter!W$1,Day!$C$1:$X$1,0)+2,0),"")</f>
        <v>10.523077000000001</v>
      </c>
      <c r="X300">
        <f>IFERROR(VLOOKUP($B300,Day!$A$1:$X$367,MATCH(DayFilter!X$1,Day!$C$1:$X$1,0)+2,0),"")</f>
        <v>5.7825221999999998</v>
      </c>
      <c r="Y300">
        <f>IFERROR(VLOOKUP($B300,Day!$A$1:$Z$367,MATCH(DayFilter!Y$1,Day!$C$1:$Z$1,0)+2,0),"")</f>
        <v>65</v>
      </c>
      <c r="Z300">
        <f>IFERROR(VLOOKUP($B300,Day!$A$1:$Z$367,MATCH(DayFilter!Z$1,Day!$C$1:$Z$1,0)+2,0),"")</f>
        <v>75</v>
      </c>
    </row>
    <row r="301" spans="2:26" x14ac:dyDescent="0.25">
      <c r="B301">
        <f>IF(ROW()-1&lt;=Input!$F$2,ROW()-1,"")</f>
        <v>300</v>
      </c>
      <c r="C301" s="1">
        <f>IFERROR(VLOOKUP($B301,Day!$A$1:$X$367,MATCH(DayFilter!C$1,Day!$C$1:$X$1,0)+2,0),"")</f>
        <v>43895</v>
      </c>
      <c r="D301" t="str">
        <f>IFERROR(VLOOKUP($B301,Day!$A$1:$X$367,MATCH(DayFilter!D$1,Day!$C$1:$X$1,0)+2,0),"")</f>
        <v>Day</v>
      </c>
      <c r="E301">
        <f>IFERROR(VLOOKUP($B301,Day!$A$1:$X$367,MATCH(DayFilter!E$1,Day!$C$1:$X$1,0)+2,0),"")</f>
        <v>70.215384999999998</v>
      </c>
      <c r="F301">
        <f>IFERROR(VLOOKUP($B301,Day!$A$1:$X$367,MATCH(DayFilter!F$1,Day!$C$1:$X$1,0)+2,0),"")</f>
        <v>50.210526000000002</v>
      </c>
      <c r="G301">
        <f>IFERROR(VLOOKUP($B301,Day!$A$1:$X$367,MATCH(DayFilter!G$1,Day!$C$1:$X$1,0)+2,0),"")</f>
        <v>50.210526000000002</v>
      </c>
      <c r="H301">
        <f>IFERROR(VLOOKUP($B301,Day!$A$1:$X$367,MATCH(DayFilter!H$1,Day!$C$1:$X$1,0)+2,0),"")</f>
        <v>20.004858999999996</v>
      </c>
      <c r="I301">
        <f>IFERROR(VLOOKUP($B301,Day!$A$1:$X$367,MATCH(DayFilter!I$1,Day!$C$1:$X$1,0)+2,0),"")</f>
        <v>60.475642299999997</v>
      </c>
      <c r="J301">
        <f>IFERROR(VLOOKUP($B301,Day!$A$1:$X$367,MATCH(DayFilter!J$1,Day!$C$1:$X$1,0)+2,0),"")</f>
        <v>55.177778000000004</v>
      </c>
      <c r="K301">
        <f>IFERROR(VLOOKUP($B301,Day!$A$1:$X$367,MATCH(DayFilter!K$1,Day!$C$1:$X$1,0)+2,0),"")</f>
        <v>6.684615</v>
      </c>
      <c r="L301">
        <f>IFERROR(VLOOKUP($B301,Day!$A$1:$X$367,MATCH(DayFilter!L$1,Day!$C$1:$X$1,0)+2,0),"")</f>
        <v>6.684615</v>
      </c>
      <c r="M301">
        <f>IFERROR(VLOOKUP($B301,Day!$A$1:$X$367,MATCH(DayFilter!M$1,Day!$C$1:$X$1,0)+2,0),"")</f>
        <v>48.493163000000003</v>
      </c>
      <c r="N301">
        <f>IFERROR(VLOOKUP($B301,Day!$A$1:$X$367,MATCH(DayFilter!N$1,Day!$C$1:$X$1,0)+2,0),"")</f>
        <v>36.560558100000002</v>
      </c>
      <c r="O301">
        <f>IFERROR(VLOOKUP($B301,Day!$A$1:$X$367,MATCH(DayFilter!O$1,Day!$C$1:$X$1,0)+2,0),"")</f>
        <v>100</v>
      </c>
      <c r="P301">
        <f>IFERROR(VLOOKUP($B301,Day!$A$1:$X$367,MATCH(DayFilter!P$1,Day!$C$1:$X$1,0)+2,0),"")</f>
        <v>9.2438459999999996</v>
      </c>
      <c r="Q301">
        <f>IFERROR(VLOOKUP($B301,Day!$A$1:$X$367,MATCH(DayFilter!Q$1,Day!$C$1:$X$1,0)+2,0),"")</f>
        <v>9.2438459999999996</v>
      </c>
      <c r="R301">
        <f>IFERROR(VLOOKUP($B301,Day!$A$1:$X$367,MATCH(DayFilter!R$1,Day!$C$1:$X$1,0)+2,0),"")</f>
        <v>90.756153999999995</v>
      </c>
      <c r="S301">
        <f>IFERROR(VLOOKUP($B301,Day!$A$1:$X$367,MATCH(DayFilter!S$1,Day!$C$1:$X$1,0)+2,0),"")</f>
        <v>52.526594799999998</v>
      </c>
      <c r="T301">
        <f>IFERROR(VLOOKUP($B301,Day!$A$1:$X$367,MATCH(DayFilter!T$1,Day!$C$1:$X$1,0)+2,0),"")</f>
        <v>9.8444439999999993</v>
      </c>
      <c r="U301">
        <f>IFERROR(VLOOKUP($B301,Day!$A$1:$X$367,MATCH(DayFilter!U$1,Day!$C$1:$X$1,0)+2,0),"")</f>
        <v>3.125</v>
      </c>
      <c r="V301">
        <f>IFERROR(VLOOKUP($B301,Day!$A$1:$X$367,MATCH(DayFilter!V$1,Day!$C$1:$X$1,0)+2,0),"")</f>
        <v>3.125</v>
      </c>
      <c r="W301">
        <f>IFERROR(VLOOKUP($B301,Day!$A$1:$X$367,MATCH(DayFilter!W$1,Day!$C$1:$X$1,0)+2,0),"")</f>
        <v>6.7194439999999993</v>
      </c>
      <c r="X301">
        <f>IFERROR(VLOOKUP($B301,Day!$A$1:$X$367,MATCH(DayFilter!X$1,Day!$C$1:$X$1,0)+2,0),"")</f>
        <v>4.8681995999999996</v>
      </c>
      <c r="Y301">
        <f>IFERROR(VLOOKUP($B301,Day!$A$1:$Z$367,MATCH(DayFilter!Y$1,Day!$C$1:$Z$1,0)+2,0),"")</f>
        <v>65</v>
      </c>
      <c r="Z301">
        <f>IFERROR(VLOOKUP($B301,Day!$A$1:$Z$367,MATCH(DayFilter!Z$1,Day!$C$1:$Z$1,0)+2,0),"")</f>
        <v>75</v>
      </c>
    </row>
    <row r="302" spans="2:26" x14ac:dyDescent="0.25">
      <c r="B302">
        <f>IF(ROW()-1&lt;=Input!$F$2,ROW()-1,"")</f>
        <v>301</v>
      </c>
      <c r="C302" s="1">
        <f>IFERROR(VLOOKUP($B302,Day!$A$1:$X$367,MATCH(DayFilter!C$1,Day!$C$1:$X$1,0)+2,0),"")</f>
        <v>43894</v>
      </c>
      <c r="D302" t="str">
        <f>IFERROR(VLOOKUP($B302,Day!$A$1:$X$367,MATCH(DayFilter!D$1,Day!$C$1:$X$1,0)+2,0),"")</f>
        <v>Day</v>
      </c>
      <c r="E302">
        <f>IFERROR(VLOOKUP($B302,Day!$A$1:$X$367,MATCH(DayFilter!E$1,Day!$C$1:$X$1,0)+2,0),"")</f>
        <v>66.676923000000002</v>
      </c>
      <c r="F302">
        <f>IFERROR(VLOOKUP($B302,Day!$A$1:$X$367,MATCH(DayFilter!F$1,Day!$C$1:$X$1,0)+2,0),"")</f>
        <v>49.619047999999999</v>
      </c>
      <c r="G302">
        <f>IFERROR(VLOOKUP($B302,Day!$A$1:$X$367,MATCH(DayFilter!G$1,Day!$C$1:$X$1,0)+2,0),"")</f>
        <v>49.619047999999999</v>
      </c>
      <c r="H302">
        <f>IFERROR(VLOOKUP($B302,Day!$A$1:$X$367,MATCH(DayFilter!H$1,Day!$C$1:$X$1,0)+2,0),"")</f>
        <v>17.057875000000003</v>
      </c>
      <c r="I302">
        <f>IFERROR(VLOOKUP($B302,Day!$A$1:$X$367,MATCH(DayFilter!I$1,Day!$C$1:$X$1,0)+2,0),"")</f>
        <v>59.458620199999999</v>
      </c>
      <c r="J302">
        <f>IFERROR(VLOOKUP($B302,Day!$A$1:$X$367,MATCH(DayFilter!J$1,Day!$C$1:$X$1,0)+2,0),"")</f>
        <v>48.005405000000003</v>
      </c>
      <c r="K302">
        <f>IFERROR(VLOOKUP($B302,Day!$A$1:$X$367,MATCH(DayFilter!K$1,Day!$C$1:$X$1,0)+2,0),"")</f>
        <v>10.276923</v>
      </c>
      <c r="L302">
        <f>IFERROR(VLOOKUP($B302,Day!$A$1:$X$367,MATCH(DayFilter!L$1,Day!$C$1:$X$1,0)+2,0),"")</f>
        <v>10.276923</v>
      </c>
      <c r="M302">
        <f>IFERROR(VLOOKUP($B302,Day!$A$1:$X$367,MATCH(DayFilter!M$1,Day!$C$1:$X$1,0)+2,0),"")</f>
        <v>37.728482</v>
      </c>
      <c r="N302">
        <f>IFERROR(VLOOKUP($B302,Day!$A$1:$X$367,MATCH(DayFilter!N$1,Day!$C$1:$X$1,0)+2,0),"")</f>
        <v>35.743174799999998</v>
      </c>
      <c r="O302">
        <f>IFERROR(VLOOKUP($B302,Day!$A$1:$X$367,MATCH(DayFilter!O$1,Day!$C$1:$X$1,0)+2,0),"")</f>
        <v>88.039730000000006</v>
      </c>
      <c r="P302">
        <f>IFERROR(VLOOKUP($B302,Day!$A$1:$X$367,MATCH(DayFilter!P$1,Day!$C$1:$X$1,0)+2,0),"")</f>
        <v>14.372308</v>
      </c>
      <c r="Q302">
        <f>IFERROR(VLOOKUP($B302,Day!$A$1:$X$367,MATCH(DayFilter!Q$1,Day!$C$1:$X$1,0)+2,0),"")</f>
        <v>14.372308</v>
      </c>
      <c r="R302">
        <f>IFERROR(VLOOKUP($B302,Day!$A$1:$X$367,MATCH(DayFilter!R$1,Day!$C$1:$X$1,0)+2,0),"")</f>
        <v>73.667422000000002</v>
      </c>
      <c r="S302">
        <f>IFERROR(VLOOKUP($B302,Day!$A$1:$X$367,MATCH(DayFilter!S$1,Day!$C$1:$X$1,0)+2,0),"")</f>
        <v>51.0447135</v>
      </c>
      <c r="T302">
        <f>IFERROR(VLOOKUP($B302,Day!$A$1:$X$367,MATCH(DayFilter!T$1,Day!$C$1:$X$1,0)+2,0),"")</f>
        <v>8.5925930000000008</v>
      </c>
      <c r="U302">
        <f>IFERROR(VLOOKUP($B302,Day!$A$1:$X$367,MATCH(DayFilter!U$1,Day!$C$1:$X$1,0)+2,0),"")</f>
        <v>3.0476190000000001</v>
      </c>
      <c r="V302">
        <f>IFERROR(VLOOKUP($B302,Day!$A$1:$X$367,MATCH(DayFilter!V$1,Day!$C$1:$X$1,0)+2,0),"")</f>
        <v>3.0476190000000001</v>
      </c>
      <c r="W302">
        <f>IFERROR(VLOOKUP($B302,Day!$A$1:$X$367,MATCH(DayFilter!W$1,Day!$C$1:$X$1,0)+2,0),"")</f>
        <v>5.5449740000000007</v>
      </c>
      <c r="X302">
        <f>IFERROR(VLOOKUP($B302,Day!$A$1:$X$367,MATCH(DayFilter!X$1,Day!$C$1:$X$1,0)+2,0),"")</f>
        <v>5.3678619000000003</v>
      </c>
      <c r="Y302">
        <f>IFERROR(VLOOKUP($B302,Day!$A$1:$Z$367,MATCH(DayFilter!Y$1,Day!$C$1:$Z$1,0)+2,0),"")</f>
        <v>65</v>
      </c>
      <c r="Z302">
        <f>IFERROR(VLOOKUP($B302,Day!$A$1:$Z$367,MATCH(DayFilter!Z$1,Day!$C$1:$Z$1,0)+2,0),"")</f>
        <v>75</v>
      </c>
    </row>
    <row r="303" spans="2:26" x14ac:dyDescent="0.25">
      <c r="B303">
        <f>IF(ROW()-1&lt;=Input!$F$2,ROW()-1,"")</f>
        <v>302</v>
      </c>
      <c r="C303" s="1">
        <f>IFERROR(VLOOKUP($B303,Day!$A$1:$X$367,MATCH(DayFilter!C$1,Day!$C$1:$X$1,0)+2,0),"")</f>
        <v>43893</v>
      </c>
      <c r="D303" t="str">
        <f>IFERROR(VLOOKUP($B303,Day!$A$1:$X$367,MATCH(DayFilter!D$1,Day!$C$1:$X$1,0)+2,0),"")</f>
        <v>Day</v>
      </c>
      <c r="E303">
        <f>IFERROR(VLOOKUP($B303,Day!$A$1:$X$367,MATCH(DayFilter!E$1,Day!$C$1:$X$1,0)+2,0),"")</f>
        <v>70.161537999999993</v>
      </c>
      <c r="F303">
        <f>IFERROR(VLOOKUP($B303,Day!$A$1:$X$367,MATCH(DayFilter!F$1,Day!$C$1:$X$1,0)+2,0),"")</f>
        <v>50.4</v>
      </c>
      <c r="G303">
        <f>IFERROR(VLOOKUP($B303,Day!$A$1:$X$367,MATCH(DayFilter!G$1,Day!$C$1:$X$1,0)+2,0),"")</f>
        <v>50.4</v>
      </c>
      <c r="H303">
        <f>IFERROR(VLOOKUP($B303,Day!$A$1:$X$367,MATCH(DayFilter!H$1,Day!$C$1:$X$1,0)+2,0),"")</f>
        <v>19.761537999999994</v>
      </c>
      <c r="I303">
        <f>IFERROR(VLOOKUP($B303,Day!$A$1:$X$367,MATCH(DayFilter!I$1,Day!$C$1:$X$1,0)+2,0),"")</f>
        <v>57.172365599999999</v>
      </c>
      <c r="J303">
        <f>IFERROR(VLOOKUP($B303,Day!$A$1:$X$367,MATCH(DayFilter!J$1,Day!$C$1:$X$1,0)+2,0),"")</f>
        <v>50.368485</v>
      </c>
      <c r="K303">
        <f>IFERROR(VLOOKUP($B303,Day!$A$1:$X$367,MATCH(DayFilter!K$1,Day!$C$1:$X$1,0)+2,0),"")</f>
        <v>22.423076999999999</v>
      </c>
      <c r="L303">
        <f>IFERROR(VLOOKUP($B303,Day!$A$1:$X$367,MATCH(DayFilter!L$1,Day!$C$1:$X$1,0)+2,0),"")</f>
        <v>22.423076999999999</v>
      </c>
      <c r="M303">
        <f>IFERROR(VLOOKUP($B303,Day!$A$1:$X$367,MATCH(DayFilter!M$1,Day!$C$1:$X$1,0)+2,0),"")</f>
        <v>27.945408</v>
      </c>
      <c r="N303">
        <f>IFERROR(VLOOKUP($B303,Day!$A$1:$X$367,MATCH(DayFilter!N$1,Day!$C$1:$X$1,0)+2,0),"")</f>
        <v>38.2927769</v>
      </c>
      <c r="O303">
        <f>IFERROR(VLOOKUP($B303,Day!$A$1:$X$367,MATCH(DayFilter!O$1,Day!$C$1:$X$1,0)+2,0),"")</f>
        <v>90.521212000000006</v>
      </c>
      <c r="P303">
        <f>IFERROR(VLOOKUP($B303,Day!$A$1:$X$367,MATCH(DayFilter!P$1,Day!$C$1:$X$1,0)+2,0),"")</f>
        <v>16.684615000000001</v>
      </c>
      <c r="Q303">
        <f>IFERROR(VLOOKUP($B303,Day!$A$1:$X$367,MATCH(DayFilter!Q$1,Day!$C$1:$X$1,0)+2,0),"")</f>
        <v>16.684615000000001</v>
      </c>
      <c r="R303">
        <f>IFERROR(VLOOKUP($B303,Day!$A$1:$X$367,MATCH(DayFilter!R$1,Day!$C$1:$X$1,0)+2,0),"")</f>
        <v>73.836597000000012</v>
      </c>
      <c r="S303">
        <f>IFERROR(VLOOKUP($B303,Day!$A$1:$X$367,MATCH(DayFilter!S$1,Day!$C$1:$X$1,0)+2,0),"")</f>
        <v>58.081393200000001</v>
      </c>
      <c r="T303">
        <f>IFERROR(VLOOKUP($B303,Day!$A$1:$X$367,MATCH(DayFilter!T$1,Day!$C$1:$X$1,0)+2,0),"")</f>
        <v>12.076923000000001</v>
      </c>
      <c r="U303">
        <f>IFERROR(VLOOKUP($B303,Day!$A$1:$X$367,MATCH(DayFilter!U$1,Day!$C$1:$X$1,0)+2,0),"")</f>
        <v>2.5</v>
      </c>
      <c r="V303">
        <f>IFERROR(VLOOKUP($B303,Day!$A$1:$X$367,MATCH(DayFilter!V$1,Day!$C$1:$X$1,0)+2,0),"")</f>
        <v>2.5</v>
      </c>
      <c r="W303">
        <f>IFERROR(VLOOKUP($B303,Day!$A$1:$X$367,MATCH(DayFilter!W$1,Day!$C$1:$X$1,0)+2,0),"")</f>
        <v>9.5769230000000007</v>
      </c>
      <c r="X303">
        <f>IFERROR(VLOOKUP($B303,Day!$A$1:$X$367,MATCH(DayFilter!X$1,Day!$C$1:$X$1,0)+2,0),"")</f>
        <v>4.8520086999999998</v>
      </c>
      <c r="Y303">
        <f>IFERROR(VLOOKUP($B303,Day!$A$1:$Z$367,MATCH(DayFilter!Y$1,Day!$C$1:$Z$1,0)+2,0),"")</f>
        <v>65</v>
      </c>
      <c r="Z303">
        <f>IFERROR(VLOOKUP($B303,Day!$A$1:$Z$367,MATCH(DayFilter!Z$1,Day!$C$1:$Z$1,0)+2,0),"")</f>
        <v>75</v>
      </c>
    </row>
    <row r="304" spans="2:26" x14ac:dyDescent="0.25">
      <c r="B304">
        <f>IF(ROW()-1&lt;=Input!$F$2,ROW()-1,"")</f>
        <v>303</v>
      </c>
      <c r="C304" s="1">
        <f>IFERROR(VLOOKUP($B304,Day!$A$1:$X$367,MATCH(DayFilter!C$1,Day!$C$1:$X$1,0)+2,0),"")</f>
        <v>43892</v>
      </c>
      <c r="D304" t="str">
        <f>IFERROR(VLOOKUP($B304,Day!$A$1:$X$367,MATCH(DayFilter!D$1,Day!$C$1:$X$1,0)+2,0),"")</f>
        <v>Day</v>
      </c>
      <c r="E304">
        <f>IFERROR(VLOOKUP($B304,Day!$A$1:$X$367,MATCH(DayFilter!E$1,Day!$C$1:$X$1,0)+2,0),"")</f>
        <v>68.215384999999998</v>
      </c>
      <c r="F304">
        <f>IFERROR(VLOOKUP($B304,Day!$A$1:$X$367,MATCH(DayFilter!F$1,Day!$C$1:$X$1,0)+2,0),"")</f>
        <v>47.825926000000003</v>
      </c>
      <c r="G304">
        <f>IFERROR(VLOOKUP($B304,Day!$A$1:$X$367,MATCH(DayFilter!G$1,Day!$C$1:$X$1,0)+2,0),"")</f>
        <v>47.825926000000003</v>
      </c>
      <c r="H304">
        <f>IFERROR(VLOOKUP($B304,Day!$A$1:$X$367,MATCH(DayFilter!H$1,Day!$C$1:$X$1,0)+2,0),"")</f>
        <v>20.389458999999995</v>
      </c>
      <c r="I304">
        <f>IFERROR(VLOOKUP($B304,Day!$A$1:$X$367,MATCH(DayFilter!I$1,Day!$C$1:$X$1,0)+2,0),"")</f>
        <v>57.692185600000002</v>
      </c>
      <c r="J304">
        <f>IFERROR(VLOOKUP($B304,Day!$A$1:$X$367,MATCH(DayFilter!J$1,Day!$C$1:$X$1,0)+2,0),"")</f>
        <v>54.8125</v>
      </c>
      <c r="K304">
        <f>IFERROR(VLOOKUP($B304,Day!$A$1:$X$367,MATCH(DayFilter!K$1,Day!$C$1:$X$1,0)+2,0),"")</f>
        <v>28.175000000000001</v>
      </c>
      <c r="L304">
        <f>IFERROR(VLOOKUP($B304,Day!$A$1:$X$367,MATCH(DayFilter!L$1,Day!$C$1:$X$1,0)+2,0),"")</f>
        <v>28.175000000000001</v>
      </c>
      <c r="M304">
        <f>IFERROR(VLOOKUP($B304,Day!$A$1:$X$367,MATCH(DayFilter!M$1,Day!$C$1:$X$1,0)+2,0),"")</f>
        <v>26.637499999999999</v>
      </c>
      <c r="N304">
        <f>IFERROR(VLOOKUP($B304,Day!$A$1:$X$367,MATCH(DayFilter!N$1,Day!$C$1:$X$1,0)+2,0),"")</f>
        <v>39.732669299999998</v>
      </c>
      <c r="O304">
        <f>IFERROR(VLOOKUP($B304,Day!$A$1:$X$367,MATCH(DayFilter!O$1,Day!$C$1:$X$1,0)+2,0),"")</f>
        <v>94.732500000000002</v>
      </c>
      <c r="P304">
        <f>IFERROR(VLOOKUP($B304,Day!$A$1:$X$367,MATCH(DayFilter!P$1,Day!$C$1:$X$1,0)+2,0),"")</f>
        <v>31.701537999999999</v>
      </c>
      <c r="Q304">
        <f>IFERROR(VLOOKUP($B304,Day!$A$1:$X$367,MATCH(DayFilter!Q$1,Day!$C$1:$X$1,0)+2,0),"")</f>
        <v>31.701537999999999</v>
      </c>
      <c r="R304">
        <f>IFERROR(VLOOKUP($B304,Day!$A$1:$X$367,MATCH(DayFilter!R$1,Day!$C$1:$X$1,0)+2,0),"")</f>
        <v>63.030962000000002</v>
      </c>
      <c r="S304">
        <f>IFERROR(VLOOKUP($B304,Day!$A$1:$X$367,MATCH(DayFilter!S$1,Day!$C$1:$X$1,0)+2,0),"")</f>
        <v>57.911995699999999</v>
      </c>
      <c r="T304">
        <f>IFERROR(VLOOKUP($B304,Day!$A$1:$X$367,MATCH(DayFilter!T$1,Day!$C$1:$X$1,0)+2,0),"")</f>
        <v>17.75</v>
      </c>
      <c r="U304">
        <f>IFERROR(VLOOKUP($B304,Day!$A$1:$X$367,MATCH(DayFilter!U$1,Day!$C$1:$X$1,0)+2,0),"")</f>
        <v>2.230769</v>
      </c>
      <c r="V304">
        <f>IFERROR(VLOOKUP($B304,Day!$A$1:$X$367,MATCH(DayFilter!V$1,Day!$C$1:$X$1,0)+2,0),"")</f>
        <v>2.230769</v>
      </c>
      <c r="W304">
        <f>IFERROR(VLOOKUP($B304,Day!$A$1:$X$367,MATCH(DayFilter!W$1,Day!$C$1:$X$1,0)+2,0),"")</f>
        <v>15.519231</v>
      </c>
      <c r="X304">
        <f>IFERROR(VLOOKUP($B304,Day!$A$1:$X$367,MATCH(DayFilter!X$1,Day!$C$1:$X$1,0)+2,0),"")</f>
        <v>5.9730413000000002</v>
      </c>
      <c r="Y304">
        <f>IFERROR(VLOOKUP($B304,Day!$A$1:$Z$367,MATCH(DayFilter!Y$1,Day!$C$1:$Z$1,0)+2,0),"")</f>
        <v>65</v>
      </c>
      <c r="Z304">
        <f>IFERROR(VLOOKUP($B304,Day!$A$1:$Z$367,MATCH(DayFilter!Z$1,Day!$C$1:$Z$1,0)+2,0),"")</f>
        <v>75</v>
      </c>
    </row>
    <row r="305" spans="2:26" x14ac:dyDescent="0.25">
      <c r="B305">
        <f>IF(ROW()-1&lt;=Input!$F$2,ROW()-1,"")</f>
        <v>304</v>
      </c>
      <c r="C305" s="1">
        <f>IFERROR(VLOOKUP($B305,Day!$A$1:$X$367,MATCH(DayFilter!C$1,Day!$C$1:$X$1,0)+2,0),"")</f>
        <v>43891</v>
      </c>
      <c r="D305" t="str">
        <f>IFERROR(VLOOKUP($B305,Day!$A$1:$X$367,MATCH(DayFilter!D$1,Day!$C$1:$X$1,0)+2,0),"")</f>
        <v>Day</v>
      </c>
      <c r="E305">
        <f>IFERROR(VLOOKUP($B305,Day!$A$1:$X$367,MATCH(DayFilter!E$1,Day!$C$1:$X$1,0)+2,0),"")</f>
        <v>73.430768999999998</v>
      </c>
      <c r="F305">
        <f>IFERROR(VLOOKUP($B305,Day!$A$1:$X$367,MATCH(DayFilter!F$1,Day!$C$1:$X$1,0)+2,0),"")</f>
        <v>49.297390999999998</v>
      </c>
      <c r="G305">
        <f>IFERROR(VLOOKUP($B305,Day!$A$1:$X$367,MATCH(DayFilter!G$1,Day!$C$1:$X$1,0)+2,0),"")</f>
        <v>49.297390999999998</v>
      </c>
      <c r="H305">
        <f>IFERROR(VLOOKUP($B305,Day!$A$1:$X$367,MATCH(DayFilter!H$1,Day!$C$1:$X$1,0)+2,0),"")</f>
        <v>24.133378</v>
      </c>
      <c r="I305">
        <f>IFERROR(VLOOKUP($B305,Day!$A$1:$X$367,MATCH(DayFilter!I$1,Day!$C$1:$X$1,0)+2,0),"")</f>
        <v>59.192549200000002</v>
      </c>
      <c r="J305">
        <f>IFERROR(VLOOKUP($B305,Day!$A$1:$X$367,MATCH(DayFilter!J$1,Day!$C$1:$X$1,0)+2,0),"")</f>
        <v>56.151220000000002</v>
      </c>
      <c r="K305">
        <f>IFERROR(VLOOKUP($B305,Day!$A$1:$X$367,MATCH(DayFilter!K$1,Day!$C$1:$X$1,0)+2,0),"")</f>
        <v>9.9714290000000005</v>
      </c>
      <c r="L305">
        <f>IFERROR(VLOOKUP($B305,Day!$A$1:$X$367,MATCH(DayFilter!L$1,Day!$C$1:$X$1,0)+2,0),"")</f>
        <v>9.9714290000000005</v>
      </c>
      <c r="M305">
        <f>IFERROR(VLOOKUP($B305,Day!$A$1:$X$367,MATCH(DayFilter!M$1,Day!$C$1:$X$1,0)+2,0),"")</f>
        <v>46.179791000000002</v>
      </c>
      <c r="N305">
        <f>IFERROR(VLOOKUP($B305,Day!$A$1:$X$367,MATCH(DayFilter!N$1,Day!$C$1:$X$1,0)+2,0),"")</f>
        <v>36.829931899999998</v>
      </c>
      <c r="O305">
        <f>IFERROR(VLOOKUP($B305,Day!$A$1:$X$367,MATCH(DayFilter!O$1,Day!$C$1:$X$1,0)+2,0),"")</f>
        <v>100</v>
      </c>
      <c r="P305">
        <f>IFERROR(VLOOKUP($B305,Day!$A$1:$X$367,MATCH(DayFilter!P$1,Day!$C$1:$X$1,0)+2,0),"")</f>
        <v>11.754286</v>
      </c>
      <c r="Q305">
        <f>IFERROR(VLOOKUP($B305,Day!$A$1:$X$367,MATCH(DayFilter!Q$1,Day!$C$1:$X$1,0)+2,0),"")</f>
        <v>11.754286</v>
      </c>
      <c r="R305">
        <f>IFERROR(VLOOKUP($B305,Day!$A$1:$X$367,MATCH(DayFilter!R$1,Day!$C$1:$X$1,0)+2,0),"")</f>
        <v>88.245713999999992</v>
      </c>
      <c r="S305">
        <f>IFERROR(VLOOKUP($B305,Day!$A$1:$X$367,MATCH(DayFilter!S$1,Day!$C$1:$X$1,0)+2,0),"")</f>
        <v>56.111532799999999</v>
      </c>
      <c r="T305">
        <f>IFERROR(VLOOKUP($B305,Day!$A$1:$X$367,MATCH(DayFilter!T$1,Day!$C$1:$X$1,0)+2,0),"")</f>
        <v>10.615385</v>
      </c>
      <c r="U305">
        <f>IFERROR(VLOOKUP($B305,Day!$A$1:$X$367,MATCH(DayFilter!U$1,Day!$C$1:$X$1,0)+2,0),"")</f>
        <v>3.0769229999999999</v>
      </c>
      <c r="V305">
        <f>IFERROR(VLOOKUP($B305,Day!$A$1:$X$367,MATCH(DayFilter!V$1,Day!$C$1:$X$1,0)+2,0),"")</f>
        <v>3.0769229999999999</v>
      </c>
      <c r="W305">
        <f>IFERROR(VLOOKUP($B305,Day!$A$1:$X$367,MATCH(DayFilter!W$1,Day!$C$1:$X$1,0)+2,0),"")</f>
        <v>7.538462</v>
      </c>
      <c r="X305">
        <f>IFERROR(VLOOKUP($B305,Day!$A$1:$X$367,MATCH(DayFilter!X$1,Day!$C$1:$X$1,0)+2,0),"")</f>
        <v>5.8817651</v>
      </c>
      <c r="Y305">
        <f>IFERROR(VLOOKUP($B305,Day!$A$1:$Z$367,MATCH(DayFilter!Y$1,Day!$C$1:$Z$1,0)+2,0),"")</f>
        <v>65</v>
      </c>
      <c r="Z305">
        <f>IFERROR(VLOOKUP($B305,Day!$A$1:$Z$367,MATCH(DayFilter!Z$1,Day!$C$1:$Z$1,0)+2,0),"")</f>
        <v>75</v>
      </c>
    </row>
    <row r="306" spans="2:26" x14ac:dyDescent="0.25">
      <c r="B306">
        <f>IF(ROW()-1&lt;=Input!$F$2,ROW()-1,"")</f>
        <v>305</v>
      </c>
      <c r="C306" s="1">
        <f>IFERROR(VLOOKUP($B306,Day!$A$1:$X$367,MATCH(DayFilter!C$1,Day!$C$1:$X$1,0)+2,0),"")</f>
        <v>43890</v>
      </c>
      <c r="D306" t="str">
        <f>IFERROR(VLOOKUP($B306,Day!$A$1:$X$367,MATCH(DayFilter!D$1,Day!$C$1:$X$1,0)+2,0),"")</f>
        <v>Day</v>
      </c>
      <c r="E306">
        <f>IFERROR(VLOOKUP($B306,Day!$A$1:$X$367,MATCH(DayFilter!E$1,Day!$C$1:$X$1,0)+2,0),"")</f>
        <v>75.616667000000007</v>
      </c>
      <c r="F306">
        <f>IFERROR(VLOOKUP($B306,Day!$A$1:$X$367,MATCH(DayFilter!F$1,Day!$C$1:$X$1,0)+2,0),"")</f>
        <v>43.673529000000002</v>
      </c>
      <c r="G306">
        <f>IFERROR(VLOOKUP($B306,Day!$A$1:$X$367,MATCH(DayFilter!G$1,Day!$C$1:$X$1,0)+2,0),"")</f>
        <v>43.673529000000002</v>
      </c>
      <c r="H306">
        <f>IFERROR(VLOOKUP($B306,Day!$A$1:$X$367,MATCH(DayFilter!H$1,Day!$C$1:$X$1,0)+2,0),"")</f>
        <v>31.943138000000005</v>
      </c>
      <c r="I306">
        <f>IFERROR(VLOOKUP($B306,Day!$A$1:$X$367,MATCH(DayFilter!I$1,Day!$C$1:$X$1,0)+2,0),"")</f>
        <v>59.248685100000003</v>
      </c>
      <c r="J306">
        <f>IFERROR(VLOOKUP($B306,Day!$A$1:$X$367,MATCH(DayFilter!J$1,Day!$C$1:$X$1,0)+2,0),"")</f>
        <v>53.894444</v>
      </c>
      <c r="K306">
        <f>IFERROR(VLOOKUP($B306,Day!$A$1:$X$367,MATCH(DayFilter!K$1,Day!$C$1:$X$1,0)+2,0),"")</f>
        <v>1.1769229999999999</v>
      </c>
      <c r="L306">
        <f>IFERROR(VLOOKUP($B306,Day!$A$1:$X$367,MATCH(DayFilter!L$1,Day!$C$1:$X$1,0)+2,0),"")</f>
        <v>1.1769229999999999</v>
      </c>
      <c r="M306">
        <f>IFERROR(VLOOKUP($B306,Day!$A$1:$X$367,MATCH(DayFilter!M$1,Day!$C$1:$X$1,0)+2,0),"")</f>
        <v>52.717520999999998</v>
      </c>
      <c r="N306">
        <f>IFERROR(VLOOKUP($B306,Day!$A$1:$X$367,MATCH(DayFilter!N$1,Day!$C$1:$X$1,0)+2,0),"")</f>
        <v>34.694148599999998</v>
      </c>
      <c r="O306">
        <f>IFERROR(VLOOKUP($B306,Day!$A$1:$X$367,MATCH(DayFilter!O$1,Day!$C$1:$X$1,0)+2,0),"")</f>
        <v>87.482856999999996</v>
      </c>
      <c r="P306">
        <f>IFERROR(VLOOKUP($B306,Day!$A$1:$X$367,MATCH(DayFilter!P$1,Day!$C$1:$X$1,0)+2,0),"")</f>
        <v>8.3707689999999992</v>
      </c>
      <c r="Q306">
        <f>IFERROR(VLOOKUP($B306,Day!$A$1:$X$367,MATCH(DayFilter!Q$1,Day!$C$1:$X$1,0)+2,0),"")</f>
        <v>8.3707689999999992</v>
      </c>
      <c r="R306">
        <f>IFERROR(VLOOKUP($B306,Day!$A$1:$X$367,MATCH(DayFilter!R$1,Day!$C$1:$X$1,0)+2,0),"")</f>
        <v>79.112088</v>
      </c>
      <c r="S306">
        <f>IFERROR(VLOOKUP($B306,Day!$A$1:$X$367,MATCH(DayFilter!S$1,Day!$C$1:$X$1,0)+2,0),"")</f>
        <v>53.3756956</v>
      </c>
      <c r="T306">
        <f>IFERROR(VLOOKUP($B306,Day!$A$1:$X$367,MATCH(DayFilter!T$1,Day!$C$1:$X$1,0)+2,0),"")</f>
        <v>8.9142860000000006</v>
      </c>
      <c r="U306">
        <f>IFERROR(VLOOKUP($B306,Day!$A$1:$X$367,MATCH(DayFilter!U$1,Day!$C$1:$X$1,0)+2,0),"")</f>
        <v>3.6111110000000002</v>
      </c>
      <c r="V306">
        <f>IFERROR(VLOOKUP($B306,Day!$A$1:$X$367,MATCH(DayFilter!V$1,Day!$C$1:$X$1,0)+2,0),"")</f>
        <v>3.6111110000000002</v>
      </c>
      <c r="W306">
        <f>IFERROR(VLOOKUP($B306,Day!$A$1:$X$367,MATCH(DayFilter!W$1,Day!$C$1:$X$1,0)+2,0),"")</f>
        <v>5.3031750000000004</v>
      </c>
      <c r="X306">
        <f>IFERROR(VLOOKUP($B306,Day!$A$1:$X$367,MATCH(DayFilter!X$1,Day!$C$1:$X$1,0)+2,0),"")</f>
        <v>6.3407589</v>
      </c>
      <c r="Y306">
        <f>IFERROR(VLOOKUP($B306,Day!$A$1:$Z$367,MATCH(DayFilter!Y$1,Day!$C$1:$Z$1,0)+2,0),"")</f>
        <v>65</v>
      </c>
      <c r="Z306">
        <f>IFERROR(VLOOKUP($B306,Day!$A$1:$Z$367,MATCH(DayFilter!Z$1,Day!$C$1:$Z$1,0)+2,0),"")</f>
        <v>75</v>
      </c>
    </row>
    <row r="307" spans="2:26" x14ac:dyDescent="0.25">
      <c r="B307">
        <f>IF(ROW()-1&lt;=Input!$F$2,ROW()-1,"")</f>
        <v>306</v>
      </c>
      <c r="C307" s="1">
        <f>IFERROR(VLOOKUP($B307,Day!$A$1:$X$367,MATCH(DayFilter!C$1,Day!$C$1:$X$1,0)+2,0),"")</f>
        <v>43889</v>
      </c>
      <c r="D307" t="str">
        <f>IFERROR(VLOOKUP($B307,Day!$A$1:$X$367,MATCH(DayFilter!D$1,Day!$C$1:$X$1,0)+2,0),"")</f>
        <v>Day</v>
      </c>
      <c r="E307">
        <f>IFERROR(VLOOKUP($B307,Day!$A$1:$X$367,MATCH(DayFilter!E$1,Day!$C$1:$X$1,0)+2,0),"")</f>
        <v>71.861537999999996</v>
      </c>
      <c r="F307">
        <f>IFERROR(VLOOKUP($B307,Day!$A$1:$X$367,MATCH(DayFilter!F$1,Day!$C$1:$X$1,0)+2,0),"")</f>
        <v>47.931249999999999</v>
      </c>
      <c r="G307">
        <f>IFERROR(VLOOKUP($B307,Day!$A$1:$X$367,MATCH(DayFilter!G$1,Day!$C$1:$X$1,0)+2,0),"")</f>
        <v>47.931249999999999</v>
      </c>
      <c r="H307">
        <f>IFERROR(VLOOKUP($B307,Day!$A$1:$X$367,MATCH(DayFilter!H$1,Day!$C$1:$X$1,0)+2,0),"")</f>
        <v>23.930287999999997</v>
      </c>
      <c r="I307">
        <f>IFERROR(VLOOKUP($B307,Day!$A$1:$X$367,MATCH(DayFilter!I$1,Day!$C$1:$X$1,0)+2,0),"")</f>
        <v>58.961984600000001</v>
      </c>
      <c r="J307">
        <f>IFERROR(VLOOKUP($B307,Day!$A$1:$X$367,MATCH(DayFilter!J$1,Day!$C$1:$X$1,0)+2,0),"")</f>
        <v>55.631579000000002</v>
      </c>
      <c r="K307">
        <f>IFERROR(VLOOKUP($B307,Day!$A$1:$X$367,MATCH(DayFilter!K$1,Day!$C$1:$X$1,0)+2,0),"")</f>
        <v>3.7846150000000001</v>
      </c>
      <c r="L307">
        <f>IFERROR(VLOOKUP($B307,Day!$A$1:$X$367,MATCH(DayFilter!L$1,Day!$C$1:$X$1,0)+2,0),"")</f>
        <v>3.7846150000000001</v>
      </c>
      <c r="M307">
        <f>IFERROR(VLOOKUP($B307,Day!$A$1:$X$367,MATCH(DayFilter!M$1,Day!$C$1:$X$1,0)+2,0),"")</f>
        <v>51.846964</v>
      </c>
      <c r="N307">
        <f>IFERROR(VLOOKUP($B307,Day!$A$1:$X$367,MATCH(DayFilter!N$1,Day!$C$1:$X$1,0)+2,0),"")</f>
        <v>35.826114500000003</v>
      </c>
      <c r="O307">
        <f>IFERROR(VLOOKUP($B307,Day!$A$1:$X$367,MATCH(DayFilter!O$1,Day!$C$1:$X$1,0)+2,0),"")</f>
        <v>90.478510999999997</v>
      </c>
      <c r="P307">
        <f>IFERROR(VLOOKUP($B307,Day!$A$1:$X$367,MATCH(DayFilter!P$1,Day!$C$1:$X$1,0)+2,0),"")</f>
        <v>10.219231000000001</v>
      </c>
      <c r="Q307">
        <f>IFERROR(VLOOKUP($B307,Day!$A$1:$X$367,MATCH(DayFilter!Q$1,Day!$C$1:$X$1,0)+2,0),"")</f>
        <v>10.219231000000001</v>
      </c>
      <c r="R307">
        <f>IFERROR(VLOOKUP($B307,Day!$A$1:$X$367,MATCH(DayFilter!R$1,Day!$C$1:$X$1,0)+2,0),"")</f>
        <v>80.25927999999999</v>
      </c>
      <c r="S307">
        <f>IFERROR(VLOOKUP($B307,Day!$A$1:$X$367,MATCH(DayFilter!S$1,Day!$C$1:$X$1,0)+2,0),"")</f>
        <v>56.041009199999998</v>
      </c>
      <c r="T307">
        <f>IFERROR(VLOOKUP($B307,Day!$A$1:$X$367,MATCH(DayFilter!T$1,Day!$C$1:$X$1,0)+2,0),"")</f>
        <v>11.148936000000001</v>
      </c>
      <c r="U307">
        <f>IFERROR(VLOOKUP($B307,Day!$A$1:$X$367,MATCH(DayFilter!U$1,Day!$C$1:$X$1,0)+2,0),"")</f>
        <v>1.473684</v>
      </c>
      <c r="V307">
        <f>IFERROR(VLOOKUP($B307,Day!$A$1:$X$367,MATCH(DayFilter!V$1,Day!$C$1:$X$1,0)+2,0),"")</f>
        <v>1.473684</v>
      </c>
      <c r="W307">
        <f>IFERROR(VLOOKUP($B307,Day!$A$1:$X$367,MATCH(DayFilter!W$1,Day!$C$1:$X$1,0)+2,0),"")</f>
        <v>9.6752520000000004</v>
      </c>
      <c r="X307">
        <f>IFERROR(VLOOKUP($B307,Day!$A$1:$X$367,MATCH(DayFilter!X$1,Day!$C$1:$X$1,0)+2,0),"")</f>
        <v>4.8553230000000003</v>
      </c>
      <c r="Y307">
        <f>IFERROR(VLOOKUP($B307,Day!$A$1:$Z$367,MATCH(DayFilter!Y$1,Day!$C$1:$Z$1,0)+2,0),"")</f>
        <v>65</v>
      </c>
      <c r="Z307">
        <f>IFERROR(VLOOKUP($B307,Day!$A$1:$Z$367,MATCH(DayFilter!Z$1,Day!$C$1:$Z$1,0)+2,0),"")</f>
        <v>75</v>
      </c>
    </row>
    <row r="308" spans="2:26" x14ac:dyDescent="0.25">
      <c r="B308">
        <f>IF(ROW()-1&lt;=Input!$F$2,ROW()-1,"")</f>
        <v>307</v>
      </c>
      <c r="C308" s="1">
        <f>IFERROR(VLOOKUP($B308,Day!$A$1:$X$367,MATCH(DayFilter!C$1,Day!$C$1:$X$1,0)+2,0),"")</f>
        <v>43888</v>
      </c>
      <c r="D308" t="str">
        <f>IFERROR(VLOOKUP($B308,Day!$A$1:$X$367,MATCH(DayFilter!D$1,Day!$C$1:$X$1,0)+2,0),"")</f>
        <v>Day</v>
      </c>
      <c r="E308">
        <f>IFERROR(VLOOKUP($B308,Day!$A$1:$X$367,MATCH(DayFilter!E$1,Day!$C$1:$X$1,0)+2,0),"")</f>
        <v>72.761538000000002</v>
      </c>
      <c r="F308">
        <f>IFERROR(VLOOKUP($B308,Day!$A$1:$X$367,MATCH(DayFilter!F$1,Day!$C$1:$X$1,0)+2,0),"")</f>
        <v>44.745455</v>
      </c>
      <c r="G308">
        <f>IFERROR(VLOOKUP($B308,Day!$A$1:$X$367,MATCH(DayFilter!G$1,Day!$C$1:$X$1,0)+2,0),"")</f>
        <v>44.745455</v>
      </c>
      <c r="H308">
        <f>IFERROR(VLOOKUP($B308,Day!$A$1:$X$367,MATCH(DayFilter!H$1,Day!$C$1:$X$1,0)+2,0),"")</f>
        <v>28.016083000000002</v>
      </c>
      <c r="I308">
        <f>IFERROR(VLOOKUP($B308,Day!$A$1:$X$367,MATCH(DayFilter!I$1,Day!$C$1:$X$1,0)+2,0),"")</f>
        <v>56.843668399999999</v>
      </c>
      <c r="J308">
        <f>IFERROR(VLOOKUP($B308,Day!$A$1:$X$367,MATCH(DayFilter!J$1,Day!$C$1:$X$1,0)+2,0),"")</f>
        <v>50.348695999999997</v>
      </c>
      <c r="K308">
        <f>IFERROR(VLOOKUP($B308,Day!$A$1:$X$367,MATCH(DayFilter!K$1,Day!$C$1:$X$1,0)+2,0),"")</f>
        <v>7.0461539999999996</v>
      </c>
      <c r="L308">
        <f>IFERROR(VLOOKUP($B308,Day!$A$1:$X$367,MATCH(DayFilter!L$1,Day!$C$1:$X$1,0)+2,0),"")</f>
        <v>7.0461539999999996</v>
      </c>
      <c r="M308">
        <f>IFERROR(VLOOKUP($B308,Day!$A$1:$X$367,MATCH(DayFilter!M$1,Day!$C$1:$X$1,0)+2,0),"")</f>
        <v>43.302541999999995</v>
      </c>
      <c r="N308">
        <f>IFERROR(VLOOKUP($B308,Day!$A$1:$X$367,MATCH(DayFilter!N$1,Day!$C$1:$X$1,0)+2,0),"")</f>
        <v>36.584326500000003</v>
      </c>
      <c r="O308">
        <f>IFERROR(VLOOKUP($B308,Day!$A$1:$X$367,MATCH(DayFilter!O$1,Day!$C$1:$X$1,0)+2,0),"")</f>
        <v>100</v>
      </c>
      <c r="P308">
        <f>IFERROR(VLOOKUP($B308,Day!$A$1:$X$367,MATCH(DayFilter!P$1,Day!$C$1:$X$1,0)+2,0),"")</f>
        <v>11.756923</v>
      </c>
      <c r="Q308">
        <f>IFERROR(VLOOKUP($B308,Day!$A$1:$X$367,MATCH(DayFilter!Q$1,Day!$C$1:$X$1,0)+2,0),"")</f>
        <v>11.756923</v>
      </c>
      <c r="R308">
        <f>IFERROR(VLOOKUP($B308,Day!$A$1:$X$367,MATCH(DayFilter!R$1,Day!$C$1:$X$1,0)+2,0),"")</f>
        <v>88.243077</v>
      </c>
      <c r="S308">
        <f>IFERROR(VLOOKUP($B308,Day!$A$1:$X$367,MATCH(DayFilter!S$1,Day!$C$1:$X$1,0)+2,0),"")</f>
        <v>60.283474900000002</v>
      </c>
      <c r="T308">
        <f>IFERROR(VLOOKUP($B308,Day!$A$1:$X$367,MATCH(DayFilter!T$1,Day!$C$1:$X$1,0)+2,0),"")</f>
        <v>9.0769230000000007</v>
      </c>
      <c r="U308">
        <f>IFERROR(VLOOKUP($B308,Day!$A$1:$X$367,MATCH(DayFilter!U$1,Day!$C$1:$X$1,0)+2,0),"")</f>
        <v>2.6315789999999999</v>
      </c>
      <c r="V308">
        <f>IFERROR(VLOOKUP($B308,Day!$A$1:$X$367,MATCH(DayFilter!V$1,Day!$C$1:$X$1,0)+2,0),"")</f>
        <v>2.6315789999999999</v>
      </c>
      <c r="W308">
        <f>IFERROR(VLOOKUP($B308,Day!$A$1:$X$367,MATCH(DayFilter!W$1,Day!$C$1:$X$1,0)+2,0),"")</f>
        <v>6.4453440000000004</v>
      </c>
      <c r="X308">
        <f>IFERROR(VLOOKUP($B308,Day!$A$1:$X$367,MATCH(DayFilter!X$1,Day!$C$1:$X$1,0)+2,0),"")</f>
        <v>4.9173831999999997</v>
      </c>
      <c r="Y308">
        <f>IFERROR(VLOOKUP($B308,Day!$A$1:$Z$367,MATCH(DayFilter!Y$1,Day!$C$1:$Z$1,0)+2,0),"")</f>
        <v>65</v>
      </c>
      <c r="Z308">
        <f>IFERROR(VLOOKUP($B308,Day!$A$1:$Z$367,MATCH(DayFilter!Z$1,Day!$C$1:$Z$1,0)+2,0),"")</f>
        <v>75</v>
      </c>
    </row>
    <row r="309" spans="2:26" x14ac:dyDescent="0.25">
      <c r="B309">
        <f>IF(ROW()-1&lt;=Input!$F$2,ROW()-1,"")</f>
        <v>308</v>
      </c>
      <c r="C309" s="1">
        <f>IFERROR(VLOOKUP($B309,Day!$A$1:$X$367,MATCH(DayFilter!C$1,Day!$C$1:$X$1,0)+2,0),"")</f>
        <v>43887</v>
      </c>
      <c r="D309" t="str">
        <f>IFERROR(VLOOKUP($B309,Day!$A$1:$X$367,MATCH(DayFilter!D$1,Day!$C$1:$X$1,0)+2,0),"")</f>
        <v>Day</v>
      </c>
      <c r="E309">
        <f>IFERROR(VLOOKUP($B309,Day!$A$1:$X$367,MATCH(DayFilter!E$1,Day!$C$1:$X$1,0)+2,0),"")</f>
        <v>69.052307999999996</v>
      </c>
      <c r="F309">
        <f>IFERROR(VLOOKUP($B309,Day!$A$1:$X$367,MATCH(DayFilter!F$1,Day!$C$1:$X$1,0)+2,0),"")</f>
        <v>42.134782999999999</v>
      </c>
      <c r="G309">
        <f>IFERROR(VLOOKUP($B309,Day!$A$1:$X$367,MATCH(DayFilter!G$1,Day!$C$1:$X$1,0)+2,0),"")</f>
        <v>42.134782999999999</v>
      </c>
      <c r="H309">
        <f>IFERROR(VLOOKUP($B309,Day!$A$1:$X$367,MATCH(DayFilter!H$1,Day!$C$1:$X$1,0)+2,0),"")</f>
        <v>26.917524999999998</v>
      </c>
      <c r="I309">
        <f>IFERROR(VLOOKUP($B309,Day!$A$1:$X$367,MATCH(DayFilter!I$1,Day!$C$1:$X$1,0)+2,0),"")</f>
        <v>57.403154399999998</v>
      </c>
      <c r="J309">
        <f>IFERROR(VLOOKUP($B309,Day!$A$1:$X$367,MATCH(DayFilter!J$1,Day!$C$1:$X$1,0)+2,0),"")</f>
        <v>48.516666999999998</v>
      </c>
      <c r="K309">
        <f>IFERROR(VLOOKUP($B309,Day!$A$1:$X$367,MATCH(DayFilter!K$1,Day!$C$1:$X$1,0)+2,0),"")</f>
        <v>9.9307689999999997</v>
      </c>
      <c r="L309">
        <f>IFERROR(VLOOKUP($B309,Day!$A$1:$X$367,MATCH(DayFilter!L$1,Day!$C$1:$X$1,0)+2,0),"")</f>
        <v>9.9307689999999997</v>
      </c>
      <c r="M309">
        <f>IFERROR(VLOOKUP($B309,Day!$A$1:$X$367,MATCH(DayFilter!M$1,Day!$C$1:$X$1,0)+2,0),"")</f>
        <v>38.585898</v>
      </c>
      <c r="N309">
        <f>IFERROR(VLOOKUP($B309,Day!$A$1:$X$367,MATCH(DayFilter!N$1,Day!$C$1:$X$1,0)+2,0),"")</f>
        <v>30.572940800000001</v>
      </c>
      <c r="O309">
        <f>IFERROR(VLOOKUP($B309,Day!$A$1:$X$367,MATCH(DayFilter!O$1,Day!$C$1:$X$1,0)+2,0),"")</f>
        <v>96.413518999999994</v>
      </c>
      <c r="P309">
        <f>IFERROR(VLOOKUP($B309,Day!$A$1:$X$367,MATCH(DayFilter!P$1,Day!$C$1:$X$1,0)+2,0),"")</f>
        <v>12.139231000000001</v>
      </c>
      <c r="Q309">
        <f>IFERROR(VLOOKUP($B309,Day!$A$1:$X$367,MATCH(DayFilter!Q$1,Day!$C$1:$X$1,0)+2,0),"")</f>
        <v>12.139231000000001</v>
      </c>
      <c r="R309">
        <f>IFERROR(VLOOKUP($B309,Day!$A$1:$X$367,MATCH(DayFilter!R$1,Day!$C$1:$X$1,0)+2,0),"")</f>
        <v>84.274287999999999</v>
      </c>
      <c r="S309">
        <f>IFERROR(VLOOKUP($B309,Day!$A$1:$X$367,MATCH(DayFilter!S$1,Day!$C$1:$X$1,0)+2,0),"")</f>
        <v>47.630980700000002</v>
      </c>
      <c r="T309">
        <f>IFERROR(VLOOKUP($B309,Day!$A$1:$X$367,MATCH(DayFilter!T$1,Day!$C$1:$X$1,0)+2,0),"")</f>
        <v>9.6153849999999998</v>
      </c>
      <c r="U309">
        <f>IFERROR(VLOOKUP($B309,Day!$A$1:$X$367,MATCH(DayFilter!U$1,Day!$C$1:$X$1,0)+2,0),"")</f>
        <v>1.4347829999999999</v>
      </c>
      <c r="V309">
        <f>IFERROR(VLOOKUP($B309,Day!$A$1:$X$367,MATCH(DayFilter!V$1,Day!$C$1:$X$1,0)+2,0),"")</f>
        <v>1.4347829999999999</v>
      </c>
      <c r="W309">
        <f>IFERROR(VLOOKUP($B309,Day!$A$1:$X$367,MATCH(DayFilter!W$1,Day!$C$1:$X$1,0)+2,0),"")</f>
        <v>8.1806020000000004</v>
      </c>
      <c r="X309">
        <f>IFERROR(VLOOKUP($B309,Day!$A$1:$X$367,MATCH(DayFilter!X$1,Day!$C$1:$X$1,0)+2,0),"")</f>
        <v>4.2940643999999999</v>
      </c>
      <c r="Y309">
        <f>IFERROR(VLOOKUP($B309,Day!$A$1:$Z$367,MATCH(DayFilter!Y$1,Day!$C$1:$Z$1,0)+2,0),"")</f>
        <v>65</v>
      </c>
      <c r="Z309">
        <f>IFERROR(VLOOKUP($B309,Day!$A$1:$Z$367,MATCH(DayFilter!Z$1,Day!$C$1:$Z$1,0)+2,0),"")</f>
        <v>75</v>
      </c>
    </row>
    <row r="310" spans="2:26" x14ac:dyDescent="0.25">
      <c r="B310">
        <f>IF(ROW()-1&lt;=Input!$F$2,ROW()-1,"")</f>
        <v>309</v>
      </c>
      <c r="C310" s="1">
        <f>IFERROR(VLOOKUP($B310,Day!$A$1:$X$367,MATCH(DayFilter!C$1,Day!$C$1:$X$1,0)+2,0),"")</f>
        <v>43886</v>
      </c>
      <c r="D310" t="str">
        <f>IFERROR(VLOOKUP($B310,Day!$A$1:$X$367,MATCH(DayFilter!D$1,Day!$C$1:$X$1,0)+2,0),"")</f>
        <v>Day</v>
      </c>
      <c r="E310">
        <f>IFERROR(VLOOKUP($B310,Day!$A$1:$X$367,MATCH(DayFilter!E$1,Day!$C$1:$X$1,0)+2,0),"")</f>
        <v>70.333332999999996</v>
      </c>
      <c r="F310">
        <f>IFERROR(VLOOKUP($B310,Day!$A$1:$X$367,MATCH(DayFilter!F$1,Day!$C$1:$X$1,0)+2,0),"")</f>
        <v>41.306896999999999</v>
      </c>
      <c r="G310">
        <f>IFERROR(VLOOKUP($B310,Day!$A$1:$X$367,MATCH(DayFilter!G$1,Day!$C$1:$X$1,0)+2,0),"")</f>
        <v>41.306896999999999</v>
      </c>
      <c r="H310">
        <f>IFERROR(VLOOKUP($B310,Day!$A$1:$X$367,MATCH(DayFilter!H$1,Day!$C$1:$X$1,0)+2,0),"")</f>
        <v>29.026435999999997</v>
      </c>
      <c r="I310">
        <f>IFERROR(VLOOKUP($B310,Day!$A$1:$X$367,MATCH(DayFilter!I$1,Day!$C$1:$X$1,0)+2,0),"")</f>
        <v>57.720957300000002</v>
      </c>
      <c r="J310">
        <f>IFERROR(VLOOKUP($B310,Day!$A$1:$X$367,MATCH(DayFilter!J$1,Day!$C$1:$X$1,0)+2,0),"")</f>
        <v>44.247777999999997</v>
      </c>
      <c r="K310">
        <f>IFERROR(VLOOKUP($B310,Day!$A$1:$X$367,MATCH(DayFilter!K$1,Day!$C$1:$X$1,0)+2,0),"")</f>
        <v>3.3230770000000001</v>
      </c>
      <c r="L310">
        <f>IFERROR(VLOOKUP($B310,Day!$A$1:$X$367,MATCH(DayFilter!L$1,Day!$C$1:$X$1,0)+2,0),"")</f>
        <v>3.3230770000000001</v>
      </c>
      <c r="M310">
        <f>IFERROR(VLOOKUP($B310,Day!$A$1:$X$367,MATCH(DayFilter!M$1,Day!$C$1:$X$1,0)+2,0),"")</f>
        <v>40.924700999999999</v>
      </c>
      <c r="N310">
        <f>IFERROR(VLOOKUP($B310,Day!$A$1:$X$367,MATCH(DayFilter!N$1,Day!$C$1:$X$1,0)+2,0),"")</f>
        <v>27.2784698</v>
      </c>
      <c r="O310">
        <f>IFERROR(VLOOKUP($B310,Day!$A$1:$X$367,MATCH(DayFilter!O$1,Day!$C$1:$X$1,0)+2,0),"")</f>
        <v>93.582414</v>
      </c>
      <c r="P310">
        <f>IFERROR(VLOOKUP($B310,Day!$A$1:$X$367,MATCH(DayFilter!P$1,Day!$C$1:$X$1,0)+2,0),"")</f>
        <v>10.699230999999999</v>
      </c>
      <c r="Q310">
        <f>IFERROR(VLOOKUP($B310,Day!$A$1:$X$367,MATCH(DayFilter!Q$1,Day!$C$1:$X$1,0)+2,0),"")</f>
        <v>10.699230999999999</v>
      </c>
      <c r="R310">
        <f>IFERROR(VLOOKUP($B310,Day!$A$1:$X$367,MATCH(DayFilter!R$1,Day!$C$1:$X$1,0)+2,0),"")</f>
        <v>82.883183000000002</v>
      </c>
      <c r="S310">
        <f>IFERROR(VLOOKUP($B310,Day!$A$1:$X$367,MATCH(DayFilter!S$1,Day!$C$1:$X$1,0)+2,0),"")</f>
        <v>43.585536099999999</v>
      </c>
      <c r="T310">
        <f>IFERROR(VLOOKUP($B310,Day!$A$1:$X$367,MATCH(DayFilter!T$1,Day!$C$1:$X$1,0)+2,0),"")</f>
        <v>7.2307689999999996</v>
      </c>
      <c r="U310">
        <f>IFERROR(VLOOKUP($B310,Day!$A$1:$X$367,MATCH(DayFilter!U$1,Day!$C$1:$X$1,0)+2,0),"")</f>
        <v>2.6923080000000001</v>
      </c>
      <c r="V310">
        <f>IFERROR(VLOOKUP($B310,Day!$A$1:$X$367,MATCH(DayFilter!V$1,Day!$C$1:$X$1,0)+2,0),"")</f>
        <v>2.6923080000000001</v>
      </c>
      <c r="W310">
        <f>IFERROR(VLOOKUP($B310,Day!$A$1:$X$367,MATCH(DayFilter!W$1,Day!$C$1:$X$1,0)+2,0),"")</f>
        <v>4.5384609999999999</v>
      </c>
      <c r="X310">
        <f>IFERROR(VLOOKUP($B310,Day!$A$1:$X$367,MATCH(DayFilter!X$1,Day!$C$1:$X$1,0)+2,0),"")</f>
        <v>4.2946648999999999</v>
      </c>
      <c r="Y310">
        <f>IFERROR(VLOOKUP($B310,Day!$A$1:$Z$367,MATCH(DayFilter!Y$1,Day!$C$1:$Z$1,0)+2,0),"")</f>
        <v>65</v>
      </c>
      <c r="Z310">
        <f>IFERROR(VLOOKUP($B310,Day!$A$1:$Z$367,MATCH(DayFilter!Z$1,Day!$C$1:$Z$1,0)+2,0),"")</f>
        <v>75</v>
      </c>
    </row>
    <row r="311" spans="2:26" x14ac:dyDescent="0.25">
      <c r="B311">
        <f>IF(ROW()-1&lt;=Input!$F$2,ROW()-1,"")</f>
        <v>310</v>
      </c>
      <c r="C311" s="1">
        <f>IFERROR(VLOOKUP($B311,Day!$A$1:$X$367,MATCH(DayFilter!C$1,Day!$C$1:$X$1,0)+2,0),"")</f>
        <v>43885</v>
      </c>
      <c r="D311" t="str">
        <f>IFERROR(VLOOKUP($B311,Day!$A$1:$X$367,MATCH(DayFilter!D$1,Day!$C$1:$X$1,0)+2,0),"")</f>
        <v>Day</v>
      </c>
      <c r="E311">
        <f>IFERROR(VLOOKUP($B311,Day!$A$1:$X$367,MATCH(DayFilter!E$1,Day!$C$1:$X$1,0)+2,0),"")</f>
        <v>70.233846</v>
      </c>
      <c r="F311">
        <f>IFERROR(VLOOKUP($B311,Day!$A$1:$X$367,MATCH(DayFilter!F$1,Day!$C$1:$X$1,0)+2,0),"")</f>
        <v>47.506250000000001</v>
      </c>
      <c r="G311">
        <f>IFERROR(VLOOKUP($B311,Day!$A$1:$X$367,MATCH(DayFilter!G$1,Day!$C$1:$X$1,0)+2,0),"")</f>
        <v>47.506250000000001</v>
      </c>
      <c r="H311">
        <f>IFERROR(VLOOKUP($B311,Day!$A$1:$X$367,MATCH(DayFilter!H$1,Day!$C$1:$X$1,0)+2,0),"")</f>
        <v>22.727595999999998</v>
      </c>
      <c r="I311">
        <f>IFERROR(VLOOKUP($B311,Day!$A$1:$X$367,MATCH(DayFilter!I$1,Day!$C$1:$X$1,0)+2,0),"")</f>
        <v>56.765804500000002</v>
      </c>
      <c r="J311">
        <f>IFERROR(VLOOKUP($B311,Day!$A$1:$X$367,MATCH(DayFilter!J$1,Day!$C$1:$X$1,0)+2,0),"")</f>
        <v>44.12</v>
      </c>
      <c r="K311">
        <f>IFERROR(VLOOKUP($B311,Day!$A$1:$X$367,MATCH(DayFilter!K$1,Day!$C$1:$X$1,0)+2,0),"")</f>
        <v>14.578462</v>
      </c>
      <c r="L311">
        <f>IFERROR(VLOOKUP($B311,Day!$A$1:$X$367,MATCH(DayFilter!L$1,Day!$C$1:$X$1,0)+2,0),"")</f>
        <v>14.578462</v>
      </c>
      <c r="M311">
        <f>IFERROR(VLOOKUP($B311,Day!$A$1:$X$367,MATCH(DayFilter!M$1,Day!$C$1:$X$1,0)+2,0),"")</f>
        <v>29.541537999999996</v>
      </c>
      <c r="N311">
        <f>IFERROR(VLOOKUP($B311,Day!$A$1:$X$367,MATCH(DayFilter!N$1,Day!$C$1:$X$1,0)+2,0),"")</f>
        <v>29.206101</v>
      </c>
      <c r="O311">
        <f>IFERROR(VLOOKUP($B311,Day!$A$1:$X$367,MATCH(DayFilter!O$1,Day!$C$1:$X$1,0)+2,0),"")</f>
        <v>88.360938000000004</v>
      </c>
      <c r="P311">
        <f>IFERROR(VLOOKUP($B311,Day!$A$1:$X$367,MATCH(DayFilter!P$1,Day!$C$1:$X$1,0)+2,0),"")</f>
        <v>11.832307999999999</v>
      </c>
      <c r="Q311">
        <f>IFERROR(VLOOKUP($B311,Day!$A$1:$X$367,MATCH(DayFilter!Q$1,Day!$C$1:$X$1,0)+2,0),"")</f>
        <v>11.832307999999999</v>
      </c>
      <c r="R311">
        <f>IFERROR(VLOOKUP($B311,Day!$A$1:$X$367,MATCH(DayFilter!R$1,Day!$C$1:$X$1,0)+2,0),"")</f>
        <v>76.528630000000007</v>
      </c>
      <c r="S311">
        <f>IFERROR(VLOOKUP($B311,Day!$A$1:$X$367,MATCH(DayFilter!S$1,Day!$C$1:$X$1,0)+2,0),"")</f>
        <v>42.705996300000002</v>
      </c>
      <c r="T311">
        <f>IFERROR(VLOOKUP($B311,Day!$A$1:$X$367,MATCH(DayFilter!T$1,Day!$C$1:$X$1,0)+2,0),"")</f>
        <v>16.769231000000001</v>
      </c>
      <c r="U311">
        <f>IFERROR(VLOOKUP($B311,Day!$A$1:$X$367,MATCH(DayFilter!U$1,Day!$C$1:$X$1,0)+2,0),"")</f>
        <v>1.3076920000000001</v>
      </c>
      <c r="V311">
        <f>IFERROR(VLOOKUP($B311,Day!$A$1:$X$367,MATCH(DayFilter!V$1,Day!$C$1:$X$1,0)+2,0),"")</f>
        <v>1.3076920000000001</v>
      </c>
      <c r="W311">
        <f>IFERROR(VLOOKUP($B311,Day!$A$1:$X$367,MATCH(DayFilter!W$1,Day!$C$1:$X$1,0)+2,0),"")</f>
        <v>15.461539000000002</v>
      </c>
      <c r="X311">
        <f>IFERROR(VLOOKUP($B311,Day!$A$1:$X$367,MATCH(DayFilter!X$1,Day!$C$1:$X$1,0)+2,0),"")</f>
        <v>6.2814424999999998</v>
      </c>
      <c r="Y311">
        <f>IFERROR(VLOOKUP($B311,Day!$A$1:$Z$367,MATCH(DayFilter!Y$1,Day!$C$1:$Z$1,0)+2,0),"")</f>
        <v>65</v>
      </c>
      <c r="Z311">
        <f>IFERROR(VLOOKUP($B311,Day!$A$1:$Z$367,MATCH(DayFilter!Z$1,Day!$C$1:$Z$1,0)+2,0),"")</f>
        <v>75</v>
      </c>
    </row>
    <row r="312" spans="2:26" x14ac:dyDescent="0.25">
      <c r="B312">
        <f>IF(ROW()-1&lt;=Input!$F$2,ROW()-1,"")</f>
        <v>311</v>
      </c>
      <c r="C312" s="1">
        <f>IFERROR(VLOOKUP($B312,Day!$A$1:$X$367,MATCH(DayFilter!C$1,Day!$C$1:$X$1,0)+2,0),"")</f>
        <v>43884</v>
      </c>
      <c r="D312" t="str">
        <f>IFERROR(VLOOKUP($B312,Day!$A$1:$X$367,MATCH(DayFilter!D$1,Day!$C$1:$X$1,0)+2,0),"")</f>
        <v>Day</v>
      </c>
      <c r="E312">
        <f>IFERROR(VLOOKUP($B312,Day!$A$1:$X$367,MATCH(DayFilter!E$1,Day!$C$1:$X$1,0)+2,0),"")</f>
        <v>71.249230999999995</v>
      </c>
      <c r="F312">
        <f>IFERROR(VLOOKUP($B312,Day!$A$1:$X$367,MATCH(DayFilter!F$1,Day!$C$1:$X$1,0)+2,0),"")</f>
        <v>41.674194</v>
      </c>
      <c r="G312">
        <f>IFERROR(VLOOKUP($B312,Day!$A$1:$X$367,MATCH(DayFilter!G$1,Day!$C$1:$X$1,0)+2,0),"")</f>
        <v>41.674194</v>
      </c>
      <c r="H312">
        <f>IFERROR(VLOOKUP($B312,Day!$A$1:$X$367,MATCH(DayFilter!H$1,Day!$C$1:$X$1,0)+2,0),"")</f>
        <v>29.575036999999995</v>
      </c>
      <c r="I312">
        <f>IFERROR(VLOOKUP($B312,Day!$A$1:$X$367,MATCH(DayFilter!I$1,Day!$C$1:$X$1,0)+2,0),"")</f>
        <v>54.256231100000001</v>
      </c>
      <c r="J312">
        <f>IFERROR(VLOOKUP($B312,Day!$A$1:$X$367,MATCH(DayFilter!J$1,Day!$C$1:$X$1,0)+2,0),"")</f>
        <v>46.479166999999997</v>
      </c>
      <c r="K312">
        <f>IFERROR(VLOOKUP($B312,Day!$A$1:$X$367,MATCH(DayFilter!K$1,Day!$C$1:$X$1,0)+2,0),"")</f>
        <v>16.772307999999999</v>
      </c>
      <c r="L312">
        <f>IFERROR(VLOOKUP($B312,Day!$A$1:$X$367,MATCH(DayFilter!L$1,Day!$C$1:$X$1,0)+2,0),"")</f>
        <v>16.772307999999999</v>
      </c>
      <c r="M312">
        <f>IFERROR(VLOOKUP($B312,Day!$A$1:$X$367,MATCH(DayFilter!M$1,Day!$C$1:$X$1,0)+2,0),"")</f>
        <v>29.706858999999998</v>
      </c>
      <c r="N312">
        <f>IFERROR(VLOOKUP($B312,Day!$A$1:$X$367,MATCH(DayFilter!N$1,Day!$C$1:$X$1,0)+2,0),"")</f>
        <v>31.639650100000001</v>
      </c>
      <c r="O312">
        <f>IFERROR(VLOOKUP($B312,Day!$A$1:$X$367,MATCH(DayFilter!O$1,Day!$C$1:$X$1,0)+2,0),"")</f>
        <v>88.265484000000001</v>
      </c>
      <c r="P312">
        <f>IFERROR(VLOOKUP($B312,Day!$A$1:$X$367,MATCH(DayFilter!P$1,Day!$C$1:$X$1,0)+2,0),"")</f>
        <v>12.85</v>
      </c>
      <c r="Q312">
        <f>IFERROR(VLOOKUP($B312,Day!$A$1:$X$367,MATCH(DayFilter!Q$1,Day!$C$1:$X$1,0)+2,0),"")</f>
        <v>12.85</v>
      </c>
      <c r="R312">
        <f>IFERROR(VLOOKUP($B312,Day!$A$1:$X$367,MATCH(DayFilter!R$1,Day!$C$1:$X$1,0)+2,0),"")</f>
        <v>75.415484000000006</v>
      </c>
      <c r="S312">
        <f>IFERROR(VLOOKUP($B312,Day!$A$1:$X$367,MATCH(DayFilter!S$1,Day!$C$1:$X$1,0)+2,0),"")</f>
        <v>51.669128899999997</v>
      </c>
      <c r="T312">
        <f>IFERROR(VLOOKUP($B312,Day!$A$1:$X$367,MATCH(DayFilter!T$1,Day!$C$1:$X$1,0)+2,0),"")</f>
        <v>8.3076919999999994</v>
      </c>
      <c r="U312">
        <f>IFERROR(VLOOKUP($B312,Day!$A$1:$X$367,MATCH(DayFilter!U$1,Day!$C$1:$X$1,0)+2,0),"")</f>
        <v>2.125</v>
      </c>
      <c r="V312">
        <f>IFERROR(VLOOKUP($B312,Day!$A$1:$X$367,MATCH(DayFilter!V$1,Day!$C$1:$X$1,0)+2,0),"")</f>
        <v>2.125</v>
      </c>
      <c r="W312">
        <f>IFERROR(VLOOKUP($B312,Day!$A$1:$X$367,MATCH(DayFilter!W$1,Day!$C$1:$X$1,0)+2,0),"")</f>
        <v>6.1826919999999994</v>
      </c>
      <c r="X312">
        <f>IFERROR(VLOOKUP($B312,Day!$A$1:$X$367,MATCH(DayFilter!X$1,Day!$C$1:$X$1,0)+2,0),"")</f>
        <v>4.8987799000000001</v>
      </c>
      <c r="Y312">
        <f>IFERROR(VLOOKUP($B312,Day!$A$1:$Z$367,MATCH(DayFilter!Y$1,Day!$C$1:$Z$1,0)+2,0),"")</f>
        <v>65</v>
      </c>
      <c r="Z312">
        <f>IFERROR(VLOOKUP($B312,Day!$A$1:$Z$367,MATCH(DayFilter!Z$1,Day!$C$1:$Z$1,0)+2,0),"")</f>
        <v>75</v>
      </c>
    </row>
    <row r="313" spans="2:26" x14ac:dyDescent="0.25">
      <c r="B313">
        <f>IF(ROW()-1&lt;=Input!$F$2,ROW()-1,"")</f>
        <v>312</v>
      </c>
      <c r="C313" s="1">
        <f>IFERROR(VLOOKUP($B313,Day!$A$1:$X$367,MATCH(DayFilter!C$1,Day!$C$1:$X$1,0)+2,0),"")</f>
        <v>43883</v>
      </c>
      <c r="D313" t="str">
        <f>IFERROR(VLOOKUP($B313,Day!$A$1:$X$367,MATCH(DayFilter!D$1,Day!$C$1:$X$1,0)+2,0),"")</f>
        <v>Day</v>
      </c>
      <c r="E313">
        <f>IFERROR(VLOOKUP($B313,Day!$A$1:$X$367,MATCH(DayFilter!E$1,Day!$C$1:$X$1,0)+2,0),"")</f>
        <v>71.435714000000004</v>
      </c>
      <c r="F313">
        <f>IFERROR(VLOOKUP($B313,Day!$A$1:$X$367,MATCH(DayFilter!F$1,Day!$C$1:$X$1,0)+2,0),"")</f>
        <v>47.788888999999998</v>
      </c>
      <c r="G313">
        <f>IFERROR(VLOOKUP($B313,Day!$A$1:$X$367,MATCH(DayFilter!G$1,Day!$C$1:$X$1,0)+2,0),"")</f>
        <v>47.788888999999998</v>
      </c>
      <c r="H313">
        <f>IFERROR(VLOOKUP($B313,Day!$A$1:$X$367,MATCH(DayFilter!H$1,Day!$C$1:$X$1,0)+2,0),"")</f>
        <v>23.646825000000007</v>
      </c>
      <c r="I313">
        <f>IFERROR(VLOOKUP($B313,Day!$A$1:$X$367,MATCH(DayFilter!I$1,Day!$C$1:$X$1,0)+2,0),"")</f>
        <v>56.073894000000003</v>
      </c>
      <c r="J313">
        <f>IFERROR(VLOOKUP($B313,Day!$A$1:$X$367,MATCH(DayFilter!J$1,Day!$C$1:$X$1,0)+2,0),"")</f>
        <v>48.431303999999997</v>
      </c>
      <c r="K313">
        <f>IFERROR(VLOOKUP($B313,Day!$A$1:$X$367,MATCH(DayFilter!K$1,Day!$C$1:$X$1,0)+2,0),"")</f>
        <v>14.9</v>
      </c>
      <c r="L313">
        <f>IFERROR(VLOOKUP($B313,Day!$A$1:$X$367,MATCH(DayFilter!L$1,Day!$C$1:$X$1,0)+2,0),"")</f>
        <v>14.9</v>
      </c>
      <c r="M313">
        <f>IFERROR(VLOOKUP($B313,Day!$A$1:$X$367,MATCH(DayFilter!M$1,Day!$C$1:$X$1,0)+2,0),"")</f>
        <v>33.531303999999999</v>
      </c>
      <c r="N313">
        <f>IFERROR(VLOOKUP($B313,Day!$A$1:$X$367,MATCH(DayFilter!N$1,Day!$C$1:$X$1,0)+2,0),"")</f>
        <v>32.738085699999999</v>
      </c>
      <c r="O313">
        <f>IFERROR(VLOOKUP($B313,Day!$A$1:$X$367,MATCH(DayFilter!O$1,Day!$C$1:$X$1,0)+2,0),"")</f>
        <v>83.457143000000002</v>
      </c>
      <c r="P313">
        <f>IFERROR(VLOOKUP($B313,Day!$A$1:$X$367,MATCH(DayFilter!P$1,Day!$C$1:$X$1,0)+2,0),"")</f>
        <v>13.677692</v>
      </c>
      <c r="Q313">
        <f>IFERROR(VLOOKUP($B313,Day!$A$1:$X$367,MATCH(DayFilter!Q$1,Day!$C$1:$X$1,0)+2,0),"")</f>
        <v>13.677692</v>
      </c>
      <c r="R313">
        <f>IFERROR(VLOOKUP($B313,Day!$A$1:$X$367,MATCH(DayFilter!R$1,Day!$C$1:$X$1,0)+2,0),"")</f>
        <v>69.779450999999995</v>
      </c>
      <c r="S313">
        <f>IFERROR(VLOOKUP($B313,Day!$A$1:$X$367,MATCH(DayFilter!S$1,Day!$C$1:$X$1,0)+2,0),"")</f>
        <v>50.9246014</v>
      </c>
      <c r="T313">
        <f>IFERROR(VLOOKUP($B313,Day!$A$1:$X$367,MATCH(DayFilter!T$1,Day!$C$1:$X$1,0)+2,0),"")</f>
        <v>14.571429</v>
      </c>
      <c r="U313">
        <f>IFERROR(VLOOKUP($B313,Day!$A$1:$X$367,MATCH(DayFilter!U$1,Day!$C$1:$X$1,0)+2,0),"")</f>
        <v>4.3846150000000002</v>
      </c>
      <c r="V313">
        <f>IFERROR(VLOOKUP($B313,Day!$A$1:$X$367,MATCH(DayFilter!V$1,Day!$C$1:$X$1,0)+2,0),"")</f>
        <v>4.3846150000000002</v>
      </c>
      <c r="W313">
        <f>IFERROR(VLOOKUP($B313,Day!$A$1:$X$367,MATCH(DayFilter!W$1,Day!$C$1:$X$1,0)+2,0),"")</f>
        <v>10.186814</v>
      </c>
      <c r="X313">
        <f>IFERROR(VLOOKUP($B313,Day!$A$1:$X$367,MATCH(DayFilter!X$1,Day!$C$1:$X$1,0)+2,0),"")</f>
        <v>8.4598466000000005</v>
      </c>
      <c r="Y313">
        <f>IFERROR(VLOOKUP($B313,Day!$A$1:$Z$367,MATCH(DayFilter!Y$1,Day!$C$1:$Z$1,0)+2,0),"")</f>
        <v>65</v>
      </c>
      <c r="Z313">
        <f>IFERROR(VLOOKUP($B313,Day!$A$1:$Z$367,MATCH(DayFilter!Z$1,Day!$C$1:$Z$1,0)+2,0),"")</f>
        <v>75</v>
      </c>
    </row>
    <row r="314" spans="2:26" x14ac:dyDescent="0.25">
      <c r="B314">
        <f>IF(ROW()-1&lt;=Input!$F$2,ROW()-1,"")</f>
        <v>313</v>
      </c>
      <c r="C314" s="1">
        <f>IFERROR(VLOOKUP($B314,Day!$A$1:$X$367,MATCH(DayFilter!C$1,Day!$C$1:$X$1,0)+2,0),"")</f>
        <v>43882</v>
      </c>
      <c r="D314" t="str">
        <f>IFERROR(VLOOKUP($B314,Day!$A$1:$X$367,MATCH(DayFilter!D$1,Day!$C$1:$X$1,0)+2,0),"")</f>
        <v>Day</v>
      </c>
      <c r="E314">
        <f>IFERROR(VLOOKUP($B314,Day!$A$1:$X$367,MATCH(DayFilter!E$1,Day!$C$1:$X$1,0)+2,0),"")</f>
        <v>69.289231000000001</v>
      </c>
      <c r="F314">
        <f>IFERROR(VLOOKUP($B314,Day!$A$1:$X$367,MATCH(DayFilter!F$1,Day!$C$1:$X$1,0)+2,0),"")</f>
        <v>41.816667000000002</v>
      </c>
      <c r="G314">
        <f>IFERROR(VLOOKUP($B314,Day!$A$1:$X$367,MATCH(DayFilter!G$1,Day!$C$1:$X$1,0)+2,0),"")</f>
        <v>41.816667000000002</v>
      </c>
      <c r="H314">
        <f>IFERROR(VLOOKUP($B314,Day!$A$1:$X$367,MATCH(DayFilter!H$1,Day!$C$1:$X$1,0)+2,0),"")</f>
        <v>27.472563999999998</v>
      </c>
      <c r="I314">
        <f>IFERROR(VLOOKUP($B314,Day!$A$1:$X$367,MATCH(DayFilter!I$1,Day!$C$1:$X$1,0)+2,0),"")</f>
        <v>58.334994899999998</v>
      </c>
      <c r="J314">
        <f>IFERROR(VLOOKUP($B314,Day!$A$1:$X$367,MATCH(DayFilter!J$1,Day!$C$1:$X$1,0)+2,0),"")</f>
        <v>55.423076999999999</v>
      </c>
      <c r="K314">
        <f>IFERROR(VLOOKUP($B314,Day!$A$1:$X$367,MATCH(DayFilter!K$1,Day!$C$1:$X$1,0)+2,0),"")</f>
        <v>17.64</v>
      </c>
      <c r="L314">
        <f>IFERROR(VLOOKUP($B314,Day!$A$1:$X$367,MATCH(DayFilter!L$1,Day!$C$1:$X$1,0)+2,0),"")</f>
        <v>17.64</v>
      </c>
      <c r="M314">
        <f>IFERROR(VLOOKUP($B314,Day!$A$1:$X$367,MATCH(DayFilter!M$1,Day!$C$1:$X$1,0)+2,0),"")</f>
        <v>37.783076999999999</v>
      </c>
      <c r="N314">
        <f>IFERROR(VLOOKUP($B314,Day!$A$1:$X$367,MATCH(DayFilter!N$1,Day!$C$1:$X$1,0)+2,0),"")</f>
        <v>36.284362299999998</v>
      </c>
      <c r="O314">
        <f>IFERROR(VLOOKUP($B314,Day!$A$1:$X$367,MATCH(DayFilter!O$1,Day!$C$1:$X$1,0)+2,0),"")</f>
        <v>86.261111</v>
      </c>
      <c r="P314">
        <f>IFERROR(VLOOKUP($B314,Day!$A$1:$X$367,MATCH(DayFilter!P$1,Day!$C$1:$X$1,0)+2,0),"")</f>
        <v>17.181999999999999</v>
      </c>
      <c r="Q314">
        <f>IFERROR(VLOOKUP($B314,Day!$A$1:$X$367,MATCH(DayFilter!Q$1,Day!$C$1:$X$1,0)+2,0),"")</f>
        <v>17.181999999999999</v>
      </c>
      <c r="R314">
        <f>IFERROR(VLOOKUP($B314,Day!$A$1:$X$367,MATCH(DayFilter!R$1,Day!$C$1:$X$1,0)+2,0),"")</f>
        <v>69.079110999999997</v>
      </c>
      <c r="S314">
        <f>IFERROR(VLOOKUP($B314,Day!$A$1:$X$367,MATCH(DayFilter!S$1,Day!$C$1:$X$1,0)+2,0),"")</f>
        <v>52.264043000000001</v>
      </c>
      <c r="T314">
        <f>IFERROR(VLOOKUP($B314,Day!$A$1:$X$367,MATCH(DayFilter!T$1,Day!$C$1:$X$1,0)+2,0),"")</f>
        <v>7.7777779999999996</v>
      </c>
      <c r="U314">
        <f>IFERROR(VLOOKUP($B314,Day!$A$1:$X$367,MATCH(DayFilter!U$1,Day!$C$1:$X$1,0)+2,0),"")</f>
        <v>2.9230770000000001</v>
      </c>
      <c r="V314">
        <f>IFERROR(VLOOKUP($B314,Day!$A$1:$X$367,MATCH(DayFilter!V$1,Day!$C$1:$X$1,0)+2,0),"")</f>
        <v>2.9230770000000001</v>
      </c>
      <c r="W314">
        <f>IFERROR(VLOOKUP($B314,Day!$A$1:$X$367,MATCH(DayFilter!W$1,Day!$C$1:$X$1,0)+2,0),"")</f>
        <v>4.8547009999999995</v>
      </c>
      <c r="X314">
        <f>IFERROR(VLOOKUP($B314,Day!$A$1:$X$367,MATCH(DayFilter!X$1,Day!$C$1:$X$1,0)+2,0),"")</f>
        <v>4.6723657000000003</v>
      </c>
      <c r="Y314">
        <f>IFERROR(VLOOKUP($B314,Day!$A$1:$Z$367,MATCH(DayFilter!Y$1,Day!$C$1:$Z$1,0)+2,0),"")</f>
        <v>65</v>
      </c>
      <c r="Z314">
        <f>IFERROR(VLOOKUP($B314,Day!$A$1:$Z$367,MATCH(DayFilter!Z$1,Day!$C$1:$Z$1,0)+2,0),"")</f>
        <v>75</v>
      </c>
    </row>
    <row r="315" spans="2:26" x14ac:dyDescent="0.25">
      <c r="B315">
        <f>IF(ROW()-1&lt;=Input!$F$2,ROW()-1,"")</f>
        <v>314</v>
      </c>
      <c r="C315" s="1">
        <f>IFERROR(VLOOKUP($B315,Day!$A$1:$X$367,MATCH(DayFilter!C$1,Day!$C$1:$X$1,0)+2,0),"")</f>
        <v>43881</v>
      </c>
      <c r="D315" t="str">
        <f>IFERROR(VLOOKUP($B315,Day!$A$1:$X$367,MATCH(DayFilter!D$1,Day!$C$1:$X$1,0)+2,0),"")</f>
        <v>Day</v>
      </c>
      <c r="E315">
        <f>IFERROR(VLOOKUP($B315,Day!$A$1:$X$367,MATCH(DayFilter!E$1,Day!$C$1:$X$1,0)+2,0),"")</f>
        <v>70.976922999999999</v>
      </c>
      <c r="F315">
        <f>IFERROR(VLOOKUP($B315,Day!$A$1:$X$367,MATCH(DayFilter!F$1,Day!$C$1:$X$1,0)+2,0),"")</f>
        <v>45.315789000000002</v>
      </c>
      <c r="G315">
        <f>IFERROR(VLOOKUP($B315,Day!$A$1:$X$367,MATCH(DayFilter!G$1,Day!$C$1:$X$1,0)+2,0),"")</f>
        <v>45.315789000000002</v>
      </c>
      <c r="H315">
        <f>IFERROR(VLOOKUP($B315,Day!$A$1:$X$367,MATCH(DayFilter!H$1,Day!$C$1:$X$1,0)+2,0),"")</f>
        <v>25.661133999999997</v>
      </c>
      <c r="I315">
        <f>IFERROR(VLOOKUP($B315,Day!$A$1:$X$367,MATCH(DayFilter!I$1,Day!$C$1:$X$1,0)+2,0),"")</f>
        <v>58.317711666699999</v>
      </c>
      <c r="J315">
        <f>IFERROR(VLOOKUP($B315,Day!$A$1:$X$367,MATCH(DayFilter!J$1,Day!$C$1:$X$1,0)+2,0),"")</f>
        <v>52.823332999999998</v>
      </c>
      <c r="K315">
        <f>IFERROR(VLOOKUP($B315,Day!$A$1:$X$367,MATCH(DayFilter!K$1,Day!$C$1:$X$1,0)+2,0),"")</f>
        <v>8.6</v>
      </c>
      <c r="L315">
        <f>IFERROR(VLOOKUP($B315,Day!$A$1:$X$367,MATCH(DayFilter!L$1,Day!$C$1:$X$1,0)+2,0),"")</f>
        <v>8.6</v>
      </c>
      <c r="M315">
        <f>IFERROR(VLOOKUP($B315,Day!$A$1:$X$367,MATCH(DayFilter!M$1,Day!$C$1:$X$1,0)+2,0),"")</f>
        <v>44.223332999999997</v>
      </c>
      <c r="N315">
        <f>IFERROR(VLOOKUP($B315,Day!$A$1:$X$367,MATCH(DayFilter!N$1,Day!$C$1:$X$1,0)+2,0),"")</f>
        <v>34.867990777800003</v>
      </c>
      <c r="O315">
        <f>IFERROR(VLOOKUP($B315,Day!$A$1:$X$367,MATCH(DayFilter!O$1,Day!$C$1:$X$1,0)+2,0),"")</f>
        <v>92.125</v>
      </c>
      <c r="P315">
        <f>IFERROR(VLOOKUP($B315,Day!$A$1:$X$367,MATCH(DayFilter!P$1,Day!$C$1:$X$1,0)+2,0),"")</f>
        <v>18.340769000000002</v>
      </c>
      <c r="Q315">
        <f>IFERROR(VLOOKUP($B315,Day!$A$1:$X$367,MATCH(DayFilter!Q$1,Day!$C$1:$X$1,0)+2,0),"")</f>
        <v>18.340769000000002</v>
      </c>
      <c r="R315">
        <f>IFERROR(VLOOKUP($B315,Day!$A$1:$X$367,MATCH(DayFilter!R$1,Day!$C$1:$X$1,0)+2,0),"")</f>
        <v>73.784231000000005</v>
      </c>
      <c r="S315">
        <f>IFERROR(VLOOKUP($B315,Day!$A$1:$X$367,MATCH(DayFilter!S$1,Day!$C$1:$X$1,0)+2,0),"")</f>
        <v>51.525422777800003</v>
      </c>
      <c r="T315">
        <f>IFERROR(VLOOKUP($B315,Day!$A$1:$X$367,MATCH(DayFilter!T$1,Day!$C$1:$X$1,0)+2,0),"")</f>
        <v>8</v>
      </c>
      <c r="U315">
        <f>IFERROR(VLOOKUP($B315,Day!$A$1:$X$367,MATCH(DayFilter!U$1,Day!$C$1:$X$1,0)+2,0),"")</f>
        <v>2.461538</v>
      </c>
      <c r="V315">
        <f>IFERROR(VLOOKUP($B315,Day!$A$1:$X$367,MATCH(DayFilter!V$1,Day!$C$1:$X$1,0)+2,0),"")</f>
        <v>2.461538</v>
      </c>
      <c r="W315">
        <f>IFERROR(VLOOKUP($B315,Day!$A$1:$X$367,MATCH(DayFilter!W$1,Day!$C$1:$X$1,0)+2,0),"")</f>
        <v>5.538462</v>
      </c>
      <c r="X315">
        <f>IFERROR(VLOOKUP($B315,Day!$A$1:$X$367,MATCH(DayFilter!X$1,Day!$C$1:$X$1,0)+2,0),"")</f>
        <v>4.5663817778000002</v>
      </c>
      <c r="Y315">
        <f>IFERROR(VLOOKUP($B315,Day!$A$1:$Z$367,MATCH(DayFilter!Y$1,Day!$C$1:$Z$1,0)+2,0),"")</f>
        <v>65</v>
      </c>
      <c r="Z315">
        <f>IFERROR(VLOOKUP($B315,Day!$A$1:$Z$367,MATCH(DayFilter!Z$1,Day!$C$1:$Z$1,0)+2,0),"")</f>
        <v>75</v>
      </c>
    </row>
    <row r="316" spans="2:26" x14ac:dyDescent="0.25">
      <c r="B316">
        <f>IF(ROW()-1&lt;=Input!$F$2,ROW()-1,"")</f>
        <v>315</v>
      </c>
      <c r="C316" s="1">
        <f>IFERROR(VLOOKUP($B316,Day!$A$1:$X$367,MATCH(DayFilter!C$1,Day!$C$1:$X$1,0)+2,0),"")</f>
        <v>43880</v>
      </c>
      <c r="D316" t="str">
        <f>IFERROR(VLOOKUP($B316,Day!$A$1:$X$367,MATCH(DayFilter!D$1,Day!$C$1:$X$1,0)+2,0),"")</f>
        <v>Day</v>
      </c>
      <c r="E316">
        <f>IFERROR(VLOOKUP($B316,Day!$A$1:$X$367,MATCH(DayFilter!E$1,Day!$C$1:$X$1,0)+2,0),"")</f>
        <v>65.476922999999999</v>
      </c>
      <c r="F316">
        <f>IFERROR(VLOOKUP($B316,Day!$A$1:$X$367,MATCH(DayFilter!F$1,Day!$C$1:$X$1,0)+2,0),"")</f>
        <v>48.238461999999998</v>
      </c>
      <c r="G316">
        <f>IFERROR(VLOOKUP($B316,Day!$A$1:$X$367,MATCH(DayFilter!G$1,Day!$C$1:$X$1,0)+2,0),"")</f>
        <v>48.238461999999998</v>
      </c>
      <c r="H316">
        <f>IFERROR(VLOOKUP($B316,Day!$A$1:$X$367,MATCH(DayFilter!H$1,Day!$C$1:$X$1,0)+2,0),"")</f>
        <v>17.238461000000001</v>
      </c>
      <c r="I316">
        <f>IFERROR(VLOOKUP($B316,Day!$A$1:$X$367,MATCH(DayFilter!I$1,Day!$C$1:$X$1,0)+2,0),"")</f>
        <v>56.489033555600003</v>
      </c>
      <c r="J316">
        <f>IFERROR(VLOOKUP($B316,Day!$A$1:$X$367,MATCH(DayFilter!J$1,Day!$C$1:$X$1,0)+2,0),"")</f>
        <v>51.403333000000003</v>
      </c>
      <c r="K316">
        <f>IFERROR(VLOOKUP($B316,Day!$A$1:$X$367,MATCH(DayFilter!K$1,Day!$C$1:$X$1,0)+2,0),"")</f>
        <v>21.238461999999998</v>
      </c>
      <c r="L316">
        <f>IFERROR(VLOOKUP($B316,Day!$A$1:$X$367,MATCH(DayFilter!L$1,Day!$C$1:$X$1,0)+2,0),"")</f>
        <v>21.238461999999998</v>
      </c>
      <c r="M316">
        <f>IFERROR(VLOOKUP($B316,Day!$A$1:$X$367,MATCH(DayFilter!M$1,Day!$C$1:$X$1,0)+2,0),"")</f>
        <v>30.164871000000005</v>
      </c>
      <c r="N316">
        <f>IFERROR(VLOOKUP($B316,Day!$A$1:$X$367,MATCH(DayFilter!N$1,Day!$C$1:$X$1,0)+2,0),"")</f>
        <v>36.4320973333</v>
      </c>
      <c r="O316">
        <f>IFERROR(VLOOKUP($B316,Day!$A$1:$X$367,MATCH(DayFilter!O$1,Day!$C$1:$X$1,0)+2,0),"")</f>
        <v>94.214667000000006</v>
      </c>
      <c r="P316">
        <f>IFERROR(VLOOKUP($B316,Day!$A$1:$X$367,MATCH(DayFilter!P$1,Day!$C$1:$X$1,0)+2,0),"")</f>
        <v>24.823846</v>
      </c>
      <c r="Q316">
        <f>IFERROR(VLOOKUP($B316,Day!$A$1:$X$367,MATCH(DayFilter!Q$1,Day!$C$1:$X$1,0)+2,0),"")</f>
        <v>24.823846</v>
      </c>
      <c r="R316">
        <f>IFERROR(VLOOKUP($B316,Day!$A$1:$X$367,MATCH(DayFilter!R$1,Day!$C$1:$X$1,0)+2,0),"")</f>
        <v>69.390821000000003</v>
      </c>
      <c r="S316">
        <f>IFERROR(VLOOKUP($B316,Day!$A$1:$X$367,MATCH(DayFilter!S$1,Day!$C$1:$X$1,0)+2,0),"")</f>
        <v>55.1102762222</v>
      </c>
      <c r="T316">
        <f>IFERROR(VLOOKUP($B316,Day!$A$1:$X$367,MATCH(DayFilter!T$1,Day!$C$1:$X$1,0)+2,0),"")</f>
        <v>10.4</v>
      </c>
      <c r="U316">
        <f>IFERROR(VLOOKUP($B316,Day!$A$1:$X$367,MATCH(DayFilter!U$1,Day!$C$1:$X$1,0)+2,0),"")</f>
        <v>2.3076919999999999</v>
      </c>
      <c r="V316">
        <f>IFERROR(VLOOKUP($B316,Day!$A$1:$X$367,MATCH(DayFilter!V$1,Day!$C$1:$X$1,0)+2,0),"")</f>
        <v>2.3076919999999999</v>
      </c>
      <c r="W316">
        <f>IFERROR(VLOOKUP($B316,Day!$A$1:$X$367,MATCH(DayFilter!W$1,Day!$C$1:$X$1,0)+2,0),"")</f>
        <v>8.0923080000000009</v>
      </c>
      <c r="X316">
        <f>IFERROR(VLOOKUP($B316,Day!$A$1:$X$367,MATCH(DayFilter!X$1,Day!$C$1:$X$1,0)+2,0),"")</f>
        <v>5.1302184443999996</v>
      </c>
      <c r="Y316">
        <f>IFERROR(VLOOKUP($B316,Day!$A$1:$Z$367,MATCH(DayFilter!Y$1,Day!$C$1:$Z$1,0)+2,0),"")</f>
        <v>65</v>
      </c>
      <c r="Z316">
        <f>IFERROR(VLOOKUP($B316,Day!$A$1:$Z$367,MATCH(DayFilter!Z$1,Day!$C$1:$Z$1,0)+2,0),"")</f>
        <v>75</v>
      </c>
    </row>
    <row r="317" spans="2:26" x14ac:dyDescent="0.25">
      <c r="B317">
        <f>IF(ROW()-1&lt;=Input!$F$2,ROW()-1,"")</f>
        <v>316</v>
      </c>
      <c r="C317" s="1">
        <f>IFERROR(VLOOKUP($B317,Day!$A$1:$X$367,MATCH(DayFilter!C$1,Day!$C$1:$X$1,0)+2,0),"")</f>
        <v>43879</v>
      </c>
      <c r="D317" t="str">
        <f>IFERROR(VLOOKUP($B317,Day!$A$1:$X$367,MATCH(DayFilter!D$1,Day!$C$1:$X$1,0)+2,0),"")</f>
        <v>Day</v>
      </c>
      <c r="E317">
        <f>IFERROR(VLOOKUP($B317,Day!$A$1:$X$367,MATCH(DayFilter!E$1,Day!$C$1:$X$1,0)+2,0),"")</f>
        <v>63.615385000000003</v>
      </c>
      <c r="F317">
        <f>IFERROR(VLOOKUP($B317,Day!$A$1:$X$367,MATCH(DayFilter!F$1,Day!$C$1:$X$1,0)+2,0),"")</f>
        <v>44.876922999999998</v>
      </c>
      <c r="G317">
        <f>IFERROR(VLOOKUP($B317,Day!$A$1:$X$367,MATCH(DayFilter!G$1,Day!$C$1:$X$1,0)+2,0),"")</f>
        <v>44.876922999999998</v>
      </c>
      <c r="H317">
        <f>IFERROR(VLOOKUP($B317,Day!$A$1:$X$367,MATCH(DayFilter!H$1,Day!$C$1:$X$1,0)+2,0),"")</f>
        <v>18.738462000000006</v>
      </c>
      <c r="I317">
        <f>IFERROR(VLOOKUP($B317,Day!$A$1:$X$367,MATCH(DayFilter!I$1,Day!$C$1:$X$1,0)+2,0),"")</f>
        <v>57.372485300000001</v>
      </c>
      <c r="J317">
        <f>IFERROR(VLOOKUP($B317,Day!$A$1:$X$367,MATCH(DayFilter!J$1,Day!$C$1:$X$1,0)+2,0),"")</f>
        <v>54.188571000000003</v>
      </c>
      <c r="K317">
        <f>IFERROR(VLOOKUP($B317,Day!$A$1:$X$367,MATCH(DayFilter!K$1,Day!$C$1:$X$1,0)+2,0),"")</f>
        <v>11.846154</v>
      </c>
      <c r="L317">
        <f>IFERROR(VLOOKUP($B317,Day!$A$1:$X$367,MATCH(DayFilter!L$1,Day!$C$1:$X$1,0)+2,0),"")</f>
        <v>11.846154</v>
      </c>
      <c r="M317">
        <f>IFERROR(VLOOKUP($B317,Day!$A$1:$X$367,MATCH(DayFilter!M$1,Day!$C$1:$X$1,0)+2,0),"")</f>
        <v>42.342417000000005</v>
      </c>
      <c r="N317">
        <f>IFERROR(VLOOKUP($B317,Day!$A$1:$X$367,MATCH(DayFilter!N$1,Day!$C$1:$X$1,0)+2,0),"")</f>
        <v>34.797932000000003</v>
      </c>
      <c r="O317">
        <f>IFERROR(VLOOKUP($B317,Day!$A$1:$X$367,MATCH(DayFilter!O$1,Day!$C$1:$X$1,0)+2,0),"")</f>
        <v>98.516363999999996</v>
      </c>
      <c r="P317">
        <f>IFERROR(VLOOKUP($B317,Day!$A$1:$X$367,MATCH(DayFilter!P$1,Day!$C$1:$X$1,0)+2,0),"")</f>
        <v>16.987691999999999</v>
      </c>
      <c r="Q317">
        <f>IFERROR(VLOOKUP($B317,Day!$A$1:$X$367,MATCH(DayFilter!Q$1,Day!$C$1:$X$1,0)+2,0),"")</f>
        <v>16.987691999999999</v>
      </c>
      <c r="R317">
        <f>IFERROR(VLOOKUP($B317,Day!$A$1:$X$367,MATCH(DayFilter!R$1,Day!$C$1:$X$1,0)+2,0),"")</f>
        <v>81.528672</v>
      </c>
      <c r="S317">
        <f>IFERROR(VLOOKUP($B317,Day!$A$1:$X$367,MATCH(DayFilter!S$1,Day!$C$1:$X$1,0)+2,0),"")</f>
        <v>53.493047300000001</v>
      </c>
      <c r="T317">
        <f>IFERROR(VLOOKUP($B317,Day!$A$1:$X$367,MATCH(DayFilter!T$1,Day!$C$1:$X$1,0)+2,0),"")</f>
        <v>7.7428569999999999</v>
      </c>
      <c r="U317">
        <f>IFERROR(VLOOKUP($B317,Day!$A$1:$X$367,MATCH(DayFilter!U$1,Day!$C$1:$X$1,0)+2,0),"")</f>
        <v>2.25</v>
      </c>
      <c r="V317">
        <f>IFERROR(VLOOKUP($B317,Day!$A$1:$X$367,MATCH(DayFilter!V$1,Day!$C$1:$X$1,0)+2,0),"")</f>
        <v>2.25</v>
      </c>
      <c r="W317">
        <f>IFERROR(VLOOKUP($B317,Day!$A$1:$X$367,MATCH(DayFilter!W$1,Day!$C$1:$X$1,0)+2,0),"")</f>
        <v>5.4928569999999999</v>
      </c>
      <c r="X317">
        <f>IFERROR(VLOOKUP($B317,Day!$A$1:$X$367,MATCH(DayFilter!X$1,Day!$C$1:$X$1,0)+2,0),"")</f>
        <v>3.9770894000000001</v>
      </c>
      <c r="Y317">
        <f>IFERROR(VLOOKUP($B317,Day!$A$1:$Z$367,MATCH(DayFilter!Y$1,Day!$C$1:$Z$1,0)+2,0),"")</f>
        <v>65</v>
      </c>
      <c r="Z317">
        <f>IFERROR(VLOOKUP($B317,Day!$A$1:$Z$367,MATCH(DayFilter!Z$1,Day!$C$1:$Z$1,0)+2,0),"")</f>
        <v>75</v>
      </c>
    </row>
    <row r="318" spans="2:26" x14ac:dyDescent="0.25">
      <c r="B318">
        <f>IF(ROW()-1&lt;=Input!$F$2,ROW()-1,"")</f>
        <v>317</v>
      </c>
      <c r="C318" s="1">
        <f>IFERROR(VLOOKUP($B318,Day!$A$1:$X$367,MATCH(DayFilter!C$1,Day!$C$1:$X$1,0)+2,0),"")</f>
        <v>43878</v>
      </c>
      <c r="D318" t="str">
        <f>IFERROR(VLOOKUP($B318,Day!$A$1:$X$367,MATCH(DayFilter!D$1,Day!$C$1:$X$1,0)+2,0),"")</f>
        <v>Day</v>
      </c>
      <c r="E318">
        <f>IFERROR(VLOOKUP($B318,Day!$A$1:$X$367,MATCH(DayFilter!E$1,Day!$C$1:$X$1,0)+2,0),"")</f>
        <v>66.571428999999995</v>
      </c>
      <c r="F318">
        <f>IFERROR(VLOOKUP($B318,Day!$A$1:$X$367,MATCH(DayFilter!F$1,Day!$C$1:$X$1,0)+2,0),"")</f>
        <v>46.5</v>
      </c>
      <c r="G318">
        <f>IFERROR(VLOOKUP($B318,Day!$A$1:$X$367,MATCH(DayFilter!G$1,Day!$C$1:$X$1,0)+2,0),"")</f>
        <v>46.5</v>
      </c>
      <c r="H318">
        <f>IFERROR(VLOOKUP($B318,Day!$A$1:$X$367,MATCH(DayFilter!H$1,Day!$C$1:$X$1,0)+2,0),"")</f>
        <v>20.071428999999995</v>
      </c>
      <c r="I318">
        <f>IFERROR(VLOOKUP($B318,Day!$A$1:$X$367,MATCH(DayFilter!I$1,Day!$C$1:$X$1,0)+2,0),"")</f>
        <v>58.3347701</v>
      </c>
      <c r="J318">
        <f>IFERROR(VLOOKUP($B318,Day!$A$1:$X$367,MATCH(DayFilter!J$1,Day!$C$1:$X$1,0)+2,0),"")</f>
        <v>52.034374999999997</v>
      </c>
      <c r="K318">
        <f>IFERROR(VLOOKUP($B318,Day!$A$1:$X$367,MATCH(DayFilter!K$1,Day!$C$1:$X$1,0)+2,0),"")</f>
        <v>15.2</v>
      </c>
      <c r="L318">
        <f>IFERROR(VLOOKUP($B318,Day!$A$1:$X$367,MATCH(DayFilter!L$1,Day!$C$1:$X$1,0)+2,0),"")</f>
        <v>15.2</v>
      </c>
      <c r="M318">
        <f>IFERROR(VLOOKUP($B318,Day!$A$1:$X$367,MATCH(DayFilter!M$1,Day!$C$1:$X$1,0)+2,0),"")</f>
        <v>36.834374999999994</v>
      </c>
      <c r="N318">
        <f>IFERROR(VLOOKUP($B318,Day!$A$1:$X$367,MATCH(DayFilter!N$1,Day!$C$1:$X$1,0)+2,0),"")</f>
        <v>34.448305400000002</v>
      </c>
      <c r="O318">
        <f>IFERROR(VLOOKUP($B318,Day!$A$1:$X$367,MATCH(DayFilter!O$1,Day!$C$1:$X$1,0)+2,0),"")</f>
        <v>93.702813000000006</v>
      </c>
      <c r="P318">
        <f>IFERROR(VLOOKUP($B318,Day!$A$1:$X$367,MATCH(DayFilter!P$1,Day!$C$1:$X$1,0)+2,0),"")</f>
        <v>17.723571</v>
      </c>
      <c r="Q318">
        <f>IFERROR(VLOOKUP($B318,Day!$A$1:$X$367,MATCH(DayFilter!Q$1,Day!$C$1:$X$1,0)+2,0),"")</f>
        <v>17.723571</v>
      </c>
      <c r="R318">
        <f>IFERROR(VLOOKUP($B318,Day!$A$1:$X$367,MATCH(DayFilter!R$1,Day!$C$1:$X$1,0)+2,0),"")</f>
        <v>75.979241999999999</v>
      </c>
      <c r="S318">
        <f>IFERROR(VLOOKUP($B318,Day!$A$1:$X$367,MATCH(DayFilter!S$1,Day!$C$1:$X$1,0)+2,0),"")</f>
        <v>50.930547400000002</v>
      </c>
      <c r="T318">
        <f>IFERROR(VLOOKUP($B318,Day!$A$1:$X$367,MATCH(DayFilter!T$1,Day!$C$1:$X$1,0)+2,0),"")</f>
        <v>14.3125</v>
      </c>
      <c r="U318">
        <f>IFERROR(VLOOKUP($B318,Day!$A$1:$X$367,MATCH(DayFilter!U$1,Day!$C$1:$X$1,0)+2,0),"")</f>
        <v>2.769231</v>
      </c>
      <c r="V318">
        <f>IFERROR(VLOOKUP($B318,Day!$A$1:$X$367,MATCH(DayFilter!V$1,Day!$C$1:$X$1,0)+2,0),"")</f>
        <v>2.769231</v>
      </c>
      <c r="W318">
        <f>IFERROR(VLOOKUP($B318,Day!$A$1:$X$367,MATCH(DayFilter!W$1,Day!$C$1:$X$1,0)+2,0),"")</f>
        <v>11.543269</v>
      </c>
      <c r="X318">
        <f>IFERROR(VLOOKUP($B318,Day!$A$1:$X$367,MATCH(DayFilter!X$1,Day!$C$1:$X$1,0)+2,0),"")</f>
        <v>6.9116797999999999</v>
      </c>
      <c r="Y318">
        <f>IFERROR(VLOOKUP($B318,Day!$A$1:$Z$367,MATCH(DayFilter!Y$1,Day!$C$1:$Z$1,0)+2,0),"")</f>
        <v>65</v>
      </c>
      <c r="Z318">
        <f>IFERROR(VLOOKUP($B318,Day!$A$1:$Z$367,MATCH(DayFilter!Z$1,Day!$C$1:$Z$1,0)+2,0),"")</f>
        <v>75</v>
      </c>
    </row>
    <row r="319" spans="2:26" x14ac:dyDescent="0.25">
      <c r="B319">
        <f>IF(ROW()-1&lt;=Input!$F$2,ROW()-1,"")</f>
        <v>318</v>
      </c>
      <c r="C319" s="1">
        <f>IFERROR(VLOOKUP($B319,Day!$A$1:$X$367,MATCH(DayFilter!C$1,Day!$C$1:$X$1,0)+2,0),"")</f>
        <v>43877</v>
      </c>
      <c r="D319" t="str">
        <f>IFERROR(VLOOKUP($B319,Day!$A$1:$X$367,MATCH(DayFilter!D$1,Day!$C$1:$X$1,0)+2,0),"")</f>
        <v>Day</v>
      </c>
      <c r="E319">
        <f>IFERROR(VLOOKUP($B319,Day!$A$1:$X$367,MATCH(DayFilter!E$1,Day!$C$1:$X$1,0)+2,0),"")</f>
        <v>73.693845999999994</v>
      </c>
      <c r="F319">
        <f>IFERROR(VLOOKUP($B319,Day!$A$1:$X$367,MATCH(DayFilter!F$1,Day!$C$1:$X$1,0)+2,0),"")</f>
        <v>49.453845999999999</v>
      </c>
      <c r="G319">
        <f>IFERROR(VLOOKUP($B319,Day!$A$1:$X$367,MATCH(DayFilter!G$1,Day!$C$1:$X$1,0)+2,0),"")</f>
        <v>49.453845999999999</v>
      </c>
      <c r="H319">
        <f>IFERROR(VLOOKUP($B319,Day!$A$1:$X$367,MATCH(DayFilter!H$1,Day!$C$1:$X$1,0)+2,0),"")</f>
        <v>24.239999999999995</v>
      </c>
      <c r="I319">
        <f>IFERROR(VLOOKUP($B319,Day!$A$1:$X$367,MATCH(DayFilter!I$1,Day!$C$1:$X$1,0)+2,0),"")</f>
        <v>59.814672199999997</v>
      </c>
      <c r="J319">
        <f>IFERROR(VLOOKUP($B319,Day!$A$1:$X$367,MATCH(DayFilter!J$1,Day!$C$1:$X$1,0)+2,0),"")</f>
        <v>43.071429000000002</v>
      </c>
      <c r="K319">
        <f>IFERROR(VLOOKUP($B319,Day!$A$1:$X$367,MATCH(DayFilter!K$1,Day!$C$1:$X$1,0)+2,0),"")</f>
        <v>10.638462000000001</v>
      </c>
      <c r="L319">
        <f>IFERROR(VLOOKUP($B319,Day!$A$1:$X$367,MATCH(DayFilter!L$1,Day!$C$1:$X$1,0)+2,0),"")</f>
        <v>10.638462000000001</v>
      </c>
      <c r="M319">
        <f>IFERROR(VLOOKUP($B319,Day!$A$1:$X$367,MATCH(DayFilter!M$1,Day!$C$1:$X$1,0)+2,0),"")</f>
        <v>32.432967000000005</v>
      </c>
      <c r="N319">
        <f>IFERROR(VLOOKUP($B319,Day!$A$1:$X$367,MATCH(DayFilter!N$1,Day!$C$1:$X$1,0)+2,0),"")</f>
        <v>32.2645403</v>
      </c>
      <c r="O319">
        <f>IFERROR(VLOOKUP($B319,Day!$A$1:$X$367,MATCH(DayFilter!O$1,Day!$C$1:$X$1,0)+2,0),"")</f>
        <v>68.180000000000007</v>
      </c>
      <c r="P319">
        <f>IFERROR(VLOOKUP($B319,Day!$A$1:$X$367,MATCH(DayFilter!P$1,Day!$C$1:$X$1,0)+2,0),"")</f>
        <v>14.069231</v>
      </c>
      <c r="Q319">
        <f>IFERROR(VLOOKUP($B319,Day!$A$1:$X$367,MATCH(DayFilter!Q$1,Day!$C$1:$X$1,0)+2,0),"")</f>
        <v>14.069231</v>
      </c>
      <c r="R319">
        <f>IFERROR(VLOOKUP($B319,Day!$A$1:$X$367,MATCH(DayFilter!R$1,Day!$C$1:$X$1,0)+2,0),"")</f>
        <v>54.110769000000005</v>
      </c>
      <c r="S319">
        <f>IFERROR(VLOOKUP($B319,Day!$A$1:$X$367,MATCH(DayFilter!S$1,Day!$C$1:$X$1,0)+2,0),"")</f>
        <v>42.700622600000003</v>
      </c>
      <c r="T319">
        <f>IFERROR(VLOOKUP($B319,Day!$A$1:$X$367,MATCH(DayFilter!T$1,Day!$C$1:$X$1,0)+2,0),"")</f>
        <v>6.3846150000000002</v>
      </c>
      <c r="U319">
        <f>IFERROR(VLOOKUP($B319,Day!$A$1:$X$367,MATCH(DayFilter!U$1,Day!$C$1:$X$1,0)+2,0),"")</f>
        <v>2.1538460000000001</v>
      </c>
      <c r="V319">
        <f>IFERROR(VLOOKUP($B319,Day!$A$1:$X$367,MATCH(DayFilter!V$1,Day!$C$1:$X$1,0)+2,0),"")</f>
        <v>2.1538460000000001</v>
      </c>
      <c r="W319">
        <f>IFERROR(VLOOKUP($B319,Day!$A$1:$X$367,MATCH(DayFilter!W$1,Day!$C$1:$X$1,0)+2,0),"")</f>
        <v>4.2307690000000004</v>
      </c>
      <c r="X319">
        <f>IFERROR(VLOOKUP($B319,Day!$A$1:$X$367,MATCH(DayFilter!X$1,Day!$C$1:$X$1,0)+2,0),"")</f>
        <v>4.4990842000000004</v>
      </c>
      <c r="Y319">
        <f>IFERROR(VLOOKUP($B319,Day!$A$1:$Z$367,MATCH(DayFilter!Y$1,Day!$C$1:$Z$1,0)+2,0),"")</f>
        <v>65</v>
      </c>
      <c r="Z319">
        <f>IFERROR(VLOOKUP($B319,Day!$A$1:$Z$367,MATCH(DayFilter!Z$1,Day!$C$1:$Z$1,0)+2,0),"")</f>
        <v>75</v>
      </c>
    </row>
    <row r="320" spans="2:26" x14ac:dyDescent="0.25">
      <c r="B320">
        <f>IF(ROW()-1&lt;=Input!$F$2,ROW()-1,"")</f>
        <v>319</v>
      </c>
      <c r="C320" s="1">
        <f>IFERROR(VLOOKUP($B320,Day!$A$1:$X$367,MATCH(DayFilter!C$1,Day!$C$1:$X$1,0)+2,0),"")</f>
        <v>43876</v>
      </c>
      <c r="D320" t="str">
        <f>IFERROR(VLOOKUP($B320,Day!$A$1:$X$367,MATCH(DayFilter!D$1,Day!$C$1:$X$1,0)+2,0),"")</f>
        <v>Day</v>
      </c>
      <c r="E320">
        <f>IFERROR(VLOOKUP($B320,Day!$A$1:$X$367,MATCH(DayFilter!E$1,Day!$C$1:$X$1,0)+2,0),"")</f>
        <v>75.816923000000003</v>
      </c>
      <c r="F320">
        <f>IFERROR(VLOOKUP($B320,Day!$A$1:$X$367,MATCH(DayFilter!F$1,Day!$C$1:$X$1,0)+2,0),"")</f>
        <v>49.507691999999999</v>
      </c>
      <c r="G320">
        <f>IFERROR(VLOOKUP($B320,Day!$A$1:$X$367,MATCH(DayFilter!G$1,Day!$C$1:$X$1,0)+2,0),"")</f>
        <v>49.507691999999999</v>
      </c>
      <c r="H320">
        <f>IFERROR(VLOOKUP($B320,Day!$A$1:$X$367,MATCH(DayFilter!H$1,Day!$C$1:$X$1,0)+2,0),"")</f>
        <v>26.309231000000004</v>
      </c>
      <c r="I320">
        <f>IFERROR(VLOOKUP($B320,Day!$A$1:$X$367,MATCH(DayFilter!I$1,Day!$C$1:$X$1,0)+2,0),"")</f>
        <v>59.903774400000003</v>
      </c>
      <c r="J320">
        <f>IFERROR(VLOOKUP($B320,Day!$A$1:$X$367,MATCH(DayFilter!J$1,Day!$C$1:$X$1,0)+2,0),"")</f>
        <v>46.723077000000004</v>
      </c>
      <c r="K320">
        <f>IFERROR(VLOOKUP($B320,Day!$A$1:$X$367,MATCH(DayFilter!K$1,Day!$C$1:$X$1,0)+2,0),"")</f>
        <v>15.529412000000001</v>
      </c>
      <c r="L320">
        <f>IFERROR(VLOOKUP($B320,Day!$A$1:$X$367,MATCH(DayFilter!L$1,Day!$C$1:$X$1,0)+2,0),"")</f>
        <v>15.529412000000001</v>
      </c>
      <c r="M320">
        <f>IFERROR(VLOOKUP($B320,Day!$A$1:$X$367,MATCH(DayFilter!M$1,Day!$C$1:$X$1,0)+2,0),"")</f>
        <v>31.193665000000003</v>
      </c>
      <c r="N320">
        <f>IFERROR(VLOOKUP($B320,Day!$A$1:$X$367,MATCH(DayFilter!N$1,Day!$C$1:$X$1,0)+2,0),"")</f>
        <v>35.060153399999997</v>
      </c>
      <c r="O320">
        <f>IFERROR(VLOOKUP($B320,Day!$A$1:$X$367,MATCH(DayFilter!O$1,Day!$C$1:$X$1,0)+2,0),"")</f>
        <v>91.113077000000004</v>
      </c>
      <c r="P320">
        <f>IFERROR(VLOOKUP($B320,Day!$A$1:$X$367,MATCH(DayFilter!P$1,Day!$C$1:$X$1,0)+2,0),"")</f>
        <v>23.706923</v>
      </c>
      <c r="Q320">
        <f>IFERROR(VLOOKUP($B320,Day!$A$1:$X$367,MATCH(DayFilter!Q$1,Day!$C$1:$X$1,0)+2,0),"")</f>
        <v>23.706923</v>
      </c>
      <c r="R320">
        <f>IFERROR(VLOOKUP($B320,Day!$A$1:$X$367,MATCH(DayFilter!R$1,Day!$C$1:$X$1,0)+2,0),"")</f>
        <v>67.406154000000001</v>
      </c>
      <c r="S320">
        <f>IFERROR(VLOOKUP($B320,Day!$A$1:$X$367,MATCH(DayFilter!S$1,Day!$C$1:$X$1,0)+2,0),"")</f>
        <v>47.668352800000001</v>
      </c>
      <c r="T320">
        <f>IFERROR(VLOOKUP($B320,Day!$A$1:$X$367,MATCH(DayFilter!T$1,Day!$C$1:$X$1,0)+2,0),"")</f>
        <v>12.823529000000001</v>
      </c>
      <c r="U320">
        <f>IFERROR(VLOOKUP($B320,Day!$A$1:$X$367,MATCH(DayFilter!U$1,Day!$C$1:$X$1,0)+2,0),"")</f>
        <v>2.230769</v>
      </c>
      <c r="V320">
        <f>IFERROR(VLOOKUP($B320,Day!$A$1:$X$367,MATCH(DayFilter!V$1,Day!$C$1:$X$1,0)+2,0),"")</f>
        <v>2.230769</v>
      </c>
      <c r="W320">
        <f>IFERROR(VLOOKUP($B320,Day!$A$1:$X$367,MATCH(DayFilter!W$1,Day!$C$1:$X$1,0)+2,0),"")</f>
        <v>10.59276</v>
      </c>
      <c r="X320">
        <f>IFERROR(VLOOKUP($B320,Day!$A$1:$X$367,MATCH(DayFilter!X$1,Day!$C$1:$X$1,0)+2,0),"")</f>
        <v>5.3070032999999999</v>
      </c>
      <c r="Y320">
        <f>IFERROR(VLOOKUP($B320,Day!$A$1:$Z$367,MATCH(DayFilter!Y$1,Day!$C$1:$Z$1,0)+2,0),"")</f>
        <v>65</v>
      </c>
      <c r="Z320">
        <f>IFERROR(VLOOKUP($B320,Day!$A$1:$Z$367,MATCH(DayFilter!Z$1,Day!$C$1:$Z$1,0)+2,0),"")</f>
        <v>75</v>
      </c>
    </row>
    <row r="321" spans="2:26" x14ac:dyDescent="0.25">
      <c r="B321">
        <f>IF(ROW()-1&lt;=Input!$F$2,ROW()-1,"")</f>
        <v>320</v>
      </c>
      <c r="C321" s="1">
        <f>IFERROR(VLOOKUP($B321,Day!$A$1:$X$367,MATCH(DayFilter!C$1,Day!$C$1:$X$1,0)+2,0),"")</f>
        <v>43875</v>
      </c>
      <c r="D321" t="str">
        <f>IFERROR(VLOOKUP($B321,Day!$A$1:$X$367,MATCH(DayFilter!D$1,Day!$C$1:$X$1,0)+2,0),"")</f>
        <v>Day</v>
      </c>
      <c r="E321">
        <f>IFERROR(VLOOKUP($B321,Day!$A$1:$X$367,MATCH(DayFilter!E$1,Day!$C$1:$X$1,0)+2,0),"")</f>
        <v>70.72</v>
      </c>
      <c r="F321">
        <f>IFERROR(VLOOKUP($B321,Day!$A$1:$X$367,MATCH(DayFilter!F$1,Day!$C$1:$X$1,0)+2,0),"")</f>
        <v>48.388888999999999</v>
      </c>
      <c r="G321">
        <f>IFERROR(VLOOKUP($B321,Day!$A$1:$X$367,MATCH(DayFilter!G$1,Day!$C$1:$X$1,0)+2,0),"")</f>
        <v>48.388888999999999</v>
      </c>
      <c r="H321">
        <f>IFERROR(VLOOKUP($B321,Day!$A$1:$X$367,MATCH(DayFilter!H$1,Day!$C$1:$X$1,0)+2,0),"")</f>
        <v>22.331111</v>
      </c>
      <c r="I321">
        <f>IFERROR(VLOOKUP($B321,Day!$A$1:$X$367,MATCH(DayFilter!I$1,Day!$C$1:$X$1,0)+2,0),"")</f>
        <v>61.586172500000004</v>
      </c>
      <c r="J321">
        <f>IFERROR(VLOOKUP($B321,Day!$A$1:$X$367,MATCH(DayFilter!J$1,Day!$C$1:$X$1,0)+2,0),"")</f>
        <v>54.82</v>
      </c>
      <c r="K321">
        <f>IFERROR(VLOOKUP($B321,Day!$A$1:$X$367,MATCH(DayFilter!K$1,Day!$C$1:$X$1,0)+2,0),"")</f>
        <v>24.407692000000001</v>
      </c>
      <c r="L321">
        <f>IFERROR(VLOOKUP($B321,Day!$A$1:$X$367,MATCH(DayFilter!L$1,Day!$C$1:$X$1,0)+2,0),"")</f>
        <v>24.407692000000001</v>
      </c>
      <c r="M321">
        <f>IFERROR(VLOOKUP($B321,Day!$A$1:$X$367,MATCH(DayFilter!M$1,Day!$C$1:$X$1,0)+2,0),"")</f>
        <v>30.412307999999999</v>
      </c>
      <c r="N321">
        <f>IFERROR(VLOOKUP($B321,Day!$A$1:$X$367,MATCH(DayFilter!N$1,Day!$C$1:$X$1,0)+2,0),"")</f>
        <v>35.924055699999997</v>
      </c>
      <c r="O321">
        <f>IFERROR(VLOOKUP($B321,Day!$A$1:$X$367,MATCH(DayFilter!O$1,Day!$C$1:$X$1,0)+2,0),"")</f>
        <v>98.519599999999997</v>
      </c>
      <c r="P321">
        <f>IFERROR(VLOOKUP($B321,Day!$A$1:$X$367,MATCH(DayFilter!P$1,Day!$C$1:$X$1,0)+2,0),"")</f>
        <v>23.604614999999999</v>
      </c>
      <c r="Q321">
        <f>IFERROR(VLOOKUP($B321,Day!$A$1:$X$367,MATCH(DayFilter!Q$1,Day!$C$1:$X$1,0)+2,0),"")</f>
        <v>23.604614999999999</v>
      </c>
      <c r="R321">
        <f>IFERROR(VLOOKUP($B321,Day!$A$1:$X$367,MATCH(DayFilter!R$1,Day!$C$1:$X$1,0)+2,0),"")</f>
        <v>74.914985000000001</v>
      </c>
      <c r="S321">
        <f>IFERROR(VLOOKUP($B321,Day!$A$1:$X$367,MATCH(DayFilter!S$1,Day!$C$1:$X$1,0)+2,0),"")</f>
        <v>47.895316000000001</v>
      </c>
      <c r="T321">
        <f>IFERROR(VLOOKUP($B321,Day!$A$1:$X$367,MATCH(DayFilter!T$1,Day!$C$1:$X$1,0)+2,0),"")</f>
        <v>11.714286</v>
      </c>
      <c r="U321">
        <f>IFERROR(VLOOKUP($B321,Day!$A$1:$X$367,MATCH(DayFilter!U$1,Day!$C$1:$X$1,0)+2,0),"")</f>
        <v>2.8461539999999999</v>
      </c>
      <c r="V321">
        <f>IFERROR(VLOOKUP($B321,Day!$A$1:$X$367,MATCH(DayFilter!V$1,Day!$C$1:$X$1,0)+2,0),"")</f>
        <v>2.8461539999999999</v>
      </c>
      <c r="W321">
        <f>IFERROR(VLOOKUP($B321,Day!$A$1:$X$367,MATCH(DayFilter!W$1,Day!$C$1:$X$1,0)+2,0),"")</f>
        <v>8.8681319999999992</v>
      </c>
      <c r="X321">
        <f>IFERROR(VLOOKUP($B321,Day!$A$1:$X$367,MATCH(DayFilter!X$1,Day!$C$1:$X$1,0)+2,0),"")</f>
        <v>5.1540866999999997</v>
      </c>
      <c r="Y321">
        <f>IFERROR(VLOOKUP($B321,Day!$A$1:$Z$367,MATCH(DayFilter!Y$1,Day!$C$1:$Z$1,0)+2,0),"")</f>
        <v>65</v>
      </c>
      <c r="Z321">
        <f>IFERROR(VLOOKUP($B321,Day!$A$1:$Z$367,MATCH(DayFilter!Z$1,Day!$C$1:$Z$1,0)+2,0),"")</f>
        <v>75</v>
      </c>
    </row>
    <row r="322" spans="2:26" x14ac:dyDescent="0.25">
      <c r="B322">
        <f>IF(ROW()-1&lt;=Input!$F$2,ROW()-1,"")</f>
        <v>321</v>
      </c>
      <c r="C322" s="1">
        <f>IFERROR(VLOOKUP($B322,Day!$A$1:$X$367,MATCH(DayFilter!C$1,Day!$C$1:$X$1,0)+2,0),"")</f>
        <v>43874</v>
      </c>
      <c r="D322" t="str">
        <f>IFERROR(VLOOKUP($B322,Day!$A$1:$X$367,MATCH(DayFilter!D$1,Day!$C$1:$X$1,0)+2,0),"")</f>
        <v>Day</v>
      </c>
      <c r="E322">
        <f>IFERROR(VLOOKUP($B322,Day!$A$1:$X$367,MATCH(DayFilter!E$1,Day!$C$1:$X$1,0)+2,0),"")</f>
        <v>72.741538000000006</v>
      </c>
      <c r="F322">
        <f>IFERROR(VLOOKUP($B322,Day!$A$1:$X$367,MATCH(DayFilter!F$1,Day!$C$1:$X$1,0)+2,0),"")</f>
        <v>48.146154000000003</v>
      </c>
      <c r="G322">
        <f>IFERROR(VLOOKUP($B322,Day!$A$1:$X$367,MATCH(DayFilter!G$1,Day!$C$1:$X$1,0)+2,0),"")</f>
        <v>48.146154000000003</v>
      </c>
      <c r="H322">
        <f>IFERROR(VLOOKUP($B322,Day!$A$1:$X$367,MATCH(DayFilter!H$1,Day!$C$1:$X$1,0)+2,0),"")</f>
        <v>24.595384000000003</v>
      </c>
      <c r="I322">
        <f>IFERROR(VLOOKUP($B322,Day!$A$1:$X$367,MATCH(DayFilter!I$1,Day!$C$1:$X$1,0)+2,0),"")</f>
        <v>60.632126200000002</v>
      </c>
      <c r="J322">
        <f>IFERROR(VLOOKUP($B322,Day!$A$1:$X$367,MATCH(DayFilter!J$1,Day!$C$1:$X$1,0)+2,0),"")</f>
        <v>43.674999999999997</v>
      </c>
      <c r="K322">
        <f>IFERROR(VLOOKUP($B322,Day!$A$1:$X$367,MATCH(DayFilter!K$1,Day!$C$1:$X$1,0)+2,0),"")</f>
        <v>12.492308</v>
      </c>
      <c r="L322">
        <f>IFERROR(VLOOKUP($B322,Day!$A$1:$X$367,MATCH(DayFilter!L$1,Day!$C$1:$X$1,0)+2,0),"")</f>
        <v>12.492308</v>
      </c>
      <c r="M322">
        <f>IFERROR(VLOOKUP($B322,Day!$A$1:$X$367,MATCH(DayFilter!M$1,Day!$C$1:$X$1,0)+2,0),"")</f>
        <v>31.182691999999996</v>
      </c>
      <c r="N322">
        <f>IFERROR(VLOOKUP($B322,Day!$A$1:$X$367,MATCH(DayFilter!N$1,Day!$C$1:$X$1,0)+2,0),"")</f>
        <v>33.902075099999998</v>
      </c>
      <c r="O322">
        <f>IFERROR(VLOOKUP($B322,Day!$A$1:$X$367,MATCH(DayFilter!O$1,Day!$C$1:$X$1,0)+2,0),"")</f>
        <v>83.306922999999998</v>
      </c>
      <c r="P322">
        <f>IFERROR(VLOOKUP($B322,Day!$A$1:$X$367,MATCH(DayFilter!P$1,Day!$C$1:$X$1,0)+2,0),"")</f>
        <v>14.999231</v>
      </c>
      <c r="Q322">
        <f>IFERROR(VLOOKUP($B322,Day!$A$1:$X$367,MATCH(DayFilter!Q$1,Day!$C$1:$X$1,0)+2,0),"")</f>
        <v>14.999231</v>
      </c>
      <c r="R322">
        <f>IFERROR(VLOOKUP($B322,Day!$A$1:$X$367,MATCH(DayFilter!R$1,Day!$C$1:$X$1,0)+2,0),"")</f>
        <v>68.307692000000003</v>
      </c>
      <c r="S322">
        <f>IFERROR(VLOOKUP($B322,Day!$A$1:$X$367,MATCH(DayFilter!S$1,Day!$C$1:$X$1,0)+2,0),"")</f>
        <v>47.527858299999998</v>
      </c>
      <c r="T322">
        <f>IFERROR(VLOOKUP($B322,Day!$A$1:$X$367,MATCH(DayFilter!T$1,Day!$C$1:$X$1,0)+2,0),"")</f>
        <v>6.0769229999999999</v>
      </c>
      <c r="U322">
        <f>IFERROR(VLOOKUP($B322,Day!$A$1:$X$367,MATCH(DayFilter!U$1,Day!$C$1:$X$1,0)+2,0),"")</f>
        <v>1.1538459999999999</v>
      </c>
      <c r="V322">
        <f>IFERROR(VLOOKUP($B322,Day!$A$1:$X$367,MATCH(DayFilter!V$1,Day!$C$1:$X$1,0)+2,0),"")</f>
        <v>1.1538459999999999</v>
      </c>
      <c r="W322">
        <f>IFERROR(VLOOKUP($B322,Day!$A$1:$X$367,MATCH(DayFilter!W$1,Day!$C$1:$X$1,0)+2,0),"")</f>
        <v>4.9230770000000001</v>
      </c>
      <c r="X322">
        <f>IFERROR(VLOOKUP($B322,Day!$A$1:$X$367,MATCH(DayFilter!X$1,Day!$C$1:$X$1,0)+2,0),"")</f>
        <v>3.6303112</v>
      </c>
      <c r="Y322">
        <f>IFERROR(VLOOKUP($B322,Day!$A$1:$Z$367,MATCH(DayFilter!Y$1,Day!$C$1:$Z$1,0)+2,0),"")</f>
        <v>65</v>
      </c>
      <c r="Z322">
        <f>IFERROR(VLOOKUP($B322,Day!$A$1:$Z$367,MATCH(DayFilter!Z$1,Day!$C$1:$Z$1,0)+2,0),"")</f>
        <v>75</v>
      </c>
    </row>
    <row r="323" spans="2:26" x14ac:dyDescent="0.25">
      <c r="B323">
        <f>IF(ROW()-1&lt;=Input!$F$2,ROW()-1,"")</f>
        <v>322</v>
      </c>
      <c r="C323" s="1">
        <f>IFERROR(VLOOKUP($B323,Day!$A$1:$X$367,MATCH(DayFilter!C$1,Day!$C$1:$X$1,0)+2,0),"")</f>
        <v>43873</v>
      </c>
      <c r="D323" t="str">
        <f>IFERROR(VLOOKUP($B323,Day!$A$1:$X$367,MATCH(DayFilter!D$1,Day!$C$1:$X$1,0)+2,0),"")</f>
        <v>Day</v>
      </c>
      <c r="E323">
        <f>IFERROR(VLOOKUP($B323,Day!$A$1:$X$367,MATCH(DayFilter!E$1,Day!$C$1:$X$1,0)+2,0),"")</f>
        <v>76.161537999999993</v>
      </c>
      <c r="F323">
        <f>IFERROR(VLOOKUP($B323,Day!$A$1:$X$367,MATCH(DayFilter!F$1,Day!$C$1:$X$1,0)+2,0),"")</f>
        <v>46.773333000000001</v>
      </c>
      <c r="G323">
        <f>IFERROR(VLOOKUP($B323,Day!$A$1:$X$367,MATCH(DayFilter!G$1,Day!$C$1:$X$1,0)+2,0),"")</f>
        <v>46.773333000000001</v>
      </c>
      <c r="H323">
        <f>IFERROR(VLOOKUP($B323,Day!$A$1:$X$367,MATCH(DayFilter!H$1,Day!$C$1:$X$1,0)+2,0),"")</f>
        <v>29.388204999999992</v>
      </c>
      <c r="I323">
        <f>IFERROR(VLOOKUP($B323,Day!$A$1:$X$367,MATCH(DayFilter!I$1,Day!$C$1:$X$1,0)+2,0),"")</f>
        <v>60.7511887</v>
      </c>
      <c r="J323">
        <f>IFERROR(VLOOKUP($B323,Day!$A$1:$X$367,MATCH(DayFilter!J$1,Day!$C$1:$X$1,0)+2,0),"")</f>
        <v>45.458621000000001</v>
      </c>
      <c r="K323">
        <f>IFERROR(VLOOKUP($B323,Day!$A$1:$X$367,MATCH(DayFilter!K$1,Day!$C$1:$X$1,0)+2,0),"")</f>
        <v>14.715384999999999</v>
      </c>
      <c r="L323">
        <f>IFERROR(VLOOKUP($B323,Day!$A$1:$X$367,MATCH(DayFilter!L$1,Day!$C$1:$X$1,0)+2,0),"")</f>
        <v>14.715384999999999</v>
      </c>
      <c r="M323">
        <f>IFERROR(VLOOKUP($B323,Day!$A$1:$X$367,MATCH(DayFilter!M$1,Day!$C$1:$X$1,0)+2,0),"")</f>
        <v>30.743236000000003</v>
      </c>
      <c r="N323">
        <f>IFERROR(VLOOKUP($B323,Day!$A$1:$X$367,MATCH(DayFilter!N$1,Day!$C$1:$X$1,0)+2,0),"")</f>
        <v>32.128851400000002</v>
      </c>
      <c r="O323">
        <f>IFERROR(VLOOKUP($B323,Day!$A$1:$X$367,MATCH(DayFilter!O$1,Day!$C$1:$X$1,0)+2,0),"")</f>
        <v>75.39</v>
      </c>
      <c r="P323">
        <f>IFERROR(VLOOKUP($B323,Day!$A$1:$X$367,MATCH(DayFilter!P$1,Day!$C$1:$X$1,0)+2,0),"")</f>
        <v>10.9</v>
      </c>
      <c r="Q323">
        <f>IFERROR(VLOOKUP($B323,Day!$A$1:$X$367,MATCH(DayFilter!Q$1,Day!$C$1:$X$1,0)+2,0),"")</f>
        <v>10.9</v>
      </c>
      <c r="R323">
        <f>IFERROR(VLOOKUP($B323,Day!$A$1:$X$367,MATCH(DayFilter!R$1,Day!$C$1:$X$1,0)+2,0),"")</f>
        <v>64.489999999999995</v>
      </c>
      <c r="S323">
        <f>IFERROR(VLOOKUP($B323,Day!$A$1:$X$367,MATCH(DayFilter!S$1,Day!$C$1:$X$1,0)+2,0),"")</f>
        <v>44.818015099999997</v>
      </c>
      <c r="T323">
        <f>IFERROR(VLOOKUP($B323,Day!$A$1:$X$367,MATCH(DayFilter!T$1,Day!$C$1:$X$1,0)+2,0),"")</f>
        <v>11.230769</v>
      </c>
      <c r="U323">
        <f>IFERROR(VLOOKUP($B323,Day!$A$1:$X$367,MATCH(DayFilter!U$1,Day!$C$1:$X$1,0)+2,0),"")</f>
        <v>2.3846150000000002</v>
      </c>
      <c r="V323">
        <f>IFERROR(VLOOKUP($B323,Day!$A$1:$X$367,MATCH(DayFilter!V$1,Day!$C$1:$X$1,0)+2,0),"")</f>
        <v>2.3846150000000002</v>
      </c>
      <c r="W323">
        <f>IFERROR(VLOOKUP($B323,Day!$A$1:$X$367,MATCH(DayFilter!W$1,Day!$C$1:$X$1,0)+2,0),"")</f>
        <v>8.8461540000000003</v>
      </c>
      <c r="X323">
        <f>IFERROR(VLOOKUP($B323,Day!$A$1:$X$367,MATCH(DayFilter!X$1,Day!$C$1:$X$1,0)+2,0),"")</f>
        <v>5.7390793000000002</v>
      </c>
      <c r="Y323">
        <f>IFERROR(VLOOKUP($B323,Day!$A$1:$Z$367,MATCH(DayFilter!Y$1,Day!$C$1:$Z$1,0)+2,0),"")</f>
        <v>65</v>
      </c>
      <c r="Z323">
        <f>IFERROR(VLOOKUP($B323,Day!$A$1:$Z$367,MATCH(DayFilter!Z$1,Day!$C$1:$Z$1,0)+2,0),"")</f>
        <v>75</v>
      </c>
    </row>
    <row r="324" spans="2:26" x14ac:dyDescent="0.25">
      <c r="B324">
        <f>IF(ROW()-1&lt;=Input!$F$2,ROW()-1,"")</f>
        <v>323</v>
      </c>
      <c r="C324" s="1">
        <f>IFERROR(VLOOKUP($B324,Day!$A$1:$X$367,MATCH(DayFilter!C$1,Day!$C$1:$X$1,0)+2,0),"")</f>
        <v>43872</v>
      </c>
      <c r="D324" t="str">
        <f>IFERROR(VLOOKUP($B324,Day!$A$1:$X$367,MATCH(DayFilter!D$1,Day!$C$1:$X$1,0)+2,0),"")</f>
        <v>Day</v>
      </c>
      <c r="E324">
        <f>IFERROR(VLOOKUP($B324,Day!$A$1:$X$367,MATCH(DayFilter!E$1,Day!$C$1:$X$1,0)+2,0),"")</f>
        <v>73.991667000000007</v>
      </c>
      <c r="F324">
        <f>IFERROR(VLOOKUP($B324,Day!$A$1:$X$367,MATCH(DayFilter!F$1,Day!$C$1:$X$1,0)+2,0),"")</f>
        <v>47.384614999999997</v>
      </c>
      <c r="G324">
        <f>IFERROR(VLOOKUP($B324,Day!$A$1:$X$367,MATCH(DayFilter!G$1,Day!$C$1:$X$1,0)+2,0),"")</f>
        <v>47.384614999999997</v>
      </c>
      <c r="H324">
        <f>IFERROR(VLOOKUP($B324,Day!$A$1:$X$367,MATCH(DayFilter!H$1,Day!$C$1:$X$1,0)+2,0),"")</f>
        <v>26.60705200000001</v>
      </c>
      <c r="I324">
        <f>IFERROR(VLOOKUP($B324,Day!$A$1:$X$367,MATCH(DayFilter!I$1,Day!$C$1:$X$1,0)+2,0),"")</f>
        <v>61.512486699999997</v>
      </c>
      <c r="J324">
        <f>IFERROR(VLOOKUP($B324,Day!$A$1:$X$367,MATCH(DayFilter!J$1,Day!$C$1:$X$1,0)+2,0),"")</f>
        <v>55.410345</v>
      </c>
      <c r="K324">
        <f>IFERROR(VLOOKUP($B324,Day!$A$1:$X$367,MATCH(DayFilter!K$1,Day!$C$1:$X$1,0)+2,0),"")</f>
        <v>11.615385</v>
      </c>
      <c r="L324">
        <f>IFERROR(VLOOKUP($B324,Day!$A$1:$X$367,MATCH(DayFilter!L$1,Day!$C$1:$X$1,0)+2,0),"")</f>
        <v>11.615385</v>
      </c>
      <c r="M324">
        <f>IFERROR(VLOOKUP($B324,Day!$A$1:$X$367,MATCH(DayFilter!M$1,Day!$C$1:$X$1,0)+2,0),"")</f>
        <v>43.794960000000003</v>
      </c>
      <c r="N324">
        <f>IFERROR(VLOOKUP($B324,Day!$A$1:$X$367,MATCH(DayFilter!N$1,Day!$C$1:$X$1,0)+2,0),"")</f>
        <v>32.347210400000002</v>
      </c>
      <c r="O324">
        <f>IFERROR(VLOOKUP($B324,Day!$A$1:$X$367,MATCH(DayFilter!O$1,Day!$C$1:$X$1,0)+2,0),"")</f>
        <v>98.45</v>
      </c>
      <c r="P324">
        <f>IFERROR(VLOOKUP($B324,Day!$A$1:$X$367,MATCH(DayFilter!P$1,Day!$C$1:$X$1,0)+2,0),"")</f>
        <v>14.59</v>
      </c>
      <c r="Q324">
        <f>IFERROR(VLOOKUP($B324,Day!$A$1:$X$367,MATCH(DayFilter!Q$1,Day!$C$1:$X$1,0)+2,0),"")</f>
        <v>14.59</v>
      </c>
      <c r="R324">
        <f>IFERROR(VLOOKUP($B324,Day!$A$1:$X$367,MATCH(DayFilter!R$1,Day!$C$1:$X$1,0)+2,0),"")</f>
        <v>83.86</v>
      </c>
      <c r="S324">
        <f>IFERROR(VLOOKUP($B324,Day!$A$1:$X$367,MATCH(DayFilter!S$1,Day!$C$1:$X$1,0)+2,0),"")</f>
        <v>43.607371700000002</v>
      </c>
      <c r="T324">
        <f>IFERROR(VLOOKUP($B324,Day!$A$1:$X$367,MATCH(DayFilter!T$1,Day!$C$1:$X$1,0)+2,0),"")</f>
        <v>12.230769</v>
      </c>
      <c r="U324">
        <f>IFERROR(VLOOKUP($B324,Day!$A$1:$X$367,MATCH(DayFilter!U$1,Day!$C$1:$X$1,0)+2,0),"")</f>
        <v>0.769231</v>
      </c>
      <c r="V324">
        <f>IFERROR(VLOOKUP($B324,Day!$A$1:$X$367,MATCH(DayFilter!V$1,Day!$C$1:$X$1,0)+2,0),"")</f>
        <v>0.769231</v>
      </c>
      <c r="W324">
        <f>IFERROR(VLOOKUP($B324,Day!$A$1:$X$367,MATCH(DayFilter!W$1,Day!$C$1:$X$1,0)+2,0),"")</f>
        <v>11.461538000000001</v>
      </c>
      <c r="X324">
        <f>IFERROR(VLOOKUP($B324,Day!$A$1:$X$367,MATCH(DayFilter!X$1,Day!$C$1:$X$1,0)+2,0),"")</f>
        <v>5.7811545000000004</v>
      </c>
      <c r="Y324">
        <f>IFERROR(VLOOKUP($B324,Day!$A$1:$Z$367,MATCH(DayFilter!Y$1,Day!$C$1:$Z$1,0)+2,0),"")</f>
        <v>65</v>
      </c>
      <c r="Z324">
        <f>IFERROR(VLOOKUP($B324,Day!$A$1:$Z$367,MATCH(DayFilter!Z$1,Day!$C$1:$Z$1,0)+2,0),"")</f>
        <v>75</v>
      </c>
    </row>
    <row r="325" spans="2:26" x14ac:dyDescent="0.25">
      <c r="B325">
        <f>IF(ROW()-1&lt;=Input!$F$2,ROW()-1,"")</f>
        <v>324</v>
      </c>
      <c r="C325" s="1">
        <f>IFERROR(VLOOKUP($B325,Day!$A$1:$X$367,MATCH(DayFilter!C$1,Day!$C$1:$X$1,0)+2,0),"")</f>
        <v>43871</v>
      </c>
      <c r="D325" t="str">
        <f>IFERROR(VLOOKUP($B325,Day!$A$1:$X$367,MATCH(DayFilter!D$1,Day!$C$1:$X$1,0)+2,0),"")</f>
        <v>Day</v>
      </c>
      <c r="E325">
        <f>IFERROR(VLOOKUP($B325,Day!$A$1:$X$367,MATCH(DayFilter!E$1,Day!$C$1:$X$1,0)+2,0),"")</f>
        <v>73.483333000000002</v>
      </c>
      <c r="F325">
        <f>IFERROR(VLOOKUP($B325,Day!$A$1:$X$367,MATCH(DayFilter!F$1,Day!$C$1:$X$1,0)+2,0),"")</f>
        <v>47.397826000000002</v>
      </c>
      <c r="G325">
        <f>IFERROR(VLOOKUP($B325,Day!$A$1:$X$367,MATCH(DayFilter!G$1,Day!$C$1:$X$1,0)+2,0),"")</f>
        <v>47.397826000000002</v>
      </c>
      <c r="H325">
        <f>IFERROR(VLOOKUP($B325,Day!$A$1:$X$367,MATCH(DayFilter!H$1,Day!$C$1:$X$1,0)+2,0),"")</f>
        <v>26.085507</v>
      </c>
      <c r="I325">
        <f>IFERROR(VLOOKUP($B325,Day!$A$1:$X$367,MATCH(DayFilter!I$1,Day!$C$1:$X$1,0)+2,0),"")</f>
        <v>60.509807600000002</v>
      </c>
      <c r="J325">
        <f>IFERROR(VLOOKUP($B325,Day!$A$1:$X$367,MATCH(DayFilter!J$1,Day!$C$1:$X$1,0)+2,0),"")</f>
        <v>59.005882</v>
      </c>
      <c r="K325">
        <f>IFERROR(VLOOKUP($B325,Day!$A$1:$X$367,MATCH(DayFilter!K$1,Day!$C$1:$X$1,0)+2,0),"")</f>
        <v>12.169231</v>
      </c>
      <c r="L325">
        <f>IFERROR(VLOOKUP($B325,Day!$A$1:$X$367,MATCH(DayFilter!L$1,Day!$C$1:$X$1,0)+2,0),"")</f>
        <v>12.169231</v>
      </c>
      <c r="M325">
        <f>IFERROR(VLOOKUP($B325,Day!$A$1:$X$367,MATCH(DayFilter!M$1,Day!$C$1:$X$1,0)+2,0),"")</f>
        <v>46.836651000000003</v>
      </c>
      <c r="N325">
        <f>IFERROR(VLOOKUP($B325,Day!$A$1:$X$367,MATCH(DayFilter!N$1,Day!$C$1:$X$1,0)+2,0),"")</f>
        <v>37.847187699999999</v>
      </c>
      <c r="O325">
        <f>IFERROR(VLOOKUP($B325,Day!$A$1:$X$367,MATCH(DayFilter!O$1,Day!$C$1:$X$1,0)+2,0),"")</f>
        <v>98.808234999999996</v>
      </c>
      <c r="P325">
        <f>IFERROR(VLOOKUP($B325,Day!$A$1:$X$367,MATCH(DayFilter!P$1,Day!$C$1:$X$1,0)+2,0),"")</f>
        <v>13.368461999999999</v>
      </c>
      <c r="Q325">
        <f>IFERROR(VLOOKUP($B325,Day!$A$1:$X$367,MATCH(DayFilter!Q$1,Day!$C$1:$X$1,0)+2,0),"")</f>
        <v>13.368461999999999</v>
      </c>
      <c r="R325">
        <f>IFERROR(VLOOKUP($B325,Day!$A$1:$X$367,MATCH(DayFilter!R$1,Day!$C$1:$X$1,0)+2,0),"")</f>
        <v>85.439773000000002</v>
      </c>
      <c r="S325">
        <f>IFERROR(VLOOKUP($B325,Day!$A$1:$X$367,MATCH(DayFilter!S$1,Day!$C$1:$X$1,0)+2,0),"")</f>
        <v>55.565115200000001</v>
      </c>
      <c r="T325">
        <f>IFERROR(VLOOKUP($B325,Day!$A$1:$X$367,MATCH(DayFilter!T$1,Day!$C$1:$X$1,0)+2,0),"")</f>
        <v>12.333333</v>
      </c>
      <c r="U325">
        <f>IFERROR(VLOOKUP($B325,Day!$A$1:$X$367,MATCH(DayFilter!U$1,Day!$C$1:$X$1,0)+2,0),"")</f>
        <v>2.6842109999999999</v>
      </c>
      <c r="V325">
        <f>IFERROR(VLOOKUP($B325,Day!$A$1:$X$367,MATCH(DayFilter!V$1,Day!$C$1:$X$1,0)+2,0),"")</f>
        <v>2.6842109999999999</v>
      </c>
      <c r="W325">
        <f>IFERROR(VLOOKUP($B325,Day!$A$1:$X$367,MATCH(DayFilter!W$1,Day!$C$1:$X$1,0)+2,0),"")</f>
        <v>9.6491220000000002</v>
      </c>
      <c r="X325">
        <f>IFERROR(VLOOKUP($B325,Day!$A$1:$X$367,MATCH(DayFilter!X$1,Day!$C$1:$X$1,0)+2,0),"")</f>
        <v>5.7401670999999999</v>
      </c>
      <c r="Y325">
        <f>IFERROR(VLOOKUP($B325,Day!$A$1:$Z$367,MATCH(DayFilter!Y$1,Day!$C$1:$Z$1,0)+2,0),"")</f>
        <v>65</v>
      </c>
      <c r="Z325">
        <f>IFERROR(VLOOKUP($B325,Day!$A$1:$Z$367,MATCH(DayFilter!Z$1,Day!$C$1:$Z$1,0)+2,0),"")</f>
        <v>75</v>
      </c>
    </row>
    <row r="326" spans="2:26" x14ac:dyDescent="0.25">
      <c r="B326">
        <f>IF(ROW()-1&lt;=Input!$F$2,ROW()-1,"")</f>
        <v>325</v>
      </c>
      <c r="C326" s="1">
        <f>IFERROR(VLOOKUP($B326,Day!$A$1:$X$367,MATCH(DayFilter!C$1,Day!$C$1:$X$1,0)+2,0),"")</f>
        <v>43870</v>
      </c>
      <c r="D326" t="str">
        <f>IFERROR(VLOOKUP($B326,Day!$A$1:$X$367,MATCH(DayFilter!D$1,Day!$C$1:$X$1,0)+2,0),"")</f>
        <v>Day</v>
      </c>
      <c r="E326">
        <f>IFERROR(VLOOKUP($B326,Day!$A$1:$X$367,MATCH(DayFilter!E$1,Day!$C$1:$X$1,0)+2,0),"")</f>
        <v>74.992307999999994</v>
      </c>
      <c r="F326">
        <f>IFERROR(VLOOKUP($B326,Day!$A$1:$X$367,MATCH(DayFilter!F$1,Day!$C$1:$X$1,0)+2,0),"")</f>
        <v>46.587499999999999</v>
      </c>
      <c r="G326">
        <f>IFERROR(VLOOKUP($B326,Day!$A$1:$X$367,MATCH(DayFilter!G$1,Day!$C$1:$X$1,0)+2,0),"")</f>
        <v>46.587499999999999</v>
      </c>
      <c r="H326">
        <f>IFERROR(VLOOKUP($B326,Day!$A$1:$X$367,MATCH(DayFilter!H$1,Day!$C$1:$X$1,0)+2,0),"")</f>
        <v>28.404807999999996</v>
      </c>
      <c r="I326">
        <f>IFERROR(VLOOKUP($B326,Day!$A$1:$X$367,MATCH(DayFilter!I$1,Day!$C$1:$X$1,0)+2,0),"")</f>
        <v>60.625792400000002</v>
      </c>
      <c r="J326">
        <f>IFERROR(VLOOKUP($B326,Day!$A$1:$X$367,MATCH(DayFilter!J$1,Day!$C$1:$X$1,0)+2,0),"")</f>
        <v>57.933332999999998</v>
      </c>
      <c r="K326">
        <f>IFERROR(VLOOKUP($B326,Day!$A$1:$X$367,MATCH(DayFilter!K$1,Day!$C$1:$X$1,0)+2,0),"")</f>
        <v>12.523077000000001</v>
      </c>
      <c r="L326">
        <f>IFERROR(VLOOKUP($B326,Day!$A$1:$X$367,MATCH(DayFilter!L$1,Day!$C$1:$X$1,0)+2,0),"")</f>
        <v>12.523077000000001</v>
      </c>
      <c r="M326">
        <f>IFERROR(VLOOKUP($B326,Day!$A$1:$X$367,MATCH(DayFilter!M$1,Day!$C$1:$X$1,0)+2,0),"")</f>
        <v>45.410255999999997</v>
      </c>
      <c r="N326">
        <f>IFERROR(VLOOKUP($B326,Day!$A$1:$X$367,MATCH(DayFilter!N$1,Day!$C$1:$X$1,0)+2,0),"")</f>
        <v>38.532185200000001</v>
      </c>
      <c r="O326">
        <f>IFERROR(VLOOKUP($B326,Day!$A$1:$X$367,MATCH(DayFilter!O$1,Day!$C$1:$X$1,0)+2,0),"")</f>
        <v>92.01</v>
      </c>
      <c r="P326">
        <f>IFERROR(VLOOKUP($B326,Day!$A$1:$X$367,MATCH(DayFilter!P$1,Day!$C$1:$X$1,0)+2,0),"")</f>
        <v>13.206923</v>
      </c>
      <c r="Q326">
        <f>IFERROR(VLOOKUP($B326,Day!$A$1:$X$367,MATCH(DayFilter!Q$1,Day!$C$1:$X$1,0)+2,0),"")</f>
        <v>13.206923</v>
      </c>
      <c r="R326">
        <f>IFERROR(VLOOKUP($B326,Day!$A$1:$X$367,MATCH(DayFilter!R$1,Day!$C$1:$X$1,0)+2,0),"")</f>
        <v>78.803077000000002</v>
      </c>
      <c r="S326">
        <f>IFERROR(VLOOKUP($B326,Day!$A$1:$X$367,MATCH(DayFilter!S$1,Day!$C$1:$X$1,0)+2,0),"")</f>
        <v>57.440763599999997</v>
      </c>
      <c r="T326">
        <f>IFERROR(VLOOKUP($B326,Day!$A$1:$X$367,MATCH(DayFilter!T$1,Day!$C$1:$X$1,0)+2,0),"")</f>
        <v>8.7692309999999996</v>
      </c>
      <c r="U326">
        <f>IFERROR(VLOOKUP($B326,Day!$A$1:$X$367,MATCH(DayFilter!U$1,Day!$C$1:$X$1,0)+2,0),"")</f>
        <v>2.64</v>
      </c>
      <c r="V326">
        <f>IFERROR(VLOOKUP($B326,Day!$A$1:$X$367,MATCH(DayFilter!V$1,Day!$C$1:$X$1,0)+2,0),"")</f>
        <v>2.64</v>
      </c>
      <c r="W326">
        <f>IFERROR(VLOOKUP($B326,Day!$A$1:$X$367,MATCH(DayFilter!W$1,Day!$C$1:$X$1,0)+2,0),"")</f>
        <v>6.129230999999999</v>
      </c>
      <c r="X326">
        <f>IFERROR(VLOOKUP($B326,Day!$A$1:$X$367,MATCH(DayFilter!X$1,Day!$C$1:$X$1,0)+2,0),"")</f>
        <v>5.1374146999999999</v>
      </c>
      <c r="Y326">
        <f>IFERROR(VLOOKUP($B326,Day!$A$1:$Z$367,MATCH(DayFilter!Y$1,Day!$C$1:$Z$1,0)+2,0),"")</f>
        <v>65</v>
      </c>
      <c r="Z326">
        <f>IFERROR(VLOOKUP($B326,Day!$A$1:$Z$367,MATCH(DayFilter!Z$1,Day!$C$1:$Z$1,0)+2,0),"")</f>
        <v>75</v>
      </c>
    </row>
    <row r="327" spans="2:26" x14ac:dyDescent="0.25">
      <c r="B327">
        <f>IF(ROW()-1&lt;=Input!$F$2,ROW()-1,"")</f>
        <v>326</v>
      </c>
      <c r="C327" s="1">
        <f>IFERROR(VLOOKUP($B327,Day!$A$1:$X$367,MATCH(DayFilter!C$1,Day!$C$1:$X$1,0)+2,0),"")</f>
        <v>43869</v>
      </c>
      <c r="D327" t="str">
        <f>IFERROR(VLOOKUP($B327,Day!$A$1:$X$367,MATCH(DayFilter!D$1,Day!$C$1:$X$1,0)+2,0),"")</f>
        <v>Day</v>
      </c>
      <c r="E327">
        <f>IFERROR(VLOOKUP($B327,Day!$A$1:$X$367,MATCH(DayFilter!E$1,Day!$C$1:$X$1,0)+2,0),"")</f>
        <v>73.7</v>
      </c>
      <c r="F327">
        <f>IFERROR(VLOOKUP($B327,Day!$A$1:$X$367,MATCH(DayFilter!F$1,Day!$C$1:$X$1,0)+2,0),"")</f>
        <v>49.430768999999998</v>
      </c>
      <c r="G327">
        <f>IFERROR(VLOOKUP($B327,Day!$A$1:$X$367,MATCH(DayFilter!G$1,Day!$C$1:$X$1,0)+2,0),"")</f>
        <v>49.430768999999998</v>
      </c>
      <c r="H327">
        <f>IFERROR(VLOOKUP($B327,Day!$A$1:$X$367,MATCH(DayFilter!H$1,Day!$C$1:$X$1,0)+2,0),"")</f>
        <v>24.269231000000005</v>
      </c>
      <c r="I327">
        <f>IFERROR(VLOOKUP($B327,Day!$A$1:$X$367,MATCH(DayFilter!I$1,Day!$C$1:$X$1,0)+2,0),"")</f>
        <v>61.658642999999998</v>
      </c>
      <c r="J327">
        <f>IFERROR(VLOOKUP($B327,Day!$A$1:$X$367,MATCH(DayFilter!J$1,Day!$C$1:$X$1,0)+2,0),"")</f>
        <v>59.528570999999999</v>
      </c>
      <c r="K327">
        <f>IFERROR(VLOOKUP($B327,Day!$A$1:$X$367,MATCH(DayFilter!K$1,Day!$C$1:$X$1,0)+2,0),"")</f>
        <v>19.276923</v>
      </c>
      <c r="L327">
        <f>IFERROR(VLOOKUP($B327,Day!$A$1:$X$367,MATCH(DayFilter!L$1,Day!$C$1:$X$1,0)+2,0),"")</f>
        <v>19.276923</v>
      </c>
      <c r="M327">
        <f>IFERROR(VLOOKUP($B327,Day!$A$1:$X$367,MATCH(DayFilter!M$1,Day!$C$1:$X$1,0)+2,0),"")</f>
        <v>40.251648000000003</v>
      </c>
      <c r="N327">
        <f>IFERROR(VLOOKUP($B327,Day!$A$1:$X$367,MATCH(DayFilter!N$1,Day!$C$1:$X$1,0)+2,0),"")</f>
        <v>35.6469448</v>
      </c>
      <c r="O327">
        <f>IFERROR(VLOOKUP($B327,Day!$A$1:$X$367,MATCH(DayFilter!O$1,Day!$C$1:$X$1,0)+2,0),"")</f>
        <v>99.348213999999999</v>
      </c>
      <c r="P327">
        <f>IFERROR(VLOOKUP($B327,Day!$A$1:$X$367,MATCH(DayFilter!P$1,Day!$C$1:$X$1,0)+2,0),"")</f>
        <v>13.797692</v>
      </c>
      <c r="Q327">
        <f>IFERROR(VLOOKUP($B327,Day!$A$1:$X$367,MATCH(DayFilter!Q$1,Day!$C$1:$X$1,0)+2,0),"")</f>
        <v>13.797692</v>
      </c>
      <c r="R327">
        <f>IFERROR(VLOOKUP($B327,Day!$A$1:$X$367,MATCH(DayFilter!R$1,Day!$C$1:$X$1,0)+2,0),"")</f>
        <v>85.550522000000001</v>
      </c>
      <c r="S327">
        <f>IFERROR(VLOOKUP($B327,Day!$A$1:$X$367,MATCH(DayFilter!S$1,Day!$C$1:$X$1,0)+2,0),"")</f>
        <v>48.150596200000003</v>
      </c>
      <c r="T327">
        <f>IFERROR(VLOOKUP($B327,Day!$A$1:$X$367,MATCH(DayFilter!T$1,Day!$C$1:$X$1,0)+2,0),"")</f>
        <v>11.692308000000001</v>
      </c>
      <c r="U327">
        <f>IFERROR(VLOOKUP($B327,Day!$A$1:$X$367,MATCH(DayFilter!U$1,Day!$C$1:$X$1,0)+2,0),"")</f>
        <v>1.107143</v>
      </c>
      <c r="V327">
        <f>IFERROR(VLOOKUP($B327,Day!$A$1:$X$367,MATCH(DayFilter!V$1,Day!$C$1:$X$1,0)+2,0),"")</f>
        <v>1.107143</v>
      </c>
      <c r="W327">
        <f>IFERROR(VLOOKUP($B327,Day!$A$1:$X$367,MATCH(DayFilter!W$1,Day!$C$1:$X$1,0)+2,0),"")</f>
        <v>10.585165</v>
      </c>
      <c r="X327">
        <f>IFERROR(VLOOKUP($B327,Day!$A$1:$X$367,MATCH(DayFilter!X$1,Day!$C$1:$X$1,0)+2,0),"")</f>
        <v>3.7793958000000001</v>
      </c>
      <c r="Y327">
        <f>IFERROR(VLOOKUP($B327,Day!$A$1:$Z$367,MATCH(DayFilter!Y$1,Day!$C$1:$Z$1,0)+2,0),"")</f>
        <v>65</v>
      </c>
      <c r="Z327">
        <f>IFERROR(VLOOKUP($B327,Day!$A$1:$Z$367,MATCH(DayFilter!Z$1,Day!$C$1:$Z$1,0)+2,0),"")</f>
        <v>75</v>
      </c>
    </row>
    <row r="328" spans="2:26" x14ac:dyDescent="0.25">
      <c r="B328">
        <f>IF(ROW()-1&lt;=Input!$F$2,ROW()-1,"")</f>
        <v>327</v>
      </c>
      <c r="C328" s="1">
        <f>IFERROR(VLOOKUP($B328,Day!$A$1:$X$367,MATCH(DayFilter!C$1,Day!$C$1:$X$1,0)+2,0),"")</f>
        <v>43868</v>
      </c>
      <c r="D328" t="str">
        <f>IFERROR(VLOOKUP($B328,Day!$A$1:$X$367,MATCH(DayFilter!D$1,Day!$C$1:$X$1,0)+2,0),"")</f>
        <v>Day</v>
      </c>
      <c r="E328">
        <f>IFERROR(VLOOKUP($B328,Day!$A$1:$X$367,MATCH(DayFilter!E$1,Day!$C$1:$X$1,0)+2,0),"")</f>
        <v>71.084614999999999</v>
      </c>
      <c r="F328">
        <f>IFERROR(VLOOKUP($B328,Day!$A$1:$X$367,MATCH(DayFilter!F$1,Day!$C$1:$X$1,0)+2,0),"")</f>
        <v>49.358333000000002</v>
      </c>
      <c r="G328">
        <f>IFERROR(VLOOKUP($B328,Day!$A$1:$X$367,MATCH(DayFilter!G$1,Day!$C$1:$X$1,0)+2,0),"")</f>
        <v>49.358333000000002</v>
      </c>
      <c r="H328">
        <f>IFERROR(VLOOKUP($B328,Day!$A$1:$X$367,MATCH(DayFilter!H$1,Day!$C$1:$X$1,0)+2,0),"")</f>
        <v>21.726281999999998</v>
      </c>
      <c r="I328">
        <f>IFERROR(VLOOKUP($B328,Day!$A$1:$X$367,MATCH(DayFilter!I$1,Day!$C$1:$X$1,0)+2,0),"")</f>
        <v>60.629094700000003</v>
      </c>
      <c r="J328">
        <f>IFERROR(VLOOKUP($B328,Day!$A$1:$X$367,MATCH(DayFilter!J$1,Day!$C$1:$X$1,0)+2,0),"")</f>
        <v>58.585000000000001</v>
      </c>
      <c r="K328">
        <f>IFERROR(VLOOKUP($B328,Day!$A$1:$X$367,MATCH(DayFilter!K$1,Day!$C$1:$X$1,0)+2,0),"")</f>
        <v>12.946667</v>
      </c>
      <c r="L328">
        <f>IFERROR(VLOOKUP($B328,Day!$A$1:$X$367,MATCH(DayFilter!L$1,Day!$C$1:$X$1,0)+2,0),"")</f>
        <v>12.946667</v>
      </c>
      <c r="M328">
        <f>IFERROR(VLOOKUP($B328,Day!$A$1:$X$367,MATCH(DayFilter!M$1,Day!$C$1:$X$1,0)+2,0),"")</f>
        <v>45.638333000000003</v>
      </c>
      <c r="N328">
        <f>IFERROR(VLOOKUP($B328,Day!$A$1:$X$367,MATCH(DayFilter!N$1,Day!$C$1:$X$1,0)+2,0),"")</f>
        <v>32.198738599999999</v>
      </c>
      <c r="O328">
        <f>IFERROR(VLOOKUP($B328,Day!$A$1:$X$367,MATCH(DayFilter!O$1,Day!$C$1:$X$1,0)+2,0),"")</f>
        <v>98.840999999999994</v>
      </c>
      <c r="P328">
        <f>IFERROR(VLOOKUP($B328,Day!$A$1:$X$367,MATCH(DayFilter!P$1,Day!$C$1:$X$1,0)+2,0),"")</f>
        <v>11.610666999999999</v>
      </c>
      <c r="Q328">
        <f>IFERROR(VLOOKUP($B328,Day!$A$1:$X$367,MATCH(DayFilter!Q$1,Day!$C$1:$X$1,0)+2,0),"")</f>
        <v>11.610666999999999</v>
      </c>
      <c r="R328">
        <f>IFERROR(VLOOKUP($B328,Day!$A$1:$X$367,MATCH(DayFilter!R$1,Day!$C$1:$X$1,0)+2,0),"")</f>
        <v>87.230333000000002</v>
      </c>
      <c r="S328">
        <f>IFERROR(VLOOKUP($B328,Day!$A$1:$X$367,MATCH(DayFilter!S$1,Day!$C$1:$X$1,0)+2,0),"")</f>
        <v>44.385030800000003</v>
      </c>
      <c r="T328">
        <f>IFERROR(VLOOKUP($B328,Day!$A$1:$X$367,MATCH(DayFilter!T$1,Day!$C$1:$X$1,0)+2,0),"")</f>
        <v>8.1333330000000004</v>
      </c>
      <c r="U328">
        <f>IFERROR(VLOOKUP($B328,Day!$A$1:$X$367,MATCH(DayFilter!U$1,Day!$C$1:$X$1,0)+2,0),"")</f>
        <v>2.3846150000000002</v>
      </c>
      <c r="V328">
        <f>IFERROR(VLOOKUP($B328,Day!$A$1:$X$367,MATCH(DayFilter!V$1,Day!$C$1:$X$1,0)+2,0),"")</f>
        <v>2.3846150000000002</v>
      </c>
      <c r="W328">
        <f>IFERROR(VLOOKUP($B328,Day!$A$1:$X$367,MATCH(DayFilter!W$1,Day!$C$1:$X$1,0)+2,0),"")</f>
        <v>5.7487180000000002</v>
      </c>
      <c r="X328">
        <f>IFERROR(VLOOKUP($B328,Day!$A$1:$X$367,MATCH(DayFilter!X$1,Day!$C$1:$X$1,0)+2,0),"")</f>
        <v>4.7571152999999997</v>
      </c>
      <c r="Y328">
        <f>IFERROR(VLOOKUP($B328,Day!$A$1:$Z$367,MATCH(DayFilter!Y$1,Day!$C$1:$Z$1,0)+2,0),"")</f>
        <v>65</v>
      </c>
      <c r="Z328">
        <f>IFERROR(VLOOKUP($B328,Day!$A$1:$Z$367,MATCH(DayFilter!Z$1,Day!$C$1:$Z$1,0)+2,0),"")</f>
        <v>75</v>
      </c>
    </row>
    <row r="329" spans="2:26" x14ac:dyDescent="0.25">
      <c r="B329">
        <f>IF(ROW()-1&lt;=Input!$F$2,ROW()-1,"")</f>
        <v>328</v>
      </c>
      <c r="C329" s="1">
        <f>IFERROR(VLOOKUP($B329,Day!$A$1:$X$367,MATCH(DayFilter!C$1,Day!$C$1:$X$1,0)+2,0),"")</f>
        <v>43867</v>
      </c>
      <c r="D329" t="str">
        <f>IFERROR(VLOOKUP($B329,Day!$A$1:$X$367,MATCH(DayFilter!D$1,Day!$C$1:$X$1,0)+2,0),"")</f>
        <v>Day</v>
      </c>
      <c r="E329">
        <f>IFERROR(VLOOKUP($B329,Day!$A$1:$X$367,MATCH(DayFilter!E$1,Day!$C$1:$X$1,0)+2,0),"")</f>
        <v>67.146153999999996</v>
      </c>
      <c r="F329">
        <f>IFERROR(VLOOKUP($B329,Day!$A$1:$X$367,MATCH(DayFilter!F$1,Day!$C$1:$X$1,0)+2,0),"")</f>
        <v>44.630769000000001</v>
      </c>
      <c r="G329">
        <f>IFERROR(VLOOKUP($B329,Day!$A$1:$X$367,MATCH(DayFilter!G$1,Day!$C$1:$X$1,0)+2,0),"")</f>
        <v>44.630769000000001</v>
      </c>
      <c r="H329">
        <f>IFERROR(VLOOKUP($B329,Day!$A$1:$X$367,MATCH(DayFilter!H$1,Day!$C$1:$X$1,0)+2,0),"")</f>
        <v>22.515384999999995</v>
      </c>
      <c r="I329">
        <f>IFERROR(VLOOKUP($B329,Day!$A$1:$X$367,MATCH(DayFilter!I$1,Day!$C$1:$X$1,0)+2,0),"")</f>
        <v>58.596881600000003</v>
      </c>
      <c r="J329">
        <f>IFERROR(VLOOKUP($B329,Day!$A$1:$X$367,MATCH(DayFilter!J$1,Day!$C$1:$X$1,0)+2,0),"")</f>
        <v>53.292104999999999</v>
      </c>
      <c r="K329">
        <f>IFERROR(VLOOKUP($B329,Day!$A$1:$X$367,MATCH(DayFilter!K$1,Day!$C$1:$X$1,0)+2,0),"")</f>
        <v>12.741667</v>
      </c>
      <c r="L329">
        <f>IFERROR(VLOOKUP($B329,Day!$A$1:$X$367,MATCH(DayFilter!L$1,Day!$C$1:$X$1,0)+2,0),"")</f>
        <v>12.741667</v>
      </c>
      <c r="M329">
        <f>IFERROR(VLOOKUP($B329,Day!$A$1:$X$367,MATCH(DayFilter!M$1,Day!$C$1:$X$1,0)+2,0),"")</f>
        <v>40.550438</v>
      </c>
      <c r="N329">
        <f>IFERROR(VLOOKUP($B329,Day!$A$1:$X$367,MATCH(DayFilter!N$1,Day!$C$1:$X$1,0)+2,0),"")</f>
        <v>31.739865300000002</v>
      </c>
      <c r="O329">
        <f>IFERROR(VLOOKUP($B329,Day!$A$1:$X$367,MATCH(DayFilter!O$1,Day!$C$1:$X$1,0)+2,0),"")</f>
        <v>100</v>
      </c>
      <c r="P329">
        <f>IFERROR(VLOOKUP($B329,Day!$A$1:$X$367,MATCH(DayFilter!P$1,Day!$C$1:$X$1,0)+2,0),"")</f>
        <v>15.486667000000001</v>
      </c>
      <c r="Q329">
        <f>IFERROR(VLOOKUP($B329,Day!$A$1:$X$367,MATCH(DayFilter!Q$1,Day!$C$1:$X$1,0)+2,0),"")</f>
        <v>15.486667000000001</v>
      </c>
      <c r="R329">
        <f>IFERROR(VLOOKUP($B329,Day!$A$1:$X$367,MATCH(DayFilter!R$1,Day!$C$1:$X$1,0)+2,0),"")</f>
        <v>84.513333000000003</v>
      </c>
      <c r="S329">
        <f>IFERROR(VLOOKUP($B329,Day!$A$1:$X$367,MATCH(DayFilter!S$1,Day!$C$1:$X$1,0)+2,0),"")</f>
        <v>45.961479500000003</v>
      </c>
      <c r="T329">
        <f>IFERROR(VLOOKUP($B329,Day!$A$1:$X$367,MATCH(DayFilter!T$1,Day!$C$1:$X$1,0)+2,0),"")</f>
        <v>16.357143000000001</v>
      </c>
      <c r="U329">
        <f>IFERROR(VLOOKUP($B329,Day!$A$1:$X$367,MATCH(DayFilter!U$1,Day!$C$1:$X$1,0)+2,0),"")</f>
        <v>2.3846150000000002</v>
      </c>
      <c r="V329">
        <f>IFERROR(VLOOKUP($B329,Day!$A$1:$X$367,MATCH(DayFilter!V$1,Day!$C$1:$X$1,0)+2,0),"")</f>
        <v>2.3846150000000002</v>
      </c>
      <c r="W329">
        <f>IFERROR(VLOOKUP($B329,Day!$A$1:$X$367,MATCH(DayFilter!W$1,Day!$C$1:$X$1,0)+2,0),"")</f>
        <v>13.972528000000001</v>
      </c>
      <c r="X329">
        <f>IFERROR(VLOOKUP($B329,Day!$A$1:$X$367,MATCH(DayFilter!X$1,Day!$C$1:$X$1,0)+2,0),"")</f>
        <v>5.6260820000000002</v>
      </c>
      <c r="Y329">
        <f>IFERROR(VLOOKUP($B329,Day!$A$1:$Z$367,MATCH(DayFilter!Y$1,Day!$C$1:$Z$1,0)+2,0),"")</f>
        <v>65</v>
      </c>
      <c r="Z329">
        <f>IFERROR(VLOOKUP($B329,Day!$A$1:$Z$367,MATCH(DayFilter!Z$1,Day!$C$1:$Z$1,0)+2,0),"")</f>
        <v>75</v>
      </c>
    </row>
    <row r="330" spans="2:26" x14ac:dyDescent="0.25">
      <c r="B330">
        <f>IF(ROW()-1&lt;=Input!$F$2,ROW()-1,"")</f>
        <v>329</v>
      </c>
      <c r="C330" s="1">
        <f>IFERROR(VLOOKUP($B330,Day!$A$1:$X$367,MATCH(DayFilter!C$1,Day!$C$1:$X$1,0)+2,0),"")</f>
        <v>43866</v>
      </c>
      <c r="D330" t="str">
        <f>IFERROR(VLOOKUP($B330,Day!$A$1:$X$367,MATCH(DayFilter!D$1,Day!$C$1:$X$1,0)+2,0),"")</f>
        <v>Day</v>
      </c>
      <c r="E330">
        <f>IFERROR(VLOOKUP($B330,Day!$A$1:$X$367,MATCH(DayFilter!E$1,Day!$C$1:$X$1,0)+2,0),"")</f>
        <v>67.353846000000004</v>
      </c>
      <c r="F330">
        <f>IFERROR(VLOOKUP($B330,Day!$A$1:$X$367,MATCH(DayFilter!F$1,Day!$C$1:$X$1,0)+2,0),"")</f>
        <v>46.503846000000003</v>
      </c>
      <c r="G330">
        <f>IFERROR(VLOOKUP($B330,Day!$A$1:$X$367,MATCH(DayFilter!G$1,Day!$C$1:$X$1,0)+2,0),"")</f>
        <v>46.503846000000003</v>
      </c>
      <c r="H330">
        <f>IFERROR(VLOOKUP($B330,Day!$A$1:$X$367,MATCH(DayFilter!H$1,Day!$C$1:$X$1,0)+2,0),"")</f>
        <v>20.85</v>
      </c>
      <c r="I330">
        <f>IFERROR(VLOOKUP($B330,Day!$A$1:$X$367,MATCH(DayFilter!I$1,Day!$C$1:$X$1,0)+2,0),"")</f>
        <v>56.636972200000002</v>
      </c>
      <c r="J330">
        <f>IFERROR(VLOOKUP($B330,Day!$A$1:$X$367,MATCH(DayFilter!J$1,Day!$C$1:$X$1,0)+2,0),"")</f>
        <v>50.822856999999999</v>
      </c>
      <c r="K330">
        <f>IFERROR(VLOOKUP($B330,Day!$A$1:$X$367,MATCH(DayFilter!K$1,Day!$C$1:$X$1,0)+2,0),"")</f>
        <v>8.6166669999999996</v>
      </c>
      <c r="L330">
        <f>IFERROR(VLOOKUP($B330,Day!$A$1:$X$367,MATCH(DayFilter!L$1,Day!$C$1:$X$1,0)+2,0),"")</f>
        <v>8.6166669999999996</v>
      </c>
      <c r="M330">
        <f>IFERROR(VLOOKUP($B330,Day!$A$1:$X$367,MATCH(DayFilter!M$1,Day!$C$1:$X$1,0)+2,0),"")</f>
        <v>42.206189999999999</v>
      </c>
      <c r="N330">
        <f>IFERROR(VLOOKUP($B330,Day!$A$1:$X$367,MATCH(DayFilter!N$1,Day!$C$1:$X$1,0)+2,0),"")</f>
        <v>32.689301999999998</v>
      </c>
      <c r="O330">
        <f>IFERROR(VLOOKUP($B330,Day!$A$1:$X$367,MATCH(DayFilter!O$1,Day!$C$1:$X$1,0)+2,0),"")</f>
        <v>100</v>
      </c>
      <c r="P330">
        <f>IFERROR(VLOOKUP($B330,Day!$A$1:$X$367,MATCH(DayFilter!P$1,Day!$C$1:$X$1,0)+2,0),"")</f>
        <v>14.014167</v>
      </c>
      <c r="Q330">
        <f>IFERROR(VLOOKUP($B330,Day!$A$1:$X$367,MATCH(DayFilter!Q$1,Day!$C$1:$X$1,0)+2,0),"")</f>
        <v>14.014167</v>
      </c>
      <c r="R330">
        <f>IFERROR(VLOOKUP($B330,Day!$A$1:$X$367,MATCH(DayFilter!R$1,Day!$C$1:$X$1,0)+2,0),"")</f>
        <v>85.985833</v>
      </c>
      <c r="S330">
        <f>IFERROR(VLOOKUP($B330,Day!$A$1:$X$367,MATCH(DayFilter!S$1,Day!$C$1:$X$1,0)+2,0),"")</f>
        <v>51.359745199999999</v>
      </c>
      <c r="T330">
        <f>IFERROR(VLOOKUP($B330,Day!$A$1:$X$367,MATCH(DayFilter!T$1,Day!$C$1:$X$1,0)+2,0),"")</f>
        <v>9.5384620000000009</v>
      </c>
      <c r="U330">
        <f>IFERROR(VLOOKUP($B330,Day!$A$1:$X$367,MATCH(DayFilter!U$1,Day!$C$1:$X$1,0)+2,0),"")</f>
        <v>2.045455</v>
      </c>
      <c r="V330">
        <f>IFERROR(VLOOKUP($B330,Day!$A$1:$X$367,MATCH(DayFilter!V$1,Day!$C$1:$X$1,0)+2,0),"")</f>
        <v>2.045455</v>
      </c>
      <c r="W330">
        <f>IFERROR(VLOOKUP($B330,Day!$A$1:$X$367,MATCH(DayFilter!W$1,Day!$C$1:$X$1,0)+2,0),"")</f>
        <v>7.4930070000000004</v>
      </c>
      <c r="X330">
        <f>IFERROR(VLOOKUP($B330,Day!$A$1:$X$367,MATCH(DayFilter!X$1,Day!$C$1:$X$1,0)+2,0),"")</f>
        <v>4.3758274999999998</v>
      </c>
      <c r="Y330">
        <f>IFERROR(VLOOKUP($B330,Day!$A$1:$Z$367,MATCH(DayFilter!Y$1,Day!$C$1:$Z$1,0)+2,0),"")</f>
        <v>65</v>
      </c>
      <c r="Z330">
        <f>IFERROR(VLOOKUP($B330,Day!$A$1:$Z$367,MATCH(DayFilter!Z$1,Day!$C$1:$Z$1,0)+2,0),"")</f>
        <v>75</v>
      </c>
    </row>
    <row r="331" spans="2:26" x14ac:dyDescent="0.25">
      <c r="B331">
        <f>IF(ROW()-1&lt;=Input!$F$2,ROW()-1,"")</f>
        <v>330</v>
      </c>
      <c r="C331" s="1">
        <f>IFERROR(VLOOKUP($B331,Day!$A$1:$X$367,MATCH(DayFilter!C$1,Day!$C$1:$X$1,0)+2,0),"")</f>
        <v>43865</v>
      </c>
      <c r="D331" t="str">
        <f>IFERROR(VLOOKUP($B331,Day!$A$1:$X$367,MATCH(DayFilter!D$1,Day!$C$1:$X$1,0)+2,0),"")</f>
        <v>Day</v>
      </c>
      <c r="E331">
        <f>IFERROR(VLOOKUP($B331,Day!$A$1:$X$367,MATCH(DayFilter!E$1,Day!$C$1:$X$1,0)+2,0),"")</f>
        <v>71.145454999999998</v>
      </c>
      <c r="F331">
        <f>IFERROR(VLOOKUP($B331,Day!$A$1:$X$367,MATCH(DayFilter!F$1,Day!$C$1:$X$1,0)+2,0),"")</f>
        <v>49.107143000000001</v>
      </c>
      <c r="G331">
        <f>IFERROR(VLOOKUP($B331,Day!$A$1:$X$367,MATCH(DayFilter!G$1,Day!$C$1:$X$1,0)+2,0),"")</f>
        <v>49.107143000000001</v>
      </c>
      <c r="H331">
        <f>IFERROR(VLOOKUP($B331,Day!$A$1:$X$367,MATCH(DayFilter!H$1,Day!$C$1:$X$1,0)+2,0),"")</f>
        <v>22.038311999999998</v>
      </c>
      <c r="I331">
        <f>IFERROR(VLOOKUP($B331,Day!$A$1:$X$367,MATCH(DayFilter!I$1,Day!$C$1:$X$1,0)+2,0),"")</f>
        <v>56.756025800000003</v>
      </c>
      <c r="J331">
        <f>IFERROR(VLOOKUP($B331,Day!$A$1:$X$367,MATCH(DayFilter!J$1,Day!$C$1:$X$1,0)+2,0),"")</f>
        <v>52.626086999999998</v>
      </c>
      <c r="K331">
        <f>IFERROR(VLOOKUP($B331,Day!$A$1:$X$367,MATCH(DayFilter!K$1,Day!$C$1:$X$1,0)+2,0),"")</f>
        <v>-5.0999999999999996</v>
      </c>
      <c r="L331">
        <f>IFERROR(VLOOKUP($B331,Day!$A$1:$X$367,MATCH(DayFilter!L$1,Day!$C$1:$X$1,0)+2,0),"")</f>
        <v>-5.0999999999999996</v>
      </c>
      <c r="M331">
        <f>IFERROR(VLOOKUP($B331,Day!$A$1:$X$367,MATCH(DayFilter!M$1,Day!$C$1:$X$1,0)+2,0),"")</f>
        <v>57.726087</v>
      </c>
      <c r="N331">
        <f>IFERROR(VLOOKUP($B331,Day!$A$1:$X$367,MATCH(DayFilter!N$1,Day!$C$1:$X$1,0)+2,0),"")</f>
        <v>31.097479</v>
      </c>
      <c r="O331">
        <f>IFERROR(VLOOKUP($B331,Day!$A$1:$X$367,MATCH(DayFilter!O$1,Day!$C$1:$X$1,0)+2,0),"")</f>
        <v>98.974857</v>
      </c>
      <c r="P331">
        <f>IFERROR(VLOOKUP($B331,Day!$A$1:$X$367,MATCH(DayFilter!P$1,Day!$C$1:$X$1,0)+2,0),"")</f>
        <v>10.636429</v>
      </c>
      <c r="Q331">
        <f>IFERROR(VLOOKUP($B331,Day!$A$1:$X$367,MATCH(DayFilter!Q$1,Day!$C$1:$X$1,0)+2,0),"")</f>
        <v>10.636429</v>
      </c>
      <c r="R331">
        <f>IFERROR(VLOOKUP($B331,Day!$A$1:$X$367,MATCH(DayFilter!R$1,Day!$C$1:$X$1,0)+2,0),"")</f>
        <v>88.338427999999993</v>
      </c>
      <c r="S331">
        <f>IFERROR(VLOOKUP($B331,Day!$A$1:$X$367,MATCH(DayFilter!S$1,Day!$C$1:$X$1,0)+2,0),"")</f>
        <v>50.327194300000002</v>
      </c>
      <c r="T331">
        <f>IFERROR(VLOOKUP($B331,Day!$A$1:$X$367,MATCH(DayFilter!T$1,Day!$C$1:$X$1,0)+2,0),"")</f>
        <v>14.428571</v>
      </c>
      <c r="U331">
        <f>IFERROR(VLOOKUP($B331,Day!$A$1:$X$367,MATCH(DayFilter!U$1,Day!$C$1:$X$1,0)+2,0),"")</f>
        <v>2.1538460000000001</v>
      </c>
      <c r="V331">
        <f>IFERROR(VLOOKUP($B331,Day!$A$1:$X$367,MATCH(DayFilter!V$1,Day!$C$1:$X$1,0)+2,0),"")</f>
        <v>2.1538460000000001</v>
      </c>
      <c r="W331">
        <f>IFERROR(VLOOKUP($B331,Day!$A$1:$X$367,MATCH(DayFilter!W$1,Day!$C$1:$X$1,0)+2,0),"")</f>
        <v>12.274725</v>
      </c>
      <c r="X331">
        <f>IFERROR(VLOOKUP($B331,Day!$A$1:$X$367,MATCH(DayFilter!X$1,Day!$C$1:$X$1,0)+2,0),"")</f>
        <v>6.0114105000000002</v>
      </c>
      <c r="Y331">
        <f>IFERROR(VLOOKUP($B331,Day!$A$1:$Z$367,MATCH(DayFilter!Y$1,Day!$C$1:$Z$1,0)+2,0),"")</f>
        <v>65</v>
      </c>
      <c r="Z331">
        <f>IFERROR(VLOOKUP($B331,Day!$A$1:$Z$367,MATCH(DayFilter!Z$1,Day!$C$1:$Z$1,0)+2,0),"")</f>
        <v>75</v>
      </c>
    </row>
    <row r="332" spans="2:26" x14ac:dyDescent="0.25">
      <c r="B332">
        <f>IF(ROW()-1&lt;=Input!$F$2,ROW()-1,"")</f>
        <v>331</v>
      </c>
      <c r="C332" s="1">
        <f>IFERROR(VLOOKUP($B332,Day!$A$1:$X$367,MATCH(DayFilter!C$1,Day!$C$1:$X$1,0)+2,0),"")</f>
        <v>43864</v>
      </c>
      <c r="D332" t="str">
        <f>IFERROR(VLOOKUP($B332,Day!$A$1:$X$367,MATCH(DayFilter!D$1,Day!$C$1:$X$1,0)+2,0),"")</f>
        <v>Day</v>
      </c>
      <c r="E332">
        <f>IFERROR(VLOOKUP($B332,Day!$A$1:$X$367,MATCH(DayFilter!E$1,Day!$C$1:$X$1,0)+2,0),"")</f>
        <v>68.476922999999999</v>
      </c>
      <c r="F332">
        <f>IFERROR(VLOOKUP($B332,Day!$A$1:$X$367,MATCH(DayFilter!F$1,Day!$C$1:$X$1,0)+2,0),"")</f>
        <v>50.741667</v>
      </c>
      <c r="G332">
        <f>IFERROR(VLOOKUP($B332,Day!$A$1:$X$367,MATCH(DayFilter!G$1,Day!$C$1:$X$1,0)+2,0),"")</f>
        <v>50.741667</v>
      </c>
      <c r="H332">
        <f>IFERROR(VLOOKUP($B332,Day!$A$1:$X$367,MATCH(DayFilter!H$1,Day!$C$1:$X$1,0)+2,0),"")</f>
        <v>17.735256</v>
      </c>
      <c r="I332">
        <f>IFERROR(VLOOKUP($B332,Day!$A$1:$X$367,MATCH(DayFilter!I$1,Day!$C$1:$X$1,0)+2,0),"")</f>
        <v>56.978512899999998</v>
      </c>
      <c r="J332">
        <f>IFERROR(VLOOKUP($B332,Day!$A$1:$X$367,MATCH(DayFilter!J$1,Day!$C$1:$X$1,0)+2,0),"")</f>
        <v>50.741667</v>
      </c>
      <c r="K332">
        <f>IFERROR(VLOOKUP($B332,Day!$A$1:$X$367,MATCH(DayFilter!K$1,Day!$C$1:$X$1,0)+2,0),"")</f>
        <v>7.0538460000000001</v>
      </c>
      <c r="L332">
        <f>IFERROR(VLOOKUP($B332,Day!$A$1:$X$367,MATCH(DayFilter!L$1,Day!$C$1:$X$1,0)+2,0),"")</f>
        <v>7.0538460000000001</v>
      </c>
      <c r="M332">
        <f>IFERROR(VLOOKUP($B332,Day!$A$1:$X$367,MATCH(DayFilter!M$1,Day!$C$1:$X$1,0)+2,0),"")</f>
        <v>43.687821</v>
      </c>
      <c r="N332">
        <f>IFERROR(VLOOKUP($B332,Day!$A$1:$X$367,MATCH(DayFilter!N$1,Day!$C$1:$X$1,0)+2,0),"")</f>
        <v>32.2799671</v>
      </c>
      <c r="O332">
        <f>IFERROR(VLOOKUP($B332,Day!$A$1:$X$367,MATCH(DayFilter!O$1,Day!$C$1:$X$1,0)+2,0),"")</f>
        <v>100</v>
      </c>
      <c r="P332">
        <f>IFERROR(VLOOKUP($B332,Day!$A$1:$X$367,MATCH(DayFilter!P$1,Day!$C$1:$X$1,0)+2,0),"")</f>
        <v>17.243846000000001</v>
      </c>
      <c r="Q332">
        <f>IFERROR(VLOOKUP($B332,Day!$A$1:$X$367,MATCH(DayFilter!Q$1,Day!$C$1:$X$1,0)+2,0),"")</f>
        <v>17.243846000000001</v>
      </c>
      <c r="R332">
        <f>IFERROR(VLOOKUP($B332,Day!$A$1:$X$367,MATCH(DayFilter!R$1,Day!$C$1:$X$1,0)+2,0),"")</f>
        <v>82.756153999999995</v>
      </c>
      <c r="S332">
        <f>IFERROR(VLOOKUP($B332,Day!$A$1:$X$367,MATCH(DayFilter!S$1,Day!$C$1:$X$1,0)+2,0),"")</f>
        <v>47.710496900000003</v>
      </c>
      <c r="T332">
        <f>IFERROR(VLOOKUP($B332,Day!$A$1:$X$367,MATCH(DayFilter!T$1,Day!$C$1:$X$1,0)+2,0),"")</f>
        <v>17.307691999999999</v>
      </c>
      <c r="U332">
        <f>IFERROR(VLOOKUP($B332,Day!$A$1:$X$367,MATCH(DayFilter!U$1,Day!$C$1:$X$1,0)+2,0),"")</f>
        <v>1.538462</v>
      </c>
      <c r="V332">
        <f>IFERROR(VLOOKUP($B332,Day!$A$1:$X$367,MATCH(DayFilter!V$1,Day!$C$1:$X$1,0)+2,0),"")</f>
        <v>1.538462</v>
      </c>
      <c r="W332">
        <f>IFERROR(VLOOKUP($B332,Day!$A$1:$X$367,MATCH(DayFilter!W$1,Day!$C$1:$X$1,0)+2,0),"")</f>
        <v>15.76923</v>
      </c>
      <c r="X332">
        <f>IFERROR(VLOOKUP($B332,Day!$A$1:$X$367,MATCH(DayFilter!X$1,Day!$C$1:$X$1,0)+2,0),"")</f>
        <v>5.7773013999999998</v>
      </c>
      <c r="Y332">
        <f>IFERROR(VLOOKUP($B332,Day!$A$1:$Z$367,MATCH(DayFilter!Y$1,Day!$C$1:$Z$1,0)+2,0),"")</f>
        <v>65</v>
      </c>
      <c r="Z332">
        <f>IFERROR(VLOOKUP($B332,Day!$A$1:$Z$367,MATCH(DayFilter!Z$1,Day!$C$1:$Z$1,0)+2,0),"")</f>
        <v>75</v>
      </c>
    </row>
    <row r="333" spans="2:26" x14ac:dyDescent="0.25">
      <c r="B333">
        <f>IF(ROW()-1&lt;=Input!$F$2,ROW()-1,"")</f>
        <v>332</v>
      </c>
      <c r="C333" s="1">
        <f>IFERROR(VLOOKUP($B333,Day!$A$1:$X$367,MATCH(DayFilter!C$1,Day!$C$1:$X$1,0)+2,0),"")</f>
        <v>43863</v>
      </c>
      <c r="D333" t="str">
        <f>IFERROR(VLOOKUP($B333,Day!$A$1:$X$367,MATCH(DayFilter!D$1,Day!$C$1:$X$1,0)+2,0),"")</f>
        <v>Day</v>
      </c>
      <c r="E333">
        <f>IFERROR(VLOOKUP($B333,Day!$A$1:$X$367,MATCH(DayFilter!E$1,Day!$C$1:$X$1,0)+2,0),"")</f>
        <v>69.275000000000006</v>
      </c>
      <c r="F333">
        <f>IFERROR(VLOOKUP($B333,Day!$A$1:$X$367,MATCH(DayFilter!F$1,Day!$C$1:$X$1,0)+2,0),"")</f>
        <v>49.356363999999999</v>
      </c>
      <c r="G333">
        <f>IFERROR(VLOOKUP($B333,Day!$A$1:$X$367,MATCH(DayFilter!G$1,Day!$C$1:$X$1,0)+2,0),"")</f>
        <v>49.356363999999999</v>
      </c>
      <c r="H333">
        <f>IFERROR(VLOOKUP($B333,Day!$A$1:$X$367,MATCH(DayFilter!H$1,Day!$C$1:$X$1,0)+2,0),"")</f>
        <v>19.918636000000006</v>
      </c>
      <c r="I333">
        <f>IFERROR(VLOOKUP($B333,Day!$A$1:$X$367,MATCH(DayFilter!I$1,Day!$C$1:$X$1,0)+2,0),"")</f>
        <v>57.641868000000002</v>
      </c>
      <c r="J333">
        <f>IFERROR(VLOOKUP($B333,Day!$A$1:$X$367,MATCH(DayFilter!J$1,Day!$C$1:$X$1,0)+2,0),"")</f>
        <v>53.239623000000002</v>
      </c>
      <c r="K333">
        <f>IFERROR(VLOOKUP($B333,Day!$A$1:$X$367,MATCH(DayFilter!K$1,Day!$C$1:$X$1,0)+2,0),"")</f>
        <v>-0.75384600000000002</v>
      </c>
      <c r="L333">
        <f>IFERROR(VLOOKUP($B333,Day!$A$1:$X$367,MATCH(DayFilter!L$1,Day!$C$1:$X$1,0)+2,0),"")</f>
        <v>-0.75384600000000002</v>
      </c>
      <c r="M333">
        <f>IFERROR(VLOOKUP($B333,Day!$A$1:$X$367,MATCH(DayFilter!M$1,Day!$C$1:$X$1,0)+2,0),"")</f>
        <v>53.993469000000005</v>
      </c>
      <c r="N333">
        <f>IFERROR(VLOOKUP($B333,Day!$A$1:$X$367,MATCH(DayFilter!N$1,Day!$C$1:$X$1,0)+2,0),"")</f>
        <v>30.502710499999999</v>
      </c>
      <c r="O333">
        <f>IFERROR(VLOOKUP($B333,Day!$A$1:$X$367,MATCH(DayFilter!O$1,Day!$C$1:$X$1,0)+2,0),"")</f>
        <v>100</v>
      </c>
      <c r="P333">
        <f>IFERROR(VLOOKUP($B333,Day!$A$1:$X$367,MATCH(DayFilter!P$1,Day!$C$1:$X$1,0)+2,0),"")</f>
        <v>10.550769000000001</v>
      </c>
      <c r="Q333">
        <f>IFERROR(VLOOKUP($B333,Day!$A$1:$X$367,MATCH(DayFilter!Q$1,Day!$C$1:$X$1,0)+2,0),"")</f>
        <v>10.550769000000001</v>
      </c>
      <c r="R333">
        <f>IFERROR(VLOOKUP($B333,Day!$A$1:$X$367,MATCH(DayFilter!R$1,Day!$C$1:$X$1,0)+2,0),"")</f>
        <v>89.449230999999997</v>
      </c>
      <c r="S333">
        <f>IFERROR(VLOOKUP($B333,Day!$A$1:$X$367,MATCH(DayFilter!S$1,Day!$C$1:$X$1,0)+2,0),"")</f>
        <v>43.959997999999999</v>
      </c>
      <c r="T333">
        <f>IFERROR(VLOOKUP($B333,Day!$A$1:$X$367,MATCH(DayFilter!T$1,Day!$C$1:$X$1,0)+2,0),"")</f>
        <v>20.461538000000001</v>
      </c>
      <c r="U333">
        <f>IFERROR(VLOOKUP($B333,Day!$A$1:$X$367,MATCH(DayFilter!U$1,Day!$C$1:$X$1,0)+2,0),"")</f>
        <v>0.66666700000000001</v>
      </c>
      <c r="V333">
        <f>IFERROR(VLOOKUP($B333,Day!$A$1:$X$367,MATCH(DayFilter!V$1,Day!$C$1:$X$1,0)+2,0),"")</f>
        <v>0.66666700000000001</v>
      </c>
      <c r="W333">
        <f>IFERROR(VLOOKUP($B333,Day!$A$1:$X$367,MATCH(DayFilter!W$1,Day!$C$1:$X$1,0)+2,0),"")</f>
        <v>19.794871000000001</v>
      </c>
      <c r="X333">
        <f>IFERROR(VLOOKUP($B333,Day!$A$1:$X$367,MATCH(DayFilter!X$1,Day!$C$1:$X$1,0)+2,0),"")</f>
        <v>5.9369133999999999</v>
      </c>
      <c r="Y333">
        <f>IFERROR(VLOOKUP($B333,Day!$A$1:$Z$367,MATCH(DayFilter!Y$1,Day!$C$1:$Z$1,0)+2,0),"")</f>
        <v>65</v>
      </c>
      <c r="Z333">
        <f>IFERROR(VLOOKUP($B333,Day!$A$1:$Z$367,MATCH(DayFilter!Z$1,Day!$C$1:$Z$1,0)+2,0),"")</f>
        <v>75</v>
      </c>
    </row>
    <row r="334" spans="2:26" x14ac:dyDescent="0.25">
      <c r="B334">
        <f>IF(ROW()-1&lt;=Input!$F$2,ROW()-1,"")</f>
        <v>333</v>
      </c>
      <c r="C334" s="1">
        <f>IFERROR(VLOOKUP($B334,Day!$A$1:$X$367,MATCH(DayFilter!C$1,Day!$C$1:$X$1,0)+2,0),"")</f>
        <v>43862</v>
      </c>
      <c r="D334" t="str">
        <f>IFERROR(VLOOKUP($B334,Day!$A$1:$X$367,MATCH(DayFilter!D$1,Day!$C$1:$X$1,0)+2,0),"")</f>
        <v>Day</v>
      </c>
      <c r="E334">
        <f>IFERROR(VLOOKUP($B334,Day!$A$1:$X$367,MATCH(DayFilter!E$1,Day!$C$1:$X$1,0)+2,0),"")</f>
        <v>67.3</v>
      </c>
      <c r="F334">
        <f>IFERROR(VLOOKUP($B334,Day!$A$1:$X$367,MATCH(DayFilter!F$1,Day!$C$1:$X$1,0)+2,0),"")</f>
        <v>47.972307999999998</v>
      </c>
      <c r="G334">
        <f>IFERROR(VLOOKUP($B334,Day!$A$1:$X$367,MATCH(DayFilter!G$1,Day!$C$1:$X$1,0)+2,0),"")</f>
        <v>47.972307999999998</v>
      </c>
      <c r="H334">
        <f>IFERROR(VLOOKUP($B334,Day!$A$1:$X$367,MATCH(DayFilter!H$1,Day!$C$1:$X$1,0)+2,0),"")</f>
        <v>19.327691999999999</v>
      </c>
      <c r="I334">
        <f>IFERROR(VLOOKUP($B334,Day!$A$1:$X$367,MATCH(DayFilter!I$1,Day!$C$1:$X$1,0)+2,0),"")</f>
        <v>56.5603318</v>
      </c>
      <c r="J334">
        <f>IFERROR(VLOOKUP($B334,Day!$A$1:$X$367,MATCH(DayFilter!J$1,Day!$C$1:$X$1,0)+2,0),"")</f>
        <v>47.254167000000002</v>
      </c>
      <c r="K334">
        <f>IFERROR(VLOOKUP($B334,Day!$A$1:$X$367,MATCH(DayFilter!K$1,Day!$C$1:$X$1,0)+2,0),"")</f>
        <v>19.3</v>
      </c>
      <c r="L334">
        <f>IFERROR(VLOOKUP($B334,Day!$A$1:$X$367,MATCH(DayFilter!L$1,Day!$C$1:$X$1,0)+2,0),"")</f>
        <v>19.3</v>
      </c>
      <c r="M334">
        <f>IFERROR(VLOOKUP($B334,Day!$A$1:$X$367,MATCH(DayFilter!M$1,Day!$C$1:$X$1,0)+2,0),"")</f>
        <v>27.954167000000002</v>
      </c>
      <c r="N334">
        <f>IFERROR(VLOOKUP($B334,Day!$A$1:$X$367,MATCH(DayFilter!N$1,Day!$C$1:$X$1,0)+2,0),"")</f>
        <v>33.128053899999998</v>
      </c>
      <c r="O334">
        <f>IFERROR(VLOOKUP($B334,Day!$A$1:$X$367,MATCH(DayFilter!O$1,Day!$C$1:$X$1,0)+2,0),"")</f>
        <v>87.922083000000001</v>
      </c>
      <c r="P334">
        <f>IFERROR(VLOOKUP($B334,Day!$A$1:$X$367,MATCH(DayFilter!P$1,Day!$C$1:$X$1,0)+2,0),"")</f>
        <v>28.279230999999999</v>
      </c>
      <c r="Q334">
        <f>IFERROR(VLOOKUP($B334,Day!$A$1:$X$367,MATCH(DayFilter!Q$1,Day!$C$1:$X$1,0)+2,0),"")</f>
        <v>28.279230999999999</v>
      </c>
      <c r="R334">
        <f>IFERROR(VLOOKUP($B334,Day!$A$1:$X$367,MATCH(DayFilter!R$1,Day!$C$1:$X$1,0)+2,0),"")</f>
        <v>59.642852000000005</v>
      </c>
      <c r="S334">
        <f>IFERROR(VLOOKUP($B334,Day!$A$1:$X$367,MATCH(DayFilter!S$1,Day!$C$1:$X$1,0)+2,0),"")</f>
        <v>49.210772200000001</v>
      </c>
      <c r="T334">
        <f>IFERROR(VLOOKUP($B334,Day!$A$1:$X$367,MATCH(DayFilter!T$1,Day!$C$1:$X$1,0)+2,0),"")</f>
        <v>9.7058820000000008</v>
      </c>
      <c r="U334">
        <f>IFERROR(VLOOKUP($B334,Day!$A$1:$X$367,MATCH(DayFilter!U$1,Day!$C$1:$X$1,0)+2,0),"")</f>
        <v>1.230769</v>
      </c>
      <c r="V334">
        <f>IFERROR(VLOOKUP($B334,Day!$A$1:$X$367,MATCH(DayFilter!V$1,Day!$C$1:$X$1,0)+2,0),"")</f>
        <v>1.230769</v>
      </c>
      <c r="W334">
        <f>IFERROR(VLOOKUP($B334,Day!$A$1:$X$367,MATCH(DayFilter!W$1,Day!$C$1:$X$1,0)+2,0),"")</f>
        <v>8.4751130000000003</v>
      </c>
      <c r="X334">
        <f>IFERROR(VLOOKUP($B334,Day!$A$1:$X$367,MATCH(DayFilter!X$1,Day!$C$1:$X$1,0)+2,0),"")</f>
        <v>3.9994209000000001</v>
      </c>
      <c r="Y334">
        <f>IFERROR(VLOOKUP($B334,Day!$A$1:$Z$367,MATCH(DayFilter!Y$1,Day!$C$1:$Z$1,0)+2,0),"")</f>
        <v>65</v>
      </c>
      <c r="Z334">
        <f>IFERROR(VLOOKUP($B334,Day!$A$1:$Z$367,MATCH(DayFilter!Z$1,Day!$C$1:$Z$1,0)+2,0),"")</f>
        <v>75</v>
      </c>
    </row>
    <row r="335" spans="2:26" x14ac:dyDescent="0.25">
      <c r="B335">
        <f>IF(ROW()-1&lt;=Input!$F$2,ROW()-1,"")</f>
        <v>334</v>
      </c>
      <c r="C335" s="1">
        <f>IFERROR(VLOOKUP($B335,Day!$A$1:$X$367,MATCH(DayFilter!C$1,Day!$C$1:$X$1,0)+2,0),"")</f>
        <v>43861</v>
      </c>
      <c r="D335" t="str">
        <f>IFERROR(VLOOKUP($B335,Day!$A$1:$X$367,MATCH(DayFilter!D$1,Day!$C$1:$X$1,0)+2,0),"")</f>
        <v>Day</v>
      </c>
      <c r="E335">
        <f>IFERROR(VLOOKUP($B335,Day!$A$1:$X$367,MATCH(DayFilter!E$1,Day!$C$1:$X$1,0)+2,0),"")</f>
        <v>67.17</v>
      </c>
      <c r="F335">
        <f>IFERROR(VLOOKUP($B335,Day!$A$1:$X$367,MATCH(DayFilter!F$1,Day!$C$1:$X$1,0)+2,0),"")</f>
        <v>51.646667000000001</v>
      </c>
      <c r="G335">
        <f>IFERROR(VLOOKUP($B335,Day!$A$1:$X$367,MATCH(DayFilter!G$1,Day!$C$1:$X$1,0)+2,0),"")</f>
        <v>51.646667000000001</v>
      </c>
      <c r="H335">
        <f>IFERROR(VLOOKUP($B335,Day!$A$1:$X$367,MATCH(DayFilter!H$1,Day!$C$1:$X$1,0)+2,0),"")</f>
        <v>15.523333000000001</v>
      </c>
      <c r="I335">
        <f>IFERROR(VLOOKUP($B335,Day!$A$1:$X$367,MATCH(DayFilter!I$1,Day!$C$1:$X$1,0)+2,0),"")</f>
        <v>57.274257800000001</v>
      </c>
      <c r="J335">
        <f>IFERROR(VLOOKUP($B335,Day!$A$1:$X$367,MATCH(DayFilter!J$1,Day!$C$1:$X$1,0)+2,0),"")</f>
        <v>52.522703</v>
      </c>
      <c r="K335">
        <f>IFERROR(VLOOKUP($B335,Day!$A$1:$X$367,MATCH(DayFilter!K$1,Day!$C$1:$X$1,0)+2,0),"")</f>
        <v>20.313333</v>
      </c>
      <c r="L335">
        <f>IFERROR(VLOOKUP($B335,Day!$A$1:$X$367,MATCH(DayFilter!L$1,Day!$C$1:$X$1,0)+2,0),"")</f>
        <v>20.313333</v>
      </c>
      <c r="M335">
        <f>IFERROR(VLOOKUP($B335,Day!$A$1:$X$367,MATCH(DayFilter!M$1,Day!$C$1:$X$1,0)+2,0),"")</f>
        <v>32.20937</v>
      </c>
      <c r="N335">
        <f>IFERROR(VLOOKUP($B335,Day!$A$1:$X$367,MATCH(DayFilter!N$1,Day!$C$1:$X$1,0)+2,0),"")</f>
        <v>37.581923799999998</v>
      </c>
      <c r="O335">
        <f>IFERROR(VLOOKUP($B335,Day!$A$1:$X$367,MATCH(DayFilter!O$1,Day!$C$1:$X$1,0)+2,0),"")</f>
        <v>100</v>
      </c>
      <c r="P335">
        <f>IFERROR(VLOOKUP($B335,Day!$A$1:$X$367,MATCH(DayFilter!P$1,Day!$C$1:$X$1,0)+2,0),"")</f>
        <v>29.1</v>
      </c>
      <c r="Q335">
        <f>IFERROR(VLOOKUP($B335,Day!$A$1:$X$367,MATCH(DayFilter!Q$1,Day!$C$1:$X$1,0)+2,0),"")</f>
        <v>29.1</v>
      </c>
      <c r="R335">
        <f>IFERROR(VLOOKUP($B335,Day!$A$1:$X$367,MATCH(DayFilter!R$1,Day!$C$1:$X$1,0)+2,0),"")</f>
        <v>70.900000000000006</v>
      </c>
      <c r="S335">
        <f>IFERROR(VLOOKUP($B335,Day!$A$1:$X$367,MATCH(DayFilter!S$1,Day!$C$1:$X$1,0)+2,0),"")</f>
        <v>57.078162399999997</v>
      </c>
      <c r="T335">
        <f>IFERROR(VLOOKUP($B335,Day!$A$1:$X$367,MATCH(DayFilter!T$1,Day!$C$1:$X$1,0)+2,0),"")</f>
        <v>12.459459000000001</v>
      </c>
      <c r="U335">
        <f>IFERROR(VLOOKUP($B335,Day!$A$1:$X$367,MATCH(DayFilter!U$1,Day!$C$1:$X$1,0)+2,0),"")</f>
        <v>2.1538460000000001</v>
      </c>
      <c r="V335">
        <f>IFERROR(VLOOKUP($B335,Day!$A$1:$X$367,MATCH(DayFilter!V$1,Day!$C$1:$X$1,0)+2,0),"")</f>
        <v>2.1538460000000001</v>
      </c>
      <c r="W335">
        <f>IFERROR(VLOOKUP($B335,Day!$A$1:$X$367,MATCH(DayFilter!W$1,Day!$C$1:$X$1,0)+2,0),"")</f>
        <v>10.305613000000001</v>
      </c>
      <c r="X335">
        <f>IFERROR(VLOOKUP($B335,Day!$A$1:$X$367,MATCH(DayFilter!X$1,Day!$C$1:$X$1,0)+2,0),"")</f>
        <v>6.0581253000000004</v>
      </c>
      <c r="Y335">
        <f>IFERROR(VLOOKUP($B335,Day!$A$1:$Z$367,MATCH(DayFilter!Y$1,Day!$C$1:$Z$1,0)+2,0),"")</f>
        <v>65</v>
      </c>
      <c r="Z335">
        <f>IFERROR(VLOOKUP($B335,Day!$A$1:$Z$367,MATCH(DayFilter!Z$1,Day!$C$1:$Z$1,0)+2,0),"")</f>
        <v>75</v>
      </c>
    </row>
    <row r="336" spans="2:26" x14ac:dyDescent="0.25">
      <c r="B336">
        <f>IF(ROW()-1&lt;=Input!$F$2,ROW()-1,"")</f>
        <v>335</v>
      </c>
      <c r="C336" s="1">
        <f>IFERROR(VLOOKUP($B336,Day!$A$1:$X$367,MATCH(DayFilter!C$1,Day!$C$1:$X$1,0)+2,0),"")</f>
        <v>43860</v>
      </c>
      <c r="D336" t="str">
        <f>IFERROR(VLOOKUP($B336,Day!$A$1:$X$367,MATCH(DayFilter!D$1,Day!$C$1:$X$1,0)+2,0),"")</f>
        <v>Day</v>
      </c>
      <c r="E336">
        <f>IFERROR(VLOOKUP($B336,Day!$A$1:$X$367,MATCH(DayFilter!E$1,Day!$C$1:$X$1,0)+2,0),"")</f>
        <v>65.923077000000006</v>
      </c>
      <c r="F336">
        <f>IFERROR(VLOOKUP($B336,Day!$A$1:$X$367,MATCH(DayFilter!F$1,Day!$C$1:$X$1,0)+2,0),"")</f>
        <v>48.616667</v>
      </c>
      <c r="G336">
        <f>IFERROR(VLOOKUP($B336,Day!$A$1:$X$367,MATCH(DayFilter!G$1,Day!$C$1:$X$1,0)+2,0),"")</f>
        <v>48.616667</v>
      </c>
      <c r="H336">
        <f>IFERROR(VLOOKUP($B336,Day!$A$1:$X$367,MATCH(DayFilter!H$1,Day!$C$1:$X$1,0)+2,0),"")</f>
        <v>17.306410000000007</v>
      </c>
      <c r="I336">
        <f>IFERROR(VLOOKUP($B336,Day!$A$1:$X$367,MATCH(DayFilter!I$1,Day!$C$1:$X$1,0)+2,0),"")</f>
        <v>57.242122100000003</v>
      </c>
      <c r="J336">
        <f>IFERROR(VLOOKUP($B336,Day!$A$1:$X$367,MATCH(DayFilter!J$1,Day!$C$1:$X$1,0)+2,0),"")</f>
        <v>53.538462000000003</v>
      </c>
      <c r="K336">
        <f>IFERROR(VLOOKUP($B336,Day!$A$1:$X$367,MATCH(DayFilter!K$1,Day!$C$1:$X$1,0)+2,0),"")</f>
        <v>23.9</v>
      </c>
      <c r="L336">
        <f>IFERROR(VLOOKUP($B336,Day!$A$1:$X$367,MATCH(DayFilter!L$1,Day!$C$1:$X$1,0)+2,0),"")</f>
        <v>23.9</v>
      </c>
      <c r="M336">
        <f>IFERROR(VLOOKUP($B336,Day!$A$1:$X$367,MATCH(DayFilter!M$1,Day!$C$1:$X$1,0)+2,0),"")</f>
        <v>29.638462000000004</v>
      </c>
      <c r="N336">
        <f>IFERROR(VLOOKUP($B336,Day!$A$1:$X$367,MATCH(DayFilter!N$1,Day!$C$1:$X$1,0)+2,0),"")</f>
        <v>38.782747399999998</v>
      </c>
      <c r="O336">
        <f>IFERROR(VLOOKUP($B336,Day!$A$1:$X$367,MATCH(DayFilter!O$1,Day!$C$1:$X$1,0)+2,0),"")</f>
        <v>86.165385000000001</v>
      </c>
      <c r="P336">
        <f>IFERROR(VLOOKUP($B336,Day!$A$1:$X$367,MATCH(DayFilter!P$1,Day!$C$1:$X$1,0)+2,0),"")</f>
        <v>27.960768999999999</v>
      </c>
      <c r="Q336">
        <f>IFERROR(VLOOKUP($B336,Day!$A$1:$X$367,MATCH(DayFilter!Q$1,Day!$C$1:$X$1,0)+2,0),"")</f>
        <v>27.960768999999999</v>
      </c>
      <c r="R336">
        <f>IFERROR(VLOOKUP($B336,Day!$A$1:$X$367,MATCH(DayFilter!R$1,Day!$C$1:$X$1,0)+2,0),"")</f>
        <v>58.204616000000001</v>
      </c>
      <c r="S336">
        <f>IFERROR(VLOOKUP($B336,Day!$A$1:$X$367,MATCH(DayFilter!S$1,Day!$C$1:$X$1,0)+2,0),"")</f>
        <v>58.133208699999997</v>
      </c>
      <c r="T336">
        <f>IFERROR(VLOOKUP($B336,Day!$A$1:$X$367,MATCH(DayFilter!T$1,Day!$C$1:$X$1,0)+2,0),"")</f>
        <v>4.8461540000000003</v>
      </c>
      <c r="U336">
        <f>IFERROR(VLOOKUP($B336,Day!$A$1:$X$367,MATCH(DayFilter!U$1,Day!$C$1:$X$1,0)+2,0),"")</f>
        <v>0.538462</v>
      </c>
      <c r="V336">
        <f>IFERROR(VLOOKUP($B336,Day!$A$1:$X$367,MATCH(DayFilter!V$1,Day!$C$1:$X$1,0)+2,0),"")</f>
        <v>0.538462</v>
      </c>
      <c r="W336">
        <f>IFERROR(VLOOKUP($B336,Day!$A$1:$X$367,MATCH(DayFilter!W$1,Day!$C$1:$X$1,0)+2,0),"")</f>
        <v>4.3076920000000003</v>
      </c>
      <c r="X336">
        <f>IFERROR(VLOOKUP($B336,Day!$A$1:$X$367,MATCH(DayFilter!X$1,Day!$C$1:$X$1,0)+2,0),"")</f>
        <v>2.6041515</v>
      </c>
      <c r="Y336">
        <f>IFERROR(VLOOKUP($B336,Day!$A$1:$Z$367,MATCH(DayFilter!Y$1,Day!$C$1:$Z$1,0)+2,0),"")</f>
        <v>65</v>
      </c>
      <c r="Z336">
        <f>IFERROR(VLOOKUP($B336,Day!$A$1:$Z$367,MATCH(DayFilter!Z$1,Day!$C$1:$Z$1,0)+2,0),"")</f>
        <v>75</v>
      </c>
    </row>
    <row r="337" spans="2:26" x14ac:dyDescent="0.25">
      <c r="B337">
        <f>IF(ROW()-1&lt;=Input!$F$2,ROW()-1,"")</f>
        <v>336</v>
      </c>
      <c r="C337" s="1">
        <f>IFERROR(VLOOKUP($B337,Day!$A$1:$X$367,MATCH(DayFilter!C$1,Day!$C$1:$X$1,0)+2,0),"")</f>
        <v>43859</v>
      </c>
      <c r="D337" t="str">
        <f>IFERROR(VLOOKUP($B337,Day!$A$1:$X$367,MATCH(DayFilter!D$1,Day!$C$1:$X$1,0)+2,0),"")</f>
        <v>Day</v>
      </c>
      <c r="E337">
        <f>IFERROR(VLOOKUP($B337,Day!$A$1:$X$367,MATCH(DayFilter!E$1,Day!$C$1:$X$1,0)+2,0),"")</f>
        <v>73.724999999999994</v>
      </c>
      <c r="F337">
        <f>IFERROR(VLOOKUP($B337,Day!$A$1:$X$367,MATCH(DayFilter!F$1,Day!$C$1:$X$1,0)+2,0),"")</f>
        <v>46.330556000000001</v>
      </c>
      <c r="G337">
        <f>IFERROR(VLOOKUP($B337,Day!$A$1:$X$367,MATCH(DayFilter!G$1,Day!$C$1:$X$1,0)+2,0),"")</f>
        <v>46.330556000000001</v>
      </c>
      <c r="H337">
        <f>IFERROR(VLOOKUP($B337,Day!$A$1:$X$367,MATCH(DayFilter!H$1,Day!$C$1:$X$1,0)+2,0),"")</f>
        <v>27.394443999999993</v>
      </c>
      <c r="I337">
        <f>IFERROR(VLOOKUP($B337,Day!$A$1:$X$367,MATCH(DayFilter!I$1,Day!$C$1:$X$1,0)+2,0),"")</f>
        <v>60.033925000000004</v>
      </c>
      <c r="J337">
        <f>IFERROR(VLOOKUP($B337,Day!$A$1:$X$367,MATCH(DayFilter!J$1,Day!$C$1:$X$1,0)+2,0),"")</f>
        <v>45.167856999999998</v>
      </c>
      <c r="K337">
        <f>IFERROR(VLOOKUP($B337,Day!$A$1:$X$367,MATCH(DayFilter!K$1,Day!$C$1:$X$1,0)+2,0),"")</f>
        <v>19.958333</v>
      </c>
      <c r="L337">
        <f>IFERROR(VLOOKUP($B337,Day!$A$1:$X$367,MATCH(DayFilter!L$1,Day!$C$1:$X$1,0)+2,0),"")</f>
        <v>19.958333</v>
      </c>
      <c r="M337">
        <f>IFERROR(VLOOKUP($B337,Day!$A$1:$X$367,MATCH(DayFilter!M$1,Day!$C$1:$X$1,0)+2,0),"")</f>
        <v>25.209523999999998</v>
      </c>
      <c r="N337">
        <f>IFERROR(VLOOKUP($B337,Day!$A$1:$X$367,MATCH(DayFilter!N$1,Day!$C$1:$X$1,0)+2,0),"")</f>
        <v>33.656592799999999</v>
      </c>
      <c r="O337">
        <f>IFERROR(VLOOKUP($B337,Day!$A$1:$X$367,MATCH(DayFilter!O$1,Day!$C$1:$X$1,0)+2,0),"")</f>
        <v>85.648928999999995</v>
      </c>
      <c r="P337">
        <f>IFERROR(VLOOKUP($B337,Day!$A$1:$X$367,MATCH(DayFilter!P$1,Day!$C$1:$X$1,0)+2,0),"")</f>
        <v>14.315</v>
      </c>
      <c r="Q337">
        <f>IFERROR(VLOOKUP($B337,Day!$A$1:$X$367,MATCH(DayFilter!Q$1,Day!$C$1:$X$1,0)+2,0),"")</f>
        <v>14.315</v>
      </c>
      <c r="R337">
        <f>IFERROR(VLOOKUP($B337,Day!$A$1:$X$367,MATCH(DayFilter!R$1,Day!$C$1:$X$1,0)+2,0),"")</f>
        <v>71.333928999999998</v>
      </c>
      <c r="S337">
        <f>IFERROR(VLOOKUP($B337,Day!$A$1:$X$367,MATCH(DayFilter!S$1,Day!$C$1:$X$1,0)+2,0),"")</f>
        <v>45.297766799999998</v>
      </c>
      <c r="T337">
        <f>IFERROR(VLOOKUP($B337,Day!$A$1:$X$367,MATCH(DayFilter!T$1,Day!$C$1:$X$1,0)+2,0),"")</f>
        <v>17.25</v>
      </c>
      <c r="U337">
        <f>IFERROR(VLOOKUP($B337,Day!$A$1:$X$367,MATCH(DayFilter!U$1,Day!$C$1:$X$1,0)+2,0),"")</f>
        <v>1.8461540000000001</v>
      </c>
      <c r="V337">
        <f>IFERROR(VLOOKUP($B337,Day!$A$1:$X$367,MATCH(DayFilter!V$1,Day!$C$1:$X$1,0)+2,0),"")</f>
        <v>1.8461540000000001</v>
      </c>
      <c r="W337">
        <f>IFERROR(VLOOKUP($B337,Day!$A$1:$X$367,MATCH(DayFilter!W$1,Day!$C$1:$X$1,0)+2,0),"")</f>
        <v>15.403846</v>
      </c>
      <c r="X337">
        <f>IFERROR(VLOOKUP($B337,Day!$A$1:$X$367,MATCH(DayFilter!X$1,Day!$C$1:$X$1,0)+2,0),"")</f>
        <v>5.9164674000000002</v>
      </c>
      <c r="Y337">
        <f>IFERROR(VLOOKUP($B337,Day!$A$1:$Z$367,MATCH(DayFilter!Y$1,Day!$C$1:$Z$1,0)+2,0),"")</f>
        <v>65</v>
      </c>
      <c r="Z337">
        <f>IFERROR(VLOOKUP($B337,Day!$A$1:$Z$367,MATCH(DayFilter!Z$1,Day!$C$1:$Z$1,0)+2,0),"")</f>
        <v>75</v>
      </c>
    </row>
    <row r="338" spans="2:26" x14ac:dyDescent="0.25">
      <c r="B338">
        <f>IF(ROW()-1&lt;=Input!$F$2,ROW()-1,"")</f>
        <v>337</v>
      </c>
      <c r="C338" s="1">
        <f>IFERROR(VLOOKUP($B338,Day!$A$1:$X$367,MATCH(DayFilter!C$1,Day!$C$1:$X$1,0)+2,0),"")</f>
        <v>43858</v>
      </c>
      <c r="D338" t="str">
        <f>IFERROR(VLOOKUP($B338,Day!$A$1:$X$367,MATCH(DayFilter!D$1,Day!$C$1:$X$1,0)+2,0),"")</f>
        <v>Day</v>
      </c>
      <c r="E338">
        <f>IFERROR(VLOOKUP($B338,Day!$A$1:$X$367,MATCH(DayFilter!E$1,Day!$C$1:$X$1,0)+2,0),"")</f>
        <v>70.630769000000001</v>
      </c>
      <c r="F338">
        <f>IFERROR(VLOOKUP($B338,Day!$A$1:$X$367,MATCH(DayFilter!F$1,Day!$C$1:$X$1,0)+2,0),"")</f>
        <v>50.861538000000003</v>
      </c>
      <c r="G338">
        <f>IFERROR(VLOOKUP($B338,Day!$A$1:$X$367,MATCH(DayFilter!G$1,Day!$C$1:$X$1,0)+2,0),"")</f>
        <v>50.861538000000003</v>
      </c>
      <c r="H338">
        <f>IFERROR(VLOOKUP($B338,Day!$A$1:$X$367,MATCH(DayFilter!H$1,Day!$C$1:$X$1,0)+2,0),"")</f>
        <v>19.769230999999998</v>
      </c>
      <c r="I338">
        <f>IFERROR(VLOOKUP($B338,Day!$A$1:$X$367,MATCH(DayFilter!I$1,Day!$C$1:$X$1,0)+2,0),"")</f>
        <v>60.019076900000002</v>
      </c>
      <c r="J338">
        <f>IFERROR(VLOOKUP($B338,Day!$A$1:$X$367,MATCH(DayFilter!J$1,Day!$C$1:$X$1,0)+2,0),"")</f>
        <v>43.769230999999998</v>
      </c>
      <c r="K338">
        <f>IFERROR(VLOOKUP($B338,Day!$A$1:$X$367,MATCH(DayFilter!K$1,Day!$C$1:$X$1,0)+2,0),"")</f>
        <v>0.115385</v>
      </c>
      <c r="L338">
        <f>IFERROR(VLOOKUP($B338,Day!$A$1:$X$367,MATCH(DayFilter!L$1,Day!$C$1:$X$1,0)+2,0),"")</f>
        <v>0.115385</v>
      </c>
      <c r="M338">
        <f>IFERROR(VLOOKUP($B338,Day!$A$1:$X$367,MATCH(DayFilter!M$1,Day!$C$1:$X$1,0)+2,0),"")</f>
        <v>43.653845999999994</v>
      </c>
      <c r="N338">
        <f>IFERROR(VLOOKUP($B338,Day!$A$1:$X$367,MATCH(DayFilter!N$1,Day!$C$1:$X$1,0)+2,0),"")</f>
        <v>31.248769299999999</v>
      </c>
      <c r="O338">
        <f>IFERROR(VLOOKUP($B338,Day!$A$1:$X$367,MATCH(DayFilter!O$1,Day!$C$1:$X$1,0)+2,0),"")</f>
        <v>67.894615000000002</v>
      </c>
      <c r="P338">
        <f>IFERROR(VLOOKUP($B338,Day!$A$1:$X$367,MATCH(DayFilter!P$1,Day!$C$1:$X$1,0)+2,0),"")</f>
        <v>8.5392309999999991</v>
      </c>
      <c r="Q338">
        <f>IFERROR(VLOOKUP($B338,Day!$A$1:$X$367,MATCH(DayFilter!Q$1,Day!$C$1:$X$1,0)+2,0),"")</f>
        <v>8.5392309999999991</v>
      </c>
      <c r="R338">
        <f>IFERROR(VLOOKUP($B338,Day!$A$1:$X$367,MATCH(DayFilter!R$1,Day!$C$1:$X$1,0)+2,0),"")</f>
        <v>59.355384000000001</v>
      </c>
      <c r="S338">
        <f>IFERROR(VLOOKUP($B338,Day!$A$1:$X$367,MATCH(DayFilter!S$1,Day!$C$1:$X$1,0)+2,0),"")</f>
        <v>41.384769200000001</v>
      </c>
      <c r="T338">
        <f>IFERROR(VLOOKUP($B338,Day!$A$1:$X$367,MATCH(DayFilter!T$1,Day!$C$1:$X$1,0)+2,0),"")</f>
        <v>12.461537999999999</v>
      </c>
      <c r="U338">
        <f>IFERROR(VLOOKUP($B338,Day!$A$1:$X$367,MATCH(DayFilter!U$1,Day!$C$1:$X$1,0)+2,0),"")</f>
        <v>1.3076920000000001</v>
      </c>
      <c r="V338">
        <f>IFERROR(VLOOKUP($B338,Day!$A$1:$X$367,MATCH(DayFilter!V$1,Day!$C$1:$X$1,0)+2,0),"")</f>
        <v>1.3076920000000001</v>
      </c>
      <c r="W338">
        <f>IFERROR(VLOOKUP($B338,Day!$A$1:$X$367,MATCH(DayFilter!W$1,Day!$C$1:$X$1,0)+2,0),"")</f>
        <v>11.153846</v>
      </c>
      <c r="X338">
        <f>IFERROR(VLOOKUP($B338,Day!$A$1:$X$367,MATCH(DayFilter!X$1,Day!$C$1:$X$1,0)+2,0),"")</f>
        <v>5.1461537000000002</v>
      </c>
      <c r="Y338">
        <f>IFERROR(VLOOKUP($B338,Day!$A$1:$Z$367,MATCH(DayFilter!Y$1,Day!$C$1:$Z$1,0)+2,0),"")</f>
        <v>65</v>
      </c>
      <c r="Z338">
        <f>IFERROR(VLOOKUP($B338,Day!$A$1:$Z$367,MATCH(DayFilter!Z$1,Day!$C$1:$Z$1,0)+2,0),"")</f>
        <v>75</v>
      </c>
    </row>
    <row r="339" spans="2:26" x14ac:dyDescent="0.25">
      <c r="B339">
        <f>IF(ROW()-1&lt;=Input!$F$2,ROW()-1,"")</f>
        <v>338</v>
      </c>
      <c r="C339" s="1">
        <f>IFERROR(VLOOKUP($B339,Day!$A$1:$X$367,MATCH(DayFilter!C$1,Day!$C$1:$X$1,0)+2,0),"")</f>
        <v>43857</v>
      </c>
      <c r="D339" t="str">
        <f>IFERROR(VLOOKUP($B339,Day!$A$1:$X$367,MATCH(DayFilter!D$1,Day!$C$1:$X$1,0)+2,0),"")</f>
        <v>Day</v>
      </c>
      <c r="E339">
        <f>IFERROR(VLOOKUP($B339,Day!$A$1:$X$367,MATCH(DayFilter!E$1,Day!$C$1:$X$1,0)+2,0),"")</f>
        <v>65.038461999999996</v>
      </c>
      <c r="F339">
        <f>IFERROR(VLOOKUP($B339,Day!$A$1:$X$367,MATCH(DayFilter!F$1,Day!$C$1:$X$1,0)+2,0),"")</f>
        <v>49.238461999999998</v>
      </c>
      <c r="G339">
        <f>IFERROR(VLOOKUP($B339,Day!$A$1:$X$367,MATCH(DayFilter!G$1,Day!$C$1:$X$1,0)+2,0),"")</f>
        <v>49.238461999999998</v>
      </c>
      <c r="H339">
        <f>IFERROR(VLOOKUP($B339,Day!$A$1:$X$367,MATCH(DayFilter!H$1,Day!$C$1:$X$1,0)+2,0),"")</f>
        <v>15.799999999999997</v>
      </c>
      <c r="I339">
        <f>IFERROR(VLOOKUP($B339,Day!$A$1:$X$367,MATCH(DayFilter!I$1,Day!$C$1:$X$1,0)+2,0),"")</f>
        <v>57.451153900000001</v>
      </c>
      <c r="J339">
        <f>IFERROR(VLOOKUP($B339,Day!$A$1:$X$367,MATCH(DayFilter!J$1,Day!$C$1:$X$1,0)+2,0),"")</f>
        <v>50.430768999999998</v>
      </c>
      <c r="K339">
        <f>IFERROR(VLOOKUP($B339,Day!$A$1:$X$367,MATCH(DayFilter!K$1,Day!$C$1:$X$1,0)+2,0),"")</f>
        <v>8.4923079999999995</v>
      </c>
      <c r="L339">
        <f>IFERROR(VLOOKUP($B339,Day!$A$1:$X$367,MATCH(DayFilter!L$1,Day!$C$1:$X$1,0)+2,0),"")</f>
        <v>8.4923079999999995</v>
      </c>
      <c r="M339">
        <f>IFERROR(VLOOKUP($B339,Day!$A$1:$X$367,MATCH(DayFilter!M$1,Day!$C$1:$X$1,0)+2,0),"")</f>
        <v>41.938460999999997</v>
      </c>
      <c r="N339">
        <f>IFERROR(VLOOKUP($B339,Day!$A$1:$X$367,MATCH(DayFilter!N$1,Day!$C$1:$X$1,0)+2,0),"")</f>
        <v>28.688641100000002</v>
      </c>
      <c r="O339">
        <f>IFERROR(VLOOKUP($B339,Day!$A$1:$X$367,MATCH(DayFilter!O$1,Day!$C$1:$X$1,0)+2,0),"")</f>
        <v>81.094667000000001</v>
      </c>
      <c r="P339">
        <f>IFERROR(VLOOKUP($B339,Day!$A$1:$X$367,MATCH(DayFilter!P$1,Day!$C$1:$X$1,0)+2,0),"")</f>
        <v>15.677692</v>
      </c>
      <c r="Q339">
        <f>IFERROR(VLOOKUP($B339,Day!$A$1:$X$367,MATCH(DayFilter!Q$1,Day!$C$1:$X$1,0)+2,0),"")</f>
        <v>15.677692</v>
      </c>
      <c r="R339">
        <f>IFERROR(VLOOKUP($B339,Day!$A$1:$X$367,MATCH(DayFilter!R$1,Day!$C$1:$X$1,0)+2,0),"")</f>
        <v>65.416975000000008</v>
      </c>
      <c r="S339">
        <f>IFERROR(VLOOKUP($B339,Day!$A$1:$X$367,MATCH(DayFilter!S$1,Day!$C$1:$X$1,0)+2,0),"")</f>
        <v>41.4438514</v>
      </c>
      <c r="T339">
        <f>IFERROR(VLOOKUP($B339,Day!$A$1:$X$367,MATCH(DayFilter!T$1,Day!$C$1:$X$1,0)+2,0),"")</f>
        <v>7.0769229999999999</v>
      </c>
      <c r="U339">
        <f>IFERROR(VLOOKUP($B339,Day!$A$1:$X$367,MATCH(DayFilter!U$1,Day!$C$1:$X$1,0)+2,0),"")</f>
        <v>1.230769</v>
      </c>
      <c r="V339">
        <f>IFERROR(VLOOKUP($B339,Day!$A$1:$X$367,MATCH(DayFilter!V$1,Day!$C$1:$X$1,0)+2,0),"")</f>
        <v>1.230769</v>
      </c>
      <c r="W339">
        <f>IFERROR(VLOOKUP($B339,Day!$A$1:$X$367,MATCH(DayFilter!W$1,Day!$C$1:$X$1,0)+2,0),"")</f>
        <v>5.8461540000000003</v>
      </c>
      <c r="X339">
        <f>IFERROR(VLOOKUP($B339,Day!$A$1:$X$367,MATCH(DayFilter!X$1,Day!$C$1:$X$1,0)+2,0),"")</f>
        <v>4.0169230999999996</v>
      </c>
      <c r="Y339">
        <f>IFERROR(VLOOKUP($B339,Day!$A$1:$Z$367,MATCH(DayFilter!Y$1,Day!$C$1:$Z$1,0)+2,0),"")</f>
        <v>65</v>
      </c>
      <c r="Z339">
        <f>IFERROR(VLOOKUP($B339,Day!$A$1:$Z$367,MATCH(DayFilter!Z$1,Day!$C$1:$Z$1,0)+2,0),"")</f>
        <v>75</v>
      </c>
    </row>
    <row r="340" spans="2:26" x14ac:dyDescent="0.25">
      <c r="B340">
        <f>IF(ROW()-1&lt;=Input!$F$2,ROW()-1,"")</f>
        <v>339</v>
      </c>
      <c r="C340" s="1">
        <f>IFERROR(VLOOKUP($B340,Day!$A$1:$X$367,MATCH(DayFilter!C$1,Day!$C$1:$X$1,0)+2,0),"")</f>
        <v>43856</v>
      </c>
      <c r="D340" t="str">
        <f>IFERROR(VLOOKUP($B340,Day!$A$1:$X$367,MATCH(DayFilter!D$1,Day!$C$1:$X$1,0)+2,0),"")</f>
        <v>Day</v>
      </c>
      <c r="E340">
        <f>IFERROR(VLOOKUP($B340,Day!$A$1:$X$367,MATCH(DayFilter!E$1,Day!$C$1:$X$1,0)+2,0),"")</f>
        <v>65.099999999999994</v>
      </c>
      <c r="F340">
        <f>IFERROR(VLOOKUP($B340,Day!$A$1:$X$367,MATCH(DayFilter!F$1,Day!$C$1:$X$1,0)+2,0),"")</f>
        <v>45.975000000000001</v>
      </c>
      <c r="G340">
        <f>IFERROR(VLOOKUP($B340,Day!$A$1:$X$367,MATCH(DayFilter!G$1,Day!$C$1:$X$1,0)+2,0),"")</f>
        <v>45.975000000000001</v>
      </c>
      <c r="H340">
        <f>IFERROR(VLOOKUP($B340,Day!$A$1:$X$367,MATCH(DayFilter!H$1,Day!$C$1:$X$1,0)+2,0),"")</f>
        <v>19.124999999999993</v>
      </c>
      <c r="I340">
        <f>IFERROR(VLOOKUP($B340,Day!$A$1:$X$367,MATCH(DayFilter!I$1,Day!$C$1:$X$1,0)+2,0),"")</f>
        <v>56.377755200000003</v>
      </c>
      <c r="J340">
        <f>IFERROR(VLOOKUP($B340,Day!$A$1:$X$367,MATCH(DayFilter!J$1,Day!$C$1:$X$1,0)+2,0),"")</f>
        <v>51.143999999999998</v>
      </c>
      <c r="K340">
        <f>IFERROR(VLOOKUP($B340,Day!$A$1:$X$367,MATCH(DayFilter!K$1,Day!$C$1:$X$1,0)+2,0),"")</f>
        <v>14.330769</v>
      </c>
      <c r="L340">
        <f>IFERROR(VLOOKUP($B340,Day!$A$1:$X$367,MATCH(DayFilter!L$1,Day!$C$1:$X$1,0)+2,0),"")</f>
        <v>14.330769</v>
      </c>
      <c r="M340">
        <f>IFERROR(VLOOKUP($B340,Day!$A$1:$X$367,MATCH(DayFilter!M$1,Day!$C$1:$X$1,0)+2,0),"")</f>
        <v>36.813231000000002</v>
      </c>
      <c r="N340">
        <f>IFERROR(VLOOKUP($B340,Day!$A$1:$X$367,MATCH(DayFilter!N$1,Day!$C$1:$X$1,0)+2,0),"")</f>
        <v>30.5470583</v>
      </c>
      <c r="O340">
        <f>IFERROR(VLOOKUP($B340,Day!$A$1:$X$367,MATCH(DayFilter!O$1,Day!$C$1:$X$1,0)+2,0),"")</f>
        <v>98.876000000000005</v>
      </c>
      <c r="P340">
        <f>IFERROR(VLOOKUP($B340,Day!$A$1:$X$367,MATCH(DayFilter!P$1,Day!$C$1:$X$1,0)+2,0),"")</f>
        <v>16.82</v>
      </c>
      <c r="Q340">
        <f>IFERROR(VLOOKUP($B340,Day!$A$1:$X$367,MATCH(DayFilter!Q$1,Day!$C$1:$X$1,0)+2,0),"")</f>
        <v>16.82</v>
      </c>
      <c r="R340">
        <f>IFERROR(VLOOKUP($B340,Day!$A$1:$X$367,MATCH(DayFilter!R$1,Day!$C$1:$X$1,0)+2,0),"")</f>
        <v>82.056000000000012</v>
      </c>
      <c r="S340">
        <f>IFERROR(VLOOKUP($B340,Day!$A$1:$X$367,MATCH(DayFilter!S$1,Day!$C$1:$X$1,0)+2,0),"")</f>
        <v>45.228814300000003</v>
      </c>
      <c r="T340">
        <f>IFERROR(VLOOKUP($B340,Day!$A$1:$X$367,MATCH(DayFilter!T$1,Day!$C$1:$X$1,0)+2,0),"")</f>
        <v>9.0588239999999995</v>
      </c>
      <c r="U340">
        <f>IFERROR(VLOOKUP($B340,Day!$A$1:$X$367,MATCH(DayFilter!U$1,Day!$C$1:$X$1,0)+2,0),"")</f>
        <v>2.52</v>
      </c>
      <c r="V340">
        <f>IFERROR(VLOOKUP($B340,Day!$A$1:$X$367,MATCH(DayFilter!V$1,Day!$C$1:$X$1,0)+2,0),"")</f>
        <v>2.52</v>
      </c>
      <c r="W340">
        <f>IFERROR(VLOOKUP($B340,Day!$A$1:$X$367,MATCH(DayFilter!W$1,Day!$C$1:$X$1,0)+2,0),"")</f>
        <v>6.538824</v>
      </c>
      <c r="X340">
        <f>IFERROR(VLOOKUP($B340,Day!$A$1:$X$367,MATCH(DayFilter!X$1,Day!$C$1:$X$1,0)+2,0),"")</f>
        <v>5.0011516</v>
      </c>
      <c r="Y340">
        <f>IFERROR(VLOOKUP($B340,Day!$A$1:$Z$367,MATCH(DayFilter!Y$1,Day!$C$1:$Z$1,0)+2,0),"")</f>
        <v>65</v>
      </c>
      <c r="Z340">
        <f>IFERROR(VLOOKUP($B340,Day!$A$1:$Z$367,MATCH(DayFilter!Z$1,Day!$C$1:$Z$1,0)+2,0),"")</f>
        <v>75</v>
      </c>
    </row>
    <row r="341" spans="2:26" x14ac:dyDescent="0.25">
      <c r="B341">
        <f>IF(ROW()-1&lt;=Input!$F$2,ROW()-1,"")</f>
        <v>340</v>
      </c>
      <c r="C341" s="1">
        <f>IFERROR(VLOOKUP($B341,Day!$A$1:$X$367,MATCH(DayFilter!C$1,Day!$C$1:$X$1,0)+2,0),"")</f>
        <v>43855</v>
      </c>
      <c r="D341" t="str">
        <f>IFERROR(VLOOKUP($B341,Day!$A$1:$X$367,MATCH(DayFilter!D$1,Day!$C$1:$X$1,0)+2,0),"")</f>
        <v>Day</v>
      </c>
      <c r="E341">
        <f>IFERROR(VLOOKUP($B341,Day!$A$1:$X$367,MATCH(DayFilter!E$1,Day!$C$1:$X$1,0)+2,0),"")</f>
        <v>68.855384999999998</v>
      </c>
      <c r="F341">
        <f>IFERROR(VLOOKUP($B341,Day!$A$1:$X$367,MATCH(DayFilter!F$1,Day!$C$1:$X$1,0)+2,0),"")</f>
        <v>42.641176000000002</v>
      </c>
      <c r="G341">
        <f>IFERROR(VLOOKUP($B341,Day!$A$1:$X$367,MATCH(DayFilter!G$1,Day!$C$1:$X$1,0)+2,0),"")</f>
        <v>42.641176000000002</v>
      </c>
      <c r="H341">
        <f>IFERROR(VLOOKUP($B341,Day!$A$1:$X$367,MATCH(DayFilter!H$1,Day!$C$1:$X$1,0)+2,0),"")</f>
        <v>26.214208999999997</v>
      </c>
      <c r="I341">
        <f>IFERROR(VLOOKUP($B341,Day!$A$1:$X$367,MATCH(DayFilter!I$1,Day!$C$1:$X$1,0)+2,0),"")</f>
        <v>57.308015099999999</v>
      </c>
      <c r="J341">
        <f>IFERROR(VLOOKUP($B341,Day!$A$1:$X$367,MATCH(DayFilter!J$1,Day!$C$1:$X$1,0)+2,0),"")</f>
        <v>42.730769000000002</v>
      </c>
      <c r="K341">
        <f>IFERROR(VLOOKUP($B341,Day!$A$1:$X$367,MATCH(DayFilter!K$1,Day!$C$1:$X$1,0)+2,0),"")</f>
        <v>25.615385</v>
      </c>
      <c r="L341">
        <f>IFERROR(VLOOKUP($B341,Day!$A$1:$X$367,MATCH(DayFilter!L$1,Day!$C$1:$X$1,0)+2,0),"")</f>
        <v>25.615385</v>
      </c>
      <c r="M341">
        <f>IFERROR(VLOOKUP($B341,Day!$A$1:$X$367,MATCH(DayFilter!M$1,Day!$C$1:$X$1,0)+2,0),"")</f>
        <v>17.115384000000002</v>
      </c>
      <c r="N341">
        <f>IFERROR(VLOOKUP($B341,Day!$A$1:$X$367,MATCH(DayFilter!N$1,Day!$C$1:$X$1,0)+2,0),"")</f>
        <v>31.929927599999999</v>
      </c>
      <c r="O341">
        <f>IFERROR(VLOOKUP($B341,Day!$A$1:$X$367,MATCH(DayFilter!O$1,Day!$C$1:$X$1,0)+2,0),"")</f>
        <v>68.854118</v>
      </c>
      <c r="P341">
        <f>IFERROR(VLOOKUP($B341,Day!$A$1:$X$367,MATCH(DayFilter!P$1,Day!$C$1:$X$1,0)+2,0),"")</f>
        <v>23.520769000000001</v>
      </c>
      <c r="Q341">
        <f>IFERROR(VLOOKUP($B341,Day!$A$1:$X$367,MATCH(DayFilter!Q$1,Day!$C$1:$X$1,0)+2,0),"")</f>
        <v>23.520769000000001</v>
      </c>
      <c r="R341">
        <f>IFERROR(VLOOKUP($B341,Day!$A$1:$X$367,MATCH(DayFilter!R$1,Day!$C$1:$X$1,0)+2,0),"")</f>
        <v>45.333348999999998</v>
      </c>
      <c r="S341">
        <f>IFERROR(VLOOKUP($B341,Day!$A$1:$X$367,MATCH(DayFilter!S$1,Day!$C$1:$X$1,0)+2,0),"")</f>
        <v>45.100447699999997</v>
      </c>
      <c r="T341">
        <f>IFERROR(VLOOKUP($B341,Day!$A$1:$X$367,MATCH(DayFilter!T$1,Day!$C$1:$X$1,0)+2,0),"")</f>
        <v>9.2307690000000004</v>
      </c>
      <c r="U341">
        <f>IFERROR(VLOOKUP($B341,Day!$A$1:$X$367,MATCH(DayFilter!U$1,Day!$C$1:$X$1,0)+2,0),"")</f>
        <v>1.6153850000000001</v>
      </c>
      <c r="V341">
        <f>IFERROR(VLOOKUP($B341,Day!$A$1:$X$367,MATCH(DayFilter!V$1,Day!$C$1:$X$1,0)+2,0),"")</f>
        <v>1.6153850000000001</v>
      </c>
      <c r="W341">
        <f>IFERROR(VLOOKUP($B341,Day!$A$1:$X$367,MATCH(DayFilter!W$1,Day!$C$1:$X$1,0)+2,0),"")</f>
        <v>7.6153840000000006</v>
      </c>
      <c r="X341">
        <f>IFERROR(VLOOKUP($B341,Day!$A$1:$X$367,MATCH(DayFilter!X$1,Day!$C$1:$X$1,0)+2,0),"")</f>
        <v>5.2738462000000004</v>
      </c>
      <c r="Y341">
        <f>IFERROR(VLOOKUP($B341,Day!$A$1:$Z$367,MATCH(DayFilter!Y$1,Day!$C$1:$Z$1,0)+2,0),"")</f>
        <v>65</v>
      </c>
      <c r="Z341">
        <f>IFERROR(VLOOKUP($B341,Day!$A$1:$Z$367,MATCH(DayFilter!Z$1,Day!$C$1:$Z$1,0)+2,0),"")</f>
        <v>75</v>
      </c>
    </row>
    <row r="342" spans="2:26" x14ac:dyDescent="0.25">
      <c r="B342">
        <f>IF(ROW()-1&lt;=Input!$F$2,ROW()-1,"")</f>
        <v>341</v>
      </c>
      <c r="C342" s="1">
        <f>IFERROR(VLOOKUP($B342,Day!$A$1:$X$367,MATCH(DayFilter!C$1,Day!$C$1:$X$1,0)+2,0),"")</f>
        <v>43854</v>
      </c>
      <c r="D342" t="str">
        <f>IFERROR(VLOOKUP($B342,Day!$A$1:$X$367,MATCH(DayFilter!D$1,Day!$C$1:$X$1,0)+2,0),"")</f>
        <v>Day</v>
      </c>
      <c r="E342">
        <f>IFERROR(VLOOKUP($B342,Day!$A$1:$X$367,MATCH(DayFilter!E$1,Day!$C$1:$X$1,0)+2,0),"")</f>
        <v>68.309230999999997</v>
      </c>
      <c r="F342">
        <f>IFERROR(VLOOKUP($B342,Day!$A$1:$X$367,MATCH(DayFilter!F$1,Day!$C$1:$X$1,0)+2,0),"")</f>
        <v>42.160870000000003</v>
      </c>
      <c r="G342">
        <f>IFERROR(VLOOKUP($B342,Day!$A$1:$X$367,MATCH(DayFilter!G$1,Day!$C$1:$X$1,0)+2,0),"")</f>
        <v>42.160870000000003</v>
      </c>
      <c r="H342">
        <f>IFERROR(VLOOKUP($B342,Day!$A$1:$X$367,MATCH(DayFilter!H$1,Day!$C$1:$X$1,0)+2,0),"")</f>
        <v>26.148360999999994</v>
      </c>
      <c r="I342">
        <f>IFERROR(VLOOKUP($B342,Day!$A$1:$X$367,MATCH(DayFilter!I$1,Day!$C$1:$X$1,0)+2,0),"")</f>
        <v>57.259586900000002</v>
      </c>
      <c r="J342">
        <f>IFERROR(VLOOKUP($B342,Day!$A$1:$X$367,MATCH(DayFilter!J$1,Day!$C$1:$X$1,0)+2,0),"")</f>
        <v>44.323332999999998</v>
      </c>
      <c r="K342">
        <f>IFERROR(VLOOKUP($B342,Day!$A$1:$X$367,MATCH(DayFilter!K$1,Day!$C$1:$X$1,0)+2,0),"")</f>
        <v>17.100000000000001</v>
      </c>
      <c r="L342">
        <f>IFERROR(VLOOKUP($B342,Day!$A$1:$X$367,MATCH(DayFilter!L$1,Day!$C$1:$X$1,0)+2,0),"")</f>
        <v>17.100000000000001</v>
      </c>
      <c r="M342">
        <f>IFERROR(VLOOKUP($B342,Day!$A$1:$X$367,MATCH(DayFilter!M$1,Day!$C$1:$X$1,0)+2,0),"")</f>
        <v>27.223332999999997</v>
      </c>
      <c r="N342">
        <f>IFERROR(VLOOKUP($B342,Day!$A$1:$X$367,MATCH(DayFilter!N$1,Day!$C$1:$X$1,0)+2,0),"")</f>
        <v>30.9451009</v>
      </c>
      <c r="O342">
        <f>IFERROR(VLOOKUP($B342,Day!$A$1:$X$367,MATCH(DayFilter!O$1,Day!$C$1:$X$1,0)+2,0),"")</f>
        <v>89.056087000000005</v>
      </c>
      <c r="P342">
        <f>IFERROR(VLOOKUP($B342,Day!$A$1:$X$367,MATCH(DayFilter!P$1,Day!$C$1:$X$1,0)+2,0),"")</f>
        <v>13.999231</v>
      </c>
      <c r="Q342">
        <f>IFERROR(VLOOKUP($B342,Day!$A$1:$X$367,MATCH(DayFilter!Q$1,Day!$C$1:$X$1,0)+2,0),"")</f>
        <v>13.999231</v>
      </c>
      <c r="R342">
        <f>IFERROR(VLOOKUP($B342,Day!$A$1:$X$367,MATCH(DayFilter!R$1,Day!$C$1:$X$1,0)+2,0),"")</f>
        <v>75.05685600000001</v>
      </c>
      <c r="S342">
        <f>IFERROR(VLOOKUP($B342,Day!$A$1:$X$367,MATCH(DayFilter!S$1,Day!$C$1:$X$1,0)+2,0),"")</f>
        <v>46.257365100000001</v>
      </c>
      <c r="T342">
        <f>IFERROR(VLOOKUP($B342,Day!$A$1:$X$367,MATCH(DayFilter!T$1,Day!$C$1:$X$1,0)+2,0),"")</f>
        <v>10.846154</v>
      </c>
      <c r="U342">
        <f>IFERROR(VLOOKUP($B342,Day!$A$1:$X$367,MATCH(DayFilter!U$1,Day!$C$1:$X$1,0)+2,0),"")</f>
        <v>1.8461540000000001</v>
      </c>
      <c r="V342">
        <f>IFERROR(VLOOKUP($B342,Day!$A$1:$X$367,MATCH(DayFilter!V$1,Day!$C$1:$X$1,0)+2,0),"")</f>
        <v>1.8461540000000001</v>
      </c>
      <c r="W342">
        <f>IFERROR(VLOOKUP($B342,Day!$A$1:$X$367,MATCH(DayFilter!W$1,Day!$C$1:$X$1,0)+2,0),"")</f>
        <v>9</v>
      </c>
      <c r="X342">
        <f>IFERROR(VLOOKUP($B342,Day!$A$1:$X$367,MATCH(DayFilter!X$1,Day!$C$1:$X$1,0)+2,0),"")</f>
        <v>4.1771833000000003</v>
      </c>
      <c r="Y342">
        <f>IFERROR(VLOOKUP($B342,Day!$A$1:$Z$367,MATCH(DayFilter!Y$1,Day!$C$1:$Z$1,0)+2,0),"")</f>
        <v>65</v>
      </c>
      <c r="Z342">
        <f>IFERROR(VLOOKUP($B342,Day!$A$1:$Z$367,MATCH(DayFilter!Z$1,Day!$C$1:$Z$1,0)+2,0),"")</f>
        <v>75</v>
      </c>
    </row>
    <row r="343" spans="2:26" x14ac:dyDescent="0.25">
      <c r="B343">
        <f>IF(ROW()-1&lt;=Input!$F$2,ROW()-1,"")</f>
        <v>342</v>
      </c>
      <c r="C343" s="1">
        <f>IFERROR(VLOOKUP($B343,Day!$A$1:$X$367,MATCH(DayFilter!C$1,Day!$C$1:$X$1,0)+2,0),"")</f>
        <v>43853</v>
      </c>
      <c r="D343" t="str">
        <f>IFERROR(VLOOKUP($B343,Day!$A$1:$X$367,MATCH(DayFilter!D$1,Day!$C$1:$X$1,0)+2,0),"")</f>
        <v>Day</v>
      </c>
      <c r="E343">
        <f>IFERROR(VLOOKUP($B343,Day!$A$1:$X$367,MATCH(DayFilter!E$1,Day!$C$1:$X$1,0)+2,0),"")</f>
        <v>64.595384999999993</v>
      </c>
      <c r="F343">
        <f>IFERROR(VLOOKUP($B343,Day!$A$1:$X$367,MATCH(DayFilter!F$1,Day!$C$1:$X$1,0)+2,0),"")</f>
        <v>45.761702</v>
      </c>
      <c r="G343">
        <f>IFERROR(VLOOKUP($B343,Day!$A$1:$X$367,MATCH(DayFilter!G$1,Day!$C$1:$X$1,0)+2,0),"")</f>
        <v>45.761702</v>
      </c>
      <c r="H343">
        <f>IFERROR(VLOOKUP($B343,Day!$A$1:$X$367,MATCH(DayFilter!H$1,Day!$C$1:$X$1,0)+2,0),"")</f>
        <v>18.833682999999994</v>
      </c>
      <c r="I343">
        <f>IFERROR(VLOOKUP($B343,Day!$A$1:$X$367,MATCH(DayFilter!I$1,Day!$C$1:$X$1,0)+2,0),"")</f>
        <v>57.017696111100001</v>
      </c>
      <c r="J343">
        <f>IFERROR(VLOOKUP($B343,Day!$A$1:$X$367,MATCH(DayFilter!J$1,Day!$C$1:$X$1,0)+2,0),"")</f>
        <v>45.178462000000003</v>
      </c>
      <c r="K343">
        <f>IFERROR(VLOOKUP($B343,Day!$A$1:$X$367,MATCH(DayFilter!K$1,Day!$C$1:$X$1,0)+2,0),"")</f>
        <v>15.258462</v>
      </c>
      <c r="L343">
        <f>IFERROR(VLOOKUP($B343,Day!$A$1:$X$367,MATCH(DayFilter!L$1,Day!$C$1:$X$1,0)+2,0),"")</f>
        <v>15.258462</v>
      </c>
      <c r="M343">
        <f>IFERROR(VLOOKUP($B343,Day!$A$1:$X$367,MATCH(DayFilter!M$1,Day!$C$1:$X$1,0)+2,0),"")</f>
        <v>29.92</v>
      </c>
      <c r="N343">
        <f>IFERROR(VLOOKUP($B343,Day!$A$1:$X$367,MATCH(DayFilter!N$1,Day!$C$1:$X$1,0)+2,0),"")</f>
        <v>29.008551888900001</v>
      </c>
      <c r="O343">
        <f>IFERROR(VLOOKUP($B343,Day!$A$1:$X$367,MATCH(DayFilter!O$1,Day!$C$1:$X$1,0)+2,0),"")</f>
        <v>95.821915000000004</v>
      </c>
      <c r="P343">
        <f>IFERROR(VLOOKUP($B343,Day!$A$1:$X$367,MATCH(DayFilter!P$1,Day!$C$1:$X$1,0)+2,0),"")</f>
        <v>19.489231</v>
      </c>
      <c r="Q343">
        <f>IFERROR(VLOOKUP($B343,Day!$A$1:$X$367,MATCH(DayFilter!Q$1,Day!$C$1:$X$1,0)+2,0),"")</f>
        <v>19.489231</v>
      </c>
      <c r="R343">
        <f>IFERROR(VLOOKUP($B343,Day!$A$1:$X$367,MATCH(DayFilter!R$1,Day!$C$1:$X$1,0)+2,0),"")</f>
        <v>76.332684</v>
      </c>
      <c r="S343">
        <f>IFERROR(VLOOKUP($B343,Day!$A$1:$X$367,MATCH(DayFilter!S$1,Day!$C$1:$X$1,0)+2,0),"")</f>
        <v>43.3074135556</v>
      </c>
      <c r="T343">
        <f>IFERROR(VLOOKUP($B343,Day!$A$1:$X$367,MATCH(DayFilter!T$1,Day!$C$1:$X$1,0)+2,0),"")</f>
        <v>17.384615</v>
      </c>
      <c r="U343">
        <f>IFERROR(VLOOKUP($B343,Day!$A$1:$X$367,MATCH(DayFilter!U$1,Day!$C$1:$X$1,0)+2,0),"")</f>
        <v>2.3076919999999999</v>
      </c>
      <c r="V343">
        <f>IFERROR(VLOOKUP($B343,Day!$A$1:$X$367,MATCH(DayFilter!V$1,Day!$C$1:$X$1,0)+2,0),"")</f>
        <v>2.3076919999999999</v>
      </c>
      <c r="W343">
        <f>IFERROR(VLOOKUP($B343,Day!$A$1:$X$367,MATCH(DayFilter!W$1,Day!$C$1:$X$1,0)+2,0),"")</f>
        <v>15.076923000000001</v>
      </c>
      <c r="X343">
        <f>IFERROR(VLOOKUP($B343,Day!$A$1:$X$367,MATCH(DayFilter!X$1,Day!$C$1:$X$1,0)+2,0),"")</f>
        <v>5.9158633332999999</v>
      </c>
      <c r="Y343">
        <f>IFERROR(VLOOKUP($B343,Day!$A$1:$Z$367,MATCH(DayFilter!Y$1,Day!$C$1:$Z$1,0)+2,0),"")</f>
        <v>65</v>
      </c>
      <c r="Z343">
        <f>IFERROR(VLOOKUP($B343,Day!$A$1:$Z$367,MATCH(DayFilter!Z$1,Day!$C$1:$Z$1,0)+2,0),"")</f>
        <v>75</v>
      </c>
    </row>
    <row r="344" spans="2:26" x14ac:dyDescent="0.25">
      <c r="B344">
        <f>IF(ROW()-1&lt;=Input!$F$2,ROW()-1,"")</f>
        <v>343</v>
      </c>
      <c r="C344" s="1">
        <f>IFERROR(VLOOKUP($B344,Day!$A$1:$X$367,MATCH(DayFilter!C$1,Day!$C$1:$X$1,0)+2,0),"")</f>
        <v>43852</v>
      </c>
      <c r="D344" t="str">
        <f>IFERROR(VLOOKUP($B344,Day!$A$1:$X$367,MATCH(DayFilter!D$1,Day!$C$1:$X$1,0)+2,0),"")</f>
        <v>Day</v>
      </c>
      <c r="E344">
        <f>IFERROR(VLOOKUP($B344,Day!$A$1:$X$367,MATCH(DayFilter!E$1,Day!$C$1:$X$1,0)+2,0),"")</f>
        <v>65.084614999999999</v>
      </c>
      <c r="F344">
        <f>IFERROR(VLOOKUP($B344,Day!$A$1:$X$367,MATCH(DayFilter!F$1,Day!$C$1:$X$1,0)+2,0),"")</f>
        <v>47.610256</v>
      </c>
      <c r="G344">
        <f>IFERROR(VLOOKUP($B344,Day!$A$1:$X$367,MATCH(DayFilter!G$1,Day!$C$1:$X$1,0)+2,0),"")</f>
        <v>47.610256</v>
      </c>
      <c r="H344">
        <f>IFERROR(VLOOKUP($B344,Day!$A$1:$X$367,MATCH(DayFilter!H$1,Day!$C$1:$X$1,0)+2,0),"")</f>
        <v>17.474359</v>
      </c>
      <c r="I344">
        <f>IFERROR(VLOOKUP($B344,Day!$A$1:$X$367,MATCH(DayFilter!I$1,Day!$C$1:$X$1,0)+2,0),"")</f>
        <v>55.914900111100003</v>
      </c>
      <c r="J344">
        <f>IFERROR(VLOOKUP($B344,Day!$A$1:$X$367,MATCH(DayFilter!J$1,Day!$C$1:$X$1,0)+2,0),"")</f>
        <v>50.287500000000001</v>
      </c>
      <c r="K344">
        <f>IFERROR(VLOOKUP($B344,Day!$A$1:$X$367,MATCH(DayFilter!K$1,Day!$C$1:$X$1,0)+2,0),"")</f>
        <v>19.169231</v>
      </c>
      <c r="L344">
        <f>IFERROR(VLOOKUP($B344,Day!$A$1:$X$367,MATCH(DayFilter!L$1,Day!$C$1:$X$1,0)+2,0),"")</f>
        <v>19.169231</v>
      </c>
      <c r="M344">
        <f>IFERROR(VLOOKUP($B344,Day!$A$1:$X$367,MATCH(DayFilter!M$1,Day!$C$1:$X$1,0)+2,0),"")</f>
        <v>31.118269000000002</v>
      </c>
      <c r="N344">
        <f>IFERROR(VLOOKUP($B344,Day!$A$1:$X$367,MATCH(DayFilter!N$1,Day!$C$1:$X$1,0)+2,0),"")</f>
        <v>29.324992888899999</v>
      </c>
      <c r="O344">
        <f>IFERROR(VLOOKUP($B344,Day!$A$1:$X$367,MATCH(DayFilter!O$1,Day!$C$1:$X$1,0)+2,0),"")</f>
        <v>99.990256000000002</v>
      </c>
      <c r="P344">
        <f>IFERROR(VLOOKUP($B344,Day!$A$1:$X$367,MATCH(DayFilter!P$1,Day!$C$1:$X$1,0)+2,0),"")</f>
        <v>20.894615000000002</v>
      </c>
      <c r="Q344">
        <f>IFERROR(VLOOKUP($B344,Day!$A$1:$X$367,MATCH(DayFilter!Q$1,Day!$C$1:$X$1,0)+2,0),"")</f>
        <v>20.894615000000002</v>
      </c>
      <c r="R344">
        <f>IFERROR(VLOOKUP($B344,Day!$A$1:$X$367,MATCH(DayFilter!R$1,Day!$C$1:$X$1,0)+2,0),"")</f>
        <v>79.095641000000001</v>
      </c>
      <c r="S344">
        <f>IFERROR(VLOOKUP($B344,Day!$A$1:$X$367,MATCH(DayFilter!S$1,Day!$C$1:$X$1,0)+2,0),"")</f>
        <v>45.961946222199998</v>
      </c>
      <c r="T344">
        <f>IFERROR(VLOOKUP($B344,Day!$A$1:$X$367,MATCH(DayFilter!T$1,Day!$C$1:$X$1,0)+2,0),"")</f>
        <v>11.153846</v>
      </c>
      <c r="U344">
        <f>IFERROR(VLOOKUP($B344,Day!$A$1:$X$367,MATCH(DayFilter!U$1,Day!$C$1:$X$1,0)+2,0),"")</f>
        <v>1.3125</v>
      </c>
      <c r="V344">
        <f>IFERROR(VLOOKUP($B344,Day!$A$1:$X$367,MATCH(DayFilter!V$1,Day!$C$1:$X$1,0)+2,0),"")</f>
        <v>1.3125</v>
      </c>
      <c r="W344">
        <f>IFERROR(VLOOKUP($B344,Day!$A$1:$X$367,MATCH(DayFilter!W$1,Day!$C$1:$X$1,0)+2,0),"")</f>
        <v>9.8413459999999997</v>
      </c>
      <c r="X344">
        <f>IFERROR(VLOOKUP($B344,Day!$A$1:$X$367,MATCH(DayFilter!X$1,Day!$C$1:$X$1,0)+2,0),"")</f>
        <v>5.5076566667</v>
      </c>
      <c r="Y344">
        <f>IFERROR(VLOOKUP($B344,Day!$A$1:$Z$367,MATCH(DayFilter!Y$1,Day!$C$1:$Z$1,0)+2,0),"")</f>
        <v>65</v>
      </c>
      <c r="Z344">
        <f>IFERROR(VLOOKUP($B344,Day!$A$1:$Z$367,MATCH(DayFilter!Z$1,Day!$C$1:$Z$1,0)+2,0),"")</f>
        <v>75</v>
      </c>
    </row>
    <row r="345" spans="2:26" x14ac:dyDescent="0.25">
      <c r="B345">
        <f>IF(ROW()-1&lt;=Input!$F$2,ROW()-1,"")</f>
        <v>344</v>
      </c>
      <c r="C345" s="1">
        <f>IFERROR(VLOOKUP($B345,Day!$A$1:$X$367,MATCH(DayFilter!C$1,Day!$C$1:$X$1,0)+2,0),"")</f>
        <v>43851</v>
      </c>
      <c r="D345" t="str">
        <f>IFERROR(VLOOKUP($B345,Day!$A$1:$X$367,MATCH(DayFilter!D$1,Day!$C$1:$X$1,0)+2,0),"")</f>
        <v>Day</v>
      </c>
      <c r="E345">
        <f>IFERROR(VLOOKUP($B345,Day!$A$1:$X$367,MATCH(DayFilter!E$1,Day!$C$1:$X$1,0)+2,0),"")</f>
        <v>67.281537999999998</v>
      </c>
      <c r="F345">
        <f>IFERROR(VLOOKUP($B345,Day!$A$1:$X$367,MATCH(DayFilter!F$1,Day!$C$1:$X$1,0)+2,0),"")</f>
        <v>48.811110999999997</v>
      </c>
      <c r="G345">
        <f>IFERROR(VLOOKUP($B345,Day!$A$1:$X$367,MATCH(DayFilter!G$1,Day!$C$1:$X$1,0)+2,0),"")</f>
        <v>48.811110999999997</v>
      </c>
      <c r="H345">
        <f>IFERROR(VLOOKUP($B345,Day!$A$1:$X$367,MATCH(DayFilter!H$1,Day!$C$1:$X$1,0)+2,0),"")</f>
        <v>18.470427000000001</v>
      </c>
      <c r="I345">
        <f>IFERROR(VLOOKUP($B345,Day!$A$1:$X$367,MATCH(DayFilter!I$1,Day!$C$1:$X$1,0)+2,0),"")</f>
        <v>56.261880777800002</v>
      </c>
      <c r="J345">
        <f>IFERROR(VLOOKUP($B345,Day!$A$1:$X$367,MATCH(DayFilter!J$1,Day!$C$1:$X$1,0)+2,0),"")</f>
        <v>52.869230999999999</v>
      </c>
      <c r="K345">
        <f>IFERROR(VLOOKUP($B345,Day!$A$1:$X$367,MATCH(DayFilter!K$1,Day!$C$1:$X$1,0)+2,0),"")</f>
        <v>13.875385</v>
      </c>
      <c r="L345">
        <f>IFERROR(VLOOKUP($B345,Day!$A$1:$X$367,MATCH(DayFilter!L$1,Day!$C$1:$X$1,0)+2,0),"")</f>
        <v>13.875385</v>
      </c>
      <c r="M345">
        <f>IFERROR(VLOOKUP($B345,Day!$A$1:$X$367,MATCH(DayFilter!M$1,Day!$C$1:$X$1,0)+2,0),"")</f>
        <v>38.993845999999998</v>
      </c>
      <c r="N345">
        <f>IFERROR(VLOOKUP($B345,Day!$A$1:$X$367,MATCH(DayFilter!N$1,Day!$C$1:$X$1,0)+2,0),"")</f>
        <v>31.880546555599999</v>
      </c>
      <c r="O345">
        <f>IFERROR(VLOOKUP($B345,Day!$A$1:$X$367,MATCH(DayFilter!O$1,Day!$C$1:$X$1,0)+2,0),"")</f>
        <v>99.077691999999999</v>
      </c>
      <c r="P345">
        <f>IFERROR(VLOOKUP($B345,Day!$A$1:$X$367,MATCH(DayFilter!P$1,Day!$C$1:$X$1,0)+2,0),"")</f>
        <v>14.31</v>
      </c>
      <c r="Q345">
        <f>IFERROR(VLOOKUP($B345,Day!$A$1:$X$367,MATCH(DayFilter!Q$1,Day!$C$1:$X$1,0)+2,0),"")</f>
        <v>14.31</v>
      </c>
      <c r="R345">
        <f>IFERROR(VLOOKUP($B345,Day!$A$1:$X$367,MATCH(DayFilter!R$1,Day!$C$1:$X$1,0)+2,0),"")</f>
        <v>84.767691999999997</v>
      </c>
      <c r="S345">
        <f>IFERROR(VLOOKUP($B345,Day!$A$1:$X$367,MATCH(DayFilter!S$1,Day!$C$1:$X$1,0)+2,0),"")</f>
        <v>49.724950555600003</v>
      </c>
      <c r="T345">
        <f>IFERROR(VLOOKUP($B345,Day!$A$1:$X$367,MATCH(DayFilter!T$1,Day!$C$1:$X$1,0)+2,0),"")</f>
        <v>10.384615</v>
      </c>
      <c r="U345">
        <f>IFERROR(VLOOKUP($B345,Day!$A$1:$X$367,MATCH(DayFilter!U$1,Day!$C$1:$X$1,0)+2,0),"")</f>
        <v>1.3846149999999999</v>
      </c>
      <c r="V345">
        <f>IFERROR(VLOOKUP($B345,Day!$A$1:$X$367,MATCH(DayFilter!V$1,Day!$C$1:$X$1,0)+2,0),"")</f>
        <v>1.3846149999999999</v>
      </c>
      <c r="W345">
        <f>IFERROR(VLOOKUP($B345,Day!$A$1:$X$367,MATCH(DayFilter!W$1,Day!$C$1:$X$1,0)+2,0),"")</f>
        <v>9</v>
      </c>
      <c r="X345">
        <f>IFERROR(VLOOKUP($B345,Day!$A$1:$X$367,MATCH(DayFilter!X$1,Day!$C$1:$X$1,0)+2,0),"")</f>
        <v>5.6892813333000003</v>
      </c>
      <c r="Y345">
        <f>IFERROR(VLOOKUP($B345,Day!$A$1:$Z$367,MATCH(DayFilter!Y$1,Day!$C$1:$Z$1,0)+2,0),"")</f>
        <v>65</v>
      </c>
      <c r="Z345">
        <f>IFERROR(VLOOKUP($B345,Day!$A$1:$Z$367,MATCH(DayFilter!Z$1,Day!$C$1:$Z$1,0)+2,0),"")</f>
        <v>75</v>
      </c>
    </row>
    <row r="346" spans="2:26" x14ac:dyDescent="0.25">
      <c r="B346">
        <f>IF(ROW()-1&lt;=Input!$F$2,ROW()-1,"")</f>
        <v>345</v>
      </c>
      <c r="C346" s="1">
        <f>IFERROR(VLOOKUP($B346,Day!$A$1:$X$367,MATCH(DayFilter!C$1,Day!$C$1:$X$1,0)+2,0),"")</f>
        <v>43850</v>
      </c>
      <c r="D346" t="str">
        <f>IFERROR(VLOOKUP($B346,Day!$A$1:$X$367,MATCH(DayFilter!D$1,Day!$C$1:$X$1,0)+2,0),"")</f>
        <v>Day</v>
      </c>
      <c r="E346">
        <f>IFERROR(VLOOKUP($B346,Day!$A$1:$X$367,MATCH(DayFilter!E$1,Day!$C$1:$X$1,0)+2,0),"")</f>
        <v>66.007692000000006</v>
      </c>
      <c r="F346">
        <f>IFERROR(VLOOKUP($B346,Day!$A$1:$X$367,MATCH(DayFilter!F$1,Day!$C$1:$X$1,0)+2,0),"")</f>
        <v>48.915385000000001</v>
      </c>
      <c r="G346">
        <f>IFERROR(VLOOKUP($B346,Day!$A$1:$X$367,MATCH(DayFilter!G$1,Day!$C$1:$X$1,0)+2,0),"")</f>
        <v>48.915385000000001</v>
      </c>
      <c r="H346">
        <f>IFERROR(VLOOKUP($B346,Day!$A$1:$X$367,MATCH(DayFilter!H$1,Day!$C$1:$X$1,0)+2,0),"")</f>
        <v>17.092307000000005</v>
      </c>
      <c r="I346">
        <f>IFERROR(VLOOKUP($B346,Day!$A$1:$X$367,MATCH(DayFilter!I$1,Day!$C$1:$X$1,0)+2,0),"")</f>
        <v>56.8149175</v>
      </c>
      <c r="J346">
        <f>IFERROR(VLOOKUP($B346,Day!$A$1:$X$367,MATCH(DayFilter!J$1,Day!$C$1:$X$1,0)+2,0),"")</f>
        <v>54.491818000000002</v>
      </c>
      <c r="K346">
        <f>IFERROR(VLOOKUP($B346,Day!$A$1:$X$367,MATCH(DayFilter!K$1,Day!$C$1:$X$1,0)+2,0),"")</f>
        <v>14.283077</v>
      </c>
      <c r="L346">
        <f>IFERROR(VLOOKUP($B346,Day!$A$1:$X$367,MATCH(DayFilter!L$1,Day!$C$1:$X$1,0)+2,0),"")</f>
        <v>14.283077</v>
      </c>
      <c r="M346">
        <f>IFERROR(VLOOKUP($B346,Day!$A$1:$X$367,MATCH(DayFilter!M$1,Day!$C$1:$X$1,0)+2,0),"")</f>
        <v>40.208741000000003</v>
      </c>
      <c r="N346">
        <f>IFERROR(VLOOKUP($B346,Day!$A$1:$X$367,MATCH(DayFilter!N$1,Day!$C$1:$X$1,0)+2,0),"")</f>
        <v>38.538798399999997</v>
      </c>
      <c r="O346">
        <f>IFERROR(VLOOKUP($B346,Day!$A$1:$X$367,MATCH(DayFilter!O$1,Day!$C$1:$X$1,0)+2,0),"")</f>
        <v>99.462463999999997</v>
      </c>
      <c r="P346">
        <f>IFERROR(VLOOKUP($B346,Day!$A$1:$X$367,MATCH(DayFilter!P$1,Day!$C$1:$X$1,0)+2,0),"")</f>
        <v>16.225384999999999</v>
      </c>
      <c r="Q346">
        <f>IFERROR(VLOOKUP($B346,Day!$A$1:$X$367,MATCH(DayFilter!Q$1,Day!$C$1:$X$1,0)+2,0),"")</f>
        <v>16.225384999999999</v>
      </c>
      <c r="R346">
        <f>IFERROR(VLOOKUP($B346,Day!$A$1:$X$367,MATCH(DayFilter!R$1,Day!$C$1:$X$1,0)+2,0),"")</f>
        <v>83.237078999999994</v>
      </c>
      <c r="S346">
        <f>IFERROR(VLOOKUP($B346,Day!$A$1:$X$367,MATCH(DayFilter!S$1,Day!$C$1:$X$1,0)+2,0),"")</f>
        <v>59.454521700000001</v>
      </c>
      <c r="T346">
        <f>IFERROR(VLOOKUP($B346,Day!$A$1:$X$367,MATCH(DayFilter!T$1,Day!$C$1:$X$1,0)+2,0),"")</f>
        <v>14.2</v>
      </c>
      <c r="U346">
        <f>IFERROR(VLOOKUP($B346,Day!$A$1:$X$367,MATCH(DayFilter!U$1,Day!$C$1:$X$1,0)+2,0),"")</f>
        <v>1.769231</v>
      </c>
      <c r="V346">
        <f>IFERROR(VLOOKUP($B346,Day!$A$1:$X$367,MATCH(DayFilter!V$1,Day!$C$1:$X$1,0)+2,0),"")</f>
        <v>1.769231</v>
      </c>
      <c r="W346">
        <f>IFERROR(VLOOKUP($B346,Day!$A$1:$X$367,MATCH(DayFilter!W$1,Day!$C$1:$X$1,0)+2,0),"")</f>
        <v>12.430769</v>
      </c>
      <c r="X346">
        <f>IFERROR(VLOOKUP($B346,Day!$A$1:$X$367,MATCH(DayFilter!X$1,Day!$C$1:$X$1,0)+2,0),"")</f>
        <v>5.1919814000000004</v>
      </c>
      <c r="Y346">
        <f>IFERROR(VLOOKUP($B346,Day!$A$1:$Z$367,MATCH(DayFilter!Y$1,Day!$C$1:$Z$1,0)+2,0),"")</f>
        <v>65</v>
      </c>
      <c r="Z346">
        <f>IFERROR(VLOOKUP($B346,Day!$A$1:$Z$367,MATCH(DayFilter!Z$1,Day!$C$1:$Z$1,0)+2,0),"")</f>
        <v>75</v>
      </c>
    </row>
    <row r="347" spans="2:26" x14ac:dyDescent="0.25">
      <c r="B347">
        <f>IF(ROW()-1&lt;=Input!$F$2,ROW()-1,"")</f>
        <v>346</v>
      </c>
      <c r="C347" s="1">
        <f>IFERROR(VLOOKUP($B347,Day!$A$1:$X$367,MATCH(DayFilter!C$1,Day!$C$1:$X$1,0)+2,0),"")</f>
        <v>43849</v>
      </c>
      <c r="D347" t="str">
        <f>IFERROR(VLOOKUP($B347,Day!$A$1:$X$367,MATCH(DayFilter!D$1,Day!$C$1:$X$1,0)+2,0),"")</f>
        <v>Day</v>
      </c>
      <c r="E347">
        <f>IFERROR(VLOOKUP($B347,Day!$A$1:$X$367,MATCH(DayFilter!E$1,Day!$C$1:$X$1,0)+2,0),"")</f>
        <v>65.823076999999998</v>
      </c>
      <c r="F347">
        <f>IFERROR(VLOOKUP($B347,Day!$A$1:$X$367,MATCH(DayFilter!F$1,Day!$C$1:$X$1,0)+2,0),"")</f>
        <v>49.36</v>
      </c>
      <c r="G347">
        <f>IFERROR(VLOOKUP($B347,Day!$A$1:$X$367,MATCH(DayFilter!G$1,Day!$C$1:$X$1,0)+2,0),"")</f>
        <v>49.36</v>
      </c>
      <c r="H347">
        <f>IFERROR(VLOOKUP($B347,Day!$A$1:$X$367,MATCH(DayFilter!H$1,Day!$C$1:$X$1,0)+2,0),"")</f>
        <v>16.463076999999998</v>
      </c>
      <c r="I347">
        <f>IFERROR(VLOOKUP($B347,Day!$A$1:$X$367,MATCH(DayFilter!I$1,Day!$C$1:$X$1,0)+2,0),"")</f>
        <v>57.924773199999997</v>
      </c>
      <c r="J347">
        <f>IFERROR(VLOOKUP($B347,Day!$A$1:$X$367,MATCH(DayFilter!J$1,Day!$C$1:$X$1,0)+2,0),"")</f>
        <v>52.943429000000002</v>
      </c>
      <c r="K347">
        <f>IFERROR(VLOOKUP($B347,Day!$A$1:$X$367,MATCH(DayFilter!K$1,Day!$C$1:$X$1,0)+2,0),"")</f>
        <v>14.664615</v>
      </c>
      <c r="L347">
        <f>IFERROR(VLOOKUP($B347,Day!$A$1:$X$367,MATCH(DayFilter!L$1,Day!$C$1:$X$1,0)+2,0),"")</f>
        <v>14.664615</v>
      </c>
      <c r="M347">
        <f>IFERROR(VLOOKUP($B347,Day!$A$1:$X$367,MATCH(DayFilter!M$1,Day!$C$1:$X$1,0)+2,0),"")</f>
        <v>38.278814000000004</v>
      </c>
      <c r="N347">
        <f>IFERROR(VLOOKUP($B347,Day!$A$1:$X$367,MATCH(DayFilter!N$1,Day!$C$1:$X$1,0)+2,0),"")</f>
        <v>38.815131299999997</v>
      </c>
      <c r="O347">
        <f>IFERROR(VLOOKUP($B347,Day!$A$1:$X$367,MATCH(DayFilter!O$1,Day!$C$1:$X$1,0)+2,0),"")</f>
        <v>94.577777999999995</v>
      </c>
      <c r="P347">
        <f>IFERROR(VLOOKUP($B347,Day!$A$1:$X$367,MATCH(DayFilter!P$1,Day!$C$1:$X$1,0)+2,0),"")</f>
        <v>18.433077000000001</v>
      </c>
      <c r="Q347">
        <f>IFERROR(VLOOKUP($B347,Day!$A$1:$X$367,MATCH(DayFilter!Q$1,Day!$C$1:$X$1,0)+2,0),"")</f>
        <v>18.433077000000001</v>
      </c>
      <c r="R347">
        <f>IFERROR(VLOOKUP($B347,Day!$A$1:$X$367,MATCH(DayFilter!R$1,Day!$C$1:$X$1,0)+2,0),"")</f>
        <v>76.144700999999998</v>
      </c>
      <c r="S347">
        <f>IFERROR(VLOOKUP($B347,Day!$A$1:$X$367,MATCH(DayFilter!S$1,Day!$C$1:$X$1,0)+2,0),"")</f>
        <v>58.438320900000001</v>
      </c>
      <c r="T347">
        <f>IFERROR(VLOOKUP($B347,Day!$A$1:$X$367,MATCH(DayFilter!T$1,Day!$C$1:$X$1,0)+2,0),"")</f>
        <v>16.875</v>
      </c>
      <c r="U347">
        <f>IFERROR(VLOOKUP($B347,Day!$A$1:$X$367,MATCH(DayFilter!U$1,Day!$C$1:$X$1,0)+2,0),"")</f>
        <v>2.0769229999999999</v>
      </c>
      <c r="V347">
        <f>IFERROR(VLOOKUP($B347,Day!$A$1:$X$367,MATCH(DayFilter!V$1,Day!$C$1:$X$1,0)+2,0),"")</f>
        <v>2.0769229999999999</v>
      </c>
      <c r="W347">
        <f>IFERROR(VLOOKUP($B347,Day!$A$1:$X$367,MATCH(DayFilter!W$1,Day!$C$1:$X$1,0)+2,0),"")</f>
        <v>14.798076999999999</v>
      </c>
      <c r="X347">
        <f>IFERROR(VLOOKUP($B347,Day!$A$1:$X$367,MATCH(DayFilter!X$1,Day!$C$1:$X$1,0)+2,0),"")</f>
        <v>5.9300442000000002</v>
      </c>
      <c r="Y347">
        <f>IFERROR(VLOOKUP($B347,Day!$A$1:$Z$367,MATCH(DayFilter!Y$1,Day!$C$1:$Z$1,0)+2,0),"")</f>
        <v>65</v>
      </c>
      <c r="Z347">
        <f>IFERROR(VLOOKUP($B347,Day!$A$1:$Z$367,MATCH(DayFilter!Z$1,Day!$C$1:$Z$1,0)+2,0),"")</f>
        <v>75</v>
      </c>
    </row>
    <row r="348" spans="2:26" x14ac:dyDescent="0.25">
      <c r="B348">
        <f>IF(ROW()-1&lt;=Input!$F$2,ROW()-1,"")</f>
        <v>347</v>
      </c>
      <c r="C348" s="1">
        <f>IFERROR(VLOOKUP($B348,Day!$A$1:$X$367,MATCH(DayFilter!C$1,Day!$C$1:$X$1,0)+2,0),"")</f>
        <v>43848</v>
      </c>
      <c r="D348" t="str">
        <f>IFERROR(VLOOKUP($B348,Day!$A$1:$X$367,MATCH(DayFilter!D$1,Day!$C$1:$X$1,0)+2,0),"")</f>
        <v>Day</v>
      </c>
      <c r="E348">
        <f>IFERROR(VLOOKUP($B348,Day!$A$1:$X$367,MATCH(DayFilter!E$1,Day!$C$1:$X$1,0)+2,0),"")</f>
        <v>66.3</v>
      </c>
      <c r="F348">
        <f>IFERROR(VLOOKUP($B348,Day!$A$1:$X$367,MATCH(DayFilter!F$1,Day!$C$1:$X$1,0)+2,0),"")</f>
        <v>47.6</v>
      </c>
      <c r="G348">
        <f>IFERROR(VLOOKUP($B348,Day!$A$1:$X$367,MATCH(DayFilter!G$1,Day!$C$1:$X$1,0)+2,0),"")</f>
        <v>47.6</v>
      </c>
      <c r="H348">
        <f>IFERROR(VLOOKUP($B348,Day!$A$1:$X$367,MATCH(DayFilter!H$1,Day!$C$1:$X$1,0)+2,0),"")</f>
        <v>18.699999999999996</v>
      </c>
      <c r="I348">
        <f>IFERROR(VLOOKUP($B348,Day!$A$1:$X$367,MATCH(DayFilter!I$1,Day!$C$1:$X$1,0)+2,0),"")</f>
        <v>57.870925399999997</v>
      </c>
      <c r="J348">
        <f>IFERROR(VLOOKUP($B348,Day!$A$1:$X$367,MATCH(DayFilter!J$1,Day!$C$1:$X$1,0)+2,0),"")</f>
        <v>52.146875000000001</v>
      </c>
      <c r="K348">
        <f>IFERROR(VLOOKUP($B348,Day!$A$1:$X$367,MATCH(DayFilter!K$1,Day!$C$1:$X$1,0)+2,0),"")</f>
        <v>9.5907689999999999</v>
      </c>
      <c r="L348">
        <f>IFERROR(VLOOKUP($B348,Day!$A$1:$X$367,MATCH(DayFilter!L$1,Day!$C$1:$X$1,0)+2,0),"")</f>
        <v>9.5907689999999999</v>
      </c>
      <c r="M348">
        <f>IFERROR(VLOOKUP($B348,Day!$A$1:$X$367,MATCH(DayFilter!M$1,Day!$C$1:$X$1,0)+2,0),"")</f>
        <v>42.556106</v>
      </c>
      <c r="N348">
        <f>IFERROR(VLOOKUP($B348,Day!$A$1:$X$367,MATCH(DayFilter!N$1,Day!$C$1:$X$1,0)+2,0),"")</f>
        <v>37.077262300000001</v>
      </c>
      <c r="O348">
        <f>IFERROR(VLOOKUP($B348,Day!$A$1:$X$367,MATCH(DayFilter!O$1,Day!$C$1:$X$1,0)+2,0),"")</f>
        <v>95.16</v>
      </c>
      <c r="P348">
        <f>IFERROR(VLOOKUP($B348,Day!$A$1:$X$367,MATCH(DayFilter!P$1,Day!$C$1:$X$1,0)+2,0),"")</f>
        <v>13.794615</v>
      </c>
      <c r="Q348">
        <f>IFERROR(VLOOKUP($B348,Day!$A$1:$X$367,MATCH(DayFilter!Q$1,Day!$C$1:$X$1,0)+2,0),"")</f>
        <v>13.794615</v>
      </c>
      <c r="R348">
        <f>IFERROR(VLOOKUP($B348,Day!$A$1:$X$367,MATCH(DayFilter!R$1,Day!$C$1:$X$1,0)+2,0),"")</f>
        <v>81.365385000000003</v>
      </c>
      <c r="S348">
        <f>IFERROR(VLOOKUP($B348,Day!$A$1:$X$367,MATCH(DayFilter!S$1,Day!$C$1:$X$1,0)+2,0),"")</f>
        <v>57.711783599999997</v>
      </c>
      <c r="T348">
        <f>IFERROR(VLOOKUP($B348,Day!$A$1:$X$367,MATCH(DayFilter!T$1,Day!$C$1:$X$1,0)+2,0),"")</f>
        <v>9.3846150000000002</v>
      </c>
      <c r="U348">
        <f>IFERROR(VLOOKUP($B348,Day!$A$1:$X$367,MATCH(DayFilter!U$1,Day!$C$1:$X$1,0)+2,0),"")</f>
        <v>1.230769</v>
      </c>
      <c r="V348">
        <f>IFERROR(VLOOKUP($B348,Day!$A$1:$X$367,MATCH(DayFilter!V$1,Day!$C$1:$X$1,0)+2,0),"")</f>
        <v>1.230769</v>
      </c>
      <c r="W348">
        <f>IFERROR(VLOOKUP($B348,Day!$A$1:$X$367,MATCH(DayFilter!W$1,Day!$C$1:$X$1,0)+2,0),"")</f>
        <v>8.1538459999999997</v>
      </c>
      <c r="X348">
        <f>IFERROR(VLOOKUP($B348,Day!$A$1:$X$367,MATCH(DayFilter!X$1,Day!$C$1:$X$1,0)+2,0),"")</f>
        <v>3.9737285999999998</v>
      </c>
      <c r="Y348">
        <f>IFERROR(VLOOKUP($B348,Day!$A$1:$Z$367,MATCH(DayFilter!Y$1,Day!$C$1:$Z$1,0)+2,0),"")</f>
        <v>65</v>
      </c>
      <c r="Z348">
        <f>IFERROR(VLOOKUP($B348,Day!$A$1:$Z$367,MATCH(DayFilter!Z$1,Day!$C$1:$Z$1,0)+2,0),"")</f>
        <v>75</v>
      </c>
    </row>
    <row r="349" spans="2:26" x14ac:dyDescent="0.25">
      <c r="B349">
        <f>IF(ROW()-1&lt;=Input!$F$2,ROW()-1,"")</f>
        <v>348</v>
      </c>
      <c r="C349" s="1">
        <f>IFERROR(VLOOKUP($B349,Day!$A$1:$X$367,MATCH(DayFilter!C$1,Day!$C$1:$X$1,0)+2,0),"")</f>
        <v>43847</v>
      </c>
      <c r="D349" t="str">
        <f>IFERROR(VLOOKUP($B349,Day!$A$1:$X$367,MATCH(DayFilter!D$1,Day!$C$1:$X$1,0)+2,0),"")</f>
        <v>Day</v>
      </c>
      <c r="E349">
        <f>IFERROR(VLOOKUP($B349,Day!$A$1:$X$367,MATCH(DayFilter!E$1,Day!$C$1:$X$1,0)+2,0),"")</f>
        <v>72.476922999999999</v>
      </c>
      <c r="F349">
        <f>IFERROR(VLOOKUP($B349,Day!$A$1:$X$367,MATCH(DayFilter!F$1,Day!$C$1:$X$1,0)+2,0),"")</f>
        <v>48.107692</v>
      </c>
      <c r="G349">
        <f>IFERROR(VLOOKUP($B349,Day!$A$1:$X$367,MATCH(DayFilter!G$1,Day!$C$1:$X$1,0)+2,0),"")</f>
        <v>48.107692</v>
      </c>
      <c r="H349">
        <f>IFERROR(VLOOKUP($B349,Day!$A$1:$X$367,MATCH(DayFilter!H$1,Day!$C$1:$X$1,0)+2,0),"")</f>
        <v>24.369230999999999</v>
      </c>
      <c r="I349">
        <f>IFERROR(VLOOKUP($B349,Day!$A$1:$X$367,MATCH(DayFilter!I$1,Day!$C$1:$X$1,0)+2,0),"")</f>
        <v>59.394372799999999</v>
      </c>
      <c r="J349">
        <f>IFERROR(VLOOKUP($B349,Day!$A$1:$X$367,MATCH(DayFilter!J$1,Day!$C$1:$X$1,0)+2,0),"")</f>
        <v>56.372917000000001</v>
      </c>
      <c r="K349">
        <f>IFERROR(VLOOKUP($B349,Day!$A$1:$X$367,MATCH(DayFilter!K$1,Day!$C$1:$X$1,0)+2,0),"")</f>
        <v>10.989231</v>
      </c>
      <c r="L349">
        <f>IFERROR(VLOOKUP($B349,Day!$A$1:$X$367,MATCH(DayFilter!L$1,Day!$C$1:$X$1,0)+2,0),"")</f>
        <v>10.989231</v>
      </c>
      <c r="M349">
        <f>IFERROR(VLOOKUP($B349,Day!$A$1:$X$367,MATCH(DayFilter!M$1,Day!$C$1:$X$1,0)+2,0),"")</f>
        <v>45.383685999999997</v>
      </c>
      <c r="N349">
        <f>IFERROR(VLOOKUP($B349,Day!$A$1:$X$367,MATCH(DayFilter!N$1,Day!$C$1:$X$1,0)+2,0),"")</f>
        <v>37.034777699999999</v>
      </c>
      <c r="O349">
        <f>IFERROR(VLOOKUP($B349,Day!$A$1:$X$367,MATCH(DayFilter!O$1,Day!$C$1:$X$1,0)+2,0),"")</f>
        <v>100</v>
      </c>
      <c r="P349">
        <f>IFERROR(VLOOKUP($B349,Day!$A$1:$X$367,MATCH(DayFilter!P$1,Day!$C$1:$X$1,0)+2,0),"")</f>
        <v>12.213077</v>
      </c>
      <c r="Q349">
        <f>IFERROR(VLOOKUP($B349,Day!$A$1:$X$367,MATCH(DayFilter!Q$1,Day!$C$1:$X$1,0)+2,0),"")</f>
        <v>12.213077</v>
      </c>
      <c r="R349">
        <f>IFERROR(VLOOKUP($B349,Day!$A$1:$X$367,MATCH(DayFilter!R$1,Day!$C$1:$X$1,0)+2,0),"")</f>
        <v>87.786923000000002</v>
      </c>
      <c r="S349">
        <f>IFERROR(VLOOKUP($B349,Day!$A$1:$X$367,MATCH(DayFilter!S$1,Day!$C$1:$X$1,0)+2,0),"")</f>
        <v>55.902135600000001</v>
      </c>
      <c r="T349">
        <f>IFERROR(VLOOKUP($B349,Day!$A$1:$X$367,MATCH(DayFilter!T$1,Day!$C$1:$X$1,0)+2,0),"")</f>
        <v>9.875</v>
      </c>
      <c r="U349">
        <f>IFERROR(VLOOKUP($B349,Day!$A$1:$X$367,MATCH(DayFilter!U$1,Day!$C$1:$X$1,0)+2,0),"")</f>
        <v>2.4210530000000001</v>
      </c>
      <c r="V349">
        <f>IFERROR(VLOOKUP($B349,Day!$A$1:$X$367,MATCH(DayFilter!V$1,Day!$C$1:$X$1,0)+2,0),"")</f>
        <v>2.4210530000000001</v>
      </c>
      <c r="W349">
        <f>IFERROR(VLOOKUP($B349,Day!$A$1:$X$367,MATCH(DayFilter!W$1,Day!$C$1:$X$1,0)+2,0),"")</f>
        <v>7.4539469999999994</v>
      </c>
      <c r="X349">
        <f>IFERROR(VLOOKUP($B349,Day!$A$1:$X$367,MATCH(DayFilter!X$1,Day!$C$1:$X$1,0)+2,0),"")</f>
        <v>4.1508507999999997</v>
      </c>
      <c r="Y349">
        <f>IFERROR(VLOOKUP($B349,Day!$A$1:$Z$367,MATCH(DayFilter!Y$1,Day!$C$1:$Z$1,0)+2,0),"")</f>
        <v>65</v>
      </c>
      <c r="Z349">
        <f>IFERROR(VLOOKUP($B349,Day!$A$1:$Z$367,MATCH(DayFilter!Z$1,Day!$C$1:$Z$1,0)+2,0),"")</f>
        <v>75</v>
      </c>
    </row>
    <row r="350" spans="2:26" x14ac:dyDescent="0.25">
      <c r="B350">
        <f>IF(ROW()-1&lt;=Input!$F$2,ROW()-1,"")</f>
        <v>349</v>
      </c>
      <c r="C350" s="1">
        <f>IFERROR(VLOOKUP($B350,Day!$A$1:$X$367,MATCH(DayFilter!C$1,Day!$C$1:$X$1,0)+2,0),"")</f>
        <v>43846</v>
      </c>
      <c r="D350" t="str">
        <f>IFERROR(VLOOKUP($B350,Day!$A$1:$X$367,MATCH(DayFilter!D$1,Day!$C$1:$X$1,0)+2,0),"")</f>
        <v>Day</v>
      </c>
      <c r="E350">
        <f>IFERROR(VLOOKUP($B350,Day!$A$1:$X$367,MATCH(DayFilter!E$1,Day!$C$1:$X$1,0)+2,0),"")</f>
        <v>71.707691999999994</v>
      </c>
      <c r="F350">
        <f>IFERROR(VLOOKUP($B350,Day!$A$1:$X$367,MATCH(DayFilter!F$1,Day!$C$1:$X$1,0)+2,0),"")</f>
        <v>50.793332999999997</v>
      </c>
      <c r="G350">
        <f>IFERROR(VLOOKUP($B350,Day!$A$1:$X$367,MATCH(DayFilter!G$1,Day!$C$1:$X$1,0)+2,0),"")</f>
        <v>50.793332999999997</v>
      </c>
      <c r="H350">
        <f>IFERROR(VLOOKUP($B350,Day!$A$1:$X$367,MATCH(DayFilter!H$1,Day!$C$1:$X$1,0)+2,0),"")</f>
        <v>20.914358999999997</v>
      </c>
      <c r="I350">
        <f>IFERROR(VLOOKUP($B350,Day!$A$1:$X$367,MATCH(DayFilter!I$1,Day!$C$1:$X$1,0)+2,0),"")</f>
        <v>58.809074600000002</v>
      </c>
      <c r="J350">
        <f>IFERROR(VLOOKUP($B350,Day!$A$1:$X$367,MATCH(DayFilter!J$1,Day!$C$1:$X$1,0)+2,0),"")</f>
        <v>55.095238000000002</v>
      </c>
      <c r="K350">
        <f>IFERROR(VLOOKUP($B350,Day!$A$1:$X$367,MATCH(DayFilter!K$1,Day!$C$1:$X$1,0)+2,0),"")</f>
        <v>8.0953850000000003</v>
      </c>
      <c r="L350">
        <f>IFERROR(VLOOKUP($B350,Day!$A$1:$X$367,MATCH(DayFilter!L$1,Day!$C$1:$X$1,0)+2,0),"")</f>
        <v>8.0953850000000003</v>
      </c>
      <c r="M350">
        <f>IFERROR(VLOOKUP($B350,Day!$A$1:$X$367,MATCH(DayFilter!M$1,Day!$C$1:$X$1,0)+2,0),"")</f>
        <v>46.999853000000002</v>
      </c>
      <c r="N350">
        <f>IFERROR(VLOOKUP($B350,Day!$A$1:$X$367,MATCH(DayFilter!N$1,Day!$C$1:$X$1,0)+2,0),"")</f>
        <v>38.455390800000004</v>
      </c>
      <c r="O350">
        <f>IFERROR(VLOOKUP($B350,Day!$A$1:$X$367,MATCH(DayFilter!O$1,Day!$C$1:$X$1,0)+2,0),"")</f>
        <v>100</v>
      </c>
      <c r="P350">
        <f>IFERROR(VLOOKUP($B350,Day!$A$1:$X$367,MATCH(DayFilter!P$1,Day!$C$1:$X$1,0)+2,0),"")</f>
        <v>11.262308000000001</v>
      </c>
      <c r="Q350">
        <f>IFERROR(VLOOKUP($B350,Day!$A$1:$X$367,MATCH(DayFilter!Q$1,Day!$C$1:$X$1,0)+2,0),"")</f>
        <v>11.262308000000001</v>
      </c>
      <c r="R350">
        <f>IFERROR(VLOOKUP($B350,Day!$A$1:$X$367,MATCH(DayFilter!R$1,Day!$C$1:$X$1,0)+2,0),"")</f>
        <v>88.737691999999996</v>
      </c>
      <c r="S350">
        <f>IFERROR(VLOOKUP($B350,Day!$A$1:$X$367,MATCH(DayFilter!S$1,Day!$C$1:$X$1,0)+2,0),"")</f>
        <v>60.721930399999998</v>
      </c>
      <c r="T350">
        <f>IFERROR(VLOOKUP($B350,Day!$A$1:$X$367,MATCH(DayFilter!T$1,Day!$C$1:$X$1,0)+2,0),"")</f>
        <v>6.9230770000000001</v>
      </c>
      <c r="U350">
        <f>IFERROR(VLOOKUP($B350,Day!$A$1:$X$367,MATCH(DayFilter!U$1,Day!$C$1:$X$1,0)+2,0),"")</f>
        <v>1.8461540000000001</v>
      </c>
      <c r="V350">
        <f>IFERROR(VLOOKUP($B350,Day!$A$1:$X$367,MATCH(DayFilter!V$1,Day!$C$1:$X$1,0)+2,0),"")</f>
        <v>1.8461540000000001</v>
      </c>
      <c r="W350">
        <f>IFERROR(VLOOKUP($B350,Day!$A$1:$X$367,MATCH(DayFilter!W$1,Day!$C$1:$X$1,0)+2,0),"")</f>
        <v>5.0769229999999999</v>
      </c>
      <c r="X350">
        <f>IFERROR(VLOOKUP($B350,Day!$A$1:$X$367,MATCH(DayFilter!X$1,Day!$C$1:$X$1,0)+2,0),"")</f>
        <v>4.3856960999999997</v>
      </c>
      <c r="Y350">
        <f>IFERROR(VLOOKUP($B350,Day!$A$1:$Z$367,MATCH(DayFilter!Y$1,Day!$C$1:$Z$1,0)+2,0),"")</f>
        <v>65</v>
      </c>
      <c r="Z350">
        <f>IFERROR(VLOOKUP($B350,Day!$A$1:$Z$367,MATCH(DayFilter!Z$1,Day!$C$1:$Z$1,0)+2,0),"")</f>
        <v>75</v>
      </c>
    </row>
    <row r="351" spans="2:26" x14ac:dyDescent="0.25">
      <c r="B351">
        <f>IF(ROW()-1&lt;=Input!$F$2,ROW()-1,"")</f>
        <v>350</v>
      </c>
      <c r="C351" s="1">
        <f>IFERROR(VLOOKUP($B351,Day!$A$1:$X$367,MATCH(DayFilter!C$1,Day!$C$1:$X$1,0)+2,0),"")</f>
        <v>43845</v>
      </c>
      <c r="D351" t="str">
        <f>IFERROR(VLOOKUP($B351,Day!$A$1:$X$367,MATCH(DayFilter!D$1,Day!$C$1:$X$1,0)+2,0),"")</f>
        <v>Day</v>
      </c>
      <c r="E351">
        <f>IFERROR(VLOOKUP($B351,Day!$A$1:$X$367,MATCH(DayFilter!E$1,Day!$C$1:$X$1,0)+2,0),"")</f>
        <v>73.230768999999995</v>
      </c>
      <c r="F351">
        <f>IFERROR(VLOOKUP($B351,Day!$A$1:$X$367,MATCH(DayFilter!F$1,Day!$C$1:$X$1,0)+2,0),"")</f>
        <v>48.038888999999998</v>
      </c>
      <c r="G351">
        <f>IFERROR(VLOOKUP($B351,Day!$A$1:$X$367,MATCH(DayFilter!G$1,Day!$C$1:$X$1,0)+2,0),"")</f>
        <v>48.038888999999998</v>
      </c>
      <c r="H351">
        <f>IFERROR(VLOOKUP($B351,Day!$A$1:$X$367,MATCH(DayFilter!H$1,Day!$C$1:$X$1,0)+2,0),"")</f>
        <v>25.191879999999998</v>
      </c>
      <c r="I351">
        <f>IFERROR(VLOOKUP($B351,Day!$A$1:$X$367,MATCH(DayFilter!I$1,Day!$C$1:$X$1,0)+2,0),"")</f>
        <v>58.1700686</v>
      </c>
      <c r="J351">
        <f>IFERROR(VLOOKUP($B351,Day!$A$1:$X$367,MATCH(DayFilter!J$1,Day!$C$1:$X$1,0)+2,0),"")</f>
        <v>49.304138000000002</v>
      </c>
      <c r="K351">
        <f>IFERROR(VLOOKUP($B351,Day!$A$1:$X$367,MATCH(DayFilter!K$1,Day!$C$1:$X$1,0)+2,0),"")</f>
        <v>17.290769000000001</v>
      </c>
      <c r="L351">
        <f>IFERROR(VLOOKUP($B351,Day!$A$1:$X$367,MATCH(DayFilter!L$1,Day!$C$1:$X$1,0)+2,0),"")</f>
        <v>17.290769000000001</v>
      </c>
      <c r="M351">
        <f>IFERROR(VLOOKUP($B351,Day!$A$1:$X$367,MATCH(DayFilter!M$1,Day!$C$1:$X$1,0)+2,0),"")</f>
        <v>32.013368999999997</v>
      </c>
      <c r="N351">
        <f>IFERROR(VLOOKUP($B351,Day!$A$1:$X$367,MATCH(DayFilter!N$1,Day!$C$1:$X$1,0)+2,0),"")</f>
        <v>36.843751099999999</v>
      </c>
      <c r="O351">
        <f>IFERROR(VLOOKUP($B351,Day!$A$1:$X$367,MATCH(DayFilter!O$1,Day!$C$1:$X$1,0)+2,0),"")</f>
        <v>94.220690000000005</v>
      </c>
      <c r="P351">
        <f>IFERROR(VLOOKUP($B351,Day!$A$1:$X$367,MATCH(DayFilter!P$1,Day!$C$1:$X$1,0)+2,0),"")</f>
        <v>14.371537999999999</v>
      </c>
      <c r="Q351">
        <f>IFERROR(VLOOKUP($B351,Day!$A$1:$X$367,MATCH(DayFilter!Q$1,Day!$C$1:$X$1,0)+2,0),"")</f>
        <v>14.371537999999999</v>
      </c>
      <c r="R351">
        <f>IFERROR(VLOOKUP($B351,Day!$A$1:$X$367,MATCH(DayFilter!R$1,Day!$C$1:$X$1,0)+2,0),"")</f>
        <v>79.849152000000004</v>
      </c>
      <c r="S351">
        <f>IFERROR(VLOOKUP($B351,Day!$A$1:$X$367,MATCH(DayFilter!S$1,Day!$C$1:$X$1,0)+2,0),"")</f>
        <v>59.260171399999997</v>
      </c>
      <c r="T351">
        <f>IFERROR(VLOOKUP($B351,Day!$A$1:$X$367,MATCH(DayFilter!T$1,Day!$C$1:$X$1,0)+2,0),"")</f>
        <v>9.6153849999999998</v>
      </c>
      <c r="U351">
        <f>IFERROR(VLOOKUP($B351,Day!$A$1:$X$367,MATCH(DayFilter!U$1,Day!$C$1:$X$1,0)+2,0),"")</f>
        <v>0.77777799999999997</v>
      </c>
      <c r="V351">
        <f>IFERROR(VLOOKUP($B351,Day!$A$1:$X$367,MATCH(DayFilter!V$1,Day!$C$1:$X$1,0)+2,0),"")</f>
        <v>0.77777799999999997</v>
      </c>
      <c r="W351">
        <f>IFERROR(VLOOKUP($B351,Day!$A$1:$X$367,MATCH(DayFilter!W$1,Day!$C$1:$X$1,0)+2,0),"")</f>
        <v>8.8376070000000002</v>
      </c>
      <c r="X351">
        <f>IFERROR(VLOOKUP($B351,Day!$A$1:$X$367,MATCH(DayFilter!X$1,Day!$C$1:$X$1,0)+2,0),"")</f>
        <v>4.1795527999999997</v>
      </c>
      <c r="Y351">
        <f>IFERROR(VLOOKUP($B351,Day!$A$1:$Z$367,MATCH(DayFilter!Y$1,Day!$C$1:$Z$1,0)+2,0),"")</f>
        <v>65</v>
      </c>
      <c r="Z351">
        <f>IFERROR(VLOOKUP($B351,Day!$A$1:$Z$367,MATCH(DayFilter!Z$1,Day!$C$1:$Z$1,0)+2,0),"")</f>
        <v>75</v>
      </c>
    </row>
    <row r="352" spans="2:26" x14ac:dyDescent="0.25">
      <c r="B352">
        <f>IF(ROW()-1&lt;=Input!$F$2,ROW()-1,"")</f>
        <v>351</v>
      </c>
      <c r="C352" s="1">
        <f>IFERROR(VLOOKUP($B352,Day!$A$1:$X$367,MATCH(DayFilter!C$1,Day!$C$1:$X$1,0)+2,0),"")</f>
        <v>43844</v>
      </c>
      <c r="D352" t="str">
        <f>IFERROR(VLOOKUP($B352,Day!$A$1:$X$367,MATCH(DayFilter!D$1,Day!$C$1:$X$1,0)+2,0),"")</f>
        <v>Day</v>
      </c>
      <c r="E352">
        <f>IFERROR(VLOOKUP($B352,Day!$A$1:$X$367,MATCH(DayFilter!E$1,Day!$C$1:$X$1,0)+2,0),"")</f>
        <v>70.138462000000004</v>
      </c>
      <c r="F352">
        <f>IFERROR(VLOOKUP($B352,Day!$A$1:$X$367,MATCH(DayFilter!F$1,Day!$C$1:$X$1,0)+2,0),"")</f>
        <v>48.108750000000001</v>
      </c>
      <c r="G352">
        <f>IFERROR(VLOOKUP($B352,Day!$A$1:$X$367,MATCH(DayFilter!G$1,Day!$C$1:$X$1,0)+2,0),"")</f>
        <v>48.108750000000001</v>
      </c>
      <c r="H352">
        <f>IFERROR(VLOOKUP($B352,Day!$A$1:$X$367,MATCH(DayFilter!H$1,Day!$C$1:$X$1,0)+2,0),"")</f>
        <v>22.029712000000004</v>
      </c>
      <c r="I352">
        <f>IFERROR(VLOOKUP($B352,Day!$A$1:$X$367,MATCH(DayFilter!I$1,Day!$C$1:$X$1,0)+2,0),"")</f>
        <v>58.230831000000002</v>
      </c>
      <c r="J352">
        <f>IFERROR(VLOOKUP($B352,Day!$A$1:$X$367,MATCH(DayFilter!J$1,Day!$C$1:$X$1,0)+2,0),"")</f>
        <v>47.594285999999997</v>
      </c>
      <c r="K352">
        <f>IFERROR(VLOOKUP($B352,Day!$A$1:$X$367,MATCH(DayFilter!K$1,Day!$C$1:$X$1,0)+2,0),"")</f>
        <v>11.743077</v>
      </c>
      <c r="L352">
        <f>IFERROR(VLOOKUP($B352,Day!$A$1:$X$367,MATCH(DayFilter!L$1,Day!$C$1:$X$1,0)+2,0),"")</f>
        <v>11.743077</v>
      </c>
      <c r="M352">
        <f>IFERROR(VLOOKUP($B352,Day!$A$1:$X$367,MATCH(DayFilter!M$1,Day!$C$1:$X$1,0)+2,0),"")</f>
        <v>35.851208999999997</v>
      </c>
      <c r="N352">
        <f>IFERROR(VLOOKUP($B352,Day!$A$1:$X$367,MATCH(DayFilter!N$1,Day!$C$1:$X$1,0)+2,0),"")</f>
        <v>35.605521400000001</v>
      </c>
      <c r="O352">
        <f>IFERROR(VLOOKUP($B352,Day!$A$1:$X$367,MATCH(DayFilter!O$1,Day!$C$1:$X$1,0)+2,0),"")</f>
        <v>92.889230999999995</v>
      </c>
      <c r="P352">
        <f>IFERROR(VLOOKUP($B352,Day!$A$1:$X$367,MATCH(DayFilter!P$1,Day!$C$1:$X$1,0)+2,0),"")</f>
        <v>13.643077</v>
      </c>
      <c r="Q352">
        <f>IFERROR(VLOOKUP($B352,Day!$A$1:$X$367,MATCH(DayFilter!Q$1,Day!$C$1:$X$1,0)+2,0),"")</f>
        <v>13.643077</v>
      </c>
      <c r="R352">
        <f>IFERROR(VLOOKUP($B352,Day!$A$1:$X$367,MATCH(DayFilter!R$1,Day!$C$1:$X$1,0)+2,0),"")</f>
        <v>79.24615399999999</v>
      </c>
      <c r="S352">
        <f>IFERROR(VLOOKUP($B352,Day!$A$1:$X$367,MATCH(DayFilter!S$1,Day!$C$1:$X$1,0)+2,0),"")</f>
        <v>56.419649</v>
      </c>
      <c r="T352">
        <f>IFERROR(VLOOKUP($B352,Day!$A$1:$X$367,MATCH(DayFilter!T$1,Day!$C$1:$X$1,0)+2,0),"")</f>
        <v>10.153846</v>
      </c>
      <c r="U352">
        <f>IFERROR(VLOOKUP($B352,Day!$A$1:$X$367,MATCH(DayFilter!U$1,Day!$C$1:$X$1,0)+2,0),"")</f>
        <v>1.769231</v>
      </c>
      <c r="V352">
        <f>IFERROR(VLOOKUP($B352,Day!$A$1:$X$367,MATCH(DayFilter!V$1,Day!$C$1:$X$1,0)+2,0),"")</f>
        <v>1.769231</v>
      </c>
      <c r="W352">
        <f>IFERROR(VLOOKUP($B352,Day!$A$1:$X$367,MATCH(DayFilter!W$1,Day!$C$1:$X$1,0)+2,0),"")</f>
        <v>8.3846150000000002</v>
      </c>
      <c r="X352">
        <f>IFERROR(VLOOKUP($B352,Day!$A$1:$X$367,MATCH(DayFilter!X$1,Day!$C$1:$X$1,0)+2,0),"")</f>
        <v>5.0613837999999998</v>
      </c>
      <c r="Y352">
        <f>IFERROR(VLOOKUP($B352,Day!$A$1:$Z$367,MATCH(DayFilter!Y$1,Day!$C$1:$Z$1,0)+2,0),"")</f>
        <v>65</v>
      </c>
      <c r="Z352">
        <f>IFERROR(VLOOKUP($B352,Day!$A$1:$Z$367,MATCH(DayFilter!Z$1,Day!$C$1:$Z$1,0)+2,0),"")</f>
        <v>75</v>
      </c>
    </row>
    <row r="353" spans="2:26" x14ac:dyDescent="0.25">
      <c r="B353">
        <f>IF(ROW()-1&lt;=Input!$F$2,ROW()-1,"")</f>
        <v>352</v>
      </c>
      <c r="C353" s="1">
        <f>IFERROR(VLOOKUP($B353,Day!$A$1:$X$367,MATCH(DayFilter!C$1,Day!$C$1:$X$1,0)+2,0),"")</f>
        <v>43843</v>
      </c>
      <c r="D353" t="str">
        <f>IFERROR(VLOOKUP($B353,Day!$A$1:$X$367,MATCH(DayFilter!D$1,Day!$C$1:$X$1,0)+2,0),"")</f>
        <v>Day</v>
      </c>
      <c r="E353">
        <f>IFERROR(VLOOKUP($B353,Day!$A$1:$X$367,MATCH(DayFilter!E$1,Day!$C$1:$X$1,0)+2,0),"")</f>
        <v>70.207691999999994</v>
      </c>
      <c r="F353">
        <f>IFERROR(VLOOKUP($B353,Day!$A$1:$X$367,MATCH(DayFilter!F$1,Day!$C$1:$X$1,0)+2,0),"")</f>
        <v>45.852632</v>
      </c>
      <c r="G353">
        <f>IFERROR(VLOOKUP($B353,Day!$A$1:$X$367,MATCH(DayFilter!G$1,Day!$C$1:$X$1,0)+2,0),"")</f>
        <v>45.852632</v>
      </c>
      <c r="H353">
        <f>IFERROR(VLOOKUP($B353,Day!$A$1:$X$367,MATCH(DayFilter!H$1,Day!$C$1:$X$1,0)+2,0),"")</f>
        <v>24.355059999999995</v>
      </c>
      <c r="I353">
        <f>IFERROR(VLOOKUP($B353,Day!$A$1:$X$367,MATCH(DayFilter!I$1,Day!$C$1:$X$1,0)+2,0),"")</f>
        <v>57.032847799999999</v>
      </c>
      <c r="J353">
        <f>IFERROR(VLOOKUP($B353,Day!$A$1:$X$367,MATCH(DayFilter!J$1,Day!$C$1:$X$1,0)+2,0),"")</f>
        <v>47.376922999999998</v>
      </c>
      <c r="K353">
        <f>IFERROR(VLOOKUP($B353,Day!$A$1:$X$367,MATCH(DayFilter!K$1,Day!$C$1:$X$1,0)+2,0),"")</f>
        <v>15.723077</v>
      </c>
      <c r="L353">
        <f>IFERROR(VLOOKUP($B353,Day!$A$1:$X$367,MATCH(DayFilter!L$1,Day!$C$1:$X$1,0)+2,0),"")</f>
        <v>15.723077</v>
      </c>
      <c r="M353">
        <f>IFERROR(VLOOKUP($B353,Day!$A$1:$X$367,MATCH(DayFilter!M$1,Day!$C$1:$X$1,0)+2,0),"")</f>
        <v>31.653845999999998</v>
      </c>
      <c r="N353">
        <f>IFERROR(VLOOKUP($B353,Day!$A$1:$X$367,MATCH(DayFilter!N$1,Day!$C$1:$X$1,0)+2,0),"")</f>
        <v>34.439615600000003</v>
      </c>
      <c r="O353">
        <f>IFERROR(VLOOKUP($B353,Day!$A$1:$X$367,MATCH(DayFilter!O$1,Day!$C$1:$X$1,0)+2,0),"")</f>
        <v>89.213076999999998</v>
      </c>
      <c r="P353">
        <f>IFERROR(VLOOKUP($B353,Day!$A$1:$X$367,MATCH(DayFilter!P$1,Day!$C$1:$X$1,0)+2,0),"")</f>
        <v>15.713846</v>
      </c>
      <c r="Q353">
        <f>IFERROR(VLOOKUP($B353,Day!$A$1:$X$367,MATCH(DayFilter!Q$1,Day!$C$1:$X$1,0)+2,0),"")</f>
        <v>15.713846</v>
      </c>
      <c r="R353">
        <f>IFERROR(VLOOKUP($B353,Day!$A$1:$X$367,MATCH(DayFilter!R$1,Day!$C$1:$X$1,0)+2,0),"")</f>
        <v>73.499230999999995</v>
      </c>
      <c r="S353">
        <f>IFERROR(VLOOKUP($B353,Day!$A$1:$X$367,MATCH(DayFilter!S$1,Day!$C$1:$X$1,0)+2,0),"")</f>
        <v>53.318023400000001</v>
      </c>
      <c r="T353">
        <f>IFERROR(VLOOKUP($B353,Day!$A$1:$X$367,MATCH(DayFilter!T$1,Day!$C$1:$X$1,0)+2,0),"")</f>
        <v>6.9230770000000001</v>
      </c>
      <c r="U353">
        <f>IFERROR(VLOOKUP($B353,Day!$A$1:$X$367,MATCH(DayFilter!U$1,Day!$C$1:$X$1,0)+2,0),"")</f>
        <v>1.066667</v>
      </c>
      <c r="V353">
        <f>IFERROR(VLOOKUP($B353,Day!$A$1:$X$367,MATCH(DayFilter!V$1,Day!$C$1:$X$1,0)+2,0),"")</f>
        <v>1.066667</v>
      </c>
      <c r="W353">
        <f>IFERROR(VLOOKUP($B353,Day!$A$1:$X$367,MATCH(DayFilter!W$1,Day!$C$1:$X$1,0)+2,0),"")</f>
        <v>5.8564100000000003</v>
      </c>
      <c r="X353">
        <f>IFERROR(VLOOKUP($B353,Day!$A$1:$X$367,MATCH(DayFilter!X$1,Day!$C$1:$X$1,0)+2,0),"")</f>
        <v>3.5606412000000001</v>
      </c>
      <c r="Y353">
        <f>IFERROR(VLOOKUP($B353,Day!$A$1:$Z$367,MATCH(DayFilter!Y$1,Day!$C$1:$Z$1,0)+2,0),"")</f>
        <v>65</v>
      </c>
      <c r="Z353">
        <f>IFERROR(VLOOKUP($B353,Day!$A$1:$Z$367,MATCH(DayFilter!Z$1,Day!$C$1:$Z$1,0)+2,0),"")</f>
        <v>75</v>
      </c>
    </row>
    <row r="354" spans="2:26" x14ac:dyDescent="0.25">
      <c r="B354">
        <f>IF(ROW()-1&lt;=Input!$F$2,ROW()-1,"")</f>
        <v>353</v>
      </c>
      <c r="C354" s="1">
        <f>IFERROR(VLOOKUP($B354,Day!$A$1:$X$367,MATCH(DayFilter!C$1,Day!$C$1:$X$1,0)+2,0),"")</f>
        <v>43842</v>
      </c>
      <c r="D354" t="str">
        <f>IFERROR(VLOOKUP($B354,Day!$A$1:$X$367,MATCH(DayFilter!D$1,Day!$C$1:$X$1,0)+2,0),"")</f>
        <v>Day</v>
      </c>
      <c r="E354">
        <f>IFERROR(VLOOKUP($B354,Day!$A$1:$X$367,MATCH(DayFilter!E$1,Day!$C$1:$X$1,0)+2,0),"")</f>
        <v>66.692307999999997</v>
      </c>
      <c r="F354">
        <f>IFERROR(VLOOKUP($B354,Day!$A$1:$X$367,MATCH(DayFilter!F$1,Day!$C$1:$X$1,0)+2,0),"")</f>
        <v>46.465217000000003</v>
      </c>
      <c r="G354">
        <f>IFERROR(VLOOKUP($B354,Day!$A$1:$X$367,MATCH(DayFilter!G$1,Day!$C$1:$X$1,0)+2,0),"")</f>
        <v>46.465217000000003</v>
      </c>
      <c r="H354">
        <f>IFERROR(VLOOKUP($B354,Day!$A$1:$X$367,MATCH(DayFilter!H$1,Day!$C$1:$X$1,0)+2,0),"")</f>
        <v>20.227090999999994</v>
      </c>
      <c r="I354">
        <f>IFERROR(VLOOKUP($B354,Day!$A$1:$X$367,MATCH(DayFilter!I$1,Day!$C$1:$X$1,0)+2,0),"")</f>
        <v>56.401502700000002</v>
      </c>
      <c r="J354">
        <f>IFERROR(VLOOKUP($B354,Day!$A$1:$X$367,MATCH(DayFilter!J$1,Day!$C$1:$X$1,0)+2,0),"")</f>
        <v>51.715454999999999</v>
      </c>
      <c r="K354">
        <f>IFERROR(VLOOKUP($B354,Day!$A$1:$X$367,MATCH(DayFilter!K$1,Day!$C$1:$X$1,0)+2,0),"")</f>
        <v>15.576923000000001</v>
      </c>
      <c r="L354">
        <f>IFERROR(VLOOKUP($B354,Day!$A$1:$X$367,MATCH(DayFilter!L$1,Day!$C$1:$X$1,0)+2,0),"")</f>
        <v>15.576923000000001</v>
      </c>
      <c r="M354">
        <f>IFERROR(VLOOKUP($B354,Day!$A$1:$X$367,MATCH(DayFilter!M$1,Day!$C$1:$X$1,0)+2,0),"")</f>
        <v>36.138531999999998</v>
      </c>
      <c r="N354">
        <f>IFERROR(VLOOKUP($B354,Day!$A$1:$X$367,MATCH(DayFilter!N$1,Day!$C$1:$X$1,0)+2,0),"")</f>
        <v>35.765184300000001</v>
      </c>
      <c r="O354">
        <f>IFERROR(VLOOKUP($B354,Day!$A$1:$X$367,MATCH(DayFilter!O$1,Day!$C$1:$X$1,0)+2,0),"")</f>
        <v>100</v>
      </c>
      <c r="P354">
        <f>IFERROR(VLOOKUP($B354,Day!$A$1:$X$367,MATCH(DayFilter!P$1,Day!$C$1:$X$1,0)+2,0),"")</f>
        <v>16.504615000000001</v>
      </c>
      <c r="Q354">
        <f>IFERROR(VLOOKUP($B354,Day!$A$1:$X$367,MATCH(DayFilter!Q$1,Day!$C$1:$X$1,0)+2,0),"")</f>
        <v>16.504615000000001</v>
      </c>
      <c r="R354">
        <f>IFERROR(VLOOKUP($B354,Day!$A$1:$X$367,MATCH(DayFilter!R$1,Day!$C$1:$X$1,0)+2,0),"")</f>
        <v>83.495384999999999</v>
      </c>
      <c r="S354">
        <f>IFERROR(VLOOKUP($B354,Day!$A$1:$X$367,MATCH(DayFilter!S$1,Day!$C$1:$X$1,0)+2,0),"")</f>
        <v>59.166091299999998</v>
      </c>
      <c r="T354">
        <f>IFERROR(VLOOKUP($B354,Day!$A$1:$X$367,MATCH(DayFilter!T$1,Day!$C$1:$X$1,0)+2,0),"")</f>
        <v>6.3076920000000003</v>
      </c>
      <c r="U354">
        <f>IFERROR(VLOOKUP($B354,Day!$A$1:$X$367,MATCH(DayFilter!U$1,Day!$C$1:$X$1,0)+2,0),"")</f>
        <v>2.4347829999999999</v>
      </c>
      <c r="V354">
        <f>IFERROR(VLOOKUP($B354,Day!$A$1:$X$367,MATCH(DayFilter!V$1,Day!$C$1:$X$1,0)+2,0),"")</f>
        <v>2.4347829999999999</v>
      </c>
      <c r="W354">
        <f>IFERROR(VLOOKUP($B354,Day!$A$1:$X$367,MATCH(DayFilter!W$1,Day!$C$1:$X$1,0)+2,0),"")</f>
        <v>3.8729090000000004</v>
      </c>
      <c r="X354">
        <f>IFERROR(VLOOKUP($B354,Day!$A$1:$X$367,MATCH(DayFilter!X$1,Day!$C$1:$X$1,0)+2,0),"")</f>
        <v>4.5011200999999996</v>
      </c>
      <c r="Y354">
        <f>IFERROR(VLOOKUP($B354,Day!$A$1:$Z$367,MATCH(DayFilter!Y$1,Day!$C$1:$Z$1,0)+2,0),"")</f>
        <v>65</v>
      </c>
      <c r="Z354">
        <f>IFERROR(VLOOKUP($B354,Day!$A$1:$Z$367,MATCH(DayFilter!Z$1,Day!$C$1:$Z$1,0)+2,0),"")</f>
        <v>75</v>
      </c>
    </row>
    <row r="355" spans="2:26" x14ac:dyDescent="0.25">
      <c r="B355">
        <f>IF(ROW()-1&lt;=Input!$F$2,ROW()-1,"")</f>
        <v>354</v>
      </c>
      <c r="C355" s="1">
        <f>IFERROR(VLOOKUP($B355,Day!$A$1:$X$367,MATCH(DayFilter!C$1,Day!$C$1:$X$1,0)+2,0),"")</f>
        <v>43841</v>
      </c>
      <c r="D355" t="str">
        <f>IFERROR(VLOOKUP($B355,Day!$A$1:$X$367,MATCH(DayFilter!D$1,Day!$C$1:$X$1,0)+2,0),"")</f>
        <v>Day</v>
      </c>
      <c r="E355">
        <f>IFERROR(VLOOKUP($B355,Day!$A$1:$X$367,MATCH(DayFilter!E$1,Day!$C$1:$X$1,0)+2,0),"")</f>
        <v>64.030769000000006</v>
      </c>
      <c r="F355">
        <f>IFERROR(VLOOKUP($B355,Day!$A$1:$X$367,MATCH(DayFilter!F$1,Day!$C$1:$X$1,0)+2,0),"")</f>
        <v>46.704762000000002</v>
      </c>
      <c r="G355">
        <f>IFERROR(VLOOKUP($B355,Day!$A$1:$X$367,MATCH(DayFilter!G$1,Day!$C$1:$X$1,0)+2,0),"")</f>
        <v>46.704762000000002</v>
      </c>
      <c r="H355">
        <f>IFERROR(VLOOKUP($B355,Day!$A$1:$X$367,MATCH(DayFilter!H$1,Day!$C$1:$X$1,0)+2,0),"")</f>
        <v>17.326007000000004</v>
      </c>
      <c r="I355">
        <f>IFERROR(VLOOKUP($B355,Day!$A$1:$X$367,MATCH(DayFilter!I$1,Day!$C$1:$X$1,0)+2,0),"")</f>
        <v>55.126987100000001</v>
      </c>
      <c r="J355">
        <f>IFERROR(VLOOKUP($B355,Day!$A$1:$X$367,MATCH(DayFilter!J$1,Day!$C$1:$X$1,0)+2,0),"")</f>
        <v>54.608204999999998</v>
      </c>
      <c r="K355">
        <f>IFERROR(VLOOKUP($B355,Day!$A$1:$X$367,MATCH(DayFilter!K$1,Day!$C$1:$X$1,0)+2,0),"")</f>
        <v>19.308333000000001</v>
      </c>
      <c r="L355">
        <f>IFERROR(VLOOKUP($B355,Day!$A$1:$X$367,MATCH(DayFilter!L$1,Day!$C$1:$X$1,0)+2,0),"")</f>
        <v>19.308333000000001</v>
      </c>
      <c r="M355">
        <f>IFERROR(VLOOKUP($B355,Day!$A$1:$X$367,MATCH(DayFilter!M$1,Day!$C$1:$X$1,0)+2,0),"")</f>
        <v>35.299871999999993</v>
      </c>
      <c r="N355">
        <f>IFERROR(VLOOKUP($B355,Day!$A$1:$X$367,MATCH(DayFilter!N$1,Day!$C$1:$X$1,0)+2,0),"")</f>
        <v>39.0310074</v>
      </c>
      <c r="O355">
        <f>IFERROR(VLOOKUP($B355,Day!$A$1:$X$367,MATCH(DayFilter!O$1,Day!$C$1:$X$1,0)+2,0),"")</f>
        <v>99.879148999999998</v>
      </c>
      <c r="P355">
        <f>IFERROR(VLOOKUP($B355,Day!$A$1:$X$367,MATCH(DayFilter!P$1,Day!$C$1:$X$1,0)+2,0),"")</f>
        <v>20.990769</v>
      </c>
      <c r="Q355">
        <f>IFERROR(VLOOKUP($B355,Day!$A$1:$X$367,MATCH(DayFilter!Q$1,Day!$C$1:$X$1,0)+2,0),"")</f>
        <v>20.990769</v>
      </c>
      <c r="R355">
        <f>IFERROR(VLOOKUP($B355,Day!$A$1:$X$367,MATCH(DayFilter!R$1,Day!$C$1:$X$1,0)+2,0),"")</f>
        <v>78.888379999999998</v>
      </c>
      <c r="S355">
        <f>IFERROR(VLOOKUP($B355,Day!$A$1:$X$367,MATCH(DayFilter!S$1,Day!$C$1:$X$1,0)+2,0),"")</f>
        <v>65.543729400000004</v>
      </c>
      <c r="T355">
        <f>IFERROR(VLOOKUP($B355,Day!$A$1:$X$367,MATCH(DayFilter!T$1,Day!$C$1:$X$1,0)+2,0),"")</f>
        <v>8.3617019999999993</v>
      </c>
      <c r="U355">
        <f>IFERROR(VLOOKUP($B355,Day!$A$1:$X$367,MATCH(DayFilter!U$1,Day!$C$1:$X$1,0)+2,0),"")</f>
        <v>1.6666669999999999</v>
      </c>
      <c r="V355">
        <f>IFERROR(VLOOKUP($B355,Day!$A$1:$X$367,MATCH(DayFilter!V$1,Day!$C$1:$X$1,0)+2,0),"")</f>
        <v>1.6666669999999999</v>
      </c>
      <c r="W355">
        <f>IFERROR(VLOOKUP($B355,Day!$A$1:$X$367,MATCH(DayFilter!W$1,Day!$C$1:$X$1,0)+2,0),"")</f>
        <v>6.695034999999999</v>
      </c>
      <c r="X355">
        <f>IFERROR(VLOOKUP($B355,Day!$A$1:$X$367,MATCH(DayFilter!X$1,Day!$C$1:$X$1,0)+2,0),"")</f>
        <v>3.6962483000000002</v>
      </c>
      <c r="Y355">
        <f>IFERROR(VLOOKUP($B355,Day!$A$1:$Z$367,MATCH(DayFilter!Y$1,Day!$C$1:$Z$1,0)+2,0),"")</f>
        <v>65</v>
      </c>
      <c r="Z355">
        <f>IFERROR(VLOOKUP($B355,Day!$A$1:$Z$367,MATCH(DayFilter!Z$1,Day!$C$1:$Z$1,0)+2,0),"")</f>
        <v>75</v>
      </c>
    </row>
    <row r="356" spans="2:26" x14ac:dyDescent="0.25">
      <c r="B356">
        <f>IF(ROW()-1&lt;=Input!$F$2,ROW()-1,"")</f>
        <v>355</v>
      </c>
      <c r="C356" s="1">
        <f>IFERROR(VLOOKUP($B356,Day!$A$1:$X$367,MATCH(DayFilter!C$1,Day!$C$1:$X$1,0)+2,0),"")</f>
        <v>43840</v>
      </c>
      <c r="D356" t="str">
        <f>IFERROR(VLOOKUP($B356,Day!$A$1:$X$367,MATCH(DayFilter!D$1,Day!$C$1:$X$1,0)+2,0),"")</f>
        <v>Day</v>
      </c>
      <c r="E356">
        <f>IFERROR(VLOOKUP($B356,Day!$A$1:$X$367,MATCH(DayFilter!E$1,Day!$C$1:$X$1,0)+2,0),"")</f>
        <v>60.44</v>
      </c>
      <c r="F356">
        <f>IFERROR(VLOOKUP($B356,Day!$A$1:$X$367,MATCH(DayFilter!F$1,Day!$C$1:$X$1,0)+2,0),"")</f>
        <v>48.983333000000002</v>
      </c>
      <c r="G356">
        <f>IFERROR(VLOOKUP($B356,Day!$A$1:$X$367,MATCH(DayFilter!G$1,Day!$C$1:$X$1,0)+2,0),"")</f>
        <v>48.983333000000002</v>
      </c>
      <c r="H356">
        <f>IFERROR(VLOOKUP($B356,Day!$A$1:$X$367,MATCH(DayFilter!H$1,Day!$C$1:$X$1,0)+2,0),"")</f>
        <v>11.456666999999996</v>
      </c>
      <c r="I356">
        <f>IFERROR(VLOOKUP($B356,Day!$A$1:$X$367,MATCH(DayFilter!I$1,Day!$C$1:$X$1,0)+2,0),"")</f>
        <v>54.496136900000003</v>
      </c>
      <c r="J356">
        <f>IFERROR(VLOOKUP($B356,Day!$A$1:$X$367,MATCH(DayFilter!J$1,Day!$C$1:$X$1,0)+2,0),"")</f>
        <v>51.367857000000001</v>
      </c>
      <c r="K356">
        <f>IFERROR(VLOOKUP($B356,Day!$A$1:$X$367,MATCH(DayFilter!K$1,Day!$C$1:$X$1,0)+2,0),"")</f>
        <v>19.176922999999999</v>
      </c>
      <c r="L356">
        <f>IFERROR(VLOOKUP($B356,Day!$A$1:$X$367,MATCH(DayFilter!L$1,Day!$C$1:$X$1,0)+2,0),"")</f>
        <v>19.176922999999999</v>
      </c>
      <c r="M356">
        <f>IFERROR(VLOOKUP($B356,Day!$A$1:$X$367,MATCH(DayFilter!M$1,Day!$C$1:$X$1,0)+2,0),"")</f>
        <v>32.190933999999999</v>
      </c>
      <c r="N356">
        <f>IFERROR(VLOOKUP($B356,Day!$A$1:$X$367,MATCH(DayFilter!N$1,Day!$C$1:$X$1,0)+2,0),"")</f>
        <v>41.069947999999997</v>
      </c>
      <c r="O356">
        <f>IFERROR(VLOOKUP($B356,Day!$A$1:$X$367,MATCH(DayFilter!O$1,Day!$C$1:$X$1,0)+2,0),"")</f>
        <v>99.984043</v>
      </c>
      <c r="P356">
        <f>IFERROR(VLOOKUP($B356,Day!$A$1:$X$367,MATCH(DayFilter!P$1,Day!$C$1:$X$1,0)+2,0),"")</f>
        <v>22.364615000000001</v>
      </c>
      <c r="Q356">
        <f>IFERROR(VLOOKUP($B356,Day!$A$1:$X$367,MATCH(DayFilter!Q$1,Day!$C$1:$X$1,0)+2,0),"")</f>
        <v>22.364615000000001</v>
      </c>
      <c r="R356">
        <f>IFERROR(VLOOKUP($B356,Day!$A$1:$X$367,MATCH(DayFilter!R$1,Day!$C$1:$X$1,0)+2,0),"")</f>
        <v>77.619427999999999</v>
      </c>
      <c r="S356">
        <f>IFERROR(VLOOKUP($B356,Day!$A$1:$X$367,MATCH(DayFilter!S$1,Day!$C$1:$X$1,0)+2,0),"")</f>
        <v>69.530386800000002</v>
      </c>
      <c r="T356">
        <f>IFERROR(VLOOKUP($B356,Day!$A$1:$X$367,MATCH(DayFilter!T$1,Day!$C$1:$X$1,0)+2,0),"")</f>
        <v>10.742857000000001</v>
      </c>
      <c r="U356">
        <f>IFERROR(VLOOKUP($B356,Day!$A$1:$X$367,MATCH(DayFilter!U$1,Day!$C$1:$X$1,0)+2,0),"")</f>
        <v>2.3191489999999999</v>
      </c>
      <c r="V356">
        <f>IFERROR(VLOOKUP($B356,Day!$A$1:$X$367,MATCH(DayFilter!V$1,Day!$C$1:$X$1,0)+2,0),"")</f>
        <v>2.3191489999999999</v>
      </c>
      <c r="W356">
        <f>IFERROR(VLOOKUP($B356,Day!$A$1:$X$367,MATCH(DayFilter!W$1,Day!$C$1:$X$1,0)+2,0),"")</f>
        <v>8.4237080000000013</v>
      </c>
      <c r="X356">
        <f>IFERROR(VLOOKUP($B356,Day!$A$1:$X$367,MATCH(DayFilter!X$1,Day!$C$1:$X$1,0)+2,0),"")</f>
        <v>4.4308396999999999</v>
      </c>
      <c r="Y356">
        <f>IFERROR(VLOOKUP($B356,Day!$A$1:$Z$367,MATCH(DayFilter!Y$1,Day!$C$1:$Z$1,0)+2,0),"")</f>
        <v>65</v>
      </c>
      <c r="Z356">
        <f>IFERROR(VLOOKUP($B356,Day!$A$1:$Z$367,MATCH(DayFilter!Z$1,Day!$C$1:$Z$1,0)+2,0),"")</f>
        <v>75</v>
      </c>
    </row>
    <row r="357" spans="2:26" x14ac:dyDescent="0.25">
      <c r="B357">
        <f>IF(ROW()-1&lt;=Input!$F$2,ROW()-1,"")</f>
        <v>356</v>
      </c>
      <c r="C357" s="1">
        <f>IFERROR(VLOOKUP($B357,Day!$A$1:$X$367,MATCH(DayFilter!C$1,Day!$C$1:$X$1,0)+2,0),"")</f>
        <v>43839</v>
      </c>
      <c r="D357" t="str">
        <f>IFERROR(VLOOKUP($B357,Day!$A$1:$X$367,MATCH(DayFilter!D$1,Day!$C$1:$X$1,0)+2,0),"")</f>
        <v>Day</v>
      </c>
      <c r="E357">
        <f>IFERROR(VLOOKUP($B357,Day!$A$1:$X$367,MATCH(DayFilter!E$1,Day!$C$1:$X$1,0)+2,0),"")</f>
        <v>62.576923000000001</v>
      </c>
      <c r="F357">
        <f>IFERROR(VLOOKUP($B357,Day!$A$1:$X$367,MATCH(DayFilter!F$1,Day!$C$1:$X$1,0)+2,0),"")</f>
        <v>48.662500000000001</v>
      </c>
      <c r="G357">
        <f>IFERROR(VLOOKUP($B357,Day!$A$1:$X$367,MATCH(DayFilter!G$1,Day!$C$1:$X$1,0)+2,0),"")</f>
        <v>48.662500000000001</v>
      </c>
      <c r="H357">
        <f>IFERROR(VLOOKUP($B357,Day!$A$1:$X$367,MATCH(DayFilter!H$1,Day!$C$1:$X$1,0)+2,0),"")</f>
        <v>13.914422999999999</v>
      </c>
      <c r="I357">
        <f>IFERROR(VLOOKUP($B357,Day!$A$1:$X$367,MATCH(DayFilter!I$1,Day!$C$1:$X$1,0)+2,0),"")</f>
        <v>55.086241899999997</v>
      </c>
      <c r="J357">
        <f>IFERROR(VLOOKUP($B357,Day!$A$1:$X$367,MATCH(DayFilter!J$1,Day!$C$1:$X$1,0)+2,0),"")</f>
        <v>54.143999999999998</v>
      </c>
      <c r="K357">
        <f>IFERROR(VLOOKUP($B357,Day!$A$1:$X$367,MATCH(DayFilter!K$1,Day!$C$1:$X$1,0)+2,0),"")</f>
        <v>19.5</v>
      </c>
      <c r="L357">
        <f>IFERROR(VLOOKUP($B357,Day!$A$1:$X$367,MATCH(DayFilter!L$1,Day!$C$1:$X$1,0)+2,0),"")</f>
        <v>19.5</v>
      </c>
      <c r="M357">
        <f>IFERROR(VLOOKUP($B357,Day!$A$1:$X$367,MATCH(DayFilter!M$1,Day!$C$1:$X$1,0)+2,0),"")</f>
        <v>34.643999999999998</v>
      </c>
      <c r="N357">
        <f>IFERROR(VLOOKUP($B357,Day!$A$1:$X$367,MATCH(DayFilter!N$1,Day!$C$1:$X$1,0)+2,0),"")</f>
        <v>41.087369600000002</v>
      </c>
      <c r="O357">
        <f>IFERROR(VLOOKUP($B357,Day!$A$1:$X$367,MATCH(DayFilter!O$1,Day!$C$1:$X$1,0)+2,0),"")</f>
        <v>100</v>
      </c>
      <c r="P357">
        <f>IFERROR(VLOOKUP($B357,Day!$A$1:$X$367,MATCH(DayFilter!P$1,Day!$C$1:$X$1,0)+2,0),"")</f>
        <v>27.14</v>
      </c>
      <c r="Q357">
        <f>IFERROR(VLOOKUP($B357,Day!$A$1:$X$367,MATCH(DayFilter!Q$1,Day!$C$1:$X$1,0)+2,0),"")</f>
        <v>27.14</v>
      </c>
      <c r="R357">
        <f>IFERROR(VLOOKUP($B357,Day!$A$1:$X$367,MATCH(DayFilter!R$1,Day!$C$1:$X$1,0)+2,0),"")</f>
        <v>72.86</v>
      </c>
      <c r="S357">
        <f>IFERROR(VLOOKUP($B357,Day!$A$1:$X$367,MATCH(DayFilter!S$1,Day!$C$1:$X$1,0)+2,0),"")</f>
        <v>67.587424600000006</v>
      </c>
      <c r="T357">
        <f>IFERROR(VLOOKUP($B357,Day!$A$1:$X$367,MATCH(DayFilter!T$1,Day!$C$1:$X$1,0)+2,0),"")</f>
        <v>8.6923080000000006</v>
      </c>
      <c r="U357">
        <f>IFERROR(VLOOKUP($B357,Day!$A$1:$X$367,MATCH(DayFilter!U$1,Day!$C$1:$X$1,0)+2,0),"")</f>
        <v>2.25</v>
      </c>
      <c r="V357">
        <f>IFERROR(VLOOKUP($B357,Day!$A$1:$X$367,MATCH(DayFilter!V$1,Day!$C$1:$X$1,0)+2,0),"")</f>
        <v>2.25</v>
      </c>
      <c r="W357">
        <f>IFERROR(VLOOKUP($B357,Day!$A$1:$X$367,MATCH(DayFilter!W$1,Day!$C$1:$X$1,0)+2,0),"")</f>
        <v>6.4423080000000006</v>
      </c>
      <c r="X357">
        <f>IFERROR(VLOOKUP($B357,Day!$A$1:$X$367,MATCH(DayFilter!X$1,Day!$C$1:$X$1,0)+2,0),"")</f>
        <v>5.3225800999999997</v>
      </c>
      <c r="Y357">
        <f>IFERROR(VLOOKUP($B357,Day!$A$1:$Z$367,MATCH(DayFilter!Y$1,Day!$C$1:$Z$1,0)+2,0),"")</f>
        <v>65</v>
      </c>
      <c r="Z357">
        <f>IFERROR(VLOOKUP($B357,Day!$A$1:$Z$367,MATCH(DayFilter!Z$1,Day!$C$1:$Z$1,0)+2,0),"")</f>
        <v>75</v>
      </c>
    </row>
    <row r="358" spans="2:26" x14ac:dyDescent="0.25">
      <c r="B358">
        <f>IF(ROW()-1&lt;=Input!$F$2,ROW()-1,"")</f>
        <v>357</v>
      </c>
      <c r="C358" s="1">
        <f>IFERROR(VLOOKUP($B358,Day!$A$1:$X$367,MATCH(DayFilter!C$1,Day!$C$1:$X$1,0)+2,0),"")</f>
        <v>43838</v>
      </c>
      <c r="D358" t="str">
        <f>IFERROR(VLOOKUP($B358,Day!$A$1:$X$367,MATCH(DayFilter!D$1,Day!$C$1:$X$1,0)+2,0),"")</f>
        <v>Day</v>
      </c>
      <c r="E358">
        <f>IFERROR(VLOOKUP($B358,Day!$A$1:$X$367,MATCH(DayFilter!E$1,Day!$C$1:$X$1,0)+2,0),"")</f>
        <v>62.323076999999998</v>
      </c>
      <c r="F358">
        <f>IFERROR(VLOOKUP($B358,Day!$A$1:$X$367,MATCH(DayFilter!F$1,Day!$C$1:$X$1,0)+2,0),"")</f>
        <v>43.783478000000002</v>
      </c>
      <c r="G358">
        <f>IFERROR(VLOOKUP($B358,Day!$A$1:$X$367,MATCH(DayFilter!G$1,Day!$C$1:$X$1,0)+2,0),"")</f>
        <v>43.783478000000002</v>
      </c>
      <c r="H358">
        <f>IFERROR(VLOOKUP($B358,Day!$A$1:$X$367,MATCH(DayFilter!H$1,Day!$C$1:$X$1,0)+2,0),"")</f>
        <v>18.539598999999995</v>
      </c>
      <c r="I358">
        <f>IFERROR(VLOOKUP($B358,Day!$A$1:$X$367,MATCH(DayFilter!I$1,Day!$C$1:$X$1,0)+2,0),"")</f>
        <v>56.083886700000001</v>
      </c>
      <c r="J358">
        <f>IFERROR(VLOOKUP($B358,Day!$A$1:$X$367,MATCH(DayFilter!J$1,Day!$C$1:$X$1,0)+2,0),"")</f>
        <v>57.075000000000003</v>
      </c>
      <c r="K358">
        <f>IFERROR(VLOOKUP($B358,Day!$A$1:$X$367,MATCH(DayFilter!K$1,Day!$C$1:$X$1,0)+2,0),"")</f>
        <v>25.18</v>
      </c>
      <c r="L358">
        <f>IFERROR(VLOOKUP($B358,Day!$A$1:$X$367,MATCH(DayFilter!L$1,Day!$C$1:$X$1,0)+2,0),"")</f>
        <v>25.18</v>
      </c>
      <c r="M358">
        <f>IFERROR(VLOOKUP($B358,Day!$A$1:$X$367,MATCH(DayFilter!M$1,Day!$C$1:$X$1,0)+2,0),"")</f>
        <v>31.895000000000003</v>
      </c>
      <c r="N358">
        <f>IFERROR(VLOOKUP($B358,Day!$A$1:$X$367,MATCH(DayFilter!N$1,Day!$C$1:$X$1,0)+2,0),"")</f>
        <v>39.798353599999999</v>
      </c>
      <c r="O358">
        <f>IFERROR(VLOOKUP($B358,Day!$A$1:$X$367,MATCH(DayFilter!O$1,Day!$C$1:$X$1,0)+2,0),"")</f>
        <v>99.555000000000007</v>
      </c>
      <c r="P358">
        <f>IFERROR(VLOOKUP($B358,Day!$A$1:$X$367,MATCH(DayFilter!P$1,Day!$C$1:$X$1,0)+2,0),"")</f>
        <v>33.015385000000002</v>
      </c>
      <c r="Q358">
        <f>IFERROR(VLOOKUP($B358,Day!$A$1:$X$367,MATCH(DayFilter!Q$1,Day!$C$1:$X$1,0)+2,0),"")</f>
        <v>33.015385000000002</v>
      </c>
      <c r="R358">
        <f>IFERROR(VLOOKUP($B358,Day!$A$1:$X$367,MATCH(DayFilter!R$1,Day!$C$1:$X$1,0)+2,0),"")</f>
        <v>66.539614999999998</v>
      </c>
      <c r="S358">
        <f>IFERROR(VLOOKUP($B358,Day!$A$1:$X$367,MATCH(DayFilter!S$1,Day!$C$1:$X$1,0)+2,0),"")</f>
        <v>60.501973999999997</v>
      </c>
      <c r="T358">
        <f>IFERROR(VLOOKUP($B358,Day!$A$1:$X$367,MATCH(DayFilter!T$1,Day!$C$1:$X$1,0)+2,0),"")</f>
        <v>4</v>
      </c>
      <c r="U358">
        <f>IFERROR(VLOOKUP($B358,Day!$A$1:$X$367,MATCH(DayFilter!U$1,Day!$C$1:$X$1,0)+2,0),"")</f>
        <v>1.25</v>
      </c>
      <c r="V358">
        <f>IFERROR(VLOOKUP($B358,Day!$A$1:$X$367,MATCH(DayFilter!V$1,Day!$C$1:$X$1,0)+2,0),"")</f>
        <v>1.25</v>
      </c>
      <c r="W358">
        <f>IFERROR(VLOOKUP($B358,Day!$A$1:$X$367,MATCH(DayFilter!W$1,Day!$C$1:$X$1,0)+2,0),"")</f>
        <v>2.75</v>
      </c>
      <c r="X358">
        <f>IFERROR(VLOOKUP($B358,Day!$A$1:$X$367,MATCH(DayFilter!X$1,Day!$C$1:$X$1,0)+2,0),"")</f>
        <v>2.6684306000000002</v>
      </c>
      <c r="Y358">
        <f>IFERROR(VLOOKUP($B358,Day!$A$1:$Z$367,MATCH(DayFilter!Y$1,Day!$C$1:$Z$1,0)+2,0),"")</f>
        <v>65</v>
      </c>
      <c r="Z358">
        <f>IFERROR(VLOOKUP($B358,Day!$A$1:$Z$367,MATCH(DayFilter!Z$1,Day!$C$1:$Z$1,0)+2,0),"")</f>
        <v>75</v>
      </c>
    </row>
    <row r="359" spans="2:26" x14ac:dyDescent="0.25">
      <c r="B359">
        <f>IF(ROW()-1&lt;=Input!$F$2,ROW()-1,"")</f>
        <v>358</v>
      </c>
      <c r="C359" s="1">
        <f>IFERROR(VLOOKUP($B359,Day!$A$1:$X$367,MATCH(DayFilter!C$1,Day!$C$1:$X$1,0)+2,0),"")</f>
        <v>43837</v>
      </c>
      <c r="D359" t="str">
        <f>IFERROR(VLOOKUP($B359,Day!$A$1:$X$367,MATCH(DayFilter!D$1,Day!$C$1:$X$1,0)+2,0),"")</f>
        <v>Day</v>
      </c>
      <c r="E359">
        <f>IFERROR(VLOOKUP($B359,Day!$A$1:$X$367,MATCH(DayFilter!E$1,Day!$C$1:$X$1,0)+2,0),"")</f>
        <v>66.908332999999999</v>
      </c>
      <c r="F359">
        <f>IFERROR(VLOOKUP($B359,Day!$A$1:$X$367,MATCH(DayFilter!F$1,Day!$C$1:$X$1,0)+2,0),"")</f>
        <v>47.243529000000002</v>
      </c>
      <c r="G359">
        <f>IFERROR(VLOOKUP($B359,Day!$A$1:$X$367,MATCH(DayFilter!G$1,Day!$C$1:$X$1,0)+2,0),"")</f>
        <v>47.243529000000002</v>
      </c>
      <c r="H359">
        <f>IFERROR(VLOOKUP($B359,Day!$A$1:$X$367,MATCH(DayFilter!H$1,Day!$C$1:$X$1,0)+2,0),"")</f>
        <v>19.664803999999997</v>
      </c>
      <c r="I359">
        <f>IFERROR(VLOOKUP($B359,Day!$A$1:$X$367,MATCH(DayFilter!I$1,Day!$C$1:$X$1,0)+2,0),"")</f>
        <v>57.718554400000002</v>
      </c>
      <c r="J359">
        <f>IFERROR(VLOOKUP($B359,Day!$A$1:$X$367,MATCH(DayFilter!J$1,Day!$C$1:$X$1,0)+2,0),"")</f>
        <v>48.071429000000002</v>
      </c>
      <c r="K359">
        <f>IFERROR(VLOOKUP($B359,Day!$A$1:$X$367,MATCH(DayFilter!K$1,Day!$C$1:$X$1,0)+2,0),"")</f>
        <v>15.730769</v>
      </c>
      <c r="L359">
        <f>IFERROR(VLOOKUP($B359,Day!$A$1:$X$367,MATCH(DayFilter!L$1,Day!$C$1:$X$1,0)+2,0),"")</f>
        <v>15.730769</v>
      </c>
      <c r="M359">
        <f>IFERROR(VLOOKUP($B359,Day!$A$1:$X$367,MATCH(DayFilter!M$1,Day!$C$1:$X$1,0)+2,0),"")</f>
        <v>32.34066</v>
      </c>
      <c r="N359">
        <f>IFERROR(VLOOKUP($B359,Day!$A$1:$X$367,MATCH(DayFilter!N$1,Day!$C$1:$X$1,0)+2,0),"")</f>
        <v>35.523491800000002</v>
      </c>
      <c r="O359">
        <f>IFERROR(VLOOKUP($B359,Day!$A$1:$X$367,MATCH(DayFilter!O$1,Day!$C$1:$X$1,0)+2,0),"")</f>
        <v>85.826470999999998</v>
      </c>
      <c r="P359">
        <f>IFERROR(VLOOKUP($B359,Day!$A$1:$X$367,MATCH(DayFilter!P$1,Day!$C$1:$X$1,0)+2,0),"")</f>
        <v>20.792307999999998</v>
      </c>
      <c r="Q359">
        <f>IFERROR(VLOOKUP($B359,Day!$A$1:$X$367,MATCH(DayFilter!Q$1,Day!$C$1:$X$1,0)+2,0),"")</f>
        <v>20.792307999999998</v>
      </c>
      <c r="R359">
        <f>IFERROR(VLOOKUP($B359,Day!$A$1:$X$367,MATCH(DayFilter!R$1,Day!$C$1:$X$1,0)+2,0),"")</f>
        <v>65.034163000000007</v>
      </c>
      <c r="S359">
        <f>IFERROR(VLOOKUP($B359,Day!$A$1:$X$367,MATCH(DayFilter!S$1,Day!$C$1:$X$1,0)+2,0),"")</f>
        <v>50.812381799999997</v>
      </c>
      <c r="T359">
        <f>IFERROR(VLOOKUP($B359,Day!$A$1:$X$367,MATCH(DayFilter!T$1,Day!$C$1:$X$1,0)+2,0),"")</f>
        <v>4.2941180000000001</v>
      </c>
      <c r="U359">
        <f>IFERROR(VLOOKUP($B359,Day!$A$1:$X$367,MATCH(DayFilter!U$1,Day!$C$1:$X$1,0)+2,0),"")</f>
        <v>1.071429</v>
      </c>
      <c r="V359">
        <f>IFERROR(VLOOKUP($B359,Day!$A$1:$X$367,MATCH(DayFilter!V$1,Day!$C$1:$X$1,0)+2,0),"")</f>
        <v>1.071429</v>
      </c>
      <c r="W359">
        <f>IFERROR(VLOOKUP($B359,Day!$A$1:$X$367,MATCH(DayFilter!W$1,Day!$C$1:$X$1,0)+2,0),"")</f>
        <v>3.2226889999999999</v>
      </c>
      <c r="X359">
        <f>IFERROR(VLOOKUP($B359,Day!$A$1:$X$367,MATCH(DayFilter!X$1,Day!$C$1:$X$1,0)+2,0),"")</f>
        <v>2.6016096000000002</v>
      </c>
      <c r="Y359">
        <f>IFERROR(VLOOKUP($B359,Day!$A$1:$Z$367,MATCH(DayFilter!Y$1,Day!$C$1:$Z$1,0)+2,0),"")</f>
        <v>65</v>
      </c>
      <c r="Z359">
        <f>IFERROR(VLOOKUP($B359,Day!$A$1:$Z$367,MATCH(DayFilter!Z$1,Day!$C$1:$Z$1,0)+2,0),"")</f>
        <v>75</v>
      </c>
    </row>
    <row r="360" spans="2:26" x14ac:dyDescent="0.25">
      <c r="B360">
        <f>IF(ROW()-1&lt;=Input!$F$2,ROW()-1,"")</f>
        <v>359</v>
      </c>
      <c r="C360" s="1">
        <f>IFERROR(VLOOKUP($B360,Day!$A$1:$X$367,MATCH(DayFilter!C$1,Day!$C$1:$X$1,0)+2,0),"")</f>
        <v>43836</v>
      </c>
      <c r="D360" t="str">
        <f>IFERROR(VLOOKUP($B360,Day!$A$1:$X$367,MATCH(DayFilter!D$1,Day!$C$1:$X$1,0)+2,0),"")</f>
        <v>Day</v>
      </c>
      <c r="E360">
        <f>IFERROR(VLOOKUP($B360,Day!$A$1:$X$367,MATCH(DayFilter!E$1,Day!$C$1:$X$1,0)+2,0),"")</f>
        <v>66.56</v>
      </c>
      <c r="F360">
        <f>IFERROR(VLOOKUP($B360,Day!$A$1:$X$367,MATCH(DayFilter!F$1,Day!$C$1:$X$1,0)+2,0),"")</f>
        <v>49.194054000000001</v>
      </c>
      <c r="G360">
        <f>IFERROR(VLOOKUP($B360,Day!$A$1:$X$367,MATCH(DayFilter!G$1,Day!$C$1:$X$1,0)+2,0),"")</f>
        <v>49.194054000000001</v>
      </c>
      <c r="H360">
        <f>IFERROR(VLOOKUP($B360,Day!$A$1:$X$367,MATCH(DayFilter!H$1,Day!$C$1:$X$1,0)+2,0),"")</f>
        <v>17.365946000000001</v>
      </c>
      <c r="I360">
        <f>IFERROR(VLOOKUP($B360,Day!$A$1:$X$367,MATCH(DayFilter!I$1,Day!$C$1:$X$1,0)+2,0),"")</f>
        <v>58.680073800000002</v>
      </c>
      <c r="J360">
        <f>IFERROR(VLOOKUP($B360,Day!$A$1:$X$367,MATCH(DayFilter!J$1,Day!$C$1:$X$1,0)+2,0),"")</f>
        <v>49.194054000000001</v>
      </c>
      <c r="K360">
        <f>IFERROR(VLOOKUP($B360,Day!$A$1:$X$367,MATCH(DayFilter!K$1,Day!$C$1:$X$1,0)+2,0),"")</f>
        <v>5.5815380000000001</v>
      </c>
      <c r="L360">
        <f>IFERROR(VLOOKUP($B360,Day!$A$1:$X$367,MATCH(DayFilter!L$1,Day!$C$1:$X$1,0)+2,0),"")</f>
        <v>5.5815380000000001</v>
      </c>
      <c r="M360">
        <f>IFERROR(VLOOKUP($B360,Day!$A$1:$X$367,MATCH(DayFilter!M$1,Day!$C$1:$X$1,0)+2,0),"")</f>
        <v>43.612515999999999</v>
      </c>
      <c r="N360">
        <f>IFERROR(VLOOKUP($B360,Day!$A$1:$X$367,MATCH(DayFilter!N$1,Day!$C$1:$X$1,0)+2,0),"")</f>
        <v>35.631901499999998</v>
      </c>
      <c r="O360">
        <f>IFERROR(VLOOKUP($B360,Day!$A$1:$X$367,MATCH(DayFilter!O$1,Day!$C$1:$X$1,0)+2,0),"")</f>
        <v>100</v>
      </c>
      <c r="P360">
        <f>IFERROR(VLOOKUP($B360,Day!$A$1:$X$367,MATCH(DayFilter!P$1,Day!$C$1:$X$1,0)+2,0),"")</f>
        <v>9.4499999999999993</v>
      </c>
      <c r="Q360">
        <f>IFERROR(VLOOKUP($B360,Day!$A$1:$X$367,MATCH(DayFilter!Q$1,Day!$C$1:$X$1,0)+2,0),"")</f>
        <v>9.4499999999999993</v>
      </c>
      <c r="R360">
        <f>IFERROR(VLOOKUP($B360,Day!$A$1:$X$367,MATCH(DayFilter!R$1,Day!$C$1:$X$1,0)+2,0),"")</f>
        <v>90.55</v>
      </c>
      <c r="S360">
        <f>IFERROR(VLOOKUP($B360,Day!$A$1:$X$367,MATCH(DayFilter!S$1,Day!$C$1:$X$1,0)+2,0),"")</f>
        <v>55.1697542</v>
      </c>
      <c r="T360">
        <f>IFERROR(VLOOKUP($B360,Day!$A$1:$X$367,MATCH(DayFilter!T$1,Day!$C$1:$X$1,0)+2,0),"")</f>
        <v>8.2307690000000004</v>
      </c>
      <c r="U360">
        <f>IFERROR(VLOOKUP($B360,Day!$A$1:$X$367,MATCH(DayFilter!U$1,Day!$C$1:$X$1,0)+2,0),"")</f>
        <v>1.5</v>
      </c>
      <c r="V360">
        <f>IFERROR(VLOOKUP($B360,Day!$A$1:$X$367,MATCH(DayFilter!V$1,Day!$C$1:$X$1,0)+2,0),"")</f>
        <v>1.5</v>
      </c>
      <c r="W360">
        <f>IFERROR(VLOOKUP($B360,Day!$A$1:$X$367,MATCH(DayFilter!W$1,Day!$C$1:$X$1,0)+2,0),"")</f>
        <v>6.7307690000000004</v>
      </c>
      <c r="X360">
        <f>IFERROR(VLOOKUP($B360,Day!$A$1:$X$367,MATCH(DayFilter!X$1,Day!$C$1:$X$1,0)+2,0),"")</f>
        <v>4.3534686999999996</v>
      </c>
      <c r="Y360">
        <f>IFERROR(VLOOKUP($B360,Day!$A$1:$Z$367,MATCH(DayFilter!Y$1,Day!$C$1:$Z$1,0)+2,0),"")</f>
        <v>65</v>
      </c>
      <c r="Z360">
        <f>IFERROR(VLOOKUP($B360,Day!$A$1:$Z$367,MATCH(DayFilter!Z$1,Day!$C$1:$Z$1,0)+2,0),"")</f>
        <v>75</v>
      </c>
    </row>
    <row r="361" spans="2:26" x14ac:dyDescent="0.25">
      <c r="B361">
        <f>IF(ROW()-1&lt;=Input!$F$2,ROW()-1,"")</f>
        <v>360</v>
      </c>
      <c r="C361" s="1">
        <f>IFERROR(VLOOKUP($B361,Day!$A$1:$X$367,MATCH(DayFilter!C$1,Day!$C$1:$X$1,0)+2,0),"")</f>
        <v>43835</v>
      </c>
      <c r="D361" t="str">
        <f>IFERROR(VLOOKUP($B361,Day!$A$1:$X$367,MATCH(DayFilter!D$1,Day!$C$1:$X$1,0)+2,0),"")</f>
        <v>Day</v>
      </c>
      <c r="E361">
        <f>IFERROR(VLOOKUP($B361,Day!$A$1:$X$367,MATCH(DayFilter!E$1,Day!$C$1:$X$1,0)+2,0),"")</f>
        <v>65.410769000000002</v>
      </c>
      <c r="F361">
        <f>IFERROR(VLOOKUP($B361,Day!$A$1:$X$367,MATCH(DayFilter!F$1,Day!$C$1:$X$1,0)+2,0),"")</f>
        <v>48.580768999999997</v>
      </c>
      <c r="G361">
        <f>IFERROR(VLOOKUP($B361,Day!$A$1:$X$367,MATCH(DayFilter!G$1,Day!$C$1:$X$1,0)+2,0),"")</f>
        <v>48.580768999999997</v>
      </c>
      <c r="H361">
        <f>IFERROR(VLOOKUP($B361,Day!$A$1:$X$367,MATCH(DayFilter!H$1,Day!$C$1:$X$1,0)+2,0),"")</f>
        <v>16.830000000000005</v>
      </c>
      <c r="I361">
        <f>IFERROR(VLOOKUP($B361,Day!$A$1:$X$367,MATCH(DayFilter!I$1,Day!$C$1:$X$1,0)+2,0),"")</f>
        <v>56.908307100000002</v>
      </c>
      <c r="J361">
        <f>IFERROR(VLOOKUP($B361,Day!$A$1:$X$367,MATCH(DayFilter!J$1,Day!$C$1:$X$1,0)+2,0),"")</f>
        <v>55.413635999999997</v>
      </c>
      <c r="K361">
        <f>IFERROR(VLOOKUP($B361,Day!$A$1:$X$367,MATCH(DayFilter!K$1,Day!$C$1:$X$1,0)+2,0),"")</f>
        <v>7.3107689999999996</v>
      </c>
      <c r="L361">
        <f>IFERROR(VLOOKUP($B361,Day!$A$1:$X$367,MATCH(DayFilter!L$1,Day!$C$1:$X$1,0)+2,0),"")</f>
        <v>7.3107689999999996</v>
      </c>
      <c r="M361">
        <f>IFERROR(VLOOKUP($B361,Day!$A$1:$X$367,MATCH(DayFilter!M$1,Day!$C$1:$X$1,0)+2,0),"")</f>
        <v>48.102866999999996</v>
      </c>
      <c r="N361">
        <f>IFERROR(VLOOKUP($B361,Day!$A$1:$X$367,MATCH(DayFilter!N$1,Day!$C$1:$X$1,0)+2,0),"")</f>
        <v>38.172296299999999</v>
      </c>
      <c r="O361">
        <f>IFERROR(VLOOKUP($B361,Day!$A$1:$X$367,MATCH(DayFilter!O$1,Day!$C$1:$X$1,0)+2,0),"")</f>
        <v>99.590455000000006</v>
      </c>
      <c r="P361">
        <f>IFERROR(VLOOKUP($B361,Day!$A$1:$X$367,MATCH(DayFilter!P$1,Day!$C$1:$X$1,0)+2,0),"")</f>
        <v>10.451537999999999</v>
      </c>
      <c r="Q361">
        <f>IFERROR(VLOOKUP($B361,Day!$A$1:$X$367,MATCH(DayFilter!Q$1,Day!$C$1:$X$1,0)+2,0),"")</f>
        <v>10.451537999999999</v>
      </c>
      <c r="R361">
        <f>IFERROR(VLOOKUP($B361,Day!$A$1:$X$367,MATCH(DayFilter!R$1,Day!$C$1:$X$1,0)+2,0),"")</f>
        <v>89.138917000000006</v>
      </c>
      <c r="S361">
        <f>IFERROR(VLOOKUP($B361,Day!$A$1:$X$367,MATCH(DayFilter!S$1,Day!$C$1:$X$1,0)+2,0),"")</f>
        <v>62.001285299999999</v>
      </c>
      <c r="T361">
        <f>IFERROR(VLOOKUP($B361,Day!$A$1:$X$367,MATCH(DayFilter!T$1,Day!$C$1:$X$1,0)+2,0),"")</f>
        <v>10.65</v>
      </c>
      <c r="U361">
        <f>IFERROR(VLOOKUP($B361,Day!$A$1:$X$367,MATCH(DayFilter!U$1,Day!$C$1:$X$1,0)+2,0),"")</f>
        <v>1.538462</v>
      </c>
      <c r="V361">
        <f>IFERROR(VLOOKUP($B361,Day!$A$1:$X$367,MATCH(DayFilter!V$1,Day!$C$1:$X$1,0)+2,0),"")</f>
        <v>1.538462</v>
      </c>
      <c r="W361">
        <f>IFERROR(VLOOKUP($B361,Day!$A$1:$X$367,MATCH(DayFilter!W$1,Day!$C$1:$X$1,0)+2,0),"")</f>
        <v>9.1115379999999995</v>
      </c>
      <c r="X361">
        <f>IFERROR(VLOOKUP($B361,Day!$A$1:$X$367,MATCH(DayFilter!X$1,Day!$C$1:$X$1,0)+2,0),"")</f>
        <v>5.5393109999999997</v>
      </c>
      <c r="Y361">
        <f>IFERROR(VLOOKUP($B361,Day!$A$1:$Z$367,MATCH(DayFilter!Y$1,Day!$C$1:$Z$1,0)+2,0),"")</f>
        <v>65</v>
      </c>
      <c r="Z361">
        <f>IFERROR(VLOOKUP($B361,Day!$A$1:$Z$367,MATCH(DayFilter!Z$1,Day!$C$1:$Z$1,0)+2,0),"")</f>
        <v>75</v>
      </c>
    </row>
    <row r="362" spans="2:26" x14ac:dyDescent="0.25">
      <c r="B362">
        <f>IF(ROW()-1&lt;=Input!$F$2,ROW()-1,"")</f>
        <v>361</v>
      </c>
      <c r="C362" s="1">
        <f>IFERROR(VLOOKUP($B362,Day!$A$1:$X$367,MATCH(DayFilter!C$1,Day!$C$1:$X$1,0)+2,0),"")</f>
        <v>43834</v>
      </c>
      <c r="D362" t="str">
        <f>IFERROR(VLOOKUP($B362,Day!$A$1:$X$367,MATCH(DayFilter!D$1,Day!$C$1:$X$1,0)+2,0),"")</f>
        <v>Day</v>
      </c>
      <c r="E362">
        <f>IFERROR(VLOOKUP($B362,Day!$A$1:$X$367,MATCH(DayFilter!E$1,Day!$C$1:$X$1,0)+2,0),"")</f>
        <v>63.330768999999997</v>
      </c>
      <c r="F362">
        <f>IFERROR(VLOOKUP($B362,Day!$A$1:$X$367,MATCH(DayFilter!F$1,Day!$C$1:$X$1,0)+2,0),"")</f>
        <v>51.753846000000003</v>
      </c>
      <c r="G362">
        <f>IFERROR(VLOOKUP($B362,Day!$A$1:$X$367,MATCH(DayFilter!G$1,Day!$C$1:$X$1,0)+2,0),"")</f>
        <v>51.753846000000003</v>
      </c>
      <c r="H362">
        <f>IFERROR(VLOOKUP($B362,Day!$A$1:$X$367,MATCH(DayFilter!H$1,Day!$C$1:$X$1,0)+2,0),"")</f>
        <v>11.576922999999994</v>
      </c>
      <c r="I362">
        <f>IFERROR(VLOOKUP($B362,Day!$A$1:$X$367,MATCH(DayFilter!I$1,Day!$C$1:$X$1,0)+2,0),"")</f>
        <v>55.572319299999997</v>
      </c>
      <c r="J362">
        <f>IFERROR(VLOOKUP($B362,Day!$A$1:$X$367,MATCH(DayFilter!J$1,Day!$C$1:$X$1,0)+2,0),"")</f>
        <v>54.503225999999998</v>
      </c>
      <c r="K362">
        <f>IFERROR(VLOOKUP($B362,Day!$A$1:$X$367,MATCH(DayFilter!K$1,Day!$C$1:$X$1,0)+2,0),"")</f>
        <v>17.646153999999999</v>
      </c>
      <c r="L362">
        <f>IFERROR(VLOOKUP($B362,Day!$A$1:$X$367,MATCH(DayFilter!L$1,Day!$C$1:$X$1,0)+2,0),"")</f>
        <v>17.646153999999999</v>
      </c>
      <c r="M362">
        <f>IFERROR(VLOOKUP($B362,Day!$A$1:$X$367,MATCH(DayFilter!M$1,Day!$C$1:$X$1,0)+2,0),"")</f>
        <v>36.857072000000002</v>
      </c>
      <c r="N362">
        <f>IFERROR(VLOOKUP($B362,Day!$A$1:$X$367,MATCH(DayFilter!N$1,Day!$C$1:$X$1,0)+2,0),"")</f>
        <v>36.403025900000003</v>
      </c>
      <c r="O362">
        <f>IFERROR(VLOOKUP($B362,Day!$A$1:$X$367,MATCH(DayFilter!O$1,Day!$C$1:$X$1,0)+2,0),"")</f>
        <v>97.590322999999998</v>
      </c>
      <c r="P362">
        <f>IFERROR(VLOOKUP($B362,Day!$A$1:$X$367,MATCH(DayFilter!P$1,Day!$C$1:$X$1,0)+2,0),"")</f>
        <v>26.056153999999999</v>
      </c>
      <c r="Q362">
        <f>IFERROR(VLOOKUP($B362,Day!$A$1:$X$367,MATCH(DayFilter!Q$1,Day!$C$1:$X$1,0)+2,0),"")</f>
        <v>26.056153999999999</v>
      </c>
      <c r="R362">
        <f>IFERROR(VLOOKUP($B362,Day!$A$1:$X$367,MATCH(DayFilter!R$1,Day!$C$1:$X$1,0)+2,0),"")</f>
        <v>71.534168999999991</v>
      </c>
      <c r="S362">
        <f>IFERROR(VLOOKUP($B362,Day!$A$1:$X$367,MATCH(DayFilter!S$1,Day!$C$1:$X$1,0)+2,0),"")</f>
        <v>55.9728675</v>
      </c>
      <c r="T362">
        <f>IFERROR(VLOOKUP($B362,Day!$A$1:$X$367,MATCH(DayFilter!T$1,Day!$C$1:$X$1,0)+2,0),"")</f>
        <v>5.3846150000000002</v>
      </c>
      <c r="U362">
        <f>IFERROR(VLOOKUP($B362,Day!$A$1:$X$367,MATCH(DayFilter!U$1,Day!$C$1:$X$1,0)+2,0),"")</f>
        <v>1.6923079999999999</v>
      </c>
      <c r="V362">
        <f>IFERROR(VLOOKUP($B362,Day!$A$1:$X$367,MATCH(DayFilter!V$1,Day!$C$1:$X$1,0)+2,0),"")</f>
        <v>1.6923079999999999</v>
      </c>
      <c r="W362">
        <f>IFERROR(VLOOKUP($B362,Day!$A$1:$X$367,MATCH(DayFilter!W$1,Day!$C$1:$X$1,0)+2,0),"")</f>
        <v>3.6923070000000004</v>
      </c>
      <c r="X362">
        <f>IFERROR(VLOOKUP($B362,Day!$A$1:$X$367,MATCH(DayFilter!X$1,Day!$C$1:$X$1,0)+2,0),"")</f>
        <v>3.4034206999999999</v>
      </c>
      <c r="Y362">
        <f>IFERROR(VLOOKUP($B362,Day!$A$1:$Z$367,MATCH(DayFilter!Y$1,Day!$C$1:$Z$1,0)+2,0),"")</f>
        <v>65</v>
      </c>
      <c r="Z362">
        <f>IFERROR(VLOOKUP($B362,Day!$A$1:$Z$367,MATCH(DayFilter!Z$1,Day!$C$1:$Z$1,0)+2,0),"")</f>
        <v>75</v>
      </c>
    </row>
    <row r="363" spans="2:26" x14ac:dyDescent="0.25">
      <c r="B363">
        <f>IF(ROW()-1&lt;=Input!$F$2,ROW()-1,"")</f>
        <v>362</v>
      </c>
      <c r="C363" s="1">
        <f>IFERROR(VLOOKUP($B363,Day!$A$1:$X$367,MATCH(DayFilter!C$1,Day!$C$1:$X$1,0)+2,0),"")</f>
        <v>43833</v>
      </c>
      <c r="D363" t="str">
        <f>IFERROR(VLOOKUP($B363,Day!$A$1:$X$367,MATCH(DayFilter!D$1,Day!$C$1:$X$1,0)+2,0),"")</f>
        <v>Day</v>
      </c>
      <c r="E363">
        <f>IFERROR(VLOOKUP($B363,Day!$A$1:$X$367,MATCH(DayFilter!E$1,Day!$C$1:$X$1,0)+2,0),"")</f>
        <v>65.607692</v>
      </c>
      <c r="F363">
        <f>IFERROR(VLOOKUP($B363,Day!$A$1:$X$367,MATCH(DayFilter!F$1,Day!$C$1:$X$1,0)+2,0),"")</f>
        <v>46.244615000000003</v>
      </c>
      <c r="G363">
        <f>IFERROR(VLOOKUP($B363,Day!$A$1:$X$367,MATCH(DayFilter!G$1,Day!$C$1:$X$1,0)+2,0),"")</f>
        <v>46.244615000000003</v>
      </c>
      <c r="H363">
        <f>IFERROR(VLOOKUP($B363,Day!$A$1:$X$367,MATCH(DayFilter!H$1,Day!$C$1:$X$1,0)+2,0),"")</f>
        <v>19.363076999999997</v>
      </c>
      <c r="I363">
        <f>IFERROR(VLOOKUP($B363,Day!$A$1:$X$367,MATCH(DayFilter!I$1,Day!$C$1:$X$1,0)+2,0),"")</f>
        <v>54.618615400000003</v>
      </c>
      <c r="J363">
        <f>IFERROR(VLOOKUP($B363,Day!$A$1:$X$367,MATCH(DayFilter!J$1,Day!$C$1:$X$1,0)+2,0),"")</f>
        <v>48.45</v>
      </c>
      <c r="K363">
        <f>IFERROR(VLOOKUP($B363,Day!$A$1:$X$367,MATCH(DayFilter!K$1,Day!$C$1:$X$1,0)+2,0),"")</f>
        <v>8.3846150000000002</v>
      </c>
      <c r="L363">
        <f>IFERROR(VLOOKUP($B363,Day!$A$1:$X$367,MATCH(DayFilter!L$1,Day!$C$1:$X$1,0)+2,0),"")</f>
        <v>8.3846150000000002</v>
      </c>
      <c r="M363">
        <f>IFERROR(VLOOKUP($B363,Day!$A$1:$X$367,MATCH(DayFilter!M$1,Day!$C$1:$X$1,0)+2,0),"")</f>
        <v>40.065385000000006</v>
      </c>
      <c r="N363">
        <f>IFERROR(VLOOKUP($B363,Day!$A$1:$X$367,MATCH(DayFilter!N$1,Day!$C$1:$X$1,0)+2,0),"")</f>
        <v>31.260846000000001</v>
      </c>
      <c r="O363">
        <f>IFERROR(VLOOKUP($B363,Day!$A$1:$X$367,MATCH(DayFilter!O$1,Day!$C$1:$X$1,0)+2,0),"")</f>
        <v>91.32</v>
      </c>
      <c r="P363">
        <f>IFERROR(VLOOKUP($B363,Day!$A$1:$X$367,MATCH(DayFilter!P$1,Day!$C$1:$X$1,0)+2,0),"")</f>
        <v>14.469231000000001</v>
      </c>
      <c r="Q363">
        <f>IFERROR(VLOOKUP($B363,Day!$A$1:$X$367,MATCH(DayFilter!Q$1,Day!$C$1:$X$1,0)+2,0),"")</f>
        <v>14.469231000000001</v>
      </c>
      <c r="R363">
        <f>IFERROR(VLOOKUP($B363,Day!$A$1:$X$367,MATCH(DayFilter!R$1,Day!$C$1:$X$1,0)+2,0),"")</f>
        <v>76.850768999999985</v>
      </c>
      <c r="S363">
        <f>IFERROR(VLOOKUP($B363,Day!$A$1:$X$367,MATCH(DayFilter!S$1,Day!$C$1:$X$1,0)+2,0),"")</f>
        <v>50.815769299999999</v>
      </c>
      <c r="T363">
        <f>IFERROR(VLOOKUP($B363,Day!$A$1:$X$367,MATCH(DayFilter!T$1,Day!$C$1:$X$1,0)+2,0),"")</f>
        <v>9.2307690000000004</v>
      </c>
      <c r="U363">
        <f>IFERROR(VLOOKUP($B363,Day!$A$1:$X$367,MATCH(DayFilter!U$1,Day!$C$1:$X$1,0)+2,0),"")</f>
        <v>1</v>
      </c>
      <c r="V363">
        <f>IFERROR(VLOOKUP($B363,Day!$A$1:$X$367,MATCH(DayFilter!V$1,Day!$C$1:$X$1,0)+2,0),"")</f>
        <v>1</v>
      </c>
      <c r="W363">
        <f>IFERROR(VLOOKUP($B363,Day!$A$1:$X$367,MATCH(DayFilter!W$1,Day!$C$1:$X$1,0)+2,0),"")</f>
        <v>8.2307690000000004</v>
      </c>
      <c r="X363">
        <f>IFERROR(VLOOKUP($B363,Day!$A$1:$X$367,MATCH(DayFilter!X$1,Day!$C$1:$X$1,0)+2,0),"")</f>
        <v>3.1348417</v>
      </c>
      <c r="Y363">
        <f>IFERROR(VLOOKUP($B363,Day!$A$1:$Z$367,MATCH(DayFilter!Y$1,Day!$C$1:$Z$1,0)+2,0),"")</f>
        <v>65</v>
      </c>
      <c r="Z363">
        <f>IFERROR(VLOOKUP($B363,Day!$A$1:$Z$367,MATCH(DayFilter!Z$1,Day!$C$1:$Z$1,0)+2,0),"")</f>
        <v>75</v>
      </c>
    </row>
    <row r="364" spans="2:26" x14ac:dyDescent="0.25">
      <c r="B364">
        <f>IF(ROW()-1&lt;=Input!$F$2,ROW()-1,"")</f>
        <v>363</v>
      </c>
      <c r="C364" s="1">
        <f>IFERROR(VLOOKUP($B364,Day!$A$1:$X$367,MATCH(DayFilter!C$1,Day!$C$1:$X$1,0)+2,0),"")</f>
        <v>43832</v>
      </c>
      <c r="D364" t="str">
        <f>IFERROR(VLOOKUP($B364,Day!$A$1:$X$367,MATCH(DayFilter!D$1,Day!$C$1:$X$1,0)+2,0),"")</f>
        <v>Day</v>
      </c>
      <c r="E364">
        <f>IFERROR(VLOOKUP($B364,Day!$A$1:$X$367,MATCH(DayFilter!E$1,Day!$C$1:$X$1,0)+2,0),"")</f>
        <v>68.323076999999998</v>
      </c>
      <c r="F364">
        <f>IFERROR(VLOOKUP($B364,Day!$A$1:$X$367,MATCH(DayFilter!F$1,Day!$C$1:$X$1,0)+2,0),"")</f>
        <v>44.030768999999999</v>
      </c>
      <c r="G364">
        <f>IFERROR(VLOOKUP($B364,Day!$A$1:$X$367,MATCH(DayFilter!G$1,Day!$C$1:$X$1,0)+2,0),"")</f>
        <v>44.030768999999999</v>
      </c>
      <c r="H364">
        <f>IFERROR(VLOOKUP($B364,Day!$A$1:$X$367,MATCH(DayFilter!H$1,Day!$C$1:$X$1,0)+2,0),"")</f>
        <v>24.292307999999998</v>
      </c>
      <c r="I364">
        <f>IFERROR(VLOOKUP($B364,Day!$A$1:$X$367,MATCH(DayFilter!I$1,Day!$C$1:$X$1,0)+2,0),"")</f>
        <v>54.021259700000002</v>
      </c>
      <c r="J364">
        <f>IFERROR(VLOOKUP($B364,Day!$A$1:$X$367,MATCH(DayFilter!J$1,Day!$C$1:$X$1,0)+2,0),"")</f>
        <v>46.762500000000003</v>
      </c>
      <c r="K364">
        <f>IFERROR(VLOOKUP($B364,Day!$A$1:$X$367,MATCH(DayFilter!K$1,Day!$C$1:$X$1,0)+2,0),"")</f>
        <v>5.4153849999999997</v>
      </c>
      <c r="L364">
        <f>IFERROR(VLOOKUP($B364,Day!$A$1:$X$367,MATCH(DayFilter!L$1,Day!$C$1:$X$1,0)+2,0),"")</f>
        <v>5.4153849999999997</v>
      </c>
      <c r="M364">
        <f>IFERROR(VLOOKUP($B364,Day!$A$1:$X$367,MATCH(DayFilter!M$1,Day!$C$1:$X$1,0)+2,0),"")</f>
        <v>41.347115000000002</v>
      </c>
      <c r="N364">
        <f>IFERROR(VLOOKUP($B364,Day!$A$1:$X$367,MATCH(DayFilter!N$1,Day!$C$1:$X$1,0)+2,0),"")</f>
        <v>26.666855699999999</v>
      </c>
      <c r="O364">
        <f>IFERROR(VLOOKUP($B364,Day!$A$1:$X$367,MATCH(DayFilter!O$1,Day!$C$1:$X$1,0)+2,0),"")</f>
        <v>88.834999999999994</v>
      </c>
      <c r="P364">
        <f>IFERROR(VLOOKUP($B364,Day!$A$1:$X$367,MATCH(DayFilter!P$1,Day!$C$1:$X$1,0)+2,0),"")</f>
        <v>18.091538</v>
      </c>
      <c r="Q364">
        <f>IFERROR(VLOOKUP($B364,Day!$A$1:$X$367,MATCH(DayFilter!Q$1,Day!$C$1:$X$1,0)+2,0),"")</f>
        <v>18.091538</v>
      </c>
      <c r="R364">
        <f>IFERROR(VLOOKUP($B364,Day!$A$1:$X$367,MATCH(DayFilter!R$1,Day!$C$1:$X$1,0)+2,0),"")</f>
        <v>70.743461999999994</v>
      </c>
      <c r="S364">
        <f>IFERROR(VLOOKUP($B364,Day!$A$1:$X$367,MATCH(DayFilter!S$1,Day!$C$1:$X$1,0)+2,0),"")</f>
        <v>45.672288399999999</v>
      </c>
      <c r="T364">
        <f>IFERROR(VLOOKUP($B364,Day!$A$1:$X$367,MATCH(DayFilter!T$1,Day!$C$1:$X$1,0)+2,0),"")</f>
        <v>6.538462</v>
      </c>
      <c r="U364">
        <f>IFERROR(VLOOKUP($B364,Day!$A$1:$X$367,MATCH(DayFilter!U$1,Day!$C$1:$X$1,0)+2,0),"")</f>
        <v>1.538462</v>
      </c>
      <c r="V364">
        <f>IFERROR(VLOOKUP($B364,Day!$A$1:$X$367,MATCH(DayFilter!V$1,Day!$C$1:$X$1,0)+2,0),"")</f>
        <v>1.538462</v>
      </c>
      <c r="W364">
        <f>IFERROR(VLOOKUP($B364,Day!$A$1:$X$367,MATCH(DayFilter!W$1,Day!$C$1:$X$1,0)+2,0),"")</f>
        <v>5</v>
      </c>
      <c r="X364">
        <f>IFERROR(VLOOKUP($B364,Day!$A$1:$X$367,MATCH(DayFilter!X$1,Day!$C$1:$X$1,0)+2,0),"")</f>
        <v>3.7653846999999998</v>
      </c>
      <c r="Y364">
        <f>IFERROR(VLOOKUP($B364,Day!$A$1:$Z$367,MATCH(DayFilter!Y$1,Day!$C$1:$Z$1,0)+2,0),"")</f>
        <v>65</v>
      </c>
      <c r="Z364">
        <f>IFERROR(VLOOKUP($B364,Day!$A$1:$Z$367,MATCH(DayFilter!Z$1,Day!$C$1:$Z$1,0)+2,0),"")</f>
        <v>75</v>
      </c>
    </row>
    <row r="365" spans="2:26" x14ac:dyDescent="0.25">
      <c r="B365">
        <f>IF(ROW()-1&lt;=Input!$F$2,ROW()-1,"")</f>
        <v>364</v>
      </c>
      <c r="C365" s="1">
        <f>IFERROR(VLOOKUP($B365,Day!$A$1:$X$367,MATCH(DayFilter!C$1,Day!$C$1:$X$1,0)+2,0),"")</f>
        <v>43831</v>
      </c>
      <c r="D365" t="str">
        <f>IFERROR(VLOOKUP($B365,Day!$A$1:$X$367,MATCH(DayFilter!D$1,Day!$C$1:$X$1,0)+2,0),"")</f>
        <v>Day</v>
      </c>
      <c r="E365">
        <f>IFERROR(VLOOKUP($B365,Day!$A$1:$X$367,MATCH(DayFilter!E$1,Day!$C$1:$X$1,0)+2,0),"")</f>
        <v>63.375714000000002</v>
      </c>
      <c r="F365">
        <f>IFERROR(VLOOKUP($B365,Day!$A$1:$X$367,MATCH(DayFilter!F$1,Day!$C$1:$X$1,0)+2,0),"")</f>
        <v>41.075384999999997</v>
      </c>
      <c r="G365">
        <f>IFERROR(VLOOKUP($B365,Day!$A$1:$X$367,MATCH(DayFilter!G$1,Day!$C$1:$X$1,0)+2,0),"")</f>
        <v>41.075384999999997</v>
      </c>
      <c r="H365">
        <f>IFERROR(VLOOKUP($B365,Day!$A$1:$X$367,MATCH(DayFilter!H$1,Day!$C$1:$X$1,0)+2,0),"")</f>
        <v>22.300329000000005</v>
      </c>
      <c r="I365">
        <f>IFERROR(VLOOKUP($B365,Day!$A$1:$X$367,MATCH(DayFilter!I$1,Day!$C$1:$X$1,0)+2,0),"")</f>
        <v>52.9655907</v>
      </c>
      <c r="J365">
        <f>IFERROR(VLOOKUP($B365,Day!$A$1:$X$367,MATCH(DayFilter!J$1,Day!$C$1:$X$1,0)+2,0),"")</f>
        <v>45.403846000000001</v>
      </c>
      <c r="K365">
        <f>IFERROR(VLOOKUP($B365,Day!$A$1:$X$367,MATCH(DayFilter!K$1,Day!$C$1:$X$1,0)+2,0),"")</f>
        <v>6.3</v>
      </c>
      <c r="L365">
        <f>IFERROR(VLOOKUP($B365,Day!$A$1:$X$367,MATCH(DayFilter!L$1,Day!$C$1:$X$1,0)+2,0),"")</f>
        <v>6.3</v>
      </c>
      <c r="M365">
        <f>IFERROR(VLOOKUP($B365,Day!$A$1:$X$367,MATCH(DayFilter!M$1,Day!$C$1:$X$1,0)+2,0),"")</f>
        <v>39.103846000000004</v>
      </c>
      <c r="N365">
        <f>IFERROR(VLOOKUP($B365,Day!$A$1:$X$367,MATCH(DayFilter!N$1,Day!$C$1:$X$1,0)+2,0),"")</f>
        <v>26.2742152</v>
      </c>
      <c r="O365">
        <f>IFERROR(VLOOKUP($B365,Day!$A$1:$X$367,MATCH(DayFilter!O$1,Day!$C$1:$X$1,0)+2,0),"")</f>
        <v>83.209582999999995</v>
      </c>
      <c r="P365">
        <f>IFERROR(VLOOKUP($B365,Day!$A$1:$X$367,MATCH(DayFilter!P$1,Day!$C$1:$X$1,0)+2,0),"")</f>
        <v>19.376923000000001</v>
      </c>
      <c r="Q365">
        <f>IFERROR(VLOOKUP($B365,Day!$A$1:$X$367,MATCH(DayFilter!Q$1,Day!$C$1:$X$1,0)+2,0),"")</f>
        <v>19.376923000000001</v>
      </c>
      <c r="R365">
        <f>IFERROR(VLOOKUP($B365,Day!$A$1:$X$367,MATCH(DayFilter!R$1,Day!$C$1:$X$1,0)+2,0),"")</f>
        <v>63.83265999999999</v>
      </c>
      <c r="S365">
        <f>IFERROR(VLOOKUP($B365,Day!$A$1:$X$367,MATCH(DayFilter!S$1,Day!$C$1:$X$1,0)+2,0),"")</f>
        <v>44.015617599999999</v>
      </c>
      <c r="T365">
        <f>IFERROR(VLOOKUP($B365,Day!$A$1:$X$367,MATCH(DayFilter!T$1,Day!$C$1:$X$1,0)+2,0),"")</f>
        <v>8.9230769999999993</v>
      </c>
      <c r="U365">
        <f>IFERROR(VLOOKUP($B365,Day!$A$1:$X$367,MATCH(DayFilter!U$1,Day!$C$1:$X$1,0)+2,0),"")</f>
        <v>1.8461540000000001</v>
      </c>
      <c r="V365">
        <f>IFERROR(VLOOKUP($B365,Day!$A$1:$X$367,MATCH(DayFilter!V$1,Day!$C$1:$X$1,0)+2,0),"")</f>
        <v>1.8461540000000001</v>
      </c>
      <c r="W365">
        <f>IFERROR(VLOOKUP($B365,Day!$A$1:$X$367,MATCH(DayFilter!W$1,Day!$C$1:$X$1,0)+2,0),"")</f>
        <v>7.076922999999999</v>
      </c>
      <c r="X365">
        <f>IFERROR(VLOOKUP($B365,Day!$A$1:$X$367,MATCH(DayFilter!X$1,Day!$C$1:$X$1,0)+2,0),"")</f>
        <v>4.1405219000000004</v>
      </c>
      <c r="Y365">
        <f>IFERROR(VLOOKUP($B365,Day!$A$1:$Z$367,MATCH(DayFilter!Y$1,Day!$C$1:$Z$1,0)+2,0),"")</f>
        <v>65</v>
      </c>
      <c r="Z365">
        <f>IFERROR(VLOOKUP($B365,Day!$A$1:$Z$367,MATCH(DayFilter!Z$1,Day!$C$1:$Z$1,0)+2,0),"")</f>
        <v>75</v>
      </c>
    </row>
    <row r="366" spans="2:26" x14ac:dyDescent="0.25">
      <c r="B366">
        <f>IF(ROW()-1&lt;=Input!$F$2,ROW()-1,"")</f>
        <v>365</v>
      </c>
      <c r="C366" s="1">
        <f>IFERROR(VLOOKUP($B366,Day!$A$1:$X$367,MATCH(DayFilter!C$1,Day!$C$1:$X$1,0)+2,0),"")</f>
        <v>44195</v>
      </c>
      <c r="D366" t="str">
        <f>IFERROR(VLOOKUP($B366,Day!$A$1:$X$367,MATCH(DayFilter!D$1,Day!$C$1:$X$1,0)+2,0),"")</f>
        <v>Day</v>
      </c>
      <c r="E366">
        <f>IFERROR(VLOOKUP($B366,Day!$A$1:$X$367,MATCH(DayFilter!E$1,Day!$C$1:$X$1,0)+2,0),"")</f>
        <v>58.438462000000001</v>
      </c>
      <c r="F366">
        <f>IFERROR(VLOOKUP($B366,Day!$A$1:$X$367,MATCH(DayFilter!F$1,Day!$C$1:$X$1,0)+2,0),"")</f>
        <v>41.753846000000003</v>
      </c>
      <c r="G366">
        <f>IFERROR(VLOOKUP($B366,Day!$A$1:$X$367,MATCH(DayFilter!G$1,Day!$C$1:$X$1,0)+2,0),"")</f>
        <v>41.753846000000003</v>
      </c>
      <c r="H366">
        <f>IFERROR(VLOOKUP($B366,Day!$A$1:$X$367,MATCH(DayFilter!H$1,Day!$C$1:$X$1,0)+2,0),"")</f>
        <v>16.684615999999998</v>
      </c>
      <c r="I366">
        <f>IFERROR(VLOOKUP($B366,Day!$A$1:$X$367,MATCH(DayFilter!I$1,Day!$C$1:$X$1,0)+2,0),"")</f>
        <v>52.866123666699998</v>
      </c>
      <c r="J366">
        <f>IFERROR(VLOOKUP($B366,Day!$A$1:$X$367,MATCH(DayFilter!J$1,Day!$C$1:$X$1,0)+2,0),"")</f>
        <v>53.05</v>
      </c>
      <c r="K366">
        <f>IFERROR(VLOOKUP($B366,Day!$A$1:$X$367,MATCH(DayFilter!K$1,Day!$C$1:$X$1,0)+2,0),"")</f>
        <v>14.567691999999999</v>
      </c>
      <c r="L366">
        <f>IFERROR(VLOOKUP($B366,Day!$A$1:$X$367,MATCH(DayFilter!L$1,Day!$C$1:$X$1,0)+2,0),"")</f>
        <v>14.567691999999999</v>
      </c>
      <c r="M366">
        <f>IFERROR(VLOOKUP($B366,Day!$A$1:$X$367,MATCH(DayFilter!M$1,Day!$C$1:$X$1,0)+2,0),"")</f>
        <v>38.482307999999996</v>
      </c>
      <c r="N366">
        <f>IFERROR(VLOOKUP($B366,Day!$A$1:$X$367,MATCH(DayFilter!N$1,Day!$C$1:$X$1,0)+2,0),"")</f>
        <v>32.613826000000003</v>
      </c>
      <c r="O366">
        <f>IFERROR(VLOOKUP($B366,Day!$A$1:$X$367,MATCH(DayFilter!O$1,Day!$C$1:$X$1,0)+2,0),"")</f>
        <v>91.472333000000006</v>
      </c>
      <c r="P366">
        <f>IFERROR(VLOOKUP($B366,Day!$A$1:$X$367,MATCH(DayFilter!P$1,Day!$C$1:$X$1,0)+2,0),"")</f>
        <v>24.808461999999999</v>
      </c>
      <c r="Q366">
        <f>IFERROR(VLOOKUP($B366,Day!$A$1:$X$367,MATCH(DayFilter!Q$1,Day!$C$1:$X$1,0)+2,0),"")</f>
        <v>24.808461999999999</v>
      </c>
      <c r="R366">
        <f>IFERROR(VLOOKUP($B366,Day!$A$1:$X$367,MATCH(DayFilter!R$1,Day!$C$1:$X$1,0)+2,0),"")</f>
        <v>66.663871</v>
      </c>
      <c r="S366">
        <f>IFERROR(VLOOKUP($B366,Day!$A$1:$X$367,MATCH(DayFilter!S$1,Day!$C$1:$X$1,0)+2,0),"")</f>
        <v>53.696951222199999</v>
      </c>
      <c r="T366">
        <f>IFERROR(VLOOKUP($B366,Day!$A$1:$X$367,MATCH(DayFilter!T$1,Day!$C$1:$X$1,0)+2,0),"")</f>
        <v>15.846154</v>
      </c>
      <c r="U366">
        <f>IFERROR(VLOOKUP($B366,Day!$A$1:$X$367,MATCH(DayFilter!U$1,Day!$C$1:$X$1,0)+2,0),"")</f>
        <v>2</v>
      </c>
      <c r="V366">
        <f>IFERROR(VLOOKUP($B366,Day!$A$1:$X$367,MATCH(DayFilter!V$1,Day!$C$1:$X$1,0)+2,0),"")</f>
        <v>2</v>
      </c>
      <c r="W366">
        <f>IFERROR(VLOOKUP($B366,Day!$A$1:$X$367,MATCH(DayFilter!W$1,Day!$C$1:$X$1,0)+2,0),"")</f>
        <v>13.846154</v>
      </c>
      <c r="X366">
        <f>IFERROR(VLOOKUP($B366,Day!$A$1:$X$367,MATCH(DayFilter!X$1,Day!$C$1:$X$1,0)+2,0),"")</f>
        <v>6.6398188888999998</v>
      </c>
      <c r="Y366">
        <f>IFERROR(VLOOKUP($B366,Day!$A$1:$Z$367,MATCH(DayFilter!Y$1,Day!$C$1:$Z$1,0)+2,0),"")</f>
        <v>65</v>
      </c>
      <c r="Z366">
        <f>IFERROR(VLOOKUP($B366,Day!$A$1:$Z$367,MATCH(DayFilter!Z$1,Day!$C$1:$Z$1,0)+2,0),"")</f>
        <v>75</v>
      </c>
    </row>
    <row r="367" spans="2:26" x14ac:dyDescent="0.25">
      <c r="B367">
        <f>IF(ROW()-1&lt;=Input!$F$2,ROW()-1,"")</f>
        <v>366</v>
      </c>
      <c r="C367" s="1">
        <f>IFERROR(VLOOKUP($B367,Day!$A$1:$X$367,MATCH(DayFilter!C$1,Day!$C$1:$X$1,0)+2,0),"")</f>
        <v>44196</v>
      </c>
      <c r="D367" t="str">
        <f>IFERROR(VLOOKUP($B367,Day!$A$1:$X$367,MATCH(DayFilter!D$1,Day!$C$1:$X$1,0)+2,0),"")</f>
        <v>Day</v>
      </c>
      <c r="E367">
        <f>IFERROR(VLOOKUP($B367,Day!$A$1:$X$367,MATCH(DayFilter!E$1,Day!$C$1:$X$1,0)+2,0),"")</f>
        <v>53.430768999999998</v>
      </c>
      <c r="F367">
        <f>IFERROR(VLOOKUP($B367,Day!$A$1:$X$367,MATCH(DayFilter!F$1,Day!$C$1:$X$1,0)+2,0),"")</f>
        <v>51.982353000000003</v>
      </c>
      <c r="G367">
        <f>IFERROR(VLOOKUP($B367,Day!$A$1:$X$367,MATCH(DayFilter!G$1,Day!$C$1:$X$1,0)+2,0),"")</f>
        <v>51.982353000000003</v>
      </c>
      <c r="H367">
        <f>IFERROR(VLOOKUP($B367,Day!$A$1:$X$367,MATCH(DayFilter!H$1,Day!$C$1:$X$1,0)+2,0),"")</f>
        <v>1.4484159999999946</v>
      </c>
      <c r="I367">
        <f>IFERROR(VLOOKUP($B367,Day!$A$1:$X$367,MATCH(DayFilter!I$1,Day!$C$1:$X$1,0)+2,0),"")</f>
        <v>52.706561000000001</v>
      </c>
      <c r="J367">
        <f>IFERROR(VLOOKUP($B367,Day!$A$1:$X$367,MATCH(DayFilter!J$1,Day!$C$1:$X$1,0)+2,0),"")</f>
        <v>51.982353000000003</v>
      </c>
      <c r="K367">
        <f>IFERROR(VLOOKUP($B367,Day!$A$1:$X$367,MATCH(DayFilter!K$1,Day!$C$1:$X$1,0)+2,0),"")</f>
        <v>28.530768999999999</v>
      </c>
      <c r="L367">
        <f>IFERROR(VLOOKUP($B367,Day!$A$1:$X$367,MATCH(DayFilter!L$1,Day!$C$1:$X$1,0)+2,0),"")</f>
        <v>28.530768999999999</v>
      </c>
      <c r="M367">
        <f>IFERROR(VLOOKUP($B367,Day!$A$1:$X$367,MATCH(DayFilter!M$1,Day!$C$1:$X$1,0)+2,0),"")</f>
        <v>23.451584000000004</v>
      </c>
      <c r="N367">
        <f>IFERROR(VLOOKUP($B367,Day!$A$1:$X$367,MATCH(DayFilter!N$1,Day!$C$1:$X$1,0)+2,0),"")</f>
        <v>40.256560999999998</v>
      </c>
      <c r="O367">
        <f>IFERROR(VLOOKUP($B367,Day!$A$1:$X$367,MATCH(DayFilter!O$1,Day!$C$1:$X$1,0)+2,0),"")</f>
        <v>100</v>
      </c>
      <c r="P367">
        <f>IFERROR(VLOOKUP($B367,Day!$A$1:$X$367,MATCH(DayFilter!P$1,Day!$C$1:$X$1,0)+2,0),"")</f>
        <v>43.349231000000003</v>
      </c>
      <c r="Q367">
        <f>IFERROR(VLOOKUP($B367,Day!$A$1:$X$367,MATCH(DayFilter!Q$1,Day!$C$1:$X$1,0)+2,0),"")</f>
        <v>43.349231000000003</v>
      </c>
      <c r="R367">
        <f>IFERROR(VLOOKUP($B367,Day!$A$1:$X$367,MATCH(DayFilter!R$1,Day!$C$1:$X$1,0)+2,0),"")</f>
        <v>56.650768999999997</v>
      </c>
      <c r="S367">
        <f>IFERROR(VLOOKUP($B367,Day!$A$1:$X$367,MATCH(DayFilter!S$1,Day!$C$1:$X$1,0)+2,0),"")</f>
        <v>71.674615500000002</v>
      </c>
      <c r="T367">
        <f>IFERROR(VLOOKUP($B367,Day!$A$1:$X$367,MATCH(DayFilter!T$1,Day!$C$1:$X$1,0)+2,0),"")</f>
        <v>12.153846</v>
      </c>
      <c r="U367">
        <f>IFERROR(VLOOKUP($B367,Day!$A$1:$X$367,MATCH(DayFilter!U$1,Day!$C$1:$X$1,0)+2,0),"")</f>
        <v>6.6862750000000002</v>
      </c>
      <c r="V367">
        <f>IFERROR(VLOOKUP($B367,Day!$A$1:$X$367,MATCH(DayFilter!V$1,Day!$C$1:$X$1,0)+2,0),"")</f>
        <v>6.6862750000000002</v>
      </c>
      <c r="W367">
        <f>IFERROR(VLOOKUP($B367,Day!$A$1:$X$367,MATCH(DayFilter!W$1,Day!$C$1:$X$1,0)+2,0),"")</f>
        <v>5.4675709999999995</v>
      </c>
      <c r="X367">
        <f>IFERROR(VLOOKUP($B367,Day!$A$1:$X$367,MATCH(DayFilter!X$1,Day!$C$1:$X$1,0)+2,0),"")</f>
        <v>9.4200604999999999</v>
      </c>
      <c r="Y367">
        <f>IFERROR(VLOOKUP($B367,Day!$A$1:$Z$367,MATCH(DayFilter!Y$1,Day!$C$1:$Z$1,0)+2,0),"")</f>
        <v>65</v>
      </c>
      <c r="Z367">
        <f>IFERROR(VLOOKUP($B367,Day!$A$1:$Z$367,MATCH(DayFilter!Z$1,Day!$C$1:$Z$1,0)+2,0),"")</f>
        <v>75</v>
      </c>
    </row>
  </sheetData>
  <sheetProtection algorithmName="SHA-512" hashValue="J4WwV1YYXBjwwApvQdQptivqWTdYnlGaTEjkyIlKA83w87JexlNeB1z+ENLT6hb1DPqoN3VIX2ghIrf+azgNwg==" saltValue="Z7jrGQG1o0nau4wMSH+xqw=="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E0A7C-BBA2-4D73-8C2E-22D67DB186D5}">
  <sheetPr codeName="Sheet5"/>
  <dimension ref="B1:Z367"/>
  <sheetViews>
    <sheetView topLeftCell="E1" workbookViewId="0">
      <selection activeCell="B12" sqref="B12"/>
    </sheetView>
  </sheetViews>
  <sheetFormatPr defaultRowHeight="15" x14ac:dyDescent="0.25"/>
  <cols>
    <col min="2" max="2" width="10.5703125" customWidth="1"/>
    <col min="3" max="3" width="13.42578125" style="1" customWidth="1"/>
    <col min="4" max="4" width="13.5703125" customWidth="1"/>
    <col min="5" max="5" width="11.7109375" customWidth="1"/>
    <col min="6" max="6" width="11.42578125" customWidth="1"/>
    <col min="7" max="7" width="12.28515625" customWidth="1"/>
    <col min="8" max="9" width="11" customWidth="1"/>
    <col min="10" max="10" width="12" customWidth="1"/>
    <col min="11" max="11" width="11.7109375" customWidth="1"/>
    <col min="12" max="12" width="12.28515625" customWidth="1"/>
    <col min="13" max="13" width="11" customWidth="1"/>
    <col min="14" max="14" width="11.28515625" customWidth="1"/>
    <col min="15" max="15" width="11.140625" customWidth="1"/>
    <col min="16" max="16" width="10.85546875" customWidth="1"/>
    <col min="17" max="17" width="11.7109375" customWidth="1"/>
    <col min="18" max="19" width="10.42578125" customWidth="1"/>
    <col min="20" max="20" width="15.5703125" customWidth="1"/>
    <col min="21" max="21" width="15.28515625" customWidth="1"/>
    <col min="22" max="22" width="12.42578125" customWidth="1"/>
    <col min="23" max="23" width="11.140625" customWidth="1"/>
    <col min="24" max="25" width="14.85546875" customWidth="1"/>
    <col min="26" max="26" width="17.5703125" bestFit="1" customWidth="1"/>
    <col min="27" max="27" width="17.42578125" bestFit="1" customWidth="1"/>
  </cols>
  <sheetData>
    <row r="1" spans="2:26" x14ac:dyDescent="0.25">
      <c r="B1" t="s">
        <v>35</v>
      </c>
      <c r="C1" s="1" t="s">
        <v>0</v>
      </c>
      <c r="D1" t="s">
        <v>1</v>
      </c>
      <c r="E1" t="s">
        <v>2</v>
      </c>
      <c r="F1" t="s">
        <v>3</v>
      </c>
      <c r="G1" t="s">
        <v>22</v>
      </c>
      <c r="H1" t="s">
        <v>23</v>
      </c>
      <c r="I1" t="s">
        <v>4</v>
      </c>
      <c r="J1" t="s">
        <v>5</v>
      </c>
      <c r="K1" t="s">
        <v>6</v>
      </c>
      <c r="L1" t="s">
        <v>24</v>
      </c>
      <c r="M1" t="s">
        <v>25</v>
      </c>
      <c r="N1" t="s">
        <v>7</v>
      </c>
      <c r="O1" t="s">
        <v>8</v>
      </c>
      <c r="P1" t="s">
        <v>9</v>
      </c>
      <c r="Q1" t="s">
        <v>26</v>
      </c>
      <c r="R1" t="s">
        <v>27</v>
      </c>
      <c r="S1" t="s">
        <v>10</v>
      </c>
      <c r="T1" t="s">
        <v>11</v>
      </c>
      <c r="U1" t="s">
        <v>12</v>
      </c>
      <c r="V1" t="s">
        <v>28</v>
      </c>
      <c r="W1" t="s">
        <v>29</v>
      </c>
      <c r="X1" t="s">
        <v>13</v>
      </c>
      <c r="Y1" s="1" t="s">
        <v>54</v>
      </c>
      <c r="Z1" t="s">
        <v>55</v>
      </c>
    </row>
    <row r="2" spans="2:26" x14ac:dyDescent="0.25">
      <c r="B2">
        <f>IF(ROW()-1&lt;=Input!$F$3,ROW()-1,"")</f>
        <v>1</v>
      </c>
      <c r="C2" s="1">
        <f>IFERROR(VLOOKUP($B2,Night!$A$1:$X$367,MATCH(NightFilter!C$1,Night!$C$1:$X$1,0)+2,0),"")</f>
        <v>44194</v>
      </c>
      <c r="D2" t="str">
        <f>IFERROR(VLOOKUP($B2,Night!$A$1:$X$367,MATCH(NightFilter!D$1,Night!$C$1:$X$1,0)+2,0),"")</f>
        <v>Night</v>
      </c>
      <c r="E2">
        <f>IFERROR(VLOOKUP($B2,Night!$A$1:$X$367,MATCH(NightFilter!E$1,Night!$C$1:$X$1,0)+2,0),"")</f>
        <v>52.576000000000001</v>
      </c>
      <c r="F2">
        <f>IFERROR(VLOOKUP($B2,Night!$A$1:$X$367,MATCH(NightFilter!F$1,Night!$C$1:$X$1,0)+2,0),"")</f>
        <v>31.963636000000001</v>
      </c>
      <c r="G2">
        <f>IFERROR(VLOOKUP($B2,Night!$A$1:$X$367,MATCH(NightFilter!G$1,Night!$C$1:$X$1,0)+2,0),"")</f>
        <v>31.963636000000001</v>
      </c>
      <c r="H2">
        <f>IFERROR(VLOOKUP($B2,Night!$A$1:$X$367,MATCH(NightFilter!H$1,Night!$C$1:$X$1,0)+2,0),"")</f>
        <v>20.612363999999999</v>
      </c>
      <c r="I2">
        <f>IFERROR(VLOOKUP($B2,Night!$A$1:$X$367,MATCH(NightFilter!I$1,Night!$C$1:$X$1,0)+2,0),"")</f>
        <v>43.473624600000001</v>
      </c>
      <c r="J2">
        <f>IFERROR(VLOOKUP($B2,Night!$A$1:$X$367,MATCH(NightFilter!J$1,Night!$C$1:$X$1,0)+2,0),"")</f>
        <v>51.844000000000001</v>
      </c>
      <c r="K2">
        <f>IFERROR(VLOOKUP($B2,Night!$A$1:$X$367,MATCH(NightFilter!K$1,Night!$C$1:$X$1,0)+2,0),"")</f>
        <v>19.190909000000001</v>
      </c>
      <c r="L2">
        <f>IFERROR(VLOOKUP($B2,Night!$A$1:$X$367,MATCH(NightFilter!L$1,Night!$C$1:$X$1,0)+2,0),"")</f>
        <v>19.190909000000001</v>
      </c>
      <c r="M2">
        <f>IFERROR(VLOOKUP($B2,Night!$A$1:$X$367,MATCH(NightFilter!M$1,Night!$C$1:$X$1,0)+2,0),"")</f>
        <v>32.653091000000003</v>
      </c>
      <c r="N2">
        <f>IFERROR(VLOOKUP($B2,Night!$A$1:$X$367,MATCH(NightFilter!N$1,Night!$C$1:$X$1,0)+2,0),"")</f>
        <v>34.476242900000003</v>
      </c>
      <c r="O2">
        <f>IFERROR(VLOOKUP($B2,Night!$A$1:$X$367,MATCH(NightFilter!O$1,Night!$C$1:$X$1,0)+2,0),"")</f>
        <v>100</v>
      </c>
      <c r="P2">
        <f>IFERROR(VLOOKUP($B2,Night!$A$1:$X$367,MATCH(NightFilter!P$1,Night!$C$1:$X$1,0)+2,0),"")</f>
        <v>45.251818</v>
      </c>
      <c r="Q2">
        <f>IFERROR(VLOOKUP($B2,Night!$A$1:$X$367,MATCH(NightFilter!Q$1,Night!$C$1:$X$1,0)+2,0),"")</f>
        <v>45.251818</v>
      </c>
      <c r="R2">
        <f>IFERROR(VLOOKUP($B2,Night!$A$1:$X$367,MATCH(NightFilter!R$1,Night!$C$1:$X$1,0)+2,0),"")</f>
        <v>54.748182</v>
      </c>
      <c r="S2">
        <f>IFERROR(VLOOKUP($B2,Night!$A$1:$X$367,MATCH(NightFilter!S$1,Night!$C$1:$X$1,0)+2,0),"")</f>
        <v>74.639944600000007</v>
      </c>
      <c r="T2">
        <f>IFERROR(VLOOKUP($B2,Night!$A$1:$X$367,MATCH(NightFilter!T$1,Night!$C$1:$X$1,0)+2,0),"")</f>
        <v>7.9047619999999998</v>
      </c>
      <c r="U2">
        <f>IFERROR(VLOOKUP($B2,Night!$A$1:$X$367,MATCH(NightFilter!U$1,Night!$C$1:$X$1,0)+2,0),"")</f>
        <v>0.52</v>
      </c>
      <c r="V2">
        <f>IFERROR(VLOOKUP($B2,Night!$A$1:$X$367,MATCH(NightFilter!V$1,Night!$C$1:$X$1,0)+2,0),"")</f>
        <v>0.52</v>
      </c>
      <c r="W2">
        <f>IFERROR(VLOOKUP($B2,Night!$A$1:$X$367,MATCH(NightFilter!W$1,Night!$C$1:$X$1,0)+2,0),"")</f>
        <v>7.3847620000000003</v>
      </c>
      <c r="X2">
        <f>IFERROR(VLOOKUP($B2,Night!$A$1:$X$367,MATCH(NightFilter!X$1,Night!$C$1:$X$1,0)+2,0),"")</f>
        <v>3.1698786999999999</v>
      </c>
      <c r="Y2">
        <f>IFERROR(VLOOKUP($B2,Night!$A$1:$Z$367,MATCH(NightFilter!Y$1,Night!$C$1:$Z$1,0)+2,0),"")</f>
        <v>65</v>
      </c>
      <c r="Z2">
        <f>IFERROR(VLOOKUP($B2,Night!$A$1:$Z$367,MATCH(NightFilter!Z$1,Night!$C$1:$Z$1,0)+2,0),"")</f>
        <v>75</v>
      </c>
    </row>
    <row r="3" spans="2:26" x14ac:dyDescent="0.25">
      <c r="B3">
        <f>IF(ROW()-1&lt;=Input!$F$3,ROW()-1,"")</f>
        <v>2</v>
      </c>
      <c r="C3" s="1">
        <f>IFERROR(VLOOKUP($B3,Night!$A$1:$X$367,MATCH(NightFilter!C$1,Night!$C$1:$X$1,0)+2,0),"")</f>
        <v>44193</v>
      </c>
      <c r="D3" t="str">
        <f>IFERROR(VLOOKUP($B3,Night!$A$1:$X$367,MATCH(NightFilter!D$1,Night!$C$1:$X$1,0)+2,0),"")</f>
        <v>Night</v>
      </c>
      <c r="E3">
        <f>IFERROR(VLOOKUP($B3,Night!$A$1:$X$367,MATCH(NightFilter!E$1,Night!$C$1:$X$1,0)+2,0),"")</f>
        <v>51.86</v>
      </c>
      <c r="F3">
        <f>IFERROR(VLOOKUP($B3,Night!$A$1:$X$367,MATCH(NightFilter!F$1,Night!$C$1:$X$1,0)+2,0),"")</f>
        <v>32.909090999999997</v>
      </c>
      <c r="G3">
        <f>IFERROR(VLOOKUP($B3,Night!$A$1:$X$367,MATCH(NightFilter!G$1,Night!$C$1:$X$1,0)+2,0),"")</f>
        <v>32.909090999999997</v>
      </c>
      <c r="H3">
        <f>IFERROR(VLOOKUP($B3,Night!$A$1:$X$367,MATCH(NightFilter!H$1,Night!$C$1:$X$1,0)+2,0),"")</f>
        <v>18.950909000000003</v>
      </c>
      <c r="I3">
        <f>IFERROR(VLOOKUP($B3,Night!$A$1:$X$367,MATCH(NightFilter!I$1,Night!$C$1:$X$1,0)+2,0),"")</f>
        <v>41.601190199999998</v>
      </c>
      <c r="J3">
        <f>IFERROR(VLOOKUP($B3,Night!$A$1:$X$367,MATCH(NightFilter!J$1,Night!$C$1:$X$1,0)+2,0),"")</f>
        <v>49.133333</v>
      </c>
      <c r="K3">
        <f>IFERROR(VLOOKUP($B3,Night!$A$1:$X$367,MATCH(NightFilter!K$1,Night!$C$1:$X$1,0)+2,0),"")</f>
        <v>13.927273</v>
      </c>
      <c r="L3">
        <f>IFERROR(VLOOKUP($B3,Night!$A$1:$X$367,MATCH(NightFilter!L$1,Night!$C$1:$X$1,0)+2,0),"")</f>
        <v>13.927273</v>
      </c>
      <c r="M3">
        <f>IFERROR(VLOOKUP($B3,Night!$A$1:$X$367,MATCH(NightFilter!M$1,Night!$C$1:$X$1,0)+2,0),"")</f>
        <v>35.206060000000001</v>
      </c>
      <c r="N3">
        <f>IFERROR(VLOOKUP($B3,Night!$A$1:$X$367,MATCH(NightFilter!N$1,Night!$C$1:$X$1,0)+2,0),"")</f>
        <v>34.120072499999999</v>
      </c>
      <c r="O3">
        <f>IFERROR(VLOOKUP($B3,Night!$A$1:$X$367,MATCH(NightFilter!O$1,Night!$C$1:$X$1,0)+2,0),"")</f>
        <v>96.084374999999994</v>
      </c>
      <c r="P3">
        <f>IFERROR(VLOOKUP($B3,Night!$A$1:$X$367,MATCH(NightFilter!P$1,Night!$C$1:$X$1,0)+2,0),"")</f>
        <v>35.979999999999997</v>
      </c>
      <c r="Q3">
        <f>IFERROR(VLOOKUP($B3,Night!$A$1:$X$367,MATCH(NightFilter!Q$1,Night!$C$1:$X$1,0)+2,0),"")</f>
        <v>35.979999999999997</v>
      </c>
      <c r="R3">
        <f>IFERROR(VLOOKUP($B3,Night!$A$1:$X$367,MATCH(NightFilter!R$1,Night!$C$1:$X$1,0)+2,0),"")</f>
        <v>60.104374999999997</v>
      </c>
      <c r="S3">
        <f>IFERROR(VLOOKUP($B3,Night!$A$1:$X$367,MATCH(NightFilter!S$1,Night!$C$1:$X$1,0)+2,0),"")</f>
        <v>77.740017600000002</v>
      </c>
      <c r="T3">
        <f>IFERROR(VLOOKUP($B3,Night!$A$1:$X$367,MATCH(NightFilter!T$1,Night!$C$1:$X$1,0)+2,0),"")</f>
        <v>6.969697</v>
      </c>
      <c r="U3">
        <f>IFERROR(VLOOKUP($B3,Night!$A$1:$X$367,MATCH(NightFilter!U$1,Night!$C$1:$X$1,0)+2,0),"")</f>
        <v>0</v>
      </c>
      <c r="V3">
        <f>IFERROR(VLOOKUP($B3,Night!$A$1:$X$367,MATCH(NightFilter!V$1,Night!$C$1:$X$1,0)+2,0),"")</f>
        <v>0</v>
      </c>
      <c r="W3">
        <f>IFERROR(VLOOKUP($B3,Night!$A$1:$X$367,MATCH(NightFilter!W$1,Night!$C$1:$X$1,0)+2,0),"")</f>
        <v>6.969697</v>
      </c>
      <c r="X3">
        <f>IFERROR(VLOOKUP($B3,Night!$A$1:$X$367,MATCH(NightFilter!X$1,Night!$C$1:$X$1,0)+2,0),"")</f>
        <v>2.2022075999999999</v>
      </c>
      <c r="Y3">
        <f>IFERROR(VLOOKUP($B3,Night!$A$1:$Z$367,MATCH(NightFilter!Y$1,Night!$C$1:$Z$1,0)+2,0),"")</f>
        <v>65</v>
      </c>
      <c r="Z3">
        <f>IFERROR(VLOOKUP($B3,Night!$A$1:$Z$367,MATCH(NightFilter!Z$1,Night!$C$1:$Z$1,0)+2,0),"")</f>
        <v>75</v>
      </c>
    </row>
    <row r="4" spans="2:26" x14ac:dyDescent="0.25">
      <c r="B4">
        <f>IF(ROW()-1&lt;=Input!$F$3,ROW()-1,"")</f>
        <v>3</v>
      </c>
      <c r="C4" s="1">
        <f>IFERROR(VLOOKUP($B4,Night!$A$1:$X$367,MATCH(NightFilter!C$1,Night!$C$1:$X$1,0)+2,0),"")</f>
        <v>44192</v>
      </c>
      <c r="D4" t="str">
        <f>IFERROR(VLOOKUP($B4,Night!$A$1:$X$367,MATCH(NightFilter!D$1,Night!$C$1:$X$1,0)+2,0),"")</f>
        <v>Night</v>
      </c>
      <c r="E4">
        <f>IFERROR(VLOOKUP($B4,Night!$A$1:$X$367,MATCH(NightFilter!E$1,Night!$C$1:$X$1,0)+2,0),"")</f>
        <v>50.908824000000003</v>
      </c>
      <c r="F4">
        <f>IFERROR(VLOOKUP($B4,Night!$A$1:$X$367,MATCH(NightFilter!F$1,Night!$C$1:$X$1,0)+2,0),"")</f>
        <v>32.174545000000002</v>
      </c>
      <c r="G4">
        <f>IFERROR(VLOOKUP($B4,Night!$A$1:$X$367,MATCH(NightFilter!G$1,Night!$C$1:$X$1,0)+2,0),"")</f>
        <v>32.174545000000002</v>
      </c>
      <c r="H4">
        <f>IFERROR(VLOOKUP($B4,Night!$A$1:$X$367,MATCH(NightFilter!H$1,Night!$C$1:$X$1,0)+2,0),"")</f>
        <v>18.734279000000001</v>
      </c>
      <c r="I4">
        <f>IFERROR(VLOOKUP($B4,Night!$A$1:$X$367,MATCH(NightFilter!I$1,Night!$C$1:$X$1,0)+2,0),"")</f>
        <v>41.298718200000003</v>
      </c>
      <c r="J4">
        <f>IFERROR(VLOOKUP($B4,Night!$A$1:$X$367,MATCH(NightFilter!J$1,Night!$C$1:$X$1,0)+2,0),"")</f>
        <v>50.170588000000002</v>
      </c>
      <c r="K4">
        <f>IFERROR(VLOOKUP($B4,Night!$A$1:$X$367,MATCH(NightFilter!K$1,Night!$C$1:$X$1,0)+2,0),"")</f>
        <v>14.236364</v>
      </c>
      <c r="L4">
        <f>IFERROR(VLOOKUP($B4,Night!$A$1:$X$367,MATCH(NightFilter!L$1,Night!$C$1:$X$1,0)+2,0),"")</f>
        <v>14.236364</v>
      </c>
      <c r="M4">
        <f>IFERROR(VLOOKUP($B4,Night!$A$1:$X$367,MATCH(NightFilter!M$1,Night!$C$1:$X$1,0)+2,0),"")</f>
        <v>35.934224</v>
      </c>
      <c r="N4">
        <f>IFERROR(VLOOKUP($B4,Night!$A$1:$X$367,MATCH(NightFilter!N$1,Night!$C$1:$X$1,0)+2,0),"")</f>
        <v>32.075415999999997</v>
      </c>
      <c r="O4">
        <f>IFERROR(VLOOKUP($B4,Night!$A$1:$X$367,MATCH(NightFilter!O$1,Night!$C$1:$X$1,0)+2,0),"")</f>
        <v>100</v>
      </c>
      <c r="P4">
        <f>IFERROR(VLOOKUP($B4,Night!$A$1:$X$367,MATCH(NightFilter!P$1,Night!$C$1:$X$1,0)+2,0),"")</f>
        <v>33.102727000000002</v>
      </c>
      <c r="Q4">
        <f>IFERROR(VLOOKUP($B4,Night!$A$1:$X$367,MATCH(NightFilter!Q$1,Night!$C$1:$X$1,0)+2,0),"")</f>
        <v>33.102727000000002</v>
      </c>
      <c r="R4">
        <f>IFERROR(VLOOKUP($B4,Night!$A$1:$X$367,MATCH(NightFilter!R$1,Night!$C$1:$X$1,0)+2,0),"")</f>
        <v>66.897272999999998</v>
      </c>
      <c r="S4">
        <f>IFERROR(VLOOKUP($B4,Night!$A$1:$X$367,MATCH(NightFilter!S$1,Night!$C$1:$X$1,0)+2,0),"")</f>
        <v>74.298824699999997</v>
      </c>
      <c r="T4">
        <f>IFERROR(VLOOKUP($B4,Night!$A$1:$X$367,MATCH(NightFilter!T$1,Night!$C$1:$X$1,0)+2,0),"")</f>
        <v>6.6363640000000004</v>
      </c>
      <c r="U4">
        <f>IFERROR(VLOOKUP($B4,Night!$A$1:$X$367,MATCH(NightFilter!U$1,Night!$C$1:$X$1,0)+2,0),"")</f>
        <v>0</v>
      </c>
      <c r="V4">
        <f>IFERROR(VLOOKUP($B4,Night!$A$1:$X$367,MATCH(NightFilter!V$1,Night!$C$1:$X$1,0)+2,0),"")</f>
        <v>0</v>
      </c>
      <c r="W4">
        <f>IFERROR(VLOOKUP($B4,Night!$A$1:$X$367,MATCH(NightFilter!W$1,Night!$C$1:$X$1,0)+2,0),"")</f>
        <v>6.6363640000000004</v>
      </c>
      <c r="X4">
        <f>IFERROR(VLOOKUP($B4,Night!$A$1:$X$367,MATCH(NightFilter!X$1,Night!$C$1:$X$1,0)+2,0),"")</f>
        <v>1.7292255000000001</v>
      </c>
      <c r="Y4">
        <f>IFERROR(VLOOKUP($B4,Night!$A$1:$Z$367,MATCH(NightFilter!Y$1,Night!$C$1:$Z$1,0)+2,0),"")</f>
        <v>65</v>
      </c>
      <c r="Z4">
        <f>IFERROR(VLOOKUP($B4,Night!$A$1:$Z$367,MATCH(NightFilter!Z$1,Night!$C$1:$Z$1,0)+2,0),"")</f>
        <v>75</v>
      </c>
    </row>
    <row r="5" spans="2:26" x14ac:dyDescent="0.25">
      <c r="B5">
        <f>IF(ROW()-1&lt;=Input!$F$3,ROW()-1,"")</f>
        <v>4</v>
      </c>
      <c r="C5" s="1">
        <f>IFERROR(VLOOKUP($B5,Night!$A$1:$X$367,MATCH(NightFilter!C$1,Night!$C$1:$X$1,0)+2,0),"")</f>
        <v>44191</v>
      </c>
      <c r="D5" t="str">
        <f>IFERROR(VLOOKUP($B5,Night!$A$1:$X$367,MATCH(NightFilter!D$1,Night!$C$1:$X$1,0)+2,0),"")</f>
        <v>Night</v>
      </c>
      <c r="E5">
        <f>IFERROR(VLOOKUP($B5,Night!$A$1:$X$367,MATCH(NightFilter!E$1,Night!$C$1:$X$1,0)+2,0),"")</f>
        <v>50.458824</v>
      </c>
      <c r="F5">
        <f>IFERROR(VLOOKUP($B5,Night!$A$1:$X$367,MATCH(NightFilter!F$1,Night!$C$1:$X$1,0)+2,0),"")</f>
        <v>35.632727000000003</v>
      </c>
      <c r="G5">
        <f>IFERROR(VLOOKUP($B5,Night!$A$1:$X$367,MATCH(NightFilter!G$1,Night!$C$1:$X$1,0)+2,0),"")</f>
        <v>35.632727000000003</v>
      </c>
      <c r="H5">
        <f>IFERROR(VLOOKUP($B5,Night!$A$1:$X$367,MATCH(NightFilter!H$1,Night!$C$1:$X$1,0)+2,0),"")</f>
        <v>14.826096999999997</v>
      </c>
      <c r="I5">
        <f>IFERROR(VLOOKUP($B5,Night!$A$1:$X$367,MATCH(NightFilter!I$1,Night!$C$1:$X$1,0)+2,0),"")</f>
        <v>41.044518699999998</v>
      </c>
      <c r="J5">
        <f>IFERROR(VLOOKUP($B5,Night!$A$1:$X$367,MATCH(NightFilter!J$1,Night!$C$1:$X$1,0)+2,0),"")</f>
        <v>44.4</v>
      </c>
      <c r="K5">
        <f>IFERROR(VLOOKUP($B5,Night!$A$1:$X$367,MATCH(NightFilter!K$1,Night!$C$1:$X$1,0)+2,0),"")</f>
        <v>10.223636000000001</v>
      </c>
      <c r="L5">
        <f>IFERROR(VLOOKUP($B5,Night!$A$1:$X$367,MATCH(NightFilter!L$1,Night!$C$1:$X$1,0)+2,0),"")</f>
        <v>10.223636000000001</v>
      </c>
      <c r="M5">
        <f>IFERROR(VLOOKUP($B5,Night!$A$1:$X$367,MATCH(NightFilter!M$1,Night!$C$1:$X$1,0)+2,0),"")</f>
        <v>34.176364</v>
      </c>
      <c r="N5">
        <f>IFERROR(VLOOKUP($B5,Night!$A$1:$X$367,MATCH(NightFilter!N$1,Night!$C$1:$X$1,0)+2,0),"")</f>
        <v>30.232304800000001</v>
      </c>
      <c r="O5">
        <f>IFERROR(VLOOKUP($B5,Night!$A$1:$X$367,MATCH(NightFilter!O$1,Night!$C$1:$X$1,0)+2,0),"")</f>
        <v>100</v>
      </c>
      <c r="P5">
        <f>IFERROR(VLOOKUP($B5,Night!$A$1:$X$367,MATCH(NightFilter!P$1,Night!$C$1:$X$1,0)+2,0),"")</f>
        <v>38.726363999999997</v>
      </c>
      <c r="Q5">
        <f>IFERROR(VLOOKUP($B5,Night!$A$1:$X$367,MATCH(NightFilter!Q$1,Night!$C$1:$X$1,0)+2,0),"")</f>
        <v>38.726363999999997</v>
      </c>
      <c r="R5">
        <f>IFERROR(VLOOKUP($B5,Night!$A$1:$X$367,MATCH(NightFilter!R$1,Night!$C$1:$X$1,0)+2,0),"")</f>
        <v>61.273636000000003</v>
      </c>
      <c r="S5">
        <f>IFERROR(VLOOKUP($B5,Night!$A$1:$X$367,MATCH(NightFilter!S$1,Night!$C$1:$X$1,0)+2,0),"")</f>
        <v>70.624136399999998</v>
      </c>
      <c r="T5">
        <f>IFERROR(VLOOKUP($B5,Night!$A$1:$X$367,MATCH(NightFilter!T$1,Night!$C$1:$X$1,0)+2,0),"")</f>
        <v>6.4545450000000004</v>
      </c>
      <c r="U5">
        <f>IFERROR(VLOOKUP($B5,Night!$A$1:$X$367,MATCH(NightFilter!U$1,Night!$C$1:$X$1,0)+2,0),"")</f>
        <v>0.272727</v>
      </c>
      <c r="V5">
        <f>IFERROR(VLOOKUP($B5,Night!$A$1:$X$367,MATCH(NightFilter!V$1,Night!$C$1:$X$1,0)+2,0),"")</f>
        <v>0.272727</v>
      </c>
      <c r="W5">
        <f>IFERROR(VLOOKUP($B5,Night!$A$1:$X$367,MATCH(NightFilter!W$1,Night!$C$1:$X$1,0)+2,0),"")</f>
        <v>6.1818180000000007</v>
      </c>
      <c r="X5">
        <f>IFERROR(VLOOKUP($B5,Night!$A$1:$X$367,MATCH(NightFilter!X$1,Night!$C$1:$X$1,0)+2,0),"")</f>
        <v>2.7214347999999999</v>
      </c>
      <c r="Y5">
        <f>IFERROR(VLOOKUP($B5,Night!$A$1:$Z$367,MATCH(NightFilter!Y$1,Night!$C$1:$Z$1,0)+2,0),"")</f>
        <v>65</v>
      </c>
      <c r="Z5">
        <f>IFERROR(VLOOKUP($B5,Night!$A$1:$Z$367,MATCH(NightFilter!Z$1,Night!$C$1:$Z$1,0)+2,0),"")</f>
        <v>75</v>
      </c>
    </row>
    <row r="6" spans="2:26" x14ac:dyDescent="0.25">
      <c r="B6">
        <f>IF(ROW()-1&lt;=Input!$F$3,ROW()-1,"")</f>
        <v>5</v>
      </c>
      <c r="C6" s="1">
        <f>IFERROR(VLOOKUP($B6,Night!$A$1:$X$367,MATCH(NightFilter!C$1,Night!$C$1:$X$1,0)+2,0),"")</f>
        <v>44190</v>
      </c>
      <c r="D6" t="str">
        <f>IFERROR(VLOOKUP($B6,Night!$A$1:$X$367,MATCH(NightFilter!D$1,Night!$C$1:$X$1,0)+2,0),"")</f>
        <v>Night</v>
      </c>
      <c r="E6">
        <f>IFERROR(VLOOKUP($B6,Night!$A$1:$X$367,MATCH(NightFilter!E$1,Night!$C$1:$X$1,0)+2,0),"")</f>
        <v>47.290908999999999</v>
      </c>
      <c r="F6">
        <f>IFERROR(VLOOKUP($B6,Night!$A$1:$X$367,MATCH(NightFilter!F$1,Night!$C$1:$X$1,0)+2,0),"")</f>
        <v>36.563636000000002</v>
      </c>
      <c r="G6">
        <f>IFERROR(VLOOKUP($B6,Night!$A$1:$X$367,MATCH(NightFilter!G$1,Night!$C$1:$X$1,0)+2,0),"")</f>
        <v>36.563636000000002</v>
      </c>
      <c r="H6">
        <f>IFERROR(VLOOKUP($B6,Night!$A$1:$X$367,MATCH(NightFilter!H$1,Night!$C$1:$X$1,0)+2,0),"")</f>
        <v>10.727272999999997</v>
      </c>
      <c r="I6">
        <f>IFERROR(VLOOKUP($B6,Night!$A$1:$X$367,MATCH(NightFilter!I$1,Night!$C$1:$X$1,0)+2,0),"")</f>
        <v>43.102553800000003</v>
      </c>
      <c r="J6">
        <f>IFERROR(VLOOKUP($B6,Night!$A$1:$X$367,MATCH(NightFilter!J$1,Night!$C$1:$X$1,0)+2,0),"")</f>
        <v>44.663635999999997</v>
      </c>
      <c r="K6">
        <f>IFERROR(VLOOKUP($B6,Night!$A$1:$X$367,MATCH(NightFilter!K$1,Night!$C$1:$X$1,0)+2,0),"")</f>
        <v>9.2563639999999996</v>
      </c>
      <c r="L6">
        <f>IFERROR(VLOOKUP($B6,Night!$A$1:$X$367,MATCH(NightFilter!L$1,Night!$C$1:$X$1,0)+2,0),"")</f>
        <v>9.2563639999999996</v>
      </c>
      <c r="M6">
        <f>IFERROR(VLOOKUP($B6,Night!$A$1:$X$367,MATCH(NightFilter!M$1,Night!$C$1:$X$1,0)+2,0),"")</f>
        <v>35.407271999999999</v>
      </c>
      <c r="N6">
        <f>IFERROR(VLOOKUP($B6,Night!$A$1:$X$367,MATCH(NightFilter!N$1,Night!$C$1:$X$1,0)+2,0),"")</f>
        <v>30.402152699999998</v>
      </c>
      <c r="O6">
        <f>IFERROR(VLOOKUP($B6,Night!$A$1:$X$367,MATCH(NightFilter!O$1,Night!$C$1:$X$1,0)+2,0),"")</f>
        <v>100</v>
      </c>
      <c r="P6">
        <f>IFERROR(VLOOKUP($B6,Night!$A$1:$X$367,MATCH(NightFilter!P$1,Night!$C$1:$X$1,0)+2,0),"")</f>
        <v>27.373636000000001</v>
      </c>
      <c r="Q6">
        <f>IFERROR(VLOOKUP($B6,Night!$A$1:$X$367,MATCH(NightFilter!Q$1,Night!$C$1:$X$1,0)+2,0),"")</f>
        <v>27.373636000000001</v>
      </c>
      <c r="R6">
        <f>IFERROR(VLOOKUP($B6,Night!$A$1:$X$367,MATCH(NightFilter!R$1,Night!$C$1:$X$1,0)+2,0),"")</f>
        <v>72.626363999999995</v>
      </c>
      <c r="S6">
        <f>IFERROR(VLOOKUP($B6,Night!$A$1:$X$367,MATCH(NightFilter!S$1,Night!$C$1:$X$1,0)+2,0),"")</f>
        <v>66.999221899999995</v>
      </c>
      <c r="T6">
        <f>IFERROR(VLOOKUP($B6,Night!$A$1:$X$367,MATCH(NightFilter!T$1,Night!$C$1:$X$1,0)+2,0),"")</f>
        <v>12</v>
      </c>
      <c r="U6">
        <f>IFERROR(VLOOKUP($B6,Night!$A$1:$X$367,MATCH(NightFilter!U$1,Night!$C$1:$X$1,0)+2,0),"")</f>
        <v>0.272727</v>
      </c>
      <c r="V6">
        <f>IFERROR(VLOOKUP($B6,Night!$A$1:$X$367,MATCH(NightFilter!V$1,Night!$C$1:$X$1,0)+2,0),"")</f>
        <v>0.272727</v>
      </c>
      <c r="W6">
        <f>IFERROR(VLOOKUP($B6,Night!$A$1:$X$367,MATCH(NightFilter!W$1,Night!$C$1:$X$1,0)+2,0),"")</f>
        <v>11.727273</v>
      </c>
      <c r="X6">
        <f>IFERROR(VLOOKUP($B6,Night!$A$1:$X$367,MATCH(NightFilter!X$1,Night!$C$1:$X$1,0)+2,0),"")</f>
        <v>4.2343264999999999</v>
      </c>
      <c r="Y6">
        <f>IFERROR(VLOOKUP($B6,Night!$A$1:$Z$367,MATCH(NightFilter!Y$1,Night!$C$1:$Z$1,0)+2,0),"")</f>
        <v>65</v>
      </c>
      <c r="Z6">
        <f>IFERROR(VLOOKUP($B6,Night!$A$1:$Z$367,MATCH(NightFilter!Z$1,Night!$C$1:$Z$1,0)+2,0),"")</f>
        <v>75</v>
      </c>
    </row>
    <row r="7" spans="2:26" x14ac:dyDescent="0.25">
      <c r="B7">
        <f>IF(ROW()-1&lt;=Input!$F$3,ROW()-1,"")</f>
        <v>6</v>
      </c>
      <c r="C7" s="1">
        <f>IFERROR(VLOOKUP($B7,Night!$A$1:$X$367,MATCH(NightFilter!C$1,Night!$C$1:$X$1,0)+2,0),"")</f>
        <v>44189</v>
      </c>
      <c r="D7" t="str">
        <f>IFERROR(VLOOKUP($B7,Night!$A$1:$X$367,MATCH(NightFilter!D$1,Night!$C$1:$X$1,0)+2,0),"")</f>
        <v>Night</v>
      </c>
      <c r="E7">
        <f>IFERROR(VLOOKUP($B7,Night!$A$1:$X$367,MATCH(NightFilter!E$1,Night!$C$1:$X$1,0)+2,0),"")</f>
        <v>55.563636000000002</v>
      </c>
      <c r="F7">
        <f>IFERROR(VLOOKUP($B7,Night!$A$1:$X$367,MATCH(NightFilter!F$1,Night!$C$1:$X$1,0)+2,0),"")</f>
        <v>35.281818000000001</v>
      </c>
      <c r="G7">
        <f>IFERROR(VLOOKUP($B7,Night!$A$1:$X$367,MATCH(NightFilter!G$1,Night!$C$1:$X$1,0)+2,0),"")</f>
        <v>35.281818000000001</v>
      </c>
      <c r="H7">
        <f>IFERROR(VLOOKUP($B7,Night!$A$1:$X$367,MATCH(NightFilter!H$1,Night!$C$1:$X$1,0)+2,0),"")</f>
        <v>20.281818000000001</v>
      </c>
      <c r="I7">
        <f>IFERROR(VLOOKUP($B7,Night!$A$1:$X$367,MATCH(NightFilter!I$1,Night!$C$1:$X$1,0)+2,0),"")</f>
        <v>45.8854021</v>
      </c>
      <c r="J7">
        <f>IFERROR(VLOOKUP($B7,Night!$A$1:$X$367,MATCH(NightFilter!J$1,Night!$C$1:$X$1,0)+2,0),"")</f>
        <v>47.354545000000002</v>
      </c>
      <c r="K7">
        <f>IFERROR(VLOOKUP($B7,Night!$A$1:$X$367,MATCH(NightFilter!K$1,Night!$C$1:$X$1,0)+2,0),"")</f>
        <v>10.227273</v>
      </c>
      <c r="L7">
        <f>IFERROR(VLOOKUP($B7,Night!$A$1:$X$367,MATCH(NightFilter!L$1,Night!$C$1:$X$1,0)+2,0),"")</f>
        <v>10.227273</v>
      </c>
      <c r="M7">
        <f>IFERROR(VLOOKUP($B7,Night!$A$1:$X$367,MATCH(NightFilter!M$1,Night!$C$1:$X$1,0)+2,0),"")</f>
        <v>37.127272000000005</v>
      </c>
      <c r="N7">
        <f>IFERROR(VLOOKUP($B7,Night!$A$1:$X$367,MATCH(NightFilter!N$1,Night!$C$1:$X$1,0)+2,0),"")</f>
        <v>34.844383200000003</v>
      </c>
      <c r="O7">
        <f>IFERROR(VLOOKUP($B7,Night!$A$1:$X$367,MATCH(NightFilter!O$1,Night!$C$1:$X$1,0)+2,0),"")</f>
        <v>100</v>
      </c>
      <c r="P7">
        <f>IFERROR(VLOOKUP($B7,Night!$A$1:$X$367,MATCH(NightFilter!P$1,Night!$C$1:$X$1,0)+2,0),"")</f>
        <v>22.875454999999999</v>
      </c>
      <c r="Q7">
        <f>IFERROR(VLOOKUP($B7,Night!$A$1:$X$367,MATCH(NightFilter!Q$1,Night!$C$1:$X$1,0)+2,0),"")</f>
        <v>22.875454999999999</v>
      </c>
      <c r="R7">
        <f>IFERROR(VLOOKUP($B7,Night!$A$1:$X$367,MATCH(NightFilter!R$1,Night!$C$1:$X$1,0)+2,0),"")</f>
        <v>77.124544999999998</v>
      </c>
      <c r="S7">
        <f>IFERROR(VLOOKUP($B7,Night!$A$1:$X$367,MATCH(NightFilter!S$1,Night!$C$1:$X$1,0)+2,0),"")</f>
        <v>74.636512400000001</v>
      </c>
      <c r="T7">
        <f>IFERROR(VLOOKUP($B7,Night!$A$1:$X$367,MATCH(NightFilter!T$1,Night!$C$1:$X$1,0)+2,0),"")</f>
        <v>7.2380950000000004</v>
      </c>
      <c r="U7">
        <f>IFERROR(VLOOKUP($B7,Night!$A$1:$X$367,MATCH(NightFilter!U$1,Night!$C$1:$X$1,0)+2,0),"")</f>
        <v>0.25</v>
      </c>
      <c r="V7">
        <f>IFERROR(VLOOKUP($B7,Night!$A$1:$X$367,MATCH(NightFilter!V$1,Night!$C$1:$X$1,0)+2,0),"")</f>
        <v>0.25</v>
      </c>
      <c r="W7">
        <f>IFERROR(VLOOKUP($B7,Night!$A$1:$X$367,MATCH(NightFilter!W$1,Night!$C$1:$X$1,0)+2,0),"")</f>
        <v>6.9880950000000004</v>
      </c>
      <c r="X7">
        <f>IFERROR(VLOOKUP($B7,Night!$A$1:$X$367,MATCH(NightFilter!X$1,Night!$C$1:$X$1,0)+2,0),"")</f>
        <v>4.1888246000000002</v>
      </c>
      <c r="Y7">
        <f>IFERROR(VLOOKUP($B7,Night!$A$1:$Z$367,MATCH(NightFilter!Y$1,Night!$C$1:$Z$1,0)+2,0),"")</f>
        <v>65</v>
      </c>
      <c r="Z7">
        <f>IFERROR(VLOOKUP($B7,Night!$A$1:$Z$367,MATCH(NightFilter!Z$1,Night!$C$1:$Z$1,0)+2,0),"")</f>
        <v>75</v>
      </c>
    </row>
    <row r="8" spans="2:26" x14ac:dyDescent="0.25">
      <c r="B8">
        <f>IF(ROW()-1&lt;=Input!$F$3,ROW()-1,"")</f>
        <v>7</v>
      </c>
      <c r="C8" s="1">
        <f>IFERROR(VLOOKUP($B8,Night!$A$1:$X$367,MATCH(NightFilter!C$1,Night!$C$1:$X$1,0)+2,0),"")</f>
        <v>44188</v>
      </c>
      <c r="D8" t="str">
        <f>IFERROR(VLOOKUP($B8,Night!$A$1:$X$367,MATCH(NightFilter!D$1,Night!$C$1:$X$1,0)+2,0),"")</f>
        <v>Night</v>
      </c>
      <c r="E8">
        <f>IFERROR(VLOOKUP($B8,Night!$A$1:$X$367,MATCH(NightFilter!E$1,Night!$C$1:$X$1,0)+2,0),"")</f>
        <v>53.674545000000002</v>
      </c>
      <c r="F8">
        <f>IFERROR(VLOOKUP($B8,Night!$A$1:$X$367,MATCH(NightFilter!F$1,Night!$C$1:$X$1,0)+2,0),"")</f>
        <v>39.872726999999998</v>
      </c>
      <c r="G8">
        <f>IFERROR(VLOOKUP($B8,Night!$A$1:$X$367,MATCH(NightFilter!G$1,Night!$C$1:$X$1,0)+2,0),"")</f>
        <v>39.872726999999998</v>
      </c>
      <c r="H8">
        <f>IFERROR(VLOOKUP($B8,Night!$A$1:$X$367,MATCH(NightFilter!H$1,Night!$C$1:$X$1,0)+2,0),"")</f>
        <v>13.801818000000004</v>
      </c>
      <c r="I8">
        <f>IFERROR(VLOOKUP($B8,Night!$A$1:$X$367,MATCH(NightFilter!I$1,Night!$C$1:$X$1,0)+2,0),"")</f>
        <v>46.921769099999999</v>
      </c>
      <c r="J8">
        <f>IFERROR(VLOOKUP($B8,Night!$A$1:$X$367,MATCH(NightFilter!J$1,Night!$C$1:$X$1,0)+2,0),"")</f>
        <v>52.968181999999999</v>
      </c>
      <c r="K8">
        <f>IFERROR(VLOOKUP($B8,Night!$A$1:$X$367,MATCH(NightFilter!K$1,Night!$C$1:$X$1,0)+2,0),"")</f>
        <v>8.6545450000000006</v>
      </c>
      <c r="L8">
        <f>IFERROR(VLOOKUP($B8,Night!$A$1:$X$367,MATCH(NightFilter!L$1,Night!$C$1:$X$1,0)+2,0),"")</f>
        <v>8.6545450000000006</v>
      </c>
      <c r="M8">
        <f>IFERROR(VLOOKUP($B8,Night!$A$1:$X$367,MATCH(NightFilter!M$1,Night!$C$1:$X$1,0)+2,0),"")</f>
        <v>44.313637</v>
      </c>
      <c r="N8">
        <f>IFERROR(VLOOKUP($B8,Night!$A$1:$X$367,MATCH(NightFilter!N$1,Night!$C$1:$X$1,0)+2,0),"")</f>
        <v>37.020937000000004</v>
      </c>
      <c r="O8">
        <f>IFERROR(VLOOKUP($B8,Night!$A$1:$X$367,MATCH(NightFilter!O$1,Night!$C$1:$X$1,0)+2,0),"")</f>
        <v>100</v>
      </c>
      <c r="P8">
        <f>IFERROR(VLOOKUP($B8,Night!$A$1:$X$367,MATCH(NightFilter!P$1,Night!$C$1:$X$1,0)+2,0),"")</f>
        <v>31.268181999999999</v>
      </c>
      <c r="Q8">
        <f>IFERROR(VLOOKUP($B8,Night!$A$1:$X$367,MATCH(NightFilter!Q$1,Night!$C$1:$X$1,0)+2,0),"")</f>
        <v>31.268181999999999</v>
      </c>
      <c r="R8">
        <f>IFERROR(VLOOKUP($B8,Night!$A$1:$X$367,MATCH(NightFilter!R$1,Night!$C$1:$X$1,0)+2,0),"")</f>
        <v>68.731818000000004</v>
      </c>
      <c r="S8">
        <f>IFERROR(VLOOKUP($B8,Night!$A$1:$X$367,MATCH(NightFilter!S$1,Night!$C$1:$X$1,0)+2,0),"")</f>
        <v>77.223328699999996</v>
      </c>
      <c r="T8">
        <f>IFERROR(VLOOKUP($B8,Night!$A$1:$X$367,MATCH(NightFilter!T$1,Night!$C$1:$X$1,0)+2,0),"")</f>
        <v>8</v>
      </c>
      <c r="U8">
        <f>IFERROR(VLOOKUP($B8,Night!$A$1:$X$367,MATCH(NightFilter!U$1,Night!$C$1:$X$1,0)+2,0),"")</f>
        <v>0</v>
      </c>
      <c r="V8">
        <f>IFERROR(VLOOKUP($B8,Night!$A$1:$X$367,MATCH(NightFilter!V$1,Night!$C$1:$X$1,0)+2,0),"")</f>
        <v>0</v>
      </c>
      <c r="W8">
        <f>IFERROR(VLOOKUP($B8,Night!$A$1:$X$367,MATCH(NightFilter!W$1,Night!$C$1:$X$1,0)+2,0),"")</f>
        <v>8</v>
      </c>
      <c r="X8">
        <f>IFERROR(VLOOKUP($B8,Night!$A$1:$X$367,MATCH(NightFilter!X$1,Night!$C$1:$X$1,0)+2,0),"")</f>
        <v>2.5632866999999999</v>
      </c>
      <c r="Y8">
        <f>IFERROR(VLOOKUP($B8,Night!$A$1:$Z$367,MATCH(NightFilter!Y$1,Night!$C$1:$Z$1,0)+2,0),"")</f>
        <v>65</v>
      </c>
      <c r="Z8">
        <f>IFERROR(VLOOKUP($B8,Night!$A$1:$Z$367,MATCH(NightFilter!Z$1,Night!$C$1:$Z$1,0)+2,0),"")</f>
        <v>75</v>
      </c>
    </row>
    <row r="9" spans="2:26" x14ac:dyDescent="0.25">
      <c r="B9">
        <f>IF(ROW()-1&lt;=Input!$F$3,ROW()-1,"")</f>
        <v>8</v>
      </c>
      <c r="C9" s="1">
        <f>IFERROR(VLOOKUP($B9,Night!$A$1:$X$367,MATCH(NightFilter!C$1,Night!$C$1:$X$1,0)+2,0),"")</f>
        <v>44187</v>
      </c>
      <c r="D9" t="str">
        <f>IFERROR(VLOOKUP($B9,Night!$A$1:$X$367,MATCH(NightFilter!D$1,Night!$C$1:$X$1,0)+2,0),"")</f>
        <v>Night</v>
      </c>
      <c r="E9">
        <f>IFERROR(VLOOKUP($B9,Night!$A$1:$X$367,MATCH(NightFilter!E$1,Night!$C$1:$X$1,0)+2,0),"")</f>
        <v>53.172727000000002</v>
      </c>
      <c r="F9">
        <f>IFERROR(VLOOKUP($B9,Night!$A$1:$X$367,MATCH(NightFilter!F$1,Night!$C$1:$X$1,0)+2,0),"")</f>
        <v>39.536363999999999</v>
      </c>
      <c r="G9">
        <f>IFERROR(VLOOKUP($B9,Night!$A$1:$X$367,MATCH(NightFilter!G$1,Night!$C$1:$X$1,0)+2,0),"")</f>
        <v>39.536363999999999</v>
      </c>
      <c r="H9">
        <f>IFERROR(VLOOKUP($B9,Night!$A$1:$X$367,MATCH(NightFilter!H$1,Night!$C$1:$X$1,0)+2,0),"")</f>
        <v>13.636363000000003</v>
      </c>
      <c r="I9">
        <f>IFERROR(VLOOKUP($B9,Night!$A$1:$X$367,MATCH(NightFilter!I$1,Night!$C$1:$X$1,0)+2,0),"")</f>
        <v>46.782712400000001</v>
      </c>
      <c r="J9">
        <f>IFERROR(VLOOKUP($B9,Night!$A$1:$X$367,MATCH(NightFilter!J$1,Night!$C$1:$X$1,0)+2,0),"")</f>
        <v>51.923478000000003</v>
      </c>
      <c r="K9">
        <f>IFERROR(VLOOKUP($B9,Night!$A$1:$X$367,MATCH(NightFilter!K$1,Night!$C$1:$X$1,0)+2,0),"")</f>
        <v>8.2727269999999997</v>
      </c>
      <c r="L9">
        <f>IFERROR(VLOOKUP($B9,Night!$A$1:$X$367,MATCH(NightFilter!L$1,Night!$C$1:$X$1,0)+2,0),"")</f>
        <v>8.2727269999999997</v>
      </c>
      <c r="M9">
        <f>IFERROR(VLOOKUP($B9,Night!$A$1:$X$367,MATCH(NightFilter!M$1,Night!$C$1:$X$1,0)+2,0),"")</f>
        <v>43.650751</v>
      </c>
      <c r="N9">
        <f>IFERROR(VLOOKUP($B9,Night!$A$1:$X$367,MATCH(NightFilter!N$1,Night!$C$1:$X$1,0)+2,0),"")</f>
        <v>38.827715699999999</v>
      </c>
      <c r="O9">
        <f>IFERROR(VLOOKUP($B9,Night!$A$1:$X$367,MATCH(NightFilter!O$1,Night!$C$1:$X$1,0)+2,0),"")</f>
        <v>100</v>
      </c>
      <c r="P9">
        <f>IFERROR(VLOOKUP($B9,Night!$A$1:$X$367,MATCH(NightFilter!P$1,Night!$C$1:$X$1,0)+2,0),"")</f>
        <v>27.243635999999999</v>
      </c>
      <c r="Q9">
        <f>IFERROR(VLOOKUP($B9,Night!$A$1:$X$367,MATCH(NightFilter!Q$1,Night!$C$1:$X$1,0)+2,0),"")</f>
        <v>27.243635999999999</v>
      </c>
      <c r="R9">
        <f>IFERROR(VLOOKUP($B9,Night!$A$1:$X$367,MATCH(NightFilter!R$1,Night!$C$1:$X$1,0)+2,0),"")</f>
        <v>72.756364000000005</v>
      </c>
      <c r="S9">
        <f>IFERROR(VLOOKUP($B9,Night!$A$1:$X$367,MATCH(NightFilter!S$1,Night!$C$1:$X$1,0)+2,0),"")</f>
        <v>79.094950800000007</v>
      </c>
      <c r="T9">
        <f>IFERROR(VLOOKUP($B9,Night!$A$1:$X$367,MATCH(NightFilter!T$1,Night!$C$1:$X$1,0)+2,0),"")</f>
        <v>6.2</v>
      </c>
      <c r="U9">
        <f>IFERROR(VLOOKUP($B9,Night!$A$1:$X$367,MATCH(NightFilter!U$1,Night!$C$1:$X$1,0)+2,0),"")</f>
        <v>0</v>
      </c>
      <c r="V9">
        <f>IFERROR(VLOOKUP($B9,Night!$A$1:$X$367,MATCH(NightFilter!V$1,Night!$C$1:$X$1,0)+2,0),"")</f>
        <v>0</v>
      </c>
      <c r="W9">
        <f>IFERROR(VLOOKUP($B9,Night!$A$1:$X$367,MATCH(NightFilter!W$1,Night!$C$1:$X$1,0)+2,0),"")</f>
        <v>6.2</v>
      </c>
      <c r="X9">
        <f>IFERROR(VLOOKUP($B9,Night!$A$1:$X$367,MATCH(NightFilter!X$1,Night!$C$1:$X$1,0)+2,0),"")</f>
        <v>2.3313587999999998</v>
      </c>
      <c r="Y9">
        <f>IFERROR(VLOOKUP($B9,Night!$A$1:$Z$367,MATCH(NightFilter!Y$1,Night!$C$1:$Z$1,0)+2,0),"")</f>
        <v>65</v>
      </c>
      <c r="Z9">
        <f>IFERROR(VLOOKUP($B9,Night!$A$1:$Z$367,MATCH(NightFilter!Z$1,Night!$C$1:$Z$1,0)+2,0),"")</f>
        <v>75</v>
      </c>
    </row>
    <row r="10" spans="2:26" x14ac:dyDescent="0.25">
      <c r="B10">
        <f>IF(ROW()-1&lt;=Input!$F$3,ROW()-1,"")</f>
        <v>9</v>
      </c>
      <c r="C10" s="1">
        <f>IFERROR(VLOOKUP($B10,Night!$A$1:$X$367,MATCH(NightFilter!C$1,Night!$C$1:$X$1,0)+2,0),"")</f>
        <v>44186</v>
      </c>
      <c r="D10" t="str">
        <f>IFERROR(VLOOKUP($B10,Night!$A$1:$X$367,MATCH(NightFilter!D$1,Night!$C$1:$X$1,0)+2,0),"")</f>
        <v>Night</v>
      </c>
      <c r="E10">
        <f>IFERROR(VLOOKUP($B10,Night!$A$1:$X$367,MATCH(NightFilter!E$1,Night!$C$1:$X$1,0)+2,0),"")</f>
        <v>53.861905</v>
      </c>
      <c r="F10">
        <f>IFERROR(VLOOKUP($B10,Night!$A$1:$X$367,MATCH(NightFilter!F$1,Night!$C$1:$X$1,0)+2,0),"")</f>
        <v>33.981817999999997</v>
      </c>
      <c r="G10">
        <f>IFERROR(VLOOKUP($B10,Night!$A$1:$X$367,MATCH(NightFilter!G$1,Night!$C$1:$X$1,0)+2,0),"")</f>
        <v>33.981817999999997</v>
      </c>
      <c r="H10">
        <f>IFERROR(VLOOKUP($B10,Night!$A$1:$X$367,MATCH(NightFilter!H$1,Night!$C$1:$X$1,0)+2,0),"")</f>
        <v>19.880087000000003</v>
      </c>
      <c r="I10">
        <f>IFERROR(VLOOKUP($B10,Night!$A$1:$X$367,MATCH(NightFilter!I$1,Night!$C$1:$X$1,0)+2,0),"")</f>
        <v>46.0860178</v>
      </c>
      <c r="J10">
        <f>IFERROR(VLOOKUP($B10,Night!$A$1:$X$367,MATCH(NightFilter!J$1,Night!$C$1:$X$1,0)+2,0),"")</f>
        <v>51.938094999999997</v>
      </c>
      <c r="K10">
        <f>IFERROR(VLOOKUP($B10,Night!$A$1:$X$367,MATCH(NightFilter!K$1,Night!$C$1:$X$1,0)+2,0),"")</f>
        <v>4.0272730000000001</v>
      </c>
      <c r="L10">
        <f>IFERROR(VLOOKUP($B10,Night!$A$1:$X$367,MATCH(NightFilter!L$1,Night!$C$1:$X$1,0)+2,0),"")</f>
        <v>4.0272730000000001</v>
      </c>
      <c r="M10">
        <f>IFERROR(VLOOKUP($B10,Night!$A$1:$X$367,MATCH(NightFilter!M$1,Night!$C$1:$X$1,0)+2,0),"")</f>
        <v>47.910821999999996</v>
      </c>
      <c r="N10">
        <f>IFERROR(VLOOKUP($B10,Night!$A$1:$X$367,MATCH(NightFilter!N$1,Night!$C$1:$X$1,0)+2,0),"")</f>
        <v>35.116636900000003</v>
      </c>
      <c r="O10">
        <f>IFERROR(VLOOKUP($B10,Night!$A$1:$X$367,MATCH(NightFilter!O$1,Night!$C$1:$X$1,0)+2,0),"")</f>
        <v>100</v>
      </c>
      <c r="P10">
        <f>IFERROR(VLOOKUP($B10,Night!$A$1:$X$367,MATCH(NightFilter!P$1,Night!$C$1:$X$1,0)+2,0),"")</f>
        <v>28.708182000000001</v>
      </c>
      <c r="Q10">
        <f>IFERROR(VLOOKUP($B10,Night!$A$1:$X$367,MATCH(NightFilter!Q$1,Night!$C$1:$X$1,0)+2,0),"")</f>
        <v>28.708182000000001</v>
      </c>
      <c r="R10">
        <f>IFERROR(VLOOKUP($B10,Night!$A$1:$X$367,MATCH(NightFilter!R$1,Night!$C$1:$X$1,0)+2,0),"")</f>
        <v>71.291818000000006</v>
      </c>
      <c r="S10">
        <f>IFERROR(VLOOKUP($B10,Night!$A$1:$X$367,MATCH(NightFilter!S$1,Night!$C$1:$X$1,0)+2,0),"")</f>
        <v>71.019329799999994</v>
      </c>
      <c r="T10">
        <f>IFERROR(VLOOKUP($B10,Night!$A$1:$X$367,MATCH(NightFilter!T$1,Night!$C$1:$X$1,0)+2,0),"")</f>
        <v>5.8571429999999998</v>
      </c>
      <c r="U10">
        <f>IFERROR(VLOOKUP($B10,Night!$A$1:$X$367,MATCH(NightFilter!U$1,Night!$C$1:$X$1,0)+2,0),"")</f>
        <v>0</v>
      </c>
      <c r="V10">
        <f>IFERROR(VLOOKUP($B10,Night!$A$1:$X$367,MATCH(NightFilter!V$1,Night!$C$1:$X$1,0)+2,0),"")</f>
        <v>0</v>
      </c>
      <c r="W10">
        <f>IFERROR(VLOOKUP($B10,Night!$A$1:$X$367,MATCH(NightFilter!W$1,Night!$C$1:$X$1,0)+2,0),"")</f>
        <v>5.8571429999999998</v>
      </c>
      <c r="X10">
        <f>IFERROR(VLOOKUP($B10,Night!$A$1:$X$367,MATCH(NightFilter!X$1,Night!$C$1:$X$1,0)+2,0),"")</f>
        <v>2.0801083</v>
      </c>
      <c r="Y10">
        <f>IFERROR(VLOOKUP($B10,Night!$A$1:$Z$367,MATCH(NightFilter!Y$1,Night!$C$1:$Z$1,0)+2,0),"")</f>
        <v>65</v>
      </c>
      <c r="Z10">
        <f>IFERROR(VLOOKUP($B10,Night!$A$1:$Z$367,MATCH(NightFilter!Z$1,Night!$C$1:$Z$1,0)+2,0),"")</f>
        <v>75</v>
      </c>
    </row>
    <row r="11" spans="2:26" x14ac:dyDescent="0.25">
      <c r="B11">
        <f>IF(ROW()-1&lt;=Input!$F$3,ROW()-1,"")</f>
        <v>10</v>
      </c>
      <c r="C11" s="1">
        <f>IFERROR(VLOOKUP($B11,Night!$A$1:$X$367,MATCH(NightFilter!C$1,Night!$C$1:$X$1,0)+2,0),"")</f>
        <v>44185</v>
      </c>
      <c r="D11" t="str">
        <f>IFERROR(VLOOKUP($B11,Night!$A$1:$X$367,MATCH(NightFilter!D$1,Night!$C$1:$X$1,0)+2,0),"")</f>
        <v>Night</v>
      </c>
      <c r="E11">
        <f>IFERROR(VLOOKUP($B11,Night!$A$1:$X$367,MATCH(NightFilter!E$1,Night!$C$1:$X$1,0)+2,0),"")</f>
        <v>55.283332999999999</v>
      </c>
      <c r="F11">
        <f>IFERROR(VLOOKUP($B11,Night!$A$1:$X$367,MATCH(NightFilter!F$1,Night!$C$1:$X$1,0)+2,0),"")</f>
        <v>37.127273000000002</v>
      </c>
      <c r="G11">
        <f>IFERROR(VLOOKUP($B11,Night!$A$1:$X$367,MATCH(NightFilter!G$1,Night!$C$1:$X$1,0)+2,0),"")</f>
        <v>37.127273000000002</v>
      </c>
      <c r="H11">
        <f>IFERROR(VLOOKUP($B11,Night!$A$1:$X$367,MATCH(NightFilter!H$1,Night!$C$1:$X$1,0)+2,0),"")</f>
        <v>18.156059999999997</v>
      </c>
      <c r="I11">
        <f>IFERROR(VLOOKUP($B11,Night!$A$1:$X$367,MATCH(NightFilter!I$1,Night!$C$1:$X$1,0)+2,0),"")</f>
        <v>46.300451500000001</v>
      </c>
      <c r="J11">
        <f>IFERROR(VLOOKUP($B11,Night!$A$1:$X$367,MATCH(NightFilter!J$1,Night!$C$1:$X$1,0)+2,0),"")</f>
        <v>51.491667</v>
      </c>
      <c r="K11">
        <f>IFERROR(VLOOKUP($B11,Night!$A$1:$X$367,MATCH(NightFilter!K$1,Night!$C$1:$X$1,0)+2,0),"")</f>
        <v>6.263636</v>
      </c>
      <c r="L11">
        <f>IFERROR(VLOOKUP($B11,Night!$A$1:$X$367,MATCH(NightFilter!L$1,Night!$C$1:$X$1,0)+2,0),"")</f>
        <v>6.263636</v>
      </c>
      <c r="M11">
        <f>IFERROR(VLOOKUP($B11,Night!$A$1:$X$367,MATCH(NightFilter!M$1,Night!$C$1:$X$1,0)+2,0),"")</f>
        <v>45.228031000000001</v>
      </c>
      <c r="N11">
        <f>IFERROR(VLOOKUP($B11,Night!$A$1:$X$367,MATCH(NightFilter!N$1,Night!$C$1:$X$1,0)+2,0),"")</f>
        <v>30.894206199999999</v>
      </c>
      <c r="O11">
        <f>IFERROR(VLOOKUP($B11,Night!$A$1:$X$367,MATCH(NightFilter!O$1,Night!$C$1:$X$1,0)+2,0),"")</f>
        <v>98.681332999999995</v>
      </c>
      <c r="P11">
        <f>IFERROR(VLOOKUP($B11,Night!$A$1:$X$367,MATCH(NightFilter!P$1,Night!$C$1:$X$1,0)+2,0),"")</f>
        <v>22.469090999999999</v>
      </c>
      <c r="Q11">
        <f>IFERROR(VLOOKUP($B11,Night!$A$1:$X$367,MATCH(NightFilter!Q$1,Night!$C$1:$X$1,0)+2,0),"")</f>
        <v>22.469090999999999</v>
      </c>
      <c r="R11">
        <f>IFERROR(VLOOKUP($B11,Night!$A$1:$X$367,MATCH(NightFilter!R$1,Night!$C$1:$X$1,0)+2,0),"")</f>
        <v>76.212242000000003</v>
      </c>
      <c r="S11">
        <f>IFERROR(VLOOKUP($B11,Night!$A$1:$X$367,MATCH(NightFilter!S$1,Night!$C$1:$X$1,0)+2,0),"")</f>
        <v>62.836731899999997</v>
      </c>
      <c r="T11">
        <f>IFERROR(VLOOKUP($B11,Night!$A$1:$X$367,MATCH(NightFilter!T$1,Night!$C$1:$X$1,0)+2,0),"")</f>
        <v>10.454545</v>
      </c>
      <c r="U11">
        <f>IFERROR(VLOOKUP($B11,Night!$A$1:$X$367,MATCH(NightFilter!U$1,Night!$C$1:$X$1,0)+2,0),"")</f>
        <v>0.272727</v>
      </c>
      <c r="V11">
        <f>IFERROR(VLOOKUP($B11,Night!$A$1:$X$367,MATCH(NightFilter!V$1,Night!$C$1:$X$1,0)+2,0),"")</f>
        <v>0.272727</v>
      </c>
      <c r="W11">
        <f>IFERROR(VLOOKUP($B11,Night!$A$1:$X$367,MATCH(NightFilter!W$1,Night!$C$1:$X$1,0)+2,0),"")</f>
        <v>10.181818</v>
      </c>
      <c r="X11">
        <f>IFERROR(VLOOKUP($B11,Night!$A$1:$X$367,MATCH(NightFilter!X$1,Night!$C$1:$X$1,0)+2,0),"")</f>
        <v>2.8984847999999999</v>
      </c>
      <c r="Y11">
        <f>IFERROR(VLOOKUP($B11,Night!$A$1:$Z$367,MATCH(NightFilter!Y$1,Night!$C$1:$Z$1,0)+2,0),"")</f>
        <v>65</v>
      </c>
      <c r="Z11">
        <f>IFERROR(VLOOKUP($B11,Night!$A$1:$Z$367,MATCH(NightFilter!Z$1,Night!$C$1:$Z$1,0)+2,0),"")</f>
        <v>75</v>
      </c>
    </row>
    <row r="12" spans="2:26" x14ac:dyDescent="0.25">
      <c r="B12">
        <f>IF(ROW()-1&lt;=Input!$F$3,ROW()-1,"")</f>
        <v>11</v>
      </c>
      <c r="C12" s="1">
        <f>IFERROR(VLOOKUP($B12,Night!$A$1:$X$367,MATCH(NightFilter!C$1,Night!$C$1:$X$1,0)+2,0),"")</f>
        <v>44184</v>
      </c>
      <c r="D12" t="str">
        <f>IFERROR(VLOOKUP($B12,Night!$A$1:$X$367,MATCH(NightFilter!D$1,Night!$C$1:$X$1,0)+2,0),"")</f>
        <v>Night</v>
      </c>
      <c r="E12">
        <f>IFERROR(VLOOKUP($B12,Night!$A$1:$X$367,MATCH(NightFilter!E$1,Night!$C$1:$X$1,0)+2,0),"")</f>
        <v>55.503124999999997</v>
      </c>
      <c r="F12">
        <f>IFERROR(VLOOKUP($B12,Night!$A$1:$X$367,MATCH(NightFilter!F$1,Night!$C$1:$X$1,0)+2,0),"")</f>
        <v>37.372726999999998</v>
      </c>
      <c r="G12">
        <f>IFERROR(VLOOKUP($B12,Night!$A$1:$X$367,MATCH(NightFilter!G$1,Night!$C$1:$X$1,0)+2,0),"")</f>
        <v>37.372726999999998</v>
      </c>
      <c r="H12">
        <f>IFERROR(VLOOKUP($B12,Night!$A$1:$X$367,MATCH(NightFilter!H$1,Night!$C$1:$X$1,0)+2,0),"")</f>
        <v>18.130398</v>
      </c>
      <c r="I12">
        <f>IFERROR(VLOOKUP($B12,Night!$A$1:$X$367,MATCH(NightFilter!I$1,Night!$C$1:$X$1,0)+2,0),"")</f>
        <v>42.750329999999998</v>
      </c>
      <c r="J12">
        <f>IFERROR(VLOOKUP($B12,Night!$A$1:$X$367,MATCH(NightFilter!J$1,Night!$C$1:$X$1,0)+2,0),"")</f>
        <v>55.503124999999997</v>
      </c>
      <c r="K12">
        <f>IFERROR(VLOOKUP($B12,Night!$A$1:$X$367,MATCH(NightFilter!K$1,Night!$C$1:$X$1,0)+2,0),"")</f>
        <v>9.3818180000000009</v>
      </c>
      <c r="L12">
        <f>IFERROR(VLOOKUP($B12,Night!$A$1:$X$367,MATCH(NightFilter!L$1,Night!$C$1:$X$1,0)+2,0),"")</f>
        <v>9.3818180000000009</v>
      </c>
      <c r="M12">
        <f>IFERROR(VLOOKUP($B12,Night!$A$1:$X$367,MATCH(NightFilter!M$1,Night!$C$1:$X$1,0)+2,0),"")</f>
        <v>46.121306999999995</v>
      </c>
      <c r="N12">
        <f>IFERROR(VLOOKUP($B12,Night!$A$1:$X$367,MATCH(NightFilter!N$1,Night!$C$1:$X$1,0)+2,0),"")</f>
        <v>31.4269015</v>
      </c>
      <c r="O12">
        <f>IFERROR(VLOOKUP($B12,Night!$A$1:$X$367,MATCH(NightFilter!O$1,Night!$C$1:$X$1,0)+2,0),"")</f>
        <v>100</v>
      </c>
      <c r="P12">
        <f>IFERROR(VLOOKUP($B12,Night!$A$1:$X$367,MATCH(NightFilter!P$1,Night!$C$1:$X$1,0)+2,0),"")</f>
        <v>28.228182</v>
      </c>
      <c r="Q12">
        <f>IFERROR(VLOOKUP($B12,Night!$A$1:$X$367,MATCH(NightFilter!Q$1,Night!$C$1:$X$1,0)+2,0),"")</f>
        <v>28.228182</v>
      </c>
      <c r="R12">
        <f>IFERROR(VLOOKUP($B12,Night!$A$1:$X$367,MATCH(NightFilter!R$1,Night!$C$1:$X$1,0)+2,0),"")</f>
        <v>71.771817999999996</v>
      </c>
      <c r="S12">
        <f>IFERROR(VLOOKUP($B12,Night!$A$1:$X$367,MATCH(NightFilter!S$1,Night!$C$1:$X$1,0)+2,0),"")</f>
        <v>71.665729900000002</v>
      </c>
      <c r="T12">
        <f>IFERROR(VLOOKUP($B12,Night!$A$1:$X$367,MATCH(NightFilter!T$1,Night!$C$1:$X$1,0)+2,0),"")</f>
        <v>7.3636359999999996</v>
      </c>
      <c r="U12">
        <f>IFERROR(VLOOKUP($B12,Night!$A$1:$X$367,MATCH(NightFilter!U$1,Night!$C$1:$X$1,0)+2,0),"")</f>
        <v>0</v>
      </c>
      <c r="V12">
        <f>IFERROR(VLOOKUP($B12,Night!$A$1:$X$367,MATCH(NightFilter!V$1,Night!$C$1:$X$1,0)+2,0),"")</f>
        <v>0</v>
      </c>
      <c r="W12">
        <f>IFERROR(VLOOKUP($B12,Night!$A$1:$X$367,MATCH(NightFilter!W$1,Night!$C$1:$X$1,0)+2,0),"")</f>
        <v>7.3636359999999996</v>
      </c>
      <c r="X12">
        <f>IFERROR(VLOOKUP($B12,Night!$A$1:$X$367,MATCH(NightFilter!X$1,Night!$C$1:$X$1,0)+2,0),"")</f>
        <v>2.2579150000000001</v>
      </c>
      <c r="Y12">
        <f>IFERROR(VLOOKUP($B12,Night!$A$1:$Z$367,MATCH(NightFilter!Y$1,Night!$C$1:$Z$1,0)+2,0),"")</f>
        <v>65</v>
      </c>
      <c r="Z12">
        <f>IFERROR(VLOOKUP($B12,Night!$A$1:$Z$367,MATCH(NightFilter!Z$1,Night!$C$1:$Z$1,0)+2,0),"")</f>
        <v>75</v>
      </c>
    </row>
    <row r="13" spans="2:26" x14ac:dyDescent="0.25">
      <c r="B13">
        <f>IF(ROW()-1&lt;=Input!$F$3,ROW()-1,"")</f>
        <v>12</v>
      </c>
      <c r="C13" s="1">
        <f>IFERROR(VLOOKUP($B13,Night!$A$1:$X$367,MATCH(NightFilter!C$1,Night!$C$1:$X$1,0)+2,0),"")</f>
        <v>44183</v>
      </c>
      <c r="D13" t="str">
        <f>IFERROR(VLOOKUP($B13,Night!$A$1:$X$367,MATCH(NightFilter!D$1,Night!$C$1:$X$1,0)+2,0),"")</f>
        <v>Night</v>
      </c>
      <c r="E13">
        <f>IFERROR(VLOOKUP($B13,Night!$A$1:$X$367,MATCH(NightFilter!E$1,Night!$C$1:$X$1,0)+2,0),"")</f>
        <v>53.524999999999999</v>
      </c>
      <c r="F13">
        <f>IFERROR(VLOOKUP($B13,Night!$A$1:$X$367,MATCH(NightFilter!F$1,Night!$C$1:$X$1,0)+2,0),"")</f>
        <v>33.727272999999997</v>
      </c>
      <c r="G13">
        <f>IFERROR(VLOOKUP($B13,Night!$A$1:$X$367,MATCH(NightFilter!G$1,Night!$C$1:$X$1,0)+2,0),"")</f>
        <v>33.727272999999997</v>
      </c>
      <c r="H13">
        <f>IFERROR(VLOOKUP($B13,Night!$A$1:$X$367,MATCH(NightFilter!H$1,Night!$C$1:$X$1,0)+2,0),"")</f>
        <v>19.797727000000002</v>
      </c>
      <c r="I13">
        <f>IFERROR(VLOOKUP($B13,Night!$A$1:$X$367,MATCH(NightFilter!I$1,Night!$C$1:$X$1,0)+2,0),"")</f>
        <v>41.055692999999998</v>
      </c>
      <c r="J13">
        <f>IFERROR(VLOOKUP($B13,Night!$A$1:$X$367,MATCH(NightFilter!J$1,Night!$C$1:$X$1,0)+2,0),"")</f>
        <v>53.32</v>
      </c>
      <c r="K13">
        <f>IFERROR(VLOOKUP($B13,Night!$A$1:$X$367,MATCH(NightFilter!K$1,Night!$C$1:$X$1,0)+2,0),"")</f>
        <v>20.690909000000001</v>
      </c>
      <c r="L13">
        <f>IFERROR(VLOOKUP($B13,Night!$A$1:$X$367,MATCH(NightFilter!L$1,Night!$C$1:$X$1,0)+2,0),"")</f>
        <v>20.690909000000001</v>
      </c>
      <c r="M13">
        <f>IFERROR(VLOOKUP($B13,Night!$A$1:$X$367,MATCH(NightFilter!M$1,Night!$C$1:$X$1,0)+2,0),"")</f>
        <v>32.629091000000003</v>
      </c>
      <c r="N13">
        <f>IFERROR(VLOOKUP($B13,Night!$A$1:$X$367,MATCH(NightFilter!N$1,Night!$C$1:$X$1,0)+2,0),"")</f>
        <v>33.949839900000001</v>
      </c>
      <c r="O13">
        <f>IFERROR(VLOOKUP($B13,Night!$A$1:$X$367,MATCH(NightFilter!O$1,Night!$C$1:$X$1,0)+2,0),"")</f>
        <v>99.3</v>
      </c>
      <c r="P13">
        <f>IFERROR(VLOOKUP($B13,Night!$A$1:$X$367,MATCH(NightFilter!P$1,Night!$C$1:$X$1,0)+2,0),"")</f>
        <v>50.943635999999998</v>
      </c>
      <c r="Q13">
        <f>IFERROR(VLOOKUP($B13,Night!$A$1:$X$367,MATCH(NightFilter!Q$1,Night!$C$1:$X$1,0)+2,0),"")</f>
        <v>50.943635999999998</v>
      </c>
      <c r="R13">
        <f>IFERROR(VLOOKUP($B13,Night!$A$1:$X$367,MATCH(NightFilter!R$1,Night!$C$1:$X$1,0)+2,0),"")</f>
        <v>48.356363999999999</v>
      </c>
      <c r="S13">
        <f>IFERROR(VLOOKUP($B13,Night!$A$1:$X$367,MATCH(NightFilter!S$1,Night!$C$1:$X$1,0)+2,0),"")</f>
        <v>79.145299199999997</v>
      </c>
      <c r="T13">
        <f>IFERROR(VLOOKUP($B13,Night!$A$1:$X$367,MATCH(NightFilter!T$1,Night!$C$1:$X$1,0)+2,0),"")</f>
        <v>5.5</v>
      </c>
      <c r="U13">
        <f>IFERROR(VLOOKUP($B13,Night!$A$1:$X$367,MATCH(NightFilter!U$1,Night!$C$1:$X$1,0)+2,0),"")</f>
        <v>0</v>
      </c>
      <c r="V13">
        <f>IFERROR(VLOOKUP($B13,Night!$A$1:$X$367,MATCH(NightFilter!V$1,Night!$C$1:$X$1,0)+2,0),"")</f>
        <v>0</v>
      </c>
      <c r="W13">
        <f>IFERROR(VLOOKUP($B13,Night!$A$1:$X$367,MATCH(NightFilter!W$1,Night!$C$1:$X$1,0)+2,0),"")</f>
        <v>5.5</v>
      </c>
      <c r="X13">
        <f>IFERROR(VLOOKUP($B13,Night!$A$1:$X$367,MATCH(NightFilter!X$1,Night!$C$1:$X$1,0)+2,0),"")</f>
        <v>1.7863285</v>
      </c>
      <c r="Y13">
        <f>IFERROR(VLOOKUP($B13,Night!$A$1:$Z$367,MATCH(NightFilter!Y$1,Night!$C$1:$Z$1,0)+2,0),"")</f>
        <v>65</v>
      </c>
      <c r="Z13">
        <f>IFERROR(VLOOKUP($B13,Night!$A$1:$Z$367,MATCH(NightFilter!Z$1,Night!$C$1:$Z$1,0)+2,0),"")</f>
        <v>75</v>
      </c>
    </row>
    <row r="14" spans="2:26" x14ac:dyDescent="0.25">
      <c r="B14">
        <f>IF(ROW()-1&lt;=Input!$F$3,ROW()-1,"")</f>
        <v>13</v>
      </c>
      <c r="C14" s="1">
        <f>IFERROR(VLOOKUP($B14,Night!$A$1:$X$367,MATCH(NightFilter!C$1,Night!$C$1:$X$1,0)+2,0),"")</f>
        <v>44182</v>
      </c>
      <c r="D14" t="str">
        <f>IFERROR(VLOOKUP($B14,Night!$A$1:$X$367,MATCH(NightFilter!D$1,Night!$C$1:$X$1,0)+2,0),"")</f>
        <v>Night</v>
      </c>
      <c r="E14">
        <f>IFERROR(VLOOKUP($B14,Night!$A$1:$X$367,MATCH(NightFilter!E$1,Night!$C$1:$X$1,0)+2,0),"")</f>
        <v>56.938462000000001</v>
      </c>
      <c r="F14">
        <f>IFERROR(VLOOKUP($B14,Night!$A$1:$X$367,MATCH(NightFilter!F$1,Night!$C$1:$X$1,0)+2,0),"")</f>
        <v>36.054544999999997</v>
      </c>
      <c r="G14">
        <f>IFERROR(VLOOKUP($B14,Night!$A$1:$X$367,MATCH(NightFilter!G$1,Night!$C$1:$X$1,0)+2,0),"")</f>
        <v>36.054544999999997</v>
      </c>
      <c r="H14">
        <f>IFERROR(VLOOKUP($B14,Night!$A$1:$X$367,MATCH(NightFilter!H$1,Night!$C$1:$X$1,0)+2,0),"")</f>
        <v>20.883917000000004</v>
      </c>
      <c r="I14">
        <f>IFERROR(VLOOKUP($B14,Night!$A$1:$X$367,MATCH(NightFilter!I$1,Night!$C$1:$X$1,0)+2,0),"")</f>
        <v>42.196622499999997</v>
      </c>
      <c r="J14">
        <f>IFERROR(VLOOKUP($B14,Night!$A$1:$X$367,MATCH(NightFilter!J$1,Night!$C$1:$X$1,0)+2,0),"")</f>
        <v>49.189473999999997</v>
      </c>
      <c r="K14">
        <f>IFERROR(VLOOKUP($B14,Night!$A$1:$X$367,MATCH(NightFilter!K$1,Night!$C$1:$X$1,0)+2,0),"")</f>
        <v>12.632726999999999</v>
      </c>
      <c r="L14">
        <f>IFERROR(VLOOKUP($B14,Night!$A$1:$X$367,MATCH(NightFilter!L$1,Night!$C$1:$X$1,0)+2,0),"")</f>
        <v>12.632726999999999</v>
      </c>
      <c r="M14">
        <f>IFERROR(VLOOKUP($B14,Night!$A$1:$X$367,MATCH(NightFilter!M$1,Night!$C$1:$X$1,0)+2,0),"")</f>
        <v>36.556747000000001</v>
      </c>
      <c r="N14">
        <f>IFERROR(VLOOKUP($B14,Night!$A$1:$X$367,MATCH(NightFilter!N$1,Night!$C$1:$X$1,0)+2,0),"")</f>
        <v>29.398365800000001</v>
      </c>
      <c r="O14">
        <f>IFERROR(VLOOKUP($B14,Night!$A$1:$X$367,MATCH(NightFilter!O$1,Night!$C$1:$X$1,0)+2,0),"")</f>
        <v>100</v>
      </c>
      <c r="P14">
        <f>IFERROR(VLOOKUP($B14,Night!$A$1:$X$367,MATCH(NightFilter!P$1,Night!$C$1:$X$1,0)+2,0),"")</f>
        <v>32.882727000000003</v>
      </c>
      <c r="Q14">
        <f>IFERROR(VLOOKUP($B14,Night!$A$1:$X$367,MATCH(NightFilter!Q$1,Night!$C$1:$X$1,0)+2,0),"")</f>
        <v>32.882727000000003</v>
      </c>
      <c r="R14">
        <f>IFERROR(VLOOKUP($B14,Night!$A$1:$X$367,MATCH(NightFilter!R$1,Night!$C$1:$X$1,0)+2,0),"")</f>
        <v>67.117272999999997</v>
      </c>
      <c r="S14">
        <f>IFERROR(VLOOKUP($B14,Night!$A$1:$X$367,MATCH(NightFilter!S$1,Night!$C$1:$X$1,0)+2,0),"")</f>
        <v>65.689655299999998</v>
      </c>
      <c r="T14">
        <f>IFERROR(VLOOKUP($B14,Night!$A$1:$X$367,MATCH(NightFilter!T$1,Night!$C$1:$X$1,0)+2,0),"")</f>
        <v>3.1818179999999998</v>
      </c>
      <c r="U14">
        <f>IFERROR(VLOOKUP($B14,Night!$A$1:$X$367,MATCH(NightFilter!U$1,Night!$C$1:$X$1,0)+2,0),"")</f>
        <v>0.272727</v>
      </c>
      <c r="V14">
        <f>IFERROR(VLOOKUP($B14,Night!$A$1:$X$367,MATCH(NightFilter!V$1,Night!$C$1:$X$1,0)+2,0),"")</f>
        <v>0.272727</v>
      </c>
      <c r="W14">
        <f>IFERROR(VLOOKUP($B14,Night!$A$1:$X$367,MATCH(NightFilter!W$1,Night!$C$1:$X$1,0)+2,0),"")</f>
        <v>2.9090909999999996</v>
      </c>
      <c r="X14">
        <f>IFERROR(VLOOKUP($B14,Night!$A$1:$X$367,MATCH(NightFilter!X$1,Night!$C$1:$X$1,0)+2,0),"")</f>
        <v>1.2441122</v>
      </c>
      <c r="Y14">
        <f>IFERROR(VLOOKUP($B14,Night!$A$1:$Z$367,MATCH(NightFilter!Y$1,Night!$C$1:$Z$1,0)+2,0),"")</f>
        <v>65</v>
      </c>
      <c r="Z14">
        <f>IFERROR(VLOOKUP($B14,Night!$A$1:$Z$367,MATCH(NightFilter!Z$1,Night!$C$1:$Z$1,0)+2,0),"")</f>
        <v>75</v>
      </c>
    </row>
    <row r="15" spans="2:26" x14ac:dyDescent="0.25">
      <c r="B15">
        <f>IF(ROW()-1&lt;=Input!$F$3,ROW()-1,"")</f>
        <v>14</v>
      </c>
      <c r="C15" s="1">
        <f>IFERROR(VLOOKUP($B15,Night!$A$1:$X$367,MATCH(NightFilter!C$1,Night!$C$1:$X$1,0)+2,0),"")</f>
        <v>44181</v>
      </c>
      <c r="D15" t="str">
        <f>IFERROR(VLOOKUP($B15,Night!$A$1:$X$367,MATCH(NightFilter!D$1,Night!$C$1:$X$1,0)+2,0),"")</f>
        <v>Night</v>
      </c>
      <c r="E15">
        <f>IFERROR(VLOOKUP($B15,Night!$A$1:$X$367,MATCH(NightFilter!E$1,Night!$C$1:$X$1,0)+2,0),"")</f>
        <v>51.981817999999997</v>
      </c>
      <c r="F15">
        <f>IFERROR(VLOOKUP($B15,Night!$A$1:$X$367,MATCH(NightFilter!F$1,Night!$C$1:$X$1,0)+2,0),"")</f>
        <v>36.229090999999997</v>
      </c>
      <c r="G15">
        <f>IFERROR(VLOOKUP($B15,Night!$A$1:$X$367,MATCH(NightFilter!G$1,Night!$C$1:$X$1,0)+2,0),"")</f>
        <v>36.229090999999997</v>
      </c>
      <c r="H15">
        <f>IFERROR(VLOOKUP($B15,Night!$A$1:$X$367,MATCH(NightFilter!H$1,Night!$C$1:$X$1,0)+2,0),"")</f>
        <v>15.752727</v>
      </c>
      <c r="I15">
        <f>IFERROR(VLOOKUP($B15,Night!$A$1:$X$367,MATCH(NightFilter!I$1,Night!$C$1:$X$1,0)+2,0),"")</f>
        <v>46.829877799999998</v>
      </c>
      <c r="J15">
        <f>IFERROR(VLOOKUP($B15,Night!$A$1:$X$367,MATCH(NightFilter!J$1,Night!$C$1:$X$1,0)+2,0),"")</f>
        <v>50.962499999999999</v>
      </c>
      <c r="K15">
        <f>IFERROR(VLOOKUP($B15,Night!$A$1:$X$367,MATCH(NightFilter!K$1,Night!$C$1:$X$1,0)+2,0),"")</f>
        <v>5.7909090000000001</v>
      </c>
      <c r="L15">
        <f>IFERROR(VLOOKUP($B15,Night!$A$1:$X$367,MATCH(NightFilter!L$1,Night!$C$1:$X$1,0)+2,0),"")</f>
        <v>5.7909090000000001</v>
      </c>
      <c r="M15">
        <f>IFERROR(VLOOKUP($B15,Night!$A$1:$X$367,MATCH(NightFilter!M$1,Night!$C$1:$X$1,0)+2,0),"")</f>
        <v>45.171590999999999</v>
      </c>
      <c r="N15">
        <f>IFERROR(VLOOKUP($B15,Night!$A$1:$X$367,MATCH(NightFilter!N$1,Night!$C$1:$X$1,0)+2,0),"")</f>
        <v>27.532316699999999</v>
      </c>
      <c r="O15">
        <f>IFERROR(VLOOKUP($B15,Night!$A$1:$X$367,MATCH(NightFilter!O$1,Night!$C$1:$X$1,0)+2,0),"")</f>
        <v>100</v>
      </c>
      <c r="P15">
        <f>IFERROR(VLOOKUP($B15,Night!$A$1:$X$367,MATCH(NightFilter!P$1,Night!$C$1:$X$1,0)+2,0),"")</f>
        <v>16.824545000000001</v>
      </c>
      <c r="Q15">
        <f>IFERROR(VLOOKUP($B15,Night!$A$1:$X$367,MATCH(NightFilter!Q$1,Night!$C$1:$X$1,0)+2,0),"")</f>
        <v>16.824545000000001</v>
      </c>
      <c r="R15">
        <f>IFERROR(VLOOKUP($B15,Night!$A$1:$X$367,MATCH(NightFilter!R$1,Night!$C$1:$X$1,0)+2,0),"")</f>
        <v>83.175454999999999</v>
      </c>
      <c r="S15">
        <f>IFERROR(VLOOKUP($B15,Night!$A$1:$X$367,MATCH(NightFilter!S$1,Night!$C$1:$X$1,0)+2,0),"")</f>
        <v>55.750584500000002</v>
      </c>
      <c r="T15">
        <f>IFERROR(VLOOKUP($B15,Night!$A$1:$X$367,MATCH(NightFilter!T$1,Night!$C$1:$X$1,0)+2,0),"")</f>
        <v>13.181818</v>
      </c>
      <c r="U15">
        <f>IFERROR(VLOOKUP($B15,Night!$A$1:$X$367,MATCH(NightFilter!U$1,Night!$C$1:$X$1,0)+2,0),"")</f>
        <v>0.72727299999999995</v>
      </c>
      <c r="V15">
        <f>IFERROR(VLOOKUP($B15,Night!$A$1:$X$367,MATCH(NightFilter!V$1,Night!$C$1:$X$1,0)+2,0),"")</f>
        <v>0.72727299999999995</v>
      </c>
      <c r="W15">
        <f>IFERROR(VLOOKUP($B15,Night!$A$1:$X$367,MATCH(NightFilter!W$1,Night!$C$1:$X$1,0)+2,0),"")</f>
        <v>12.454545</v>
      </c>
      <c r="X15">
        <f>IFERROR(VLOOKUP($B15,Night!$A$1:$X$367,MATCH(NightFilter!X$1,Night!$C$1:$X$1,0)+2,0),"")</f>
        <v>4.7989148000000004</v>
      </c>
      <c r="Y15">
        <f>IFERROR(VLOOKUP($B15,Night!$A$1:$Z$367,MATCH(NightFilter!Y$1,Night!$C$1:$Z$1,0)+2,0),"")</f>
        <v>65</v>
      </c>
      <c r="Z15">
        <f>IFERROR(VLOOKUP($B15,Night!$A$1:$Z$367,MATCH(NightFilter!Z$1,Night!$C$1:$Z$1,0)+2,0),"")</f>
        <v>75</v>
      </c>
    </row>
    <row r="16" spans="2:26" x14ac:dyDescent="0.25">
      <c r="B16">
        <f>IF(ROW()-1&lt;=Input!$F$3,ROW()-1,"")</f>
        <v>15</v>
      </c>
      <c r="C16" s="1">
        <f>IFERROR(VLOOKUP($B16,Night!$A$1:$X$367,MATCH(NightFilter!C$1,Night!$C$1:$X$1,0)+2,0),"")</f>
        <v>44180</v>
      </c>
      <c r="D16" t="str">
        <f>IFERROR(VLOOKUP($B16,Night!$A$1:$X$367,MATCH(NightFilter!D$1,Night!$C$1:$X$1,0)+2,0),"")</f>
        <v>Night</v>
      </c>
      <c r="E16">
        <f>IFERROR(VLOOKUP($B16,Night!$A$1:$X$367,MATCH(NightFilter!E$1,Night!$C$1:$X$1,0)+2,0),"")</f>
        <v>51.323810000000002</v>
      </c>
      <c r="F16">
        <f>IFERROR(VLOOKUP($B16,Night!$A$1:$X$367,MATCH(NightFilter!F$1,Night!$C$1:$X$1,0)+2,0),"")</f>
        <v>32.274545000000003</v>
      </c>
      <c r="G16">
        <f>IFERROR(VLOOKUP($B16,Night!$A$1:$X$367,MATCH(NightFilter!G$1,Night!$C$1:$X$1,0)+2,0),"")</f>
        <v>32.274545000000003</v>
      </c>
      <c r="H16">
        <f>IFERROR(VLOOKUP($B16,Night!$A$1:$X$367,MATCH(NightFilter!H$1,Night!$C$1:$X$1,0)+2,0),"")</f>
        <v>19.049264999999998</v>
      </c>
      <c r="I16">
        <f>IFERROR(VLOOKUP($B16,Night!$A$1:$X$367,MATCH(NightFilter!I$1,Night!$C$1:$X$1,0)+2,0),"")</f>
        <v>43.862077900000003</v>
      </c>
      <c r="J16">
        <f>IFERROR(VLOOKUP($B16,Night!$A$1:$X$367,MATCH(NightFilter!J$1,Night!$C$1:$X$1,0)+2,0),"")</f>
        <v>51.166666999999997</v>
      </c>
      <c r="K16">
        <f>IFERROR(VLOOKUP($B16,Night!$A$1:$X$367,MATCH(NightFilter!K$1,Night!$C$1:$X$1,0)+2,0),"")</f>
        <v>16.681818</v>
      </c>
      <c r="L16">
        <f>IFERROR(VLOOKUP($B16,Night!$A$1:$X$367,MATCH(NightFilter!L$1,Night!$C$1:$X$1,0)+2,0),"")</f>
        <v>16.681818</v>
      </c>
      <c r="M16">
        <f>IFERROR(VLOOKUP($B16,Night!$A$1:$X$367,MATCH(NightFilter!M$1,Night!$C$1:$X$1,0)+2,0),"")</f>
        <v>34.484848999999997</v>
      </c>
      <c r="N16">
        <f>IFERROR(VLOOKUP($B16,Night!$A$1:$X$367,MATCH(NightFilter!N$1,Night!$C$1:$X$1,0)+2,0),"")</f>
        <v>30.616302999999998</v>
      </c>
      <c r="O16">
        <f>IFERROR(VLOOKUP($B16,Night!$A$1:$X$367,MATCH(NightFilter!O$1,Night!$C$1:$X$1,0)+2,0),"")</f>
        <v>99.441905000000006</v>
      </c>
      <c r="P16">
        <f>IFERROR(VLOOKUP($B16,Night!$A$1:$X$367,MATCH(NightFilter!P$1,Night!$C$1:$X$1,0)+2,0),"")</f>
        <v>32.362727</v>
      </c>
      <c r="Q16">
        <f>IFERROR(VLOOKUP($B16,Night!$A$1:$X$367,MATCH(NightFilter!Q$1,Night!$C$1:$X$1,0)+2,0),"")</f>
        <v>32.362727</v>
      </c>
      <c r="R16">
        <f>IFERROR(VLOOKUP($B16,Night!$A$1:$X$367,MATCH(NightFilter!R$1,Night!$C$1:$X$1,0)+2,0),"")</f>
        <v>67.079178000000013</v>
      </c>
      <c r="S16">
        <f>IFERROR(VLOOKUP($B16,Night!$A$1:$X$367,MATCH(NightFilter!S$1,Night!$C$1:$X$1,0)+2,0),"")</f>
        <v>66.506217800000002</v>
      </c>
      <c r="T16">
        <f>IFERROR(VLOOKUP($B16,Night!$A$1:$X$367,MATCH(NightFilter!T$1,Night!$C$1:$X$1,0)+2,0),"")</f>
        <v>5.5454549999999996</v>
      </c>
      <c r="U16">
        <f>IFERROR(VLOOKUP($B16,Night!$A$1:$X$367,MATCH(NightFilter!U$1,Night!$C$1:$X$1,0)+2,0),"")</f>
        <v>0.8</v>
      </c>
      <c r="V16">
        <f>IFERROR(VLOOKUP($B16,Night!$A$1:$X$367,MATCH(NightFilter!V$1,Night!$C$1:$X$1,0)+2,0),"")</f>
        <v>0.8</v>
      </c>
      <c r="W16">
        <f>IFERROR(VLOOKUP($B16,Night!$A$1:$X$367,MATCH(NightFilter!W$1,Night!$C$1:$X$1,0)+2,0),"")</f>
        <v>4.7454549999999998</v>
      </c>
      <c r="X16">
        <f>IFERROR(VLOOKUP($B16,Night!$A$1:$X$367,MATCH(NightFilter!X$1,Night!$C$1:$X$1,0)+2,0),"")</f>
        <v>2.6779628999999998</v>
      </c>
      <c r="Y16">
        <f>IFERROR(VLOOKUP($B16,Night!$A$1:$Z$367,MATCH(NightFilter!Y$1,Night!$C$1:$Z$1,0)+2,0),"")</f>
        <v>65</v>
      </c>
      <c r="Z16">
        <f>IFERROR(VLOOKUP($B16,Night!$A$1:$Z$367,MATCH(NightFilter!Z$1,Night!$C$1:$Z$1,0)+2,0),"")</f>
        <v>75</v>
      </c>
    </row>
    <row r="17" spans="2:26" x14ac:dyDescent="0.25">
      <c r="B17">
        <f>IF(ROW()-1&lt;=Input!$F$3,ROW()-1,"")</f>
        <v>16</v>
      </c>
      <c r="C17" s="1">
        <f>IFERROR(VLOOKUP($B17,Night!$A$1:$X$367,MATCH(NightFilter!C$1,Night!$C$1:$X$1,0)+2,0),"")</f>
        <v>44179</v>
      </c>
      <c r="D17" t="str">
        <f>IFERROR(VLOOKUP($B17,Night!$A$1:$X$367,MATCH(NightFilter!D$1,Night!$C$1:$X$1,0)+2,0),"")</f>
        <v>Night</v>
      </c>
      <c r="E17">
        <f>IFERROR(VLOOKUP($B17,Night!$A$1:$X$367,MATCH(NightFilter!E$1,Night!$C$1:$X$1,0)+2,0),"")</f>
        <v>50.17</v>
      </c>
      <c r="F17">
        <f>IFERROR(VLOOKUP($B17,Night!$A$1:$X$367,MATCH(NightFilter!F$1,Night!$C$1:$X$1,0)+2,0),"")</f>
        <v>36.561818000000002</v>
      </c>
      <c r="G17">
        <f>IFERROR(VLOOKUP($B17,Night!$A$1:$X$367,MATCH(NightFilter!G$1,Night!$C$1:$X$1,0)+2,0),"")</f>
        <v>36.561818000000002</v>
      </c>
      <c r="H17">
        <f>IFERROR(VLOOKUP($B17,Night!$A$1:$X$367,MATCH(NightFilter!H$1,Night!$C$1:$X$1,0)+2,0),"")</f>
        <v>13.608181999999999</v>
      </c>
      <c r="I17">
        <f>IFERROR(VLOOKUP($B17,Night!$A$1:$X$367,MATCH(NightFilter!I$1,Night!$C$1:$X$1,0)+2,0),"")</f>
        <v>43.460535499999999</v>
      </c>
      <c r="J17">
        <f>IFERROR(VLOOKUP($B17,Night!$A$1:$X$367,MATCH(NightFilter!J$1,Night!$C$1:$X$1,0)+2,0),"")</f>
        <v>46.576923000000001</v>
      </c>
      <c r="K17">
        <f>IFERROR(VLOOKUP($B17,Night!$A$1:$X$367,MATCH(NightFilter!K$1,Night!$C$1:$X$1,0)+2,0),"")</f>
        <v>11.963635999999999</v>
      </c>
      <c r="L17">
        <f>IFERROR(VLOOKUP($B17,Night!$A$1:$X$367,MATCH(NightFilter!L$1,Night!$C$1:$X$1,0)+2,0),"")</f>
        <v>11.963635999999999</v>
      </c>
      <c r="M17">
        <f>IFERROR(VLOOKUP($B17,Night!$A$1:$X$367,MATCH(NightFilter!M$1,Night!$C$1:$X$1,0)+2,0),"")</f>
        <v>34.613287</v>
      </c>
      <c r="N17">
        <f>IFERROR(VLOOKUP($B17,Night!$A$1:$X$367,MATCH(NightFilter!N$1,Night!$C$1:$X$1,0)+2,0),"")</f>
        <v>30.197411800000001</v>
      </c>
      <c r="O17">
        <f>IFERROR(VLOOKUP($B17,Night!$A$1:$X$367,MATCH(NightFilter!O$1,Night!$C$1:$X$1,0)+2,0),"")</f>
        <v>99.943845999999994</v>
      </c>
      <c r="P17">
        <f>IFERROR(VLOOKUP($B17,Night!$A$1:$X$367,MATCH(NightFilter!P$1,Night!$C$1:$X$1,0)+2,0),"")</f>
        <v>26.803636000000001</v>
      </c>
      <c r="Q17">
        <f>IFERROR(VLOOKUP($B17,Night!$A$1:$X$367,MATCH(NightFilter!Q$1,Night!$C$1:$X$1,0)+2,0),"")</f>
        <v>26.803636000000001</v>
      </c>
      <c r="R17">
        <f>IFERROR(VLOOKUP($B17,Night!$A$1:$X$367,MATCH(NightFilter!R$1,Night!$C$1:$X$1,0)+2,0),"")</f>
        <v>73.140209999999996</v>
      </c>
      <c r="S17">
        <f>IFERROR(VLOOKUP($B17,Night!$A$1:$X$367,MATCH(NightFilter!S$1,Night!$C$1:$X$1,0)+2,0),"")</f>
        <v>65.609245400000006</v>
      </c>
      <c r="T17">
        <f>IFERROR(VLOOKUP($B17,Night!$A$1:$X$367,MATCH(NightFilter!T$1,Night!$C$1:$X$1,0)+2,0),"")</f>
        <v>4.1818179999999998</v>
      </c>
      <c r="U17">
        <f>IFERROR(VLOOKUP($B17,Night!$A$1:$X$367,MATCH(NightFilter!U$1,Night!$C$1:$X$1,0)+2,0),"")</f>
        <v>0.230769</v>
      </c>
      <c r="V17">
        <f>IFERROR(VLOOKUP($B17,Night!$A$1:$X$367,MATCH(NightFilter!V$1,Night!$C$1:$X$1,0)+2,0),"")</f>
        <v>0.230769</v>
      </c>
      <c r="W17">
        <f>IFERROR(VLOOKUP($B17,Night!$A$1:$X$367,MATCH(NightFilter!W$1,Night!$C$1:$X$1,0)+2,0),"")</f>
        <v>3.9510489999999998</v>
      </c>
      <c r="X17">
        <f>IFERROR(VLOOKUP($B17,Night!$A$1:$X$367,MATCH(NightFilter!X$1,Night!$C$1:$X$1,0)+2,0),"")</f>
        <v>1.5256259000000001</v>
      </c>
      <c r="Y17">
        <f>IFERROR(VLOOKUP($B17,Night!$A$1:$Z$367,MATCH(NightFilter!Y$1,Night!$C$1:$Z$1,0)+2,0),"")</f>
        <v>65</v>
      </c>
      <c r="Z17">
        <f>IFERROR(VLOOKUP($B17,Night!$A$1:$Z$367,MATCH(NightFilter!Z$1,Night!$C$1:$Z$1,0)+2,0),"")</f>
        <v>75</v>
      </c>
    </row>
    <row r="18" spans="2:26" x14ac:dyDescent="0.25">
      <c r="B18">
        <f>IF(ROW()-1&lt;=Input!$F$3,ROW()-1,"")</f>
        <v>17</v>
      </c>
      <c r="C18" s="1">
        <f>IFERROR(VLOOKUP($B18,Night!$A$1:$X$367,MATCH(NightFilter!C$1,Night!$C$1:$X$1,0)+2,0),"")</f>
        <v>44178</v>
      </c>
      <c r="D18" t="str">
        <f>IFERROR(VLOOKUP($B18,Night!$A$1:$X$367,MATCH(NightFilter!D$1,Night!$C$1:$X$1,0)+2,0),"")</f>
        <v>Night</v>
      </c>
      <c r="E18">
        <f>IFERROR(VLOOKUP($B18,Night!$A$1:$X$367,MATCH(NightFilter!E$1,Night!$C$1:$X$1,0)+2,0),"")</f>
        <v>52.693750000000001</v>
      </c>
      <c r="F18">
        <f>IFERROR(VLOOKUP($B18,Night!$A$1:$X$367,MATCH(NightFilter!F$1,Night!$C$1:$X$1,0)+2,0),"")</f>
        <v>37.136364</v>
      </c>
      <c r="G18">
        <f>IFERROR(VLOOKUP($B18,Night!$A$1:$X$367,MATCH(NightFilter!G$1,Night!$C$1:$X$1,0)+2,0),"")</f>
        <v>37.136364</v>
      </c>
      <c r="H18">
        <f>IFERROR(VLOOKUP($B18,Night!$A$1:$X$367,MATCH(NightFilter!H$1,Night!$C$1:$X$1,0)+2,0),"")</f>
        <v>15.557386000000001</v>
      </c>
      <c r="I18">
        <f>IFERROR(VLOOKUP($B18,Night!$A$1:$X$367,MATCH(NightFilter!I$1,Night!$C$1:$X$1,0)+2,0),"")</f>
        <v>46.099387100000001</v>
      </c>
      <c r="J18">
        <f>IFERROR(VLOOKUP($B18,Night!$A$1:$X$367,MATCH(NightFilter!J$1,Night!$C$1:$X$1,0)+2,0),"")</f>
        <v>52.693750000000001</v>
      </c>
      <c r="K18">
        <f>IFERROR(VLOOKUP($B18,Night!$A$1:$X$367,MATCH(NightFilter!K$1,Night!$C$1:$X$1,0)+2,0),"")</f>
        <v>9.1727270000000001</v>
      </c>
      <c r="L18">
        <f>IFERROR(VLOOKUP($B18,Night!$A$1:$X$367,MATCH(NightFilter!L$1,Night!$C$1:$X$1,0)+2,0),"")</f>
        <v>9.1727270000000001</v>
      </c>
      <c r="M18">
        <f>IFERROR(VLOOKUP($B18,Night!$A$1:$X$367,MATCH(NightFilter!M$1,Night!$C$1:$X$1,0)+2,0),"")</f>
        <v>43.521023</v>
      </c>
      <c r="N18">
        <f>IFERROR(VLOOKUP($B18,Night!$A$1:$X$367,MATCH(NightFilter!N$1,Night!$C$1:$X$1,0)+2,0),"")</f>
        <v>32.736726699999998</v>
      </c>
      <c r="O18">
        <f>IFERROR(VLOOKUP($B18,Night!$A$1:$X$367,MATCH(NightFilter!O$1,Night!$C$1:$X$1,0)+2,0),"")</f>
        <v>100</v>
      </c>
      <c r="P18">
        <f>IFERROR(VLOOKUP($B18,Night!$A$1:$X$367,MATCH(NightFilter!P$1,Night!$C$1:$X$1,0)+2,0),"")</f>
        <v>25.912727</v>
      </c>
      <c r="Q18">
        <f>IFERROR(VLOOKUP($B18,Night!$A$1:$X$367,MATCH(NightFilter!Q$1,Night!$C$1:$X$1,0)+2,0),"")</f>
        <v>25.912727</v>
      </c>
      <c r="R18">
        <f>IFERROR(VLOOKUP($B18,Night!$A$1:$X$367,MATCH(NightFilter!R$1,Night!$C$1:$X$1,0)+2,0),"")</f>
        <v>74.087272999999996</v>
      </c>
      <c r="S18">
        <f>IFERROR(VLOOKUP($B18,Night!$A$1:$X$367,MATCH(NightFilter!S$1,Night!$C$1:$X$1,0)+2,0),"")</f>
        <v>68.017995200000001</v>
      </c>
      <c r="T18">
        <f>IFERROR(VLOOKUP($B18,Night!$A$1:$X$367,MATCH(NightFilter!T$1,Night!$C$1:$X$1,0)+2,0),"")</f>
        <v>9</v>
      </c>
      <c r="U18">
        <f>IFERROR(VLOOKUP($B18,Night!$A$1:$X$367,MATCH(NightFilter!U$1,Night!$C$1:$X$1,0)+2,0),"")</f>
        <v>0.36363600000000001</v>
      </c>
      <c r="V18">
        <f>IFERROR(VLOOKUP($B18,Night!$A$1:$X$367,MATCH(NightFilter!V$1,Night!$C$1:$X$1,0)+2,0),"")</f>
        <v>0.36363600000000001</v>
      </c>
      <c r="W18">
        <f>IFERROR(VLOOKUP($B18,Night!$A$1:$X$367,MATCH(NightFilter!W$1,Night!$C$1:$X$1,0)+2,0),"")</f>
        <v>8.6363640000000004</v>
      </c>
      <c r="X18">
        <f>IFERROR(VLOOKUP($B18,Night!$A$1:$X$367,MATCH(NightFilter!X$1,Night!$C$1:$X$1,0)+2,0),"")</f>
        <v>3.0259092000000001</v>
      </c>
      <c r="Y18">
        <f>IFERROR(VLOOKUP($B18,Night!$A$1:$Z$367,MATCH(NightFilter!Y$1,Night!$C$1:$Z$1,0)+2,0),"")</f>
        <v>65</v>
      </c>
      <c r="Z18">
        <f>IFERROR(VLOOKUP($B18,Night!$A$1:$Z$367,MATCH(NightFilter!Z$1,Night!$C$1:$Z$1,0)+2,0),"")</f>
        <v>75</v>
      </c>
    </row>
    <row r="19" spans="2:26" x14ac:dyDescent="0.25">
      <c r="B19">
        <f>IF(ROW()-1&lt;=Input!$F$3,ROW()-1,"")</f>
        <v>18</v>
      </c>
      <c r="C19" s="1">
        <f>IFERROR(VLOOKUP($B19,Night!$A$1:$X$367,MATCH(NightFilter!C$1,Night!$C$1:$X$1,0)+2,0),"")</f>
        <v>44177</v>
      </c>
      <c r="D19" t="str">
        <f>IFERROR(VLOOKUP($B19,Night!$A$1:$X$367,MATCH(NightFilter!D$1,Night!$C$1:$X$1,0)+2,0),"")</f>
        <v>Night</v>
      </c>
      <c r="E19">
        <f>IFERROR(VLOOKUP($B19,Night!$A$1:$X$367,MATCH(NightFilter!E$1,Night!$C$1:$X$1,0)+2,0),"")</f>
        <v>54.003846000000003</v>
      </c>
      <c r="F19">
        <f>IFERROR(VLOOKUP($B19,Night!$A$1:$X$367,MATCH(NightFilter!F$1,Night!$C$1:$X$1,0)+2,0),"")</f>
        <v>38.056249999999999</v>
      </c>
      <c r="G19">
        <f>IFERROR(VLOOKUP($B19,Night!$A$1:$X$367,MATCH(NightFilter!G$1,Night!$C$1:$X$1,0)+2,0),"")</f>
        <v>38.056249999999999</v>
      </c>
      <c r="H19">
        <f>IFERROR(VLOOKUP($B19,Night!$A$1:$X$367,MATCH(NightFilter!H$1,Night!$C$1:$X$1,0)+2,0),"")</f>
        <v>15.947596000000004</v>
      </c>
      <c r="I19">
        <f>IFERROR(VLOOKUP($B19,Night!$A$1:$X$367,MATCH(NightFilter!I$1,Night!$C$1:$X$1,0)+2,0),"")</f>
        <v>45.426654399999997</v>
      </c>
      <c r="J19">
        <f>IFERROR(VLOOKUP($B19,Night!$A$1:$X$367,MATCH(NightFilter!J$1,Night!$C$1:$X$1,0)+2,0),"")</f>
        <v>53.992308000000001</v>
      </c>
      <c r="K19">
        <f>IFERROR(VLOOKUP($B19,Night!$A$1:$X$367,MATCH(NightFilter!K$1,Night!$C$1:$X$1,0)+2,0),"")</f>
        <v>7.8363639999999997</v>
      </c>
      <c r="L19">
        <f>IFERROR(VLOOKUP($B19,Night!$A$1:$X$367,MATCH(NightFilter!L$1,Night!$C$1:$X$1,0)+2,0),"")</f>
        <v>7.8363639999999997</v>
      </c>
      <c r="M19">
        <f>IFERROR(VLOOKUP($B19,Night!$A$1:$X$367,MATCH(NightFilter!M$1,Night!$C$1:$X$1,0)+2,0),"")</f>
        <v>46.155944000000005</v>
      </c>
      <c r="N19">
        <f>IFERROR(VLOOKUP($B19,Night!$A$1:$X$367,MATCH(NightFilter!N$1,Night!$C$1:$X$1,0)+2,0),"")</f>
        <v>39.028021899999999</v>
      </c>
      <c r="O19">
        <f>IFERROR(VLOOKUP($B19,Night!$A$1:$X$367,MATCH(NightFilter!O$1,Night!$C$1:$X$1,0)+2,0),"")</f>
        <v>100</v>
      </c>
      <c r="P19">
        <f>IFERROR(VLOOKUP($B19,Night!$A$1:$X$367,MATCH(NightFilter!P$1,Night!$C$1:$X$1,0)+2,0),"")</f>
        <v>26.252727</v>
      </c>
      <c r="Q19">
        <f>IFERROR(VLOOKUP($B19,Night!$A$1:$X$367,MATCH(NightFilter!Q$1,Night!$C$1:$X$1,0)+2,0),"")</f>
        <v>26.252727</v>
      </c>
      <c r="R19">
        <f>IFERROR(VLOOKUP($B19,Night!$A$1:$X$367,MATCH(NightFilter!R$1,Night!$C$1:$X$1,0)+2,0),"")</f>
        <v>73.747273000000007</v>
      </c>
      <c r="S19">
        <f>IFERROR(VLOOKUP($B19,Night!$A$1:$X$367,MATCH(NightFilter!S$1,Night!$C$1:$X$1,0)+2,0),"")</f>
        <v>83.315150399999993</v>
      </c>
      <c r="T19">
        <f>IFERROR(VLOOKUP($B19,Night!$A$1:$X$367,MATCH(NightFilter!T$1,Night!$C$1:$X$1,0)+2,0),"")</f>
        <v>7.125</v>
      </c>
      <c r="U19">
        <f>IFERROR(VLOOKUP($B19,Night!$A$1:$X$367,MATCH(NightFilter!U$1,Night!$C$1:$X$1,0)+2,0),"")</f>
        <v>0.269231</v>
      </c>
      <c r="V19">
        <f>IFERROR(VLOOKUP($B19,Night!$A$1:$X$367,MATCH(NightFilter!V$1,Night!$C$1:$X$1,0)+2,0),"")</f>
        <v>0.269231</v>
      </c>
      <c r="W19">
        <f>IFERROR(VLOOKUP($B19,Night!$A$1:$X$367,MATCH(NightFilter!W$1,Night!$C$1:$X$1,0)+2,0),"")</f>
        <v>6.8557690000000004</v>
      </c>
      <c r="X19">
        <f>IFERROR(VLOOKUP($B19,Night!$A$1:$X$367,MATCH(NightFilter!X$1,Night!$C$1:$X$1,0)+2,0),"")</f>
        <v>2.0590991000000001</v>
      </c>
      <c r="Y19">
        <f>IFERROR(VLOOKUP($B19,Night!$A$1:$Z$367,MATCH(NightFilter!Y$1,Night!$C$1:$Z$1,0)+2,0),"")</f>
        <v>65</v>
      </c>
      <c r="Z19">
        <f>IFERROR(VLOOKUP($B19,Night!$A$1:$Z$367,MATCH(NightFilter!Z$1,Night!$C$1:$Z$1,0)+2,0),"")</f>
        <v>75</v>
      </c>
    </row>
    <row r="20" spans="2:26" x14ac:dyDescent="0.25">
      <c r="B20">
        <f>IF(ROW()-1&lt;=Input!$F$3,ROW()-1,"")</f>
        <v>19</v>
      </c>
      <c r="C20" s="1">
        <f>IFERROR(VLOOKUP($B20,Night!$A$1:$X$367,MATCH(NightFilter!C$1,Night!$C$1:$X$1,0)+2,0),"")</f>
        <v>44176</v>
      </c>
      <c r="D20" t="str">
        <f>IFERROR(VLOOKUP($B20,Night!$A$1:$X$367,MATCH(NightFilter!D$1,Night!$C$1:$X$1,0)+2,0),"")</f>
        <v>Night</v>
      </c>
      <c r="E20">
        <f>IFERROR(VLOOKUP($B20,Night!$A$1:$X$367,MATCH(NightFilter!E$1,Night!$C$1:$X$1,0)+2,0),"")</f>
        <v>55.851852000000001</v>
      </c>
      <c r="F20">
        <f>IFERROR(VLOOKUP($B20,Night!$A$1:$X$367,MATCH(NightFilter!F$1,Night!$C$1:$X$1,0)+2,0),"")</f>
        <v>35.136364</v>
      </c>
      <c r="G20">
        <f>IFERROR(VLOOKUP($B20,Night!$A$1:$X$367,MATCH(NightFilter!G$1,Night!$C$1:$X$1,0)+2,0),"")</f>
        <v>35.136364</v>
      </c>
      <c r="H20">
        <f>IFERROR(VLOOKUP($B20,Night!$A$1:$X$367,MATCH(NightFilter!H$1,Night!$C$1:$X$1,0)+2,0),"")</f>
        <v>20.715488000000001</v>
      </c>
      <c r="I20">
        <f>IFERROR(VLOOKUP($B20,Night!$A$1:$X$367,MATCH(NightFilter!I$1,Night!$C$1:$X$1,0)+2,0),"")</f>
        <v>43.6960446</v>
      </c>
      <c r="J20">
        <f>IFERROR(VLOOKUP($B20,Night!$A$1:$X$367,MATCH(NightFilter!J$1,Night!$C$1:$X$1,0)+2,0),"")</f>
        <v>55.851852000000001</v>
      </c>
      <c r="K20">
        <f>IFERROR(VLOOKUP($B20,Night!$A$1:$X$367,MATCH(NightFilter!K$1,Night!$C$1:$X$1,0)+2,0),"")</f>
        <v>1.1727270000000001</v>
      </c>
      <c r="L20">
        <f>IFERROR(VLOOKUP($B20,Night!$A$1:$X$367,MATCH(NightFilter!L$1,Night!$C$1:$X$1,0)+2,0),"")</f>
        <v>1.1727270000000001</v>
      </c>
      <c r="M20">
        <f>IFERROR(VLOOKUP($B20,Night!$A$1:$X$367,MATCH(NightFilter!M$1,Night!$C$1:$X$1,0)+2,0),"")</f>
        <v>54.679124999999999</v>
      </c>
      <c r="N20">
        <f>IFERROR(VLOOKUP($B20,Night!$A$1:$X$367,MATCH(NightFilter!N$1,Night!$C$1:$X$1,0)+2,0),"")</f>
        <v>35.456496799999996</v>
      </c>
      <c r="O20">
        <f>IFERROR(VLOOKUP($B20,Night!$A$1:$X$367,MATCH(NightFilter!O$1,Night!$C$1:$X$1,0)+2,0),"")</f>
        <v>100</v>
      </c>
      <c r="P20">
        <f>IFERROR(VLOOKUP($B20,Night!$A$1:$X$367,MATCH(NightFilter!P$1,Night!$C$1:$X$1,0)+2,0),"")</f>
        <v>19.712727000000001</v>
      </c>
      <c r="Q20">
        <f>IFERROR(VLOOKUP($B20,Night!$A$1:$X$367,MATCH(NightFilter!Q$1,Night!$C$1:$X$1,0)+2,0),"")</f>
        <v>19.712727000000001</v>
      </c>
      <c r="R20">
        <f>IFERROR(VLOOKUP($B20,Night!$A$1:$X$367,MATCH(NightFilter!R$1,Night!$C$1:$X$1,0)+2,0),"")</f>
        <v>80.287272999999999</v>
      </c>
      <c r="S20">
        <f>IFERROR(VLOOKUP($B20,Night!$A$1:$X$367,MATCH(NightFilter!S$1,Night!$C$1:$X$1,0)+2,0),"")</f>
        <v>77.974414400000001</v>
      </c>
      <c r="T20">
        <f>IFERROR(VLOOKUP($B20,Night!$A$1:$X$367,MATCH(NightFilter!T$1,Night!$C$1:$X$1,0)+2,0),"")</f>
        <v>7.3928570000000002</v>
      </c>
      <c r="U20">
        <f>IFERROR(VLOOKUP($B20,Night!$A$1:$X$367,MATCH(NightFilter!U$1,Night!$C$1:$X$1,0)+2,0),"")</f>
        <v>0</v>
      </c>
      <c r="V20">
        <f>IFERROR(VLOOKUP($B20,Night!$A$1:$X$367,MATCH(NightFilter!V$1,Night!$C$1:$X$1,0)+2,0),"")</f>
        <v>0</v>
      </c>
      <c r="W20">
        <f>IFERROR(VLOOKUP($B20,Night!$A$1:$X$367,MATCH(NightFilter!W$1,Night!$C$1:$X$1,0)+2,0),"")</f>
        <v>7.3928570000000002</v>
      </c>
      <c r="X20">
        <f>IFERROR(VLOOKUP($B20,Night!$A$1:$X$367,MATCH(NightFilter!X$1,Night!$C$1:$X$1,0)+2,0),"")</f>
        <v>1.6549663999999999</v>
      </c>
      <c r="Y20">
        <f>IFERROR(VLOOKUP($B20,Night!$A$1:$Z$367,MATCH(NightFilter!Y$1,Night!$C$1:$Z$1,0)+2,0),"")</f>
        <v>65</v>
      </c>
      <c r="Z20">
        <f>IFERROR(VLOOKUP($B20,Night!$A$1:$Z$367,MATCH(NightFilter!Z$1,Night!$C$1:$Z$1,0)+2,0),"")</f>
        <v>75</v>
      </c>
    </row>
    <row r="21" spans="2:26" x14ac:dyDescent="0.25">
      <c r="B21">
        <f>IF(ROW()-1&lt;=Input!$F$3,ROW()-1,"")</f>
        <v>20</v>
      </c>
      <c r="C21" s="1">
        <f>IFERROR(VLOOKUP($B21,Night!$A$1:$X$367,MATCH(NightFilter!C$1,Night!$C$1:$X$1,0)+2,0),"")</f>
        <v>44175</v>
      </c>
      <c r="D21" t="str">
        <f>IFERROR(VLOOKUP($B21,Night!$A$1:$X$367,MATCH(NightFilter!D$1,Night!$C$1:$X$1,0)+2,0),"")</f>
        <v>Night</v>
      </c>
      <c r="E21">
        <f>IFERROR(VLOOKUP($B21,Night!$A$1:$X$367,MATCH(NightFilter!E$1,Night!$C$1:$X$1,0)+2,0),"")</f>
        <v>55.738095000000001</v>
      </c>
      <c r="F21">
        <f>IFERROR(VLOOKUP($B21,Night!$A$1:$X$367,MATCH(NightFilter!F$1,Night!$C$1:$X$1,0)+2,0),"")</f>
        <v>40.94</v>
      </c>
      <c r="G21">
        <f>IFERROR(VLOOKUP($B21,Night!$A$1:$X$367,MATCH(NightFilter!G$1,Night!$C$1:$X$1,0)+2,0),"")</f>
        <v>40.94</v>
      </c>
      <c r="H21">
        <f>IFERROR(VLOOKUP($B21,Night!$A$1:$X$367,MATCH(NightFilter!H$1,Night!$C$1:$X$1,0)+2,0),"")</f>
        <v>14.798095000000004</v>
      </c>
      <c r="I21">
        <f>IFERROR(VLOOKUP($B21,Night!$A$1:$X$367,MATCH(NightFilter!I$1,Night!$C$1:$X$1,0)+2,0),"")</f>
        <v>46.947396699999999</v>
      </c>
      <c r="J21">
        <f>IFERROR(VLOOKUP($B21,Night!$A$1:$X$367,MATCH(NightFilter!J$1,Night!$C$1:$X$1,0)+2,0),"")</f>
        <v>53.201904999999996</v>
      </c>
      <c r="K21">
        <f>IFERROR(VLOOKUP($B21,Night!$A$1:$X$367,MATCH(NightFilter!K$1,Night!$C$1:$X$1,0)+2,0),"")</f>
        <v>4.9545450000000004</v>
      </c>
      <c r="L21">
        <f>IFERROR(VLOOKUP($B21,Night!$A$1:$X$367,MATCH(NightFilter!L$1,Night!$C$1:$X$1,0)+2,0),"")</f>
        <v>4.9545450000000004</v>
      </c>
      <c r="M21">
        <f>IFERROR(VLOOKUP($B21,Night!$A$1:$X$367,MATCH(NightFilter!M$1,Night!$C$1:$X$1,0)+2,0),"")</f>
        <v>48.247359999999993</v>
      </c>
      <c r="N21">
        <f>IFERROR(VLOOKUP($B21,Night!$A$1:$X$367,MATCH(NightFilter!N$1,Night!$C$1:$X$1,0)+2,0),"")</f>
        <v>36.291618100000001</v>
      </c>
      <c r="O21">
        <f>IFERROR(VLOOKUP($B21,Night!$A$1:$X$367,MATCH(NightFilter!O$1,Night!$C$1:$X$1,0)+2,0),"")</f>
        <v>100</v>
      </c>
      <c r="P21">
        <f>IFERROR(VLOOKUP($B21,Night!$A$1:$X$367,MATCH(NightFilter!P$1,Night!$C$1:$X$1,0)+2,0),"")</f>
        <v>18.091818</v>
      </c>
      <c r="Q21">
        <f>IFERROR(VLOOKUP($B21,Night!$A$1:$X$367,MATCH(NightFilter!Q$1,Night!$C$1:$X$1,0)+2,0),"")</f>
        <v>18.091818</v>
      </c>
      <c r="R21">
        <f>IFERROR(VLOOKUP($B21,Night!$A$1:$X$367,MATCH(NightFilter!R$1,Night!$C$1:$X$1,0)+2,0),"")</f>
        <v>81.908181999999996</v>
      </c>
      <c r="S21">
        <f>IFERROR(VLOOKUP($B21,Night!$A$1:$X$367,MATCH(NightFilter!S$1,Night!$C$1:$X$1,0)+2,0),"")</f>
        <v>73.1677404</v>
      </c>
      <c r="T21">
        <f>IFERROR(VLOOKUP($B21,Night!$A$1:$X$367,MATCH(NightFilter!T$1,Night!$C$1:$X$1,0)+2,0),"")</f>
        <v>7.6</v>
      </c>
      <c r="U21">
        <f>IFERROR(VLOOKUP($B21,Night!$A$1:$X$367,MATCH(NightFilter!U$1,Night!$C$1:$X$1,0)+2,0),"")</f>
        <v>0</v>
      </c>
      <c r="V21">
        <f>IFERROR(VLOOKUP($B21,Night!$A$1:$X$367,MATCH(NightFilter!V$1,Night!$C$1:$X$1,0)+2,0),"")</f>
        <v>0</v>
      </c>
      <c r="W21">
        <f>IFERROR(VLOOKUP($B21,Night!$A$1:$X$367,MATCH(NightFilter!W$1,Night!$C$1:$X$1,0)+2,0),"")</f>
        <v>7.6</v>
      </c>
      <c r="X21">
        <f>IFERROR(VLOOKUP($B21,Night!$A$1:$X$367,MATCH(NightFilter!X$1,Night!$C$1:$X$1,0)+2,0),"")</f>
        <v>2.7505307999999999</v>
      </c>
      <c r="Y21">
        <f>IFERROR(VLOOKUP($B21,Night!$A$1:$Z$367,MATCH(NightFilter!Y$1,Night!$C$1:$Z$1,0)+2,0),"")</f>
        <v>65</v>
      </c>
      <c r="Z21">
        <f>IFERROR(VLOOKUP($B21,Night!$A$1:$Z$367,MATCH(NightFilter!Z$1,Night!$C$1:$Z$1,0)+2,0),"")</f>
        <v>75</v>
      </c>
    </row>
    <row r="22" spans="2:26" x14ac:dyDescent="0.25">
      <c r="B22">
        <f>IF(ROW()-1&lt;=Input!$F$3,ROW()-1,"")</f>
        <v>21</v>
      </c>
      <c r="C22" s="1">
        <f>IFERROR(VLOOKUP($B22,Night!$A$1:$X$367,MATCH(NightFilter!C$1,Night!$C$1:$X$1,0)+2,0),"")</f>
        <v>44174</v>
      </c>
      <c r="D22" t="str">
        <f>IFERROR(VLOOKUP($B22,Night!$A$1:$X$367,MATCH(NightFilter!D$1,Night!$C$1:$X$1,0)+2,0),"")</f>
        <v>Night</v>
      </c>
      <c r="E22">
        <f>IFERROR(VLOOKUP($B22,Night!$A$1:$X$367,MATCH(NightFilter!E$1,Night!$C$1:$X$1,0)+2,0),"")</f>
        <v>55.172727000000002</v>
      </c>
      <c r="F22">
        <f>IFERROR(VLOOKUP($B22,Night!$A$1:$X$367,MATCH(NightFilter!F$1,Night!$C$1:$X$1,0)+2,0),"")</f>
        <v>40.309091000000002</v>
      </c>
      <c r="G22">
        <f>IFERROR(VLOOKUP($B22,Night!$A$1:$X$367,MATCH(NightFilter!G$1,Night!$C$1:$X$1,0)+2,0),"")</f>
        <v>40.309091000000002</v>
      </c>
      <c r="H22">
        <f>IFERROR(VLOOKUP($B22,Night!$A$1:$X$367,MATCH(NightFilter!H$1,Night!$C$1:$X$1,0)+2,0),"")</f>
        <v>14.863636</v>
      </c>
      <c r="I22">
        <f>IFERROR(VLOOKUP($B22,Night!$A$1:$X$367,MATCH(NightFilter!I$1,Night!$C$1:$X$1,0)+2,0),"")</f>
        <v>46.909892900000003</v>
      </c>
      <c r="J22">
        <f>IFERROR(VLOOKUP($B22,Night!$A$1:$X$367,MATCH(NightFilter!J$1,Night!$C$1:$X$1,0)+2,0),"")</f>
        <v>47.894815000000001</v>
      </c>
      <c r="K22">
        <f>IFERROR(VLOOKUP($B22,Night!$A$1:$X$367,MATCH(NightFilter!K$1,Night!$C$1:$X$1,0)+2,0),"")</f>
        <v>4.16</v>
      </c>
      <c r="L22">
        <f>IFERROR(VLOOKUP($B22,Night!$A$1:$X$367,MATCH(NightFilter!L$1,Night!$C$1:$X$1,0)+2,0),"")</f>
        <v>4.16</v>
      </c>
      <c r="M22">
        <f>IFERROR(VLOOKUP($B22,Night!$A$1:$X$367,MATCH(NightFilter!M$1,Night!$C$1:$X$1,0)+2,0),"")</f>
        <v>43.734814999999998</v>
      </c>
      <c r="N22">
        <f>IFERROR(VLOOKUP($B22,Night!$A$1:$X$367,MATCH(NightFilter!N$1,Night!$C$1:$X$1,0)+2,0),"")</f>
        <v>33.183630899999997</v>
      </c>
      <c r="O22">
        <f>IFERROR(VLOOKUP($B22,Night!$A$1:$X$367,MATCH(NightFilter!O$1,Night!$C$1:$X$1,0)+2,0),"")</f>
        <v>100</v>
      </c>
      <c r="P22">
        <f>IFERROR(VLOOKUP($B22,Night!$A$1:$X$367,MATCH(NightFilter!P$1,Night!$C$1:$X$1,0)+2,0),"")</f>
        <v>15.083636</v>
      </c>
      <c r="Q22">
        <f>IFERROR(VLOOKUP($B22,Night!$A$1:$X$367,MATCH(NightFilter!Q$1,Night!$C$1:$X$1,0)+2,0),"")</f>
        <v>15.083636</v>
      </c>
      <c r="R22">
        <f>IFERROR(VLOOKUP($B22,Night!$A$1:$X$367,MATCH(NightFilter!R$1,Night!$C$1:$X$1,0)+2,0),"")</f>
        <v>84.916364000000002</v>
      </c>
      <c r="S22">
        <f>IFERROR(VLOOKUP($B22,Night!$A$1:$X$367,MATCH(NightFilter!S$1,Night!$C$1:$X$1,0)+2,0),"")</f>
        <v>71.225476400000005</v>
      </c>
      <c r="T22">
        <f>IFERROR(VLOOKUP($B22,Night!$A$1:$X$367,MATCH(NightFilter!T$1,Night!$C$1:$X$1,0)+2,0),"")</f>
        <v>5.2727269999999997</v>
      </c>
      <c r="U22">
        <f>IFERROR(VLOOKUP($B22,Night!$A$1:$X$367,MATCH(NightFilter!U$1,Night!$C$1:$X$1,0)+2,0),"")</f>
        <v>0.272727</v>
      </c>
      <c r="V22">
        <f>IFERROR(VLOOKUP($B22,Night!$A$1:$X$367,MATCH(NightFilter!V$1,Night!$C$1:$X$1,0)+2,0),"")</f>
        <v>0.272727</v>
      </c>
      <c r="W22">
        <f>IFERROR(VLOOKUP($B22,Night!$A$1:$X$367,MATCH(NightFilter!W$1,Night!$C$1:$X$1,0)+2,0),"")</f>
        <v>5</v>
      </c>
      <c r="X22">
        <f>IFERROR(VLOOKUP($B22,Night!$A$1:$X$367,MATCH(NightFilter!X$1,Night!$C$1:$X$1,0)+2,0),"")</f>
        <v>2.2911944000000002</v>
      </c>
      <c r="Y22">
        <f>IFERROR(VLOOKUP($B22,Night!$A$1:$Z$367,MATCH(NightFilter!Y$1,Night!$C$1:$Z$1,0)+2,0),"")</f>
        <v>65</v>
      </c>
      <c r="Z22">
        <f>IFERROR(VLOOKUP($B22,Night!$A$1:$Z$367,MATCH(NightFilter!Z$1,Night!$C$1:$Z$1,0)+2,0),"")</f>
        <v>75</v>
      </c>
    </row>
    <row r="23" spans="2:26" x14ac:dyDescent="0.25">
      <c r="B23">
        <f>IF(ROW()-1&lt;=Input!$F$3,ROW()-1,"")</f>
        <v>22</v>
      </c>
      <c r="C23" s="1">
        <f>IFERROR(VLOOKUP($B23,Night!$A$1:$X$367,MATCH(NightFilter!C$1,Night!$C$1:$X$1,0)+2,0),"")</f>
        <v>44173</v>
      </c>
      <c r="D23" t="str">
        <f>IFERROR(VLOOKUP($B23,Night!$A$1:$X$367,MATCH(NightFilter!D$1,Night!$C$1:$X$1,0)+2,0),"")</f>
        <v>Night</v>
      </c>
      <c r="E23">
        <f>IFERROR(VLOOKUP($B23,Night!$A$1:$X$367,MATCH(NightFilter!E$1,Night!$C$1:$X$1,0)+2,0),"")</f>
        <v>63.490909000000002</v>
      </c>
      <c r="F23">
        <f>IFERROR(VLOOKUP($B23,Night!$A$1:$X$367,MATCH(NightFilter!F$1,Night!$C$1:$X$1,0)+2,0),"")</f>
        <v>37.681818</v>
      </c>
      <c r="G23">
        <f>IFERROR(VLOOKUP($B23,Night!$A$1:$X$367,MATCH(NightFilter!G$1,Night!$C$1:$X$1,0)+2,0),"")</f>
        <v>37.681818</v>
      </c>
      <c r="H23">
        <f>IFERROR(VLOOKUP($B23,Night!$A$1:$X$367,MATCH(NightFilter!H$1,Night!$C$1:$X$1,0)+2,0),"")</f>
        <v>25.809091000000002</v>
      </c>
      <c r="I23">
        <f>IFERROR(VLOOKUP($B23,Night!$A$1:$X$367,MATCH(NightFilter!I$1,Night!$C$1:$X$1,0)+2,0),"")</f>
        <v>49.069664899999999</v>
      </c>
      <c r="J23">
        <f>IFERROR(VLOOKUP($B23,Night!$A$1:$X$367,MATCH(NightFilter!J$1,Night!$C$1:$X$1,0)+2,0),"")</f>
        <v>48.670588000000002</v>
      </c>
      <c r="K23">
        <f>IFERROR(VLOOKUP($B23,Night!$A$1:$X$367,MATCH(NightFilter!K$1,Night!$C$1:$X$1,0)+2,0),"")</f>
        <v>6.7909090000000001</v>
      </c>
      <c r="L23">
        <f>IFERROR(VLOOKUP($B23,Night!$A$1:$X$367,MATCH(NightFilter!L$1,Night!$C$1:$X$1,0)+2,0),"")</f>
        <v>6.7909090000000001</v>
      </c>
      <c r="M23">
        <f>IFERROR(VLOOKUP($B23,Night!$A$1:$X$367,MATCH(NightFilter!M$1,Night!$C$1:$X$1,0)+2,0),"")</f>
        <v>41.879679000000003</v>
      </c>
      <c r="N23">
        <f>IFERROR(VLOOKUP($B23,Night!$A$1:$X$367,MATCH(NightFilter!N$1,Night!$C$1:$X$1,0)+2,0),"")</f>
        <v>31.526192500000001</v>
      </c>
      <c r="O23">
        <f>IFERROR(VLOOKUP($B23,Night!$A$1:$X$367,MATCH(NightFilter!O$1,Night!$C$1:$X$1,0)+2,0),"")</f>
        <v>100</v>
      </c>
      <c r="P23">
        <f>IFERROR(VLOOKUP($B23,Night!$A$1:$X$367,MATCH(NightFilter!P$1,Night!$C$1:$X$1,0)+2,0),"")</f>
        <v>11.000909</v>
      </c>
      <c r="Q23">
        <f>IFERROR(VLOOKUP($B23,Night!$A$1:$X$367,MATCH(NightFilter!Q$1,Night!$C$1:$X$1,0)+2,0),"")</f>
        <v>11.000909</v>
      </c>
      <c r="R23">
        <f>IFERROR(VLOOKUP($B23,Night!$A$1:$X$367,MATCH(NightFilter!R$1,Night!$C$1:$X$1,0)+2,0),"")</f>
        <v>88.999090999999993</v>
      </c>
      <c r="S23">
        <f>IFERROR(VLOOKUP($B23,Night!$A$1:$X$367,MATCH(NightFilter!S$1,Night!$C$1:$X$1,0)+2,0),"")</f>
        <v>64.666929800000005</v>
      </c>
      <c r="T23">
        <f>IFERROR(VLOOKUP($B23,Night!$A$1:$X$367,MATCH(NightFilter!T$1,Night!$C$1:$X$1,0)+2,0),"")</f>
        <v>9.9090910000000001</v>
      </c>
      <c r="U23">
        <f>IFERROR(VLOOKUP($B23,Night!$A$1:$X$367,MATCH(NightFilter!U$1,Night!$C$1:$X$1,0)+2,0),"")</f>
        <v>0</v>
      </c>
      <c r="V23">
        <f>IFERROR(VLOOKUP($B23,Night!$A$1:$X$367,MATCH(NightFilter!V$1,Night!$C$1:$X$1,0)+2,0),"")</f>
        <v>0</v>
      </c>
      <c r="W23">
        <f>IFERROR(VLOOKUP($B23,Night!$A$1:$X$367,MATCH(NightFilter!W$1,Night!$C$1:$X$1,0)+2,0),"")</f>
        <v>9.9090910000000001</v>
      </c>
      <c r="X23">
        <f>IFERROR(VLOOKUP($B23,Night!$A$1:$X$367,MATCH(NightFilter!X$1,Night!$C$1:$X$1,0)+2,0),"")</f>
        <v>2.9409983</v>
      </c>
      <c r="Y23">
        <f>IFERROR(VLOOKUP($B23,Night!$A$1:$Z$367,MATCH(NightFilter!Y$1,Night!$C$1:$Z$1,0)+2,0),"")</f>
        <v>65</v>
      </c>
      <c r="Z23">
        <f>IFERROR(VLOOKUP($B23,Night!$A$1:$Z$367,MATCH(NightFilter!Z$1,Night!$C$1:$Z$1,0)+2,0),"")</f>
        <v>75</v>
      </c>
    </row>
    <row r="24" spans="2:26" x14ac:dyDescent="0.25">
      <c r="B24">
        <f>IF(ROW()-1&lt;=Input!$F$3,ROW()-1,"")</f>
        <v>23</v>
      </c>
      <c r="C24" s="1">
        <f>IFERROR(VLOOKUP($B24,Night!$A$1:$X$367,MATCH(NightFilter!C$1,Night!$C$1:$X$1,0)+2,0),"")</f>
        <v>44172</v>
      </c>
      <c r="D24" t="str">
        <f>IFERROR(VLOOKUP($B24,Night!$A$1:$X$367,MATCH(NightFilter!D$1,Night!$C$1:$X$1,0)+2,0),"")</f>
        <v>Night</v>
      </c>
      <c r="E24">
        <f>IFERROR(VLOOKUP($B24,Night!$A$1:$X$367,MATCH(NightFilter!E$1,Night!$C$1:$X$1,0)+2,0),"")</f>
        <v>53.485714000000002</v>
      </c>
      <c r="F24">
        <f>IFERROR(VLOOKUP($B24,Night!$A$1:$X$367,MATCH(NightFilter!F$1,Night!$C$1:$X$1,0)+2,0),"")</f>
        <v>38.336364000000003</v>
      </c>
      <c r="G24">
        <f>IFERROR(VLOOKUP($B24,Night!$A$1:$X$367,MATCH(NightFilter!G$1,Night!$C$1:$X$1,0)+2,0),"")</f>
        <v>38.336364000000003</v>
      </c>
      <c r="H24">
        <f>IFERROR(VLOOKUP($B24,Night!$A$1:$X$367,MATCH(NightFilter!H$1,Night!$C$1:$X$1,0)+2,0),"")</f>
        <v>15.149349999999998</v>
      </c>
      <c r="I24">
        <f>IFERROR(VLOOKUP($B24,Night!$A$1:$X$367,MATCH(NightFilter!I$1,Night!$C$1:$X$1,0)+2,0),"")</f>
        <v>47.8301862</v>
      </c>
      <c r="J24">
        <f>IFERROR(VLOOKUP($B24,Night!$A$1:$X$367,MATCH(NightFilter!J$1,Night!$C$1:$X$1,0)+2,0),"")</f>
        <v>53.485714000000002</v>
      </c>
      <c r="K24">
        <f>IFERROR(VLOOKUP($B24,Night!$A$1:$X$367,MATCH(NightFilter!K$1,Night!$C$1:$X$1,0)+2,0),"")</f>
        <v>8.9545449999999995</v>
      </c>
      <c r="L24">
        <f>IFERROR(VLOOKUP($B24,Night!$A$1:$X$367,MATCH(NightFilter!L$1,Night!$C$1:$X$1,0)+2,0),"")</f>
        <v>8.9545449999999995</v>
      </c>
      <c r="M24">
        <f>IFERROR(VLOOKUP($B24,Night!$A$1:$X$367,MATCH(NightFilter!M$1,Night!$C$1:$X$1,0)+2,0),"")</f>
        <v>44.531169000000006</v>
      </c>
      <c r="N24">
        <f>IFERROR(VLOOKUP($B24,Night!$A$1:$X$367,MATCH(NightFilter!N$1,Night!$C$1:$X$1,0)+2,0),"")</f>
        <v>35.278558500000003</v>
      </c>
      <c r="O24">
        <f>IFERROR(VLOOKUP($B24,Night!$A$1:$X$367,MATCH(NightFilter!O$1,Night!$C$1:$X$1,0)+2,0),"")</f>
        <v>100</v>
      </c>
      <c r="P24">
        <f>IFERROR(VLOOKUP($B24,Night!$A$1:$X$367,MATCH(NightFilter!P$1,Night!$C$1:$X$1,0)+2,0),"")</f>
        <v>19.645454999999998</v>
      </c>
      <c r="Q24">
        <f>IFERROR(VLOOKUP($B24,Night!$A$1:$X$367,MATCH(NightFilter!Q$1,Night!$C$1:$X$1,0)+2,0),"")</f>
        <v>19.645454999999998</v>
      </c>
      <c r="R24">
        <f>IFERROR(VLOOKUP($B24,Night!$A$1:$X$367,MATCH(NightFilter!R$1,Night!$C$1:$X$1,0)+2,0),"")</f>
        <v>80.354545000000002</v>
      </c>
      <c r="S24">
        <f>IFERROR(VLOOKUP($B24,Night!$A$1:$X$367,MATCH(NightFilter!S$1,Night!$C$1:$X$1,0)+2,0),"")</f>
        <v>71.399810900000006</v>
      </c>
      <c r="T24">
        <f>IFERROR(VLOOKUP($B24,Night!$A$1:$X$367,MATCH(NightFilter!T$1,Night!$C$1:$X$1,0)+2,0),"")</f>
        <v>4.8</v>
      </c>
      <c r="U24">
        <f>IFERROR(VLOOKUP($B24,Night!$A$1:$X$367,MATCH(NightFilter!U$1,Night!$C$1:$X$1,0)+2,0),"")</f>
        <v>0.45454499999999998</v>
      </c>
      <c r="V24">
        <f>IFERROR(VLOOKUP($B24,Night!$A$1:$X$367,MATCH(NightFilter!V$1,Night!$C$1:$X$1,0)+2,0),"")</f>
        <v>0.45454499999999998</v>
      </c>
      <c r="W24">
        <f>IFERROR(VLOOKUP($B24,Night!$A$1:$X$367,MATCH(NightFilter!W$1,Night!$C$1:$X$1,0)+2,0),"")</f>
        <v>4.3454549999999994</v>
      </c>
      <c r="X24">
        <f>IFERROR(VLOOKUP($B24,Night!$A$1:$X$367,MATCH(NightFilter!X$1,Night!$C$1:$X$1,0)+2,0),"")</f>
        <v>1.9756084</v>
      </c>
      <c r="Y24">
        <f>IFERROR(VLOOKUP($B24,Night!$A$1:$Z$367,MATCH(NightFilter!Y$1,Night!$C$1:$Z$1,0)+2,0),"")</f>
        <v>65</v>
      </c>
      <c r="Z24">
        <f>IFERROR(VLOOKUP($B24,Night!$A$1:$Z$367,MATCH(NightFilter!Z$1,Night!$C$1:$Z$1,0)+2,0),"")</f>
        <v>75</v>
      </c>
    </row>
    <row r="25" spans="2:26" x14ac:dyDescent="0.25">
      <c r="B25">
        <f>IF(ROW()-1&lt;=Input!$F$3,ROW()-1,"")</f>
        <v>24</v>
      </c>
      <c r="C25" s="1">
        <f>IFERROR(VLOOKUP($B25,Night!$A$1:$X$367,MATCH(NightFilter!C$1,Night!$C$1:$X$1,0)+2,0),"")</f>
        <v>44171</v>
      </c>
      <c r="D25" t="str">
        <f>IFERROR(VLOOKUP($B25,Night!$A$1:$X$367,MATCH(NightFilter!D$1,Night!$C$1:$X$1,0)+2,0),"")</f>
        <v>Night</v>
      </c>
      <c r="E25">
        <f>IFERROR(VLOOKUP($B25,Night!$A$1:$X$367,MATCH(NightFilter!E$1,Night!$C$1:$X$1,0)+2,0),"")</f>
        <v>55.775758000000003</v>
      </c>
      <c r="F25">
        <f>IFERROR(VLOOKUP($B25,Night!$A$1:$X$367,MATCH(NightFilter!F$1,Night!$C$1:$X$1,0)+2,0),"")</f>
        <v>36.5</v>
      </c>
      <c r="G25">
        <f>IFERROR(VLOOKUP($B25,Night!$A$1:$X$367,MATCH(NightFilter!G$1,Night!$C$1:$X$1,0)+2,0),"")</f>
        <v>36.5</v>
      </c>
      <c r="H25">
        <f>IFERROR(VLOOKUP($B25,Night!$A$1:$X$367,MATCH(NightFilter!H$1,Night!$C$1:$X$1,0)+2,0),"")</f>
        <v>19.275758000000003</v>
      </c>
      <c r="I25">
        <f>IFERROR(VLOOKUP($B25,Night!$A$1:$X$367,MATCH(NightFilter!I$1,Night!$C$1:$X$1,0)+2,0),"")</f>
        <v>47.486857800000003</v>
      </c>
      <c r="J25">
        <f>IFERROR(VLOOKUP($B25,Night!$A$1:$X$367,MATCH(NightFilter!J$1,Night!$C$1:$X$1,0)+2,0),"")</f>
        <v>55.775758000000003</v>
      </c>
      <c r="K25">
        <f>IFERROR(VLOOKUP($B25,Night!$A$1:$X$367,MATCH(NightFilter!K$1,Night!$C$1:$X$1,0)+2,0),"")</f>
        <v>5.0727270000000004</v>
      </c>
      <c r="L25">
        <f>IFERROR(VLOOKUP($B25,Night!$A$1:$X$367,MATCH(NightFilter!L$1,Night!$C$1:$X$1,0)+2,0),"")</f>
        <v>5.0727270000000004</v>
      </c>
      <c r="M25">
        <f>IFERROR(VLOOKUP($B25,Night!$A$1:$X$367,MATCH(NightFilter!M$1,Night!$C$1:$X$1,0)+2,0),"")</f>
        <v>50.703031000000003</v>
      </c>
      <c r="N25">
        <f>IFERROR(VLOOKUP($B25,Night!$A$1:$X$367,MATCH(NightFilter!N$1,Night!$C$1:$X$1,0)+2,0),"")</f>
        <v>36.362212900000003</v>
      </c>
      <c r="O25">
        <f>IFERROR(VLOOKUP($B25,Night!$A$1:$X$367,MATCH(NightFilter!O$1,Night!$C$1:$X$1,0)+2,0),"")</f>
        <v>100</v>
      </c>
      <c r="P25">
        <f>IFERROR(VLOOKUP($B25,Night!$A$1:$X$367,MATCH(NightFilter!P$1,Night!$C$1:$X$1,0)+2,0),"")</f>
        <v>16.900908999999999</v>
      </c>
      <c r="Q25">
        <f>IFERROR(VLOOKUP($B25,Night!$A$1:$X$367,MATCH(NightFilter!Q$1,Night!$C$1:$X$1,0)+2,0),"")</f>
        <v>16.900908999999999</v>
      </c>
      <c r="R25">
        <f>IFERROR(VLOOKUP($B25,Night!$A$1:$X$367,MATCH(NightFilter!R$1,Night!$C$1:$X$1,0)+2,0),"")</f>
        <v>83.099091000000001</v>
      </c>
      <c r="S25">
        <f>IFERROR(VLOOKUP($B25,Night!$A$1:$X$367,MATCH(NightFilter!S$1,Night!$C$1:$X$1,0)+2,0),"")</f>
        <v>74.765777900000003</v>
      </c>
      <c r="T25">
        <f>IFERROR(VLOOKUP($B25,Night!$A$1:$X$367,MATCH(NightFilter!T$1,Night!$C$1:$X$1,0)+2,0),"")</f>
        <v>3.3030300000000001</v>
      </c>
      <c r="U25">
        <f>IFERROR(VLOOKUP($B25,Night!$A$1:$X$367,MATCH(NightFilter!U$1,Night!$C$1:$X$1,0)+2,0),"")</f>
        <v>0.61111099999999996</v>
      </c>
      <c r="V25">
        <f>IFERROR(VLOOKUP($B25,Night!$A$1:$X$367,MATCH(NightFilter!V$1,Night!$C$1:$X$1,0)+2,0),"")</f>
        <v>0.61111099999999996</v>
      </c>
      <c r="W25">
        <f>IFERROR(VLOOKUP($B25,Night!$A$1:$X$367,MATCH(NightFilter!W$1,Night!$C$1:$X$1,0)+2,0),"")</f>
        <v>2.6919190000000004</v>
      </c>
      <c r="X25">
        <f>IFERROR(VLOOKUP($B25,Night!$A$1:$X$367,MATCH(NightFilter!X$1,Night!$C$1:$X$1,0)+2,0),"")</f>
        <v>1.8767404000000001</v>
      </c>
      <c r="Y25">
        <f>IFERROR(VLOOKUP($B25,Night!$A$1:$Z$367,MATCH(NightFilter!Y$1,Night!$C$1:$Z$1,0)+2,0),"")</f>
        <v>65</v>
      </c>
      <c r="Z25">
        <f>IFERROR(VLOOKUP($B25,Night!$A$1:$Z$367,MATCH(NightFilter!Z$1,Night!$C$1:$Z$1,0)+2,0),"")</f>
        <v>75</v>
      </c>
    </row>
    <row r="26" spans="2:26" x14ac:dyDescent="0.25">
      <c r="B26">
        <f>IF(ROW()-1&lt;=Input!$F$3,ROW()-1,"")</f>
        <v>25</v>
      </c>
      <c r="C26" s="1">
        <f>IFERROR(VLOOKUP($B26,Night!$A$1:$X$367,MATCH(NightFilter!C$1,Night!$C$1:$X$1,0)+2,0),"")</f>
        <v>44170</v>
      </c>
      <c r="D26" t="str">
        <f>IFERROR(VLOOKUP($B26,Night!$A$1:$X$367,MATCH(NightFilter!D$1,Night!$C$1:$X$1,0)+2,0),"")</f>
        <v>Night</v>
      </c>
      <c r="E26">
        <f>IFERROR(VLOOKUP($B26,Night!$A$1:$X$367,MATCH(NightFilter!E$1,Night!$C$1:$X$1,0)+2,0),"")</f>
        <v>53.216923000000001</v>
      </c>
      <c r="F26">
        <f>IFERROR(VLOOKUP($B26,Night!$A$1:$X$367,MATCH(NightFilter!F$1,Night!$C$1:$X$1,0)+2,0),"")</f>
        <v>33.218181999999999</v>
      </c>
      <c r="G26">
        <f>IFERROR(VLOOKUP($B26,Night!$A$1:$X$367,MATCH(NightFilter!G$1,Night!$C$1:$X$1,0)+2,0),"")</f>
        <v>33.218181999999999</v>
      </c>
      <c r="H26">
        <f>IFERROR(VLOOKUP($B26,Night!$A$1:$X$367,MATCH(NightFilter!H$1,Night!$C$1:$X$1,0)+2,0),"")</f>
        <v>19.998741000000003</v>
      </c>
      <c r="I26">
        <f>IFERROR(VLOOKUP($B26,Night!$A$1:$X$367,MATCH(NightFilter!I$1,Night!$C$1:$X$1,0)+2,0),"")</f>
        <v>46.6126316</v>
      </c>
      <c r="J26">
        <f>IFERROR(VLOOKUP($B26,Night!$A$1:$X$367,MATCH(NightFilter!J$1,Night!$C$1:$X$1,0)+2,0),"")</f>
        <v>52.949230999999997</v>
      </c>
      <c r="K26">
        <f>IFERROR(VLOOKUP($B26,Night!$A$1:$X$367,MATCH(NightFilter!K$1,Night!$C$1:$X$1,0)+2,0),"")</f>
        <v>4.7727269999999997</v>
      </c>
      <c r="L26">
        <f>IFERROR(VLOOKUP($B26,Night!$A$1:$X$367,MATCH(NightFilter!L$1,Night!$C$1:$X$1,0)+2,0),"")</f>
        <v>4.7727269999999997</v>
      </c>
      <c r="M26">
        <f>IFERROR(VLOOKUP($B26,Night!$A$1:$X$367,MATCH(NightFilter!M$1,Night!$C$1:$X$1,0)+2,0),"")</f>
        <v>48.176503999999994</v>
      </c>
      <c r="N26">
        <f>IFERROR(VLOOKUP($B26,Night!$A$1:$X$367,MATCH(NightFilter!N$1,Night!$C$1:$X$1,0)+2,0),"")</f>
        <v>34.836497799999997</v>
      </c>
      <c r="O26">
        <f>IFERROR(VLOOKUP($B26,Night!$A$1:$X$367,MATCH(NightFilter!O$1,Night!$C$1:$X$1,0)+2,0),"")</f>
        <v>100</v>
      </c>
      <c r="P26">
        <f>IFERROR(VLOOKUP($B26,Night!$A$1:$X$367,MATCH(NightFilter!P$1,Night!$C$1:$X$1,0)+2,0),"")</f>
        <v>21.39</v>
      </c>
      <c r="Q26">
        <f>IFERROR(VLOOKUP($B26,Night!$A$1:$X$367,MATCH(NightFilter!Q$1,Night!$C$1:$X$1,0)+2,0),"")</f>
        <v>21.39</v>
      </c>
      <c r="R26">
        <f>IFERROR(VLOOKUP($B26,Night!$A$1:$X$367,MATCH(NightFilter!R$1,Night!$C$1:$X$1,0)+2,0),"")</f>
        <v>78.61</v>
      </c>
      <c r="S26">
        <f>IFERROR(VLOOKUP($B26,Night!$A$1:$X$367,MATCH(NightFilter!S$1,Night!$C$1:$X$1,0)+2,0),"")</f>
        <v>71.107627500000007</v>
      </c>
      <c r="T26">
        <f>IFERROR(VLOOKUP($B26,Night!$A$1:$X$367,MATCH(NightFilter!T$1,Night!$C$1:$X$1,0)+2,0),"")</f>
        <v>6.8636359999999996</v>
      </c>
      <c r="U26">
        <f>IFERROR(VLOOKUP($B26,Night!$A$1:$X$367,MATCH(NightFilter!U$1,Night!$C$1:$X$1,0)+2,0),"")</f>
        <v>0.33333299999999999</v>
      </c>
      <c r="V26">
        <f>IFERROR(VLOOKUP($B26,Night!$A$1:$X$367,MATCH(NightFilter!V$1,Night!$C$1:$X$1,0)+2,0),"")</f>
        <v>0.33333299999999999</v>
      </c>
      <c r="W26">
        <f>IFERROR(VLOOKUP($B26,Night!$A$1:$X$367,MATCH(NightFilter!W$1,Night!$C$1:$X$1,0)+2,0),"")</f>
        <v>6.530303</v>
      </c>
      <c r="X26">
        <f>IFERROR(VLOOKUP($B26,Night!$A$1:$X$367,MATCH(NightFilter!X$1,Night!$C$1:$X$1,0)+2,0),"")</f>
        <v>2.0305319000000002</v>
      </c>
      <c r="Y26">
        <f>IFERROR(VLOOKUP($B26,Night!$A$1:$Z$367,MATCH(NightFilter!Y$1,Night!$C$1:$Z$1,0)+2,0),"")</f>
        <v>65</v>
      </c>
      <c r="Z26">
        <f>IFERROR(VLOOKUP($B26,Night!$A$1:$Z$367,MATCH(NightFilter!Z$1,Night!$C$1:$Z$1,0)+2,0),"")</f>
        <v>75</v>
      </c>
    </row>
    <row r="27" spans="2:26" x14ac:dyDescent="0.25">
      <c r="B27">
        <f>IF(ROW()-1&lt;=Input!$F$3,ROW()-1,"")</f>
        <v>26</v>
      </c>
      <c r="C27" s="1">
        <f>IFERROR(VLOOKUP($B27,Night!$A$1:$X$367,MATCH(NightFilter!C$1,Night!$C$1:$X$1,0)+2,0),"")</f>
        <v>44169</v>
      </c>
      <c r="D27" t="str">
        <f>IFERROR(VLOOKUP($B27,Night!$A$1:$X$367,MATCH(NightFilter!D$1,Night!$C$1:$X$1,0)+2,0),"")</f>
        <v>Night</v>
      </c>
      <c r="E27">
        <f>IFERROR(VLOOKUP($B27,Night!$A$1:$X$367,MATCH(NightFilter!E$1,Night!$C$1:$X$1,0)+2,0),"")</f>
        <v>53.072221999999996</v>
      </c>
      <c r="F27">
        <f>IFERROR(VLOOKUP($B27,Night!$A$1:$X$367,MATCH(NightFilter!F$1,Night!$C$1:$X$1,0)+2,0),"")</f>
        <v>36.854545000000002</v>
      </c>
      <c r="G27">
        <f>IFERROR(VLOOKUP($B27,Night!$A$1:$X$367,MATCH(NightFilter!G$1,Night!$C$1:$X$1,0)+2,0),"")</f>
        <v>36.854545000000002</v>
      </c>
      <c r="H27">
        <f>IFERROR(VLOOKUP($B27,Night!$A$1:$X$367,MATCH(NightFilter!H$1,Night!$C$1:$X$1,0)+2,0),"")</f>
        <v>16.217676999999995</v>
      </c>
      <c r="I27">
        <f>IFERROR(VLOOKUP($B27,Night!$A$1:$X$367,MATCH(NightFilter!I$1,Night!$C$1:$X$1,0)+2,0),"")</f>
        <v>45.897757200000001</v>
      </c>
      <c r="J27">
        <f>IFERROR(VLOOKUP($B27,Night!$A$1:$X$367,MATCH(NightFilter!J$1,Night!$C$1:$X$1,0)+2,0),"")</f>
        <v>52.39</v>
      </c>
      <c r="K27">
        <f>IFERROR(VLOOKUP($B27,Night!$A$1:$X$367,MATCH(NightFilter!K$1,Night!$C$1:$X$1,0)+2,0),"")</f>
        <v>4.0454549999999996</v>
      </c>
      <c r="L27">
        <f>IFERROR(VLOOKUP($B27,Night!$A$1:$X$367,MATCH(NightFilter!L$1,Night!$C$1:$X$1,0)+2,0),"")</f>
        <v>4.0454549999999996</v>
      </c>
      <c r="M27">
        <f>IFERROR(VLOOKUP($B27,Night!$A$1:$X$367,MATCH(NightFilter!M$1,Night!$C$1:$X$1,0)+2,0),"")</f>
        <v>48.344545000000004</v>
      </c>
      <c r="N27">
        <f>IFERROR(VLOOKUP($B27,Night!$A$1:$X$367,MATCH(NightFilter!N$1,Night!$C$1:$X$1,0)+2,0),"")</f>
        <v>33.0669647</v>
      </c>
      <c r="O27">
        <f>IFERROR(VLOOKUP($B27,Night!$A$1:$X$367,MATCH(NightFilter!O$1,Night!$C$1:$X$1,0)+2,0),"")</f>
        <v>99.248570999999998</v>
      </c>
      <c r="P27">
        <f>IFERROR(VLOOKUP($B27,Night!$A$1:$X$367,MATCH(NightFilter!P$1,Night!$C$1:$X$1,0)+2,0),"")</f>
        <v>17.534545000000001</v>
      </c>
      <c r="Q27">
        <f>IFERROR(VLOOKUP($B27,Night!$A$1:$X$367,MATCH(NightFilter!Q$1,Night!$C$1:$X$1,0)+2,0),"")</f>
        <v>17.534545000000001</v>
      </c>
      <c r="R27">
        <f>IFERROR(VLOOKUP($B27,Night!$A$1:$X$367,MATCH(NightFilter!R$1,Night!$C$1:$X$1,0)+2,0),"")</f>
        <v>81.71402599999999</v>
      </c>
      <c r="S27">
        <f>IFERROR(VLOOKUP($B27,Night!$A$1:$X$367,MATCH(NightFilter!S$1,Night!$C$1:$X$1,0)+2,0),"")</f>
        <v>68.919309600000005</v>
      </c>
      <c r="T27">
        <f>IFERROR(VLOOKUP($B27,Night!$A$1:$X$367,MATCH(NightFilter!T$1,Night!$C$1:$X$1,0)+2,0),"")</f>
        <v>8.2727269999999997</v>
      </c>
      <c r="U27">
        <f>IFERROR(VLOOKUP($B27,Night!$A$1:$X$367,MATCH(NightFilter!U$1,Night!$C$1:$X$1,0)+2,0),"")</f>
        <v>0.45833299999999999</v>
      </c>
      <c r="V27">
        <f>IFERROR(VLOOKUP($B27,Night!$A$1:$X$367,MATCH(NightFilter!V$1,Night!$C$1:$X$1,0)+2,0),"")</f>
        <v>0.45833299999999999</v>
      </c>
      <c r="W27">
        <f>IFERROR(VLOOKUP($B27,Night!$A$1:$X$367,MATCH(NightFilter!W$1,Night!$C$1:$X$1,0)+2,0),"")</f>
        <v>7.8143940000000001</v>
      </c>
      <c r="X27">
        <f>IFERROR(VLOOKUP($B27,Night!$A$1:$X$367,MATCH(NightFilter!X$1,Night!$C$1:$X$1,0)+2,0),"")</f>
        <v>1.9919967999999999</v>
      </c>
      <c r="Y27">
        <f>IFERROR(VLOOKUP($B27,Night!$A$1:$Z$367,MATCH(NightFilter!Y$1,Night!$C$1:$Z$1,0)+2,0),"")</f>
        <v>65</v>
      </c>
      <c r="Z27">
        <f>IFERROR(VLOOKUP($B27,Night!$A$1:$Z$367,MATCH(NightFilter!Z$1,Night!$C$1:$Z$1,0)+2,0),"")</f>
        <v>75</v>
      </c>
    </row>
    <row r="28" spans="2:26" x14ac:dyDescent="0.25">
      <c r="B28">
        <f>IF(ROW()-1&lt;=Input!$F$3,ROW()-1,"")</f>
        <v>27</v>
      </c>
      <c r="C28" s="1">
        <f>IFERROR(VLOOKUP($B28,Night!$A$1:$X$367,MATCH(NightFilter!C$1,Night!$C$1:$X$1,0)+2,0),"")</f>
        <v>44168</v>
      </c>
      <c r="D28" t="str">
        <f>IFERROR(VLOOKUP($B28,Night!$A$1:$X$367,MATCH(NightFilter!D$1,Night!$C$1:$X$1,0)+2,0),"")</f>
        <v>Night</v>
      </c>
      <c r="E28">
        <f>IFERROR(VLOOKUP($B28,Night!$A$1:$X$367,MATCH(NightFilter!E$1,Night!$C$1:$X$1,0)+2,0),"")</f>
        <v>58.231667000000002</v>
      </c>
      <c r="F28">
        <f>IFERROR(VLOOKUP($B28,Night!$A$1:$X$367,MATCH(NightFilter!F$1,Night!$C$1:$X$1,0)+2,0),"")</f>
        <v>38.256363999999998</v>
      </c>
      <c r="G28">
        <f>IFERROR(VLOOKUP($B28,Night!$A$1:$X$367,MATCH(NightFilter!G$1,Night!$C$1:$X$1,0)+2,0),"")</f>
        <v>38.256363999999998</v>
      </c>
      <c r="H28">
        <f>IFERROR(VLOOKUP($B28,Night!$A$1:$X$367,MATCH(NightFilter!H$1,Night!$C$1:$X$1,0)+2,0),"")</f>
        <v>19.975303000000004</v>
      </c>
      <c r="I28">
        <f>IFERROR(VLOOKUP($B28,Night!$A$1:$X$367,MATCH(NightFilter!I$1,Night!$C$1:$X$1,0)+2,0),"")</f>
        <v>48.565970200000002</v>
      </c>
      <c r="J28">
        <f>IFERROR(VLOOKUP($B28,Night!$A$1:$X$367,MATCH(NightFilter!J$1,Night!$C$1:$X$1,0)+2,0),"")</f>
        <v>58.212499999999999</v>
      </c>
      <c r="K28">
        <f>IFERROR(VLOOKUP($B28,Night!$A$1:$X$367,MATCH(NightFilter!K$1,Night!$C$1:$X$1,0)+2,0),"")</f>
        <v>2.0909089999999999</v>
      </c>
      <c r="L28">
        <f>IFERROR(VLOOKUP($B28,Night!$A$1:$X$367,MATCH(NightFilter!L$1,Night!$C$1:$X$1,0)+2,0),"")</f>
        <v>2.0909089999999999</v>
      </c>
      <c r="M28">
        <f>IFERROR(VLOOKUP($B28,Night!$A$1:$X$367,MATCH(NightFilter!M$1,Night!$C$1:$X$1,0)+2,0),"")</f>
        <v>56.121590999999995</v>
      </c>
      <c r="N28">
        <f>IFERROR(VLOOKUP($B28,Night!$A$1:$X$367,MATCH(NightFilter!N$1,Night!$C$1:$X$1,0)+2,0),"")</f>
        <v>33.5683425</v>
      </c>
      <c r="O28">
        <f>IFERROR(VLOOKUP($B28,Night!$A$1:$X$367,MATCH(NightFilter!O$1,Night!$C$1:$X$1,0)+2,0),"")</f>
        <v>99.946250000000006</v>
      </c>
      <c r="P28">
        <f>IFERROR(VLOOKUP($B28,Night!$A$1:$X$367,MATCH(NightFilter!P$1,Night!$C$1:$X$1,0)+2,0),"")</f>
        <v>14.985455</v>
      </c>
      <c r="Q28">
        <f>IFERROR(VLOOKUP($B28,Night!$A$1:$X$367,MATCH(NightFilter!Q$1,Night!$C$1:$X$1,0)+2,0),"")</f>
        <v>14.985455</v>
      </c>
      <c r="R28">
        <f>IFERROR(VLOOKUP($B28,Night!$A$1:$X$367,MATCH(NightFilter!R$1,Night!$C$1:$X$1,0)+2,0),"")</f>
        <v>84.960795000000005</v>
      </c>
      <c r="S28">
        <f>IFERROR(VLOOKUP($B28,Night!$A$1:$X$367,MATCH(NightFilter!S$1,Night!$C$1:$X$1,0)+2,0),"")</f>
        <v>65.743540800000005</v>
      </c>
      <c r="T28">
        <f>IFERROR(VLOOKUP($B28,Night!$A$1:$X$367,MATCH(NightFilter!T$1,Night!$C$1:$X$1,0)+2,0),"")</f>
        <v>8.1818179999999998</v>
      </c>
      <c r="U28">
        <f>IFERROR(VLOOKUP($B28,Night!$A$1:$X$367,MATCH(NightFilter!U$1,Night!$C$1:$X$1,0)+2,0),"")</f>
        <v>0.17647099999999999</v>
      </c>
      <c r="V28">
        <f>IFERROR(VLOOKUP($B28,Night!$A$1:$X$367,MATCH(NightFilter!V$1,Night!$C$1:$X$1,0)+2,0),"")</f>
        <v>0.17647099999999999</v>
      </c>
      <c r="W28">
        <f>IFERROR(VLOOKUP($B28,Night!$A$1:$X$367,MATCH(NightFilter!W$1,Night!$C$1:$X$1,0)+2,0),"")</f>
        <v>8.0053470000000004</v>
      </c>
      <c r="X28">
        <f>IFERROR(VLOOKUP($B28,Night!$A$1:$X$367,MATCH(NightFilter!X$1,Night!$C$1:$X$1,0)+2,0),"")</f>
        <v>2.9281809000000001</v>
      </c>
      <c r="Y28">
        <f>IFERROR(VLOOKUP($B28,Night!$A$1:$Z$367,MATCH(NightFilter!Y$1,Night!$C$1:$Z$1,0)+2,0),"")</f>
        <v>65</v>
      </c>
      <c r="Z28">
        <f>IFERROR(VLOOKUP($B28,Night!$A$1:$Z$367,MATCH(NightFilter!Z$1,Night!$C$1:$Z$1,0)+2,0),"")</f>
        <v>75</v>
      </c>
    </row>
    <row r="29" spans="2:26" x14ac:dyDescent="0.25">
      <c r="B29">
        <f>IF(ROW()-1&lt;=Input!$F$3,ROW()-1,"")</f>
        <v>28</v>
      </c>
      <c r="C29" s="1">
        <f>IFERROR(VLOOKUP($B29,Night!$A$1:$X$367,MATCH(NightFilter!C$1,Night!$C$1:$X$1,0)+2,0),"")</f>
        <v>44167</v>
      </c>
      <c r="D29" t="str">
        <f>IFERROR(VLOOKUP($B29,Night!$A$1:$X$367,MATCH(NightFilter!D$1,Night!$C$1:$X$1,0)+2,0),"")</f>
        <v>Night</v>
      </c>
      <c r="E29">
        <f>IFERROR(VLOOKUP($B29,Night!$A$1:$X$367,MATCH(NightFilter!E$1,Night!$C$1:$X$1,0)+2,0),"")</f>
        <v>58.454999999999998</v>
      </c>
      <c r="F29">
        <f>IFERROR(VLOOKUP($B29,Night!$A$1:$X$367,MATCH(NightFilter!F$1,Night!$C$1:$X$1,0)+2,0),"")</f>
        <v>42.461818000000001</v>
      </c>
      <c r="G29">
        <f>IFERROR(VLOOKUP($B29,Night!$A$1:$X$367,MATCH(NightFilter!G$1,Night!$C$1:$X$1,0)+2,0),"")</f>
        <v>42.461818000000001</v>
      </c>
      <c r="H29">
        <f>IFERROR(VLOOKUP($B29,Night!$A$1:$X$367,MATCH(NightFilter!H$1,Night!$C$1:$X$1,0)+2,0),"")</f>
        <v>15.993181999999997</v>
      </c>
      <c r="I29">
        <f>IFERROR(VLOOKUP($B29,Night!$A$1:$X$367,MATCH(NightFilter!I$1,Night!$C$1:$X$1,0)+2,0),"")</f>
        <v>47.203366199999998</v>
      </c>
      <c r="J29">
        <f>IFERROR(VLOOKUP($B29,Night!$A$1:$X$367,MATCH(NightFilter!J$1,Night!$C$1:$X$1,0)+2,0),"")</f>
        <v>58.454999999999998</v>
      </c>
      <c r="K29">
        <f>IFERROR(VLOOKUP($B29,Night!$A$1:$X$367,MATCH(NightFilter!K$1,Night!$C$1:$X$1,0)+2,0),"")</f>
        <v>8.0909089999999999</v>
      </c>
      <c r="L29">
        <f>IFERROR(VLOOKUP($B29,Night!$A$1:$X$367,MATCH(NightFilter!L$1,Night!$C$1:$X$1,0)+2,0),"")</f>
        <v>8.0909089999999999</v>
      </c>
      <c r="M29">
        <f>IFERROR(VLOOKUP($B29,Night!$A$1:$X$367,MATCH(NightFilter!M$1,Night!$C$1:$X$1,0)+2,0),"")</f>
        <v>50.364091000000002</v>
      </c>
      <c r="N29">
        <f>IFERROR(VLOOKUP($B29,Night!$A$1:$X$367,MATCH(NightFilter!N$1,Night!$C$1:$X$1,0)+2,0),"")</f>
        <v>33.826907200000001</v>
      </c>
      <c r="O29">
        <f>IFERROR(VLOOKUP($B29,Night!$A$1:$X$367,MATCH(NightFilter!O$1,Night!$C$1:$X$1,0)+2,0),"")</f>
        <v>100</v>
      </c>
      <c r="P29">
        <f>IFERROR(VLOOKUP($B29,Night!$A$1:$X$367,MATCH(NightFilter!P$1,Night!$C$1:$X$1,0)+2,0),"")</f>
        <v>23.148181999999998</v>
      </c>
      <c r="Q29">
        <f>IFERROR(VLOOKUP($B29,Night!$A$1:$X$367,MATCH(NightFilter!Q$1,Night!$C$1:$X$1,0)+2,0),"")</f>
        <v>23.148181999999998</v>
      </c>
      <c r="R29">
        <f>IFERROR(VLOOKUP($B29,Night!$A$1:$X$367,MATCH(NightFilter!R$1,Night!$C$1:$X$1,0)+2,0),"")</f>
        <v>76.851818000000009</v>
      </c>
      <c r="S29">
        <f>IFERROR(VLOOKUP($B29,Night!$A$1:$X$367,MATCH(NightFilter!S$1,Night!$C$1:$X$1,0)+2,0),"")</f>
        <v>69.085173499999996</v>
      </c>
      <c r="T29">
        <f>IFERROR(VLOOKUP($B29,Night!$A$1:$X$367,MATCH(NightFilter!T$1,Night!$C$1:$X$1,0)+2,0),"")</f>
        <v>13.818182</v>
      </c>
      <c r="U29">
        <f>IFERROR(VLOOKUP($B29,Night!$A$1:$X$367,MATCH(NightFilter!U$1,Night!$C$1:$X$1,0)+2,0),"")</f>
        <v>0.461538</v>
      </c>
      <c r="V29">
        <f>IFERROR(VLOOKUP($B29,Night!$A$1:$X$367,MATCH(NightFilter!V$1,Night!$C$1:$X$1,0)+2,0),"")</f>
        <v>0.461538</v>
      </c>
      <c r="W29">
        <f>IFERROR(VLOOKUP($B29,Night!$A$1:$X$367,MATCH(NightFilter!W$1,Night!$C$1:$X$1,0)+2,0),"")</f>
        <v>13.356643999999999</v>
      </c>
      <c r="X29">
        <f>IFERROR(VLOOKUP($B29,Night!$A$1:$X$367,MATCH(NightFilter!X$1,Night!$C$1:$X$1,0)+2,0),"")</f>
        <v>3.1167311</v>
      </c>
      <c r="Y29">
        <f>IFERROR(VLOOKUP($B29,Night!$A$1:$Z$367,MATCH(NightFilter!Y$1,Night!$C$1:$Z$1,0)+2,0),"")</f>
        <v>65</v>
      </c>
      <c r="Z29">
        <f>IFERROR(VLOOKUP($B29,Night!$A$1:$Z$367,MATCH(NightFilter!Z$1,Night!$C$1:$Z$1,0)+2,0),"")</f>
        <v>75</v>
      </c>
    </row>
    <row r="30" spans="2:26" x14ac:dyDescent="0.25">
      <c r="B30">
        <f>IF(ROW()-1&lt;=Input!$F$3,ROW()-1,"")</f>
        <v>29</v>
      </c>
      <c r="C30" s="1">
        <f>IFERROR(VLOOKUP($B30,Night!$A$1:$X$367,MATCH(NightFilter!C$1,Night!$C$1:$X$1,0)+2,0),"")</f>
        <v>44166</v>
      </c>
      <c r="D30" t="str">
        <f>IFERROR(VLOOKUP($B30,Night!$A$1:$X$367,MATCH(NightFilter!D$1,Night!$C$1:$X$1,0)+2,0),"")</f>
        <v>Night</v>
      </c>
      <c r="E30">
        <f>IFERROR(VLOOKUP($B30,Night!$A$1:$X$367,MATCH(NightFilter!E$1,Night!$C$1:$X$1,0)+2,0),"")</f>
        <v>55.223157999999998</v>
      </c>
      <c r="F30">
        <f>IFERROR(VLOOKUP($B30,Night!$A$1:$X$367,MATCH(NightFilter!F$1,Night!$C$1:$X$1,0)+2,0),"")</f>
        <v>40.409090999999997</v>
      </c>
      <c r="G30">
        <f>IFERROR(VLOOKUP($B30,Night!$A$1:$X$367,MATCH(NightFilter!G$1,Night!$C$1:$X$1,0)+2,0),"")</f>
        <v>40.409090999999997</v>
      </c>
      <c r="H30">
        <f>IFERROR(VLOOKUP($B30,Night!$A$1:$X$367,MATCH(NightFilter!H$1,Night!$C$1:$X$1,0)+2,0),"")</f>
        <v>14.814067000000001</v>
      </c>
      <c r="I30">
        <f>IFERROR(VLOOKUP($B30,Night!$A$1:$X$367,MATCH(NightFilter!I$1,Night!$C$1:$X$1,0)+2,0),"")</f>
        <v>45.353101799999997</v>
      </c>
      <c r="J30">
        <f>IFERROR(VLOOKUP($B30,Night!$A$1:$X$367,MATCH(NightFilter!J$1,Night!$C$1:$X$1,0)+2,0),"")</f>
        <v>50.96</v>
      </c>
      <c r="K30">
        <f>IFERROR(VLOOKUP($B30,Night!$A$1:$X$367,MATCH(NightFilter!K$1,Night!$C$1:$X$1,0)+2,0),"")</f>
        <v>9.8436360000000001</v>
      </c>
      <c r="L30">
        <f>IFERROR(VLOOKUP($B30,Night!$A$1:$X$367,MATCH(NightFilter!L$1,Night!$C$1:$X$1,0)+2,0),"")</f>
        <v>9.8436360000000001</v>
      </c>
      <c r="M30">
        <f>IFERROR(VLOOKUP($B30,Night!$A$1:$X$367,MATCH(NightFilter!M$1,Night!$C$1:$X$1,0)+2,0),"")</f>
        <v>41.116364000000004</v>
      </c>
      <c r="N30">
        <f>IFERROR(VLOOKUP($B30,Night!$A$1:$X$367,MATCH(NightFilter!N$1,Night!$C$1:$X$1,0)+2,0),"")</f>
        <v>35.796967899999999</v>
      </c>
      <c r="O30">
        <f>IFERROR(VLOOKUP($B30,Night!$A$1:$X$367,MATCH(NightFilter!O$1,Night!$C$1:$X$1,0)+2,0),"")</f>
        <v>98.756364000000005</v>
      </c>
      <c r="P30">
        <f>IFERROR(VLOOKUP($B30,Night!$A$1:$X$367,MATCH(NightFilter!P$1,Night!$C$1:$X$1,0)+2,0),"")</f>
        <v>27.920909000000002</v>
      </c>
      <c r="Q30">
        <f>IFERROR(VLOOKUP($B30,Night!$A$1:$X$367,MATCH(NightFilter!Q$1,Night!$C$1:$X$1,0)+2,0),"")</f>
        <v>27.920909000000002</v>
      </c>
      <c r="R30">
        <f>IFERROR(VLOOKUP($B30,Night!$A$1:$X$367,MATCH(NightFilter!R$1,Night!$C$1:$X$1,0)+2,0),"")</f>
        <v>70.835454999999996</v>
      </c>
      <c r="S30">
        <f>IFERROR(VLOOKUP($B30,Night!$A$1:$X$367,MATCH(NightFilter!S$1,Night!$C$1:$X$1,0)+2,0),"")</f>
        <v>75.516106500000006</v>
      </c>
      <c r="T30">
        <f>IFERROR(VLOOKUP($B30,Night!$A$1:$X$367,MATCH(NightFilter!T$1,Night!$C$1:$X$1,0)+2,0),"")</f>
        <v>4.1052629999999999</v>
      </c>
      <c r="U30">
        <f>IFERROR(VLOOKUP($B30,Night!$A$1:$X$367,MATCH(NightFilter!U$1,Night!$C$1:$X$1,0)+2,0),"")</f>
        <v>0</v>
      </c>
      <c r="V30">
        <f>IFERROR(VLOOKUP($B30,Night!$A$1:$X$367,MATCH(NightFilter!V$1,Night!$C$1:$X$1,0)+2,0),"")</f>
        <v>0</v>
      </c>
      <c r="W30">
        <f>IFERROR(VLOOKUP($B30,Night!$A$1:$X$367,MATCH(NightFilter!W$1,Night!$C$1:$X$1,0)+2,0),"")</f>
        <v>4.1052629999999999</v>
      </c>
      <c r="X30">
        <f>IFERROR(VLOOKUP($B30,Night!$A$1:$X$367,MATCH(NightFilter!X$1,Night!$C$1:$X$1,0)+2,0),"")</f>
        <v>1.0241627</v>
      </c>
      <c r="Y30">
        <f>IFERROR(VLOOKUP($B30,Night!$A$1:$Z$367,MATCH(NightFilter!Y$1,Night!$C$1:$Z$1,0)+2,0),"")</f>
        <v>65</v>
      </c>
      <c r="Z30">
        <f>IFERROR(VLOOKUP($B30,Night!$A$1:$Z$367,MATCH(NightFilter!Z$1,Night!$C$1:$Z$1,0)+2,0),"")</f>
        <v>75</v>
      </c>
    </row>
    <row r="31" spans="2:26" x14ac:dyDescent="0.25">
      <c r="B31">
        <f>IF(ROW()-1&lt;=Input!$F$3,ROW()-1,"")</f>
        <v>30</v>
      </c>
      <c r="C31" s="1">
        <f>IFERROR(VLOOKUP($B31,Night!$A$1:$X$367,MATCH(NightFilter!C$1,Night!$C$1:$X$1,0)+2,0),"")</f>
        <v>44165</v>
      </c>
      <c r="D31" t="str">
        <f>IFERROR(VLOOKUP($B31,Night!$A$1:$X$367,MATCH(NightFilter!D$1,Night!$C$1:$X$1,0)+2,0),"")</f>
        <v>Night</v>
      </c>
      <c r="E31">
        <f>IFERROR(VLOOKUP($B31,Night!$A$1:$X$367,MATCH(NightFilter!E$1,Night!$C$1:$X$1,0)+2,0),"")</f>
        <v>53.043635999999999</v>
      </c>
      <c r="F31">
        <f>IFERROR(VLOOKUP($B31,Night!$A$1:$X$367,MATCH(NightFilter!F$1,Night!$C$1:$X$1,0)+2,0),"")</f>
        <v>35.925454999999999</v>
      </c>
      <c r="G31">
        <f>IFERROR(VLOOKUP($B31,Night!$A$1:$X$367,MATCH(NightFilter!G$1,Night!$C$1:$X$1,0)+2,0),"")</f>
        <v>35.925454999999999</v>
      </c>
      <c r="H31">
        <f>IFERROR(VLOOKUP($B31,Night!$A$1:$X$367,MATCH(NightFilter!H$1,Night!$C$1:$X$1,0)+2,0),"")</f>
        <v>17.118181</v>
      </c>
      <c r="I31">
        <f>IFERROR(VLOOKUP($B31,Night!$A$1:$X$367,MATCH(NightFilter!I$1,Night!$C$1:$X$1,0)+2,0),"")</f>
        <v>45.052113400000003</v>
      </c>
      <c r="J31">
        <f>IFERROR(VLOOKUP($B31,Night!$A$1:$X$367,MATCH(NightFilter!J$1,Night!$C$1:$X$1,0)+2,0),"")</f>
        <v>46.089091000000003</v>
      </c>
      <c r="K31">
        <f>IFERROR(VLOOKUP($B31,Night!$A$1:$X$367,MATCH(NightFilter!K$1,Night!$C$1:$X$1,0)+2,0),"")</f>
        <v>9.2418180000000003</v>
      </c>
      <c r="L31">
        <f>IFERROR(VLOOKUP($B31,Night!$A$1:$X$367,MATCH(NightFilter!L$1,Night!$C$1:$X$1,0)+2,0),"")</f>
        <v>9.2418180000000003</v>
      </c>
      <c r="M31">
        <f>IFERROR(VLOOKUP($B31,Night!$A$1:$X$367,MATCH(NightFilter!M$1,Night!$C$1:$X$1,0)+2,0),"")</f>
        <v>36.847273000000001</v>
      </c>
      <c r="N31">
        <f>IFERROR(VLOOKUP($B31,Night!$A$1:$X$367,MATCH(NightFilter!N$1,Night!$C$1:$X$1,0)+2,0),"")</f>
        <v>33.012589400000003</v>
      </c>
      <c r="O31">
        <f>IFERROR(VLOOKUP($B31,Night!$A$1:$X$367,MATCH(NightFilter!O$1,Night!$C$1:$X$1,0)+2,0),"")</f>
        <v>100</v>
      </c>
      <c r="P31">
        <f>IFERROR(VLOOKUP($B31,Night!$A$1:$X$367,MATCH(NightFilter!P$1,Night!$C$1:$X$1,0)+2,0),"")</f>
        <v>31.063635999999999</v>
      </c>
      <c r="Q31">
        <f>IFERROR(VLOOKUP($B31,Night!$A$1:$X$367,MATCH(NightFilter!Q$1,Night!$C$1:$X$1,0)+2,0),"")</f>
        <v>31.063635999999999</v>
      </c>
      <c r="R31">
        <f>IFERROR(VLOOKUP($B31,Night!$A$1:$X$367,MATCH(NightFilter!R$1,Night!$C$1:$X$1,0)+2,0),"")</f>
        <v>68.936363999999998</v>
      </c>
      <c r="S31">
        <f>IFERROR(VLOOKUP($B31,Night!$A$1:$X$367,MATCH(NightFilter!S$1,Night!$C$1:$X$1,0)+2,0),"")</f>
        <v>67.338436099999996</v>
      </c>
      <c r="T31">
        <f>IFERROR(VLOOKUP($B31,Night!$A$1:$X$367,MATCH(NightFilter!T$1,Night!$C$1:$X$1,0)+2,0),"")</f>
        <v>3.3125</v>
      </c>
      <c r="U31">
        <f>IFERROR(VLOOKUP($B31,Night!$A$1:$X$367,MATCH(NightFilter!U$1,Night!$C$1:$X$1,0)+2,0),"")</f>
        <v>0.45454499999999998</v>
      </c>
      <c r="V31">
        <f>IFERROR(VLOOKUP($B31,Night!$A$1:$X$367,MATCH(NightFilter!V$1,Night!$C$1:$X$1,0)+2,0),"")</f>
        <v>0.45454499999999998</v>
      </c>
      <c r="W31">
        <f>IFERROR(VLOOKUP($B31,Night!$A$1:$X$367,MATCH(NightFilter!W$1,Night!$C$1:$X$1,0)+2,0),"")</f>
        <v>2.857955</v>
      </c>
      <c r="X31">
        <f>IFERROR(VLOOKUP($B31,Night!$A$1:$X$367,MATCH(NightFilter!X$1,Night!$C$1:$X$1,0)+2,0),"")</f>
        <v>1.2992722999999999</v>
      </c>
      <c r="Y31">
        <f>IFERROR(VLOOKUP($B31,Night!$A$1:$Z$367,MATCH(NightFilter!Y$1,Night!$C$1:$Z$1,0)+2,0),"")</f>
        <v>65</v>
      </c>
      <c r="Z31">
        <f>IFERROR(VLOOKUP($B31,Night!$A$1:$Z$367,MATCH(NightFilter!Z$1,Night!$C$1:$Z$1,0)+2,0),"")</f>
        <v>75</v>
      </c>
    </row>
    <row r="32" spans="2:26" x14ac:dyDescent="0.25">
      <c r="B32">
        <f>IF(ROW()-1&lt;=Input!$F$3,ROW()-1,"")</f>
        <v>31</v>
      </c>
      <c r="C32" s="1">
        <f>IFERROR(VLOOKUP($B32,Night!$A$1:$X$367,MATCH(NightFilter!C$1,Night!$C$1:$X$1,0)+2,0),"")</f>
        <v>44164</v>
      </c>
      <c r="D32" t="str">
        <f>IFERROR(VLOOKUP($B32,Night!$A$1:$X$367,MATCH(NightFilter!D$1,Night!$C$1:$X$1,0)+2,0),"")</f>
        <v>Night</v>
      </c>
      <c r="E32">
        <f>IFERROR(VLOOKUP($B32,Night!$A$1:$X$367,MATCH(NightFilter!E$1,Night!$C$1:$X$1,0)+2,0),"")</f>
        <v>55.285926000000003</v>
      </c>
      <c r="F32">
        <f>IFERROR(VLOOKUP($B32,Night!$A$1:$X$367,MATCH(NightFilter!F$1,Night!$C$1:$X$1,0)+2,0),"")</f>
        <v>34.603636000000002</v>
      </c>
      <c r="G32">
        <f>IFERROR(VLOOKUP($B32,Night!$A$1:$X$367,MATCH(NightFilter!G$1,Night!$C$1:$X$1,0)+2,0),"")</f>
        <v>34.603636000000002</v>
      </c>
      <c r="H32">
        <f>IFERROR(VLOOKUP($B32,Night!$A$1:$X$367,MATCH(NightFilter!H$1,Night!$C$1:$X$1,0)+2,0),"")</f>
        <v>20.682290000000002</v>
      </c>
      <c r="I32">
        <f>IFERROR(VLOOKUP($B32,Night!$A$1:$X$367,MATCH(NightFilter!I$1,Night!$C$1:$X$1,0)+2,0),"")</f>
        <v>45.4993719</v>
      </c>
      <c r="J32">
        <f>IFERROR(VLOOKUP($B32,Night!$A$1:$X$367,MATCH(NightFilter!J$1,Night!$C$1:$X$1,0)+2,0),"")</f>
        <v>53.166666999999997</v>
      </c>
      <c r="K32">
        <f>IFERROR(VLOOKUP($B32,Night!$A$1:$X$367,MATCH(NightFilter!K$1,Night!$C$1:$X$1,0)+2,0),"")</f>
        <v>8.1418180000000007</v>
      </c>
      <c r="L32">
        <f>IFERROR(VLOOKUP($B32,Night!$A$1:$X$367,MATCH(NightFilter!L$1,Night!$C$1:$X$1,0)+2,0),"")</f>
        <v>8.1418180000000007</v>
      </c>
      <c r="M32">
        <f>IFERROR(VLOOKUP($B32,Night!$A$1:$X$367,MATCH(NightFilter!M$1,Night!$C$1:$X$1,0)+2,0),"")</f>
        <v>45.024848999999996</v>
      </c>
      <c r="N32">
        <f>IFERROR(VLOOKUP($B32,Night!$A$1:$X$367,MATCH(NightFilter!N$1,Night!$C$1:$X$1,0)+2,0),"")</f>
        <v>34.414069599999998</v>
      </c>
      <c r="O32">
        <f>IFERROR(VLOOKUP($B32,Night!$A$1:$X$367,MATCH(NightFilter!O$1,Night!$C$1:$X$1,0)+2,0),"")</f>
        <v>99.958077000000003</v>
      </c>
      <c r="P32">
        <f>IFERROR(VLOOKUP($B32,Night!$A$1:$X$367,MATCH(NightFilter!P$1,Night!$C$1:$X$1,0)+2,0),"")</f>
        <v>31.618182000000001</v>
      </c>
      <c r="Q32">
        <f>IFERROR(VLOOKUP($B32,Night!$A$1:$X$367,MATCH(NightFilter!Q$1,Night!$C$1:$X$1,0)+2,0),"")</f>
        <v>31.618182000000001</v>
      </c>
      <c r="R32">
        <f>IFERROR(VLOOKUP($B32,Night!$A$1:$X$367,MATCH(NightFilter!R$1,Night!$C$1:$X$1,0)+2,0),"")</f>
        <v>68.339894999999999</v>
      </c>
      <c r="S32">
        <f>IFERROR(VLOOKUP($B32,Night!$A$1:$X$367,MATCH(NightFilter!S$1,Night!$C$1:$X$1,0)+2,0),"")</f>
        <v>71.236267499999997</v>
      </c>
      <c r="T32">
        <f>IFERROR(VLOOKUP($B32,Night!$A$1:$X$367,MATCH(NightFilter!T$1,Night!$C$1:$X$1,0)+2,0),"")</f>
        <v>4.8888889999999998</v>
      </c>
      <c r="U32">
        <f>IFERROR(VLOOKUP($B32,Night!$A$1:$X$367,MATCH(NightFilter!U$1,Night!$C$1:$X$1,0)+2,0),"")</f>
        <v>0</v>
      </c>
      <c r="V32">
        <f>IFERROR(VLOOKUP($B32,Night!$A$1:$X$367,MATCH(NightFilter!V$1,Night!$C$1:$X$1,0)+2,0),"")</f>
        <v>0</v>
      </c>
      <c r="W32">
        <f>IFERROR(VLOOKUP($B32,Night!$A$1:$X$367,MATCH(NightFilter!W$1,Night!$C$1:$X$1,0)+2,0),"")</f>
        <v>4.8888889999999998</v>
      </c>
      <c r="X32">
        <f>IFERROR(VLOOKUP($B32,Night!$A$1:$X$367,MATCH(NightFilter!X$1,Night!$C$1:$X$1,0)+2,0),"")</f>
        <v>1.6932195000000001</v>
      </c>
      <c r="Y32">
        <f>IFERROR(VLOOKUP($B32,Night!$A$1:$Z$367,MATCH(NightFilter!Y$1,Night!$C$1:$Z$1,0)+2,0),"")</f>
        <v>65</v>
      </c>
      <c r="Z32">
        <f>IFERROR(VLOOKUP($B32,Night!$A$1:$Z$367,MATCH(NightFilter!Z$1,Night!$C$1:$Z$1,0)+2,0),"")</f>
        <v>75</v>
      </c>
    </row>
    <row r="33" spans="2:26" x14ac:dyDescent="0.25">
      <c r="B33">
        <f>IF(ROW()-1&lt;=Input!$F$3,ROW()-1,"")</f>
        <v>32</v>
      </c>
      <c r="C33" s="1">
        <f>IFERROR(VLOOKUP($B33,Night!$A$1:$X$367,MATCH(NightFilter!C$1,Night!$C$1:$X$1,0)+2,0),"")</f>
        <v>44163</v>
      </c>
      <c r="D33" t="str">
        <f>IFERROR(VLOOKUP($B33,Night!$A$1:$X$367,MATCH(NightFilter!D$1,Night!$C$1:$X$1,0)+2,0),"")</f>
        <v>Night</v>
      </c>
      <c r="E33">
        <f>IFERROR(VLOOKUP($B33,Night!$A$1:$X$367,MATCH(NightFilter!E$1,Night!$C$1:$X$1,0)+2,0),"")</f>
        <v>50.555881999999997</v>
      </c>
      <c r="F33">
        <f>IFERROR(VLOOKUP($B33,Night!$A$1:$X$367,MATCH(NightFilter!F$1,Night!$C$1:$X$1,0)+2,0),"")</f>
        <v>41.556522000000001</v>
      </c>
      <c r="G33">
        <f>IFERROR(VLOOKUP($B33,Night!$A$1:$X$367,MATCH(NightFilter!G$1,Night!$C$1:$X$1,0)+2,0),"")</f>
        <v>41.556522000000001</v>
      </c>
      <c r="H33">
        <f>IFERROR(VLOOKUP($B33,Night!$A$1:$X$367,MATCH(NightFilter!H$1,Night!$C$1:$X$1,0)+2,0),"")</f>
        <v>8.9993599999999958</v>
      </c>
      <c r="I33">
        <f>IFERROR(VLOOKUP($B33,Night!$A$1:$X$367,MATCH(NightFilter!I$1,Night!$C$1:$X$1,0)+2,0),"")</f>
        <v>45.6127325</v>
      </c>
      <c r="J33">
        <f>IFERROR(VLOOKUP($B33,Night!$A$1:$X$367,MATCH(NightFilter!J$1,Night!$C$1:$X$1,0)+2,0),"")</f>
        <v>50.555881999999997</v>
      </c>
      <c r="K33">
        <f>IFERROR(VLOOKUP($B33,Night!$A$1:$X$367,MATCH(NightFilter!K$1,Night!$C$1:$X$1,0)+2,0),"")</f>
        <v>8.8090910000000004</v>
      </c>
      <c r="L33">
        <f>IFERROR(VLOOKUP($B33,Night!$A$1:$X$367,MATCH(NightFilter!L$1,Night!$C$1:$X$1,0)+2,0),"")</f>
        <v>8.8090910000000004</v>
      </c>
      <c r="M33">
        <f>IFERROR(VLOOKUP($B33,Night!$A$1:$X$367,MATCH(NightFilter!M$1,Night!$C$1:$X$1,0)+2,0),"")</f>
        <v>41.746790999999995</v>
      </c>
      <c r="N33">
        <f>IFERROR(VLOOKUP($B33,Night!$A$1:$X$367,MATCH(NightFilter!N$1,Night!$C$1:$X$1,0)+2,0),"")</f>
        <v>32.888034500000003</v>
      </c>
      <c r="O33">
        <f>IFERROR(VLOOKUP($B33,Night!$A$1:$X$367,MATCH(NightFilter!O$1,Night!$C$1:$X$1,0)+2,0),"")</f>
        <v>100</v>
      </c>
      <c r="P33">
        <f>IFERROR(VLOOKUP($B33,Night!$A$1:$X$367,MATCH(NightFilter!P$1,Night!$C$1:$X$1,0)+2,0),"")</f>
        <v>21.253636</v>
      </c>
      <c r="Q33">
        <f>IFERROR(VLOOKUP($B33,Night!$A$1:$X$367,MATCH(NightFilter!Q$1,Night!$C$1:$X$1,0)+2,0),"")</f>
        <v>21.253636</v>
      </c>
      <c r="R33">
        <f>IFERROR(VLOOKUP($B33,Night!$A$1:$X$367,MATCH(NightFilter!R$1,Night!$C$1:$X$1,0)+2,0),"")</f>
        <v>78.746364</v>
      </c>
      <c r="S33">
        <f>IFERROR(VLOOKUP($B33,Night!$A$1:$X$367,MATCH(NightFilter!S$1,Night!$C$1:$X$1,0)+2,0),"")</f>
        <v>68.549751700000002</v>
      </c>
      <c r="T33">
        <f>IFERROR(VLOOKUP($B33,Night!$A$1:$X$367,MATCH(NightFilter!T$1,Night!$C$1:$X$1,0)+2,0),"")</f>
        <v>4.7058819999999999</v>
      </c>
      <c r="U33">
        <f>IFERROR(VLOOKUP($B33,Night!$A$1:$X$367,MATCH(NightFilter!U$1,Night!$C$1:$X$1,0)+2,0),"")</f>
        <v>0.272727</v>
      </c>
      <c r="V33">
        <f>IFERROR(VLOOKUP($B33,Night!$A$1:$X$367,MATCH(NightFilter!V$1,Night!$C$1:$X$1,0)+2,0),"")</f>
        <v>0.272727</v>
      </c>
      <c r="W33">
        <f>IFERROR(VLOOKUP($B33,Night!$A$1:$X$367,MATCH(NightFilter!W$1,Night!$C$1:$X$1,0)+2,0),"")</f>
        <v>4.4331550000000002</v>
      </c>
      <c r="X33">
        <f>IFERROR(VLOOKUP($B33,Night!$A$1:$X$367,MATCH(NightFilter!X$1,Night!$C$1:$X$1,0)+2,0),"")</f>
        <v>2.0801612999999999</v>
      </c>
      <c r="Y33">
        <f>IFERROR(VLOOKUP($B33,Night!$A$1:$Z$367,MATCH(NightFilter!Y$1,Night!$C$1:$Z$1,0)+2,0),"")</f>
        <v>65</v>
      </c>
      <c r="Z33">
        <f>IFERROR(VLOOKUP($B33,Night!$A$1:$Z$367,MATCH(NightFilter!Z$1,Night!$C$1:$Z$1,0)+2,0),"")</f>
        <v>75</v>
      </c>
    </row>
    <row r="34" spans="2:26" x14ac:dyDescent="0.25">
      <c r="B34">
        <f>IF(ROW()-1&lt;=Input!$F$3,ROW()-1,"")</f>
        <v>33</v>
      </c>
      <c r="C34" s="1">
        <f>IFERROR(VLOOKUP($B34,Night!$A$1:$X$367,MATCH(NightFilter!C$1,Night!$C$1:$X$1,0)+2,0),"")</f>
        <v>44162</v>
      </c>
      <c r="D34" t="str">
        <f>IFERROR(VLOOKUP($B34,Night!$A$1:$X$367,MATCH(NightFilter!D$1,Night!$C$1:$X$1,0)+2,0),"")</f>
        <v>Night</v>
      </c>
      <c r="E34">
        <f>IFERROR(VLOOKUP($B34,Night!$A$1:$X$367,MATCH(NightFilter!E$1,Night!$C$1:$X$1,0)+2,0),"")</f>
        <v>49.2</v>
      </c>
      <c r="F34">
        <f>IFERROR(VLOOKUP($B34,Night!$A$1:$X$367,MATCH(NightFilter!F$1,Night!$C$1:$X$1,0)+2,0),"")</f>
        <v>39.745455</v>
      </c>
      <c r="G34">
        <f>IFERROR(VLOOKUP($B34,Night!$A$1:$X$367,MATCH(NightFilter!G$1,Night!$C$1:$X$1,0)+2,0),"")</f>
        <v>39.745455</v>
      </c>
      <c r="H34">
        <f>IFERROR(VLOOKUP($B34,Night!$A$1:$X$367,MATCH(NightFilter!H$1,Night!$C$1:$X$1,0)+2,0),"")</f>
        <v>9.4545450000000031</v>
      </c>
      <c r="I34">
        <f>IFERROR(VLOOKUP($B34,Night!$A$1:$X$367,MATCH(NightFilter!I$1,Night!$C$1:$X$1,0)+2,0),"")</f>
        <v>45.240851900000003</v>
      </c>
      <c r="J34">
        <f>IFERROR(VLOOKUP($B34,Night!$A$1:$X$367,MATCH(NightFilter!J$1,Night!$C$1:$X$1,0)+2,0),"")</f>
        <v>44.663158000000003</v>
      </c>
      <c r="K34">
        <f>IFERROR(VLOOKUP($B34,Night!$A$1:$X$367,MATCH(NightFilter!K$1,Night!$C$1:$X$1,0)+2,0),"")</f>
        <v>3.4090910000000001</v>
      </c>
      <c r="L34">
        <f>IFERROR(VLOOKUP($B34,Night!$A$1:$X$367,MATCH(NightFilter!L$1,Night!$C$1:$X$1,0)+2,0),"")</f>
        <v>3.4090910000000001</v>
      </c>
      <c r="M34">
        <f>IFERROR(VLOOKUP($B34,Night!$A$1:$X$367,MATCH(NightFilter!M$1,Night!$C$1:$X$1,0)+2,0),"")</f>
        <v>41.254067000000006</v>
      </c>
      <c r="N34">
        <f>IFERROR(VLOOKUP($B34,Night!$A$1:$X$367,MATCH(NightFilter!N$1,Night!$C$1:$X$1,0)+2,0),"")</f>
        <v>29.163397199999999</v>
      </c>
      <c r="O34">
        <f>IFERROR(VLOOKUP($B34,Night!$A$1:$X$367,MATCH(NightFilter!O$1,Night!$C$1:$X$1,0)+2,0),"")</f>
        <v>100</v>
      </c>
      <c r="P34">
        <f>IFERROR(VLOOKUP($B34,Night!$A$1:$X$367,MATCH(NightFilter!P$1,Night!$C$1:$X$1,0)+2,0),"")</f>
        <v>16.901817999999999</v>
      </c>
      <c r="Q34">
        <f>IFERROR(VLOOKUP($B34,Night!$A$1:$X$367,MATCH(NightFilter!Q$1,Night!$C$1:$X$1,0)+2,0),"")</f>
        <v>16.901817999999999</v>
      </c>
      <c r="R34">
        <f>IFERROR(VLOOKUP($B34,Night!$A$1:$X$367,MATCH(NightFilter!R$1,Night!$C$1:$X$1,0)+2,0),"")</f>
        <v>83.098182000000008</v>
      </c>
      <c r="S34">
        <f>IFERROR(VLOOKUP($B34,Night!$A$1:$X$367,MATCH(NightFilter!S$1,Night!$C$1:$X$1,0)+2,0),"")</f>
        <v>61.1253922</v>
      </c>
      <c r="T34">
        <f>IFERROR(VLOOKUP($B34,Night!$A$1:$X$367,MATCH(NightFilter!T$1,Night!$C$1:$X$1,0)+2,0),"")</f>
        <v>4.5454549999999996</v>
      </c>
      <c r="U34">
        <f>IFERROR(VLOOKUP($B34,Night!$A$1:$X$367,MATCH(NightFilter!U$1,Night!$C$1:$X$1,0)+2,0),"")</f>
        <v>0</v>
      </c>
      <c r="V34">
        <f>IFERROR(VLOOKUP($B34,Night!$A$1:$X$367,MATCH(NightFilter!V$1,Night!$C$1:$X$1,0)+2,0),"")</f>
        <v>0</v>
      </c>
      <c r="W34">
        <f>IFERROR(VLOOKUP($B34,Night!$A$1:$X$367,MATCH(NightFilter!W$1,Night!$C$1:$X$1,0)+2,0),"")</f>
        <v>4.5454549999999996</v>
      </c>
      <c r="X34">
        <f>IFERROR(VLOOKUP($B34,Night!$A$1:$X$367,MATCH(NightFilter!X$1,Night!$C$1:$X$1,0)+2,0),"")</f>
        <v>2.0502392</v>
      </c>
      <c r="Y34">
        <f>IFERROR(VLOOKUP($B34,Night!$A$1:$Z$367,MATCH(NightFilter!Y$1,Night!$C$1:$Z$1,0)+2,0),"")</f>
        <v>65</v>
      </c>
      <c r="Z34">
        <f>IFERROR(VLOOKUP($B34,Night!$A$1:$Z$367,MATCH(NightFilter!Z$1,Night!$C$1:$Z$1,0)+2,0),"")</f>
        <v>75</v>
      </c>
    </row>
    <row r="35" spans="2:26" x14ac:dyDescent="0.25">
      <c r="B35">
        <f>IF(ROW()-1&lt;=Input!$F$3,ROW()-1,"")</f>
        <v>34</v>
      </c>
      <c r="C35" s="1">
        <f>IFERROR(VLOOKUP($B35,Night!$A$1:$X$367,MATCH(NightFilter!C$1,Night!$C$1:$X$1,0)+2,0),"")</f>
        <v>44161</v>
      </c>
      <c r="D35" t="str">
        <f>IFERROR(VLOOKUP($B35,Night!$A$1:$X$367,MATCH(NightFilter!D$1,Night!$C$1:$X$1,0)+2,0),"")</f>
        <v>Night</v>
      </c>
      <c r="E35">
        <f>IFERROR(VLOOKUP($B35,Night!$A$1:$X$367,MATCH(NightFilter!E$1,Night!$C$1:$X$1,0)+2,0),"")</f>
        <v>51.121212</v>
      </c>
      <c r="F35">
        <f>IFERROR(VLOOKUP($B35,Night!$A$1:$X$367,MATCH(NightFilter!F$1,Night!$C$1:$X$1,0)+2,0),"")</f>
        <v>41.358181999999999</v>
      </c>
      <c r="G35">
        <f>IFERROR(VLOOKUP($B35,Night!$A$1:$X$367,MATCH(NightFilter!G$1,Night!$C$1:$X$1,0)+2,0),"")</f>
        <v>41.358181999999999</v>
      </c>
      <c r="H35">
        <f>IFERROR(VLOOKUP($B35,Night!$A$1:$X$367,MATCH(NightFilter!H$1,Night!$C$1:$X$1,0)+2,0),"")</f>
        <v>9.7630300000000005</v>
      </c>
      <c r="I35">
        <f>IFERROR(VLOOKUP($B35,Night!$A$1:$X$367,MATCH(NightFilter!I$1,Night!$C$1:$X$1,0)+2,0),"")</f>
        <v>45.631588399999998</v>
      </c>
      <c r="J35">
        <f>IFERROR(VLOOKUP($B35,Night!$A$1:$X$367,MATCH(NightFilter!J$1,Night!$C$1:$X$1,0)+2,0),"")</f>
        <v>51.015152</v>
      </c>
      <c r="K35">
        <f>IFERROR(VLOOKUP($B35,Night!$A$1:$X$367,MATCH(NightFilter!K$1,Night!$C$1:$X$1,0)+2,0),"")</f>
        <v>11.472727000000001</v>
      </c>
      <c r="L35">
        <f>IFERROR(VLOOKUP($B35,Night!$A$1:$X$367,MATCH(NightFilter!L$1,Night!$C$1:$X$1,0)+2,0),"")</f>
        <v>11.472727000000001</v>
      </c>
      <c r="M35">
        <f>IFERROR(VLOOKUP($B35,Night!$A$1:$X$367,MATCH(NightFilter!M$1,Night!$C$1:$X$1,0)+2,0),"")</f>
        <v>39.542425000000001</v>
      </c>
      <c r="N35">
        <f>IFERROR(VLOOKUP($B35,Night!$A$1:$X$367,MATCH(NightFilter!N$1,Night!$C$1:$X$1,0)+2,0),"")</f>
        <v>29.724098000000001</v>
      </c>
      <c r="O35">
        <f>IFERROR(VLOOKUP($B35,Night!$A$1:$X$367,MATCH(NightFilter!O$1,Night!$C$1:$X$1,0)+2,0),"")</f>
        <v>99.622726999999998</v>
      </c>
      <c r="P35">
        <f>IFERROR(VLOOKUP($B35,Night!$A$1:$X$367,MATCH(NightFilter!P$1,Night!$C$1:$X$1,0)+2,0),"")</f>
        <v>27.257273000000001</v>
      </c>
      <c r="Q35">
        <f>IFERROR(VLOOKUP($B35,Night!$A$1:$X$367,MATCH(NightFilter!Q$1,Night!$C$1:$X$1,0)+2,0),"")</f>
        <v>27.257273000000001</v>
      </c>
      <c r="R35">
        <f>IFERROR(VLOOKUP($B35,Night!$A$1:$X$367,MATCH(NightFilter!R$1,Night!$C$1:$X$1,0)+2,0),"")</f>
        <v>72.365454</v>
      </c>
      <c r="S35">
        <f>IFERROR(VLOOKUP($B35,Night!$A$1:$X$367,MATCH(NightFilter!S$1,Night!$C$1:$X$1,0)+2,0),"")</f>
        <v>60.301457800000001</v>
      </c>
      <c r="T35">
        <f>IFERROR(VLOOKUP($B35,Night!$A$1:$X$367,MATCH(NightFilter!T$1,Night!$C$1:$X$1,0)+2,0),"")</f>
        <v>4.5454549999999996</v>
      </c>
      <c r="U35">
        <f>IFERROR(VLOOKUP($B35,Night!$A$1:$X$367,MATCH(NightFilter!U$1,Night!$C$1:$X$1,0)+2,0),"")</f>
        <v>0.272727</v>
      </c>
      <c r="V35">
        <f>IFERROR(VLOOKUP($B35,Night!$A$1:$X$367,MATCH(NightFilter!V$1,Night!$C$1:$X$1,0)+2,0),"")</f>
        <v>0.272727</v>
      </c>
      <c r="W35">
        <f>IFERROR(VLOOKUP($B35,Night!$A$1:$X$367,MATCH(NightFilter!W$1,Night!$C$1:$X$1,0)+2,0),"")</f>
        <v>4.2727279999999999</v>
      </c>
      <c r="X35">
        <f>IFERROR(VLOOKUP($B35,Night!$A$1:$X$367,MATCH(NightFilter!X$1,Night!$C$1:$X$1,0)+2,0),"")</f>
        <v>2.0355249</v>
      </c>
      <c r="Y35">
        <f>IFERROR(VLOOKUP($B35,Night!$A$1:$Z$367,MATCH(NightFilter!Y$1,Night!$C$1:$Z$1,0)+2,0),"")</f>
        <v>65</v>
      </c>
      <c r="Z35">
        <f>IFERROR(VLOOKUP($B35,Night!$A$1:$Z$367,MATCH(NightFilter!Z$1,Night!$C$1:$Z$1,0)+2,0),"")</f>
        <v>75</v>
      </c>
    </row>
    <row r="36" spans="2:26" x14ac:dyDescent="0.25">
      <c r="B36">
        <f>IF(ROW()-1&lt;=Input!$F$3,ROW()-1,"")</f>
        <v>35</v>
      </c>
      <c r="C36" s="1">
        <f>IFERROR(VLOOKUP($B36,Night!$A$1:$X$367,MATCH(NightFilter!C$1,Night!$C$1:$X$1,0)+2,0),"")</f>
        <v>44160</v>
      </c>
      <c r="D36" t="str">
        <f>IFERROR(VLOOKUP($B36,Night!$A$1:$X$367,MATCH(NightFilter!D$1,Night!$C$1:$X$1,0)+2,0),"")</f>
        <v>Night</v>
      </c>
      <c r="E36">
        <f>IFERROR(VLOOKUP($B36,Night!$A$1:$X$367,MATCH(NightFilter!E$1,Night!$C$1:$X$1,0)+2,0),"")</f>
        <v>50.76</v>
      </c>
      <c r="F36">
        <f>IFERROR(VLOOKUP($B36,Night!$A$1:$X$367,MATCH(NightFilter!F$1,Night!$C$1:$X$1,0)+2,0),"")</f>
        <v>39.627273000000002</v>
      </c>
      <c r="G36">
        <f>IFERROR(VLOOKUP($B36,Night!$A$1:$X$367,MATCH(NightFilter!G$1,Night!$C$1:$X$1,0)+2,0),"")</f>
        <v>39.627273000000002</v>
      </c>
      <c r="H36">
        <f>IFERROR(VLOOKUP($B36,Night!$A$1:$X$367,MATCH(NightFilter!H$1,Night!$C$1:$X$1,0)+2,0),"")</f>
        <v>11.132726999999996</v>
      </c>
      <c r="I36">
        <f>IFERROR(VLOOKUP($B36,Night!$A$1:$X$367,MATCH(NightFilter!I$1,Night!$C$1:$X$1,0)+2,0),"")</f>
        <v>45.654167899999997</v>
      </c>
      <c r="J36">
        <f>IFERROR(VLOOKUP($B36,Night!$A$1:$X$367,MATCH(NightFilter!J$1,Night!$C$1:$X$1,0)+2,0),"")</f>
        <v>46.006667</v>
      </c>
      <c r="K36">
        <f>IFERROR(VLOOKUP($B36,Night!$A$1:$X$367,MATCH(NightFilter!K$1,Night!$C$1:$X$1,0)+2,0),"")</f>
        <v>5.2909090000000001</v>
      </c>
      <c r="L36">
        <f>IFERROR(VLOOKUP($B36,Night!$A$1:$X$367,MATCH(NightFilter!L$1,Night!$C$1:$X$1,0)+2,0),"")</f>
        <v>5.2909090000000001</v>
      </c>
      <c r="M36">
        <f>IFERROR(VLOOKUP($B36,Night!$A$1:$X$367,MATCH(NightFilter!M$1,Night!$C$1:$X$1,0)+2,0),"")</f>
        <v>40.715758000000001</v>
      </c>
      <c r="N36">
        <f>IFERROR(VLOOKUP($B36,Night!$A$1:$X$367,MATCH(NightFilter!N$1,Night!$C$1:$X$1,0)+2,0),"")</f>
        <v>26.294037299999999</v>
      </c>
      <c r="O36">
        <f>IFERROR(VLOOKUP($B36,Night!$A$1:$X$367,MATCH(NightFilter!O$1,Night!$C$1:$X$1,0)+2,0),"")</f>
        <v>84.678667000000004</v>
      </c>
      <c r="P36">
        <f>IFERROR(VLOOKUP($B36,Night!$A$1:$X$367,MATCH(NightFilter!P$1,Night!$C$1:$X$1,0)+2,0),"")</f>
        <v>18.373636000000001</v>
      </c>
      <c r="Q36">
        <f>IFERROR(VLOOKUP($B36,Night!$A$1:$X$367,MATCH(NightFilter!Q$1,Night!$C$1:$X$1,0)+2,0),"")</f>
        <v>18.373636000000001</v>
      </c>
      <c r="R36">
        <f>IFERROR(VLOOKUP($B36,Night!$A$1:$X$367,MATCH(NightFilter!R$1,Night!$C$1:$X$1,0)+2,0),"")</f>
        <v>66.305031</v>
      </c>
      <c r="S36">
        <f>IFERROR(VLOOKUP($B36,Night!$A$1:$X$367,MATCH(NightFilter!S$1,Night!$C$1:$X$1,0)+2,0),"")</f>
        <v>51.9820694</v>
      </c>
      <c r="T36">
        <f>IFERROR(VLOOKUP($B36,Night!$A$1:$X$367,MATCH(NightFilter!T$1,Night!$C$1:$X$1,0)+2,0),"")</f>
        <v>9.0909089999999999</v>
      </c>
      <c r="U36">
        <f>IFERROR(VLOOKUP($B36,Night!$A$1:$X$367,MATCH(NightFilter!U$1,Night!$C$1:$X$1,0)+2,0),"")</f>
        <v>0</v>
      </c>
      <c r="V36">
        <f>IFERROR(VLOOKUP($B36,Night!$A$1:$X$367,MATCH(NightFilter!V$1,Night!$C$1:$X$1,0)+2,0),"")</f>
        <v>0</v>
      </c>
      <c r="W36">
        <f>IFERROR(VLOOKUP($B36,Night!$A$1:$X$367,MATCH(NightFilter!W$1,Night!$C$1:$X$1,0)+2,0),"")</f>
        <v>9.0909089999999999</v>
      </c>
      <c r="X36">
        <f>IFERROR(VLOOKUP($B36,Night!$A$1:$X$367,MATCH(NightFilter!X$1,Night!$C$1:$X$1,0)+2,0),"")</f>
        <v>2.6494639000000002</v>
      </c>
      <c r="Y36">
        <f>IFERROR(VLOOKUP($B36,Night!$A$1:$Z$367,MATCH(NightFilter!Y$1,Night!$C$1:$Z$1,0)+2,0),"")</f>
        <v>65</v>
      </c>
      <c r="Z36">
        <f>IFERROR(VLOOKUP($B36,Night!$A$1:$Z$367,MATCH(NightFilter!Z$1,Night!$C$1:$Z$1,0)+2,0),"")</f>
        <v>75</v>
      </c>
    </row>
    <row r="37" spans="2:26" x14ac:dyDescent="0.25">
      <c r="B37">
        <f>IF(ROW()-1&lt;=Input!$F$3,ROW()-1,"")</f>
        <v>36</v>
      </c>
      <c r="C37" s="1">
        <f>IFERROR(VLOOKUP($B37,Night!$A$1:$X$367,MATCH(NightFilter!C$1,Night!$C$1:$X$1,0)+2,0),"")</f>
        <v>44159</v>
      </c>
      <c r="D37" t="str">
        <f>IFERROR(VLOOKUP($B37,Night!$A$1:$X$367,MATCH(NightFilter!D$1,Night!$C$1:$X$1,0)+2,0),"")</f>
        <v>Night</v>
      </c>
      <c r="E37">
        <f>IFERROR(VLOOKUP($B37,Night!$A$1:$X$367,MATCH(NightFilter!E$1,Night!$C$1:$X$1,0)+2,0),"")</f>
        <v>53.445455000000003</v>
      </c>
      <c r="F37">
        <f>IFERROR(VLOOKUP($B37,Night!$A$1:$X$367,MATCH(NightFilter!F$1,Night!$C$1:$X$1,0)+2,0),"")</f>
        <v>43.636364</v>
      </c>
      <c r="G37">
        <f>IFERROR(VLOOKUP($B37,Night!$A$1:$X$367,MATCH(NightFilter!G$1,Night!$C$1:$X$1,0)+2,0),"")</f>
        <v>43.636364</v>
      </c>
      <c r="H37">
        <f>IFERROR(VLOOKUP($B37,Night!$A$1:$X$367,MATCH(NightFilter!H$1,Night!$C$1:$X$1,0)+2,0),"")</f>
        <v>9.8090910000000022</v>
      </c>
      <c r="I37">
        <f>IFERROR(VLOOKUP($B37,Night!$A$1:$X$367,MATCH(NightFilter!I$1,Night!$C$1:$X$1,0)+2,0),"")</f>
        <v>48.1039709</v>
      </c>
      <c r="J37">
        <f>IFERROR(VLOOKUP($B37,Night!$A$1:$X$367,MATCH(NightFilter!J$1,Night!$C$1:$X$1,0)+2,0),"")</f>
        <v>45.627367999999997</v>
      </c>
      <c r="K37">
        <f>IFERROR(VLOOKUP($B37,Night!$A$1:$X$367,MATCH(NightFilter!K$1,Night!$C$1:$X$1,0)+2,0),"")</f>
        <v>4.5455000000000002E-2</v>
      </c>
      <c r="L37">
        <f>IFERROR(VLOOKUP($B37,Night!$A$1:$X$367,MATCH(NightFilter!L$1,Night!$C$1:$X$1,0)+2,0),"")</f>
        <v>4.5455000000000002E-2</v>
      </c>
      <c r="M37">
        <f>IFERROR(VLOOKUP($B37,Night!$A$1:$X$367,MATCH(NightFilter!M$1,Night!$C$1:$X$1,0)+2,0),"")</f>
        <v>45.581913</v>
      </c>
      <c r="N37">
        <f>IFERROR(VLOOKUP($B37,Night!$A$1:$X$367,MATCH(NightFilter!N$1,Night!$C$1:$X$1,0)+2,0),"")</f>
        <v>28.987895900000002</v>
      </c>
      <c r="O37">
        <f>IFERROR(VLOOKUP($B37,Night!$A$1:$X$367,MATCH(NightFilter!O$1,Night!$C$1:$X$1,0)+2,0),"")</f>
        <v>90.182105000000007</v>
      </c>
      <c r="P37">
        <f>IFERROR(VLOOKUP($B37,Night!$A$1:$X$367,MATCH(NightFilter!P$1,Night!$C$1:$X$1,0)+2,0),"")</f>
        <v>11.731818000000001</v>
      </c>
      <c r="Q37">
        <f>IFERROR(VLOOKUP($B37,Night!$A$1:$X$367,MATCH(NightFilter!Q$1,Night!$C$1:$X$1,0)+2,0),"")</f>
        <v>11.731818000000001</v>
      </c>
      <c r="R37">
        <f>IFERROR(VLOOKUP($B37,Night!$A$1:$X$367,MATCH(NightFilter!R$1,Night!$C$1:$X$1,0)+2,0),"")</f>
        <v>78.450287000000003</v>
      </c>
      <c r="S37">
        <f>IFERROR(VLOOKUP($B37,Night!$A$1:$X$367,MATCH(NightFilter!S$1,Night!$C$1:$X$1,0)+2,0),"")</f>
        <v>57.952790100000001</v>
      </c>
      <c r="T37">
        <f>IFERROR(VLOOKUP($B37,Night!$A$1:$X$367,MATCH(NightFilter!T$1,Night!$C$1:$X$1,0)+2,0),"")</f>
        <v>6.6363640000000004</v>
      </c>
      <c r="U37">
        <f>IFERROR(VLOOKUP($B37,Night!$A$1:$X$367,MATCH(NightFilter!U$1,Night!$C$1:$X$1,0)+2,0),"")</f>
        <v>0</v>
      </c>
      <c r="V37">
        <f>IFERROR(VLOOKUP($B37,Night!$A$1:$X$367,MATCH(NightFilter!V$1,Night!$C$1:$X$1,0)+2,0),"")</f>
        <v>0</v>
      </c>
      <c r="W37">
        <f>IFERROR(VLOOKUP($B37,Night!$A$1:$X$367,MATCH(NightFilter!W$1,Night!$C$1:$X$1,0)+2,0),"")</f>
        <v>6.6363640000000004</v>
      </c>
      <c r="X37">
        <f>IFERROR(VLOOKUP($B37,Night!$A$1:$X$367,MATCH(NightFilter!X$1,Night!$C$1:$X$1,0)+2,0),"")</f>
        <v>2.8794358</v>
      </c>
      <c r="Y37">
        <f>IFERROR(VLOOKUP($B37,Night!$A$1:$Z$367,MATCH(NightFilter!Y$1,Night!$C$1:$Z$1,0)+2,0),"")</f>
        <v>65</v>
      </c>
      <c r="Z37">
        <f>IFERROR(VLOOKUP($B37,Night!$A$1:$Z$367,MATCH(NightFilter!Z$1,Night!$C$1:$Z$1,0)+2,0),"")</f>
        <v>75</v>
      </c>
    </row>
    <row r="38" spans="2:26" x14ac:dyDescent="0.25">
      <c r="B38">
        <f>IF(ROW()-1&lt;=Input!$F$3,ROW()-1,"")</f>
        <v>37</v>
      </c>
      <c r="C38" s="1">
        <f>IFERROR(VLOOKUP($B38,Night!$A$1:$X$367,MATCH(NightFilter!C$1,Night!$C$1:$X$1,0)+2,0),"")</f>
        <v>44158</v>
      </c>
      <c r="D38" t="str">
        <f>IFERROR(VLOOKUP($B38,Night!$A$1:$X$367,MATCH(NightFilter!D$1,Night!$C$1:$X$1,0)+2,0),"")</f>
        <v>Night</v>
      </c>
      <c r="E38">
        <f>IFERROR(VLOOKUP($B38,Night!$A$1:$X$367,MATCH(NightFilter!E$1,Night!$C$1:$X$1,0)+2,0),"")</f>
        <v>52.563636000000002</v>
      </c>
      <c r="F38">
        <f>IFERROR(VLOOKUP($B38,Night!$A$1:$X$367,MATCH(NightFilter!F$1,Night!$C$1:$X$1,0)+2,0),"")</f>
        <v>41.541666999999997</v>
      </c>
      <c r="G38">
        <f>IFERROR(VLOOKUP($B38,Night!$A$1:$X$367,MATCH(NightFilter!G$1,Night!$C$1:$X$1,0)+2,0),"")</f>
        <v>41.541666999999997</v>
      </c>
      <c r="H38">
        <f>IFERROR(VLOOKUP($B38,Night!$A$1:$X$367,MATCH(NightFilter!H$1,Night!$C$1:$X$1,0)+2,0),"")</f>
        <v>11.021969000000006</v>
      </c>
      <c r="I38">
        <f>IFERROR(VLOOKUP($B38,Night!$A$1:$X$367,MATCH(NightFilter!I$1,Night!$C$1:$X$1,0)+2,0),"")</f>
        <v>47.9330462</v>
      </c>
      <c r="J38">
        <f>IFERROR(VLOOKUP($B38,Night!$A$1:$X$367,MATCH(NightFilter!J$1,Night!$C$1:$X$1,0)+2,0),"")</f>
        <v>50.922727000000002</v>
      </c>
      <c r="K38">
        <f>IFERROR(VLOOKUP($B38,Night!$A$1:$X$367,MATCH(NightFilter!K$1,Night!$C$1:$X$1,0)+2,0),"")</f>
        <v>11.650909</v>
      </c>
      <c r="L38">
        <f>IFERROR(VLOOKUP($B38,Night!$A$1:$X$367,MATCH(NightFilter!L$1,Night!$C$1:$X$1,0)+2,0),"")</f>
        <v>11.650909</v>
      </c>
      <c r="M38">
        <f>IFERROR(VLOOKUP($B38,Night!$A$1:$X$367,MATCH(NightFilter!M$1,Night!$C$1:$X$1,0)+2,0),"")</f>
        <v>39.271818000000003</v>
      </c>
      <c r="N38">
        <f>IFERROR(VLOOKUP($B38,Night!$A$1:$X$367,MATCH(NightFilter!N$1,Night!$C$1:$X$1,0)+2,0),"")</f>
        <v>33.989318799999999</v>
      </c>
      <c r="O38">
        <f>IFERROR(VLOOKUP($B38,Night!$A$1:$X$367,MATCH(NightFilter!O$1,Night!$C$1:$X$1,0)+2,0),"")</f>
        <v>100</v>
      </c>
      <c r="P38">
        <f>IFERROR(VLOOKUP($B38,Night!$A$1:$X$367,MATCH(NightFilter!P$1,Night!$C$1:$X$1,0)+2,0),"")</f>
        <v>23.46</v>
      </c>
      <c r="Q38">
        <f>IFERROR(VLOOKUP($B38,Night!$A$1:$X$367,MATCH(NightFilter!Q$1,Night!$C$1:$X$1,0)+2,0),"")</f>
        <v>23.46</v>
      </c>
      <c r="R38">
        <f>IFERROR(VLOOKUP($B38,Night!$A$1:$X$367,MATCH(NightFilter!R$1,Night!$C$1:$X$1,0)+2,0),"")</f>
        <v>76.539999999999992</v>
      </c>
      <c r="S38">
        <f>IFERROR(VLOOKUP($B38,Night!$A$1:$X$367,MATCH(NightFilter!S$1,Night!$C$1:$X$1,0)+2,0),"")</f>
        <v>67.499876599999993</v>
      </c>
      <c r="T38">
        <f>IFERROR(VLOOKUP($B38,Night!$A$1:$X$367,MATCH(NightFilter!T$1,Night!$C$1:$X$1,0)+2,0),"")</f>
        <v>4.4166670000000003</v>
      </c>
      <c r="U38">
        <f>IFERROR(VLOOKUP($B38,Night!$A$1:$X$367,MATCH(NightFilter!U$1,Night!$C$1:$X$1,0)+2,0),"")</f>
        <v>0.54545500000000002</v>
      </c>
      <c r="V38">
        <f>IFERROR(VLOOKUP($B38,Night!$A$1:$X$367,MATCH(NightFilter!V$1,Night!$C$1:$X$1,0)+2,0),"")</f>
        <v>0.54545500000000002</v>
      </c>
      <c r="W38">
        <f>IFERROR(VLOOKUP($B38,Night!$A$1:$X$367,MATCH(NightFilter!W$1,Night!$C$1:$X$1,0)+2,0),"")</f>
        <v>3.8712120000000003</v>
      </c>
      <c r="X38">
        <f>IFERROR(VLOOKUP($B38,Night!$A$1:$X$367,MATCH(NightFilter!X$1,Night!$C$1:$X$1,0)+2,0),"")</f>
        <v>2.1091673000000002</v>
      </c>
      <c r="Y38">
        <f>IFERROR(VLOOKUP($B38,Night!$A$1:$Z$367,MATCH(NightFilter!Y$1,Night!$C$1:$Z$1,0)+2,0),"")</f>
        <v>65</v>
      </c>
      <c r="Z38">
        <f>IFERROR(VLOOKUP($B38,Night!$A$1:$Z$367,MATCH(NightFilter!Z$1,Night!$C$1:$Z$1,0)+2,0),"")</f>
        <v>75</v>
      </c>
    </row>
    <row r="39" spans="2:26" x14ac:dyDescent="0.25">
      <c r="B39">
        <f>IF(ROW()-1&lt;=Input!$F$3,ROW()-1,"")</f>
        <v>38</v>
      </c>
      <c r="C39" s="1">
        <f>IFERROR(VLOOKUP($B39,Night!$A$1:$X$367,MATCH(NightFilter!C$1,Night!$C$1:$X$1,0)+2,0),"")</f>
        <v>44157</v>
      </c>
      <c r="D39" t="str">
        <f>IFERROR(VLOOKUP($B39,Night!$A$1:$X$367,MATCH(NightFilter!D$1,Night!$C$1:$X$1,0)+2,0),"")</f>
        <v>Night</v>
      </c>
      <c r="E39">
        <f>IFERROR(VLOOKUP($B39,Night!$A$1:$X$367,MATCH(NightFilter!E$1,Night!$C$1:$X$1,0)+2,0),"")</f>
        <v>53.863636</v>
      </c>
      <c r="F39">
        <f>IFERROR(VLOOKUP($B39,Night!$A$1:$X$367,MATCH(NightFilter!F$1,Night!$C$1:$X$1,0)+2,0),"")</f>
        <v>41.045454999999997</v>
      </c>
      <c r="G39">
        <f>IFERROR(VLOOKUP($B39,Night!$A$1:$X$367,MATCH(NightFilter!G$1,Night!$C$1:$X$1,0)+2,0),"")</f>
        <v>41.045454999999997</v>
      </c>
      <c r="H39">
        <f>IFERROR(VLOOKUP($B39,Night!$A$1:$X$367,MATCH(NightFilter!H$1,Night!$C$1:$X$1,0)+2,0),"")</f>
        <v>12.818181000000003</v>
      </c>
      <c r="I39">
        <f>IFERROR(VLOOKUP($B39,Night!$A$1:$X$367,MATCH(NightFilter!I$1,Night!$C$1:$X$1,0)+2,0),"")</f>
        <v>48.735693599999998</v>
      </c>
      <c r="J39">
        <f>IFERROR(VLOOKUP($B39,Night!$A$1:$X$367,MATCH(NightFilter!J$1,Night!$C$1:$X$1,0)+2,0),"")</f>
        <v>49.189473999999997</v>
      </c>
      <c r="K39">
        <f>IFERROR(VLOOKUP($B39,Night!$A$1:$X$367,MATCH(NightFilter!K$1,Night!$C$1:$X$1,0)+2,0),"")</f>
        <v>21.130908999999999</v>
      </c>
      <c r="L39">
        <f>IFERROR(VLOOKUP($B39,Night!$A$1:$X$367,MATCH(NightFilter!L$1,Night!$C$1:$X$1,0)+2,0),"")</f>
        <v>21.130908999999999</v>
      </c>
      <c r="M39">
        <f>IFERROR(VLOOKUP($B39,Night!$A$1:$X$367,MATCH(NightFilter!M$1,Night!$C$1:$X$1,0)+2,0),"")</f>
        <v>28.058564999999998</v>
      </c>
      <c r="N39">
        <f>IFERROR(VLOOKUP($B39,Night!$A$1:$X$367,MATCH(NightFilter!N$1,Night!$C$1:$X$1,0)+2,0),"")</f>
        <v>35.406407600000001</v>
      </c>
      <c r="O39">
        <f>IFERROR(VLOOKUP($B39,Night!$A$1:$X$367,MATCH(NightFilter!O$1,Night!$C$1:$X$1,0)+2,0),"")</f>
        <v>100</v>
      </c>
      <c r="P39">
        <f>IFERROR(VLOOKUP($B39,Night!$A$1:$X$367,MATCH(NightFilter!P$1,Night!$C$1:$X$1,0)+2,0),"")</f>
        <v>38.918182000000002</v>
      </c>
      <c r="Q39">
        <f>IFERROR(VLOOKUP($B39,Night!$A$1:$X$367,MATCH(NightFilter!Q$1,Night!$C$1:$X$1,0)+2,0),"")</f>
        <v>38.918182000000002</v>
      </c>
      <c r="R39">
        <f>IFERROR(VLOOKUP($B39,Night!$A$1:$X$367,MATCH(NightFilter!R$1,Night!$C$1:$X$1,0)+2,0),"")</f>
        <v>61.081817999999998</v>
      </c>
      <c r="S39">
        <f>IFERROR(VLOOKUP($B39,Night!$A$1:$X$367,MATCH(NightFilter!S$1,Night!$C$1:$X$1,0)+2,0),"")</f>
        <v>65.003885299999993</v>
      </c>
      <c r="T39">
        <f>IFERROR(VLOOKUP($B39,Night!$A$1:$X$367,MATCH(NightFilter!T$1,Night!$C$1:$X$1,0)+2,0),"")</f>
        <v>5.5454549999999996</v>
      </c>
      <c r="U39">
        <f>IFERROR(VLOOKUP($B39,Night!$A$1:$X$367,MATCH(NightFilter!U$1,Night!$C$1:$X$1,0)+2,0),"")</f>
        <v>9.0909000000000004E-2</v>
      </c>
      <c r="V39">
        <f>IFERROR(VLOOKUP($B39,Night!$A$1:$X$367,MATCH(NightFilter!V$1,Night!$C$1:$X$1,0)+2,0),"")</f>
        <v>9.0909000000000004E-2</v>
      </c>
      <c r="W39">
        <f>IFERROR(VLOOKUP($B39,Night!$A$1:$X$367,MATCH(NightFilter!W$1,Night!$C$1:$X$1,0)+2,0),"")</f>
        <v>5.4545459999999997</v>
      </c>
      <c r="X39">
        <f>IFERROR(VLOOKUP($B39,Night!$A$1:$X$367,MATCH(NightFilter!X$1,Night!$C$1:$X$1,0)+2,0),"")</f>
        <v>1.5300866</v>
      </c>
      <c r="Y39">
        <f>IFERROR(VLOOKUP($B39,Night!$A$1:$Z$367,MATCH(NightFilter!Y$1,Night!$C$1:$Z$1,0)+2,0),"")</f>
        <v>65</v>
      </c>
      <c r="Z39">
        <f>IFERROR(VLOOKUP($B39,Night!$A$1:$Z$367,MATCH(NightFilter!Z$1,Night!$C$1:$Z$1,0)+2,0),"")</f>
        <v>75</v>
      </c>
    </row>
    <row r="40" spans="2:26" x14ac:dyDescent="0.25">
      <c r="B40">
        <f>IF(ROW()-1&lt;=Input!$F$3,ROW()-1,"")</f>
        <v>39</v>
      </c>
      <c r="C40" s="1">
        <f>IFERROR(VLOOKUP($B40,Night!$A$1:$X$367,MATCH(NightFilter!C$1,Night!$C$1:$X$1,0)+2,0),"")</f>
        <v>44156</v>
      </c>
      <c r="D40" t="str">
        <f>IFERROR(VLOOKUP($B40,Night!$A$1:$X$367,MATCH(NightFilter!D$1,Night!$C$1:$X$1,0)+2,0),"")</f>
        <v>Night</v>
      </c>
      <c r="E40">
        <f>IFERROR(VLOOKUP($B40,Night!$A$1:$X$367,MATCH(NightFilter!E$1,Night!$C$1:$X$1,0)+2,0),"")</f>
        <v>60.609090999999999</v>
      </c>
      <c r="F40">
        <f>IFERROR(VLOOKUP($B40,Night!$A$1:$X$367,MATCH(NightFilter!F$1,Night!$C$1:$X$1,0)+2,0),"")</f>
        <v>42.990909000000002</v>
      </c>
      <c r="G40">
        <f>IFERROR(VLOOKUP($B40,Night!$A$1:$X$367,MATCH(NightFilter!G$1,Night!$C$1:$X$1,0)+2,0),"")</f>
        <v>42.990909000000002</v>
      </c>
      <c r="H40">
        <f>IFERROR(VLOOKUP($B40,Night!$A$1:$X$367,MATCH(NightFilter!H$1,Night!$C$1:$X$1,0)+2,0),"")</f>
        <v>17.618181999999997</v>
      </c>
      <c r="I40">
        <f>IFERROR(VLOOKUP($B40,Night!$A$1:$X$367,MATCH(NightFilter!I$1,Night!$C$1:$X$1,0)+2,0),"")</f>
        <v>52.320822100000001</v>
      </c>
      <c r="J40">
        <f>IFERROR(VLOOKUP($B40,Night!$A$1:$X$367,MATCH(NightFilter!J$1,Night!$C$1:$X$1,0)+2,0),"")</f>
        <v>53.09</v>
      </c>
      <c r="K40">
        <f>IFERROR(VLOOKUP($B40,Night!$A$1:$X$367,MATCH(NightFilter!K$1,Night!$C$1:$X$1,0)+2,0),"")</f>
        <v>15.049091000000001</v>
      </c>
      <c r="L40">
        <f>IFERROR(VLOOKUP($B40,Night!$A$1:$X$367,MATCH(NightFilter!L$1,Night!$C$1:$X$1,0)+2,0),"")</f>
        <v>15.049091000000001</v>
      </c>
      <c r="M40">
        <f>IFERROR(VLOOKUP($B40,Night!$A$1:$X$367,MATCH(NightFilter!M$1,Night!$C$1:$X$1,0)+2,0),"")</f>
        <v>38.040908999999999</v>
      </c>
      <c r="N40">
        <f>IFERROR(VLOOKUP($B40,Night!$A$1:$X$367,MATCH(NightFilter!N$1,Night!$C$1:$X$1,0)+2,0),"")</f>
        <v>33.6881068</v>
      </c>
      <c r="O40">
        <f>IFERROR(VLOOKUP($B40,Night!$A$1:$X$367,MATCH(NightFilter!O$1,Night!$C$1:$X$1,0)+2,0),"")</f>
        <v>100</v>
      </c>
      <c r="P40">
        <f>IFERROR(VLOOKUP($B40,Night!$A$1:$X$367,MATCH(NightFilter!P$1,Night!$C$1:$X$1,0)+2,0),"")</f>
        <v>19.253636</v>
      </c>
      <c r="Q40">
        <f>IFERROR(VLOOKUP($B40,Night!$A$1:$X$367,MATCH(NightFilter!Q$1,Night!$C$1:$X$1,0)+2,0),"")</f>
        <v>19.253636</v>
      </c>
      <c r="R40">
        <f>IFERROR(VLOOKUP($B40,Night!$A$1:$X$367,MATCH(NightFilter!R$1,Night!$C$1:$X$1,0)+2,0),"")</f>
        <v>80.746364</v>
      </c>
      <c r="S40">
        <f>IFERROR(VLOOKUP($B40,Night!$A$1:$X$367,MATCH(NightFilter!S$1,Night!$C$1:$X$1,0)+2,0),"")</f>
        <v>57.570055199999999</v>
      </c>
      <c r="T40">
        <f>IFERROR(VLOOKUP($B40,Night!$A$1:$X$367,MATCH(NightFilter!T$1,Night!$C$1:$X$1,0)+2,0),"")</f>
        <v>5</v>
      </c>
      <c r="U40">
        <f>IFERROR(VLOOKUP($B40,Night!$A$1:$X$367,MATCH(NightFilter!U$1,Night!$C$1:$X$1,0)+2,0),"")</f>
        <v>0.54545500000000002</v>
      </c>
      <c r="V40">
        <f>IFERROR(VLOOKUP($B40,Night!$A$1:$X$367,MATCH(NightFilter!V$1,Night!$C$1:$X$1,0)+2,0),"")</f>
        <v>0.54545500000000002</v>
      </c>
      <c r="W40">
        <f>IFERROR(VLOOKUP($B40,Night!$A$1:$X$367,MATCH(NightFilter!W$1,Night!$C$1:$X$1,0)+2,0),"")</f>
        <v>4.4545449999999995</v>
      </c>
      <c r="X40">
        <f>IFERROR(VLOOKUP($B40,Night!$A$1:$X$367,MATCH(NightFilter!X$1,Night!$C$1:$X$1,0)+2,0),"")</f>
        <v>2.5867391999999998</v>
      </c>
      <c r="Y40">
        <f>IFERROR(VLOOKUP($B40,Night!$A$1:$Z$367,MATCH(NightFilter!Y$1,Night!$C$1:$Z$1,0)+2,0),"")</f>
        <v>65</v>
      </c>
      <c r="Z40">
        <f>IFERROR(VLOOKUP($B40,Night!$A$1:$Z$367,MATCH(NightFilter!Z$1,Night!$C$1:$Z$1,0)+2,0),"")</f>
        <v>75</v>
      </c>
    </row>
    <row r="41" spans="2:26" x14ac:dyDescent="0.25">
      <c r="B41">
        <f>IF(ROW()-1&lt;=Input!$F$3,ROW()-1,"")</f>
        <v>40</v>
      </c>
      <c r="C41" s="1">
        <f>IFERROR(VLOOKUP($B41,Night!$A$1:$X$367,MATCH(NightFilter!C$1,Night!$C$1:$X$1,0)+2,0),"")</f>
        <v>44155</v>
      </c>
      <c r="D41" t="str">
        <f>IFERROR(VLOOKUP($B41,Night!$A$1:$X$367,MATCH(NightFilter!D$1,Night!$C$1:$X$1,0)+2,0),"")</f>
        <v>Night</v>
      </c>
      <c r="E41">
        <f>IFERROR(VLOOKUP($B41,Night!$A$1:$X$367,MATCH(NightFilter!E$1,Night!$C$1:$X$1,0)+2,0),"")</f>
        <v>64.498182</v>
      </c>
      <c r="F41">
        <f>IFERROR(VLOOKUP($B41,Night!$A$1:$X$367,MATCH(NightFilter!F$1,Night!$C$1:$X$1,0)+2,0),"")</f>
        <v>44.672727000000002</v>
      </c>
      <c r="G41">
        <f>IFERROR(VLOOKUP($B41,Night!$A$1:$X$367,MATCH(NightFilter!G$1,Night!$C$1:$X$1,0)+2,0),"")</f>
        <v>44.672727000000002</v>
      </c>
      <c r="H41">
        <f>IFERROR(VLOOKUP($B41,Night!$A$1:$X$367,MATCH(NightFilter!H$1,Night!$C$1:$X$1,0)+2,0),"")</f>
        <v>19.825454999999998</v>
      </c>
      <c r="I41">
        <f>IFERROR(VLOOKUP($B41,Night!$A$1:$X$367,MATCH(NightFilter!I$1,Night!$C$1:$X$1,0)+2,0),"")</f>
        <v>53.334701000000003</v>
      </c>
      <c r="J41">
        <f>IFERROR(VLOOKUP($B41,Night!$A$1:$X$367,MATCH(NightFilter!J$1,Night!$C$1:$X$1,0)+2,0),"")</f>
        <v>51.120869999999996</v>
      </c>
      <c r="K41">
        <f>IFERROR(VLOOKUP($B41,Night!$A$1:$X$367,MATCH(NightFilter!K$1,Night!$C$1:$X$1,0)+2,0),"")</f>
        <v>19.427273</v>
      </c>
      <c r="L41">
        <f>IFERROR(VLOOKUP($B41,Night!$A$1:$X$367,MATCH(NightFilter!L$1,Night!$C$1:$X$1,0)+2,0),"")</f>
        <v>19.427273</v>
      </c>
      <c r="M41">
        <f>IFERROR(VLOOKUP($B41,Night!$A$1:$X$367,MATCH(NightFilter!M$1,Night!$C$1:$X$1,0)+2,0),"")</f>
        <v>31.693596999999997</v>
      </c>
      <c r="N41">
        <f>IFERROR(VLOOKUP($B41,Night!$A$1:$X$367,MATCH(NightFilter!N$1,Night!$C$1:$X$1,0)+2,0),"")</f>
        <v>33.763168</v>
      </c>
      <c r="O41">
        <f>IFERROR(VLOOKUP($B41,Night!$A$1:$X$367,MATCH(NightFilter!O$1,Night!$C$1:$X$1,0)+2,0),"")</f>
        <v>100</v>
      </c>
      <c r="P41">
        <f>IFERROR(VLOOKUP($B41,Night!$A$1:$X$367,MATCH(NightFilter!P$1,Night!$C$1:$X$1,0)+2,0),"")</f>
        <v>22.848182000000001</v>
      </c>
      <c r="Q41">
        <f>IFERROR(VLOOKUP($B41,Night!$A$1:$X$367,MATCH(NightFilter!Q$1,Night!$C$1:$X$1,0)+2,0),"")</f>
        <v>22.848182000000001</v>
      </c>
      <c r="R41">
        <f>IFERROR(VLOOKUP($B41,Night!$A$1:$X$367,MATCH(NightFilter!R$1,Night!$C$1:$X$1,0)+2,0),"")</f>
        <v>77.151817999999992</v>
      </c>
      <c r="S41">
        <f>IFERROR(VLOOKUP($B41,Night!$A$1:$X$367,MATCH(NightFilter!S$1,Night!$C$1:$X$1,0)+2,0),"")</f>
        <v>56.514806299999996</v>
      </c>
      <c r="T41">
        <f>IFERROR(VLOOKUP($B41,Night!$A$1:$X$367,MATCH(NightFilter!T$1,Night!$C$1:$X$1,0)+2,0),"")</f>
        <v>8.8181820000000002</v>
      </c>
      <c r="U41">
        <f>IFERROR(VLOOKUP($B41,Night!$A$1:$X$367,MATCH(NightFilter!U$1,Night!$C$1:$X$1,0)+2,0),"")</f>
        <v>0.54545500000000002</v>
      </c>
      <c r="V41">
        <f>IFERROR(VLOOKUP($B41,Night!$A$1:$X$367,MATCH(NightFilter!V$1,Night!$C$1:$X$1,0)+2,0),"")</f>
        <v>0.54545500000000002</v>
      </c>
      <c r="W41">
        <f>IFERROR(VLOOKUP($B41,Night!$A$1:$X$367,MATCH(NightFilter!W$1,Night!$C$1:$X$1,0)+2,0),"")</f>
        <v>8.2727269999999997</v>
      </c>
      <c r="X41">
        <f>IFERROR(VLOOKUP($B41,Night!$A$1:$X$367,MATCH(NightFilter!X$1,Night!$C$1:$X$1,0)+2,0),"")</f>
        <v>3.4565139999999999</v>
      </c>
      <c r="Y41">
        <f>IFERROR(VLOOKUP($B41,Night!$A$1:$Z$367,MATCH(NightFilter!Y$1,Night!$C$1:$Z$1,0)+2,0),"")</f>
        <v>65</v>
      </c>
      <c r="Z41">
        <f>IFERROR(VLOOKUP($B41,Night!$A$1:$Z$367,MATCH(NightFilter!Z$1,Night!$C$1:$Z$1,0)+2,0),"")</f>
        <v>75</v>
      </c>
    </row>
    <row r="42" spans="2:26" x14ac:dyDescent="0.25">
      <c r="B42">
        <f>IF(ROW()-1&lt;=Input!$F$3,ROW()-1,"")</f>
        <v>41</v>
      </c>
      <c r="C42" s="1">
        <f>IFERROR(VLOOKUP($B42,Night!$A$1:$X$367,MATCH(NightFilter!C$1,Night!$C$1:$X$1,0)+2,0),"")</f>
        <v>44154</v>
      </c>
      <c r="D42" t="str">
        <f>IFERROR(VLOOKUP($B42,Night!$A$1:$X$367,MATCH(NightFilter!D$1,Night!$C$1:$X$1,0)+2,0),"")</f>
        <v>Night</v>
      </c>
      <c r="E42">
        <f>IFERROR(VLOOKUP($B42,Night!$A$1:$X$367,MATCH(NightFilter!E$1,Night!$C$1:$X$1,0)+2,0),"")</f>
        <v>53.594544999999997</v>
      </c>
      <c r="F42">
        <f>IFERROR(VLOOKUP($B42,Night!$A$1:$X$367,MATCH(NightFilter!F$1,Night!$C$1:$X$1,0)+2,0),"")</f>
        <v>43.590909000000003</v>
      </c>
      <c r="G42">
        <f>IFERROR(VLOOKUP($B42,Night!$A$1:$X$367,MATCH(NightFilter!G$1,Night!$C$1:$X$1,0)+2,0),"")</f>
        <v>43.590909000000003</v>
      </c>
      <c r="H42">
        <f>IFERROR(VLOOKUP($B42,Night!$A$1:$X$367,MATCH(NightFilter!H$1,Night!$C$1:$X$1,0)+2,0),"")</f>
        <v>10.003635999999993</v>
      </c>
      <c r="I42">
        <f>IFERROR(VLOOKUP($B42,Night!$A$1:$X$367,MATCH(NightFilter!I$1,Night!$C$1:$X$1,0)+2,0),"")</f>
        <v>48.752782400000001</v>
      </c>
      <c r="J42">
        <f>IFERROR(VLOOKUP($B42,Night!$A$1:$X$367,MATCH(NightFilter!J$1,Night!$C$1:$X$1,0)+2,0),"")</f>
        <v>52.613793000000001</v>
      </c>
      <c r="K42">
        <f>IFERROR(VLOOKUP($B42,Night!$A$1:$X$367,MATCH(NightFilter!K$1,Night!$C$1:$X$1,0)+2,0),"")</f>
        <v>12.772727</v>
      </c>
      <c r="L42">
        <f>IFERROR(VLOOKUP($B42,Night!$A$1:$X$367,MATCH(NightFilter!L$1,Night!$C$1:$X$1,0)+2,0),"")</f>
        <v>12.772727</v>
      </c>
      <c r="M42">
        <f>IFERROR(VLOOKUP($B42,Night!$A$1:$X$367,MATCH(NightFilter!M$1,Night!$C$1:$X$1,0)+2,0),"")</f>
        <v>39.841065999999998</v>
      </c>
      <c r="N42">
        <f>IFERROR(VLOOKUP($B42,Night!$A$1:$X$367,MATCH(NightFilter!N$1,Night!$C$1:$X$1,0)+2,0),"")</f>
        <v>32.258998200000001</v>
      </c>
      <c r="O42">
        <f>IFERROR(VLOOKUP($B42,Night!$A$1:$X$367,MATCH(NightFilter!O$1,Night!$C$1:$X$1,0)+2,0),"")</f>
        <v>100</v>
      </c>
      <c r="P42">
        <f>IFERROR(VLOOKUP($B42,Night!$A$1:$X$367,MATCH(NightFilter!P$1,Night!$C$1:$X$1,0)+2,0),"")</f>
        <v>25.389091000000001</v>
      </c>
      <c r="Q42">
        <f>IFERROR(VLOOKUP($B42,Night!$A$1:$X$367,MATCH(NightFilter!Q$1,Night!$C$1:$X$1,0)+2,0),"")</f>
        <v>25.389091000000001</v>
      </c>
      <c r="R42">
        <f>IFERROR(VLOOKUP($B42,Night!$A$1:$X$367,MATCH(NightFilter!R$1,Night!$C$1:$X$1,0)+2,0),"")</f>
        <v>74.610908999999992</v>
      </c>
      <c r="S42">
        <f>IFERROR(VLOOKUP($B42,Night!$A$1:$X$367,MATCH(NightFilter!S$1,Night!$C$1:$X$1,0)+2,0),"")</f>
        <v>59.632472999999997</v>
      </c>
      <c r="T42">
        <f>IFERROR(VLOOKUP($B42,Night!$A$1:$X$367,MATCH(NightFilter!T$1,Night!$C$1:$X$1,0)+2,0),"")</f>
        <v>8.0689659999999996</v>
      </c>
      <c r="U42">
        <f>IFERROR(VLOOKUP($B42,Night!$A$1:$X$367,MATCH(NightFilter!U$1,Night!$C$1:$X$1,0)+2,0),"")</f>
        <v>0</v>
      </c>
      <c r="V42">
        <f>IFERROR(VLOOKUP($B42,Night!$A$1:$X$367,MATCH(NightFilter!V$1,Night!$C$1:$X$1,0)+2,0),"")</f>
        <v>0</v>
      </c>
      <c r="W42">
        <f>IFERROR(VLOOKUP($B42,Night!$A$1:$X$367,MATCH(NightFilter!W$1,Night!$C$1:$X$1,0)+2,0),"")</f>
        <v>8.0689659999999996</v>
      </c>
      <c r="X42">
        <f>IFERROR(VLOOKUP($B42,Night!$A$1:$X$367,MATCH(NightFilter!X$1,Night!$C$1:$X$1,0)+2,0),"")</f>
        <v>2.4057981000000002</v>
      </c>
      <c r="Y42">
        <f>IFERROR(VLOOKUP($B42,Night!$A$1:$Z$367,MATCH(NightFilter!Y$1,Night!$C$1:$Z$1,0)+2,0),"")</f>
        <v>65</v>
      </c>
      <c r="Z42">
        <f>IFERROR(VLOOKUP($B42,Night!$A$1:$Z$367,MATCH(NightFilter!Z$1,Night!$C$1:$Z$1,0)+2,0),"")</f>
        <v>75</v>
      </c>
    </row>
    <row r="43" spans="2:26" x14ac:dyDescent="0.25">
      <c r="B43">
        <f>IF(ROW()-1&lt;=Input!$F$3,ROW()-1,"")</f>
        <v>42</v>
      </c>
      <c r="C43" s="1">
        <f>IFERROR(VLOOKUP($B43,Night!$A$1:$X$367,MATCH(NightFilter!C$1,Night!$C$1:$X$1,0)+2,0),"")</f>
        <v>44153</v>
      </c>
      <c r="D43" t="str">
        <f>IFERROR(VLOOKUP($B43,Night!$A$1:$X$367,MATCH(NightFilter!D$1,Night!$C$1:$X$1,0)+2,0),"")</f>
        <v>Night</v>
      </c>
      <c r="E43">
        <f>IFERROR(VLOOKUP($B43,Night!$A$1:$X$367,MATCH(NightFilter!E$1,Night!$C$1:$X$1,0)+2,0),"")</f>
        <v>56.006250000000001</v>
      </c>
      <c r="F43">
        <f>IFERROR(VLOOKUP($B43,Night!$A$1:$X$367,MATCH(NightFilter!F$1,Night!$C$1:$X$1,0)+2,0),"")</f>
        <v>41.863636</v>
      </c>
      <c r="G43">
        <f>IFERROR(VLOOKUP($B43,Night!$A$1:$X$367,MATCH(NightFilter!G$1,Night!$C$1:$X$1,0)+2,0),"")</f>
        <v>41.863636</v>
      </c>
      <c r="H43">
        <f>IFERROR(VLOOKUP($B43,Night!$A$1:$X$367,MATCH(NightFilter!H$1,Night!$C$1:$X$1,0)+2,0),"")</f>
        <v>14.142614000000002</v>
      </c>
      <c r="I43">
        <f>IFERROR(VLOOKUP($B43,Night!$A$1:$X$367,MATCH(NightFilter!I$1,Night!$C$1:$X$1,0)+2,0),"")</f>
        <v>48.451056700000002</v>
      </c>
      <c r="J43">
        <f>IFERROR(VLOOKUP($B43,Night!$A$1:$X$367,MATCH(NightFilter!J$1,Night!$C$1:$X$1,0)+2,0),"")</f>
        <v>53.743749999999999</v>
      </c>
      <c r="K43">
        <f>IFERROR(VLOOKUP($B43,Night!$A$1:$X$367,MATCH(NightFilter!K$1,Night!$C$1:$X$1,0)+2,0),"")</f>
        <v>5.763636</v>
      </c>
      <c r="L43">
        <f>IFERROR(VLOOKUP($B43,Night!$A$1:$X$367,MATCH(NightFilter!L$1,Night!$C$1:$X$1,0)+2,0),"")</f>
        <v>5.763636</v>
      </c>
      <c r="M43">
        <f>IFERROR(VLOOKUP($B43,Night!$A$1:$X$367,MATCH(NightFilter!M$1,Night!$C$1:$X$1,0)+2,0),"")</f>
        <v>47.980114</v>
      </c>
      <c r="N43">
        <f>IFERROR(VLOOKUP($B43,Night!$A$1:$X$367,MATCH(NightFilter!N$1,Night!$C$1:$X$1,0)+2,0),"")</f>
        <v>29.3459544</v>
      </c>
      <c r="O43">
        <f>IFERROR(VLOOKUP($B43,Night!$A$1:$X$367,MATCH(NightFilter!O$1,Night!$C$1:$X$1,0)+2,0),"")</f>
        <v>99.048749999999998</v>
      </c>
      <c r="P43">
        <f>IFERROR(VLOOKUP($B43,Night!$A$1:$X$367,MATCH(NightFilter!P$1,Night!$C$1:$X$1,0)+2,0),"")</f>
        <v>16.599091000000001</v>
      </c>
      <c r="Q43">
        <f>IFERROR(VLOOKUP($B43,Night!$A$1:$X$367,MATCH(NightFilter!Q$1,Night!$C$1:$X$1,0)+2,0),"")</f>
        <v>16.599091000000001</v>
      </c>
      <c r="R43">
        <f>IFERROR(VLOOKUP($B43,Night!$A$1:$X$367,MATCH(NightFilter!R$1,Night!$C$1:$X$1,0)+2,0),"")</f>
        <v>82.449658999999997</v>
      </c>
      <c r="S43">
        <f>IFERROR(VLOOKUP($B43,Night!$A$1:$X$367,MATCH(NightFilter!S$1,Night!$C$1:$X$1,0)+2,0),"")</f>
        <v>54.545804500000003</v>
      </c>
      <c r="T43">
        <f>IFERROR(VLOOKUP($B43,Night!$A$1:$X$367,MATCH(NightFilter!T$1,Night!$C$1:$X$1,0)+2,0),"")</f>
        <v>6.1818179999999998</v>
      </c>
      <c r="U43">
        <f>IFERROR(VLOOKUP($B43,Night!$A$1:$X$367,MATCH(NightFilter!U$1,Night!$C$1:$X$1,0)+2,0),"")</f>
        <v>0.272727</v>
      </c>
      <c r="V43">
        <f>IFERROR(VLOOKUP($B43,Night!$A$1:$X$367,MATCH(NightFilter!V$1,Night!$C$1:$X$1,0)+2,0),"")</f>
        <v>0.272727</v>
      </c>
      <c r="W43">
        <f>IFERROR(VLOOKUP($B43,Night!$A$1:$X$367,MATCH(NightFilter!W$1,Night!$C$1:$X$1,0)+2,0),"")</f>
        <v>5.9090910000000001</v>
      </c>
      <c r="X43">
        <f>IFERROR(VLOOKUP($B43,Night!$A$1:$X$367,MATCH(NightFilter!X$1,Night!$C$1:$X$1,0)+2,0),"")</f>
        <v>2.0632955000000002</v>
      </c>
      <c r="Y43">
        <f>IFERROR(VLOOKUP($B43,Night!$A$1:$Z$367,MATCH(NightFilter!Y$1,Night!$C$1:$Z$1,0)+2,0),"")</f>
        <v>65</v>
      </c>
      <c r="Z43">
        <f>IFERROR(VLOOKUP($B43,Night!$A$1:$Z$367,MATCH(NightFilter!Z$1,Night!$C$1:$Z$1,0)+2,0),"")</f>
        <v>75</v>
      </c>
    </row>
    <row r="44" spans="2:26" x14ac:dyDescent="0.25">
      <c r="B44">
        <f>IF(ROW()-1&lt;=Input!$F$3,ROW()-1,"")</f>
        <v>43</v>
      </c>
      <c r="C44" s="1">
        <f>IFERROR(VLOOKUP($B44,Night!$A$1:$X$367,MATCH(NightFilter!C$1,Night!$C$1:$X$1,0)+2,0),"")</f>
        <v>44152</v>
      </c>
      <c r="D44" t="str">
        <f>IFERROR(VLOOKUP($B44,Night!$A$1:$X$367,MATCH(NightFilter!D$1,Night!$C$1:$X$1,0)+2,0),"")</f>
        <v>Night</v>
      </c>
      <c r="E44">
        <f>IFERROR(VLOOKUP($B44,Night!$A$1:$X$367,MATCH(NightFilter!E$1,Night!$C$1:$X$1,0)+2,0),"")</f>
        <v>55.806249999999999</v>
      </c>
      <c r="F44">
        <f>IFERROR(VLOOKUP($B44,Night!$A$1:$X$367,MATCH(NightFilter!F$1,Night!$C$1:$X$1,0)+2,0),"")</f>
        <v>44.354545000000002</v>
      </c>
      <c r="G44">
        <f>IFERROR(VLOOKUP($B44,Night!$A$1:$X$367,MATCH(NightFilter!G$1,Night!$C$1:$X$1,0)+2,0),"")</f>
        <v>44.354545000000002</v>
      </c>
      <c r="H44">
        <f>IFERROR(VLOOKUP($B44,Night!$A$1:$X$367,MATCH(NightFilter!H$1,Night!$C$1:$X$1,0)+2,0),"")</f>
        <v>11.451704999999997</v>
      </c>
      <c r="I44">
        <f>IFERROR(VLOOKUP($B44,Night!$A$1:$X$367,MATCH(NightFilter!I$1,Night!$C$1:$X$1,0)+2,0),"")</f>
        <v>50.0281704</v>
      </c>
      <c r="J44">
        <f>IFERROR(VLOOKUP($B44,Night!$A$1:$X$367,MATCH(NightFilter!J$1,Night!$C$1:$X$1,0)+2,0),"")</f>
        <v>55.731250000000003</v>
      </c>
      <c r="K44">
        <f>IFERROR(VLOOKUP($B44,Night!$A$1:$X$367,MATCH(NightFilter!K$1,Night!$C$1:$X$1,0)+2,0),"")</f>
        <v>10.618</v>
      </c>
      <c r="L44">
        <f>IFERROR(VLOOKUP($B44,Night!$A$1:$X$367,MATCH(NightFilter!L$1,Night!$C$1:$X$1,0)+2,0),"")</f>
        <v>10.618</v>
      </c>
      <c r="M44">
        <f>IFERROR(VLOOKUP($B44,Night!$A$1:$X$367,MATCH(NightFilter!M$1,Night!$C$1:$X$1,0)+2,0),"")</f>
        <v>45.113250000000001</v>
      </c>
      <c r="N44">
        <f>IFERROR(VLOOKUP($B44,Night!$A$1:$X$367,MATCH(NightFilter!N$1,Night!$C$1:$X$1,0)+2,0),"")</f>
        <v>27.980197700000002</v>
      </c>
      <c r="O44">
        <f>IFERROR(VLOOKUP($B44,Night!$A$1:$X$367,MATCH(NightFilter!O$1,Night!$C$1:$X$1,0)+2,0),"")</f>
        <v>99.731250000000003</v>
      </c>
      <c r="P44">
        <f>IFERROR(VLOOKUP($B44,Night!$A$1:$X$367,MATCH(NightFilter!P$1,Night!$C$1:$X$1,0)+2,0),"")</f>
        <v>18.138000000000002</v>
      </c>
      <c r="Q44">
        <f>IFERROR(VLOOKUP($B44,Night!$A$1:$X$367,MATCH(NightFilter!Q$1,Night!$C$1:$X$1,0)+2,0),"")</f>
        <v>18.138000000000002</v>
      </c>
      <c r="R44">
        <f>IFERROR(VLOOKUP($B44,Night!$A$1:$X$367,MATCH(NightFilter!R$1,Night!$C$1:$X$1,0)+2,0),"")</f>
        <v>81.593249999999998</v>
      </c>
      <c r="S44">
        <f>IFERROR(VLOOKUP($B44,Night!$A$1:$X$367,MATCH(NightFilter!S$1,Night!$C$1:$X$1,0)+2,0),"")</f>
        <v>50.487155299999998</v>
      </c>
      <c r="T44">
        <f>IFERROR(VLOOKUP($B44,Night!$A$1:$X$367,MATCH(NightFilter!T$1,Night!$C$1:$X$1,0)+2,0),"")</f>
        <v>5.6363640000000004</v>
      </c>
      <c r="U44">
        <f>IFERROR(VLOOKUP($B44,Night!$A$1:$X$367,MATCH(NightFilter!U$1,Night!$C$1:$X$1,0)+2,0),"")</f>
        <v>0.272727</v>
      </c>
      <c r="V44">
        <f>IFERROR(VLOOKUP($B44,Night!$A$1:$X$367,MATCH(NightFilter!V$1,Night!$C$1:$X$1,0)+2,0),"")</f>
        <v>0.272727</v>
      </c>
      <c r="W44">
        <f>IFERROR(VLOOKUP($B44,Night!$A$1:$X$367,MATCH(NightFilter!W$1,Night!$C$1:$X$1,0)+2,0),"")</f>
        <v>5.3636370000000007</v>
      </c>
      <c r="X44">
        <f>IFERROR(VLOOKUP($B44,Night!$A$1:$X$367,MATCH(NightFilter!X$1,Night!$C$1:$X$1,0)+2,0),"")</f>
        <v>2.0775758</v>
      </c>
      <c r="Y44">
        <f>IFERROR(VLOOKUP($B44,Night!$A$1:$Z$367,MATCH(NightFilter!Y$1,Night!$C$1:$Z$1,0)+2,0),"")</f>
        <v>65</v>
      </c>
      <c r="Z44">
        <f>IFERROR(VLOOKUP($B44,Night!$A$1:$Z$367,MATCH(NightFilter!Z$1,Night!$C$1:$Z$1,0)+2,0),"")</f>
        <v>75</v>
      </c>
    </row>
    <row r="45" spans="2:26" x14ac:dyDescent="0.25">
      <c r="B45">
        <f>IF(ROW()-1&lt;=Input!$F$3,ROW()-1,"")</f>
        <v>44</v>
      </c>
      <c r="C45" s="1">
        <f>IFERROR(VLOOKUP($B45,Night!$A$1:$X$367,MATCH(NightFilter!C$1,Night!$C$1:$X$1,0)+2,0),"")</f>
        <v>44151</v>
      </c>
      <c r="D45" t="str">
        <f>IFERROR(VLOOKUP($B45,Night!$A$1:$X$367,MATCH(NightFilter!D$1,Night!$C$1:$X$1,0)+2,0),"")</f>
        <v>Night</v>
      </c>
      <c r="E45">
        <f>IFERROR(VLOOKUP($B45,Night!$A$1:$X$367,MATCH(NightFilter!E$1,Night!$C$1:$X$1,0)+2,0),"")</f>
        <v>58.805556000000003</v>
      </c>
      <c r="F45">
        <f>IFERROR(VLOOKUP($B45,Night!$A$1:$X$367,MATCH(NightFilter!F$1,Night!$C$1:$X$1,0)+2,0),"")</f>
        <v>43.890909000000001</v>
      </c>
      <c r="G45">
        <f>IFERROR(VLOOKUP($B45,Night!$A$1:$X$367,MATCH(NightFilter!G$1,Night!$C$1:$X$1,0)+2,0),"")</f>
        <v>43.890909000000001</v>
      </c>
      <c r="H45">
        <f>IFERROR(VLOOKUP($B45,Night!$A$1:$X$367,MATCH(NightFilter!H$1,Night!$C$1:$X$1,0)+2,0),"")</f>
        <v>14.914647000000002</v>
      </c>
      <c r="I45">
        <f>IFERROR(VLOOKUP($B45,Night!$A$1:$X$367,MATCH(NightFilter!I$1,Night!$C$1:$X$1,0)+2,0),"")</f>
        <v>50.841604799999999</v>
      </c>
      <c r="J45">
        <f>IFERROR(VLOOKUP($B45,Night!$A$1:$X$367,MATCH(NightFilter!J$1,Night!$C$1:$X$1,0)+2,0),"")</f>
        <v>53.865217000000001</v>
      </c>
      <c r="K45">
        <f>IFERROR(VLOOKUP($B45,Night!$A$1:$X$367,MATCH(NightFilter!K$1,Night!$C$1:$X$1,0)+2,0),"")</f>
        <v>7.8218180000000004</v>
      </c>
      <c r="L45">
        <f>IFERROR(VLOOKUP($B45,Night!$A$1:$X$367,MATCH(NightFilter!L$1,Night!$C$1:$X$1,0)+2,0),"")</f>
        <v>7.8218180000000004</v>
      </c>
      <c r="M45">
        <f>IFERROR(VLOOKUP($B45,Night!$A$1:$X$367,MATCH(NightFilter!M$1,Night!$C$1:$X$1,0)+2,0),"")</f>
        <v>46.043399000000001</v>
      </c>
      <c r="N45">
        <f>IFERROR(VLOOKUP($B45,Night!$A$1:$X$367,MATCH(NightFilter!N$1,Night!$C$1:$X$1,0)+2,0),"")</f>
        <v>32.368716999999997</v>
      </c>
      <c r="O45">
        <f>IFERROR(VLOOKUP($B45,Night!$A$1:$X$367,MATCH(NightFilter!O$1,Night!$C$1:$X$1,0)+2,0),"")</f>
        <v>100</v>
      </c>
      <c r="P45">
        <f>IFERROR(VLOOKUP($B45,Night!$A$1:$X$367,MATCH(NightFilter!P$1,Night!$C$1:$X$1,0)+2,0),"")</f>
        <v>15.97</v>
      </c>
      <c r="Q45">
        <f>IFERROR(VLOOKUP($B45,Night!$A$1:$X$367,MATCH(NightFilter!Q$1,Night!$C$1:$X$1,0)+2,0),"")</f>
        <v>15.97</v>
      </c>
      <c r="R45">
        <f>IFERROR(VLOOKUP($B45,Night!$A$1:$X$367,MATCH(NightFilter!R$1,Night!$C$1:$X$1,0)+2,0),"")</f>
        <v>84.03</v>
      </c>
      <c r="S45">
        <f>IFERROR(VLOOKUP($B45,Night!$A$1:$X$367,MATCH(NightFilter!S$1,Night!$C$1:$X$1,0)+2,0),"")</f>
        <v>56.070084899999998</v>
      </c>
      <c r="T45">
        <f>IFERROR(VLOOKUP($B45,Night!$A$1:$X$367,MATCH(NightFilter!T$1,Night!$C$1:$X$1,0)+2,0),"")</f>
        <v>5.4545450000000004</v>
      </c>
      <c r="U45">
        <f>IFERROR(VLOOKUP($B45,Night!$A$1:$X$367,MATCH(NightFilter!U$1,Night!$C$1:$X$1,0)+2,0),"")</f>
        <v>0</v>
      </c>
      <c r="V45">
        <f>IFERROR(VLOOKUP($B45,Night!$A$1:$X$367,MATCH(NightFilter!V$1,Night!$C$1:$X$1,0)+2,0),"")</f>
        <v>0</v>
      </c>
      <c r="W45">
        <f>IFERROR(VLOOKUP($B45,Night!$A$1:$X$367,MATCH(NightFilter!W$1,Night!$C$1:$X$1,0)+2,0),"")</f>
        <v>5.4545450000000004</v>
      </c>
      <c r="X45">
        <f>IFERROR(VLOOKUP($B45,Night!$A$1:$X$367,MATCH(NightFilter!X$1,Night!$C$1:$X$1,0)+2,0),"")</f>
        <v>1.9825254000000001</v>
      </c>
      <c r="Y45">
        <f>IFERROR(VLOOKUP($B45,Night!$A$1:$Z$367,MATCH(NightFilter!Y$1,Night!$C$1:$Z$1,0)+2,0),"")</f>
        <v>65</v>
      </c>
      <c r="Z45">
        <f>IFERROR(VLOOKUP($B45,Night!$A$1:$Z$367,MATCH(NightFilter!Z$1,Night!$C$1:$Z$1,0)+2,0),"")</f>
        <v>75</v>
      </c>
    </row>
    <row r="46" spans="2:26" x14ac:dyDescent="0.25">
      <c r="B46">
        <f>IF(ROW()-1&lt;=Input!$F$3,ROW()-1,"")</f>
        <v>45</v>
      </c>
      <c r="C46" s="1">
        <f>IFERROR(VLOOKUP($B46,Night!$A$1:$X$367,MATCH(NightFilter!C$1,Night!$C$1:$X$1,0)+2,0),"")</f>
        <v>44150</v>
      </c>
      <c r="D46" t="str">
        <f>IFERROR(VLOOKUP($B46,Night!$A$1:$X$367,MATCH(NightFilter!D$1,Night!$C$1:$X$1,0)+2,0),"")</f>
        <v>Night</v>
      </c>
      <c r="E46">
        <f>IFERROR(VLOOKUP($B46,Night!$A$1:$X$367,MATCH(NightFilter!E$1,Night!$C$1:$X$1,0)+2,0),"")</f>
        <v>55.063636000000002</v>
      </c>
      <c r="F46">
        <f>IFERROR(VLOOKUP($B46,Night!$A$1:$X$367,MATCH(NightFilter!F$1,Night!$C$1:$X$1,0)+2,0),"")</f>
        <v>44.390909000000001</v>
      </c>
      <c r="G46">
        <f>IFERROR(VLOOKUP($B46,Night!$A$1:$X$367,MATCH(NightFilter!G$1,Night!$C$1:$X$1,0)+2,0),"")</f>
        <v>44.390909000000001</v>
      </c>
      <c r="H46">
        <f>IFERROR(VLOOKUP($B46,Night!$A$1:$X$367,MATCH(NightFilter!H$1,Night!$C$1:$X$1,0)+2,0),"")</f>
        <v>10.672727000000002</v>
      </c>
      <c r="I46">
        <f>IFERROR(VLOOKUP($B46,Night!$A$1:$X$367,MATCH(NightFilter!I$1,Night!$C$1:$X$1,0)+2,0),"")</f>
        <v>50.640900700000003</v>
      </c>
      <c r="J46">
        <f>IFERROR(VLOOKUP($B46,Night!$A$1:$X$367,MATCH(NightFilter!J$1,Night!$C$1:$X$1,0)+2,0),"")</f>
        <v>54.4</v>
      </c>
      <c r="K46">
        <f>IFERROR(VLOOKUP($B46,Night!$A$1:$X$367,MATCH(NightFilter!K$1,Night!$C$1:$X$1,0)+2,0),"")</f>
        <v>17.327273000000002</v>
      </c>
      <c r="L46">
        <f>IFERROR(VLOOKUP($B46,Night!$A$1:$X$367,MATCH(NightFilter!L$1,Night!$C$1:$X$1,0)+2,0),"")</f>
        <v>17.327273000000002</v>
      </c>
      <c r="M46">
        <f>IFERROR(VLOOKUP($B46,Night!$A$1:$X$367,MATCH(NightFilter!M$1,Night!$C$1:$X$1,0)+2,0),"")</f>
        <v>37.072727</v>
      </c>
      <c r="N46">
        <f>IFERROR(VLOOKUP($B46,Night!$A$1:$X$367,MATCH(NightFilter!N$1,Night!$C$1:$X$1,0)+2,0),"")</f>
        <v>31.925517800000002</v>
      </c>
      <c r="O46">
        <f>IFERROR(VLOOKUP($B46,Night!$A$1:$X$367,MATCH(NightFilter!O$1,Night!$C$1:$X$1,0)+2,0),"")</f>
        <v>100</v>
      </c>
      <c r="P46">
        <f>IFERROR(VLOOKUP($B46,Night!$A$1:$X$367,MATCH(NightFilter!P$1,Night!$C$1:$X$1,0)+2,0),"")</f>
        <v>28.466363999999999</v>
      </c>
      <c r="Q46">
        <f>IFERROR(VLOOKUP($B46,Night!$A$1:$X$367,MATCH(NightFilter!Q$1,Night!$C$1:$X$1,0)+2,0),"")</f>
        <v>28.466363999999999</v>
      </c>
      <c r="R46">
        <f>IFERROR(VLOOKUP($B46,Night!$A$1:$X$367,MATCH(NightFilter!R$1,Night!$C$1:$X$1,0)+2,0),"")</f>
        <v>71.533636000000001</v>
      </c>
      <c r="S46">
        <f>IFERROR(VLOOKUP($B46,Night!$A$1:$X$367,MATCH(NightFilter!S$1,Night!$C$1:$X$1,0)+2,0),"")</f>
        <v>55.729214300000002</v>
      </c>
      <c r="T46">
        <f>IFERROR(VLOOKUP($B46,Night!$A$1:$X$367,MATCH(NightFilter!T$1,Night!$C$1:$X$1,0)+2,0),"")</f>
        <v>15.538462000000001</v>
      </c>
      <c r="U46">
        <f>IFERROR(VLOOKUP($B46,Night!$A$1:$X$367,MATCH(NightFilter!U$1,Night!$C$1:$X$1,0)+2,0),"")</f>
        <v>0</v>
      </c>
      <c r="V46">
        <f>IFERROR(VLOOKUP($B46,Night!$A$1:$X$367,MATCH(NightFilter!V$1,Night!$C$1:$X$1,0)+2,0),"")</f>
        <v>0</v>
      </c>
      <c r="W46">
        <f>IFERROR(VLOOKUP($B46,Night!$A$1:$X$367,MATCH(NightFilter!W$1,Night!$C$1:$X$1,0)+2,0),"")</f>
        <v>15.538462000000001</v>
      </c>
      <c r="X46">
        <f>IFERROR(VLOOKUP($B46,Night!$A$1:$X$367,MATCH(NightFilter!X$1,Night!$C$1:$X$1,0)+2,0),"")</f>
        <v>2.7335965999999998</v>
      </c>
      <c r="Y46">
        <f>IFERROR(VLOOKUP($B46,Night!$A$1:$Z$367,MATCH(NightFilter!Y$1,Night!$C$1:$Z$1,0)+2,0),"")</f>
        <v>65</v>
      </c>
      <c r="Z46">
        <f>IFERROR(VLOOKUP($B46,Night!$A$1:$Z$367,MATCH(NightFilter!Z$1,Night!$C$1:$Z$1,0)+2,0),"")</f>
        <v>75</v>
      </c>
    </row>
    <row r="47" spans="2:26" x14ac:dyDescent="0.25">
      <c r="B47">
        <f>IF(ROW()-1&lt;=Input!$F$3,ROW()-1,"")</f>
        <v>46</v>
      </c>
      <c r="C47" s="1">
        <f>IFERROR(VLOOKUP($B47,Night!$A$1:$X$367,MATCH(NightFilter!C$1,Night!$C$1:$X$1,0)+2,0),"")</f>
        <v>44149</v>
      </c>
      <c r="D47" t="str">
        <f>IFERROR(VLOOKUP($B47,Night!$A$1:$X$367,MATCH(NightFilter!D$1,Night!$C$1:$X$1,0)+2,0),"")</f>
        <v>Night</v>
      </c>
      <c r="E47">
        <f>IFERROR(VLOOKUP($B47,Night!$A$1:$X$367,MATCH(NightFilter!E$1,Night!$C$1:$X$1,0)+2,0),"")</f>
        <v>54.672381000000001</v>
      </c>
      <c r="F47">
        <f>IFERROR(VLOOKUP($B47,Night!$A$1:$X$367,MATCH(NightFilter!F$1,Night!$C$1:$X$1,0)+2,0),"")</f>
        <v>45.4</v>
      </c>
      <c r="G47">
        <f>IFERROR(VLOOKUP($B47,Night!$A$1:$X$367,MATCH(NightFilter!G$1,Night!$C$1:$X$1,0)+2,0),"")</f>
        <v>45.4</v>
      </c>
      <c r="H47">
        <f>IFERROR(VLOOKUP($B47,Night!$A$1:$X$367,MATCH(NightFilter!H$1,Night!$C$1:$X$1,0)+2,0),"")</f>
        <v>9.2723810000000029</v>
      </c>
      <c r="I47">
        <f>IFERROR(VLOOKUP($B47,Night!$A$1:$X$367,MATCH(NightFilter!I$1,Night!$C$1:$X$1,0)+2,0),"")</f>
        <v>49.452577300000002</v>
      </c>
      <c r="J47">
        <f>IFERROR(VLOOKUP($B47,Night!$A$1:$X$367,MATCH(NightFilter!J$1,Night!$C$1:$X$1,0)+2,0),"")</f>
        <v>52.910476000000003</v>
      </c>
      <c r="K47">
        <f>IFERROR(VLOOKUP($B47,Night!$A$1:$X$367,MATCH(NightFilter!K$1,Night!$C$1:$X$1,0)+2,0),"")</f>
        <v>15.6</v>
      </c>
      <c r="L47">
        <f>IFERROR(VLOOKUP($B47,Night!$A$1:$X$367,MATCH(NightFilter!L$1,Night!$C$1:$X$1,0)+2,0),"")</f>
        <v>15.6</v>
      </c>
      <c r="M47">
        <f>IFERROR(VLOOKUP($B47,Night!$A$1:$X$367,MATCH(NightFilter!M$1,Night!$C$1:$X$1,0)+2,0),"")</f>
        <v>37.310476000000001</v>
      </c>
      <c r="N47">
        <f>IFERROR(VLOOKUP($B47,Night!$A$1:$X$367,MATCH(NightFilter!N$1,Night!$C$1:$X$1,0)+2,0),"")</f>
        <v>35.721830099999998</v>
      </c>
      <c r="O47">
        <f>IFERROR(VLOOKUP($B47,Night!$A$1:$X$367,MATCH(NightFilter!O$1,Night!$C$1:$X$1,0)+2,0),"")</f>
        <v>100</v>
      </c>
      <c r="P47">
        <f>IFERROR(VLOOKUP($B47,Night!$A$1:$X$367,MATCH(NightFilter!P$1,Night!$C$1:$X$1,0)+2,0),"")</f>
        <v>28.550909000000001</v>
      </c>
      <c r="Q47">
        <f>IFERROR(VLOOKUP($B47,Night!$A$1:$X$367,MATCH(NightFilter!Q$1,Night!$C$1:$X$1,0)+2,0),"")</f>
        <v>28.550909000000001</v>
      </c>
      <c r="R47">
        <f>IFERROR(VLOOKUP($B47,Night!$A$1:$X$367,MATCH(NightFilter!R$1,Night!$C$1:$X$1,0)+2,0),"")</f>
        <v>71.449090999999996</v>
      </c>
      <c r="S47">
        <f>IFERROR(VLOOKUP($B47,Night!$A$1:$X$367,MATCH(NightFilter!S$1,Night!$C$1:$X$1,0)+2,0),"")</f>
        <v>63.918982999999997</v>
      </c>
      <c r="T47">
        <f>IFERROR(VLOOKUP($B47,Night!$A$1:$X$367,MATCH(NightFilter!T$1,Night!$C$1:$X$1,0)+2,0),"")</f>
        <v>4.0909089999999999</v>
      </c>
      <c r="U47">
        <f>IFERROR(VLOOKUP($B47,Night!$A$1:$X$367,MATCH(NightFilter!U$1,Night!$C$1:$X$1,0)+2,0),"")</f>
        <v>0</v>
      </c>
      <c r="V47">
        <f>IFERROR(VLOOKUP($B47,Night!$A$1:$X$367,MATCH(NightFilter!V$1,Night!$C$1:$X$1,0)+2,0),"")</f>
        <v>0</v>
      </c>
      <c r="W47">
        <f>IFERROR(VLOOKUP($B47,Night!$A$1:$X$367,MATCH(NightFilter!W$1,Night!$C$1:$X$1,0)+2,0),"")</f>
        <v>4.0909089999999999</v>
      </c>
      <c r="X47">
        <f>IFERROR(VLOOKUP($B47,Night!$A$1:$X$367,MATCH(NightFilter!X$1,Night!$C$1:$X$1,0)+2,0),"")</f>
        <v>1.5446158000000001</v>
      </c>
      <c r="Y47">
        <f>IFERROR(VLOOKUP($B47,Night!$A$1:$Z$367,MATCH(NightFilter!Y$1,Night!$C$1:$Z$1,0)+2,0),"")</f>
        <v>65</v>
      </c>
      <c r="Z47">
        <f>IFERROR(VLOOKUP($B47,Night!$A$1:$Z$367,MATCH(NightFilter!Z$1,Night!$C$1:$Z$1,0)+2,0),"")</f>
        <v>75</v>
      </c>
    </row>
    <row r="48" spans="2:26" x14ac:dyDescent="0.25">
      <c r="B48">
        <f>IF(ROW()-1&lt;=Input!$F$3,ROW()-1,"")</f>
        <v>47</v>
      </c>
      <c r="C48" s="1">
        <f>IFERROR(VLOOKUP($B48,Night!$A$1:$X$367,MATCH(NightFilter!C$1,Night!$C$1:$X$1,0)+2,0),"")</f>
        <v>44148</v>
      </c>
      <c r="D48" t="str">
        <f>IFERROR(VLOOKUP($B48,Night!$A$1:$X$367,MATCH(NightFilter!D$1,Night!$C$1:$X$1,0)+2,0),"")</f>
        <v>Night</v>
      </c>
      <c r="E48">
        <f>IFERROR(VLOOKUP($B48,Night!$A$1:$X$367,MATCH(NightFilter!E$1,Night!$C$1:$X$1,0)+2,0),"")</f>
        <v>57.284762000000001</v>
      </c>
      <c r="F48">
        <f>IFERROR(VLOOKUP($B48,Night!$A$1:$X$367,MATCH(NightFilter!F$1,Night!$C$1:$X$1,0)+2,0),"")</f>
        <v>40.954545000000003</v>
      </c>
      <c r="G48">
        <f>IFERROR(VLOOKUP($B48,Night!$A$1:$X$367,MATCH(NightFilter!G$1,Night!$C$1:$X$1,0)+2,0),"")</f>
        <v>40.954545000000003</v>
      </c>
      <c r="H48">
        <f>IFERROR(VLOOKUP($B48,Night!$A$1:$X$367,MATCH(NightFilter!H$1,Night!$C$1:$X$1,0)+2,0),"")</f>
        <v>16.330216999999998</v>
      </c>
      <c r="I48">
        <f>IFERROR(VLOOKUP($B48,Night!$A$1:$X$367,MATCH(NightFilter!I$1,Night!$C$1:$X$1,0)+2,0),"")</f>
        <v>48.5237488</v>
      </c>
      <c r="J48">
        <f>IFERROR(VLOOKUP($B48,Night!$A$1:$X$367,MATCH(NightFilter!J$1,Night!$C$1:$X$1,0)+2,0),"")</f>
        <v>54.655237999999997</v>
      </c>
      <c r="K48">
        <f>IFERROR(VLOOKUP($B48,Night!$A$1:$X$367,MATCH(NightFilter!K$1,Night!$C$1:$X$1,0)+2,0),"")</f>
        <v>8.4545449999999995</v>
      </c>
      <c r="L48">
        <f>IFERROR(VLOOKUP($B48,Night!$A$1:$X$367,MATCH(NightFilter!L$1,Night!$C$1:$X$1,0)+2,0),"")</f>
        <v>8.4545449999999995</v>
      </c>
      <c r="M48">
        <f>IFERROR(VLOOKUP($B48,Night!$A$1:$X$367,MATCH(NightFilter!M$1,Night!$C$1:$X$1,0)+2,0),"")</f>
        <v>46.200693000000001</v>
      </c>
      <c r="N48">
        <f>IFERROR(VLOOKUP($B48,Night!$A$1:$X$367,MATCH(NightFilter!N$1,Night!$C$1:$X$1,0)+2,0),"")</f>
        <v>33.014902499999998</v>
      </c>
      <c r="O48">
        <f>IFERROR(VLOOKUP($B48,Night!$A$1:$X$367,MATCH(NightFilter!O$1,Night!$C$1:$X$1,0)+2,0),"")</f>
        <v>99.674166999999997</v>
      </c>
      <c r="P48">
        <f>IFERROR(VLOOKUP($B48,Night!$A$1:$X$367,MATCH(NightFilter!P$1,Night!$C$1:$X$1,0)+2,0),"")</f>
        <v>17.754545</v>
      </c>
      <c r="Q48">
        <f>IFERROR(VLOOKUP($B48,Night!$A$1:$X$367,MATCH(NightFilter!Q$1,Night!$C$1:$X$1,0)+2,0),"")</f>
        <v>17.754545</v>
      </c>
      <c r="R48">
        <f>IFERROR(VLOOKUP($B48,Night!$A$1:$X$367,MATCH(NightFilter!R$1,Night!$C$1:$X$1,0)+2,0),"")</f>
        <v>81.919622000000004</v>
      </c>
      <c r="S48">
        <f>IFERROR(VLOOKUP($B48,Night!$A$1:$X$367,MATCH(NightFilter!S$1,Night!$C$1:$X$1,0)+2,0),"")</f>
        <v>60.924105099999998</v>
      </c>
      <c r="T48">
        <f>IFERROR(VLOOKUP($B48,Night!$A$1:$X$367,MATCH(NightFilter!T$1,Night!$C$1:$X$1,0)+2,0),"")</f>
        <v>2.6190479999999998</v>
      </c>
      <c r="U48">
        <f>IFERROR(VLOOKUP($B48,Night!$A$1:$X$367,MATCH(NightFilter!U$1,Night!$C$1:$X$1,0)+2,0),"")</f>
        <v>0</v>
      </c>
      <c r="V48">
        <f>IFERROR(VLOOKUP($B48,Night!$A$1:$X$367,MATCH(NightFilter!V$1,Night!$C$1:$X$1,0)+2,0),"")</f>
        <v>0</v>
      </c>
      <c r="W48">
        <f>IFERROR(VLOOKUP($B48,Night!$A$1:$X$367,MATCH(NightFilter!W$1,Night!$C$1:$X$1,0)+2,0),"")</f>
        <v>2.6190479999999998</v>
      </c>
      <c r="X48">
        <f>IFERROR(VLOOKUP($B48,Night!$A$1:$X$367,MATCH(NightFilter!X$1,Night!$C$1:$X$1,0)+2,0),"")</f>
        <v>0.84902610000000001</v>
      </c>
      <c r="Y48">
        <f>IFERROR(VLOOKUP($B48,Night!$A$1:$Z$367,MATCH(NightFilter!Y$1,Night!$C$1:$Z$1,0)+2,0),"")</f>
        <v>65</v>
      </c>
      <c r="Z48">
        <f>IFERROR(VLOOKUP($B48,Night!$A$1:$Z$367,MATCH(NightFilter!Z$1,Night!$C$1:$Z$1,0)+2,0),"")</f>
        <v>75</v>
      </c>
    </row>
    <row r="49" spans="2:26" x14ac:dyDescent="0.25">
      <c r="B49">
        <f>IF(ROW()-1&lt;=Input!$F$3,ROW()-1,"")</f>
        <v>48</v>
      </c>
      <c r="C49" s="1">
        <f>IFERROR(VLOOKUP($B49,Night!$A$1:$X$367,MATCH(NightFilter!C$1,Night!$C$1:$X$1,0)+2,0),"")</f>
        <v>44147</v>
      </c>
      <c r="D49" t="str">
        <f>IFERROR(VLOOKUP($B49,Night!$A$1:$X$367,MATCH(NightFilter!D$1,Night!$C$1:$X$1,0)+2,0),"")</f>
        <v>Night</v>
      </c>
      <c r="E49">
        <f>IFERROR(VLOOKUP($B49,Night!$A$1:$X$367,MATCH(NightFilter!E$1,Night!$C$1:$X$1,0)+2,0),"")</f>
        <v>58.536363999999999</v>
      </c>
      <c r="F49">
        <f>IFERROR(VLOOKUP($B49,Night!$A$1:$X$367,MATCH(NightFilter!F$1,Night!$C$1:$X$1,0)+2,0),"")</f>
        <v>39.409090999999997</v>
      </c>
      <c r="G49">
        <f>IFERROR(VLOOKUP($B49,Night!$A$1:$X$367,MATCH(NightFilter!G$1,Night!$C$1:$X$1,0)+2,0),"")</f>
        <v>39.409090999999997</v>
      </c>
      <c r="H49">
        <f>IFERROR(VLOOKUP($B49,Night!$A$1:$X$367,MATCH(NightFilter!H$1,Night!$C$1:$X$1,0)+2,0),"")</f>
        <v>19.127273000000002</v>
      </c>
      <c r="I49">
        <f>IFERROR(VLOOKUP($B49,Night!$A$1:$X$367,MATCH(NightFilter!I$1,Night!$C$1:$X$1,0)+2,0),"")</f>
        <v>49.272546599999998</v>
      </c>
      <c r="J49">
        <f>IFERROR(VLOOKUP($B49,Night!$A$1:$X$367,MATCH(NightFilter!J$1,Night!$C$1:$X$1,0)+2,0),"")</f>
        <v>51.261538000000002</v>
      </c>
      <c r="K49">
        <f>IFERROR(VLOOKUP($B49,Night!$A$1:$X$367,MATCH(NightFilter!K$1,Night!$C$1:$X$1,0)+2,0),"")</f>
        <v>-0.99090900000000004</v>
      </c>
      <c r="L49">
        <f>IFERROR(VLOOKUP($B49,Night!$A$1:$X$367,MATCH(NightFilter!L$1,Night!$C$1:$X$1,0)+2,0),"")</f>
        <v>-0.99090900000000004</v>
      </c>
      <c r="M49">
        <f>IFERROR(VLOOKUP($B49,Night!$A$1:$X$367,MATCH(NightFilter!M$1,Night!$C$1:$X$1,0)+2,0),"")</f>
        <v>52.252447000000004</v>
      </c>
      <c r="N49">
        <f>IFERROR(VLOOKUP($B49,Night!$A$1:$X$367,MATCH(NightFilter!N$1,Night!$C$1:$X$1,0)+2,0),"")</f>
        <v>31.019638700000002</v>
      </c>
      <c r="O49">
        <f>IFERROR(VLOOKUP($B49,Night!$A$1:$X$367,MATCH(NightFilter!O$1,Night!$C$1:$X$1,0)+2,0),"")</f>
        <v>92.193635999999998</v>
      </c>
      <c r="P49">
        <f>IFERROR(VLOOKUP($B49,Night!$A$1:$X$367,MATCH(NightFilter!P$1,Night!$C$1:$X$1,0)+2,0),"")</f>
        <v>8.735455</v>
      </c>
      <c r="Q49">
        <f>IFERROR(VLOOKUP($B49,Night!$A$1:$X$367,MATCH(NightFilter!Q$1,Night!$C$1:$X$1,0)+2,0),"")</f>
        <v>8.735455</v>
      </c>
      <c r="R49">
        <f>IFERROR(VLOOKUP($B49,Night!$A$1:$X$367,MATCH(NightFilter!R$1,Night!$C$1:$X$1,0)+2,0),"")</f>
        <v>83.458180999999996</v>
      </c>
      <c r="S49">
        <f>IFERROR(VLOOKUP($B49,Night!$A$1:$X$367,MATCH(NightFilter!S$1,Night!$C$1:$X$1,0)+2,0),"")</f>
        <v>58.409225499999998</v>
      </c>
      <c r="T49">
        <f>IFERROR(VLOOKUP($B49,Night!$A$1:$X$367,MATCH(NightFilter!T$1,Night!$C$1:$X$1,0)+2,0),"")</f>
        <v>9.7272730000000003</v>
      </c>
      <c r="U49">
        <f>IFERROR(VLOOKUP($B49,Night!$A$1:$X$367,MATCH(NightFilter!U$1,Night!$C$1:$X$1,0)+2,0),"")</f>
        <v>0</v>
      </c>
      <c r="V49">
        <f>IFERROR(VLOOKUP($B49,Night!$A$1:$X$367,MATCH(NightFilter!V$1,Night!$C$1:$X$1,0)+2,0),"")</f>
        <v>0</v>
      </c>
      <c r="W49">
        <f>IFERROR(VLOOKUP($B49,Night!$A$1:$X$367,MATCH(NightFilter!W$1,Night!$C$1:$X$1,0)+2,0),"")</f>
        <v>9.7272730000000003</v>
      </c>
      <c r="X49">
        <f>IFERROR(VLOOKUP($B49,Night!$A$1:$X$367,MATCH(NightFilter!X$1,Night!$C$1:$X$1,0)+2,0),"")</f>
        <v>1.682634</v>
      </c>
      <c r="Y49">
        <f>IFERROR(VLOOKUP($B49,Night!$A$1:$Z$367,MATCH(NightFilter!Y$1,Night!$C$1:$Z$1,0)+2,0),"")</f>
        <v>65</v>
      </c>
      <c r="Z49">
        <f>IFERROR(VLOOKUP($B49,Night!$A$1:$Z$367,MATCH(NightFilter!Z$1,Night!$C$1:$Z$1,0)+2,0),"")</f>
        <v>75</v>
      </c>
    </row>
    <row r="50" spans="2:26" x14ac:dyDescent="0.25">
      <c r="B50">
        <f>IF(ROW()-1&lt;=Input!$F$3,ROW()-1,"")</f>
        <v>49</v>
      </c>
      <c r="C50" s="1">
        <f>IFERROR(VLOOKUP($B50,Night!$A$1:$X$367,MATCH(NightFilter!C$1,Night!$C$1:$X$1,0)+2,0),"")</f>
        <v>44146</v>
      </c>
      <c r="D50" t="str">
        <f>IFERROR(VLOOKUP($B50,Night!$A$1:$X$367,MATCH(NightFilter!D$1,Night!$C$1:$X$1,0)+2,0),"")</f>
        <v>Night</v>
      </c>
      <c r="E50">
        <f>IFERROR(VLOOKUP($B50,Night!$A$1:$X$367,MATCH(NightFilter!E$1,Night!$C$1:$X$1,0)+2,0),"")</f>
        <v>62.027273000000001</v>
      </c>
      <c r="F50">
        <f>IFERROR(VLOOKUP($B50,Night!$A$1:$X$367,MATCH(NightFilter!F$1,Night!$C$1:$X$1,0)+2,0),"")</f>
        <v>36.354545000000002</v>
      </c>
      <c r="G50">
        <f>IFERROR(VLOOKUP($B50,Night!$A$1:$X$367,MATCH(NightFilter!G$1,Night!$C$1:$X$1,0)+2,0),"")</f>
        <v>36.354545000000002</v>
      </c>
      <c r="H50">
        <f>IFERROR(VLOOKUP($B50,Night!$A$1:$X$367,MATCH(NightFilter!H$1,Night!$C$1:$X$1,0)+2,0),"")</f>
        <v>25.672727999999999</v>
      </c>
      <c r="I50">
        <f>IFERROR(VLOOKUP($B50,Night!$A$1:$X$367,MATCH(NightFilter!I$1,Night!$C$1:$X$1,0)+2,0),"")</f>
        <v>48.494500100000003</v>
      </c>
      <c r="J50">
        <f>IFERROR(VLOOKUP($B50,Night!$A$1:$X$367,MATCH(NightFilter!J$1,Night!$C$1:$X$1,0)+2,0),"")</f>
        <v>52.790666999999999</v>
      </c>
      <c r="K50">
        <f>IFERROR(VLOOKUP($B50,Night!$A$1:$X$367,MATCH(NightFilter!K$1,Night!$C$1:$X$1,0)+2,0),"")</f>
        <v>0.15454499999999999</v>
      </c>
      <c r="L50">
        <f>IFERROR(VLOOKUP($B50,Night!$A$1:$X$367,MATCH(NightFilter!L$1,Night!$C$1:$X$1,0)+2,0),"")</f>
        <v>0.15454499999999999</v>
      </c>
      <c r="M50">
        <f>IFERROR(VLOOKUP($B50,Night!$A$1:$X$367,MATCH(NightFilter!M$1,Night!$C$1:$X$1,0)+2,0),"")</f>
        <v>52.636122</v>
      </c>
      <c r="N50">
        <f>IFERROR(VLOOKUP($B50,Night!$A$1:$X$367,MATCH(NightFilter!N$1,Night!$C$1:$X$1,0)+2,0),"")</f>
        <v>29.713657600000001</v>
      </c>
      <c r="O50">
        <f>IFERROR(VLOOKUP($B50,Night!$A$1:$X$367,MATCH(NightFilter!O$1,Night!$C$1:$X$1,0)+2,0),"")</f>
        <v>97.702273000000005</v>
      </c>
      <c r="P50">
        <f>IFERROR(VLOOKUP($B50,Night!$A$1:$X$367,MATCH(NightFilter!P$1,Night!$C$1:$X$1,0)+2,0),"")</f>
        <v>14.470909000000001</v>
      </c>
      <c r="Q50">
        <f>IFERROR(VLOOKUP($B50,Night!$A$1:$X$367,MATCH(NightFilter!Q$1,Night!$C$1:$X$1,0)+2,0),"")</f>
        <v>14.470909000000001</v>
      </c>
      <c r="R50">
        <f>IFERROR(VLOOKUP($B50,Night!$A$1:$X$367,MATCH(NightFilter!R$1,Night!$C$1:$X$1,0)+2,0),"")</f>
        <v>83.231363999999999</v>
      </c>
      <c r="S50">
        <f>IFERROR(VLOOKUP($B50,Night!$A$1:$X$367,MATCH(NightFilter!S$1,Night!$C$1:$X$1,0)+2,0),"")</f>
        <v>55.996249200000001</v>
      </c>
      <c r="T50">
        <f>IFERROR(VLOOKUP($B50,Night!$A$1:$X$367,MATCH(NightFilter!T$1,Night!$C$1:$X$1,0)+2,0),"")</f>
        <v>5.2727269999999997</v>
      </c>
      <c r="U50">
        <f>IFERROR(VLOOKUP($B50,Night!$A$1:$X$367,MATCH(NightFilter!U$1,Night!$C$1:$X$1,0)+2,0),"")</f>
        <v>0</v>
      </c>
      <c r="V50">
        <f>IFERROR(VLOOKUP($B50,Night!$A$1:$X$367,MATCH(NightFilter!V$1,Night!$C$1:$X$1,0)+2,0),"")</f>
        <v>0</v>
      </c>
      <c r="W50">
        <f>IFERROR(VLOOKUP($B50,Night!$A$1:$X$367,MATCH(NightFilter!W$1,Night!$C$1:$X$1,0)+2,0),"")</f>
        <v>5.2727269999999997</v>
      </c>
      <c r="X50">
        <f>IFERROR(VLOOKUP($B50,Night!$A$1:$X$367,MATCH(NightFilter!X$1,Night!$C$1:$X$1,0)+2,0),"")</f>
        <v>1.6723486000000001</v>
      </c>
      <c r="Y50">
        <f>IFERROR(VLOOKUP($B50,Night!$A$1:$Z$367,MATCH(NightFilter!Y$1,Night!$C$1:$Z$1,0)+2,0),"")</f>
        <v>65</v>
      </c>
      <c r="Z50">
        <f>IFERROR(VLOOKUP($B50,Night!$A$1:$Z$367,MATCH(NightFilter!Z$1,Night!$C$1:$Z$1,0)+2,0),"")</f>
        <v>75</v>
      </c>
    </row>
    <row r="51" spans="2:26" x14ac:dyDescent="0.25">
      <c r="B51">
        <f>IF(ROW()-1&lt;=Input!$F$3,ROW()-1,"")</f>
        <v>50</v>
      </c>
      <c r="C51" s="1">
        <f>IFERROR(VLOOKUP($B51,Night!$A$1:$X$367,MATCH(NightFilter!C$1,Night!$C$1:$X$1,0)+2,0),"")</f>
        <v>44145</v>
      </c>
      <c r="D51" t="str">
        <f>IFERROR(VLOOKUP($B51,Night!$A$1:$X$367,MATCH(NightFilter!D$1,Night!$C$1:$X$1,0)+2,0),"")</f>
        <v>Night</v>
      </c>
      <c r="E51">
        <f>IFERROR(VLOOKUP($B51,Night!$A$1:$X$367,MATCH(NightFilter!E$1,Night!$C$1:$X$1,0)+2,0),"")</f>
        <v>57.78</v>
      </c>
      <c r="F51">
        <f>IFERROR(VLOOKUP($B51,Night!$A$1:$X$367,MATCH(NightFilter!F$1,Night!$C$1:$X$1,0)+2,0),"")</f>
        <v>36.063636000000002</v>
      </c>
      <c r="G51">
        <f>IFERROR(VLOOKUP($B51,Night!$A$1:$X$367,MATCH(NightFilter!G$1,Night!$C$1:$X$1,0)+2,0),"")</f>
        <v>36.063636000000002</v>
      </c>
      <c r="H51">
        <f>IFERROR(VLOOKUP($B51,Night!$A$1:$X$367,MATCH(NightFilter!H$1,Night!$C$1:$X$1,0)+2,0),"")</f>
        <v>21.716363999999999</v>
      </c>
      <c r="I51">
        <f>IFERROR(VLOOKUP($B51,Night!$A$1:$X$367,MATCH(NightFilter!I$1,Night!$C$1:$X$1,0)+2,0),"")</f>
        <v>46.817032500000003</v>
      </c>
      <c r="J51">
        <f>IFERROR(VLOOKUP($B51,Night!$A$1:$X$367,MATCH(NightFilter!J$1,Night!$C$1:$X$1,0)+2,0),"")</f>
        <v>52.332000000000001</v>
      </c>
      <c r="K51">
        <f>IFERROR(VLOOKUP($B51,Night!$A$1:$X$367,MATCH(NightFilter!K$1,Night!$C$1:$X$1,0)+2,0),"")</f>
        <v>8.9727270000000008</v>
      </c>
      <c r="L51">
        <f>IFERROR(VLOOKUP($B51,Night!$A$1:$X$367,MATCH(NightFilter!L$1,Night!$C$1:$X$1,0)+2,0),"")</f>
        <v>8.9727270000000008</v>
      </c>
      <c r="M51">
        <f>IFERROR(VLOOKUP($B51,Night!$A$1:$X$367,MATCH(NightFilter!M$1,Night!$C$1:$X$1,0)+2,0),"")</f>
        <v>43.359273000000002</v>
      </c>
      <c r="N51">
        <f>IFERROR(VLOOKUP($B51,Night!$A$1:$X$367,MATCH(NightFilter!N$1,Night!$C$1:$X$1,0)+2,0),"")</f>
        <v>31.8963748</v>
      </c>
      <c r="O51">
        <f>IFERROR(VLOOKUP($B51,Night!$A$1:$X$367,MATCH(NightFilter!O$1,Night!$C$1:$X$1,0)+2,0),"")</f>
        <v>99.110769000000005</v>
      </c>
      <c r="P51">
        <f>IFERROR(VLOOKUP($B51,Night!$A$1:$X$367,MATCH(NightFilter!P$1,Night!$C$1:$X$1,0)+2,0),"")</f>
        <v>31.056363999999999</v>
      </c>
      <c r="Q51">
        <f>IFERROR(VLOOKUP($B51,Night!$A$1:$X$367,MATCH(NightFilter!Q$1,Night!$C$1:$X$1,0)+2,0),"")</f>
        <v>31.056363999999999</v>
      </c>
      <c r="R51">
        <f>IFERROR(VLOOKUP($B51,Night!$A$1:$X$367,MATCH(NightFilter!R$1,Night!$C$1:$X$1,0)+2,0),"")</f>
        <v>68.054405000000003</v>
      </c>
      <c r="S51">
        <f>IFERROR(VLOOKUP($B51,Night!$A$1:$X$367,MATCH(NightFilter!S$1,Night!$C$1:$X$1,0)+2,0),"")</f>
        <v>63.203769399999999</v>
      </c>
      <c r="T51">
        <f>IFERROR(VLOOKUP($B51,Night!$A$1:$X$367,MATCH(NightFilter!T$1,Night!$C$1:$X$1,0)+2,0),"")</f>
        <v>4.4000000000000004</v>
      </c>
      <c r="U51">
        <f>IFERROR(VLOOKUP($B51,Night!$A$1:$X$367,MATCH(NightFilter!U$1,Night!$C$1:$X$1,0)+2,0),"")</f>
        <v>0</v>
      </c>
      <c r="V51">
        <f>IFERROR(VLOOKUP($B51,Night!$A$1:$X$367,MATCH(NightFilter!V$1,Night!$C$1:$X$1,0)+2,0),"")</f>
        <v>0</v>
      </c>
      <c r="W51">
        <f>IFERROR(VLOOKUP($B51,Night!$A$1:$X$367,MATCH(NightFilter!W$1,Night!$C$1:$X$1,0)+2,0),"")</f>
        <v>4.4000000000000004</v>
      </c>
      <c r="X51">
        <f>IFERROR(VLOOKUP($B51,Night!$A$1:$X$367,MATCH(NightFilter!X$1,Night!$C$1:$X$1,0)+2,0),"")</f>
        <v>1.4448951000000001</v>
      </c>
      <c r="Y51">
        <f>IFERROR(VLOOKUP($B51,Night!$A$1:$Z$367,MATCH(NightFilter!Y$1,Night!$C$1:$Z$1,0)+2,0),"")</f>
        <v>65</v>
      </c>
      <c r="Z51">
        <f>IFERROR(VLOOKUP($B51,Night!$A$1:$Z$367,MATCH(NightFilter!Z$1,Night!$C$1:$Z$1,0)+2,0),"")</f>
        <v>75</v>
      </c>
    </row>
    <row r="52" spans="2:26" x14ac:dyDescent="0.25">
      <c r="B52">
        <f>IF(ROW()-1&lt;=Input!$F$3,ROW()-1,"")</f>
        <v>51</v>
      </c>
      <c r="C52" s="1">
        <f>IFERROR(VLOOKUP($B52,Night!$A$1:$X$367,MATCH(NightFilter!C$1,Night!$C$1:$X$1,0)+2,0),"")</f>
        <v>44144</v>
      </c>
      <c r="D52" t="str">
        <f>IFERROR(VLOOKUP($B52,Night!$A$1:$X$367,MATCH(NightFilter!D$1,Night!$C$1:$X$1,0)+2,0),"")</f>
        <v>Night</v>
      </c>
      <c r="E52">
        <f>IFERROR(VLOOKUP($B52,Night!$A$1:$X$367,MATCH(NightFilter!E$1,Night!$C$1:$X$1,0)+2,0),"")</f>
        <v>60.881818000000003</v>
      </c>
      <c r="F52">
        <f>IFERROR(VLOOKUP($B52,Night!$A$1:$X$367,MATCH(NightFilter!F$1,Night!$C$1:$X$1,0)+2,0),"")</f>
        <v>38.318182</v>
      </c>
      <c r="G52">
        <f>IFERROR(VLOOKUP($B52,Night!$A$1:$X$367,MATCH(NightFilter!G$1,Night!$C$1:$X$1,0)+2,0),"")</f>
        <v>38.318182</v>
      </c>
      <c r="H52">
        <f>IFERROR(VLOOKUP($B52,Night!$A$1:$X$367,MATCH(NightFilter!H$1,Night!$C$1:$X$1,0)+2,0),"")</f>
        <v>22.563636000000002</v>
      </c>
      <c r="I52">
        <f>IFERROR(VLOOKUP($B52,Night!$A$1:$X$367,MATCH(NightFilter!I$1,Night!$C$1:$X$1,0)+2,0),"")</f>
        <v>46.682141899999998</v>
      </c>
      <c r="J52">
        <f>IFERROR(VLOOKUP($B52,Night!$A$1:$X$367,MATCH(NightFilter!J$1,Night!$C$1:$X$1,0)+2,0),"")</f>
        <v>49.37</v>
      </c>
      <c r="K52">
        <f>IFERROR(VLOOKUP($B52,Night!$A$1:$X$367,MATCH(NightFilter!K$1,Night!$C$1:$X$1,0)+2,0),"")</f>
        <v>11.109090999999999</v>
      </c>
      <c r="L52">
        <f>IFERROR(VLOOKUP($B52,Night!$A$1:$X$367,MATCH(NightFilter!L$1,Night!$C$1:$X$1,0)+2,0),"")</f>
        <v>11.109090999999999</v>
      </c>
      <c r="M52">
        <f>IFERROR(VLOOKUP($B52,Night!$A$1:$X$367,MATCH(NightFilter!M$1,Night!$C$1:$X$1,0)+2,0),"")</f>
        <v>38.260908999999998</v>
      </c>
      <c r="N52">
        <f>IFERROR(VLOOKUP($B52,Night!$A$1:$X$367,MATCH(NightFilter!N$1,Night!$C$1:$X$1,0)+2,0),"")</f>
        <v>34.638069700000003</v>
      </c>
      <c r="O52">
        <f>IFERROR(VLOOKUP($B52,Night!$A$1:$X$367,MATCH(NightFilter!O$1,Night!$C$1:$X$1,0)+2,0),"")</f>
        <v>99.912941000000004</v>
      </c>
      <c r="P52">
        <f>IFERROR(VLOOKUP($B52,Night!$A$1:$X$367,MATCH(NightFilter!P$1,Night!$C$1:$X$1,0)+2,0),"")</f>
        <v>30.64</v>
      </c>
      <c r="Q52">
        <f>IFERROR(VLOOKUP($B52,Night!$A$1:$X$367,MATCH(NightFilter!Q$1,Night!$C$1:$X$1,0)+2,0),"")</f>
        <v>30.64</v>
      </c>
      <c r="R52">
        <f>IFERROR(VLOOKUP($B52,Night!$A$1:$X$367,MATCH(NightFilter!R$1,Night!$C$1:$X$1,0)+2,0),"")</f>
        <v>69.272941000000003</v>
      </c>
      <c r="S52">
        <f>IFERROR(VLOOKUP($B52,Night!$A$1:$X$367,MATCH(NightFilter!S$1,Night!$C$1:$X$1,0)+2,0),"")</f>
        <v>68.292737000000002</v>
      </c>
      <c r="T52">
        <f>IFERROR(VLOOKUP($B52,Night!$A$1:$X$367,MATCH(NightFilter!T$1,Night!$C$1:$X$1,0)+2,0),"")</f>
        <v>3.0625</v>
      </c>
      <c r="U52">
        <f>IFERROR(VLOOKUP($B52,Night!$A$1:$X$367,MATCH(NightFilter!U$1,Night!$C$1:$X$1,0)+2,0),"")</f>
        <v>0</v>
      </c>
      <c r="V52">
        <f>IFERROR(VLOOKUP($B52,Night!$A$1:$X$367,MATCH(NightFilter!V$1,Night!$C$1:$X$1,0)+2,0),"")</f>
        <v>0</v>
      </c>
      <c r="W52">
        <f>IFERROR(VLOOKUP($B52,Night!$A$1:$X$367,MATCH(NightFilter!W$1,Night!$C$1:$X$1,0)+2,0),"")</f>
        <v>3.0625</v>
      </c>
      <c r="X52">
        <f>IFERROR(VLOOKUP($B52,Night!$A$1:$X$367,MATCH(NightFilter!X$1,Night!$C$1:$X$1,0)+2,0),"")</f>
        <v>0.98361880000000002</v>
      </c>
      <c r="Y52">
        <f>IFERROR(VLOOKUP($B52,Night!$A$1:$Z$367,MATCH(NightFilter!Y$1,Night!$C$1:$Z$1,0)+2,0),"")</f>
        <v>65</v>
      </c>
      <c r="Z52">
        <f>IFERROR(VLOOKUP($B52,Night!$A$1:$Z$367,MATCH(NightFilter!Z$1,Night!$C$1:$Z$1,0)+2,0),"")</f>
        <v>75</v>
      </c>
    </row>
    <row r="53" spans="2:26" x14ac:dyDescent="0.25">
      <c r="B53">
        <f>IF(ROW()-1&lt;=Input!$F$3,ROW()-1,"")</f>
        <v>52</v>
      </c>
      <c r="C53" s="1">
        <f>IFERROR(VLOOKUP($B53,Night!$A$1:$X$367,MATCH(NightFilter!C$1,Night!$C$1:$X$1,0)+2,0),"")</f>
        <v>44143</v>
      </c>
      <c r="D53" t="str">
        <f>IFERROR(VLOOKUP($B53,Night!$A$1:$X$367,MATCH(NightFilter!D$1,Night!$C$1:$X$1,0)+2,0),"")</f>
        <v>Night</v>
      </c>
      <c r="E53">
        <f>IFERROR(VLOOKUP($B53,Night!$A$1:$X$367,MATCH(NightFilter!E$1,Night!$C$1:$X$1,0)+2,0),"")</f>
        <v>58.427273</v>
      </c>
      <c r="F53">
        <f>IFERROR(VLOOKUP($B53,Night!$A$1:$X$367,MATCH(NightFilter!F$1,Night!$C$1:$X$1,0)+2,0),"")</f>
        <v>46.457895000000001</v>
      </c>
      <c r="G53">
        <f>IFERROR(VLOOKUP($B53,Night!$A$1:$X$367,MATCH(NightFilter!G$1,Night!$C$1:$X$1,0)+2,0),"")</f>
        <v>46.457895000000001</v>
      </c>
      <c r="H53">
        <f>IFERROR(VLOOKUP($B53,Night!$A$1:$X$367,MATCH(NightFilter!H$1,Night!$C$1:$X$1,0)+2,0),"")</f>
        <v>11.969377999999999</v>
      </c>
      <c r="I53">
        <f>IFERROR(VLOOKUP($B53,Night!$A$1:$X$367,MATCH(NightFilter!I$1,Night!$C$1:$X$1,0)+2,0),"")</f>
        <v>51.546855000000001</v>
      </c>
      <c r="J53">
        <f>IFERROR(VLOOKUP($B53,Night!$A$1:$X$367,MATCH(NightFilter!J$1,Night!$C$1:$X$1,0)+2,0),"")</f>
        <v>52.6</v>
      </c>
      <c r="K53">
        <f>IFERROR(VLOOKUP($B53,Night!$A$1:$X$367,MATCH(NightFilter!K$1,Night!$C$1:$X$1,0)+2,0),"")</f>
        <v>-0.32727299999999998</v>
      </c>
      <c r="L53">
        <f>IFERROR(VLOOKUP($B53,Night!$A$1:$X$367,MATCH(NightFilter!L$1,Night!$C$1:$X$1,0)+2,0),"")</f>
        <v>-0.32727299999999998</v>
      </c>
      <c r="M53">
        <f>IFERROR(VLOOKUP($B53,Night!$A$1:$X$367,MATCH(NightFilter!M$1,Night!$C$1:$X$1,0)+2,0),"")</f>
        <v>52.927273</v>
      </c>
      <c r="N53">
        <f>IFERROR(VLOOKUP($B53,Night!$A$1:$X$367,MATCH(NightFilter!N$1,Night!$C$1:$X$1,0)+2,0),"")</f>
        <v>34.321548800000002</v>
      </c>
      <c r="O53">
        <f>IFERROR(VLOOKUP($B53,Night!$A$1:$X$367,MATCH(NightFilter!O$1,Night!$C$1:$X$1,0)+2,0),"")</f>
        <v>99.424285999999995</v>
      </c>
      <c r="P53">
        <f>IFERROR(VLOOKUP($B53,Night!$A$1:$X$367,MATCH(NightFilter!P$1,Night!$C$1:$X$1,0)+2,0),"")</f>
        <v>11.001818</v>
      </c>
      <c r="Q53">
        <f>IFERROR(VLOOKUP($B53,Night!$A$1:$X$367,MATCH(NightFilter!Q$1,Night!$C$1:$X$1,0)+2,0),"")</f>
        <v>11.001818</v>
      </c>
      <c r="R53">
        <f>IFERROR(VLOOKUP($B53,Night!$A$1:$X$367,MATCH(NightFilter!R$1,Night!$C$1:$X$1,0)+2,0),"")</f>
        <v>88.422467999999995</v>
      </c>
      <c r="S53">
        <f>IFERROR(VLOOKUP($B53,Night!$A$1:$X$367,MATCH(NightFilter!S$1,Night!$C$1:$X$1,0)+2,0),"")</f>
        <v>61.3839866</v>
      </c>
      <c r="T53">
        <f>IFERROR(VLOOKUP($B53,Night!$A$1:$X$367,MATCH(NightFilter!T$1,Night!$C$1:$X$1,0)+2,0),"")</f>
        <v>7.2727269999999997</v>
      </c>
      <c r="U53">
        <f>IFERROR(VLOOKUP($B53,Night!$A$1:$X$367,MATCH(NightFilter!U$1,Night!$C$1:$X$1,0)+2,0),"")</f>
        <v>0.272727</v>
      </c>
      <c r="V53">
        <f>IFERROR(VLOOKUP($B53,Night!$A$1:$X$367,MATCH(NightFilter!V$1,Night!$C$1:$X$1,0)+2,0),"")</f>
        <v>0.272727</v>
      </c>
      <c r="W53">
        <f>IFERROR(VLOOKUP($B53,Night!$A$1:$X$367,MATCH(NightFilter!W$1,Night!$C$1:$X$1,0)+2,0),"")</f>
        <v>7</v>
      </c>
      <c r="X53">
        <f>IFERROR(VLOOKUP($B53,Night!$A$1:$X$367,MATCH(NightFilter!X$1,Night!$C$1:$X$1,0)+2,0),"")</f>
        <v>3.0037874000000002</v>
      </c>
      <c r="Y53">
        <f>IFERROR(VLOOKUP($B53,Night!$A$1:$Z$367,MATCH(NightFilter!Y$1,Night!$C$1:$Z$1,0)+2,0),"")</f>
        <v>65</v>
      </c>
      <c r="Z53">
        <f>IFERROR(VLOOKUP($B53,Night!$A$1:$Z$367,MATCH(NightFilter!Z$1,Night!$C$1:$Z$1,0)+2,0),"")</f>
        <v>75</v>
      </c>
    </row>
    <row r="54" spans="2:26" x14ac:dyDescent="0.25">
      <c r="B54">
        <f>IF(ROW()-1&lt;=Input!$F$3,ROW()-1,"")</f>
        <v>53</v>
      </c>
      <c r="C54" s="1">
        <f>IFERROR(VLOOKUP($B54,Night!$A$1:$X$367,MATCH(NightFilter!C$1,Night!$C$1:$X$1,0)+2,0),"")</f>
        <v>44142</v>
      </c>
      <c r="D54" t="str">
        <f>IFERROR(VLOOKUP($B54,Night!$A$1:$X$367,MATCH(NightFilter!D$1,Night!$C$1:$X$1,0)+2,0),"")</f>
        <v>Night</v>
      </c>
      <c r="E54">
        <f>IFERROR(VLOOKUP($B54,Night!$A$1:$X$367,MATCH(NightFilter!E$1,Night!$C$1:$X$1,0)+2,0),"")</f>
        <v>56.907142999999998</v>
      </c>
      <c r="F54">
        <f>IFERROR(VLOOKUP($B54,Night!$A$1:$X$367,MATCH(NightFilter!F$1,Night!$C$1:$X$1,0)+2,0),"")</f>
        <v>44.476363999999997</v>
      </c>
      <c r="G54">
        <f>IFERROR(VLOOKUP($B54,Night!$A$1:$X$367,MATCH(NightFilter!G$1,Night!$C$1:$X$1,0)+2,0),"")</f>
        <v>44.476363999999997</v>
      </c>
      <c r="H54">
        <f>IFERROR(VLOOKUP($B54,Night!$A$1:$X$367,MATCH(NightFilter!H$1,Night!$C$1:$X$1,0)+2,0),"")</f>
        <v>12.430779000000001</v>
      </c>
      <c r="I54">
        <f>IFERROR(VLOOKUP($B54,Night!$A$1:$X$367,MATCH(NightFilter!I$1,Night!$C$1:$X$1,0)+2,0),"")</f>
        <v>51.670974999999999</v>
      </c>
      <c r="J54">
        <f>IFERROR(VLOOKUP($B54,Night!$A$1:$X$367,MATCH(NightFilter!J$1,Night!$C$1:$X$1,0)+2,0),"")</f>
        <v>50.206249999999997</v>
      </c>
      <c r="K54">
        <f>IFERROR(VLOOKUP($B54,Night!$A$1:$X$367,MATCH(NightFilter!K$1,Night!$C$1:$X$1,0)+2,0),"")</f>
        <v>29.185455000000001</v>
      </c>
      <c r="L54">
        <f>IFERROR(VLOOKUP($B54,Night!$A$1:$X$367,MATCH(NightFilter!L$1,Night!$C$1:$X$1,0)+2,0),"")</f>
        <v>29.185455000000001</v>
      </c>
      <c r="M54">
        <f>IFERROR(VLOOKUP($B54,Night!$A$1:$X$367,MATCH(NightFilter!M$1,Night!$C$1:$X$1,0)+2,0),"")</f>
        <v>21.020794999999996</v>
      </c>
      <c r="N54">
        <f>IFERROR(VLOOKUP($B54,Night!$A$1:$X$367,MATCH(NightFilter!N$1,Night!$C$1:$X$1,0)+2,0),"")</f>
        <v>39.918700000000001</v>
      </c>
      <c r="O54">
        <f>IFERROR(VLOOKUP($B54,Night!$A$1:$X$367,MATCH(NightFilter!O$1,Night!$C$1:$X$1,0)+2,0),"")</f>
        <v>96.439091000000005</v>
      </c>
      <c r="P54">
        <f>IFERROR(VLOOKUP($B54,Night!$A$1:$X$367,MATCH(NightFilter!P$1,Night!$C$1:$X$1,0)+2,0),"")</f>
        <v>45.78</v>
      </c>
      <c r="Q54">
        <f>IFERROR(VLOOKUP($B54,Night!$A$1:$X$367,MATCH(NightFilter!Q$1,Night!$C$1:$X$1,0)+2,0),"")</f>
        <v>45.78</v>
      </c>
      <c r="R54">
        <f>IFERROR(VLOOKUP($B54,Night!$A$1:$X$367,MATCH(NightFilter!R$1,Night!$C$1:$X$1,0)+2,0),"")</f>
        <v>50.659091000000004</v>
      </c>
      <c r="S54">
        <f>IFERROR(VLOOKUP($B54,Night!$A$1:$X$367,MATCH(NightFilter!S$1,Night!$C$1:$X$1,0)+2,0),"")</f>
        <v>71.570015299999994</v>
      </c>
      <c r="T54">
        <f>IFERROR(VLOOKUP($B54,Night!$A$1:$X$367,MATCH(NightFilter!T$1,Night!$C$1:$X$1,0)+2,0),"")</f>
        <v>6.125</v>
      </c>
      <c r="U54">
        <f>IFERROR(VLOOKUP($B54,Night!$A$1:$X$367,MATCH(NightFilter!U$1,Night!$C$1:$X$1,0)+2,0),"")</f>
        <v>0.36363600000000001</v>
      </c>
      <c r="V54">
        <f>IFERROR(VLOOKUP($B54,Night!$A$1:$X$367,MATCH(NightFilter!V$1,Night!$C$1:$X$1,0)+2,0),"")</f>
        <v>0.36363600000000001</v>
      </c>
      <c r="W54">
        <f>IFERROR(VLOOKUP($B54,Night!$A$1:$X$367,MATCH(NightFilter!W$1,Night!$C$1:$X$1,0)+2,0),"")</f>
        <v>5.7613640000000004</v>
      </c>
      <c r="X54">
        <f>IFERROR(VLOOKUP($B54,Night!$A$1:$X$367,MATCH(NightFilter!X$1,Night!$C$1:$X$1,0)+2,0),"")</f>
        <v>2.0856568000000002</v>
      </c>
      <c r="Y54">
        <f>IFERROR(VLOOKUP($B54,Night!$A$1:$Z$367,MATCH(NightFilter!Y$1,Night!$C$1:$Z$1,0)+2,0),"")</f>
        <v>65</v>
      </c>
      <c r="Z54">
        <f>IFERROR(VLOOKUP($B54,Night!$A$1:$Z$367,MATCH(NightFilter!Z$1,Night!$C$1:$Z$1,0)+2,0),"")</f>
        <v>75</v>
      </c>
    </row>
    <row r="55" spans="2:26" x14ac:dyDescent="0.25">
      <c r="B55">
        <f>IF(ROW()-1&lt;=Input!$F$3,ROW()-1,"")</f>
        <v>54</v>
      </c>
      <c r="C55" s="1">
        <f>IFERROR(VLOOKUP($B55,Night!$A$1:$X$367,MATCH(NightFilter!C$1,Night!$C$1:$X$1,0)+2,0),"")</f>
        <v>44141</v>
      </c>
      <c r="D55" t="str">
        <f>IFERROR(VLOOKUP($B55,Night!$A$1:$X$367,MATCH(NightFilter!D$1,Night!$C$1:$X$1,0)+2,0),"")</f>
        <v>Night</v>
      </c>
      <c r="E55">
        <f>IFERROR(VLOOKUP($B55,Night!$A$1:$X$367,MATCH(NightFilter!E$1,Night!$C$1:$X$1,0)+2,0),"")</f>
        <v>57.838889000000002</v>
      </c>
      <c r="F55">
        <f>IFERROR(VLOOKUP($B55,Night!$A$1:$X$367,MATCH(NightFilter!F$1,Night!$C$1:$X$1,0)+2,0),"")</f>
        <v>48.245455</v>
      </c>
      <c r="G55">
        <f>IFERROR(VLOOKUP($B55,Night!$A$1:$X$367,MATCH(NightFilter!G$1,Night!$C$1:$X$1,0)+2,0),"")</f>
        <v>48.245455</v>
      </c>
      <c r="H55">
        <f>IFERROR(VLOOKUP($B55,Night!$A$1:$X$367,MATCH(NightFilter!H$1,Night!$C$1:$X$1,0)+2,0),"")</f>
        <v>9.593434000000002</v>
      </c>
      <c r="I55">
        <f>IFERROR(VLOOKUP($B55,Night!$A$1:$X$367,MATCH(NightFilter!I$1,Night!$C$1:$X$1,0)+2,0),"")</f>
        <v>53.122879500000003</v>
      </c>
      <c r="J55">
        <f>IFERROR(VLOOKUP($B55,Night!$A$1:$X$367,MATCH(NightFilter!J$1,Night!$C$1:$X$1,0)+2,0),"")</f>
        <v>54.94</v>
      </c>
      <c r="K55">
        <f>IFERROR(VLOOKUP($B55,Night!$A$1:$X$367,MATCH(NightFilter!K$1,Night!$C$1:$X$1,0)+2,0),"")</f>
        <v>21.409091</v>
      </c>
      <c r="L55">
        <f>IFERROR(VLOOKUP($B55,Night!$A$1:$X$367,MATCH(NightFilter!L$1,Night!$C$1:$X$1,0)+2,0),"")</f>
        <v>21.409091</v>
      </c>
      <c r="M55">
        <f>IFERROR(VLOOKUP($B55,Night!$A$1:$X$367,MATCH(NightFilter!M$1,Night!$C$1:$X$1,0)+2,0),"")</f>
        <v>33.530908999999994</v>
      </c>
      <c r="N55">
        <f>IFERROR(VLOOKUP($B55,Night!$A$1:$X$367,MATCH(NightFilter!N$1,Night!$C$1:$X$1,0)+2,0),"")</f>
        <v>43.722449500000003</v>
      </c>
      <c r="O55">
        <f>IFERROR(VLOOKUP($B55,Night!$A$1:$X$367,MATCH(NightFilter!O$1,Night!$C$1:$X$1,0)+2,0),"")</f>
        <v>100</v>
      </c>
      <c r="P55">
        <f>IFERROR(VLOOKUP($B55,Night!$A$1:$X$367,MATCH(NightFilter!P$1,Night!$C$1:$X$1,0)+2,0),"")</f>
        <v>32.971817999999999</v>
      </c>
      <c r="Q55">
        <f>IFERROR(VLOOKUP($B55,Night!$A$1:$X$367,MATCH(NightFilter!Q$1,Night!$C$1:$X$1,0)+2,0),"")</f>
        <v>32.971817999999999</v>
      </c>
      <c r="R55">
        <f>IFERROR(VLOOKUP($B55,Night!$A$1:$X$367,MATCH(NightFilter!R$1,Night!$C$1:$X$1,0)+2,0),"")</f>
        <v>67.028182000000001</v>
      </c>
      <c r="S55">
        <f>IFERROR(VLOOKUP($B55,Night!$A$1:$X$367,MATCH(NightFilter!S$1,Night!$C$1:$X$1,0)+2,0),"")</f>
        <v>74.698507800000002</v>
      </c>
      <c r="T55">
        <f>IFERROR(VLOOKUP($B55,Night!$A$1:$X$367,MATCH(NightFilter!T$1,Night!$C$1:$X$1,0)+2,0),"")</f>
        <v>8.1111109999999993</v>
      </c>
      <c r="U55">
        <f>IFERROR(VLOOKUP($B55,Night!$A$1:$X$367,MATCH(NightFilter!U$1,Night!$C$1:$X$1,0)+2,0),"")</f>
        <v>0</v>
      </c>
      <c r="V55">
        <f>IFERROR(VLOOKUP($B55,Night!$A$1:$X$367,MATCH(NightFilter!V$1,Night!$C$1:$X$1,0)+2,0),"")</f>
        <v>0</v>
      </c>
      <c r="W55">
        <f>IFERROR(VLOOKUP($B55,Night!$A$1:$X$367,MATCH(NightFilter!W$1,Night!$C$1:$X$1,0)+2,0),"")</f>
        <v>8.1111109999999993</v>
      </c>
      <c r="X55">
        <f>IFERROR(VLOOKUP($B55,Night!$A$1:$X$367,MATCH(NightFilter!X$1,Night!$C$1:$X$1,0)+2,0),"")</f>
        <v>2.1384596</v>
      </c>
      <c r="Y55">
        <f>IFERROR(VLOOKUP($B55,Night!$A$1:$Z$367,MATCH(NightFilter!Y$1,Night!$C$1:$Z$1,0)+2,0),"")</f>
        <v>65</v>
      </c>
      <c r="Z55">
        <f>IFERROR(VLOOKUP($B55,Night!$A$1:$Z$367,MATCH(NightFilter!Z$1,Night!$C$1:$Z$1,0)+2,0),"")</f>
        <v>75</v>
      </c>
    </row>
    <row r="56" spans="2:26" x14ac:dyDescent="0.25">
      <c r="B56">
        <f>IF(ROW()-1&lt;=Input!$F$3,ROW()-1,"")</f>
        <v>55</v>
      </c>
      <c r="C56" s="1">
        <f>IFERROR(VLOOKUP($B56,Night!$A$1:$X$367,MATCH(NightFilter!C$1,Night!$C$1:$X$1,0)+2,0),"")</f>
        <v>44140</v>
      </c>
      <c r="D56" t="str">
        <f>IFERROR(VLOOKUP($B56,Night!$A$1:$X$367,MATCH(NightFilter!D$1,Night!$C$1:$X$1,0)+2,0),"")</f>
        <v>Night</v>
      </c>
      <c r="E56">
        <f>IFERROR(VLOOKUP($B56,Night!$A$1:$X$367,MATCH(NightFilter!E$1,Night!$C$1:$X$1,0)+2,0),"")</f>
        <v>59.34</v>
      </c>
      <c r="F56">
        <f>IFERROR(VLOOKUP($B56,Night!$A$1:$X$367,MATCH(NightFilter!F$1,Night!$C$1:$X$1,0)+2,0),"")</f>
        <v>47.027273000000001</v>
      </c>
      <c r="G56">
        <f>IFERROR(VLOOKUP($B56,Night!$A$1:$X$367,MATCH(NightFilter!G$1,Night!$C$1:$X$1,0)+2,0),"")</f>
        <v>47.027273000000001</v>
      </c>
      <c r="H56">
        <f>IFERROR(VLOOKUP($B56,Night!$A$1:$X$367,MATCH(NightFilter!H$1,Night!$C$1:$X$1,0)+2,0),"")</f>
        <v>12.312727000000002</v>
      </c>
      <c r="I56">
        <f>IFERROR(VLOOKUP($B56,Night!$A$1:$X$367,MATCH(NightFilter!I$1,Night!$C$1:$X$1,0)+2,0),"")</f>
        <v>53.6643355</v>
      </c>
      <c r="J56">
        <f>IFERROR(VLOOKUP($B56,Night!$A$1:$X$367,MATCH(NightFilter!J$1,Night!$C$1:$X$1,0)+2,0),"")</f>
        <v>54.121053000000003</v>
      </c>
      <c r="K56">
        <f>IFERROR(VLOOKUP($B56,Night!$A$1:$X$367,MATCH(NightFilter!K$1,Night!$C$1:$X$1,0)+2,0),"")</f>
        <v>25.498182</v>
      </c>
      <c r="L56">
        <f>IFERROR(VLOOKUP($B56,Night!$A$1:$X$367,MATCH(NightFilter!L$1,Night!$C$1:$X$1,0)+2,0),"")</f>
        <v>25.498182</v>
      </c>
      <c r="M56">
        <f>IFERROR(VLOOKUP($B56,Night!$A$1:$X$367,MATCH(NightFilter!M$1,Night!$C$1:$X$1,0)+2,0),"")</f>
        <v>28.622871000000004</v>
      </c>
      <c r="N56">
        <f>IFERROR(VLOOKUP($B56,Night!$A$1:$X$367,MATCH(NightFilter!N$1,Night!$C$1:$X$1,0)+2,0),"")</f>
        <v>41.0196811</v>
      </c>
      <c r="O56">
        <f>IFERROR(VLOOKUP($B56,Night!$A$1:$X$367,MATCH(NightFilter!O$1,Night!$C$1:$X$1,0)+2,0),"")</f>
        <v>99.564211</v>
      </c>
      <c r="P56">
        <f>IFERROR(VLOOKUP($B56,Night!$A$1:$X$367,MATCH(NightFilter!P$1,Night!$C$1:$X$1,0)+2,0),"")</f>
        <v>32.32</v>
      </c>
      <c r="Q56">
        <f>IFERROR(VLOOKUP($B56,Night!$A$1:$X$367,MATCH(NightFilter!Q$1,Night!$C$1:$X$1,0)+2,0),"")</f>
        <v>32.32</v>
      </c>
      <c r="R56">
        <f>IFERROR(VLOOKUP($B56,Night!$A$1:$X$367,MATCH(NightFilter!R$1,Night!$C$1:$X$1,0)+2,0),"")</f>
        <v>67.244211000000007</v>
      </c>
      <c r="S56">
        <f>IFERROR(VLOOKUP($B56,Night!$A$1:$X$367,MATCH(NightFilter!S$1,Night!$C$1:$X$1,0)+2,0),"")</f>
        <v>67.846878000000004</v>
      </c>
      <c r="T56">
        <f>IFERROR(VLOOKUP($B56,Night!$A$1:$X$367,MATCH(NightFilter!T$1,Night!$C$1:$X$1,0)+2,0),"")</f>
        <v>3.1818179999999998</v>
      </c>
      <c r="U56">
        <f>IFERROR(VLOOKUP($B56,Night!$A$1:$X$367,MATCH(NightFilter!U$1,Night!$C$1:$X$1,0)+2,0),"")</f>
        <v>0.272727</v>
      </c>
      <c r="V56">
        <f>IFERROR(VLOOKUP($B56,Night!$A$1:$X$367,MATCH(NightFilter!V$1,Night!$C$1:$X$1,0)+2,0),"")</f>
        <v>0.272727</v>
      </c>
      <c r="W56">
        <f>IFERROR(VLOOKUP($B56,Night!$A$1:$X$367,MATCH(NightFilter!W$1,Night!$C$1:$X$1,0)+2,0),"")</f>
        <v>2.9090909999999996</v>
      </c>
      <c r="X56">
        <f>IFERROR(VLOOKUP($B56,Night!$A$1:$X$367,MATCH(NightFilter!X$1,Night!$C$1:$X$1,0)+2,0),"")</f>
        <v>1.669189</v>
      </c>
      <c r="Y56">
        <f>IFERROR(VLOOKUP($B56,Night!$A$1:$Z$367,MATCH(NightFilter!Y$1,Night!$C$1:$Z$1,0)+2,0),"")</f>
        <v>65</v>
      </c>
      <c r="Z56">
        <f>IFERROR(VLOOKUP($B56,Night!$A$1:$Z$367,MATCH(NightFilter!Z$1,Night!$C$1:$Z$1,0)+2,0),"")</f>
        <v>75</v>
      </c>
    </row>
    <row r="57" spans="2:26" x14ac:dyDescent="0.25">
      <c r="B57">
        <f>IF(ROW()-1&lt;=Input!$F$3,ROW()-1,"")</f>
        <v>56</v>
      </c>
      <c r="C57" s="1">
        <f>IFERROR(VLOOKUP($B57,Night!$A$1:$X$367,MATCH(NightFilter!C$1,Night!$C$1:$X$1,0)+2,0),"")</f>
        <v>44139</v>
      </c>
      <c r="D57" t="str">
        <f>IFERROR(VLOOKUP($B57,Night!$A$1:$X$367,MATCH(NightFilter!D$1,Night!$C$1:$X$1,0)+2,0),"")</f>
        <v>Night</v>
      </c>
      <c r="E57">
        <f>IFERROR(VLOOKUP($B57,Night!$A$1:$X$367,MATCH(NightFilter!E$1,Night!$C$1:$X$1,0)+2,0),"")</f>
        <v>62.436363999999998</v>
      </c>
      <c r="F57">
        <f>IFERROR(VLOOKUP($B57,Night!$A$1:$X$367,MATCH(NightFilter!F$1,Night!$C$1:$X$1,0)+2,0),"")</f>
        <v>41.323636</v>
      </c>
      <c r="G57">
        <f>IFERROR(VLOOKUP($B57,Night!$A$1:$X$367,MATCH(NightFilter!G$1,Night!$C$1:$X$1,0)+2,0),"")</f>
        <v>41.323636</v>
      </c>
      <c r="H57">
        <f>IFERROR(VLOOKUP($B57,Night!$A$1:$X$367,MATCH(NightFilter!H$1,Night!$C$1:$X$1,0)+2,0),"")</f>
        <v>21.112727999999997</v>
      </c>
      <c r="I57">
        <f>IFERROR(VLOOKUP($B57,Night!$A$1:$X$367,MATCH(NightFilter!I$1,Night!$C$1:$X$1,0)+2,0),"")</f>
        <v>51.918640099999998</v>
      </c>
      <c r="J57">
        <f>IFERROR(VLOOKUP($B57,Night!$A$1:$X$367,MATCH(NightFilter!J$1,Night!$C$1:$X$1,0)+2,0),"")</f>
        <v>51.337499999999999</v>
      </c>
      <c r="K57">
        <f>IFERROR(VLOOKUP($B57,Night!$A$1:$X$367,MATCH(NightFilter!K$1,Night!$C$1:$X$1,0)+2,0),"")</f>
        <v>21.994544999999999</v>
      </c>
      <c r="L57">
        <f>IFERROR(VLOOKUP($B57,Night!$A$1:$X$367,MATCH(NightFilter!L$1,Night!$C$1:$X$1,0)+2,0),"")</f>
        <v>21.994544999999999</v>
      </c>
      <c r="M57">
        <f>IFERROR(VLOOKUP($B57,Night!$A$1:$X$367,MATCH(NightFilter!M$1,Night!$C$1:$X$1,0)+2,0),"")</f>
        <v>29.342955</v>
      </c>
      <c r="N57">
        <f>IFERROR(VLOOKUP($B57,Night!$A$1:$X$367,MATCH(NightFilter!N$1,Night!$C$1:$X$1,0)+2,0),"")</f>
        <v>38.039568199999998</v>
      </c>
      <c r="O57">
        <f>IFERROR(VLOOKUP($B57,Night!$A$1:$X$367,MATCH(NightFilter!O$1,Night!$C$1:$X$1,0)+2,0),"")</f>
        <v>96.8125</v>
      </c>
      <c r="P57">
        <f>IFERROR(VLOOKUP($B57,Night!$A$1:$X$367,MATCH(NightFilter!P$1,Night!$C$1:$X$1,0)+2,0),"")</f>
        <v>30.022727</v>
      </c>
      <c r="Q57">
        <f>IFERROR(VLOOKUP($B57,Night!$A$1:$X$367,MATCH(NightFilter!Q$1,Night!$C$1:$X$1,0)+2,0),"")</f>
        <v>30.022727</v>
      </c>
      <c r="R57">
        <f>IFERROR(VLOOKUP($B57,Night!$A$1:$X$367,MATCH(NightFilter!R$1,Night!$C$1:$X$1,0)+2,0),"")</f>
        <v>66.789772999999997</v>
      </c>
      <c r="S57">
        <f>IFERROR(VLOOKUP($B57,Night!$A$1:$X$367,MATCH(NightFilter!S$1,Night!$C$1:$X$1,0)+2,0),"")</f>
        <v>63.046772799999999</v>
      </c>
      <c r="T57">
        <f>IFERROR(VLOOKUP($B57,Night!$A$1:$X$367,MATCH(NightFilter!T$1,Night!$C$1:$X$1,0)+2,0),"")</f>
        <v>4.8181820000000002</v>
      </c>
      <c r="U57">
        <f>IFERROR(VLOOKUP($B57,Night!$A$1:$X$367,MATCH(NightFilter!U$1,Night!$C$1:$X$1,0)+2,0),"")</f>
        <v>0</v>
      </c>
      <c r="V57">
        <f>IFERROR(VLOOKUP($B57,Night!$A$1:$X$367,MATCH(NightFilter!V$1,Night!$C$1:$X$1,0)+2,0),"")</f>
        <v>0</v>
      </c>
      <c r="W57">
        <f>IFERROR(VLOOKUP($B57,Night!$A$1:$X$367,MATCH(NightFilter!W$1,Night!$C$1:$X$1,0)+2,0),"")</f>
        <v>4.8181820000000002</v>
      </c>
      <c r="X57">
        <f>IFERROR(VLOOKUP($B57,Night!$A$1:$X$367,MATCH(NightFilter!X$1,Night!$C$1:$X$1,0)+2,0),"")</f>
        <v>1.3526516</v>
      </c>
      <c r="Y57">
        <f>IFERROR(VLOOKUP($B57,Night!$A$1:$Z$367,MATCH(NightFilter!Y$1,Night!$C$1:$Z$1,0)+2,0),"")</f>
        <v>65</v>
      </c>
      <c r="Z57">
        <f>IFERROR(VLOOKUP($B57,Night!$A$1:$Z$367,MATCH(NightFilter!Z$1,Night!$C$1:$Z$1,0)+2,0),"")</f>
        <v>75</v>
      </c>
    </row>
    <row r="58" spans="2:26" x14ac:dyDescent="0.25">
      <c r="B58">
        <f>IF(ROW()-1&lt;=Input!$F$3,ROW()-1,"")</f>
        <v>57</v>
      </c>
      <c r="C58" s="1">
        <f>IFERROR(VLOOKUP($B58,Night!$A$1:$X$367,MATCH(NightFilter!C$1,Night!$C$1:$X$1,0)+2,0),"")</f>
        <v>44138</v>
      </c>
      <c r="D58" t="str">
        <f>IFERROR(VLOOKUP($B58,Night!$A$1:$X$367,MATCH(NightFilter!D$1,Night!$C$1:$X$1,0)+2,0),"")</f>
        <v>Night</v>
      </c>
      <c r="E58">
        <f>IFERROR(VLOOKUP($B58,Night!$A$1:$X$367,MATCH(NightFilter!E$1,Night!$C$1:$X$1,0)+2,0),"")</f>
        <v>61.945455000000003</v>
      </c>
      <c r="F58">
        <f>IFERROR(VLOOKUP($B58,Night!$A$1:$X$367,MATCH(NightFilter!F$1,Night!$C$1:$X$1,0)+2,0),"")</f>
        <v>43.236364000000002</v>
      </c>
      <c r="G58">
        <f>IFERROR(VLOOKUP($B58,Night!$A$1:$X$367,MATCH(NightFilter!G$1,Night!$C$1:$X$1,0)+2,0),"")</f>
        <v>43.236364000000002</v>
      </c>
      <c r="H58">
        <f>IFERROR(VLOOKUP($B58,Night!$A$1:$X$367,MATCH(NightFilter!H$1,Night!$C$1:$X$1,0)+2,0),"")</f>
        <v>18.709091000000001</v>
      </c>
      <c r="I58">
        <f>IFERROR(VLOOKUP($B58,Night!$A$1:$X$367,MATCH(NightFilter!I$1,Night!$C$1:$X$1,0)+2,0),"")</f>
        <v>50.508878799999998</v>
      </c>
      <c r="J58">
        <f>IFERROR(VLOOKUP($B58,Night!$A$1:$X$367,MATCH(NightFilter!J$1,Night!$C$1:$X$1,0)+2,0),"")</f>
        <v>50.818182</v>
      </c>
      <c r="K58">
        <f>IFERROR(VLOOKUP($B58,Night!$A$1:$X$367,MATCH(NightFilter!K$1,Night!$C$1:$X$1,0)+2,0),"")</f>
        <v>23.972726999999999</v>
      </c>
      <c r="L58">
        <f>IFERROR(VLOOKUP($B58,Night!$A$1:$X$367,MATCH(NightFilter!L$1,Night!$C$1:$X$1,0)+2,0),"")</f>
        <v>23.972726999999999</v>
      </c>
      <c r="M58">
        <f>IFERROR(VLOOKUP($B58,Night!$A$1:$X$367,MATCH(NightFilter!M$1,Night!$C$1:$X$1,0)+2,0),"")</f>
        <v>26.845455000000001</v>
      </c>
      <c r="N58">
        <f>IFERROR(VLOOKUP($B58,Night!$A$1:$X$367,MATCH(NightFilter!N$1,Night!$C$1:$X$1,0)+2,0),"")</f>
        <v>36.485681900000003</v>
      </c>
      <c r="O58">
        <f>IFERROR(VLOOKUP($B58,Night!$A$1:$X$367,MATCH(NightFilter!O$1,Night!$C$1:$X$1,0)+2,0),"")</f>
        <v>88.566363999999993</v>
      </c>
      <c r="P58">
        <f>IFERROR(VLOOKUP($B58,Night!$A$1:$X$367,MATCH(NightFilter!P$1,Night!$C$1:$X$1,0)+2,0),"")</f>
        <v>43.503636</v>
      </c>
      <c r="Q58">
        <f>IFERROR(VLOOKUP($B58,Night!$A$1:$X$367,MATCH(NightFilter!Q$1,Night!$C$1:$X$1,0)+2,0),"")</f>
        <v>43.503636</v>
      </c>
      <c r="R58">
        <f>IFERROR(VLOOKUP($B58,Night!$A$1:$X$367,MATCH(NightFilter!R$1,Night!$C$1:$X$1,0)+2,0),"")</f>
        <v>45.062727999999993</v>
      </c>
      <c r="S58">
        <f>IFERROR(VLOOKUP($B58,Night!$A$1:$X$367,MATCH(NightFilter!S$1,Night!$C$1:$X$1,0)+2,0),"")</f>
        <v>61.122287900000003</v>
      </c>
      <c r="T58">
        <f>IFERROR(VLOOKUP($B58,Night!$A$1:$X$367,MATCH(NightFilter!T$1,Night!$C$1:$X$1,0)+2,0),"")</f>
        <v>1.7272730000000001</v>
      </c>
      <c r="U58">
        <f>IFERROR(VLOOKUP($B58,Night!$A$1:$X$367,MATCH(NightFilter!U$1,Night!$C$1:$X$1,0)+2,0),"")</f>
        <v>0</v>
      </c>
      <c r="V58">
        <f>IFERROR(VLOOKUP($B58,Night!$A$1:$X$367,MATCH(NightFilter!V$1,Night!$C$1:$X$1,0)+2,0),"")</f>
        <v>0</v>
      </c>
      <c r="W58">
        <f>IFERROR(VLOOKUP($B58,Night!$A$1:$X$367,MATCH(NightFilter!W$1,Night!$C$1:$X$1,0)+2,0),"")</f>
        <v>1.7272730000000001</v>
      </c>
      <c r="X58">
        <f>IFERROR(VLOOKUP($B58,Night!$A$1:$X$367,MATCH(NightFilter!X$1,Night!$C$1:$X$1,0)+2,0),"")</f>
        <v>0.94696959999999997</v>
      </c>
      <c r="Y58">
        <f>IFERROR(VLOOKUP($B58,Night!$A$1:$Z$367,MATCH(NightFilter!Y$1,Night!$C$1:$Z$1,0)+2,0),"")</f>
        <v>65</v>
      </c>
      <c r="Z58">
        <f>IFERROR(VLOOKUP($B58,Night!$A$1:$Z$367,MATCH(NightFilter!Z$1,Night!$C$1:$Z$1,0)+2,0),"")</f>
        <v>75</v>
      </c>
    </row>
    <row r="59" spans="2:26" x14ac:dyDescent="0.25">
      <c r="B59">
        <f>IF(ROW()-1&lt;=Input!$F$3,ROW()-1,"")</f>
        <v>58</v>
      </c>
      <c r="C59" s="1">
        <f>IFERROR(VLOOKUP($B59,Night!$A$1:$X$367,MATCH(NightFilter!C$1,Night!$C$1:$X$1,0)+2,0),"")</f>
        <v>44137</v>
      </c>
      <c r="D59" t="str">
        <f>IFERROR(VLOOKUP($B59,Night!$A$1:$X$367,MATCH(NightFilter!D$1,Night!$C$1:$X$1,0)+2,0),"")</f>
        <v>Night</v>
      </c>
      <c r="E59">
        <f>IFERROR(VLOOKUP($B59,Night!$A$1:$X$367,MATCH(NightFilter!E$1,Night!$C$1:$X$1,0)+2,0),"")</f>
        <v>60.8</v>
      </c>
      <c r="F59">
        <f>IFERROR(VLOOKUP($B59,Night!$A$1:$X$367,MATCH(NightFilter!F$1,Night!$C$1:$X$1,0)+2,0),"")</f>
        <v>45.358333000000002</v>
      </c>
      <c r="G59">
        <f>IFERROR(VLOOKUP($B59,Night!$A$1:$X$367,MATCH(NightFilter!G$1,Night!$C$1:$X$1,0)+2,0),"")</f>
        <v>45.358333000000002</v>
      </c>
      <c r="H59">
        <f>IFERROR(VLOOKUP($B59,Night!$A$1:$X$367,MATCH(NightFilter!H$1,Night!$C$1:$X$1,0)+2,0),"")</f>
        <v>15.441666999999995</v>
      </c>
      <c r="I59">
        <f>IFERROR(VLOOKUP($B59,Night!$A$1:$X$367,MATCH(NightFilter!I$1,Night!$C$1:$X$1,0)+2,0),"")</f>
        <v>51.479469700000003</v>
      </c>
      <c r="J59">
        <f>IFERROR(VLOOKUP($B59,Night!$A$1:$X$367,MATCH(NightFilter!J$1,Night!$C$1:$X$1,0)+2,0),"")</f>
        <v>50.981817999999997</v>
      </c>
      <c r="K59">
        <f>IFERROR(VLOOKUP($B59,Night!$A$1:$X$367,MATCH(NightFilter!K$1,Night!$C$1:$X$1,0)+2,0),"")</f>
        <v>20.216667000000001</v>
      </c>
      <c r="L59">
        <f>IFERROR(VLOOKUP($B59,Night!$A$1:$X$367,MATCH(NightFilter!L$1,Night!$C$1:$X$1,0)+2,0),"")</f>
        <v>20.216667000000001</v>
      </c>
      <c r="M59">
        <f>IFERROR(VLOOKUP($B59,Night!$A$1:$X$367,MATCH(NightFilter!M$1,Night!$C$1:$X$1,0)+2,0),"")</f>
        <v>30.765150999999996</v>
      </c>
      <c r="N59">
        <f>IFERROR(VLOOKUP($B59,Night!$A$1:$X$367,MATCH(NightFilter!N$1,Night!$C$1:$X$1,0)+2,0),"")</f>
        <v>37.7312121</v>
      </c>
      <c r="O59">
        <f>IFERROR(VLOOKUP($B59,Night!$A$1:$X$367,MATCH(NightFilter!O$1,Night!$C$1:$X$1,0)+2,0),"")</f>
        <v>96.933333000000005</v>
      </c>
      <c r="P59">
        <f>IFERROR(VLOOKUP($B59,Night!$A$1:$X$367,MATCH(NightFilter!P$1,Night!$C$1:$X$1,0)+2,0),"")</f>
        <v>36.883333</v>
      </c>
      <c r="Q59">
        <f>IFERROR(VLOOKUP($B59,Night!$A$1:$X$367,MATCH(NightFilter!Q$1,Night!$C$1:$X$1,0)+2,0),"")</f>
        <v>36.883333</v>
      </c>
      <c r="R59">
        <f>IFERROR(VLOOKUP($B59,Night!$A$1:$X$367,MATCH(NightFilter!R$1,Night!$C$1:$X$1,0)+2,0),"")</f>
        <v>60.050000000000004</v>
      </c>
      <c r="S59">
        <f>IFERROR(VLOOKUP($B59,Night!$A$1:$X$367,MATCH(NightFilter!S$1,Night!$C$1:$X$1,0)+2,0),"")</f>
        <v>63.478666599999997</v>
      </c>
      <c r="T59">
        <f>IFERROR(VLOOKUP($B59,Night!$A$1:$X$367,MATCH(NightFilter!T$1,Night!$C$1:$X$1,0)+2,0),"")</f>
        <v>3.3636360000000001</v>
      </c>
      <c r="U59">
        <f>IFERROR(VLOOKUP($B59,Night!$A$1:$X$367,MATCH(NightFilter!U$1,Night!$C$1:$X$1,0)+2,0),"")</f>
        <v>0.16666700000000001</v>
      </c>
      <c r="V59">
        <f>IFERROR(VLOOKUP($B59,Night!$A$1:$X$367,MATCH(NightFilter!V$1,Night!$C$1:$X$1,0)+2,0),"")</f>
        <v>0.16666700000000001</v>
      </c>
      <c r="W59">
        <f>IFERROR(VLOOKUP($B59,Night!$A$1:$X$367,MATCH(NightFilter!W$1,Night!$C$1:$X$1,0)+2,0),"")</f>
        <v>3.1969690000000002</v>
      </c>
      <c r="X59">
        <f>IFERROR(VLOOKUP($B59,Night!$A$1:$X$367,MATCH(NightFilter!X$1,Night!$C$1:$X$1,0)+2,0),"")</f>
        <v>1.3939393</v>
      </c>
      <c r="Y59">
        <f>IFERROR(VLOOKUP($B59,Night!$A$1:$Z$367,MATCH(NightFilter!Y$1,Night!$C$1:$Z$1,0)+2,0),"")</f>
        <v>65</v>
      </c>
      <c r="Z59">
        <f>IFERROR(VLOOKUP($B59,Night!$A$1:$Z$367,MATCH(NightFilter!Z$1,Night!$C$1:$Z$1,0)+2,0),"")</f>
        <v>75</v>
      </c>
    </row>
    <row r="60" spans="2:26" x14ac:dyDescent="0.25">
      <c r="B60">
        <f>IF(ROW()-1&lt;=Input!$F$3,ROW()-1,"")</f>
        <v>59</v>
      </c>
      <c r="C60" s="1">
        <f>IFERROR(VLOOKUP($B60,Night!$A$1:$X$367,MATCH(NightFilter!C$1,Night!$C$1:$X$1,0)+2,0),"")</f>
        <v>44136</v>
      </c>
      <c r="D60" t="str">
        <f>IFERROR(VLOOKUP($B60,Night!$A$1:$X$367,MATCH(NightFilter!D$1,Night!$C$1:$X$1,0)+2,0),"")</f>
        <v>Night</v>
      </c>
      <c r="E60">
        <f>IFERROR(VLOOKUP($B60,Night!$A$1:$X$367,MATCH(NightFilter!E$1,Night!$C$1:$X$1,0)+2,0),"")</f>
        <v>58.030768999999999</v>
      </c>
      <c r="F60">
        <f>IFERROR(VLOOKUP($B60,Night!$A$1:$X$367,MATCH(NightFilter!F$1,Night!$C$1:$X$1,0)+2,0),"")</f>
        <v>47.863636</v>
      </c>
      <c r="G60">
        <f>IFERROR(VLOOKUP($B60,Night!$A$1:$X$367,MATCH(NightFilter!G$1,Night!$C$1:$X$1,0)+2,0),"")</f>
        <v>47.863636</v>
      </c>
      <c r="H60">
        <f>IFERROR(VLOOKUP($B60,Night!$A$1:$X$367,MATCH(NightFilter!H$1,Night!$C$1:$X$1,0)+2,0),"")</f>
        <v>10.167133</v>
      </c>
      <c r="I60">
        <f>IFERROR(VLOOKUP($B60,Night!$A$1:$X$367,MATCH(NightFilter!I$1,Night!$C$1:$X$1,0)+2,0),"")</f>
        <v>53.090636600000003</v>
      </c>
      <c r="J60">
        <f>IFERROR(VLOOKUP($B60,Night!$A$1:$X$367,MATCH(NightFilter!J$1,Night!$C$1:$X$1,0)+2,0),"")</f>
        <v>51.945881999999997</v>
      </c>
      <c r="K60">
        <f>IFERROR(VLOOKUP($B60,Night!$A$1:$X$367,MATCH(NightFilter!K$1,Night!$C$1:$X$1,0)+2,0),"")</f>
        <v>6.2</v>
      </c>
      <c r="L60">
        <f>IFERROR(VLOOKUP($B60,Night!$A$1:$X$367,MATCH(NightFilter!L$1,Night!$C$1:$X$1,0)+2,0),"")</f>
        <v>6.2</v>
      </c>
      <c r="M60">
        <f>IFERROR(VLOOKUP($B60,Night!$A$1:$X$367,MATCH(NightFilter!M$1,Night!$C$1:$X$1,0)+2,0),"")</f>
        <v>45.745881999999995</v>
      </c>
      <c r="N60">
        <f>IFERROR(VLOOKUP($B60,Night!$A$1:$X$367,MATCH(NightFilter!N$1,Night!$C$1:$X$1,0)+2,0),"")</f>
        <v>39.210632500000003</v>
      </c>
      <c r="O60">
        <f>IFERROR(VLOOKUP($B60,Night!$A$1:$X$367,MATCH(NightFilter!O$1,Night!$C$1:$X$1,0)+2,0),"")</f>
        <v>99.26</v>
      </c>
      <c r="P60">
        <f>IFERROR(VLOOKUP($B60,Night!$A$1:$X$367,MATCH(NightFilter!P$1,Night!$C$1:$X$1,0)+2,0),"")</f>
        <v>18.991817999999999</v>
      </c>
      <c r="Q60">
        <f>IFERROR(VLOOKUP($B60,Night!$A$1:$X$367,MATCH(NightFilter!Q$1,Night!$C$1:$X$1,0)+2,0),"")</f>
        <v>18.991817999999999</v>
      </c>
      <c r="R60">
        <f>IFERROR(VLOOKUP($B60,Night!$A$1:$X$367,MATCH(NightFilter!R$1,Night!$C$1:$X$1,0)+2,0),"")</f>
        <v>80.26818200000001</v>
      </c>
      <c r="S60">
        <f>IFERROR(VLOOKUP($B60,Night!$A$1:$X$367,MATCH(NightFilter!S$1,Night!$C$1:$X$1,0)+2,0),"")</f>
        <v>65.524610600000003</v>
      </c>
      <c r="T60">
        <f>IFERROR(VLOOKUP($B60,Night!$A$1:$X$367,MATCH(NightFilter!T$1,Night!$C$1:$X$1,0)+2,0),"")</f>
        <v>6.0555560000000002</v>
      </c>
      <c r="U60">
        <f>IFERROR(VLOOKUP($B60,Night!$A$1:$X$367,MATCH(NightFilter!U$1,Night!$C$1:$X$1,0)+2,0),"")</f>
        <v>0.25</v>
      </c>
      <c r="V60">
        <f>IFERROR(VLOOKUP($B60,Night!$A$1:$X$367,MATCH(NightFilter!V$1,Night!$C$1:$X$1,0)+2,0),"")</f>
        <v>0.25</v>
      </c>
      <c r="W60">
        <f>IFERROR(VLOOKUP($B60,Night!$A$1:$X$367,MATCH(NightFilter!W$1,Night!$C$1:$X$1,0)+2,0),"")</f>
        <v>5.8055560000000002</v>
      </c>
      <c r="X60">
        <f>IFERROR(VLOOKUP($B60,Night!$A$1:$X$367,MATCH(NightFilter!X$1,Night!$C$1:$X$1,0)+2,0),"")</f>
        <v>2.2864206999999999</v>
      </c>
      <c r="Y60">
        <f>IFERROR(VLOOKUP($B60,Night!$A$1:$Z$367,MATCH(NightFilter!Y$1,Night!$C$1:$Z$1,0)+2,0),"")</f>
        <v>65</v>
      </c>
      <c r="Z60">
        <f>IFERROR(VLOOKUP($B60,Night!$A$1:$Z$367,MATCH(NightFilter!Z$1,Night!$C$1:$Z$1,0)+2,0),"")</f>
        <v>75</v>
      </c>
    </row>
    <row r="61" spans="2:26" x14ac:dyDescent="0.25">
      <c r="B61">
        <f>IF(ROW()-1&lt;=Input!$F$3,ROW()-1,"")</f>
        <v>60</v>
      </c>
      <c r="C61" s="1">
        <f>IFERROR(VLOOKUP($B61,Night!$A$1:$X$367,MATCH(NightFilter!C$1,Night!$C$1:$X$1,0)+2,0),"")</f>
        <v>44135</v>
      </c>
      <c r="D61" t="str">
        <f>IFERROR(VLOOKUP($B61,Night!$A$1:$X$367,MATCH(NightFilter!D$1,Night!$C$1:$X$1,0)+2,0),"")</f>
        <v>Night</v>
      </c>
      <c r="E61">
        <f>IFERROR(VLOOKUP($B61,Night!$A$1:$X$367,MATCH(NightFilter!E$1,Night!$C$1:$X$1,0)+2,0),"")</f>
        <v>59.1</v>
      </c>
      <c r="F61">
        <f>IFERROR(VLOOKUP($B61,Night!$A$1:$X$367,MATCH(NightFilter!F$1,Night!$C$1:$X$1,0)+2,0),"")</f>
        <v>47.036363999999999</v>
      </c>
      <c r="G61">
        <f>IFERROR(VLOOKUP($B61,Night!$A$1:$X$367,MATCH(NightFilter!G$1,Night!$C$1:$X$1,0)+2,0),"")</f>
        <v>47.036363999999999</v>
      </c>
      <c r="H61">
        <f>IFERROR(VLOOKUP($B61,Night!$A$1:$X$367,MATCH(NightFilter!H$1,Night!$C$1:$X$1,0)+2,0),"")</f>
        <v>12.063636000000002</v>
      </c>
      <c r="I61">
        <f>IFERROR(VLOOKUP($B61,Night!$A$1:$X$367,MATCH(NightFilter!I$1,Night!$C$1:$X$1,0)+2,0),"")</f>
        <v>54.638508600000002</v>
      </c>
      <c r="J61">
        <f>IFERROR(VLOOKUP($B61,Night!$A$1:$X$367,MATCH(NightFilter!J$1,Night!$C$1:$X$1,0)+2,0),"")</f>
        <v>56.851429000000003</v>
      </c>
      <c r="K61">
        <f>IFERROR(VLOOKUP($B61,Night!$A$1:$X$367,MATCH(NightFilter!K$1,Night!$C$1:$X$1,0)+2,0),"")</f>
        <v>-9.1545450000000006</v>
      </c>
      <c r="L61">
        <f>IFERROR(VLOOKUP($B61,Night!$A$1:$X$367,MATCH(NightFilter!L$1,Night!$C$1:$X$1,0)+2,0),"")</f>
        <v>-9.1545450000000006</v>
      </c>
      <c r="M61">
        <f>IFERROR(VLOOKUP($B61,Night!$A$1:$X$367,MATCH(NightFilter!M$1,Night!$C$1:$X$1,0)+2,0),"")</f>
        <v>66.005974000000009</v>
      </c>
      <c r="N61">
        <f>IFERROR(VLOOKUP($B61,Night!$A$1:$X$367,MATCH(NightFilter!N$1,Night!$C$1:$X$1,0)+2,0),"")</f>
        <v>35.473024799999997</v>
      </c>
      <c r="O61">
        <f>IFERROR(VLOOKUP($B61,Night!$A$1:$X$367,MATCH(NightFilter!O$1,Night!$C$1:$X$1,0)+2,0),"")</f>
        <v>98.328929000000002</v>
      </c>
      <c r="P61">
        <f>IFERROR(VLOOKUP($B61,Night!$A$1:$X$367,MATCH(NightFilter!P$1,Night!$C$1:$X$1,0)+2,0),"")</f>
        <v>11.818182</v>
      </c>
      <c r="Q61">
        <f>IFERROR(VLOOKUP($B61,Night!$A$1:$X$367,MATCH(NightFilter!Q$1,Night!$C$1:$X$1,0)+2,0),"")</f>
        <v>11.818182</v>
      </c>
      <c r="R61">
        <f>IFERROR(VLOOKUP($B61,Night!$A$1:$X$367,MATCH(NightFilter!R$1,Night!$C$1:$X$1,0)+2,0),"")</f>
        <v>86.510747000000009</v>
      </c>
      <c r="S61">
        <f>IFERROR(VLOOKUP($B61,Night!$A$1:$X$367,MATCH(NightFilter!S$1,Night!$C$1:$X$1,0)+2,0),"")</f>
        <v>58.1276838</v>
      </c>
      <c r="T61">
        <f>IFERROR(VLOOKUP($B61,Night!$A$1:$X$367,MATCH(NightFilter!T$1,Night!$C$1:$X$1,0)+2,0),"")</f>
        <v>7.3</v>
      </c>
      <c r="U61">
        <f>IFERROR(VLOOKUP($B61,Night!$A$1:$X$367,MATCH(NightFilter!U$1,Night!$C$1:$X$1,0)+2,0),"")</f>
        <v>0.16666700000000001</v>
      </c>
      <c r="V61">
        <f>IFERROR(VLOOKUP($B61,Night!$A$1:$X$367,MATCH(NightFilter!V$1,Night!$C$1:$X$1,0)+2,0),"")</f>
        <v>0.16666700000000001</v>
      </c>
      <c r="W61">
        <f>IFERROR(VLOOKUP($B61,Night!$A$1:$X$367,MATCH(NightFilter!W$1,Night!$C$1:$X$1,0)+2,0),"")</f>
        <v>7.1333329999999995</v>
      </c>
      <c r="X61">
        <f>IFERROR(VLOOKUP($B61,Night!$A$1:$X$367,MATCH(NightFilter!X$1,Night!$C$1:$X$1,0)+2,0),"")</f>
        <v>2.3904546999999998</v>
      </c>
      <c r="Y61">
        <f>IFERROR(VLOOKUP($B61,Night!$A$1:$Z$367,MATCH(NightFilter!Y$1,Night!$C$1:$Z$1,0)+2,0),"")</f>
        <v>65</v>
      </c>
      <c r="Z61">
        <f>IFERROR(VLOOKUP($B61,Night!$A$1:$Z$367,MATCH(NightFilter!Z$1,Night!$C$1:$Z$1,0)+2,0),"")</f>
        <v>75</v>
      </c>
    </row>
    <row r="62" spans="2:26" x14ac:dyDescent="0.25">
      <c r="B62">
        <f>IF(ROW()-1&lt;=Input!$F$3,ROW()-1,"")</f>
        <v>61</v>
      </c>
      <c r="C62" s="1">
        <f>IFERROR(VLOOKUP($B62,Night!$A$1:$X$367,MATCH(NightFilter!C$1,Night!$C$1:$X$1,0)+2,0),"")</f>
        <v>44134</v>
      </c>
      <c r="D62" t="str">
        <f>IFERROR(VLOOKUP($B62,Night!$A$1:$X$367,MATCH(NightFilter!D$1,Night!$C$1:$X$1,0)+2,0),"")</f>
        <v>Night</v>
      </c>
      <c r="E62">
        <f>IFERROR(VLOOKUP($B62,Night!$A$1:$X$367,MATCH(NightFilter!E$1,Night!$C$1:$X$1,0)+2,0),"")</f>
        <v>59.710999999999999</v>
      </c>
      <c r="F62">
        <f>IFERROR(VLOOKUP($B62,Night!$A$1:$X$367,MATCH(NightFilter!F$1,Night!$C$1:$X$1,0)+2,0),"")</f>
        <v>50.118181999999997</v>
      </c>
      <c r="G62">
        <f>IFERROR(VLOOKUP($B62,Night!$A$1:$X$367,MATCH(NightFilter!G$1,Night!$C$1:$X$1,0)+2,0),"")</f>
        <v>50.118181999999997</v>
      </c>
      <c r="H62">
        <f>IFERROR(VLOOKUP($B62,Night!$A$1:$X$367,MATCH(NightFilter!H$1,Night!$C$1:$X$1,0)+2,0),"")</f>
        <v>9.5928180000000012</v>
      </c>
      <c r="I62">
        <f>IFERROR(VLOOKUP($B62,Night!$A$1:$X$367,MATCH(NightFilter!I$1,Night!$C$1:$X$1,0)+2,0),"")</f>
        <v>55.896270399999999</v>
      </c>
      <c r="J62">
        <f>IFERROR(VLOOKUP($B62,Night!$A$1:$X$367,MATCH(NightFilter!J$1,Night!$C$1:$X$1,0)+2,0),"")</f>
        <v>59.405999999999999</v>
      </c>
      <c r="K62">
        <f>IFERROR(VLOOKUP($B62,Night!$A$1:$X$367,MATCH(NightFilter!K$1,Night!$C$1:$X$1,0)+2,0),"")</f>
        <v>-13.963635999999999</v>
      </c>
      <c r="L62">
        <f>IFERROR(VLOOKUP($B62,Night!$A$1:$X$367,MATCH(NightFilter!L$1,Night!$C$1:$X$1,0)+2,0),"")</f>
        <v>-13.963635999999999</v>
      </c>
      <c r="M62">
        <f>IFERROR(VLOOKUP($B62,Night!$A$1:$X$367,MATCH(NightFilter!M$1,Night!$C$1:$X$1,0)+2,0),"")</f>
        <v>73.369636</v>
      </c>
      <c r="N62">
        <f>IFERROR(VLOOKUP($B62,Night!$A$1:$X$367,MATCH(NightFilter!N$1,Night!$C$1:$X$1,0)+2,0),"")</f>
        <v>33.5641228</v>
      </c>
      <c r="O62">
        <f>IFERROR(VLOOKUP($B62,Night!$A$1:$X$367,MATCH(NightFilter!O$1,Night!$C$1:$X$1,0)+2,0),"")</f>
        <v>98.947500000000005</v>
      </c>
      <c r="P62">
        <f>IFERROR(VLOOKUP($B62,Night!$A$1:$X$367,MATCH(NightFilter!P$1,Night!$C$1:$X$1,0)+2,0),"")</f>
        <v>5.7309089999999996</v>
      </c>
      <c r="Q62">
        <f>IFERROR(VLOOKUP($B62,Night!$A$1:$X$367,MATCH(NightFilter!Q$1,Night!$C$1:$X$1,0)+2,0),"")</f>
        <v>5.7309089999999996</v>
      </c>
      <c r="R62">
        <f>IFERROR(VLOOKUP($B62,Night!$A$1:$X$367,MATCH(NightFilter!R$1,Night!$C$1:$X$1,0)+2,0),"")</f>
        <v>93.216591000000008</v>
      </c>
      <c r="S62">
        <f>IFERROR(VLOOKUP($B62,Night!$A$1:$X$367,MATCH(NightFilter!S$1,Night!$C$1:$X$1,0)+2,0),"")</f>
        <v>55.787047700000002</v>
      </c>
      <c r="T62">
        <f>IFERROR(VLOOKUP($B62,Night!$A$1:$X$367,MATCH(NightFilter!T$1,Night!$C$1:$X$1,0)+2,0),"")</f>
        <v>7.8181820000000002</v>
      </c>
      <c r="U62">
        <f>IFERROR(VLOOKUP($B62,Night!$A$1:$X$367,MATCH(NightFilter!U$1,Night!$C$1:$X$1,0)+2,0),"")</f>
        <v>0.272727</v>
      </c>
      <c r="V62">
        <f>IFERROR(VLOOKUP($B62,Night!$A$1:$X$367,MATCH(NightFilter!V$1,Night!$C$1:$X$1,0)+2,0),"")</f>
        <v>0.272727</v>
      </c>
      <c r="W62">
        <f>IFERROR(VLOOKUP($B62,Night!$A$1:$X$367,MATCH(NightFilter!W$1,Night!$C$1:$X$1,0)+2,0),"")</f>
        <v>7.5454550000000005</v>
      </c>
      <c r="X62">
        <f>IFERROR(VLOOKUP($B62,Night!$A$1:$X$367,MATCH(NightFilter!X$1,Night!$C$1:$X$1,0)+2,0),"")</f>
        <v>3.2295455</v>
      </c>
      <c r="Y62">
        <f>IFERROR(VLOOKUP($B62,Night!$A$1:$Z$367,MATCH(NightFilter!Y$1,Night!$C$1:$Z$1,0)+2,0),"")</f>
        <v>65</v>
      </c>
      <c r="Z62">
        <f>IFERROR(VLOOKUP($B62,Night!$A$1:$Z$367,MATCH(NightFilter!Z$1,Night!$C$1:$Z$1,0)+2,0),"")</f>
        <v>75</v>
      </c>
    </row>
    <row r="63" spans="2:26" x14ac:dyDescent="0.25">
      <c r="B63">
        <f>IF(ROW()-1&lt;=Input!$F$3,ROW()-1,"")</f>
        <v>62</v>
      </c>
      <c r="C63" s="1">
        <f>IFERROR(VLOOKUP($B63,Night!$A$1:$X$367,MATCH(NightFilter!C$1,Night!$C$1:$X$1,0)+2,0),"")</f>
        <v>44133</v>
      </c>
      <c r="D63" t="str">
        <f>IFERROR(VLOOKUP($B63,Night!$A$1:$X$367,MATCH(NightFilter!D$1,Night!$C$1:$X$1,0)+2,0),"")</f>
        <v>Night</v>
      </c>
      <c r="E63">
        <f>IFERROR(VLOOKUP($B63,Night!$A$1:$X$367,MATCH(NightFilter!E$1,Night!$C$1:$X$1,0)+2,0),"")</f>
        <v>66.829091000000005</v>
      </c>
      <c r="F63">
        <f>IFERROR(VLOOKUP($B63,Night!$A$1:$X$367,MATCH(NightFilter!F$1,Night!$C$1:$X$1,0)+2,0),"")</f>
        <v>48.463636000000001</v>
      </c>
      <c r="G63">
        <f>IFERROR(VLOOKUP($B63,Night!$A$1:$X$367,MATCH(NightFilter!G$1,Night!$C$1:$X$1,0)+2,0),"")</f>
        <v>48.463636000000001</v>
      </c>
      <c r="H63">
        <f>IFERROR(VLOOKUP($B63,Night!$A$1:$X$367,MATCH(NightFilter!H$1,Night!$C$1:$X$1,0)+2,0),"")</f>
        <v>18.365455000000004</v>
      </c>
      <c r="I63">
        <f>IFERROR(VLOOKUP($B63,Night!$A$1:$X$367,MATCH(NightFilter!I$1,Night!$C$1:$X$1,0)+2,0),"")</f>
        <v>56.235363599999999</v>
      </c>
      <c r="J63">
        <f>IFERROR(VLOOKUP($B63,Night!$A$1:$X$367,MATCH(NightFilter!J$1,Night!$C$1:$X$1,0)+2,0),"")</f>
        <v>57.016364000000003</v>
      </c>
      <c r="K63">
        <f>IFERROR(VLOOKUP($B63,Night!$A$1:$X$367,MATCH(NightFilter!K$1,Night!$C$1:$X$1,0)+2,0),"")</f>
        <v>0.86</v>
      </c>
      <c r="L63">
        <f>IFERROR(VLOOKUP($B63,Night!$A$1:$X$367,MATCH(NightFilter!L$1,Night!$C$1:$X$1,0)+2,0),"")</f>
        <v>0.86</v>
      </c>
      <c r="M63">
        <f>IFERROR(VLOOKUP($B63,Night!$A$1:$X$367,MATCH(NightFilter!M$1,Night!$C$1:$X$1,0)+2,0),"")</f>
        <v>56.156364000000004</v>
      </c>
      <c r="N63">
        <f>IFERROR(VLOOKUP($B63,Night!$A$1:$X$367,MATCH(NightFilter!N$1,Night!$C$1:$X$1,0)+2,0),"")</f>
        <v>37.058000100000001</v>
      </c>
      <c r="O63">
        <f>IFERROR(VLOOKUP($B63,Night!$A$1:$X$367,MATCH(NightFilter!O$1,Night!$C$1:$X$1,0)+2,0),"")</f>
        <v>91.836364000000003</v>
      </c>
      <c r="P63">
        <f>IFERROR(VLOOKUP($B63,Night!$A$1:$X$367,MATCH(NightFilter!P$1,Night!$C$1:$X$1,0)+2,0),"")</f>
        <v>19.552727000000001</v>
      </c>
      <c r="Q63">
        <f>IFERROR(VLOOKUP($B63,Night!$A$1:$X$367,MATCH(NightFilter!Q$1,Night!$C$1:$X$1,0)+2,0),"")</f>
        <v>19.552727000000001</v>
      </c>
      <c r="R63">
        <f>IFERROR(VLOOKUP($B63,Night!$A$1:$X$367,MATCH(NightFilter!R$1,Night!$C$1:$X$1,0)+2,0),"")</f>
        <v>72.283636999999999</v>
      </c>
      <c r="S63">
        <f>IFERROR(VLOOKUP($B63,Night!$A$1:$X$367,MATCH(NightFilter!S$1,Night!$C$1:$X$1,0)+2,0),"")</f>
        <v>60.010090900000002</v>
      </c>
      <c r="T63">
        <f>IFERROR(VLOOKUP($B63,Night!$A$1:$X$367,MATCH(NightFilter!T$1,Night!$C$1:$X$1,0)+2,0),"")</f>
        <v>10.4</v>
      </c>
      <c r="U63">
        <f>IFERROR(VLOOKUP($B63,Night!$A$1:$X$367,MATCH(NightFilter!U$1,Night!$C$1:$X$1,0)+2,0),"")</f>
        <v>0.272727</v>
      </c>
      <c r="V63">
        <f>IFERROR(VLOOKUP($B63,Night!$A$1:$X$367,MATCH(NightFilter!V$1,Night!$C$1:$X$1,0)+2,0),"")</f>
        <v>0.272727</v>
      </c>
      <c r="W63">
        <f>IFERROR(VLOOKUP($B63,Night!$A$1:$X$367,MATCH(NightFilter!W$1,Night!$C$1:$X$1,0)+2,0),"")</f>
        <v>10.127273000000001</v>
      </c>
      <c r="X63">
        <f>IFERROR(VLOOKUP($B63,Night!$A$1:$X$367,MATCH(NightFilter!X$1,Night!$C$1:$X$1,0)+2,0),"")</f>
        <v>3.7036362</v>
      </c>
      <c r="Y63">
        <f>IFERROR(VLOOKUP($B63,Night!$A$1:$Z$367,MATCH(NightFilter!Y$1,Night!$C$1:$Z$1,0)+2,0),"")</f>
        <v>65</v>
      </c>
      <c r="Z63">
        <f>IFERROR(VLOOKUP($B63,Night!$A$1:$Z$367,MATCH(NightFilter!Z$1,Night!$C$1:$Z$1,0)+2,0),"")</f>
        <v>75</v>
      </c>
    </row>
    <row r="64" spans="2:26" x14ac:dyDescent="0.25">
      <c r="B64">
        <f>IF(ROW()-1&lt;=Input!$F$3,ROW()-1,"")</f>
        <v>63</v>
      </c>
      <c r="C64" s="1">
        <f>IFERROR(VLOOKUP($B64,Night!$A$1:$X$367,MATCH(NightFilter!C$1,Night!$C$1:$X$1,0)+2,0),"")</f>
        <v>44132</v>
      </c>
      <c r="D64" t="str">
        <f>IFERROR(VLOOKUP($B64,Night!$A$1:$X$367,MATCH(NightFilter!D$1,Night!$C$1:$X$1,0)+2,0),"")</f>
        <v>Night</v>
      </c>
      <c r="E64">
        <f>IFERROR(VLOOKUP($B64,Night!$A$1:$X$367,MATCH(NightFilter!E$1,Night!$C$1:$X$1,0)+2,0),"")</f>
        <v>64.318181999999993</v>
      </c>
      <c r="F64">
        <f>IFERROR(VLOOKUP($B64,Night!$A$1:$X$367,MATCH(NightFilter!F$1,Night!$C$1:$X$1,0)+2,0),"")</f>
        <v>43.245455</v>
      </c>
      <c r="G64">
        <f>IFERROR(VLOOKUP($B64,Night!$A$1:$X$367,MATCH(NightFilter!G$1,Night!$C$1:$X$1,0)+2,0),"")</f>
        <v>43.245455</v>
      </c>
      <c r="H64">
        <f>IFERROR(VLOOKUP($B64,Night!$A$1:$X$367,MATCH(NightFilter!H$1,Night!$C$1:$X$1,0)+2,0),"")</f>
        <v>21.072726999999993</v>
      </c>
      <c r="I64">
        <f>IFERROR(VLOOKUP($B64,Night!$A$1:$X$367,MATCH(NightFilter!I$1,Night!$C$1:$X$1,0)+2,0),"")</f>
        <v>54.834876700000002</v>
      </c>
      <c r="J64">
        <f>IFERROR(VLOOKUP($B64,Night!$A$1:$X$367,MATCH(NightFilter!J$1,Night!$C$1:$X$1,0)+2,0),"")</f>
        <v>61.429231000000001</v>
      </c>
      <c r="K64">
        <f>IFERROR(VLOOKUP($B64,Night!$A$1:$X$367,MATCH(NightFilter!K$1,Night!$C$1:$X$1,0)+2,0),"")</f>
        <v>26.072727</v>
      </c>
      <c r="L64">
        <f>IFERROR(VLOOKUP($B64,Night!$A$1:$X$367,MATCH(NightFilter!L$1,Night!$C$1:$X$1,0)+2,0),"")</f>
        <v>26.072727</v>
      </c>
      <c r="M64">
        <f>IFERROR(VLOOKUP($B64,Night!$A$1:$X$367,MATCH(NightFilter!M$1,Night!$C$1:$X$1,0)+2,0),"")</f>
        <v>35.356504000000001</v>
      </c>
      <c r="N64">
        <f>IFERROR(VLOOKUP($B64,Night!$A$1:$X$367,MATCH(NightFilter!N$1,Night!$C$1:$X$1,0)+2,0),"")</f>
        <v>41.969790600000003</v>
      </c>
      <c r="O64">
        <f>IFERROR(VLOOKUP($B64,Night!$A$1:$X$367,MATCH(NightFilter!O$1,Night!$C$1:$X$1,0)+2,0),"")</f>
        <v>96.924615000000003</v>
      </c>
      <c r="P64">
        <f>IFERROR(VLOOKUP($B64,Night!$A$1:$X$367,MATCH(NightFilter!P$1,Night!$C$1:$X$1,0)+2,0),"")</f>
        <v>46.817273</v>
      </c>
      <c r="Q64">
        <f>IFERROR(VLOOKUP($B64,Night!$A$1:$X$367,MATCH(NightFilter!Q$1,Night!$C$1:$X$1,0)+2,0),"")</f>
        <v>46.817273</v>
      </c>
      <c r="R64">
        <f>IFERROR(VLOOKUP($B64,Night!$A$1:$X$367,MATCH(NightFilter!R$1,Night!$C$1:$X$1,0)+2,0),"")</f>
        <v>50.107342000000003</v>
      </c>
      <c r="S64">
        <f>IFERROR(VLOOKUP($B64,Night!$A$1:$X$367,MATCH(NightFilter!S$1,Night!$C$1:$X$1,0)+2,0),"")</f>
        <v>67.642126899999994</v>
      </c>
      <c r="T64">
        <f>IFERROR(VLOOKUP($B64,Night!$A$1:$X$367,MATCH(NightFilter!T$1,Night!$C$1:$X$1,0)+2,0),"")</f>
        <v>4.4666670000000002</v>
      </c>
      <c r="U64">
        <f>IFERROR(VLOOKUP($B64,Night!$A$1:$X$367,MATCH(NightFilter!U$1,Night!$C$1:$X$1,0)+2,0),"")</f>
        <v>0.36363600000000001</v>
      </c>
      <c r="V64">
        <f>IFERROR(VLOOKUP($B64,Night!$A$1:$X$367,MATCH(NightFilter!V$1,Night!$C$1:$X$1,0)+2,0),"")</f>
        <v>0.36363600000000001</v>
      </c>
      <c r="W64">
        <f>IFERROR(VLOOKUP($B64,Night!$A$1:$X$367,MATCH(NightFilter!W$1,Night!$C$1:$X$1,0)+2,0),"")</f>
        <v>4.1030310000000005</v>
      </c>
      <c r="X64">
        <f>IFERROR(VLOOKUP($B64,Night!$A$1:$X$367,MATCH(NightFilter!X$1,Night!$C$1:$X$1,0)+2,0),"")</f>
        <v>1.8390242999999999</v>
      </c>
      <c r="Y64">
        <f>IFERROR(VLOOKUP($B64,Night!$A$1:$Z$367,MATCH(NightFilter!Y$1,Night!$C$1:$Z$1,0)+2,0),"")</f>
        <v>65</v>
      </c>
      <c r="Z64">
        <f>IFERROR(VLOOKUP($B64,Night!$A$1:$Z$367,MATCH(NightFilter!Z$1,Night!$C$1:$Z$1,0)+2,0),"")</f>
        <v>75</v>
      </c>
    </row>
    <row r="65" spans="2:26" x14ac:dyDescent="0.25">
      <c r="B65">
        <f>IF(ROW()-1&lt;=Input!$F$3,ROW()-1,"")</f>
        <v>64</v>
      </c>
      <c r="C65" s="1">
        <f>IFERROR(VLOOKUP($B65,Night!$A$1:$X$367,MATCH(NightFilter!C$1,Night!$C$1:$X$1,0)+2,0),"")</f>
        <v>44131</v>
      </c>
      <c r="D65" t="str">
        <f>IFERROR(VLOOKUP($B65,Night!$A$1:$X$367,MATCH(NightFilter!D$1,Night!$C$1:$X$1,0)+2,0),"")</f>
        <v>Night</v>
      </c>
      <c r="E65">
        <f>IFERROR(VLOOKUP($B65,Night!$A$1:$X$367,MATCH(NightFilter!E$1,Night!$C$1:$X$1,0)+2,0),"")</f>
        <v>67.836364000000003</v>
      </c>
      <c r="F65">
        <f>IFERROR(VLOOKUP($B65,Night!$A$1:$X$367,MATCH(NightFilter!F$1,Night!$C$1:$X$1,0)+2,0),"")</f>
        <v>47</v>
      </c>
      <c r="G65">
        <f>IFERROR(VLOOKUP($B65,Night!$A$1:$X$367,MATCH(NightFilter!G$1,Night!$C$1:$X$1,0)+2,0),"")</f>
        <v>47</v>
      </c>
      <c r="H65">
        <f>IFERROR(VLOOKUP($B65,Night!$A$1:$X$367,MATCH(NightFilter!H$1,Night!$C$1:$X$1,0)+2,0),"")</f>
        <v>20.836364000000003</v>
      </c>
      <c r="I65">
        <f>IFERROR(VLOOKUP($B65,Night!$A$1:$X$367,MATCH(NightFilter!I$1,Night!$C$1:$X$1,0)+2,0),"")</f>
        <v>56.375515100000001</v>
      </c>
      <c r="J65">
        <f>IFERROR(VLOOKUP($B65,Night!$A$1:$X$367,MATCH(NightFilter!J$1,Night!$C$1:$X$1,0)+2,0),"")</f>
        <v>58.92</v>
      </c>
      <c r="K65">
        <f>IFERROR(VLOOKUP($B65,Night!$A$1:$X$367,MATCH(NightFilter!K$1,Night!$C$1:$X$1,0)+2,0),"")</f>
        <v>7.3545449999999999</v>
      </c>
      <c r="L65">
        <f>IFERROR(VLOOKUP($B65,Night!$A$1:$X$367,MATCH(NightFilter!L$1,Night!$C$1:$X$1,0)+2,0),"")</f>
        <v>7.3545449999999999</v>
      </c>
      <c r="M65">
        <f>IFERROR(VLOOKUP($B65,Night!$A$1:$X$367,MATCH(NightFilter!M$1,Night!$C$1:$X$1,0)+2,0),"")</f>
        <v>51.565455</v>
      </c>
      <c r="N65">
        <f>IFERROR(VLOOKUP($B65,Night!$A$1:$X$367,MATCH(NightFilter!N$1,Night!$C$1:$X$1,0)+2,0),"")</f>
        <v>40.041212100000003</v>
      </c>
      <c r="O65">
        <f>IFERROR(VLOOKUP($B65,Night!$A$1:$X$367,MATCH(NightFilter!O$1,Night!$C$1:$X$1,0)+2,0),"")</f>
        <v>96.096666999999997</v>
      </c>
      <c r="P65">
        <f>IFERROR(VLOOKUP($B65,Night!$A$1:$X$367,MATCH(NightFilter!P$1,Night!$C$1:$X$1,0)+2,0),"")</f>
        <v>17.826364000000002</v>
      </c>
      <c r="Q65">
        <f>IFERROR(VLOOKUP($B65,Night!$A$1:$X$367,MATCH(NightFilter!Q$1,Night!$C$1:$X$1,0)+2,0),"")</f>
        <v>17.826364000000002</v>
      </c>
      <c r="R65">
        <f>IFERROR(VLOOKUP($B65,Night!$A$1:$X$367,MATCH(NightFilter!R$1,Night!$C$1:$X$1,0)+2,0),"")</f>
        <v>78.270302999999998</v>
      </c>
      <c r="S65">
        <f>IFERROR(VLOOKUP($B65,Night!$A$1:$X$367,MATCH(NightFilter!S$1,Night!$C$1:$X$1,0)+2,0),"")</f>
        <v>61.461939299999997</v>
      </c>
      <c r="T65">
        <f>IFERROR(VLOOKUP($B65,Night!$A$1:$X$367,MATCH(NightFilter!T$1,Night!$C$1:$X$1,0)+2,0),"")</f>
        <v>3.9090910000000001</v>
      </c>
      <c r="U65">
        <f>IFERROR(VLOOKUP($B65,Night!$A$1:$X$367,MATCH(NightFilter!U$1,Night!$C$1:$X$1,0)+2,0),"")</f>
        <v>0.2</v>
      </c>
      <c r="V65">
        <f>IFERROR(VLOOKUP($B65,Night!$A$1:$X$367,MATCH(NightFilter!V$1,Night!$C$1:$X$1,0)+2,0),"")</f>
        <v>0.2</v>
      </c>
      <c r="W65">
        <f>IFERROR(VLOOKUP($B65,Night!$A$1:$X$367,MATCH(NightFilter!W$1,Night!$C$1:$X$1,0)+2,0),"")</f>
        <v>3.7090909999999999</v>
      </c>
      <c r="X65">
        <f>IFERROR(VLOOKUP($B65,Night!$A$1:$X$367,MATCH(NightFilter!X$1,Night!$C$1:$X$1,0)+2,0),"")</f>
        <v>1.4472729</v>
      </c>
      <c r="Y65">
        <f>IFERROR(VLOOKUP($B65,Night!$A$1:$Z$367,MATCH(NightFilter!Y$1,Night!$C$1:$Z$1,0)+2,0),"")</f>
        <v>65</v>
      </c>
      <c r="Z65">
        <f>IFERROR(VLOOKUP($B65,Night!$A$1:$Z$367,MATCH(NightFilter!Z$1,Night!$C$1:$Z$1,0)+2,0),"")</f>
        <v>75</v>
      </c>
    </row>
    <row r="66" spans="2:26" x14ac:dyDescent="0.25">
      <c r="B66">
        <f>IF(ROW()-1&lt;=Input!$F$3,ROW()-1,"")</f>
        <v>65</v>
      </c>
      <c r="C66" s="1">
        <f>IFERROR(VLOOKUP($B66,Night!$A$1:$X$367,MATCH(NightFilter!C$1,Night!$C$1:$X$1,0)+2,0),"")</f>
        <v>44130</v>
      </c>
      <c r="D66" t="str">
        <f>IFERROR(VLOOKUP($B66,Night!$A$1:$X$367,MATCH(NightFilter!D$1,Night!$C$1:$X$1,0)+2,0),"")</f>
        <v>Night</v>
      </c>
      <c r="E66">
        <f>IFERROR(VLOOKUP($B66,Night!$A$1:$X$367,MATCH(NightFilter!E$1,Night!$C$1:$X$1,0)+2,0),"")</f>
        <v>57.846153999999999</v>
      </c>
      <c r="F66">
        <f>IFERROR(VLOOKUP($B66,Night!$A$1:$X$367,MATCH(NightFilter!F$1,Night!$C$1:$X$1,0)+2,0),"")</f>
        <v>52.292856999999998</v>
      </c>
      <c r="G66">
        <f>IFERROR(VLOOKUP($B66,Night!$A$1:$X$367,MATCH(NightFilter!G$1,Night!$C$1:$X$1,0)+2,0),"")</f>
        <v>52.292856999999998</v>
      </c>
      <c r="H66">
        <f>IFERROR(VLOOKUP($B66,Night!$A$1:$X$367,MATCH(NightFilter!H$1,Night!$C$1:$X$1,0)+2,0),"")</f>
        <v>5.5532970000000006</v>
      </c>
      <c r="I66">
        <f>IFERROR(VLOOKUP($B66,Night!$A$1:$X$367,MATCH(NightFilter!I$1,Night!$C$1:$X$1,0)+2,0),"")</f>
        <v>56.200409299999997</v>
      </c>
      <c r="J66">
        <f>IFERROR(VLOOKUP($B66,Night!$A$1:$X$367,MATCH(NightFilter!J$1,Night!$C$1:$X$1,0)+2,0),"")</f>
        <v>56.889091000000001</v>
      </c>
      <c r="K66">
        <f>IFERROR(VLOOKUP($B66,Night!$A$1:$X$367,MATCH(NightFilter!K$1,Night!$C$1:$X$1,0)+2,0),"")</f>
        <v>10.445455000000001</v>
      </c>
      <c r="L66">
        <f>IFERROR(VLOOKUP($B66,Night!$A$1:$X$367,MATCH(NightFilter!L$1,Night!$C$1:$X$1,0)+2,0),"")</f>
        <v>10.445455000000001</v>
      </c>
      <c r="M66">
        <f>IFERROR(VLOOKUP($B66,Night!$A$1:$X$367,MATCH(NightFilter!M$1,Night!$C$1:$X$1,0)+2,0),"")</f>
        <v>46.443635999999998</v>
      </c>
      <c r="N66">
        <f>IFERROR(VLOOKUP($B66,Night!$A$1:$X$367,MATCH(NightFilter!N$1,Night!$C$1:$X$1,0)+2,0),"")</f>
        <v>42.550631500000001</v>
      </c>
      <c r="O66">
        <f>IFERROR(VLOOKUP($B66,Night!$A$1:$X$367,MATCH(NightFilter!O$1,Night!$C$1:$X$1,0)+2,0),"")</f>
        <v>98.597273000000001</v>
      </c>
      <c r="P66">
        <f>IFERROR(VLOOKUP($B66,Night!$A$1:$X$367,MATCH(NightFilter!P$1,Night!$C$1:$X$1,0)+2,0),"")</f>
        <v>31.773636</v>
      </c>
      <c r="Q66">
        <f>IFERROR(VLOOKUP($B66,Night!$A$1:$X$367,MATCH(NightFilter!Q$1,Night!$C$1:$X$1,0)+2,0),"")</f>
        <v>31.773636</v>
      </c>
      <c r="R66">
        <f>IFERROR(VLOOKUP($B66,Night!$A$1:$X$367,MATCH(NightFilter!R$1,Night!$C$1:$X$1,0)+2,0),"")</f>
        <v>66.823637000000005</v>
      </c>
      <c r="S66">
        <f>IFERROR(VLOOKUP($B66,Night!$A$1:$X$367,MATCH(NightFilter!S$1,Night!$C$1:$X$1,0)+2,0),"")</f>
        <v>68.566757300000006</v>
      </c>
      <c r="T66">
        <f>IFERROR(VLOOKUP($B66,Night!$A$1:$X$367,MATCH(NightFilter!T$1,Night!$C$1:$X$1,0)+2,0),"")</f>
        <v>7.3636359999999996</v>
      </c>
      <c r="U66">
        <f>IFERROR(VLOOKUP($B66,Night!$A$1:$X$367,MATCH(NightFilter!U$1,Night!$C$1:$X$1,0)+2,0),"")</f>
        <v>0</v>
      </c>
      <c r="V66">
        <f>IFERROR(VLOOKUP($B66,Night!$A$1:$X$367,MATCH(NightFilter!V$1,Night!$C$1:$X$1,0)+2,0),"")</f>
        <v>0</v>
      </c>
      <c r="W66">
        <f>IFERROR(VLOOKUP($B66,Night!$A$1:$X$367,MATCH(NightFilter!W$1,Night!$C$1:$X$1,0)+2,0),"")</f>
        <v>7.3636359999999996</v>
      </c>
      <c r="X66">
        <f>IFERROR(VLOOKUP($B66,Night!$A$1:$X$367,MATCH(NightFilter!X$1,Night!$C$1:$X$1,0)+2,0),"")</f>
        <v>1.827456</v>
      </c>
      <c r="Y66">
        <f>IFERROR(VLOOKUP($B66,Night!$A$1:$Z$367,MATCH(NightFilter!Y$1,Night!$C$1:$Z$1,0)+2,0),"")</f>
        <v>65</v>
      </c>
      <c r="Z66">
        <f>IFERROR(VLOOKUP($B66,Night!$A$1:$Z$367,MATCH(NightFilter!Z$1,Night!$C$1:$Z$1,0)+2,0),"")</f>
        <v>75</v>
      </c>
    </row>
    <row r="67" spans="2:26" x14ac:dyDescent="0.25">
      <c r="B67">
        <f>IF(ROW()-1&lt;=Input!$F$3,ROW()-1,"")</f>
        <v>66</v>
      </c>
      <c r="C67" s="1">
        <f>IFERROR(VLOOKUP($B67,Night!$A$1:$X$367,MATCH(NightFilter!C$1,Night!$C$1:$X$1,0)+2,0),"")</f>
        <v>44129</v>
      </c>
      <c r="D67" t="str">
        <f>IFERROR(VLOOKUP($B67,Night!$A$1:$X$367,MATCH(NightFilter!D$1,Night!$C$1:$X$1,0)+2,0),"")</f>
        <v>Night</v>
      </c>
      <c r="E67">
        <f>IFERROR(VLOOKUP($B67,Night!$A$1:$X$367,MATCH(NightFilter!E$1,Night!$C$1:$X$1,0)+2,0),"")</f>
        <v>58.715000000000003</v>
      </c>
      <c r="F67">
        <f>IFERROR(VLOOKUP($B67,Night!$A$1:$X$367,MATCH(NightFilter!F$1,Night!$C$1:$X$1,0)+2,0),"")</f>
        <v>52.05</v>
      </c>
      <c r="G67">
        <f>IFERROR(VLOOKUP($B67,Night!$A$1:$X$367,MATCH(NightFilter!G$1,Night!$C$1:$X$1,0)+2,0),"")</f>
        <v>52.05</v>
      </c>
      <c r="H67">
        <f>IFERROR(VLOOKUP($B67,Night!$A$1:$X$367,MATCH(NightFilter!H$1,Night!$C$1:$X$1,0)+2,0),"")</f>
        <v>6.6650000000000063</v>
      </c>
      <c r="I67">
        <f>IFERROR(VLOOKUP($B67,Night!$A$1:$X$367,MATCH(NightFilter!I$1,Night!$C$1:$X$1,0)+2,0),"")</f>
        <v>56.050107500000003</v>
      </c>
      <c r="J67">
        <f>IFERROR(VLOOKUP($B67,Night!$A$1:$X$367,MATCH(NightFilter!J$1,Night!$C$1:$X$1,0)+2,0),"")</f>
        <v>55.683332999999998</v>
      </c>
      <c r="K67">
        <f>IFERROR(VLOOKUP($B67,Night!$A$1:$X$367,MATCH(NightFilter!K$1,Night!$C$1:$X$1,0)+2,0),"")</f>
        <v>21.381817999999999</v>
      </c>
      <c r="L67">
        <f>IFERROR(VLOOKUP($B67,Night!$A$1:$X$367,MATCH(NightFilter!L$1,Night!$C$1:$X$1,0)+2,0),"")</f>
        <v>21.381817999999999</v>
      </c>
      <c r="M67">
        <f>IFERROR(VLOOKUP($B67,Night!$A$1:$X$367,MATCH(NightFilter!M$1,Night!$C$1:$X$1,0)+2,0),"")</f>
        <v>34.301514999999995</v>
      </c>
      <c r="N67">
        <f>IFERROR(VLOOKUP($B67,Night!$A$1:$X$367,MATCH(NightFilter!N$1,Night!$C$1:$X$1,0)+2,0),"")</f>
        <v>44.556138400000002</v>
      </c>
      <c r="O67">
        <f>IFERROR(VLOOKUP($B67,Night!$A$1:$X$367,MATCH(NightFilter!O$1,Night!$C$1:$X$1,0)+2,0),"")</f>
        <v>100</v>
      </c>
      <c r="P67">
        <f>IFERROR(VLOOKUP($B67,Night!$A$1:$X$367,MATCH(NightFilter!P$1,Night!$C$1:$X$1,0)+2,0),"")</f>
        <v>27.600909000000001</v>
      </c>
      <c r="Q67">
        <f>IFERROR(VLOOKUP($B67,Night!$A$1:$X$367,MATCH(NightFilter!Q$1,Night!$C$1:$X$1,0)+2,0),"")</f>
        <v>27.600909000000001</v>
      </c>
      <c r="R67">
        <f>IFERROR(VLOOKUP($B67,Night!$A$1:$X$367,MATCH(NightFilter!R$1,Night!$C$1:$X$1,0)+2,0),"")</f>
        <v>72.399090999999999</v>
      </c>
      <c r="S67">
        <f>IFERROR(VLOOKUP($B67,Night!$A$1:$X$367,MATCH(NightFilter!S$1,Night!$C$1:$X$1,0)+2,0),"")</f>
        <v>70.417287000000002</v>
      </c>
      <c r="T67">
        <f>IFERROR(VLOOKUP($B67,Night!$A$1:$X$367,MATCH(NightFilter!T$1,Night!$C$1:$X$1,0)+2,0),"")</f>
        <v>4.5</v>
      </c>
      <c r="U67">
        <f>IFERROR(VLOOKUP($B67,Night!$A$1:$X$367,MATCH(NightFilter!U$1,Night!$C$1:$X$1,0)+2,0),"")</f>
        <v>0</v>
      </c>
      <c r="V67">
        <f>IFERROR(VLOOKUP($B67,Night!$A$1:$X$367,MATCH(NightFilter!V$1,Night!$C$1:$X$1,0)+2,0),"")</f>
        <v>0</v>
      </c>
      <c r="W67">
        <f>IFERROR(VLOOKUP($B67,Night!$A$1:$X$367,MATCH(NightFilter!W$1,Night!$C$1:$X$1,0)+2,0),"")</f>
        <v>4.5</v>
      </c>
      <c r="X67">
        <f>IFERROR(VLOOKUP($B67,Night!$A$1:$X$367,MATCH(NightFilter!X$1,Night!$C$1:$X$1,0)+2,0),"")</f>
        <v>1.9616439000000001</v>
      </c>
      <c r="Y67">
        <f>IFERROR(VLOOKUP($B67,Night!$A$1:$Z$367,MATCH(NightFilter!Y$1,Night!$C$1:$Z$1,0)+2,0),"")</f>
        <v>65</v>
      </c>
      <c r="Z67">
        <f>IFERROR(VLOOKUP($B67,Night!$A$1:$Z$367,MATCH(NightFilter!Z$1,Night!$C$1:$Z$1,0)+2,0),"")</f>
        <v>75</v>
      </c>
    </row>
    <row r="68" spans="2:26" x14ac:dyDescent="0.25">
      <c r="B68">
        <f>IF(ROW()-1&lt;=Input!$F$3,ROW()-1,"")</f>
        <v>67</v>
      </c>
      <c r="C68" s="1">
        <f>IFERROR(VLOOKUP($B68,Night!$A$1:$X$367,MATCH(NightFilter!C$1,Night!$C$1:$X$1,0)+2,0),"")</f>
        <v>44128</v>
      </c>
      <c r="D68" t="str">
        <f>IFERROR(VLOOKUP($B68,Night!$A$1:$X$367,MATCH(NightFilter!D$1,Night!$C$1:$X$1,0)+2,0),"")</f>
        <v>Night</v>
      </c>
      <c r="E68">
        <f>IFERROR(VLOOKUP($B68,Night!$A$1:$X$367,MATCH(NightFilter!E$1,Night!$C$1:$X$1,0)+2,0),"")</f>
        <v>69.945454999999995</v>
      </c>
      <c r="F68">
        <f>IFERROR(VLOOKUP($B68,Night!$A$1:$X$367,MATCH(NightFilter!F$1,Night!$C$1:$X$1,0)+2,0),"")</f>
        <v>52.036363999999999</v>
      </c>
      <c r="G68">
        <f>IFERROR(VLOOKUP($B68,Night!$A$1:$X$367,MATCH(NightFilter!G$1,Night!$C$1:$X$1,0)+2,0),"")</f>
        <v>52.036363999999999</v>
      </c>
      <c r="H68">
        <f>IFERROR(VLOOKUP($B68,Night!$A$1:$X$367,MATCH(NightFilter!H$1,Night!$C$1:$X$1,0)+2,0),"")</f>
        <v>17.909090999999997</v>
      </c>
      <c r="I68">
        <f>IFERROR(VLOOKUP($B68,Night!$A$1:$X$367,MATCH(NightFilter!I$1,Night!$C$1:$X$1,0)+2,0),"")</f>
        <v>59.752374099999997</v>
      </c>
      <c r="J68">
        <f>IFERROR(VLOOKUP($B68,Night!$A$1:$X$367,MATCH(NightFilter!J$1,Night!$C$1:$X$1,0)+2,0),"")</f>
        <v>59.678333000000002</v>
      </c>
      <c r="K68">
        <f>IFERROR(VLOOKUP($B68,Night!$A$1:$X$367,MATCH(NightFilter!K$1,Night!$C$1:$X$1,0)+2,0),"")</f>
        <v>10.227273</v>
      </c>
      <c r="L68">
        <f>IFERROR(VLOOKUP($B68,Night!$A$1:$X$367,MATCH(NightFilter!L$1,Night!$C$1:$X$1,0)+2,0),"")</f>
        <v>10.227273</v>
      </c>
      <c r="M68">
        <f>IFERROR(VLOOKUP($B68,Night!$A$1:$X$367,MATCH(NightFilter!M$1,Night!$C$1:$X$1,0)+2,0),"")</f>
        <v>49.451059999999998</v>
      </c>
      <c r="N68">
        <f>IFERROR(VLOOKUP($B68,Night!$A$1:$X$367,MATCH(NightFilter!N$1,Night!$C$1:$X$1,0)+2,0),"")</f>
        <v>42.71893</v>
      </c>
      <c r="O68">
        <f>IFERROR(VLOOKUP($B68,Night!$A$1:$X$367,MATCH(NightFilter!O$1,Night!$C$1:$X$1,0)+2,0),"")</f>
        <v>100</v>
      </c>
      <c r="P68">
        <f>IFERROR(VLOOKUP($B68,Night!$A$1:$X$367,MATCH(NightFilter!P$1,Night!$C$1:$X$1,0)+2,0),"")</f>
        <v>11.537273000000001</v>
      </c>
      <c r="Q68">
        <f>IFERROR(VLOOKUP($B68,Night!$A$1:$X$367,MATCH(NightFilter!Q$1,Night!$C$1:$X$1,0)+2,0),"")</f>
        <v>11.537273000000001</v>
      </c>
      <c r="R68">
        <f>IFERROR(VLOOKUP($B68,Night!$A$1:$X$367,MATCH(NightFilter!R$1,Night!$C$1:$X$1,0)+2,0),"")</f>
        <v>88.462727000000001</v>
      </c>
      <c r="S68">
        <f>IFERROR(VLOOKUP($B68,Night!$A$1:$X$367,MATCH(NightFilter!S$1,Night!$C$1:$X$1,0)+2,0),"")</f>
        <v>63.002180199999998</v>
      </c>
      <c r="T68">
        <f>IFERROR(VLOOKUP($B68,Night!$A$1:$X$367,MATCH(NightFilter!T$1,Night!$C$1:$X$1,0)+2,0),"")</f>
        <v>5.8181820000000002</v>
      </c>
      <c r="U68">
        <f>IFERROR(VLOOKUP($B68,Night!$A$1:$X$367,MATCH(NightFilter!U$1,Night!$C$1:$X$1,0)+2,0),"")</f>
        <v>0</v>
      </c>
      <c r="V68">
        <f>IFERROR(VLOOKUP($B68,Night!$A$1:$X$367,MATCH(NightFilter!V$1,Night!$C$1:$X$1,0)+2,0),"")</f>
        <v>0</v>
      </c>
      <c r="W68">
        <f>IFERROR(VLOOKUP($B68,Night!$A$1:$X$367,MATCH(NightFilter!W$1,Night!$C$1:$X$1,0)+2,0),"")</f>
        <v>5.8181820000000002</v>
      </c>
      <c r="X68">
        <f>IFERROR(VLOOKUP($B68,Night!$A$1:$X$367,MATCH(NightFilter!X$1,Night!$C$1:$X$1,0)+2,0),"")</f>
        <v>2.2639081000000001</v>
      </c>
      <c r="Y68">
        <f>IFERROR(VLOOKUP($B68,Night!$A$1:$Z$367,MATCH(NightFilter!Y$1,Night!$C$1:$Z$1,0)+2,0),"")</f>
        <v>65</v>
      </c>
      <c r="Z68">
        <f>IFERROR(VLOOKUP($B68,Night!$A$1:$Z$367,MATCH(NightFilter!Z$1,Night!$C$1:$Z$1,0)+2,0),"")</f>
        <v>75</v>
      </c>
    </row>
    <row r="69" spans="2:26" x14ac:dyDescent="0.25">
      <c r="B69">
        <f>IF(ROW()-1&lt;=Input!$F$3,ROW()-1,"")</f>
        <v>68</v>
      </c>
      <c r="C69" s="1">
        <f>IFERROR(VLOOKUP($B69,Night!$A$1:$X$367,MATCH(NightFilter!C$1,Night!$C$1:$X$1,0)+2,0),"")</f>
        <v>44127</v>
      </c>
      <c r="D69" t="str">
        <f>IFERROR(VLOOKUP($B69,Night!$A$1:$X$367,MATCH(NightFilter!D$1,Night!$C$1:$X$1,0)+2,0),"")</f>
        <v>Night</v>
      </c>
      <c r="E69">
        <f>IFERROR(VLOOKUP($B69,Night!$A$1:$X$367,MATCH(NightFilter!E$1,Night!$C$1:$X$1,0)+2,0),"")</f>
        <v>68.527272999999994</v>
      </c>
      <c r="F69">
        <f>IFERROR(VLOOKUP($B69,Night!$A$1:$X$367,MATCH(NightFilter!F$1,Night!$C$1:$X$1,0)+2,0),"")</f>
        <v>54.227272999999997</v>
      </c>
      <c r="G69">
        <f>IFERROR(VLOOKUP($B69,Night!$A$1:$X$367,MATCH(NightFilter!G$1,Night!$C$1:$X$1,0)+2,0),"")</f>
        <v>54.227272999999997</v>
      </c>
      <c r="H69">
        <f>IFERROR(VLOOKUP($B69,Night!$A$1:$X$367,MATCH(NightFilter!H$1,Night!$C$1:$X$1,0)+2,0),"")</f>
        <v>14.299999999999997</v>
      </c>
      <c r="I69">
        <f>IFERROR(VLOOKUP($B69,Night!$A$1:$X$367,MATCH(NightFilter!I$1,Night!$C$1:$X$1,0)+2,0),"")</f>
        <v>59.5589242</v>
      </c>
      <c r="J69">
        <f>IFERROR(VLOOKUP($B69,Night!$A$1:$X$367,MATCH(NightFilter!J$1,Night!$C$1:$X$1,0)+2,0),"")</f>
        <v>54.188889000000003</v>
      </c>
      <c r="K69">
        <f>IFERROR(VLOOKUP($B69,Night!$A$1:$X$367,MATCH(NightFilter!K$1,Night!$C$1:$X$1,0)+2,0),"")</f>
        <v>13.636364</v>
      </c>
      <c r="L69">
        <f>IFERROR(VLOOKUP($B69,Night!$A$1:$X$367,MATCH(NightFilter!L$1,Night!$C$1:$X$1,0)+2,0),"")</f>
        <v>13.636364</v>
      </c>
      <c r="M69">
        <f>IFERROR(VLOOKUP($B69,Night!$A$1:$X$367,MATCH(NightFilter!M$1,Night!$C$1:$X$1,0)+2,0),"")</f>
        <v>40.552525000000003</v>
      </c>
      <c r="N69">
        <f>IFERROR(VLOOKUP($B69,Night!$A$1:$X$367,MATCH(NightFilter!N$1,Night!$C$1:$X$1,0)+2,0),"")</f>
        <v>42.213203900000003</v>
      </c>
      <c r="O69">
        <f>IFERROR(VLOOKUP($B69,Night!$A$1:$X$367,MATCH(NightFilter!O$1,Night!$C$1:$X$1,0)+2,0),"")</f>
        <v>96.042726999999999</v>
      </c>
      <c r="P69">
        <f>IFERROR(VLOOKUP($B69,Night!$A$1:$X$367,MATCH(NightFilter!P$1,Night!$C$1:$X$1,0)+2,0),"")</f>
        <v>18.282727000000001</v>
      </c>
      <c r="Q69">
        <f>IFERROR(VLOOKUP($B69,Night!$A$1:$X$367,MATCH(NightFilter!Q$1,Night!$C$1:$X$1,0)+2,0),"")</f>
        <v>18.282727000000001</v>
      </c>
      <c r="R69">
        <f>IFERROR(VLOOKUP($B69,Night!$A$1:$X$367,MATCH(NightFilter!R$1,Night!$C$1:$X$1,0)+2,0),"")</f>
        <v>77.759999999999991</v>
      </c>
      <c r="S69">
        <f>IFERROR(VLOOKUP($B69,Night!$A$1:$X$367,MATCH(NightFilter!S$1,Night!$C$1:$X$1,0)+2,0),"")</f>
        <v>62.322551500000003</v>
      </c>
      <c r="T69">
        <f>IFERROR(VLOOKUP($B69,Night!$A$1:$X$367,MATCH(NightFilter!T$1,Night!$C$1:$X$1,0)+2,0),"")</f>
        <v>4</v>
      </c>
      <c r="U69">
        <f>IFERROR(VLOOKUP($B69,Night!$A$1:$X$367,MATCH(NightFilter!U$1,Night!$C$1:$X$1,0)+2,0),"")</f>
        <v>9.0909000000000004E-2</v>
      </c>
      <c r="V69">
        <f>IFERROR(VLOOKUP($B69,Night!$A$1:$X$367,MATCH(NightFilter!V$1,Night!$C$1:$X$1,0)+2,0),"")</f>
        <v>9.0909000000000004E-2</v>
      </c>
      <c r="W69">
        <f>IFERROR(VLOOKUP($B69,Night!$A$1:$X$367,MATCH(NightFilter!W$1,Night!$C$1:$X$1,0)+2,0),"")</f>
        <v>3.9090910000000001</v>
      </c>
      <c r="X69">
        <f>IFERROR(VLOOKUP($B69,Night!$A$1:$X$367,MATCH(NightFilter!X$1,Night!$C$1:$X$1,0)+2,0),"")</f>
        <v>1.9350506000000001</v>
      </c>
      <c r="Y69">
        <f>IFERROR(VLOOKUP($B69,Night!$A$1:$Z$367,MATCH(NightFilter!Y$1,Night!$C$1:$Z$1,0)+2,0),"")</f>
        <v>65</v>
      </c>
      <c r="Z69">
        <f>IFERROR(VLOOKUP($B69,Night!$A$1:$Z$367,MATCH(NightFilter!Z$1,Night!$C$1:$Z$1,0)+2,0),"")</f>
        <v>75</v>
      </c>
    </row>
    <row r="70" spans="2:26" x14ac:dyDescent="0.25">
      <c r="B70">
        <f>IF(ROW()-1&lt;=Input!$F$3,ROW()-1,"")</f>
        <v>69</v>
      </c>
      <c r="C70" s="1">
        <f>IFERROR(VLOOKUP($B70,Night!$A$1:$X$367,MATCH(NightFilter!C$1,Night!$C$1:$X$1,0)+2,0),"")</f>
        <v>44126</v>
      </c>
      <c r="D70" t="str">
        <f>IFERROR(VLOOKUP($B70,Night!$A$1:$X$367,MATCH(NightFilter!D$1,Night!$C$1:$X$1,0)+2,0),"")</f>
        <v>Night</v>
      </c>
      <c r="E70">
        <f>IFERROR(VLOOKUP($B70,Night!$A$1:$X$367,MATCH(NightFilter!E$1,Night!$C$1:$X$1,0)+2,0),"")</f>
        <v>64.918182000000002</v>
      </c>
      <c r="F70">
        <f>IFERROR(VLOOKUP($B70,Night!$A$1:$X$367,MATCH(NightFilter!F$1,Night!$C$1:$X$1,0)+2,0),"")</f>
        <v>55.058332999999998</v>
      </c>
      <c r="G70">
        <f>IFERROR(VLOOKUP($B70,Night!$A$1:$X$367,MATCH(NightFilter!G$1,Night!$C$1:$X$1,0)+2,0),"")</f>
        <v>55.058332999999998</v>
      </c>
      <c r="H70">
        <f>IFERROR(VLOOKUP($B70,Night!$A$1:$X$367,MATCH(NightFilter!H$1,Night!$C$1:$X$1,0)+2,0),"")</f>
        <v>9.8598490000000041</v>
      </c>
      <c r="I70">
        <f>IFERROR(VLOOKUP($B70,Night!$A$1:$X$367,MATCH(NightFilter!I$1,Night!$C$1:$X$1,0)+2,0),"")</f>
        <v>58.639272699999999</v>
      </c>
      <c r="J70">
        <f>IFERROR(VLOOKUP($B70,Night!$A$1:$X$367,MATCH(NightFilter!J$1,Night!$C$1:$X$1,0)+2,0),"")</f>
        <v>58.615454999999997</v>
      </c>
      <c r="K70">
        <f>IFERROR(VLOOKUP($B70,Night!$A$1:$X$367,MATCH(NightFilter!K$1,Night!$C$1:$X$1,0)+2,0),"")</f>
        <v>26.812726999999999</v>
      </c>
      <c r="L70">
        <f>IFERROR(VLOOKUP($B70,Night!$A$1:$X$367,MATCH(NightFilter!L$1,Night!$C$1:$X$1,0)+2,0),"")</f>
        <v>26.812726999999999</v>
      </c>
      <c r="M70">
        <f>IFERROR(VLOOKUP($B70,Night!$A$1:$X$367,MATCH(NightFilter!M$1,Night!$C$1:$X$1,0)+2,0),"")</f>
        <v>31.802727999999998</v>
      </c>
      <c r="N70">
        <f>IFERROR(VLOOKUP($B70,Night!$A$1:$X$367,MATCH(NightFilter!N$1,Night!$C$1:$X$1,0)+2,0),"")</f>
        <v>45.949848600000003</v>
      </c>
      <c r="O70">
        <f>IFERROR(VLOOKUP($B70,Night!$A$1:$X$367,MATCH(NightFilter!O$1,Night!$C$1:$X$1,0)+2,0),"")</f>
        <v>93.518181999999996</v>
      </c>
      <c r="P70">
        <f>IFERROR(VLOOKUP($B70,Night!$A$1:$X$367,MATCH(NightFilter!P$1,Night!$C$1:$X$1,0)+2,0),"")</f>
        <v>27.674544999999998</v>
      </c>
      <c r="Q70">
        <f>IFERROR(VLOOKUP($B70,Night!$A$1:$X$367,MATCH(NightFilter!Q$1,Night!$C$1:$X$1,0)+2,0),"")</f>
        <v>27.674544999999998</v>
      </c>
      <c r="R70">
        <f>IFERROR(VLOOKUP($B70,Night!$A$1:$X$367,MATCH(NightFilter!R$1,Night!$C$1:$X$1,0)+2,0),"")</f>
        <v>65.843637000000001</v>
      </c>
      <c r="S70">
        <f>IFERROR(VLOOKUP($B70,Night!$A$1:$X$367,MATCH(NightFilter!S$1,Night!$C$1:$X$1,0)+2,0),"")</f>
        <v>68.815561099999996</v>
      </c>
      <c r="T70">
        <f>IFERROR(VLOOKUP($B70,Night!$A$1:$X$367,MATCH(NightFilter!T$1,Night!$C$1:$X$1,0)+2,0),"")</f>
        <v>3.545455</v>
      </c>
      <c r="U70">
        <f>IFERROR(VLOOKUP($B70,Night!$A$1:$X$367,MATCH(NightFilter!U$1,Night!$C$1:$X$1,0)+2,0),"")</f>
        <v>0</v>
      </c>
      <c r="V70">
        <f>IFERROR(VLOOKUP($B70,Night!$A$1:$X$367,MATCH(NightFilter!V$1,Night!$C$1:$X$1,0)+2,0),"")</f>
        <v>0</v>
      </c>
      <c r="W70">
        <f>IFERROR(VLOOKUP($B70,Night!$A$1:$X$367,MATCH(NightFilter!W$1,Night!$C$1:$X$1,0)+2,0),"")</f>
        <v>3.545455</v>
      </c>
      <c r="X70">
        <f>IFERROR(VLOOKUP($B70,Night!$A$1:$X$367,MATCH(NightFilter!X$1,Night!$C$1:$X$1,0)+2,0),"")</f>
        <v>1.6530304</v>
      </c>
      <c r="Y70">
        <f>IFERROR(VLOOKUP($B70,Night!$A$1:$Z$367,MATCH(NightFilter!Y$1,Night!$C$1:$Z$1,0)+2,0),"")</f>
        <v>65</v>
      </c>
      <c r="Z70">
        <f>IFERROR(VLOOKUP($B70,Night!$A$1:$Z$367,MATCH(NightFilter!Z$1,Night!$C$1:$Z$1,0)+2,0),"")</f>
        <v>75</v>
      </c>
    </row>
    <row r="71" spans="2:26" x14ac:dyDescent="0.25">
      <c r="B71">
        <f>IF(ROW()-1&lt;=Input!$F$3,ROW()-1,"")</f>
        <v>70</v>
      </c>
      <c r="C71" s="1">
        <f>IFERROR(VLOOKUP($B71,Night!$A$1:$X$367,MATCH(NightFilter!C$1,Night!$C$1:$X$1,0)+2,0),"")</f>
        <v>44125</v>
      </c>
      <c r="D71" t="str">
        <f>IFERROR(VLOOKUP($B71,Night!$A$1:$X$367,MATCH(NightFilter!D$1,Night!$C$1:$X$1,0)+2,0),"")</f>
        <v>Night</v>
      </c>
      <c r="E71">
        <f>IFERROR(VLOOKUP($B71,Night!$A$1:$X$367,MATCH(NightFilter!E$1,Night!$C$1:$X$1,0)+2,0),"")</f>
        <v>61.640909000000001</v>
      </c>
      <c r="F71">
        <f>IFERROR(VLOOKUP($B71,Night!$A$1:$X$367,MATCH(NightFilter!F$1,Night!$C$1:$X$1,0)+2,0),"")</f>
        <v>56.009090999999998</v>
      </c>
      <c r="G71">
        <f>IFERROR(VLOOKUP($B71,Night!$A$1:$X$367,MATCH(NightFilter!G$1,Night!$C$1:$X$1,0)+2,0),"")</f>
        <v>56.009090999999998</v>
      </c>
      <c r="H71">
        <f>IFERROR(VLOOKUP($B71,Night!$A$1:$X$367,MATCH(NightFilter!H$1,Night!$C$1:$X$1,0)+2,0),"")</f>
        <v>5.6318180000000027</v>
      </c>
      <c r="I71">
        <f>IFERROR(VLOOKUP($B71,Night!$A$1:$X$367,MATCH(NightFilter!I$1,Night!$C$1:$X$1,0)+2,0),"")</f>
        <v>58.749533599999999</v>
      </c>
      <c r="J71">
        <f>IFERROR(VLOOKUP($B71,Night!$A$1:$X$367,MATCH(NightFilter!J$1,Night!$C$1:$X$1,0)+2,0),"")</f>
        <v>56.790908999999999</v>
      </c>
      <c r="K71">
        <f>IFERROR(VLOOKUP($B71,Night!$A$1:$X$367,MATCH(NightFilter!K$1,Night!$C$1:$X$1,0)+2,0),"")</f>
        <v>19.2</v>
      </c>
      <c r="L71">
        <f>IFERROR(VLOOKUP($B71,Night!$A$1:$X$367,MATCH(NightFilter!L$1,Night!$C$1:$X$1,0)+2,0),"")</f>
        <v>19.2</v>
      </c>
      <c r="M71">
        <f>IFERROR(VLOOKUP($B71,Night!$A$1:$X$367,MATCH(NightFilter!M$1,Night!$C$1:$X$1,0)+2,0),"")</f>
        <v>37.590908999999996</v>
      </c>
      <c r="N71">
        <f>IFERROR(VLOOKUP($B71,Night!$A$1:$X$367,MATCH(NightFilter!N$1,Night!$C$1:$X$1,0)+2,0),"")</f>
        <v>45.093444900000001</v>
      </c>
      <c r="O71">
        <f>IFERROR(VLOOKUP($B71,Night!$A$1:$X$367,MATCH(NightFilter!O$1,Night!$C$1:$X$1,0)+2,0),"")</f>
        <v>95.21</v>
      </c>
      <c r="P71">
        <f>IFERROR(VLOOKUP($B71,Night!$A$1:$X$367,MATCH(NightFilter!P$1,Night!$C$1:$X$1,0)+2,0),"")</f>
        <v>21.154544999999999</v>
      </c>
      <c r="Q71">
        <f>IFERROR(VLOOKUP($B71,Night!$A$1:$X$367,MATCH(NightFilter!Q$1,Night!$C$1:$X$1,0)+2,0),"")</f>
        <v>21.154544999999999</v>
      </c>
      <c r="R71">
        <f>IFERROR(VLOOKUP($B71,Night!$A$1:$X$367,MATCH(NightFilter!R$1,Night!$C$1:$X$1,0)+2,0),"")</f>
        <v>74.055454999999995</v>
      </c>
      <c r="S71">
        <f>IFERROR(VLOOKUP($B71,Night!$A$1:$X$367,MATCH(NightFilter!S$1,Night!$C$1:$X$1,0)+2,0),"")</f>
        <v>67.761656799999997</v>
      </c>
      <c r="T71">
        <f>IFERROR(VLOOKUP($B71,Night!$A$1:$X$367,MATCH(NightFilter!T$1,Night!$C$1:$X$1,0)+2,0),"")</f>
        <v>4.0909089999999999</v>
      </c>
      <c r="U71">
        <f>IFERROR(VLOOKUP($B71,Night!$A$1:$X$367,MATCH(NightFilter!U$1,Night!$C$1:$X$1,0)+2,0),"")</f>
        <v>0.272727</v>
      </c>
      <c r="V71">
        <f>IFERROR(VLOOKUP($B71,Night!$A$1:$X$367,MATCH(NightFilter!V$1,Night!$C$1:$X$1,0)+2,0),"")</f>
        <v>0.272727</v>
      </c>
      <c r="W71">
        <f>IFERROR(VLOOKUP($B71,Night!$A$1:$X$367,MATCH(NightFilter!W$1,Night!$C$1:$X$1,0)+2,0),"")</f>
        <v>3.8181819999999997</v>
      </c>
      <c r="X71">
        <f>IFERROR(VLOOKUP($B71,Night!$A$1:$X$367,MATCH(NightFilter!X$1,Night!$C$1:$X$1,0)+2,0),"")</f>
        <v>1.9591448</v>
      </c>
      <c r="Y71">
        <f>IFERROR(VLOOKUP($B71,Night!$A$1:$Z$367,MATCH(NightFilter!Y$1,Night!$C$1:$Z$1,0)+2,0),"")</f>
        <v>65</v>
      </c>
      <c r="Z71">
        <f>IFERROR(VLOOKUP($B71,Night!$A$1:$Z$367,MATCH(NightFilter!Z$1,Night!$C$1:$Z$1,0)+2,0),"")</f>
        <v>75</v>
      </c>
    </row>
    <row r="72" spans="2:26" x14ac:dyDescent="0.25">
      <c r="B72">
        <f>IF(ROW()-1&lt;=Input!$F$3,ROW()-1,"")</f>
        <v>71</v>
      </c>
      <c r="C72" s="1">
        <f>IFERROR(VLOOKUP($B72,Night!$A$1:$X$367,MATCH(NightFilter!C$1,Night!$C$1:$X$1,0)+2,0),"")</f>
        <v>44124</v>
      </c>
      <c r="D72" t="str">
        <f>IFERROR(VLOOKUP($B72,Night!$A$1:$X$367,MATCH(NightFilter!D$1,Night!$C$1:$X$1,0)+2,0),"")</f>
        <v>Night</v>
      </c>
      <c r="E72">
        <f>IFERROR(VLOOKUP($B72,Night!$A$1:$X$367,MATCH(NightFilter!E$1,Night!$C$1:$X$1,0)+2,0),"")</f>
        <v>68.238181999999995</v>
      </c>
      <c r="F72">
        <f>IFERROR(VLOOKUP($B72,Night!$A$1:$X$367,MATCH(NightFilter!F$1,Night!$C$1:$X$1,0)+2,0),"")</f>
        <v>55.545454999999997</v>
      </c>
      <c r="G72">
        <f>IFERROR(VLOOKUP($B72,Night!$A$1:$X$367,MATCH(NightFilter!G$1,Night!$C$1:$X$1,0)+2,0),"")</f>
        <v>55.545454999999997</v>
      </c>
      <c r="H72">
        <f>IFERROR(VLOOKUP($B72,Night!$A$1:$X$367,MATCH(NightFilter!H$1,Night!$C$1:$X$1,0)+2,0),"")</f>
        <v>12.692726999999998</v>
      </c>
      <c r="I72">
        <f>IFERROR(VLOOKUP($B72,Night!$A$1:$X$367,MATCH(NightFilter!I$1,Night!$C$1:$X$1,0)+2,0),"")</f>
        <v>59.491117500000001</v>
      </c>
      <c r="J72">
        <f>IFERROR(VLOOKUP($B72,Night!$A$1:$X$367,MATCH(NightFilter!J$1,Night!$C$1:$X$1,0)+2,0),"")</f>
        <v>56.985556000000003</v>
      </c>
      <c r="K72">
        <f>IFERROR(VLOOKUP($B72,Night!$A$1:$X$367,MATCH(NightFilter!K$1,Night!$C$1:$X$1,0)+2,0),"")</f>
        <v>16.181818</v>
      </c>
      <c r="L72">
        <f>IFERROR(VLOOKUP($B72,Night!$A$1:$X$367,MATCH(NightFilter!L$1,Night!$C$1:$X$1,0)+2,0),"")</f>
        <v>16.181818</v>
      </c>
      <c r="M72">
        <f>IFERROR(VLOOKUP($B72,Night!$A$1:$X$367,MATCH(NightFilter!M$1,Night!$C$1:$X$1,0)+2,0),"")</f>
        <v>40.803738000000003</v>
      </c>
      <c r="N72">
        <f>IFERROR(VLOOKUP($B72,Night!$A$1:$X$367,MATCH(NightFilter!N$1,Night!$C$1:$X$1,0)+2,0),"")</f>
        <v>44.753447000000001</v>
      </c>
      <c r="O72">
        <f>IFERROR(VLOOKUP($B72,Night!$A$1:$X$367,MATCH(NightFilter!O$1,Night!$C$1:$X$1,0)+2,0),"")</f>
        <v>94.841110999999998</v>
      </c>
      <c r="P72">
        <f>IFERROR(VLOOKUP($B72,Night!$A$1:$X$367,MATCH(NightFilter!P$1,Night!$C$1:$X$1,0)+2,0),"")</f>
        <v>13.838182</v>
      </c>
      <c r="Q72">
        <f>IFERROR(VLOOKUP($B72,Night!$A$1:$X$367,MATCH(NightFilter!Q$1,Night!$C$1:$X$1,0)+2,0),"")</f>
        <v>13.838182</v>
      </c>
      <c r="R72">
        <f>IFERROR(VLOOKUP($B72,Night!$A$1:$X$367,MATCH(NightFilter!R$1,Night!$C$1:$X$1,0)+2,0),"")</f>
        <v>81.002928999999995</v>
      </c>
      <c r="S72">
        <f>IFERROR(VLOOKUP($B72,Night!$A$1:$X$367,MATCH(NightFilter!S$1,Night!$C$1:$X$1,0)+2,0),"")</f>
        <v>66.022452900000005</v>
      </c>
      <c r="T72">
        <f>IFERROR(VLOOKUP($B72,Night!$A$1:$X$367,MATCH(NightFilter!T$1,Night!$C$1:$X$1,0)+2,0),"")</f>
        <v>5.2727269999999997</v>
      </c>
      <c r="U72">
        <f>IFERROR(VLOOKUP($B72,Night!$A$1:$X$367,MATCH(NightFilter!U$1,Night!$C$1:$X$1,0)+2,0),"")</f>
        <v>0</v>
      </c>
      <c r="V72">
        <f>IFERROR(VLOOKUP($B72,Night!$A$1:$X$367,MATCH(NightFilter!V$1,Night!$C$1:$X$1,0)+2,0),"")</f>
        <v>0</v>
      </c>
      <c r="W72">
        <f>IFERROR(VLOOKUP($B72,Night!$A$1:$X$367,MATCH(NightFilter!W$1,Night!$C$1:$X$1,0)+2,0),"")</f>
        <v>5.2727269999999997</v>
      </c>
      <c r="X72">
        <f>IFERROR(VLOOKUP($B72,Night!$A$1:$X$367,MATCH(NightFilter!X$1,Night!$C$1:$X$1,0)+2,0),"")</f>
        <v>2.3096415000000001</v>
      </c>
      <c r="Y72">
        <f>IFERROR(VLOOKUP($B72,Night!$A$1:$Z$367,MATCH(NightFilter!Y$1,Night!$C$1:$Z$1,0)+2,0),"")</f>
        <v>65</v>
      </c>
      <c r="Z72">
        <f>IFERROR(VLOOKUP($B72,Night!$A$1:$Z$367,MATCH(NightFilter!Z$1,Night!$C$1:$Z$1,0)+2,0),"")</f>
        <v>75</v>
      </c>
    </row>
    <row r="73" spans="2:26" x14ac:dyDescent="0.25">
      <c r="B73">
        <f>IF(ROW()-1&lt;=Input!$F$3,ROW()-1,"")</f>
        <v>72</v>
      </c>
      <c r="C73" s="1">
        <f>IFERROR(VLOOKUP($B73,Night!$A$1:$X$367,MATCH(NightFilter!C$1,Night!$C$1:$X$1,0)+2,0),"")</f>
        <v>44123</v>
      </c>
      <c r="D73" t="str">
        <f>IFERROR(VLOOKUP($B73,Night!$A$1:$X$367,MATCH(NightFilter!D$1,Night!$C$1:$X$1,0)+2,0),"")</f>
        <v>Night</v>
      </c>
      <c r="E73">
        <f>IFERROR(VLOOKUP($B73,Night!$A$1:$X$367,MATCH(NightFilter!E$1,Night!$C$1:$X$1,0)+2,0),"")</f>
        <v>65.136364</v>
      </c>
      <c r="F73">
        <f>IFERROR(VLOOKUP($B73,Night!$A$1:$X$367,MATCH(NightFilter!F$1,Night!$C$1:$X$1,0)+2,0),"")</f>
        <v>55.827272999999998</v>
      </c>
      <c r="G73">
        <f>IFERROR(VLOOKUP($B73,Night!$A$1:$X$367,MATCH(NightFilter!G$1,Night!$C$1:$X$1,0)+2,0),"")</f>
        <v>55.827272999999998</v>
      </c>
      <c r="H73">
        <f>IFERROR(VLOOKUP($B73,Night!$A$1:$X$367,MATCH(NightFilter!H$1,Night!$C$1:$X$1,0)+2,0),"")</f>
        <v>9.3090910000000022</v>
      </c>
      <c r="I73">
        <f>IFERROR(VLOOKUP($B73,Night!$A$1:$X$367,MATCH(NightFilter!I$1,Night!$C$1:$X$1,0)+2,0),"")</f>
        <v>59.750156500000003</v>
      </c>
      <c r="J73">
        <f>IFERROR(VLOOKUP($B73,Night!$A$1:$X$367,MATCH(NightFilter!J$1,Night!$C$1:$X$1,0)+2,0),"")</f>
        <v>58.524999999999999</v>
      </c>
      <c r="K73">
        <f>IFERROR(VLOOKUP($B73,Night!$A$1:$X$367,MATCH(NightFilter!K$1,Night!$C$1:$X$1,0)+2,0),"")</f>
        <v>36.054544999999997</v>
      </c>
      <c r="L73">
        <f>IFERROR(VLOOKUP($B73,Night!$A$1:$X$367,MATCH(NightFilter!L$1,Night!$C$1:$X$1,0)+2,0),"")</f>
        <v>36.054544999999997</v>
      </c>
      <c r="M73">
        <f>IFERROR(VLOOKUP($B73,Night!$A$1:$X$367,MATCH(NightFilter!M$1,Night!$C$1:$X$1,0)+2,0),"")</f>
        <v>22.470455000000001</v>
      </c>
      <c r="N73">
        <f>IFERROR(VLOOKUP($B73,Night!$A$1:$X$367,MATCH(NightFilter!N$1,Night!$C$1:$X$1,0)+2,0),"")</f>
        <v>47.124823300000003</v>
      </c>
      <c r="O73">
        <f>IFERROR(VLOOKUP($B73,Night!$A$1:$X$367,MATCH(NightFilter!O$1,Night!$C$1:$X$1,0)+2,0),"")</f>
        <v>94.360909000000007</v>
      </c>
      <c r="P73">
        <f>IFERROR(VLOOKUP($B73,Night!$A$1:$X$367,MATCH(NightFilter!P$1,Night!$C$1:$X$1,0)+2,0),"")</f>
        <v>42.633636000000003</v>
      </c>
      <c r="Q73">
        <f>IFERROR(VLOOKUP($B73,Night!$A$1:$X$367,MATCH(NightFilter!Q$1,Night!$C$1:$X$1,0)+2,0),"")</f>
        <v>42.633636000000003</v>
      </c>
      <c r="R73">
        <f>IFERROR(VLOOKUP($B73,Night!$A$1:$X$367,MATCH(NightFilter!R$1,Night!$C$1:$X$1,0)+2,0),"")</f>
        <v>51.727273000000004</v>
      </c>
      <c r="S73">
        <f>IFERROR(VLOOKUP($B73,Night!$A$1:$X$367,MATCH(NightFilter!S$1,Night!$C$1:$X$1,0)+2,0),"")</f>
        <v>69.046864799999994</v>
      </c>
      <c r="T73">
        <f>IFERROR(VLOOKUP($B73,Night!$A$1:$X$367,MATCH(NightFilter!T$1,Night!$C$1:$X$1,0)+2,0),"")</f>
        <v>4.75</v>
      </c>
      <c r="U73">
        <f>IFERROR(VLOOKUP($B73,Night!$A$1:$X$367,MATCH(NightFilter!U$1,Night!$C$1:$X$1,0)+2,0),"")</f>
        <v>0.55555600000000005</v>
      </c>
      <c r="V73">
        <f>IFERROR(VLOOKUP($B73,Night!$A$1:$X$367,MATCH(NightFilter!V$1,Night!$C$1:$X$1,0)+2,0),"")</f>
        <v>0.55555600000000005</v>
      </c>
      <c r="W73">
        <f>IFERROR(VLOOKUP($B73,Night!$A$1:$X$367,MATCH(NightFilter!W$1,Night!$C$1:$X$1,0)+2,0),"")</f>
        <v>4.1944439999999998</v>
      </c>
      <c r="X73">
        <f>IFERROR(VLOOKUP($B73,Night!$A$1:$X$367,MATCH(NightFilter!X$1,Night!$C$1:$X$1,0)+2,0),"")</f>
        <v>1.9123739</v>
      </c>
      <c r="Y73">
        <f>IFERROR(VLOOKUP($B73,Night!$A$1:$Z$367,MATCH(NightFilter!Y$1,Night!$C$1:$Z$1,0)+2,0),"")</f>
        <v>65</v>
      </c>
      <c r="Z73">
        <f>IFERROR(VLOOKUP($B73,Night!$A$1:$Z$367,MATCH(NightFilter!Z$1,Night!$C$1:$Z$1,0)+2,0),"")</f>
        <v>75</v>
      </c>
    </row>
    <row r="74" spans="2:26" x14ac:dyDescent="0.25">
      <c r="B74">
        <f>IF(ROW()-1&lt;=Input!$F$3,ROW()-1,"")</f>
        <v>73</v>
      </c>
      <c r="C74" s="1">
        <f>IFERROR(VLOOKUP($B74,Night!$A$1:$X$367,MATCH(NightFilter!C$1,Night!$C$1:$X$1,0)+2,0),"")</f>
        <v>44122</v>
      </c>
      <c r="D74" t="str">
        <f>IFERROR(VLOOKUP($B74,Night!$A$1:$X$367,MATCH(NightFilter!D$1,Night!$C$1:$X$1,0)+2,0),"")</f>
        <v>Night</v>
      </c>
      <c r="E74">
        <f>IFERROR(VLOOKUP($B74,Night!$A$1:$X$367,MATCH(NightFilter!E$1,Night!$C$1:$X$1,0)+2,0),"")</f>
        <v>66.727272999999997</v>
      </c>
      <c r="F74">
        <f>IFERROR(VLOOKUP($B74,Night!$A$1:$X$367,MATCH(NightFilter!F$1,Night!$C$1:$X$1,0)+2,0),"")</f>
        <v>52.27</v>
      </c>
      <c r="G74">
        <f>IFERROR(VLOOKUP($B74,Night!$A$1:$X$367,MATCH(NightFilter!G$1,Night!$C$1:$X$1,0)+2,0),"")</f>
        <v>52.27</v>
      </c>
      <c r="H74">
        <f>IFERROR(VLOOKUP($B74,Night!$A$1:$X$367,MATCH(NightFilter!H$1,Night!$C$1:$X$1,0)+2,0),"")</f>
        <v>14.457272999999994</v>
      </c>
      <c r="I74">
        <f>IFERROR(VLOOKUP($B74,Night!$A$1:$X$367,MATCH(NightFilter!I$1,Night!$C$1:$X$1,0)+2,0),"")</f>
        <v>58.849959200000001</v>
      </c>
      <c r="J74">
        <f>IFERROR(VLOOKUP($B74,Night!$A$1:$X$367,MATCH(NightFilter!J$1,Night!$C$1:$X$1,0)+2,0),"")</f>
        <v>57.658181999999996</v>
      </c>
      <c r="K74">
        <f>IFERROR(VLOOKUP($B74,Night!$A$1:$X$367,MATCH(NightFilter!K$1,Night!$C$1:$X$1,0)+2,0),"")</f>
        <v>33.799999999999997</v>
      </c>
      <c r="L74">
        <f>IFERROR(VLOOKUP($B74,Night!$A$1:$X$367,MATCH(NightFilter!L$1,Night!$C$1:$X$1,0)+2,0),"")</f>
        <v>33.799999999999997</v>
      </c>
      <c r="M74">
        <f>IFERROR(VLOOKUP($B74,Night!$A$1:$X$367,MATCH(NightFilter!M$1,Night!$C$1:$X$1,0)+2,0),"")</f>
        <v>23.858181999999999</v>
      </c>
      <c r="N74">
        <f>IFERROR(VLOOKUP($B74,Night!$A$1:$X$367,MATCH(NightFilter!N$1,Night!$C$1:$X$1,0)+2,0),"")</f>
        <v>48.3309383</v>
      </c>
      <c r="O74">
        <f>IFERROR(VLOOKUP($B74,Night!$A$1:$X$367,MATCH(NightFilter!O$1,Night!$C$1:$X$1,0)+2,0),"")</f>
        <v>94.438333</v>
      </c>
      <c r="P74">
        <f>IFERROR(VLOOKUP($B74,Night!$A$1:$X$367,MATCH(NightFilter!P$1,Night!$C$1:$X$1,0)+2,0),"")</f>
        <v>39.135455</v>
      </c>
      <c r="Q74">
        <f>IFERROR(VLOOKUP($B74,Night!$A$1:$X$367,MATCH(NightFilter!Q$1,Night!$C$1:$X$1,0)+2,0),"")</f>
        <v>39.135455</v>
      </c>
      <c r="R74">
        <f>IFERROR(VLOOKUP($B74,Night!$A$1:$X$367,MATCH(NightFilter!R$1,Night!$C$1:$X$1,0)+2,0),"")</f>
        <v>55.302878</v>
      </c>
      <c r="S74">
        <f>IFERROR(VLOOKUP($B74,Night!$A$1:$X$367,MATCH(NightFilter!S$1,Night!$C$1:$X$1,0)+2,0),"")</f>
        <v>71.362166900000005</v>
      </c>
      <c r="T74">
        <f>IFERROR(VLOOKUP($B74,Night!$A$1:$X$367,MATCH(NightFilter!T$1,Night!$C$1:$X$1,0)+2,0),"")</f>
        <v>4.0909089999999999</v>
      </c>
      <c r="U74">
        <f>IFERROR(VLOOKUP($B74,Night!$A$1:$X$367,MATCH(NightFilter!U$1,Night!$C$1:$X$1,0)+2,0),"")</f>
        <v>0.272727</v>
      </c>
      <c r="V74">
        <f>IFERROR(VLOOKUP($B74,Night!$A$1:$X$367,MATCH(NightFilter!V$1,Night!$C$1:$X$1,0)+2,0),"")</f>
        <v>0.272727</v>
      </c>
      <c r="W74">
        <f>IFERROR(VLOOKUP($B74,Night!$A$1:$X$367,MATCH(NightFilter!W$1,Night!$C$1:$X$1,0)+2,0),"")</f>
        <v>3.8181819999999997</v>
      </c>
      <c r="X74">
        <f>IFERROR(VLOOKUP($B74,Night!$A$1:$X$367,MATCH(NightFilter!X$1,Night!$C$1:$X$1,0)+2,0),"")</f>
        <v>1.6755477999999999</v>
      </c>
      <c r="Y74">
        <f>IFERROR(VLOOKUP($B74,Night!$A$1:$Z$367,MATCH(NightFilter!Y$1,Night!$C$1:$Z$1,0)+2,0),"")</f>
        <v>65</v>
      </c>
      <c r="Z74">
        <f>IFERROR(VLOOKUP($B74,Night!$A$1:$Z$367,MATCH(NightFilter!Z$1,Night!$C$1:$Z$1,0)+2,0),"")</f>
        <v>75</v>
      </c>
    </row>
    <row r="75" spans="2:26" x14ac:dyDescent="0.25">
      <c r="B75">
        <f>IF(ROW()-1&lt;=Input!$F$3,ROW()-1,"")</f>
        <v>74</v>
      </c>
      <c r="C75" s="1">
        <f>IFERROR(VLOOKUP($B75,Night!$A$1:$X$367,MATCH(NightFilter!C$1,Night!$C$1:$X$1,0)+2,0),"")</f>
        <v>44121</v>
      </c>
      <c r="D75" t="str">
        <f>IFERROR(VLOOKUP($B75,Night!$A$1:$X$367,MATCH(NightFilter!D$1,Night!$C$1:$X$1,0)+2,0),"")</f>
        <v>Night</v>
      </c>
      <c r="E75">
        <f>IFERROR(VLOOKUP($B75,Night!$A$1:$X$367,MATCH(NightFilter!E$1,Night!$C$1:$X$1,0)+2,0),"")</f>
        <v>67.718181999999999</v>
      </c>
      <c r="F75">
        <f>IFERROR(VLOOKUP($B75,Night!$A$1:$X$367,MATCH(NightFilter!F$1,Night!$C$1:$X$1,0)+2,0),"")</f>
        <v>54.03125</v>
      </c>
      <c r="G75">
        <f>IFERROR(VLOOKUP($B75,Night!$A$1:$X$367,MATCH(NightFilter!G$1,Night!$C$1:$X$1,0)+2,0),"")</f>
        <v>54.03125</v>
      </c>
      <c r="H75">
        <f>IFERROR(VLOOKUP($B75,Night!$A$1:$X$367,MATCH(NightFilter!H$1,Night!$C$1:$X$1,0)+2,0),"")</f>
        <v>13.686931999999999</v>
      </c>
      <c r="I75">
        <f>IFERROR(VLOOKUP($B75,Night!$A$1:$X$367,MATCH(NightFilter!I$1,Night!$C$1:$X$1,0)+2,0),"")</f>
        <v>60.471853400000001</v>
      </c>
      <c r="J75">
        <f>IFERROR(VLOOKUP($B75,Night!$A$1:$X$367,MATCH(NightFilter!J$1,Night!$C$1:$X$1,0)+2,0),"")</f>
        <v>65.574736999999999</v>
      </c>
      <c r="K75">
        <f>IFERROR(VLOOKUP($B75,Night!$A$1:$X$367,MATCH(NightFilter!K$1,Night!$C$1:$X$1,0)+2,0),"")</f>
        <v>34.754545</v>
      </c>
      <c r="L75">
        <f>IFERROR(VLOOKUP($B75,Night!$A$1:$X$367,MATCH(NightFilter!L$1,Night!$C$1:$X$1,0)+2,0),"")</f>
        <v>34.754545</v>
      </c>
      <c r="M75">
        <f>IFERROR(VLOOKUP($B75,Night!$A$1:$X$367,MATCH(NightFilter!M$1,Night!$C$1:$X$1,0)+2,0),"")</f>
        <v>30.820191999999999</v>
      </c>
      <c r="N75">
        <f>IFERROR(VLOOKUP($B75,Night!$A$1:$X$367,MATCH(NightFilter!N$1,Night!$C$1:$X$1,0)+2,0),"")</f>
        <v>49.096812700000001</v>
      </c>
      <c r="O75">
        <f>IFERROR(VLOOKUP($B75,Night!$A$1:$X$367,MATCH(NightFilter!O$1,Night!$C$1:$X$1,0)+2,0),"")</f>
        <v>98.760800000000003</v>
      </c>
      <c r="P75">
        <f>IFERROR(VLOOKUP($B75,Night!$A$1:$X$367,MATCH(NightFilter!P$1,Night!$C$1:$X$1,0)+2,0),"")</f>
        <v>38.375455000000002</v>
      </c>
      <c r="Q75">
        <f>IFERROR(VLOOKUP($B75,Night!$A$1:$X$367,MATCH(NightFilter!Q$1,Night!$C$1:$X$1,0)+2,0),"")</f>
        <v>38.375455000000002</v>
      </c>
      <c r="R75">
        <f>IFERROR(VLOOKUP($B75,Night!$A$1:$X$367,MATCH(NightFilter!R$1,Night!$C$1:$X$1,0)+2,0),"")</f>
        <v>60.385345000000001</v>
      </c>
      <c r="S75">
        <f>IFERROR(VLOOKUP($B75,Night!$A$1:$X$367,MATCH(NightFilter!S$1,Night!$C$1:$X$1,0)+2,0),"")</f>
        <v>71.038544000000002</v>
      </c>
      <c r="T75">
        <f>IFERROR(VLOOKUP($B75,Night!$A$1:$X$367,MATCH(NightFilter!T$1,Night!$C$1:$X$1,0)+2,0),"")</f>
        <v>5.25</v>
      </c>
      <c r="U75">
        <f>IFERROR(VLOOKUP($B75,Night!$A$1:$X$367,MATCH(NightFilter!U$1,Night!$C$1:$X$1,0)+2,0),"")</f>
        <v>0.272727</v>
      </c>
      <c r="V75">
        <f>IFERROR(VLOOKUP($B75,Night!$A$1:$X$367,MATCH(NightFilter!V$1,Night!$C$1:$X$1,0)+2,0),"")</f>
        <v>0.272727</v>
      </c>
      <c r="W75">
        <f>IFERROR(VLOOKUP($B75,Night!$A$1:$X$367,MATCH(NightFilter!W$1,Night!$C$1:$X$1,0)+2,0),"")</f>
        <v>4.9772730000000003</v>
      </c>
      <c r="X75">
        <f>IFERROR(VLOOKUP($B75,Night!$A$1:$X$367,MATCH(NightFilter!X$1,Night!$C$1:$X$1,0)+2,0),"")</f>
        <v>2.3516895</v>
      </c>
      <c r="Y75">
        <f>IFERROR(VLOOKUP($B75,Night!$A$1:$Z$367,MATCH(NightFilter!Y$1,Night!$C$1:$Z$1,0)+2,0),"")</f>
        <v>65</v>
      </c>
      <c r="Z75">
        <f>IFERROR(VLOOKUP($B75,Night!$A$1:$Z$367,MATCH(NightFilter!Z$1,Night!$C$1:$Z$1,0)+2,0),"")</f>
        <v>75</v>
      </c>
    </row>
    <row r="76" spans="2:26" x14ac:dyDescent="0.25">
      <c r="B76">
        <f>IF(ROW()-1&lt;=Input!$F$3,ROW()-1,"")</f>
        <v>75</v>
      </c>
      <c r="C76" s="1">
        <f>IFERROR(VLOOKUP($B76,Night!$A$1:$X$367,MATCH(NightFilter!C$1,Night!$C$1:$X$1,0)+2,0),"")</f>
        <v>44120</v>
      </c>
      <c r="D76" t="str">
        <f>IFERROR(VLOOKUP($B76,Night!$A$1:$X$367,MATCH(NightFilter!D$1,Night!$C$1:$X$1,0)+2,0),"")</f>
        <v>Night</v>
      </c>
      <c r="E76">
        <f>IFERROR(VLOOKUP($B76,Night!$A$1:$X$367,MATCH(NightFilter!E$1,Night!$C$1:$X$1,0)+2,0),"")</f>
        <v>66.553845999999993</v>
      </c>
      <c r="F76">
        <f>IFERROR(VLOOKUP($B76,Night!$A$1:$X$367,MATCH(NightFilter!F$1,Night!$C$1:$X$1,0)+2,0),"")</f>
        <v>54.772727000000003</v>
      </c>
      <c r="G76">
        <f>IFERROR(VLOOKUP($B76,Night!$A$1:$X$367,MATCH(NightFilter!G$1,Night!$C$1:$X$1,0)+2,0),"")</f>
        <v>54.772727000000003</v>
      </c>
      <c r="H76">
        <f>IFERROR(VLOOKUP($B76,Night!$A$1:$X$367,MATCH(NightFilter!H$1,Night!$C$1:$X$1,0)+2,0),"")</f>
        <v>11.78111899999999</v>
      </c>
      <c r="I76">
        <f>IFERROR(VLOOKUP($B76,Night!$A$1:$X$367,MATCH(NightFilter!I$1,Night!$C$1:$X$1,0)+2,0),"")</f>
        <v>60.433110300000003</v>
      </c>
      <c r="J76">
        <f>IFERROR(VLOOKUP($B76,Night!$A$1:$X$367,MATCH(NightFilter!J$1,Night!$C$1:$X$1,0)+2,0),"")</f>
        <v>66.006153999999995</v>
      </c>
      <c r="K76">
        <f>IFERROR(VLOOKUP($B76,Night!$A$1:$X$367,MATCH(NightFilter!K$1,Night!$C$1:$X$1,0)+2,0),"")</f>
        <v>30.1</v>
      </c>
      <c r="L76">
        <f>IFERROR(VLOOKUP($B76,Night!$A$1:$X$367,MATCH(NightFilter!L$1,Night!$C$1:$X$1,0)+2,0),"")</f>
        <v>30.1</v>
      </c>
      <c r="M76">
        <f>IFERROR(VLOOKUP($B76,Night!$A$1:$X$367,MATCH(NightFilter!M$1,Night!$C$1:$X$1,0)+2,0),"")</f>
        <v>35.906153999999994</v>
      </c>
      <c r="N76">
        <f>IFERROR(VLOOKUP($B76,Night!$A$1:$X$367,MATCH(NightFilter!N$1,Night!$C$1:$X$1,0)+2,0),"")</f>
        <v>47.882589899999999</v>
      </c>
      <c r="O76">
        <f>IFERROR(VLOOKUP($B76,Night!$A$1:$X$367,MATCH(NightFilter!O$1,Night!$C$1:$X$1,0)+2,0),"")</f>
        <v>98.694483000000005</v>
      </c>
      <c r="P76">
        <f>IFERROR(VLOOKUP($B76,Night!$A$1:$X$367,MATCH(NightFilter!P$1,Night!$C$1:$X$1,0)+2,0),"")</f>
        <v>33.602727000000002</v>
      </c>
      <c r="Q76">
        <f>IFERROR(VLOOKUP($B76,Night!$A$1:$X$367,MATCH(NightFilter!Q$1,Night!$C$1:$X$1,0)+2,0),"")</f>
        <v>33.602727000000002</v>
      </c>
      <c r="R76">
        <f>IFERROR(VLOOKUP($B76,Night!$A$1:$X$367,MATCH(NightFilter!R$1,Night!$C$1:$X$1,0)+2,0),"")</f>
        <v>65.091756000000004</v>
      </c>
      <c r="S76">
        <f>IFERROR(VLOOKUP($B76,Night!$A$1:$X$367,MATCH(NightFilter!S$1,Night!$C$1:$X$1,0)+2,0),"")</f>
        <v>69.229162799999997</v>
      </c>
      <c r="T76">
        <f>IFERROR(VLOOKUP($B76,Night!$A$1:$X$367,MATCH(NightFilter!T$1,Night!$C$1:$X$1,0)+2,0),"")</f>
        <v>5</v>
      </c>
      <c r="U76">
        <f>IFERROR(VLOOKUP($B76,Night!$A$1:$X$367,MATCH(NightFilter!U$1,Night!$C$1:$X$1,0)+2,0),"")</f>
        <v>0.272727</v>
      </c>
      <c r="V76">
        <f>IFERROR(VLOOKUP($B76,Night!$A$1:$X$367,MATCH(NightFilter!V$1,Night!$C$1:$X$1,0)+2,0),"")</f>
        <v>0.272727</v>
      </c>
      <c r="W76">
        <f>IFERROR(VLOOKUP($B76,Night!$A$1:$X$367,MATCH(NightFilter!W$1,Night!$C$1:$X$1,0)+2,0),"")</f>
        <v>4.7272730000000003</v>
      </c>
      <c r="X76">
        <f>IFERROR(VLOOKUP($B76,Night!$A$1:$X$367,MATCH(NightFilter!X$1,Night!$C$1:$X$1,0)+2,0),"")</f>
        <v>2.2563086999999999</v>
      </c>
      <c r="Y76">
        <f>IFERROR(VLOOKUP($B76,Night!$A$1:$Z$367,MATCH(NightFilter!Y$1,Night!$C$1:$Z$1,0)+2,0),"")</f>
        <v>65</v>
      </c>
      <c r="Z76">
        <f>IFERROR(VLOOKUP($B76,Night!$A$1:$Z$367,MATCH(NightFilter!Z$1,Night!$C$1:$Z$1,0)+2,0),"")</f>
        <v>75</v>
      </c>
    </row>
    <row r="77" spans="2:26" x14ac:dyDescent="0.25">
      <c r="B77">
        <f>IF(ROW()-1&lt;=Input!$F$3,ROW()-1,"")</f>
        <v>76</v>
      </c>
      <c r="C77" s="1">
        <f>IFERROR(VLOOKUP($B77,Night!$A$1:$X$367,MATCH(NightFilter!C$1,Night!$C$1:$X$1,0)+2,0),"")</f>
        <v>44119</v>
      </c>
      <c r="D77" t="str">
        <f>IFERROR(VLOOKUP($B77,Night!$A$1:$X$367,MATCH(NightFilter!D$1,Night!$C$1:$X$1,0)+2,0),"")</f>
        <v>Night</v>
      </c>
      <c r="E77">
        <f>IFERROR(VLOOKUP($B77,Night!$A$1:$X$367,MATCH(NightFilter!E$1,Night!$C$1:$X$1,0)+2,0),"")</f>
        <v>66.2</v>
      </c>
      <c r="F77">
        <f>IFERROR(VLOOKUP($B77,Night!$A$1:$X$367,MATCH(NightFilter!F$1,Night!$C$1:$X$1,0)+2,0),"")</f>
        <v>51.990909000000002</v>
      </c>
      <c r="G77">
        <f>IFERROR(VLOOKUP($B77,Night!$A$1:$X$367,MATCH(NightFilter!G$1,Night!$C$1:$X$1,0)+2,0),"")</f>
        <v>51.990909000000002</v>
      </c>
      <c r="H77">
        <f>IFERROR(VLOOKUP($B77,Night!$A$1:$X$367,MATCH(NightFilter!H$1,Night!$C$1:$X$1,0)+2,0),"")</f>
        <v>14.209091000000001</v>
      </c>
      <c r="I77">
        <f>IFERROR(VLOOKUP($B77,Night!$A$1:$X$367,MATCH(NightFilter!I$1,Night!$C$1:$X$1,0)+2,0),"")</f>
        <v>60.007887599999997</v>
      </c>
      <c r="J77">
        <f>IFERROR(VLOOKUP($B77,Night!$A$1:$X$367,MATCH(NightFilter!J$1,Night!$C$1:$X$1,0)+2,0),"")</f>
        <v>66.176249999999996</v>
      </c>
      <c r="K77">
        <f>IFERROR(VLOOKUP($B77,Night!$A$1:$X$367,MATCH(NightFilter!K$1,Night!$C$1:$X$1,0)+2,0),"")</f>
        <v>21.590909</v>
      </c>
      <c r="L77">
        <f>IFERROR(VLOOKUP($B77,Night!$A$1:$X$367,MATCH(NightFilter!L$1,Night!$C$1:$X$1,0)+2,0),"")</f>
        <v>21.590909</v>
      </c>
      <c r="M77">
        <f>IFERROR(VLOOKUP($B77,Night!$A$1:$X$367,MATCH(NightFilter!M$1,Night!$C$1:$X$1,0)+2,0),"")</f>
        <v>44.585341</v>
      </c>
      <c r="N77">
        <f>IFERROR(VLOOKUP($B77,Night!$A$1:$X$367,MATCH(NightFilter!N$1,Night!$C$1:$X$1,0)+2,0),"")</f>
        <v>43.302473599999999</v>
      </c>
      <c r="O77">
        <f>IFERROR(VLOOKUP($B77,Night!$A$1:$X$367,MATCH(NightFilter!O$1,Night!$C$1:$X$1,0)+2,0),"")</f>
        <v>100</v>
      </c>
      <c r="P77">
        <f>IFERROR(VLOOKUP($B77,Night!$A$1:$X$367,MATCH(NightFilter!P$1,Night!$C$1:$X$1,0)+2,0),"")</f>
        <v>21.154</v>
      </c>
      <c r="Q77">
        <f>IFERROR(VLOOKUP($B77,Night!$A$1:$X$367,MATCH(NightFilter!Q$1,Night!$C$1:$X$1,0)+2,0),"")</f>
        <v>21.154</v>
      </c>
      <c r="R77">
        <f>IFERROR(VLOOKUP($B77,Night!$A$1:$X$367,MATCH(NightFilter!R$1,Night!$C$1:$X$1,0)+2,0),"")</f>
        <v>78.846000000000004</v>
      </c>
      <c r="S77">
        <f>IFERROR(VLOOKUP($B77,Night!$A$1:$X$367,MATCH(NightFilter!S$1,Night!$C$1:$X$1,0)+2,0),"")</f>
        <v>61.243864600000002</v>
      </c>
      <c r="T77">
        <f>IFERROR(VLOOKUP($B77,Night!$A$1:$X$367,MATCH(NightFilter!T$1,Night!$C$1:$X$1,0)+2,0),"")</f>
        <v>4.0625</v>
      </c>
      <c r="U77">
        <f>IFERROR(VLOOKUP($B77,Night!$A$1:$X$367,MATCH(NightFilter!U$1,Night!$C$1:$X$1,0)+2,0),"")</f>
        <v>0.36363600000000001</v>
      </c>
      <c r="V77">
        <f>IFERROR(VLOOKUP($B77,Night!$A$1:$X$367,MATCH(NightFilter!V$1,Night!$C$1:$X$1,0)+2,0),"")</f>
        <v>0.36363600000000001</v>
      </c>
      <c r="W77">
        <f>IFERROR(VLOOKUP($B77,Night!$A$1:$X$367,MATCH(NightFilter!W$1,Night!$C$1:$X$1,0)+2,0),"")</f>
        <v>3.6988639999999999</v>
      </c>
      <c r="X77">
        <f>IFERROR(VLOOKUP($B77,Night!$A$1:$X$367,MATCH(NightFilter!X$1,Night!$C$1:$X$1,0)+2,0),"")</f>
        <v>1.9945329000000001</v>
      </c>
      <c r="Y77">
        <f>IFERROR(VLOOKUP($B77,Night!$A$1:$Z$367,MATCH(NightFilter!Y$1,Night!$C$1:$Z$1,0)+2,0),"")</f>
        <v>65</v>
      </c>
      <c r="Z77">
        <f>IFERROR(VLOOKUP($B77,Night!$A$1:$Z$367,MATCH(NightFilter!Z$1,Night!$C$1:$Z$1,0)+2,0),"")</f>
        <v>75</v>
      </c>
    </row>
    <row r="78" spans="2:26" x14ac:dyDescent="0.25">
      <c r="B78">
        <f>IF(ROW()-1&lt;=Input!$F$3,ROW()-1,"")</f>
        <v>77</v>
      </c>
      <c r="C78" s="1">
        <f>IFERROR(VLOOKUP($B78,Night!$A$1:$X$367,MATCH(NightFilter!C$1,Night!$C$1:$X$1,0)+2,0),"")</f>
        <v>44118</v>
      </c>
      <c r="D78" t="str">
        <f>IFERROR(VLOOKUP($B78,Night!$A$1:$X$367,MATCH(NightFilter!D$1,Night!$C$1:$X$1,0)+2,0),"")</f>
        <v>Night</v>
      </c>
      <c r="E78">
        <f>IFERROR(VLOOKUP($B78,Night!$A$1:$X$367,MATCH(NightFilter!E$1,Night!$C$1:$X$1,0)+2,0),"")</f>
        <v>69.126957000000004</v>
      </c>
      <c r="F78">
        <f>IFERROR(VLOOKUP($B78,Night!$A$1:$X$367,MATCH(NightFilter!F$1,Night!$C$1:$X$1,0)+2,0),"")</f>
        <v>52.684615000000001</v>
      </c>
      <c r="G78">
        <f>IFERROR(VLOOKUP($B78,Night!$A$1:$X$367,MATCH(NightFilter!G$1,Night!$C$1:$X$1,0)+2,0),"")</f>
        <v>52.684615000000001</v>
      </c>
      <c r="H78">
        <f>IFERROR(VLOOKUP($B78,Night!$A$1:$X$367,MATCH(NightFilter!H$1,Night!$C$1:$X$1,0)+2,0),"")</f>
        <v>16.442342000000004</v>
      </c>
      <c r="I78">
        <f>IFERROR(VLOOKUP($B78,Night!$A$1:$X$367,MATCH(NightFilter!I$1,Night!$C$1:$X$1,0)+2,0),"")</f>
        <v>60.994231300000003</v>
      </c>
      <c r="J78">
        <f>IFERROR(VLOOKUP($B78,Night!$A$1:$X$367,MATCH(NightFilter!J$1,Night!$C$1:$X$1,0)+2,0),"")</f>
        <v>68.333912999999995</v>
      </c>
      <c r="K78">
        <f>IFERROR(VLOOKUP($B78,Night!$A$1:$X$367,MATCH(NightFilter!K$1,Night!$C$1:$X$1,0)+2,0),"")</f>
        <v>11.7</v>
      </c>
      <c r="L78">
        <f>IFERROR(VLOOKUP($B78,Night!$A$1:$X$367,MATCH(NightFilter!L$1,Night!$C$1:$X$1,0)+2,0),"")</f>
        <v>11.7</v>
      </c>
      <c r="M78">
        <f>IFERROR(VLOOKUP($B78,Night!$A$1:$X$367,MATCH(NightFilter!M$1,Night!$C$1:$X$1,0)+2,0),"")</f>
        <v>56.633912999999993</v>
      </c>
      <c r="N78">
        <f>IFERROR(VLOOKUP($B78,Night!$A$1:$X$367,MATCH(NightFilter!N$1,Night!$C$1:$X$1,0)+2,0),"")</f>
        <v>44.065953700000001</v>
      </c>
      <c r="O78">
        <f>IFERROR(VLOOKUP($B78,Night!$A$1:$X$367,MATCH(NightFilter!O$1,Night!$C$1:$X$1,0)+2,0),"")</f>
        <v>97.421304000000006</v>
      </c>
      <c r="P78">
        <f>IFERROR(VLOOKUP($B78,Night!$A$1:$X$367,MATCH(NightFilter!P$1,Night!$C$1:$X$1,0)+2,0),"")</f>
        <v>13.697272999999999</v>
      </c>
      <c r="Q78">
        <f>IFERROR(VLOOKUP($B78,Night!$A$1:$X$367,MATCH(NightFilter!Q$1,Night!$C$1:$X$1,0)+2,0),"")</f>
        <v>13.697272999999999</v>
      </c>
      <c r="R78">
        <f>IFERROR(VLOOKUP($B78,Night!$A$1:$X$367,MATCH(NightFilter!R$1,Night!$C$1:$X$1,0)+2,0),"")</f>
        <v>83.724031000000011</v>
      </c>
      <c r="S78">
        <f>IFERROR(VLOOKUP($B78,Night!$A$1:$X$367,MATCH(NightFilter!S$1,Night!$C$1:$X$1,0)+2,0),"")</f>
        <v>64.333238199999997</v>
      </c>
      <c r="T78">
        <f>IFERROR(VLOOKUP($B78,Night!$A$1:$X$367,MATCH(NightFilter!T$1,Night!$C$1:$X$1,0)+2,0),"")</f>
        <v>5.7</v>
      </c>
      <c r="U78">
        <f>IFERROR(VLOOKUP($B78,Night!$A$1:$X$367,MATCH(NightFilter!U$1,Night!$C$1:$X$1,0)+2,0),"")</f>
        <v>0.272727</v>
      </c>
      <c r="V78">
        <f>IFERROR(VLOOKUP($B78,Night!$A$1:$X$367,MATCH(NightFilter!V$1,Night!$C$1:$X$1,0)+2,0),"")</f>
        <v>0.272727</v>
      </c>
      <c r="W78">
        <f>IFERROR(VLOOKUP($B78,Night!$A$1:$X$367,MATCH(NightFilter!W$1,Night!$C$1:$X$1,0)+2,0),"")</f>
        <v>5.4272730000000005</v>
      </c>
      <c r="X78">
        <f>IFERROR(VLOOKUP($B78,Night!$A$1:$X$367,MATCH(NightFilter!X$1,Night!$C$1:$X$1,0)+2,0),"")</f>
        <v>3.2825872999999999</v>
      </c>
      <c r="Y78">
        <f>IFERROR(VLOOKUP($B78,Night!$A$1:$Z$367,MATCH(NightFilter!Y$1,Night!$C$1:$Z$1,0)+2,0),"")</f>
        <v>65</v>
      </c>
      <c r="Z78">
        <f>IFERROR(VLOOKUP($B78,Night!$A$1:$Z$367,MATCH(NightFilter!Z$1,Night!$C$1:$Z$1,0)+2,0),"")</f>
        <v>75</v>
      </c>
    </row>
    <row r="79" spans="2:26" x14ac:dyDescent="0.25">
      <c r="B79">
        <f>IF(ROW()-1&lt;=Input!$F$3,ROW()-1,"")</f>
        <v>78</v>
      </c>
      <c r="C79" s="1">
        <f>IFERROR(VLOOKUP($B79,Night!$A$1:$X$367,MATCH(NightFilter!C$1,Night!$C$1:$X$1,0)+2,0),"")</f>
        <v>44117</v>
      </c>
      <c r="D79" t="str">
        <f>IFERROR(VLOOKUP($B79,Night!$A$1:$X$367,MATCH(NightFilter!D$1,Night!$C$1:$X$1,0)+2,0),"")</f>
        <v>Night</v>
      </c>
      <c r="E79">
        <f>IFERROR(VLOOKUP($B79,Night!$A$1:$X$367,MATCH(NightFilter!E$1,Night!$C$1:$X$1,0)+2,0),"")</f>
        <v>71.205882000000003</v>
      </c>
      <c r="F79">
        <f>IFERROR(VLOOKUP($B79,Night!$A$1:$X$367,MATCH(NightFilter!F$1,Night!$C$1:$X$1,0)+2,0),"")</f>
        <v>56.105454999999999</v>
      </c>
      <c r="G79">
        <f>IFERROR(VLOOKUP($B79,Night!$A$1:$X$367,MATCH(NightFilter!G$1,Night!$C$1:$X$1,0)+2,0),"")</f>
        <v>56.105454999999999</v>
      </c>
      <c r="H79">
        <f>IFERROR(VLOOKUP($B79,Night!$A$1:$X$367,MATCH(NightFilter!H$1,Night!$C$1:$X$1,0)+2,0),"")</f>
        <v>15.100427000000003</v>
      </c>
      <c r="I79">
        <f>IFERROR(VLOOKUP($B79,Night!$A$1:$X$367,MATCH(NightFilter!I$1,Night!$C$1:$X$1,0)+2,0),"")</f>
        <v>60.327989700000003</v>
      </c>
      <c r="J79">
        <f>IFERROR(VLOOKUP($B79,Night!$A$1:$X$367,MATCH(NightFilter!J$1,Night!$C$1:$X$1,0)+2,0),"")</f>
        <v>66.707059000000001</v>
      </c>
      <c r="K79">
        <f>IFERROR(VLOOKUP($B79,Night!$A$1:$X$367,MATCH(NightFilter!K$1,Night!$C$1:$X$1,0)+2,0),"")</f>
        <v>30.945454999999999</v>
      </c>
      <c r="L79">
        <f>IFERROR(VLOOKUP($B79,Night!$A$1:$X$367,MATCH(NightFilter!L$1,Night!$C$1:$X$1,0)+2,0),"")</f>
        <v>30.945454999999999</v>
      </c>
      <c r="M79">
        <f>IFERROR(VLOOKUP($B79,Night!$A$1:$X$367,MATCH(NightFilter!M$1,Night!$C$1:$X$1,0)+2,0),"")</f>
        <v>35.761604000000005</v>
      </c>
      <c r="N79">
        <f>IFERROR(VLOOKUP($B79,Night!$A$1:$X$367,MATCH(NightFilter!N$1,Night!$C$1:$X$1,0)+2,0),"")</f>
        <v>50.069050500000003</v>
      </c>
      <c r="O79">
        <f>IFERROR(VLOOKUP($B79,Night!$A$1:$X$367,MATCH(NightFilter!O$1,Night!$C$1:$X$1,0)+2,0),"")</f>
        <v>99.334444000000005</v>
      </c>
      <c r="P79">
        <f>IFERROR(VLOOKUP($B79,Night!$A$1:$X$367,MATCH(NightFilter!P$1,Night!$C$1:$X$1,0)+2,0),"")</f>
        <v>33.344544999999997</v>
      </c>
      <c r="Q79">
        <f>IFERROR(VLOOKUP($B79,Night!$A$1:$X$367,MATCH(NightFilter!Q$1,Night!$C$1:$X$1,0)+2,0),"")</f>
        <v>33.344544999999997</v>
      </c>
      <c r="R79">
        <f>IFERROR(VLOOKUP($B79,Night!$A$1:$X$367,MATCH(NightFilter!R$1,Night!$C$1:$X$1,0)+2,0),"")</f>
        <v>65.989899000000008</v>
      </c>
      <c r="S79">
        <f>IFERROR(VLOOKUP($B79,Night!$A$1:$X$367,MATCH(NightFilter!S$1,Night!$C$1:$X$1,0)+2,0),"")</f>
        <v>76.263052599999995</v>
      </c>
      <c r="T79">
        <f>IFERROR(VLOOKUP($B79,Night!$A$1:$X$367,MATCH(NightFilter!T$1,Night!$C$1:$X$1,0)+2,0),"")</f>
        <v>3.125</v>
      </c>
      <c r="U79">
        <f>IFERROR(VLOOKUP($B79,Night!$A$1:$X$367,MATCH(NightFilter!U$1,Night!$C$1:$X$1,0)+2,0),"")</f>
        <v>0</v>
      </c>
      <c r="V79">
        <f>IFERROR(VLOOKUP($B79,Night!$A$1:$X$367,MATCH(NightFilter!V$1,Night!$C$1:$X$1,0)+2,0),"")</f>
        <v>0</v>
      </c>
      <c r="W79">
        <f>IFERROR(VLOOKUP($B79,Night!$A$1:$X$367,MATCH(NightFilter!W$1,Night!$C$1:$X$1,0)+2,0),"")</f>
        <v>3.125</v>
      </c>
      <c r="X79">
        <f>IFERROR(VLOOKUP($B79,Night!$A$1:$X$367,MATCH(NightFilter!X$1,Night!$C$1:$X$1,0)+2,0),"")</f>
        <v>1.8602531</v>
      </c>
      <c r="Y79">
        <f>IFERROR(VLOOKUP($B79,Night!$A$1:$Z$367,MATCH(NightFilter!Y$1,Night!$C$1:$Z$1,0)+2,0),"")</f>
        <v>65</v>
      </c>
      <c r="Z79">
        <f>IFERROR(VLOOKUP($B79,Night!$A$1:$Z$367,MATCH(NightFilter!Z$1,Night!$C$1:$Z$1,0)+2,0),"")</f>
        <v>75</v>
      </c>
    </row>
    <row r="80" spans="2:26" x14ac:dyDescent="0.25">
      <c r="B80">
        <f>IF(ROW()-1&lt;=Input!$F$3,ROW()-1,"")</f>
        <v>79</v>
      </c>
      <c r="C80" s="1">
        <f>IFERROR(VLOOKUP($B80,Night!$A$1:$X$367,MATCH(NightFilter!C$1,Night!$C$1:$X$1,0)+2,0),"")</f>
        <v>44116</v>
      </c>
      <c r="D80" t="str">
        <f>IFERROR(VLOOKUP($B80,Night!$A$1:$X$367,MATCH(NightFilter!D$1,Night!$C$1:$X$1,0)+2,0),"")</f>
        <v>Night</v>
      </c>
      <c r="E80">
        <f>IFERROR(VLOOKUP($B80,Night!$A$1:$X$367,MATCH(NightFilter!E$1,Night!$C$1:$X$1,0)+2,0),"")</f>
        <v>73.947272999999996</v>
      </c>
      <c r="F80">
        <f>IFERROR(VLOOKUP($B80,Night!$A$1:$X$367,MATCH(NightFilter!F$1,Night!$C$1:$X$1,0)+2,0),"")</f>
        <v>52.075000000000003</v>
      </c>
      <c r="G80">
        <f>IFERROR(VLOOKUP($B80,Night!$A$1:$X$367,MATCH(NightFilter!G$1,Night!$C$1:$X$1,0)+2,0),"")</f>
        <v>52.075000000000003</v>
      </c>
      <c r="H80">
        <f>IFERROR(VLOOKUP($B80,Night!$A$1:$X$367,MATCH(NightFilter!H$1,Night!$C$1:$X$1,0)+2,0),"")</f>
        <v>21.872272999999993</v>
      </c>
      <c r="I80">
        <f>IFERROR(VLOOKUP($B80,Night!$A$1:$X$367,MATCH(NightFilter!I$1,Night!$C$1:$X$1,0)+2,0),"")</f>
        <v>58.865144399999998</v>
      </c>
      <c r="J80">
        <f>IFERROR(VLOOKUP($B80,Night!$A$1:$X$367,MATCH(NightFilter!J$1,Night!$C$1:$X$1,0)+2,0),"")</f>
        <v>61.101818000000002</v>
      </c>
      <c r="K80">
        <f>IFERROR(VLOOKUP($B80,Night!$A$1:$X$367,MATCH(NightFilter!K$1,Night!$C$1:$X$1,0)+2,0),"")</f>
        <v>30.2</v>
      </c>
      <c r="L80">
        <f>IFERROR(VLOOKUP($B80,Night!$A$1:$X$367,MATCH(NightFilter!L$1,Night!$C$1:$X$1,0)+2,0),"")</f>
        <v>30.2</v>
      </c>
      <c r="M80">
        <f>IFERROR(VLOOKUP($B80,Night!$A$1:$X$367,MATCH(NightFilter!M$1,Night!$C$1:$X$1,0)+2,0),"")</f>
        <v>30.901818000000002</v>
      </c>
      <c r="N80">
        <f>IFERROR(VLOOKUP($B80,Night!$A$1:$X$367,MATCH(NightFilter!N$1,Night!$C$1:$X$1,0)+2,0),"")</f>
        <v>51.001322999999999</v>
      </c>
      <c r="O80">
        <f>IFERROR(VLOOKUP($B80,Night!$A$1:$X$367,MATCH(NightFilter!O$1,Night!$C$1:$X$1,0)+2,0),"")</f>
        <v>100</v>
      </c>
      <c r="P80">
        <f>IFERROR(VLOOKUP($B80,Night!$A$1:$X$367,MATCH(NightFilter!P$1,Night!$C$1:$X$1,0)+2,0),"")</f>
        <v>40.864545</v>
      </c>
      <c r="Q80">
        <f>IFERROR(VLOOKUP($B80,Night!$A$1:$X$367,MATCH(NightFilter!Q$1,Night!$C$1:$X$1,0)+2,0),"")</f>
        <v>40.864545</v>
      </c>
      <c r="R80">
        <f>IFERROR(VLOOKUP($B80,Night!$A$1:$X$367,MATCH(NightFilter!R$1,Night!$C$1:$X$1,0)+2,0),"")</f>
        <v>59.135455</v>
      </c>
      <c r="S80">
        <f>IFERROR(VLOOKUP($B80,Night!$A$1:$X$367,MATCH(NightFilter!S$1,Night!$C$1:$X$1,0)+2,0),"")</f>
        <v>78.715236399999995</v>
      </c>
      <c r="T80">
        <f>IFERROR(VLOOKUP($B80,Night!$A$1:$X$367,MATCH(NightFilter!T$1,Night!$C$1:$X$1,0)+2,0),"")</f>
        <v>5.1666670000000003</v>
      </c>
      <c r="U80">
        <f>IFERROR(VLOOKUP($B80,Night!$A$1:$X$367,MATCH(NightFilter!U$1,Night!$C$1:$X$1,0)+2,0),"")</f>
        <v>0</v>
      </c>
      <c r="V80">
        <f>IFERROR(VLOOKUP($B80,Night!$A$1:$X$367,MATCH(NightFilter!V$1,Night!$C$1:$X$1,0)+2,0),"")</f>
        <v>0</v>
      </c>
      <c r="W80">
        <f>IFERROR(VLOOKUP($B80,Night!$A$1:$X$367,MATCH(NightFilter!W$1,Night!$C$1:$X$1,0)+2,0),"")</f>
        <v>5.1666670000000003</v>
      </c>
      <c r="X80">
        <f>IFERROR(VLOOKUP($B80,Night!$A$1:$X$367,MATCH(NightFilter!X$1,Night!$C$1:$X$1,0)+2,0),"")</f>
        <v>1.9219697</v>
      </c>
      <c r="Y80">
        <f>IFERROR(VLOOKUP($B80,Night!$A$1:$Z$367,MATCH(NightFilter!Y$1,Night!$C$1:$Z$1,0)+2,0),"")</f>
        <v>65</v>
      </c>
      <c r="Z80">
        <f>IFERROR(VLOOKUP($B80,Night!$A$1:$Z$367,MATCH(NightFilter!Z$1,Night!$C$1:$Z$1,0)+2,0),"")</f>
        <v>75</v>
      </c>
    </row>
    <row r="81" spans="2:26" x14ac:dyDescent="0.25">
      <c r="B81">
        <f>IF(ROW()-1&lt;=Input!$F$3,ROW()-1,"")</f>
        <v>80</v>
      </c>
      <c r="C81" s="1">
        <f>IFERROR(VLOOKUP($B81,Night!$A$1:$X$367,MATCH(NightFilter!C$1,Night!$C$1:$X$1,0)+2,0),"")</f>
        <v>44115</v>
      </c>
      <c r="D81" t="str">
        <f>IFERROR(VLOOKUP($B81,Night!$A$1:$X$367,MATCH(NightFilter!D$1,Night!$C$1:$X$1,0)+2,0),"")</f>
        <v>Night</v>
      </c>
      <c r="E81">
        <f>IFERROR(VLOOKUP($B81,Night!$A$1:$X$367,MATCH(NightFilter!E$1,Night!$C$1:$X$1,0)+2,0),"")</f>
        <v>71.656363999999996</v>
      </c>
      <c r="F81">
        <f>IFERROR(VLOOKUP($B81,Night!$A$1:$X$367,MATCH(NightFilter!F$1,Night!$C$1:$X$1,0)+2,0),"")</f>
        <v>52.23</v>
      </c>
      <c r="G81">
        <f>IFERROR(VLOOKUP($B81,Night!$A$1:$X$367,MATCH(NightFilter!G$1,Night!$C$1:$X$1,0)+2,0),"")</f>
        <v>52.23</v>
      </c>
      <c r="H81">
        <f>IFERROR(VLOOKUP($B81,Night!$A$1:$X$367,MATCH(NightFilter!H$1,Night!$C$1:$X$1,0)+2,0),"")</f>
        <v>19.426364</v>
      </c>
      <c r="I81">
        <f>IFERROR(VLOOKUP($B81,Night!$A$1:$X$367,MATCH(NightFilter!I$1,Night!$C$1:$X$1,0)+2,0),"")</f>
        <v>58.885935000000003</v>
      </c>
      <c r="J81">
        <f>IFERROR(VLOOKUP($B81,Night!$A$1:$X$367,MATCH(NightFilter!J$1,Night!$C$1:$X$1,0)+2,0),"")</f>
        <v>61</v>
      </c>
      <c r="K81">
        <f>IFERROR(VLOOKUP($B81,Night!$A$1:$X$367,MATCH(NightFilter!K$1,Night!$C$1:$X$1,0)+2,0),"")</f>
        <v>19.940000000000001</v>
      </c>
      <c r="L81">
        <f>IFERROR(VLOOKUP($B81,Night!$A$1:$X$367,MATCH(NightFilter!L$1,Night!$C$1:$X$1,0)+2,0),"")</f>
        <v>19.940000000000001</v>
      </c>
      <c r="M81">
        <f>IFERROR(VLOOKUP($B81,Night!$A$1:$X$367,MATCH(NightFilter!M$1,Night!$C$1:$X$1,0)+2,0),"")</f>
        <v>41.06</v>
      </c>
      <c r="N81">
        <f>IFERROR(VLOOKUP($B81,Night!$A$1:$X$367,MATCH(NightFilter!N$1,Night!$C$1:$X$1,0)+2,0),"")</f>
        <v>48.191113299999998</v>
      </c>
      <c r="O81">
        <f>IFERROR(VLOOKUP($B81,Night!$A$1:$X$367,MATCH(NightFilter!O$1,Night!$C$1:$X$1,0)+2,0),"")</f>
        <v>94.705263000000002</v>
      </c>
      <c r="P81">
        <f>IFERROR(VLOOKUP($B81,Night!$A$1:$X$367,MATCH(NightFilter!P$1,Night!$C$1:$X$1,0)+2,0),"")</f>
        <v>29.071999999999999</v>
      </c>
      <c r="Q81">
        <f>IFERROR(VLOOKUP($B81,Night!$A$1:$X$367,MATCH(NightFilter!Q$1,Night!$C$1:$X$1,0)+2,0),"")</f>
        <v>29.071999999999999</v>
      </c>
      <c r="R81">
        <f>IFERROR(VLOOKUP($B81,Night!$A$1:$X$367,MATCH(NightFilter!R$1,Night!$C$1:$X$1,0)+2,0),"")</f>
        <v>65.633262999999999</v>
      </c>
      <c r="S81">
        <f>IFERROR(VLOOKUP($B81,Night!$A$1:$X$367,MATCH(NightFilter!S$1,Night!$C$1:$X$1,0)+2,0),"")</f>
        <v>72.643644100000003</v>
      </c>
      <c r="T81">
        <f>IFERROR(VLOOKUP($B81,Night!$A$1:$X$367,MATCH(NightFilter!T$1,Night!$C$1:$X$1,0)+2,0),"")</f>
        <v>5.3684209999999997</v>
      </c>
      <c r="U81">
        <f>IFERROR(VLOOKUP($B81,Night!$A$1:$X$367,MATCH(NightFilter!U$1,Night!$C$1:$X$1,0)+2,0),"")</f>
        <v>0.69230800000000003</v>
      </c>
      <c r="V81">
        <f>IFERROR(VLOOKUP($B81,Night!$A$1:$X$367,MATCH(NightFilter!V$1,Night!$C$1:$X$1,0)+2,0),"")</f>
        <v>0.69230800000000003</v>
      </c>
      <c r="W81">
        <f>IFERROR(VLOOKUP($B81,Night!$A$1:$X$367,MATCH(NightFilter!W$1,Night!$C$1:$X$1,0)+2,0),"")</f>
        <v>4.676113</v>
      </c>
      <c r="X81">
        <f>IFERROR(VLOOKUP($B81,Night!$A$1:$X$367,MATCH(NightFilter!X$1,Night!$C$1:$X$1,0)+2,0),"")</f>
        <v>2.4345666000000001</v>
      </c>
      <c r="Y81">
        <f>IFERROR(VLOOKUP($B81,Night!$A$1:$Z$367,MATCH(NightFilter!Y$1,Night!$C$1:$Z$1,0)+2,0),"")</f>
        <v>65</v>
      </c>
      <c r="Z81">
        <f>IFERROR(VLOOKUP($B81,Night!$A$1:$Z$367,MATCH(NightFilter!Z$1,Night!$C$1:$Z$1,0)+2,0),"")</f>
        <v>75</v>
      </c>
    </row>
    <row r="82" spans="2:26" x14ac:dyDescent="0.25">
      <c r="B82">
        <f>IF(ROW()-1&lt;=Input!$F$3,ROW()-1,"")</f>
        <v>81</v>
      </c>
      <c r="C82" s="1">
        <f>IFERROR(VLOOKUP($B82,Night!$A$1:$X$367,MATCH(NightFilter!C$1,Night!$C$1:$X$1,0)+2,0),"")</f>
        <v>44114</v>
      </c>
      <c r="D82" t="str">
        <f>IFERROR(VLOOKUP($B82,Night!$A$1:$X$367,MATCH(NightFilter!D$1,Night!$C$1:$X$1,0)+2,0),"")</f>
        <v>Night</v>
      </c>
      <c r="E82">
        <f>IFERROR(VLOOKUP($B82,Night!$A$1:$X$367,MATCH(NightFilter!E$1,Night!$C$1:$X$1,0)+2,0),"")</f>
        <v>69.892726999999994</v>
      </c>
      <c r="F82">
        <f>IFERROR(VLOOKUP($B82,Night!$A$1:$X$367,MATCH(NightFilter!F$1,Night!$C$1:$X$1,0)+2,0),"")</f>
        <v>54.863636</v>
      </c>
      <c r="G82">
        <f>IFERROR(VLOOKUP($B82,Night!$A$1:$X$367,MATCH(NightFilter!G$1,Night!$C$1:$X$1,0)+2,0),"")</f>
        <v>54.863636</v>
      </c>
      <c r="H82">
        <f>IFERROR(VLOOKUP($B82,Night!$A$1:$X$367,MATCH(NightFilter!H$1,Night!$C$1:$X$1,0)+2,0),"")</f>
        <v>15.029090999999994</v>
      </c>
      <c r="I82">
        <f>IFERROR(VLOOKUP($B82,Night!$A$1:$X$367,MATCH(NightFilter!I$1,Night!$C$1:$X$1,0)+2,0),"")</f>
        <v>61.405964599999997</v>
      </c>
      <c r="J82">
        <f>IFERROR(VLOOKUP($B82,Night!$A$1:$X$367,MATCH(NightFilter!J$1,Night!$C$1:$X$1,0)+2,0),"")</f>
        <v>59.693333000000003</v>
      </c>
      <c r="K82">
        <f>IFERROR(VLOOKUP($B82,Night!$A$1:$X$367,MATCH(NightFilter!K$1,Night!$C$1:$X$1,0)+2,0),"")</f>
        <v>-4.1818179999999998</v>
      </c>
      <c r="L82">
        <f>IFERROR(VLOOKUP($B82,Night!$A$1:$X$367,MATCH(NightFilter!L$1,Night!$C$1:$X$1,0)+2,0),"")</f>
        <v>-4.1818179999999998</v>
      </c>
      <c r="M82">
        <f>IFERROR(VLOOKUP($B82,Night!$A$1:$X$367,MATCH(NightFilter!M$1,Night!$C$1:$X$1,0)+2,0),"")</f>
        <v>63.875151000000002</v>
      </c>
      <c r="N82">
        <f>IFERROR(VLOOKUP($B82,Night!$A$1:$X$367,MATCH(NightFilter!N$1,Night!$C$1:$X$1,0)+2,0),"")</f>
        <v>44.328091200000003</v>
      </c>
      <c r="O82">
        <f>IFERROR(VLOOKUP($B82,Night!$A$1:$X$367,MATCH(NightFilter!O$1,Night!$C$1:$X$1,0)+2,0),"")</f>
        <v>91.417241000000004</v>
      </c>
      <c r="P82">
        <f>IFERROR(VLOOKUP($B82,Night!$A$1:$X$367,MATCH(NightFilter!P$1,Night!$C$1:$X$1,0)+2,0),"")</f>
        <v>6.9054549999999999</v>
      </c>
      <c r="Q82">
        <f>IFERROR(VLOOKUP($B82,Night!$A$1:$X$367,MATCH(NightFilter!Q$1,Night!$C$1:$X$1,0)+2,0),"")</f>
        <v>6.9054549999999999</v>
      </c>
      <c r="R82">
        <f>IFERROR(VLOOKUP($B82,Night!$A$1:$X$367,MATCH(NightFilter!R$1,Night!$C$1:$X$1,0)+2,0),"")</f>
        <v>84.511786000000001</v>
      </c>
      <c r="S82">
        <f>IFERROR(VLOOKUP($B82,Night!$A$1:$X$367,MATCH(NightFilter!S$1,Night!$C$1:$X$1,0)+2,0),"")</f>
        <v>62.2241328</v>
      </c>
      <c r="T82">
        <f>IFERROR(VLOOKUP($B82,Night!$A$1:$X$367,MATCH(NightFilter!T$1,Night!$C$1:$X$1,0)+2,0),"")</f>
        <v>6.5454549999999996</v>
      </c>
      <c r="U82">
        <f>IFERROR(VLOOKUP($B82,Night!$A$1:$X$367,MATCH(NightFilter!U$1,Night!$C$1:$X$1,0)+2,0),"")</f>
        <v>0.36363600000000001</v>
      </c>
      <c r="V82">
        <f>IFERROR(VLOOKUP($B82,Night!$A$1:$X$367,MATCH(NightFilter!V$1,Night!$C$1:$X$1,0)+2,0),"")</f>
        <v>0.36363600000000001</v>
      </c>
      <c r="W82">
        <f>IFERROR(VLOOKUP($B82,Night!$A$1:$X$367,MATCH(NightFilter!W$1,Night!$C$1:$X$1,0)+2,0),"")</f>
        <v>6.181819</v>
      </c>
      <c r="X82">
        <f>IFERROR(VLOOKUP($B82,Night!$A$1:$X$367,MATCH(NightFilter!X$1,Night!$C$1:$X$1,0)+2,0),"")</f>
        <v>2.7619202</v>
      </c>
      <c r="Y82">
        <f>IFERROR(VLOOKUP($B82,Night!$A$1:$Z$367,MATCH(NightFilter!Y$1,Night!$C$1:$Z$1,0)+2,0),"")</f>
        <v>65</v>
      </c>
      <c r="Z82">
        <f>IFERROR(VLOOKUP($B82,Night!$A$1:$Z$367,MATCH(NightFilter!Z$1,Night!$C$1:$Z$1,0)+2,0),"")</f>
        <v>75</v>
      </c>
    </row>
    <row r="83" spans="2:26" x14ac:dyDescent="0.25">
      <c r="B83">
        <f>IF(ROW()-1&lt;=Input!$F$3,ROW()-1,"")</f>
        <v>82</v>
      </c>
      <c r="C83" s="1">
        <f>IFERROR(VLOOKUP($B83,Night!$A$1:$X$367,MATCH(NightFilter!C$1,Night!$C$1:$X$1,0)+2,0),"")</f>
        <v>44113</v>
      </c>
      <c r="D83" t="str">
        <f>IFERROR(VLOOKUP($B83,Night!$A$1:$X$367,MATCH(NightFilter!D$1,Night!$C$1:$X$1,0)+2,0),"")</f>
        <v>Night</v>
      </c>
      <c r="E83">
        <f>IFERROR(VLOOKUP($B83,Night!$A$1:$X$367,MATCH(NightFilter!E$1,Night!$C$1:$X$1,0)+2,0),"")</f>
        <v>71.329091000000005</v>
      </c>
      <c r="F83">
        <f>IFERROR(VLOOKUP($B83,Night!$A$1:$X$367,MATCH(NightFilter!F$1,Night!$C$1:$X$1,0)+2,0),"")</f>
        <v>56.4</v>
      </c>
      <c r="G83">
        <f>IFERROR(VLOOKUP($B83,Night!$A$1:$X$367,MATCH(NightFilter!G$1,Night!$C$1:$X$1,0)+2,0),"")</f>
        <v>56.4</v>
      </c>
      <c r="H83">
        <f>IFERROR(VLOOKUP($B83,Night!$A$1:$X$367,MATCH(NightFilter!H$1,Night!$C$1:$X$1,0)+2,0),"")</f>
        <v>14.929091000000007</v>
      </c>
      <c r="I83">
        <f>IFERROR(VLOOKUP($B83,Night!$A$1:$X$367,MATCH(NightFilter!I$1,Night!$C$1:$X$1,0)+2,0),"")</f>
        <v>61.350756599999997</v>
      </c>
      <c r="J83">
        <f>IFERROR(VLOOKUP($B83,Night!$A$1:$X$367,MATCH(NightFilter!J$1,Night!$C$1:$X$1,0)+2,0),"")</f>
        <v>57.645454999999998</v>
      </c>
      <c r="K83">
        <f>IFERROR(VLOOKUP($B83,Night!$A$1:$X$367,MATCH(NightFilter!K$1,Night!$C$1:$X$1,0)+2,0),"")</f>
        <v>20.8</v>
      </c>
      <c r="L83">
        <f>IFERROR(VLOOKUP($B83,Night!$A$1:$X$367,MATCH(NightFilter!L$1,Night!$C$1:$X$1,0)+2,0),"")</f>
        <v>20.8</v>
      </c>
      <c r="M83">
        <f>IFERROR(VLOOKUP($B83,Night!$A$1:$X$367,MATCH(NightFilter!M$1,Night!$C$1:$X$1,0)+2,0),"")</f>
        <v>36.845455000000001</v>
      </c>
      <c r="N83">
        <f>IFERROR(VLOOKUP($B83,Night!$A$1:$X$367,MATCH(NightFilter!N$1,Night!$C$1:$X$1,0)+2,0),"")</f>
        <v>46.948032099999999</v>
      </c>
      <c r="O83">
        <f>IFERROR(VLOOKUP($B83,Night!$A$1:$X$367,MATCH(NightFilter!O$1,Night!$C$1:$X$1,0)+2,0),"")</f>
        <v>90.185000000000002</v>
      </c>
      <c r="P83">
        <f>IFERROR(VLOOKUP($B83,Night!$A$1:$X$367,MATCH(NightFilter!P$1,Night!$C$1:$X$1,0)+2,0),"")</f>
        <v>26.820909</v>
      </c>
      <c r="Q83">
        <f>IFERROR(VLOOKUP($B83,Night!$A$1:$X$367,MATCH(NightFilter!Q$1,Night!$C$1:$X$1,0)+2,0),"")</f>
        <v>26.820909</v>
      </c>
      <c r="R83">
        <f>IFERROR(VLOOKUP($B83,Night!$A$1:$X$367,MATCH(NightFilter!R$1,Night!$C$1:$X$1,0)+2,0),"")</f>
        <v>63.364091000000002</v>
      </c>
      <c r="S83">
        <f>IFERROR(VLOOKUP($B83,Night!$A$1:$X$367,MATCH(NightFilter!S$1,Night!$C$1:$X$1,0)+2,0),"")</f>
        <v>66.798844299999999</v>
      </c>
      <c r="T83">
        <f>IFERROR(VLOOKUP($B83,Night!$A$1:$X$367,MATCH(NightFilter!T$1,Night!$C$1:$X$1,0)+2,0),"")</f>
        <v>4.8823530000000002</v>
      </c>
      <c r="U83">
        <f>IFERROR(VLOOKUP($B83,Night!$A$1:$X$367,MATCH(NightFilter!U$1,Night!$C$1:$X$1,0)+2,0),"")</f>
        <v>1.3333330000000001</v>
      </c>
      <c r="V83">
        <f>IFERROR(VLOOKUP($B83,Night!$A$1:$X$367,MATCH(NightFilter!V$1,Night!$C$1:$X$1,0)+2,0),"")</f>
        <v>1.3333330000000001</v>
      </c>
      <c r="W83">
        <f>IFERROR(VLOOKUP($B83,Night!$A$1:$X$367,MATCH(NightFilter!W$1,Night!$C$1:$X$1,0)+2,0),"")</f>
        <v>3.5490200000000001</v>
      </c>
      <c r="X83">
        <f>IFERROR(VLOOKUP($B83,Night!$A$1:$X$367,MATCH(NightFilter!X$1,Night!$C$1:$X$1,0)+2,0),"")</f>
        <v>2.4920232000000002</v>
      </c>
      <c r="Y83">
        <f>IFERROR(VLOOKUP($B83,Night!$A$1:$Z$367,MATCH(NightFilter!Y$1,Night!$C$1:$Z$1,0)+2,0),"")</f>
        <v>65</v>
      </c>
      <c r="Z83">
        <f>IFERROR(VLOOKUP($B83,Night!$A$1:$Z$367,MATCH(NightFilter!Z$1,Night!$C$1:$Z$1,0)+2,0),"")</f>
        <v>75</v>
      </c>
    </row>
    <row r="84" spans="2:26" x14ac:dyDescent="0.25">
      <c r="B84">
        <f>IF(ROW()-1&lt;=Input!$F$3,ROW()-1,"")</f>
        <v>83</v>
      </c>
      <c r="C84" s="1">
        <f>IFERROR(VLOOKUP($B84,Night!$A$1:$X$367,MATCH(NightFilter!C$1,Night!$C$1:$X$1,0)+2,0),"")</f>
        <v>44112</v>
      </c>
      <c r="D84" t="str">
        <f>IFERROR(VLOOKUP($B84,Night!$A$1:$X$367,MATCH(NightFilter!D$1,Night!$C$1:$X$1,0)+2,0),"")</f>
        <v>Night</v>
      </c>
      <c r="E84">
        <f>IFERROR(VLOOKUP($B84,Night!$A$1:$X$367,MATCH(NightFilter!E$1,Night!$C$1:$X$1,0)+2,0),"")</f>
        <v>71.474545000000006</v>
      </c>
      <c r="F84">
        <f>IFERROR(VLOOKUP($B84,Night!$A$1:$X$367,MATCH(NightFilter!F$1,Night!$C$1:$X$1,0)+2,0),"")</f>
        <v>54.361538000000003</v>
      </c>
      <c r="G84">
        <f>IFERROR(VLOOKUP($B84,Night!$A$1:$X$367,MATCH(NightFilter!G$1,Night!$C$1:$X$1,0)+2,0),"")</f>
        <v>54.361538000000003</v>
      </c>
      <c r="H84">
        <f>IFERROR(VLOOKUP($B84,Night!$A$1:$X$367,MATCH(NightFilter!H$1,Night!$C$1:$X$1,0)+2,0),"")</f>
        <v>17.113007000000003</v>
      </c>
      <c r="I84">
        <f>IFERROR(VLOOKUP($B84,Night!$A$1:$X$367,MATCH(NightFilter!I$1,Night!$C$1:$X$1,0)+2,0),"")</f>
        <v>61.762097199999999</v>
      </c>
      <c r="J84">
        <f>IFERROR(VLOOKUP($B84,Night!$A$1:$X$367,MATCH(NightFilter!J$1,Night!$C$1:$X$1,0)+2,0),"")</f>
        <v>56.946154</v>
      </c>
      <c r="K84">
        <f>IFERROR(VLOOKUP($B84,Night!$A$1:$X$367,MATCH(NightFilter!K$1,Night!$C$1:$X$1,0)+2,0),"")</f>
        <v>29.663636</v>
      </c>
      <c r="L84">
        <f>IFERROR(VLOOKUP($B84,Night!$A$1:$X$367,MATCH(NightFilter!L$1,Night!$C$1:$X$1,0)+2,0),"")</f>
        <v>29.663636</v>
      </c>
      <c r="M84">
        <f>IFERROR(VLOOKUP($B84,Night!$A$1:$X$367,MATCH(NightFilter!M$1,Night!$C$1:$X$1,0)+2,0),"")</f>
        <v>27.282518</v>
      </c>
      <c r="N84">
        <f>IFERROR(VLOOKUP($B84,Night!$A$1:$X$367,MATCH(NightFilter!N$1,Night!$C$1:$X$1,0)+2,0),"")</f>
        <v>49.303226100000003</v>
      </c>
      <c r="O84">
        <f>IFERROR(VLOOKUP($B84,Night!$A$1:$X$367,MATCH(NightFilter!O$1,Night!$C$1:$X$1,0)+2,0),"")</f>
        <v>86.944614999999999</v>
      </c>
      <c r="P84">
        <f>IFERROR(VLOOKUP($B84,Night!$A$1:$X$367,MATCH(NightFilter!P$1,Night!$C$1:$X$1,0)+2,0),"")</f>
        <v>30.392727000000001</v>
      </c>
      <c r="Q84">
        <f>IFERROR(VLOOKUP($B84,Night!$A$1:$X$367,MATCH(NightFilter!Q$1,Night!$C$1:$X$1,0)+2,0),"")</f>
        <v>30.392727000000001</v>
      </c>
      <c r="R84">
        <f>IFERROR(VLOOKUP($B84,Night!$A$1:$X$367,MATCH(NightFilter!R$1,Night!$C$1:$X$1,0)+2,0),"")</f>
        <v>56.551887999999998</v>
      </c>
      <c r="S84">
        <f>IFERROR(VLOOKUP($B84,Night!$A$1:$X$367,MATCH(NightFilter!S$1,Night!$C$1:$X$1,0)+2,0),"")</f>
        <v>70.326698500000006</v>
      </c>
      <c r="T84">
        <f>IFERROR(VLOOKUP($B84,Night!$A$1:$X$367,MATCH(NightFilter!T$1,Night!$C$1:$X$1,0)+2,0),"")</f>
        <v>4.4000000000000004</v>
      </c>
      <c r="U84">
        <f>IFERROR(VLOOKUP($B84,Night!$A$1:$X$367,MATCH(NightFilter!U$1,Night!$C$1:$X$1,0)+2,0),"")</f>
        <v>0</v>
      </c>
      <c r="V84">
        <f>IFERROR(VLOOKUP($B84,Night!$A$1:$X$367,MATCH(NightFilter!V$1,Night!$C$1:$X$1,0)+2,0),"")</f>
        <v>0</v>
      </c>
      <c r="W84">
        <f>IFERROR(VLOOKUP($B84,Night!$A$1:$X$367,MATCH(NightFilter!W$1,Night!$C$1:$X$1,0)+2,0),"")</f>
        <v>4.4000000000000004</v>
      </c>
      <c r="X84">
        <f>IFERROR(VLOOKUP($B84,Night!$A$1:$X$367,MATCH(NightFilter!X$1,Night!$C$1:$X$1,0)+2,0),"")</f>
        <v>2.0405494000000002</v>
      </c>
      <c r="Y84">
        <f>IFERROR(VLOOKUP($B84,Night!$A$1:$Z$367,MATCH(NightFilter!Y$1,Night!$C$1:$Z$1,0)+2,0),"")</f>
        <v>65</v>
      </c>
      <c r="Z84">
        <f>IFERROR(VLOOKUP($B84,Night!$A$1:$Z$367,MATCH(NightFilter!Z$1,Night!$C$1:$Z$1,0)+2,0),"")</f>
        <v>75</v>
      </c>
    </row>
    <row r="85" spans="2:26" x14ac:dyDescent="0.25">
      <c r="B85">
        <f>IF(ROW()-1&lt;=Input!$F$3,ROW()-1,"")</f>
        <v>84</v>
      </c>
      <c r="C85" s="1">
        <f>IFERROR(VLOOKUP($B85,Night!$A$1:$X$367,MATCH(NightFilter!C$1,Night!$C$1:$X$1,0)+2,0),"")</f>
        <v>44111</v>
      </c>
      <c r="D85" t="str">
        <f>IFERROR(VLOOKUP($B85,Night!$A$1:$X$367,MATCH(NightFilter!D$1,Night!$C$1:$X$1,0)+2,0),"")</f>
        <v>Night</v>
      </c>
      <c r="E85">
        <f>IFERROR(VLOOKUP($B85,Night!$A$1:$X$367,MATCH(NightFilter!E$1,Night!$C$1:$X$1,0)+2,0),"")</f>
        <v>68.718181999999999</v>
      </c>
      <c r="F85">
        <f>IFERROR(VLOOKUP($B85,Night!$A$1:$X$367,MATCH(NightFilter!F$1,Night!$C$1:$X$1,0)+2,0),"")</f>
        <v>55.009090999999998</v>
      </c>
      <c r="G85">
        <f>IFERROR(VLOOKUP($B85,Night!$A$1:$X$367,MATCH(NightFilter!G$1,Night!$C$1:$X$1,0)+2,0),"")</f>
        <v>55.009090999999998</v>
      </c>
      <c r="H85">
        <f>IFERROR(VLOOKUP($B85,Night!$A$1:$X$367,MATCH(NightFilter!H$1,Night!$C$1:$X$1,0)+2,0),"")</f>
        <v>13.709091000000001</v>
      </c>
      <c r="I85">
        <f>IFERROR(VLOOKUP($B85,Night!$A$1:$X$367,MATCH(NightFilter!I$1,Night!$C$1:$X$1,0)+2,0),"")</f>
        <v>61.411684200000003</v>
      </c>
      <c r="J85">
        <f>IFERROR(VLOOKUP($B85,Night!$A$1:$X$367,MATCH(NightFilter!J$1,Night!$C$1:$X$1,0)+2,0),"")</f>
        <v>59.065455</v>
      </c>
      <c r="K85">
        <f>IFERROR(VLOOKUP($B85,Night!$A$1:$X$367,MATCH(NightFilter!K$1,Night!$C$1:$X$1,0)+2,0),"")</f>
        <v>29.450908999999999</v>
      </c>
      <c r="L85">
        <f>IFERROR(VLOOKUP($B85,Night!$A$1:$X$367,MATCH(NightFilter!L$1,Night!$C$1:$X$1,0)+2,0),"")</f>
        <v>29.450908999999999</v>
      </c>
      <c r="M85">
        <f>IFERROR(VLOOKUP($B85,Night!$A$1:$X$367,MATCH(NightFilter!M$1,Night!$C$1:$X$1,0)+2,0),"")</f>
        <v>29.614546000000001</v>
      </c>
      <c r="N85">
        <f>IFERROR(VLOOKUP($B85,Night!$A$1:$X$367,MATCH(NightFilter!N$1,Night!$C$1:$X$1,0)+2,0),"")</f>
        <v>48.656956999999998</v>
      </c>
      <c r="O85">
        <f>IFERROR(VLOOKUP($B85,Night!$A$1:$X$367,MATCH(NightFilter!O$1,Night!$C$1:$X$1,0)+2,0),"")</f>
        <v>96.348421000000002</v>
      </c>
      <c r="P85">
        <f>IFERROR(VLOOKUP($B85,Night!$A$1:$X$367,MATCH(NightFilter!P$1,Night!$C$1:$X$1,0)+2,0),"")</f>
        <v>32.563636000000002</v>
      </c>
      <c r="Q85">
        <f>IFERROR(VLOOKUP($B85,Night!$A$1:$X$367,MATCH(NightFilter!Q$1,Night!$C$1:$X$1,0)+2,0),"")</f>
        <v>32.563636000000002</v>
      </c>
      <c r="R85">
        <f>IFERROR(VLOOKUP($B85,Night!$A$1:$X$367,MATCH(NightFilter!R$1,Night!$C$1:$X$1,0)+2,0),"")</f>
        <v>63.784784999999999</v>
      </c>
      <c r="S85">
        <f>IFERROR(VLOOKUP($B85,Night!$A$1:$X$367,MATCH(NightFilter!S$1,Night!$C$1:$X$1,0)+2,0),"")</f>
        <v>67.071602799999994</v>
      </c>
      <c r="T85">
        <f>IFERROR(VLOOKUP($B85,Night!$A$1:$X$367,MATCH(NightFilter!T$1,Night!$C$1:$X$1,0)+2,0),"")</f>
        <v>4</v>
      </c>
      <c r="U85">
        <f>IFERROR(VLOOKUP($B85,Night!$A$1:$X$367,MATCH(NightFilter!U$1,Night!$C$1:$X$1,0)+2,0),"")</f>
        <v>0</v>
      </c>
      <c r="V85">
        <f>IFERROR(VLOOKUP($B85,Night!$A$1:$X$367,MATCH(NightFilter!V$1,Night!$C$1:$X$1,0)+2,0),"")</f>
        <v>0</v>
      </c>
      <c r="W85">
        <f>IFERROR(VLOOKUP($B85,Night!$A$1:$X$367,MATCH(NightFilter!W$1,Night!$C$1:$X$1,0)+2,0),"")</f>
        <v>4</v>
      </c>
      <c r="X85">
        <f>IFERROR(VLOOKUP($B85,Night!$A$1:$X$367,MATCH(NightFilter!X$1,Night!$C$1:$X$1,0)+2,0),"")</f>
        <v>1.5081339</v>
      </c>
      <c r="Y85">
        <f>IFERROR(VLOOKUP($B85,Night!$A$1:$Z$367,MATCH(NightFilter!Y$1,Night!$C$1:$Z$1,0)+2,0),"")</f>
        <v>65</v>
      </c>
      <c r="Z85">
        <f>IFERROR(VLOOKUP($B85,Night!$A$1:$Z$367,MATCH(NightFilter!Z$1,Night!$C$1:$Z$1,0)+2,0),"")</f>
        <v>75</v>
      </c>
    </row>
    <row r="86" spans="2:26" x14ac:dyDescent="0.25">
      <c r="B86">
        <f>IF(ROW()-1&lt;=Input!$F$3,ROW()-1,"")</f>
        <v>85</v>
      </c>
      <c r="C86" s="1">
        <f>IFERROR(VLOOKUP($B86,Night!$A$1:$X$367,MATCH(NightFilter!C$1,Night!$C$1:$X$1,0)+2,0),"")</f>
        <v>44110</v>
      </c>
      <c r="D86" t="str">
        <f>IFERROR(VLOOKUP($B86,Night!$A$1:$X$367,MATCH(NightFilter!D$1,Night!$C$1:$X$1,0)+2,0),"")</f>
        <v>Night</v>
      </c>
      <c r="E86">
        <f>IFERROR(VLOOKUP($B86,Night!$A$1:$X$367,MATCH(NightFilter!E$1,Night!$C$1:$X$1,0)+2,0),"")</f>
        <v>68.605455000000006</v>
      </c>
      <c r="F86">
        <f>IFERROR(VLOOKUP($B86,Night!$A$1:$X$367,MATCH(NightFilter!F$1,Night!$C$1:$X$1,0)+2,0),"")</f>
        <v>55.927273</v>
      </c>
      <c r="G86">
        <f>IFERROR(VLOOKUP($B86,Night!$A$1:$X$367,MATCH(NightFilter!G$1,Night!$C$1:$X$1,0)+2,0),"")</f>
        <v>55.927273</v>
      </c>
      <c r="H86">
        <f>IFERROR(VLOOKUP($B86,Night!$A$1:$X$367,MATCH(NightFilter!H$1,Night!$C$1:$X$1,0)+2,0),"")</f>
        <v>12.678182000000007</v>
      </c>
      <c r="I86">
        <f>IFERROR(VLOOKUP($B86,Night!$A$1:$X$367,MATCH(NightFilter!I$1,Night!$C$1:$X$1,0)+2,0),"")</f>
        <v>61.486831299999999</v>
      </c>
      <c r="J86">
        <f>IFERROR(VLOOKUP($B86,Night!$A$1:$X$367,MATCH(NightFilter!J$1,Night!$C$1:$X$1,0)+2,0),"")</f>
        <v>59.981817999999997</v>
      </c>
      <c r="K86">
        <f>IFERROR(VLOOKUP($B86,Night!$A$1:$X$367,MATCH(NightFilter!K$1,Night!$C$1:$X$1,0)+2,0),"")</f>
        <v>23.763636000000002</v>
      </c>
      <c r="L86">
        <f>IFERROR(VLOOKUP($B86,Night!$A$1:$X$367,MATCH(NightFilter!L$1,Night!$C$1:$X$1,0)+2,0),"")</f>
        <v>23.763636000000002</v>
      </c>
      <c r="M86">
        <f>IFERROR(VLOOKUP($B86,Night!$A$1:$X$367,MATCH(NightFilter!M$1,Night!$C$1:$X$1,0)+2,0),"")</f>
        <v>36.218181999999999</v>
      </c>
      <c r="N86">
        <f>IFERROR(VLOOKUP($B86,Night!$A$1:$X$367,MATCH(NightFilter!N$1,Night!$C$1:$X$1,0)+2,0),"")</f>
        <v>47.362870000000001</v>
      </c>
      <c r="O86">
        <f>IFERROR(VLOOKUP($B86,Night!$A$1:$X$367,MATCH(NightFilter!O$1,Night!$C$1:$X$1,0)+2,0),"")</f>
        <v>99.628636</v>
      </c>
      <c r="P86">
        <f>IFERROR(VLOOKUP($B86,Night!$A$1:$X$367,MATCH(NightFilter!P$1,Night!$C$1:$X$1,0)+2,0),"")</f>
        <v>28.274545</v>
      </c>
      <c r="Q86">
        <f>IFERROR(VLOOKUP($B86,Night!$A$1:$X$367,MATCH(NightFilter!Q$1,Night!$C$1:$X$1,0)+2,0),"")</f>
        <v>28.274545</v>
      </c>
      <c r="R86">
        <f>IFERROR(VLOOKUP($B86,Night!$A$1:$X$367,MATCH(NightFilter!R$1,Night!$C$1:$X$1,0)+2,0),"")</f>
        <v>71.354090999999997</v>
      </c>
      <c r="S86">
        <f>IFERROR(VLOOKUP($B86,Night!$A$1:$X$367,MATCH(NightFilter!S$1,Night!$C$1:$X$1,0)+2,0),"")</f>
        <v>64.649577899999997</v>
      </c>
      <c r="T86">
        <f>IFERROR(VLOOKUP($B86,Night!$A$1:$X$367,MATCH(NightFilter!T$1,Night!$C$1:$X$1,0)+2,0),"")</f>
        <v>4.4761899999999999</v>
      </c>
      <c r="U86">
        <f>IFERROR(VLOOKUP($B86,Night!$A$1:$X$367,MATCH(NightFilter!U$1,Night!$C$1:$X$1,0)+2,0),"")</f>
        <v>0</v>
      </c>
      <c r="V86">
        <f>IFERROR(VLOOKUP($B86,Night!$A$1:$X$367,MATCH(NightFilter!V$1,Night!$C$1:$X$1,0)+2,0),"")</f>
        <v>0</v>
      </c>
      <c r="W86">
        <f>IFERROR(VLOOKUP($B86,Night!$A$1:$X$367,MATCH(NightFilter!W$1,Night!$C$1:$X$1,0)+2,0),"")</f>
        <v>4.4761899999999999</v>
      </c>
      <c r="X86">
        <f>IFERROR(VLOOKUP($B86,Night!$A$1:$X$367,MATCH(NightFilter!X$1,Night!$C$1:$X$1,0)+2,0),"")</f>
        <v>1.6294373</v>
      </c>
      <c r="Y86">
        <f>IFERROR(VLOOKUP($B86,Night!$A$1:$Z$367,MATCH(NightFilter!Y$1,Night!$C$1:$Z$1,0)+2,0),"")</f>
        <v>65</v>
      </c>
      <c r="Z86">
        <f>IFERROR(VLOOKUP($B86,Night!$A$1:$Z$367,MATCH(NightFilter!Z$1,Night!$C$1:$Z$1,0)+2,0),"")</f>
        <v>75</v>
      </c>
    </row>
    <row r="87" spans="2:26" x14ac:dyDescent="0.25">
      <c r="B87">
        <f>IF(ROW()-1&lt;=Input!$F$3,ROW()-1,"")</f>
        <v>86</v>
      </c>
      <c r="C87" s="1">
        <f>IFERROR(VLOOKUP($B87,Night!$A$1:$X$367,MATCH(NightFilter!C$1,Night!$C$1:$X$1,0)+2,0),"")</f>
        <v>44109</v>
      </c>
      <c r="D87" t="str">
        <f>IFERROR(VLOOKUP($B87,Night!$A$1:$X$367,MATCH(NightFilter!D$1,Night!$C$1:$X$1,0)+2,0),"")</f>
        <v>Night</v>
      </c>
      <c r="E87">
        <f>IFERROR(VLOOKUP($B87,Night!$A$1:$X$367,MATCH(NightFilter!E$1,Night!$C$1:$X$1,0)+2,0),"")</f>
        <v>65.026922999999996</v>
      </c>
      <c r="F87">
        <f>IFERROR(VLOOKUP($B87,Night!$A$1:$X$367,MATCH(NightFilter!F$1,Night!$C$1:$X$1,0)+2,0),"")</f>
        <v>53.363636</v>
      </c>
      <c r="G87">
        <f>IFERROR(VLOOKUP($B87,Night!$A$1:$X$367,MATCH(NightFilter!G$1,Night!$C$1:$X$1,0)+2,0),"")</f>
        <v>53.363636</v>
      </c>
      <c r="H87">
        <f>IFERROR(VLOOKUP($B87,Night!$A$1:$X$367,MATCH(NightFilter!H$1,Night!$C$1:$X$1,0)+2,0),"")</f>
        <v>11.663286999999997</v>
      </c>
      <c r="I87">
        <f>IFERROR(VLOOKUP($B87,Night!$A$1:$X$367,MATCH(NightFilter!I$1,Night!$C$1:$X$1,0)+2,0),"")</f>
        <v>60.896304200000003</v>
      </c>
      <c r="J87">
        <f>IFERROR(VLOOKUP($B87,Night!$A$1:$X$367,MATCH(NightFilter!J$1,Night!$C$1:$X$1,0)+2,0),"")</f>
        <v>62.080768999999997</v>
      </c>
      <c r="K87">
        <f>IFERROR(VLOOKUP($B87,Night!$A$1:$X$367,MATCH(NightFilter!K$1,Night!$C$1:$X$1,0)+2,0),"")</f>
        <v>28.763636000000002</v>
      </c>
      <c r="L87">
        <f>IFERROR(VLOOKUP($B87,Night!$A$1:$X$367,MATCH(NightFilter!L$1,Night!$C$1:$X$1,0)+2,0),"")</f>
        <v>28.763636000000002</v>
      </c>
      <c r="M87">
        <f>IFERROR(VLOOKUP($B87,Night!$A$1:$X$367,MATCH(NightFilter!M$1,Night!$C$1:$X$1,0)+2,0),"")</f>
        <v>33.317132999999998</v>
      </c>
      <c r="N87">
        <f>IFERROR(VLOOKUP($B87,Night!$A$1:$X$367,MATCH(NightFilter!N$1,Night!$C$1:$X$1,0)+2,0),"")</f>
        <v>46.880824400000002</v>
      </c>
      <c r="O87">
        <f>IFERROR(VLOOKUP($B87,Night!$A$1:$X$367,MATCH(NightFilter!O$1,Night!$C$1:$X$1,0)+2,0),"")</f>
        <v>96.854167000000004</v>
      </c>
      <c r="P87">
        <f>IFERROR(VLOOKUP($B87,Night!$A$1:$X$367,MATCH(NightFilter!P$1,Night!$C$1:$X$1,0)+2,0),"")</f>
        <v>29.644545000000001</v>
      </c>
      <c r="Q87">
        <f>IFERROR(VLOOKUP($B87,Night!$A$1:$X$367,MATCH(NightFilter!Q$1,Night!$C$1:$X$1,0)+2,0),"")</f>
        <v>29.644545000000001</v>
      </c>
      <c r="R87">
        <f>IFERROR(VLOOKUP($B87,Night!$A$1:$X$367,MATCH(NightFilter!R$1,Night!$C$1:$X$1,0)+2,0),"")</f>
        <v>67.209621999999996</v>
      </c>
      <c r="S87">
        <f>IFERROR(VLOOKUP($B87,Night!$A$1:$X$367,MATCH(NightFilter!S$1,Night!$C$1:$X$1,0)+2,0),"")</f>
        <v>66.596915899999999</v>
      </c>
      <c r="T87">
        <f>IFERROR(VLOOKUP($B87,Night!$A$1:$X$367,MATCH(NightFilter!T$1,Night!$C$1:$X$1,0)+2,0),"")</f>
        <v>2.8571430000000002</v>
      </c>
      <c r="U87">
        <f>IFERROR(VLOOKUP($B87,Night!$A$1:$X$367,MATCH(NightFilter!U$1,Night!$C$1:$X$1,0)+2,0),"")</f>
        <v>0.272727</v>
      </c>
      <c r="V87">
        <f>IFERROR(VLOOKUP($B87,Night!$A$1:$X$367,MATCH(NightFilter!V$1,Night!$C$1:$X$1,0)+2,0),"")</f>
        <v>0.272727</v>
      </c>
      <c r="W87">
        <f>IFERROR(VLOOKUP($B87,Night!$A$1:$X$367,MATCH(NightFilter!W$1,Night!$C$1:$X$1,0)+2,0),"")</f>
        <v>2.584416</v>
      </c>
      <c r="X87">
        <f>IFERROR(VLOOKUP($B87,Night!$A$1:$X$367,MATCH(NightFilter!X$1,Night!$C$1:$X$1,0)+2,0),"")</f>
        <v>1.5568876</v>
      </c>
      <c r="Y87">
        <f>IFERROR(VLOOKUP($B87,Night!$A$1:$Z$367,MATCH(NightFilter!Y$1,Night!$C$1:$Z$1,0)+2,0),"")</f>
        <v>65</v>
      </c>
      <c r="Z87">
        <f>IFERROR(VLOOKUP($B87,Night!$A$1:$Z$367,MATCH(NightFilter!Z$1,Night!$C$1:$Z$1,0)+2,0),"")</f>
        <v>75</v>
      </c>
    </row>
    <row r="88" spans="2:26" x14ac:dyDescent="0.25">
      <c r="B88">
        <f>IF(ROW()-1&lt;=Input!$F$3,ROW()-1,"")</f>
        <v>87</v>
      </c>
      <c r="C88" s="1">
        <f>IFERROR(VLOOKUP($B88,Night!$A$1:$X$367,MATCH(NightFilter!C$1,Night!$C$1:$X$1,0)+2,0),"")</f>
        <v>44108</v>
      </c>
      <c r="D88" t="str">
        <f>IFERROR(VLOOKUP($B88,Night!$A$1:$X$367,MATCH(NightFilter!D$1,Night!$C$1:$X$1,0)+2,0),"")</f>
        <v>Night</v>
      </c>
      <c r="E88">
        <f>IFERROR(VLOOKUP($B88,Night!$A$1:$X$367,MATCH(NightFilter!E$1,Night!$C$1:$X$1,0)+2,0),"")</f>
        <v>67.181818000000007</v>
      </c>
      <c r="F88">
        <f>IFERROR(VLOOKUP($B88,Night!$A$1:$X$367,MATCH(NightFilter!F$1,Night!$C$1:$X$1,0)+2,0),"")</f>
        <v>53</v>
      </c>
      <c r="G88">
        <f>IFERROR(VLOOKUP($B88,Night!$A$1:$X$367,MATCH(NightFilter!G$1,Night!$C$1:$X$1,0)+2,0),"")</f>
        <v>53</v>
      </c>
      <c r="H88">
        <f>IFERROR(VLOOKUP($B88,Night!$A$1:$X$367,MATCH(NightFilter!H$1,Night!$C$1:$X$1,0)+2,0),"")</f>
        <v>14.181818000000007</v>
      </c>
      <c r="I88">
        <f>IFERROR(VLOOKUP($B88,Night!$A$1:$X$367,MATCH(NightFilter!I$1,Night!$C$1:$X$1,0)+2,0),"")</f>
        <v>60.810947300000002</v>
      </c>
      <c r="J88">
        <f>IFERROR(VLOOKUP($B88,Night!$A$1:$X$367,MATCH(NightFilter!J$1,Night!$C$1:$X$1,0)+2,0),"")</f>
        <v>59.518182000000003</v>
      </c>
      <c r="K88">
        <f>IFERROR(VLOOKUP($B88,Night!$A$1:$X$367,MATCH(NightFilter!K$1,Night!$C$1:$X$1,0)+2,0),"")</f>
        <v>28.116364000000001</v>
      </c>
      <c r="L88">
        <f>IFERROR(VLOOKUP($B88,Night!$A$1:$X$367,MATCH(NightFilter!L$1,Night!$C$1:$X$1,0)+2,0),"")</f>
        <v>28.116364000000001</v>
      </c>
      <c r="M88">
        <f>IFERROR(VLOOKUP($B88,Night!$A$1:$X$367,MATCH(NightFilter!M$1,Night!$C$1:$X$1,0)+2,0),"")</f>
        <v>31.401818000000002</v>
      </c>
      <c r="N88">
        <f>IFERROR(VLOOKUP($B88,Night!$A$1:$X$367,MATCH(NightFilter!N$1,Night!$C$1:$X$1,0)+2,0),"")</f>
        <v>48.265558800000001</v>
      </c>
      <c r="O88">
        <f>IFERROR(VLOOKUP($B88,Night!$A$1:$X$367,MATCH(NightFilter!O$1,Night!$C$1:$X$1,0)+2,0),"")</f>
        <v>98.670587999999995</v>
      </c>
      <c r="P88">
        <f>IFERROR(VLOOKUP($B88,Night!$A$1:$X$367,MATCH(NightFilter!P$1,Night!$C$1:$X$1,0)+2,0),"")</f>
        <v>27.236363999999998</v>
      </c>
      <c r="Q88">
        <f>IFERROR(VLOOKUP($B88,Night!$A$1:$X$367,MATCH(NightFilter!Q$1,Night!$C$1:$X$1,0)+2,0),"")</f>
        <v>27.236363999999998</v>
      </c>
      <c r="R88">
        <f>IFERROR(VLOOKUP($B88,Night!$A$1:$X$367,MATCH(NightFilter!R$1,Night!$C$1:$X$1,0)+2,0),"")</f>
        <v>71.434224</v>
      </c>
      <c r="S88">
        <f>IFERROR(VLOOKUP($B88,Night!$A$1:$X$367,MATCH(NightFilter!S$1,Night!$C$1:$X$1,0)+2,0),"")</f>
        <v>68.896953800000006</v>
      </c>
      <c r="T88">
        <f>IFERROR(VLOOKUP($B88,Night!$A$1:$X$367,MATCH(NightFilter!T$1,Night!$C$1:$X$1,0)+2,0),"")</f>
        <v>4.5</v>
      </c>
      <c r="U88">
        <f>IFERROR(VLOOKUP($B88,Night!$A$1:$X$367,MATCH(NightFilter!U$1,Night!$C$1:$X$1,0)+2,0),"")</f>
        <v>0.272727</v>
      </c>
      <c r="V88">
        <f>IFERROR(VLOOKUP($B88,Night!$A$1:$X$367,MATCH(NightFilter!V$1,Night!$C$1:$X$1,0)+2,0),"")</f>
        <v>0.272727</v>
      </c>
      <c r="W88">
        <f>IFERROR(VLOOKUP($B88,Night!$A$1:$X$367,MATCH(NightFilter!W$1,Night!$C$1:$X$1,0)+2,0),"")</f>
        <v>4.2272730000000003</v>
      </c>
      <c r="X88">
        <f>IFERROR(VLOOKUP($B88,Night!$A$1:$X$367,MATCH(NightFilter!X$1,Night!$C$1:$X$1,0)+2,0),"")</f>
        <v>1.8637349000000001</v>
      </c>
      <c r="Y88">
        <f>IFERROR(VLOOKUP($B88,Night!$A$1:$Z$367,MATCH(NightFilter!Y$1,Night!$C$1:$Z$1,0)+2,0),"")</f>
        <v>65</v>
      </c>
      <c r="Z88">
        <f>IFERROR(VLOOKUP($B88,Night!$A$1:$Z$367,MATCH(NightFilter!Z$1,Night!$C$1:$Z$1,0)+2,0),"")</f>
        <v>75</v>
      </c>
    </row>
    <row r="89" spans="2:26" x14ac:dyDescent="0.25">
      <c r="B89">
        <f>IF(ROW()-1&lt;=Input!$F$3,ROW()-1,"")</f>
        <v>88</v>
      </c>
      <c r="C89" s="1">
        <f>IFERROR(VLOOKUP($B89,Night!$A$1:$X$367,MATCH(NightFilter!C$1,Night!$C$1:$X$1,0)+2,0),"")</f>
        <v>44107</v>
      </c>
      <c r="D89" t="str">
        <f>IFERROR(VLOOKUP($B89,Night!$A$1:$X$367,MATCH(NightFilter!D$1,Night!$C$1:$X$1,0)+2,0),"")</f>
        <v>Night</v>
      </c>
      <c r="E89">
        <f>IFERROR(VLOOKUP($B89,Night!$A$1:$X$367,MATCH(NightFilter!E$1,Night!$C$1:$X$1,0)+2,0),"")</f>
        <v>70.769231000000005</v>
      </c>
      <c r="F89">
        <f>IFERROR(VLOOKUP($B89,Night!$A$1:$X$367,MATCH(NightFilter!F$1,Night!$C$1:$X$1,0)+2,0),"")</f>
        <v>50.990909000000002</v>
      </c>
      <c r="G89">
        <f>IFERROR(VLOOKUP($B89,Night!$A$1:$X$367,MATCH(NightFilter!G$1,Night!$C$1:$X$1,0)+2,0),"")</f>
        <v>50.990909000000002</v>
      </c>
      <c r="H89">
        <f>IFERROR(VLOOKUP($B89,Night!$A$1:$X$367,MATCH(NightFilter!H$1,Night!$C$1:$X$1,0)+2,0),"")</f>
        <v>19.778322000000003</v>
      </c>
      <c r="I89">
        <f>IFERROR(VLOOKUP($B89,Night!$A$1:$X$367,MATCH(NightFilter!I$1,Night!$C$1:$X$1,0)+2,0),"")</f>
        <v>61.600067299999999</v>
      </c>
      <c r="J89">
        <f>IFERROR(VLOOKUP($B89,Night!$A$1:$X$367,MATCH(NightFilter!J$1,Night!$C$1:$X$1,0)+2,0),"")</f>
        <v>60.880952000000001</v>
      </c>
      <c r="K89">
        <f>IFERROR(VLOOKUP($B89,Night!$A$1:$X$367,MATCH(NightFilter!K$1,Night!$C$1:$X$1,0)+2,0),"")</f>
        <v>27.46</v>
      </c>
      <c r="L89">
        <f>IFERROR(VLOOKUP($B89,Night!$A$1:$X$367,MATCH(NightFilter!L$1,Night!$C$1:$X$1,0)+2,0),"")</f>
        <v>27.46</v>
      </c>
      <c r="M89">
        <f>IFERROR(VLOOKUP($B89,Night!$A$1:$X$367,MATCH(NightFilter!M$1,Night!$C$1:$X$1,0)+2,0),"")</f>
        <v>33.420952</v>
      </c>
      <c r="N89">
        <f>IFERROR(VLOOKUP($B89,Night!$A$1:$X$367,MATCH(NightFilter!N$1,Night!$C$1:$X$1,0)+2,0),"")</f>
        <v>48.093919700000001</v>
      </c>
      <c r="O89">
        <f>IFERROR(VLOOKUP($B89,Night!$A$1:$X$367,MATCH(NightFilter!O$1,Night!$C$1:$X$1,0)+2,0),"")</f>
        <v>95.241905000000003</v>
      </c>
      <c r="P89">
        <f>IFERROR(VLOOKUP($B89,Night!$A$1:$X$367,MATCH(NightFilter!P$1,Night!$C$1:$X$1,0)+2,0),"")</f>
        <v>25.605454999999999</v>
      </c>
      <c r="Q89">
        <f>IFERROR(VLOOKUP($B89,Night!$A$1:$X$367,MATCH(NightFilter!Q$1,Night!$C$1:$X$1,0)+2,0),"")</f>
        <v>25.605454999999999</v>
      </c>
      <c r="R89">
        <f>IFERROR(VLOOKUP($B89,Night!$A$1:$X$367,MATCH(NightFilter!R$1,Night!$C$1:$X$1,0)+2,0),"")</f>
        <v>69.636449999999996</v>
      </c>
      <c r="S89">
        <f>IFERROR(VLOOKUP($B89,Night!$A$1:$X$367,MATCH(NightFilter!S$1,Night!$C$1:$X$1,0)+2,0),"")</f>
        <v>67.577913199999998</v>
      </c>
      <c r="T89">
        <f>IFERROR(VLOOKUP($B89,Night!$A$1:$X$367,MATCH(NightFilter!T$1,Night!$C$1:$X$1,0)+2,0),"")</f>
        <v>7.8571429999999998</v>
      </c>
      <c r="U89">
        <f>IFERROR(VLOOKUP($B89,Night!$A$1:$X$367,MATCH(NightFilter!U$1,Night!$C$1:$X$1,0)+2,0),"")</f>
        <v>0</v>
      </c>
      <c r="V89">
        <f>IFERROR(VLOOKUP($B89,Night!$A$1:$X$367,MATCH(NightFilter!V$1,Night!$C$1:$X$1,0)+2,0),"")</f>
        <v>0</v>
      </c>
      <c r="W89">
        <f>IFERROR(VLOOKUP($B89,Night!$A$1:$X$367,MATCH(NightFilter!W$1,Night!$C$1:$X$1,0)+2,0),"")</f>
        <v>7.8571429999999998</v>
      </c>
      <c r="X89">
        <f>IFERROR(VLOOKUP($B89,Night!$A$1:$X$367,MATCH(NightFilter!X$1,Night!$C$1:$X$1,0)+2,0),"")</f>
        <v>2.4281385000000002</v>
      </c>
      <c r="Y89">
        <f>IFERROR(VLOOKUP($B89,Night!$A$1:$Z$367,MATCH(NightFilter!Y$1,Night!$C$1:$Z$1,0)+2,0),"")</f>
        <v>65</v>
      </c>
      <c r="Z89">
        <f>IFERROR(VLOOKUP($B89,Night!$A$1:$Z$367,MATCH(NightFilter!Z$1,Night!$C$1:$Z$1,0)+2,0),"")</f>
        <v>75</v>
      </c>
    </row>
    <row r="90" spans="2:26" x14ac:dyDescent="0.25">
      <c r="B90">
        <f>IF(ROW()-1&lt;=Input!$F$3,ROW()-1,"")</f>
        <v>89</v>
      </c>
      <c r="C90" s="1">
        <f>IFERROR(VLOOKUP($B90,Night!$A$1:$X$367,MATCH(NightFilter!C$1,Night!$C$1:$X$1,0)+2,0),"")</f>
        <v>44106</v>
      </c>
      <c r="D90" t="str">
        <f>IFERROR(VLOOKUP($B90,Night!$A$1:$X$367,MATCH(NightFilter!D$1,Night!$C$1:$X$1,0)+2,0),"")</f>
        <v>Night</v>
      </c>
      <c r="E90">
        <f>IFERROR(VLOOKUP($B90,Night!$A$1:$X$367,MATCH(NightFilter!E$1,Night!$C$1:$X$1,0)+2,0),"")</f>
        <v>70.290908999999999</v>
      </c>
      <c r="F90">
        <f>IFERROR(VLOOKUP($B90,Night!$A$1:$X$367,MATCH(NightFilter!F$1,Night!$C$1:$X$1,0)+2,0),"")</f>
        <v>52.390909000000001</v>
      </c>
      <c r="G90">
        <f>IFERROR(VLOOKUP($B90,Night!$A$1:$X$367,MATCH(NightFilter!G$1,Night!$C$1:$X$1,0)+2,0),"")</f>
        <v>52.390909000000001</v>
      </c>
      <c r="H90">
        <f>IFERROR(VLOOKUP($B90,Night!$A$1:$X$367,MATCH(NightFilter!H$1,Night!$C$1:$X$1,0)+2,0),"")</f>
        <v>17.899999999999999</v>
      </c>
      <c r="I90">
        <f>IFERROR(VLOOKUP($B90,Night!$A$1:$X$367,MATCH(NightFilter!I$1,Night!$C$1:$X$1,0)+2,0),"")</f>
        <v>61.609150700000001</v>
      </c>
      <c r="J90">
        <f>IFERROR(VLOOKUP($B90,Night!$A$1:$X$367,MATCH(NightFilter!J$1,Night!$C$1:$X$1,0)+2,0),"")</f>
        <v>58.408332999999999</v>
      </c>
      <c r="K90">
        <f>IFERROR(VLOOKUP($B90,Night!$A$1:$X$367,MATCH(NightFilter!K$1,Night!$C$1:$X$1,0)+2,0),"")</f>
        <v>22.487272999999998</v>
      </c>
      <c r="L90">
        <f>IFERROR(VLOOKUP($B90,Night!$A$1:$X$367,MATCH(NightFilter!L$1,Night!$C$1:$X$1,0)+2,0),"")</f>
        <v>22.487272999999998</v>
      </c>
      <c r="M90">
        <f>IFERROR(VLOOKUP($B90,Night!$A$1:$X$367,MATCH(NightFilter!M$1,Night!$C$1:$X$1,0)+2,0),"")</f>
        <v>35.921059999999997</v>
      </c>
      <c r="N90">
        <f>IFERROR(VLOOKUP($B90,Night!$A$1:$X$367,MATCH(NightFilter!N$1,Night!$C$1:$X$1,0)+2,0),"")</f>
        <v>46.696138900000001</v>
      </c>
      <c r="O90">
        <f>IFERROR(VLOOKUP($B90,Night!$A$1:$X$367,MATCH(NightFilter!O$1,Night!$C$1:$X$1,0)+2,0),"")</f>
        <v>93.332307999999998</v>
      </c>
      <c r="P90">
        <f>IFERROR(VLOOKUP($B90,Night!$A$1:$X$367,MATCH(NightFilter!P$1,Night!$C$1:$X$1,0)+2,0),"")</f>
        <v>21.168182000000002</v>
      </c>
      <c r="Q90">
        <f>IFERROR(VLOOKUP($B90,Night!$A$1:$X$367,MATCH(NightFilter!Q$1,Night!$C$1:$X$1,0)+2,0),"")</f>
        <v>21.168182000000002</v>
      </c>
      <c r="R90">
        <f>IFERROR(VLOOKUP($B90,Night!$A$1:$X$367,MATCH(NightFilter!R$1,Night!$C$1:$X$1,0)+2,0),"")</f>
        <v>72.164125999999996</v>
      </c>
      <c r="S90">
        <f>IFERROR(VLOOKUP($B90,Night!$A$1:$X$367,MATCH(NightFilter!S$1,Night!$C$1:$X$1,0)+2,0),"")</f>
        <v>64.671660500000002</v>
      </c>
      <c r="T90">
        <f>IFERROR(VLOOKUP($B90,Night!$A$1:$X$367,MATCH(NightFilter!T$1,Night!$C$1:$X$1,0)+2,0),"")</f>
        <v>5.8571429999999998</v>
      </c>
      <c r="U90">
        <f>IFERROR(VLOOKUP($B90,Night!$A$1:$X$367,MATCH(NightFilter!U$1,Night!$C$1:$X$1,0)+2,0),"")</f>
        <v>0.272727</v>
      </c>
      <c r="V90">
        <f>IFERROR(VLOOKUP($B90,Night!$A$1:$X$367,MATCH(NightFilter!V$1,Night!$C$1:$X$1,0)+2,0),"")</f>
        <v>0.272727</v>
      </c>
      <c r="W90">
        <f>IFERROR(VLOOKUP($B90,Night!$A$1:$X$367,MATCH(NightFilter!W$1,Night!$C$1:$X$1,0)+2,0),"")</f>
        <v>5.584416</v>
      </c>
      <c r="X90">
        <f>IFERROR(VLOOKUP($B90,Night!$A$1:$X$367,MATCH(NightFilter!X$1,Night!$C$1:$X$1,0)+2,0),"")</f>
        <v>2.0850650000000002</v>
      </c>
      <c r="Y90">
        <f>IFERROR(VLOOKUP($B90,Night!$A$1:$Z$367,MATCH(NightFilter!Y$1,Night!$C$1:$Z$1,0)+2,0),"")</f>
        <v>65</v>
      </c>
      <c r="Z90">
        <f>IFERROR(VLOOKUP($B90,Night!$A$1:$Z$367,MATCH(NightFilter!Z$1,Night!$C$1:$Z$1,0)+2,0),"")</f>
        <v>75</v>
      </c>
    </row>
    <row r="91" spans="2:26" x14ac:dyDescent="0.25">
      <c r="B91">
        <f>IF(ROW()-1&lt;=Input!$F$3,ROW()-1,"")</f>
        <v>90</v>
      </c>
      <c r="C91" s="1">
        <f>IFERROR(VLOOKUP($B91,Night!$A$1:$X$367,MATCH(NightFilter!C$1,Night!$C$1:$X$1,0)+2,0),"")</f>
        <v>44105</v>
      </c>
      <c r="D91" t="str">
        <f>IFERROR(VLOOKUP($B91,Night!$A$1:$X$367,MATCH(NightFilter!D$1,Night!$C$1:$X$1,0)+2,0),"")</f>
        <v>Night</v>
      </c>
      <c r="E91">
        <f>IFERROR(VLOOKUP($B91,Night!$A$1:$X$367,MATCH(NightFilter!E$1,Night!$C$1:$X$1,0)+2,0),"")</f>
        <v>70.918182000000002</v>
      </c>
      <c r="F91">
        <f>IFERROR(VLOOKUP($B91,Night!$A$1:$X$367,MATCH(NightFilter!F$1,Night!$C$1:$X$1,0)+2,0),"")</f>
        <v>51.45</v>
      </c>
      <c r="G91">
        <f>IFERROR(VLOOKUP($B91,Night!$A$1:$X$367,MATCH(NightFilter!G$1,Night!$C$1:$X$1,0)+2,0),"")</f>
        <v>51.45</v>
      </c>
      <c r="H91">
        <f>IFERROR(VLOOKUP($B91,Night!$A$1:$X$367,MATCH(NightFilter!H$1,Night!$C$1:$X$1,0)+2,0),"")</f>
        <v>19.468181999999999</v>
      </c>
      <c r="I91">
        <f>IFERROR(VLOOKUP($B91,Night!$A$1:$X$367,MATCH(NightFilter!I$1,Night!$C$1:$X$1,0)+2,0),"")</f>
        <v>62.860708500000001</v>
      </c>
      <c r="J91">
        <f>IFERROR(VLOOKUP($B91,Night!$A$1:$X$367,MATCH(NightFilter!J$1,Night!$C$1:$X$1,0)+2,0),"")</f>
        <v>59.385333000000003</v>
      </c>
      <c r="K91">
        <f>IFERROR(VLOOKUP($B91,Night!$A$1:$X$367,MATCH(NightFilter!K$1,Night!$C$1:$X$1,0)+2,0),"")</f>
        <v>35.272727000000003</v>
      </c>
      <c r="L91">
        <f>IFERROR(VLOOKUP($B91,Night!$A$1:$X$367,MATCH(NightFilter!L$1,Night!$C$1:$X$1,0)+2,0),"")</f>
        <v>35.272727000000003</v>
      </c>
      <c r="M91">
        <f>IFERROR(VLOOKUP($B91,Night!$A$1:$X$367,MATCH(NightFilter!M$1,Night!$C$1:$X$1,0)+2,0),"")</f>
        <v>24.112606</v>
      </c>
      <c r="N91">
        <f>IFERROR(VLOOKUP($B91,Night!$A$1:$X$367,MATCH(NightFilter!N$1,Night!$C$1:$X$1,0)+2,0),"")</f>
        <v>47.888134999999998</v>
      </c>
      <c r="O91">
        <f>IFERROR(VLOOKUP($B91,Night!$A$1:$X$367,MATCH(NightFilter!O$1,Night!$C$1:$X$1,0)+2,0),"")</f>
        <v>93.718000000000004</v>
      </c>
      <c r="P91">
        <f>IFERROR(VLOOKUP($B91,Night!$A$1:$X$367,MATCH(NightFilter!P$1,Night!$C$1:$X$1,0)+2,0),"")</f>
        <v>29.770909</v>
      </c>
      <c r="Q91">
        <f>IFERROR(VLOOKUP($B91,Night!$A$1:$X$367,MATCH(NightFilter!Q$1,Night!$C$1:$X$1,0)+2,0),"")</f>
        <v>29.770909</v>
      </c>
      <c r="R91">
        <f>IFERROR(VLOOKUP($B91,Night!$A$1:$X$367,MATCH(NightFilter!R$1,Night!$C$1:$X$1,0)+2,0),"")</f>
        <v>63.947091</v>
      </c>
      <c r="S91">
        <f>IFERROR(VLOOKUP($B91,Night!$A$1:$X$367,MATCH(NightFilter!S$1,Night!$C$1:$X$1,0)+2,0),"")</f>
        <v>65.925137899999996</v>
      </c>
      <c r="T91">
        <f>IFERROR(VLOOKUP($B91,Night!$A$1:$X$367,MATCH(NightFilter!T$1,Night!$C$1:$X$1,0)+2,0),"")</f>
        <v>3.7272729999999998</v>
      </c>
      <c r="U91">
        <f>IFERROR(VLOOKUP($B91,Night!$A$1:$X$367,MATCH(NightFilter!U$1,Night!$C$1:$X$1,0)+2,0),"")</f>
        <v>0.63636400000000004</v>
      </c>
      <c r="V91">
        <f>IFERROR(VLOOKUP($B91,Night!$A$1:$X$367,MATCH(NightFilter!V$1,Night!$C$1:$X$1,0)+2,0),"")</f>
        <v>0.63636400000000004</v>
      </c>
      <c r="W91">
        <f>IFERROR(VLOOKUP($B91,Night!$A$1:$X$367,MATCH(NightFilter!W$1,Night!$C$1:$X$1,0)+2,0),"")</f>
        <v>3.0909089999999999</v>
      </c>
      <c r="X91">
        <f>IFERROR(VLOOKUP($B91,Night!$A$1:$X$367,MATCH(NightFilter!X$1,Night!$C$1:$X$1,0)+2,0),"")</f>
        <v>2.0858224999999999</v>
      </c>
      <c r="Y91">
        <f>IFERROR(VLOOKUP($B91,Night!$A$1:$Z$367,MATCH(NightFilter!Y$1,Night!$C$1:$Z$1,0)+2,0),"")</f>
        <v>65</v>
      </c>
      <c r="Z91">
        <f>IFERROR(VLOOKUP($B91,Night!$A$1:$Z$367,MATCH(NightFilter!Z$1,Night!$C$1:$Z$1,0)+2,0),"")</f>
        <v>75</v>
      </c>
    </row>
    <row r="92" spans="2:26" x14ac:dyDescent="0.25">
      <c r="B92">
        <f>IF(ROW()-1&lt;=Input!$F$3,ROW()-1,"")</f>
        <v>91</v>
      </c>
      <c r="C92" s="1">
        <f>IFERROR(VLOOKUP($B92,Night!$A$1:$X$367,MATCH(NightFilter!C$1,Night!$C$1:$X$1,0)+2,0),"")</f>
        <v>44104</v>
      </c>
      <c r="D92" t="str">
        <f>IFERROR(VLOOKUP($B92,Night!$A$1:$X$367,MATCH(NightFilter!D$1,Night!$C$1:$X$1,0)+2,0),"")</f>
        <v>Night</v>
      </c>
      <c r="E92">
        <f>IFERROR(VLOOKUP($B92,Night!$A$1:$X$367,MATCH(NightFilter!E$1,Night!$C$1:$X$1,0)+2,0),"")</f>
        <v>68.587500000000006</v>
      </c>
      <c r="F92">
        <f>IFERROR(VLOOKUP($B92,Night!$A$1:$X$367,MATCH(NightFilter!F$1,Night!$C$1:$X$1,0)+2,0),"")</f>
        <v>49.409090999999997</v>
      </c>
      <c r="G92">
        <f>IFERROR(VLOOKUP($B92,Night!$A$1:$X$367,MATCH(NightFilter!G$1,Night!$C$1:$X$1,0)+2,0),"")</f>
        <v>49.409090999999997</v>
      </c>
      <c r="H92">
        <f>IFERROR(VLOOKUP($B92,Night!$A$1:$X$367,MATCH(NightFilter!H$1,Night!$C$1:$X$1,0)+2,0),"")</f>
        <v>19.178409000000009</v>
      </c>
      <c r="I92">
        <f>IFERROR(VLOOKUP($B92,Night!$A$1:$X$367,MATCH(NightFilter!I$1,Night!$C$1:$X$1,0)+2,0),"")</f>
        <v>62.329550699999999</v>
      </c>
      <c r="J92">
        <f>IFERROR(VLOOKUP($B92,Night!$A$1:$X$367,MATCH(NightFilter!J$1,Night!$C$1:$X$1,0)+2,0),"")</f>
        <v>58.468181999999999</v>
      </c>
      <c r="K92">
        <f>IFERROR(VLOOKUP($B92,Night!$A$1:$X$367,MATCH(NightFilter!K$1,Night!$C$1:$X$1,0)+2,0),"")</f>
        <v>32.54</v>
      </c>
      <c r="L92">
        <f>IFERROR(VLOOKUP($B92,Night!$A$1:$X$367,MATCH(NightFilter!L$1,Night!$C$1:$X$1,0)+2,0),"")</f>
        <v>32.54</v>
      </c>
      <c r="M92">
        <f>IFERROR(VLOOKUP($B92,Night!$A$1:$X$367,MATCH(NightFilter!M$1,Night!$C$1:$X$1,0)+2,0),"")</f>
        <v>25.928182</v>
      </c>
      <c r="N92">
        <f>IFERROR(VLOOKUP($B92,Night!$A$1:$X$367,MATCH(NightFilter!N$1,Night!$C$1:$X$1,0)+2,0),"")</f>
        <v>49.096947499999999</v>
      </c>
      <c r="O92">
        <f>IFERROR(VLOOKUP($B92,Night!$A$1:$X$367,MATCH(NightFilter!O$1,Night!$C$1:$X$1,0)+2,0),"")</f>
        <v>94.190909000000005</v>
      </c>
      <c r="P92">
        <f>IFERROR(VLOOKUP($B92,Night!$A$1:$X$367,MATCH(NightFilter!P$1,Night!$C$1:$X$1,0)+2,0),"")</f>
        <v>30.338000000000001</v>
      </c>
      <c r="Q92">
        <f>IFERROR(VLOOKUP($B92,Night!$A$1:$X$367,MATCH(NightFilter!Q$1,Night!$C$1:$X$1,0)+2,0),"")</f>
        <v>30.338000000000001</v>
      </c>
      <c r="R92">
        <f>IFERROR(VLOOKUP($B92,Night!$A$1:$X$367,MATCH(NightFilter!R$1,Night!$C$1:$X$1,0)+2,0),"")</f>
        <v>63.852909000000004</v>
      </c>
      <c r="S92">
        <f>IFERROR(VLOOKUP($B92,Night!$A$1:$X$367,MATCH(NightFilter!S$1,Night!$C$1:$X$1,0)+2,0),"")</f>
        <v>66.587913999999998</v>
      </c>
      <c r="T92">
        <f>IFERROR(VLOOKUP($B92,Night!$A$1:$X$367,MATCH(NightFilter!T$1,Night!$C$1:$X$1,0)+2,0),"")</f>
        <v>5.4090910000000001</v>
      </c>
      <c r="U92">
        <f>IFERROR(VLOOKUP($B92,Night!$A$1:$X$367,MATCH(NightFilter!U$1,Night!$C$1:$X$1,0)+2,0),"")</f>
        <v>0.54545500000000002</v>
      </c>
      <c r="V92">
        <f>IFERROR(VLOOKUP($B92,Night!$A$1:$X$367,MATCH(NightFilter!V$1,Night!$C$1:$X$1,0)+2,0),"")</f>
        <v>0.54545500000000002</v>
      </c>
      <c r="W92">
        <f>IFERROR(VLOOKUP($B92,Night!$A$1:$X$367,MATCH(NightFilter!W$1,Night!$C$1:$X$1,0)+2,0),"")</f>
        <v>4.8636359999999996</v>
      </c>
      <c r="X92">
        <f>IFERROR(VLOOKUP($B92,Night!$A$1:$X$367,MATCH(NightFilter!X$1,Night!$C$1:$X$1,0)+2,0),"")</f>
        <v>2.091119</v>
      </c>
      <c r="Y92">
        <f>IFERROR(VLOOKUP($B92,Night!$A$1:$Z$367,MATCH(NightFilter!Y$1,Night!$C$1:$Z$1,0)+2,0),"")</f>
        <v>65</v>
      </c>
      <c r="Z92">
        <f>IFERROR(VLOOKUP($B92,Night!$A$1:$Z$367,MATCH(NightFilter!Z$1,Night!$C$1:$Z$1,0)+2,0),"")</f>
        <v>75</v>
      </c>
    </row>
    <row r="93" spans="2:26" x14ac:dyDescent="0.25">
      <c r="B93">
        <f>IF(ROW()-1&lt;=Input!$F$3,ROW()-1,"")</f>
        <v>92</v>
      </c>
      <c r="C93" s="1">
        <f>IFERROR(VLOOKUP($B93,Night!$A$1:$X$367,MATCH(NightFilter!C$1,Night!$C$1:$X$1,0)+2,0),"")</f>
        <v>44103</v>
      </c>
      <c r="D93" t="str">
        <f>IFERROR(VLOOKUP($B93,Night!$A$1:$X$367,MATCH(NightFilter!D$1,Night!$C$1:$X$1,0)+2,0),"")</f>
        <v>Night</v>
      </c>
      <c r="E93">
        <f>IFERROR(VLOOKUP($B93,Night!$A$1:$X$367,MATCH(NightFilter!E$1,Night!$C$1:$X$1,0)+2,0),"")</f>
        <v>69.108000000000004</v>
      </c>
      <c r="F93">
        <f>IFERROR(VLOOKUP($B93,Night!$A$1:$X$367,MATCH(NightFilter!F$1,Night!$C$1:$X$1,0)+2,0),"")</f>
        <v>52.21</v>
      </c>
      <c r="G93">
        <f>IFERROR(VLOOKUP($B93,Night!$A$1:$X$367,MATCH(NightFilter!G$1,Night!$C$1:$X$1,0)+2,0),"")</f>
        <v>52.21</v>
      </c>
      <c r="H93">
        <f>IFERROR(VLOOKUP($B93,Night!$A$1:$X$367,MATCH(NightFilter!H$1,Night!$C$1:$X$1,0)+2,0),"")</f>
        <v>16.898000000000003</v>
      </c>
      <c r="I93">
        <f>IFERROR(VLOOKUP($B93,Night!$A$1:$X$367,MATCH(NightFilter!I$1,Night!$C$1:$X$1,0)+2,0),"")</f>
        <v>63.091254599999999</v>
      </c>
      <c r="J93">
        <f>IFERROR(VLOOKUP($B93,Night!$A$1:$X$367,MATCH(NightFilter!J$1,Night!$C$1:$X$1,0)+2,0),"")</f>
        <v>57.427273</v>
      </c>
      <c r="K93">
        <f>IFERROR(VLOOKUP($B93,Night!$A$1:$X$367,MATCH(NightFilter!K$1,Night!$C$1:$X$1,0)+2,0),"")</f>
        <v>44.436363999999998</v>
      </c>
      <c r="L93">
        <f>IFERROR(VLOOKUP($B93,Night!$A$1:$X$367,MATCH(NightFilter!L$1,Night!$C$1:$X$1,0)+2,0),"")</f>
        <v>44.436363999999998</v>
      </c>
      <c r="M93">
        <f>IFERROR(VLOOKUP($B93,Night!$A$1:$X$367,MATCH(NightFilter!M$1,Night!$C$1:$X$1,0)+2,0),"")</f>
        <v>12.990909000000002</v>
      </c>
      <c r="N93">
        <f>IFERROR(VLOOKUP($B93,Night!$A$1:$X$367,MATCH(NightFilter!N$1,Night!$C$1:$X$1,0)+2,0),"")</f>
        <v>49.6199516</v>
      </c>
      <c r="O93">
        <f>IFERROR(VLOOKUP($B93,Night!$A$1:$X$367,MATCH(NightFilter!O$1,Night!$C$1:$X$1,0)+2,0),"")</f>
        <v>88.891000000000005</v>
      </c>
      <c r="P93">
        <f>IFERROR(VLOOKUP($B93,Night!$A$1:$X$367,MATCH(NightFilter!P$1,Night!$C$1:$X$1,0)+2,0),"")</f>
        <v>49.515000000000001</v>
      </c>
      <c r="Q93">
        <f>IFERROR(VLOOKUP($B93,Night!$A$1:$X$367,MATCH(NightFilter!Q$1,Night!$C$1:$X$1,0)+2,0),"")</f>
        <v>49.515000000000001</v>
      </c>
      <c r="R93">
        <f>IFERROR(VLOOKUP($B93,Night!$A$1:$X$367,MATCH(NightFilter!R$1,Night!$C$1:$X$1,0)+2,0),"")</f>
        <v>39.376000000000005</v>
      </c>
      <c r="S93">
        <f>IFERROR(VLOOKUP($B93,Night!$A$1:$X$367,MATCH(NightFilter!S$1,Night!$C$1:$X$1,0)+2,0),"")</f>
        <v>65.110630400000005</v>
      </c>
      <c r="T93">
        <f>IFERROR(VLOOKUP($B93,Night!$A$1:$X$367,MATCH(NightFilter!T$1,Night!$C$1:$X$1,0)+2,0),"")</f>
        <v>4.2</v>
      </c>
      <c r="U93">
        <f>IFERROR(VLOOKUP($B93,Night!$A$1:$X$367,MATCH(NightFilter!U$1,Night!$C$1:$X$1,0)+2,0),"")</f>
        <v>0.63636400000000004</v>
      </c>
      <c r="V93">
        <f>IFERROR(VLOOKUP($B93,Night!$A$1:$X$367,MATCH(NightFilter!V$1,Night!$C$1:$X$1,0)+2,0),"")</f>
        <v>0.63636400000000004</v>
      </c>
      <c r="W93">
        <f>IFERROR(VLOOKUP($B93,Night!$A$1:$X$367,MATCH(NightFilter!W$1,Night!$C$1:$X$1,0)+2,0),"")</f>
        <v>3.5636360000000002</v>
      </c>
      <c r="X93">
        <f>IFERROR(VLOOKUP($B93,Night!$A$1:$X$367,MATCH(NightFilter!X$1,Night!$C$1:$X$1,0)+2,0),"")</f>
        <v>1.6809091</v>
      </c>
      <c r="Y93">
        <f>IFERROR(VLOOKUP($B93,Night!$A$1:$Z$367,MATCH(NightFilter!Y$1,Night!$C$1:$Z$1,0)+2,0),"")</f>
        <v>65</v>
      </c>
      <c r="Z93">
        <f>IFERROR(VLOOKUP($B93,Night!$A$1:$Z$367,MATCH(NightFilter!Z$1,Night!$C$1:$Z$1,0)+2,0),"")</f>
        <v>75</v>
      </c>
    </row>
    <row r="94" spans="2:26" x14ac:dyDescent="0.25">
      <c r="B94">
        <f>IF(ROW()-1&lt;=Input!$F$3,ROW()-1,"")</f>
        <v>93</v>
      </c>
      <c r="C94" s="1">
        <f>IFERROR(VLOOKUP($B94,Night!$A$1:$X$367,MATCH(NightFilter!C$1,Night!$C$1:$X$1,0)+2,0),"")</f>
        <v>44102</v>
      </c>
      <c r="D94" t="str">
        <f>IFERROR(VLOOKUP($B94,Night!$A$1:$X$367,MATCH(NightFilter!D$1,Night!$C$1:$X$1,0)+2,0),"")</f>
        <v>Night</v>
      </c>
      <c r="E94">
        <f>IFERROR(VLOOKUP($B94,Night!$A$1:$X$367,MATCH(NightFilter!E$1,Night!$C$1:$X$1,0)+2,0),"")</f>
        <v>70.081817999999998</v>
      </c>
      <c r="F94">
        <f>IFERROR(VLOOKUP($B94,Night!$A$1:$X$367,MATCH(NightFilter!F$1,Night!$C$1:$X$1,0)+2,0),"")</f>
        <v>55.307692000000003</v>
      </c>
      <c r="G94">
        <f>IFERROR(VLOOKUP($B94,Night!$A$1:$X$367,MATCH(NightFilter!G$1,Night!$C$1:$X$1,0)+2,0),"")</f>
        <v>55.307692000000003</v>
      </c>
      <c r="H94">
        <f>IFERROR(VLOOKUP($B94,Night!$A$1:$X$367,MATCH(NightFilter!H$1,Night!$C$1:$X$1,0)+2,0),"")</f>
        <v>14.774125999999995</v>
      </c>
      <c r="I94">
        <f>IFERROR(VLOOKUP($B94,Night!$A$1:$X$367,MATCH(NightFilter!I$1,Night!$C$1:$X$1,0)+2,0),"")</f>
        <v>63.459621499999997</v>
      </c>
      <c r="J94">
        <f>IFERROR(VLOOKUP($B94,Night!$A$1:$X$367,MATCH(NightFilter!J$1,Night!$C$1:$X$1,0)+2,0),"")</f>
        <v>58.784999999999997</v>
      </c>
      <c r="K94">
        <f>IFERROR(VLOOKUP($B94,Night!$A$1:$X$367,MATCH(NightFilter!K$1,Night!$C$1:$X$1,0)+2,0),"")</f>
        <v>34.963636000000001</v>
      </c>
      <c r="L94">
        <f>IFERROR(VLOOKUP($B94,Night!$A$1:$X$367,MATCH(NightFilter!L$1,Night!$C$1:$X$1,0)+2,0),"")</f>
        <v>34.963636000000001</v>
      </c>
      <c r="M94">
        <f>IFERROR(VLOOKUP($B94,Night!$A$1:$X$367,MATCH(NightFilter!M$1,Night!$C$1:$X$1,0)+2,0),"")</f>
        <v>23.821363999999996</v>
      </c>
      <c r="N94">
        <f>IFERROR(VLOOKUP($B94,Night!$A$1:$X$367,MATCH(NightFilter!N$1,Night!$C$1:$X$1,0)+2,0),"")</f>
        <v>52.033349700000002</v>
      </c>
      <c r="O94">
        <f>IFERROR(VLOOKUP($B94,Night!$A$1:$X$367,MATCH(NightFilter!O$1,Night!$C$1:$X$1,0)+2,0),"")</f>
        <v>95.228461999999993</v>
      </c>
      <c r="P94">
        <f>IFERROR(VLOOKUP($B94,Night!$A$1:$X$367,MATCH(NightFilter!P$1,Night!$C$1:$X$1,0)+2,0),"")</f>
        <v>40.033636000000001</v>
      </c>
      <c r="Q94">
        <f>IFERROR(VLOOKUP($B94,Night!$A$1:$X$367,MATCH(NightFilter!Q$1,Night!$C$1:$X$1,0)+2,0),"")</f>
        <v>40.033636000000001</v>
      </c>
      <c r="R94">
        <f>IFERROR(VLOOKUP($B94,Night!$A$1:$X$367,MATCH(NightFilter!R$1,Night!$C$1:$X$1,0)+2,0),"")</f>
        <v>55.194825999999992</v>
      </c>
      <c r="S94">
        <f>IFERROR(VLOOKUP($B94,Night!$A$1:$X$367,MATCH(NightFilter!S$1,Night!$C$1:$X$1,0)+2,0),"")</f>
        <v>70.158562500000002</v>
      </c>
      <c r="T94">
        <f>IFERROR(VLOOKUP($B94,Night!$A$1:$X$367,MATCH(NightFilter!T$1,Night!$C$1:$X$1,0)+2,0),"")</f>
        <v>4.538462</v>
      </c>
      <c r="U94">
        <f>IFERROR(VLOOKUP($B94,Night!$A$1:$X$367,MATCH(NightFilter!U$1,Night!$C$1:$X$1,0)+2,0),"")</f>
        <v>0.72727299999999995</v>
      </c>
      <c r="V94">
        <f>IFERROR(VLOOKUP($B94,Night!$A$1:$X$367,MATCH(NightFilter!V$1,Night!$C$1:$X$1,0)+2,0),"")</f>
        <v>0.72727299999999995</v>
      </c>
      <c r="W94">
        <f>IFERROR(VLOOKUP($B94,Night!$A$1:$X$367,MATCH(NightFilter!W$1,Night!$C$1:$X$1,0)+2,0),"")</f>
        <v>3.8111890000000002</v>
      </c>
      <c r="X94">
        <f>IFERROR(VLOOKUP($B94,Night!$A$1:$X$367,MATCH(NightFilter!X$1,Night!$C$1:$X$1,0)+2,0),"")</f>
        <v>2.4609295000000002</v>
      </c>
      <c r="Y94">
        <f>IFERROR(VLOOKUP($B94,Night!$A$1:$Z$367,MATCH(NightFilter!Y$1,Night!$C$1:$Z$1,0)+2,0),"")</f>
        <v>65</v>
      </c>
      <c r="Z94">
        <f>IFERROR(VLOOKUP($B94,Night!$A$1:$Z$367,MATCH(NightFilter!Z$1,Night!$C$1:$Z$1,0)+2,0),"")</f>
        <v>75</v>
      </c>
    </row>
    <row r="95" spans="2:26" x14ac:dyDescent="0.25">
      <c r="B95">
        <f>IF(ROW()-1&lt;=Input!$F$3,ROW()-1,"")</f>
        <v>94</v>
      </c>
      <c r="C95" s="1">
        <f>IFERROR(VLOOKUP($B95,Night!$A$1:$X$367,MATCH(NightFilter!C$1,Night!$C$1:$X$1,0)+2,0),"")</f>
        <v>44101</v>
      </c>
      <c r="D95" t="str">
        <f>IFERROR(VLOOKUP($B95,Night!$A$1:$X$367,MATCH(NightFilter!D$1,Night!$C$1:$X$1,0)+2,0),"")</f>
        <v>Night</v>
      </c>
      <c r="E95">
        <f>IFERROR(VLOOKUP($B95,Night!$A$1:$X$367,MATCH(NightFilter!E$1,Night!$C$1:$X$1,0)+2,0),"")</f>
        <v>72.645454999999998</v>
      </c>
      <c r="F95">
        <f>IFERROR(VLOOKUP($B95,Night!$A$1:$X$367,MATCH(NightFilter!F$1,Night!$C$1:$X$1,0)+2,0),"")</f>
        <v>59.463332999999999</v>
      </c>
      <c r="G95">
        <f>IFERROR(VLOOKUP($B95,Night!$A$1:$X$367,MATCH(NightFilter!G$1,Night!$C$1:$X$1,0)+2,0),"")</f>
        <v>59.463332999999999</v>
      </c>
      <c r="H95">
        <f>IFERROR(VLOOKUP($B95,Night!$A$1:$X$367,MATCH(NightFilter!H$1,Night!$C$1:$X$1,0)+2,0),"")</f>
        <v>13.182122</v>
      </c>
      <c r="I95">
        <f>IFERROR(VLOOKUP($B95,Night!$A$1:$X$367,MATCH(NightFilter!I$1,Night!$C$1:$X$1,0)+2,0),"")</f>
        <v>64.193930800000004</v>
      </c>
      <c r="J95">
        <f>IFERROR(VLOOKUP($B95,Night!$A$1:$X$367,MATCH(NightFilter!J$1,Night!$C$1:$X$1,0)+2,0),"")</f>
        <v>62.36</v>
      </c>
      <c r="K95">
        <f>IFERROR(VLOOKUP($B95,Night!$A$1:$X$367,MATCH(NightFilter!K$1,Night!$C$1:$X$1,0)+2,0),"")</f>
        <v>37.145454999999998</v>
      </c>
      <c r="L95">
        <f>IFERROR(VLOOKUP($B95,Night!$A$1:$X$367,MATCH(NightFilter!L$1,Night!$C$1:$X$1,0)+2,0),"")</f>
        <v>37.145454999999998</v>
      </c>
      <c r="M95">
        <f>IFERROR(VLOOKUP($B95,Night!$A$1:$X$367,MATCH(NightFilter!M$1,Night!$C$1:$X$1,0)+2,0),"")</f>
        <v>25.214545000000001</v>
      </c>
      <c r="N95">
        <f>IFERROR(VLOOKUP($B95,Night!$A$1:$X$367,MATCH(NightFilter!N$1,Night!$C$1:$X$1,0)+2,0),"")</f>
        <v>53.476430100000002</v>
      </c>
      <c r="O95">
        <f>IFERROR(VLOOKUP($B95,Night!$A$1:$X$367,MATCH(NightFilter!O$1,Night!$C$1:$X$1,0)+2,0),"")</f>
        <v>99.1875</v>
      </c>
      <c r="P95">
        <f>IFERROR(VLOOKUP($B95,Night!$A$1:$X$367,MATCH(NightFilter!P$1,Night!$C$1:$X$1,0)+2,0),"")</f>
        <v>38.941817999999998</v>
      </c>
      <c r="Q95">
        <f>IFERROR(VLOOKUP($B95,Night!$A$1:$X$367,MATCH(NightFilter!Q$1,Night!$C$1:$X$1,0)+2,0),"")</f>
        <v>38.941817999999998</v>
      </c>
      <c r="R95">
        <f>IFERROR(VLOOKUP($B95,Night!$A$1:$X$367,MATCH(NightFilter!R$1,Night!$C$1:$X$1,0)+2,0),"")</f>
        <v>60.245682000000002</v>
      </c>
      <c r="S95">
        <f>IFERROR(VLOOKUP($B95,Night!$A$1:$X$367,MATCH(NightFilter!S$1,Night!$C$1:$X$1,0)+2,0),"")</f>
        <v>71.512524900000003</v>
      </c>
      <c r="T95">
        <f>IFERROR(VLOOKUP($B95,Night!$A$1:$X$367,MATCH(NightFilter!T$1,Night!$C$1:$X$1,0)+2,0),"")</f>
        <v>4.8333329999999997</v>
      </c>
      <c r="U95">
        <f>IFERROR(VLOOKUP($B95,Night!$A$1:$X$367,MATCH(NightFilter!U$1,Night!$C$1:$X$1,0)+2,0),"")</f>
        <v>1.142857</v>
      </c>
      <c r="V95">
        <f>IFERROR(VLOOKUP($B95,Night!$A$1:$X$367,MATCH(NightFilter!V$1,Night!$C$1:$X$1,0)+2,0),"")</f>
        <v>1.142857</v>
      </c>
      <c r="W95">
        <f>IFERROR(VLOOKUP($B95,Night!$A$1:$X$367,MATCH(NightFilter!W$1,Night!$C$1:$X$1,0)+2,0),"")</f>
        <v>3.6904759999999994</v>
      </c>
      <c r="X95">
        <f>IFERROR(VLOOKUP($B95,Night!$A$1:$X$367,MATCH(NightFilter!X$1,Night!$C$1:$X$1,0)+2,0),"")</f>
        <v>2.3426695</v>
      </c>
      <c r="Y95">
        <f>IFERROR(VLOOKUP($B95,Night!$A$1:$Z$367,MATCH(NightFilter!Y$1,Night!$C$1:$Z$1,0)+2,0),"")</f>
        <v>65</v>
      </c>
      <c r="Z95">
        <f>IFERROR(VLOOKUP($B95,Night!$A$1:$Z$367,MATCH(NightFilter!Z$1,Night!$C$1:$Z$1,0)+2,0),"")</f>
        <v>75</v>
      </c>
    </row>
    <row r="96" spans="2:26" x14ac:dyDescent="0.25">
      <c r="B96">
        <f>IF(ROW()-1&lt;=Input!$F$3,ROW()-1,"")</f>
        <v>95</v>
      </c>
      <c r="C96" s="1">
        <f>IFERROR(VLOOKUP($B96,Night!$A$1:$X$367,MATCH(NightFilter!C$1,Night!$C$1:$X$1,0)+2,0),"")</f>
        <v>44100</v>
      </c>
      <c r="D96" t="str">
        <f>IFERROR(VLOOKUP($B96,Night!$A$1:$X$367,MATCH(NightFilter!D$1,Night!$C$1:$X$1,0)+2,0),"")</f>
        <v>Night</v>
      </c>
      <c r="E96">
        <f>IFERROR(VLOOKUP($B96,Night!$A$1:$X$367,MATCH(NightFilter!E$1,Night!$C$1:$X$1,0)+2,0),"")</f>
        <v>73.7</v>
      </c>
      <c r="F96">
        <f>IFERROR(VLOOKUP($B96,Night!$A$1:$X$367,MATCH(NightFilter!F$1,Night!$C$1:$X$1,0)+2,0),"")</f>
        <v>57.109090999999999</v>
      </c>
      <c r="G96">
        <f>IFERROR(VLOOKUP($B96,Night!$A$1:$X$367,MATCH(NightFilter!G$1,Night!$C$1:$X$1,0)+2,0),"")</f>
        <v>57.109090999999999</v>
      </c>
      <c r="H96">
        <f>IFERROR(VLOOKUP($B96,Night!$A$1:$X$367,MATCH(NightFilter!H$1,Night!$C$1:$X$1,0)+2,0),"")</f>
        <v>16.590909000000003</v>
      </c>
      <c r="I96">
        <f>IFERROR(VLOOKUP($B96,Night!$A$1:$X$367,MATCH(NightFilter!I$1,Night!$C$1:$X$1,0)+2,0),"")</f>
        <v>64.611045300000001</v>
      </c>
      <c r="J96">
        <f>IFERROR(VLOOKUP($B96,Night!$A$1:$X$367,MATCH(NightFilter!J$1,Night!$C$1:$X$1,0)+2,0),"")</f>
        <v>64.19</v>
      </c>
      <c r="K96">
        <f>IFERROR(VLOOKUP($B96,Night!$A$1:$X$367,MATCH(NightFilter!K$1,Night!$C$1:$X$1,0)+2,0),"")</f>
        <v>31.305454999999998</v>
      </c>
      <c r="L96">
        <f>IFERROR(VLOOKUP($B96,Night!$A$1:$X$367,MATCH(NightFilter!L$1,Night!$C$1:$X$1,0)+2,0),"")</f>
        <v>31.305454999999998</v>
      </c>
      <c r="M96">
        <f>IFERROR(VLOOKUP($B96,Night!$A$1:$X$367,MATCH(NightFilter!M$1,Night!$C$1:$X$1,0)+2,0),"")</f>
        <v>32.884545000000003</v>
      </c>
      <c r="N96">
        <f>IFERROR(VLOOKUP($B96,Night!$A$1:$X$367,MATCH(NightFilter!N$1,Night!$C$1:$X$1,0)+2,0),"")</f>
        <v>51.301545400000002</v>
      </c>
      <c r="O96">
        <f>IFERROR(VLOOKUP($B96,Night!$A$1:$X$367,MATCH(NightFilter!O$1,Night!$C$1:$X$1,0)+2,0),"")</f>
        <v>98.39</v>
      </c>
      <c r="P96">
        <f>IFERROR(VLOOKUP($B96,Night!$A$1:$X$367,MATCH(NightFilter!P$1,Night!$C$1:$X$1,0)+2,0),"")</f>
        <v>23.905455</v>
      </c>
      <c r="Q96">
        <f>IFERROR(VLOOKUP($B96,Night!$A$1:$X$367,MATCH(NightFilter!Q$1,Night!$C$1:$X$1,0)+2,0),"")</f>
        <v>23.905455</v>
      </c>
      <c r="R96">
        <f>IFERROR(VLOOKUP($B96,Night!$A$1:$X$367,MATCH(NightFilter!R$1,Night!$C$1:$X$1,0)+2,0),"")</f>
        <v>74.484544999999997</v>
      </c>
      <c r="S96">
        <f>IFERROR(VLOOKUP($B96,Night!$A$1:$X$367,MATCH(NightFilter!S$1,Night!$C$1:$X$1,0)+2,0),"")</f>
        <v>66.627545600000005</v>
      </c>
      <c r="T96">
        <f>IFERROR(VLOOKUP($B96,Night!$A$1:$X$367,MATCH(NightFilter!T$1,Night!$C$1:$X$1,0)+2,0),"")</f>
        <v>5.75</v>
      </c>
      <c r="U96">
        <f>IFERROR(VLOOKUP($B96,Night!$A$1:$X$367,MATCH(NightFilter!U$1,Night!$C$1:$X$1,0)+2,0),"")</f>
        <v>0.81818199999999996</v>
      </c>
      <c r="V96">
        <f>IFERROR(VLOOKUP($B96,Night!$A$1:$X$367,MATCH(NightFilter!V$1,Night!$C$1:$X$1,0)+2,0),"")</f>
        <v>0.81818199999999996</v>
      </c>
      <c r="W96">
        <f>IFERROR(VLOOKUP($B96,Night!$A$1:$X$367,MATCH(NightFilter!W$1,Night!$C$1:$X$1,0)+2,0),"")</f>
        <v>4.9318179999999998</v>
      </c>
      <c r="X96">
        <f>IFERROR(VLOOKUP($B96,Night!$A$1:$X$367,MATCH(NightFilter!X$1,Night!$C$1:$X$1,0)+2,0),"")</f>
        <v>2.4590909000000001</v>
      </c>
      <c r="Y96">
        <f>IFERROR(VLOOKUP($B96,Night!$A$1:$Z$367,MATCH(NightFilter!Y$1,Night!$C$1:$Z$1,0)+2,0),"")</f>
        <v>65</v>
      </c>
      <c r="Z96">
        <f>IFERROR(VLOOKUP($B96,Night!$A$1:$Z$367,MATCH(NightFilter!Z$1,Night!$C$1:$Z$1,0)+2,0),"")</f>
        <v>75</v>
      </c>
    </row>
    <row r="97" spans="2:26" x14ac:dyDescent="0.25">
      <c r="B97">
        <f>IF(ROW()-1&lt;=Input!$F$3,ROW()-1,"")</f>
        <v>96</v>
      </c>
      <c r="C97" s="1">
        <f>IFERROR(VLOOKUP($B97,Night!$A$1:$X$367,MATCH(NightFilter!C$1,Night!$C$1:$X$1,0)+2,0),"")</f>
        <v>44099</v>
      </c>
      <c r="D97" t="str">
        <f>IFERROR(VLOOKUP($B97,Night!$A$1:$X$367,MATCH(NightFilter!D$1,Night!$C$1:$X$1,0)+2,0),"")</f>
        <v>Night</v>
      </c>
      <c r="E97">
        <f>IFERROR(VLOOKUP($B97,Night!$A$1:$X$367,MATCH(NightFilter!E$1,Night!$C$1:$X$1,0)+2,0),"")</f>
        <v>73.936363999999998</v>
      </c>
      <c r="F97">
        <f>IFERROR(VLOOKUP($B97,Night!$A$1:$X$367,MATCH(NightFilter!F$1,Night!$C$1:$X$1,0)+2,0),"")</f>
        <v>56.290908999999999</v>
      </c>
      <c r="G97">
        <f>IFERROR(VLOOKUP($B97,Night!$A$1:$X$367,MATCH(NightFilter!G$1,Night!$C$1:$X$1,0)+2,0),"")</f>
        <v>56.290908999999999</v>
      </c>
      <c r="H97">
        <f>IFERROR(VLOOKUP($B97,Night!$A$1:$X$367,MATCH(NightFilter!H$1,Night!$C$1:$X$1,0)+2,0),"")</f>
        <v>17.645454999999998</v>
      </c>
      <c r="I97">
        <f>IFERROR(VLOOKUP($B97,Night!$A$1:$X$367,MATCH(NightFilter!I$1,Night!$C$1:$X$1,0)+2,0),"")</f>
        <v>64.658249299999994</v>
      </c>
      <c r="J97">
        <f>IFERROR(VLOOKUP($B97,Night!$A$1:$X$367,MATCH(NightFilter!J$1,Night!$C$1:$X$1,0)+2,0),"")</f>
        <v>64.418750000000003</v>
      </c>
      <c r="K97">
        <f>IFERROR(VLOOKUP($B97,Night!$A$1:$X$367,MATCH(NightFilter!K$1,Night!$C$1:$X$1,0)+2,0),"")</f>
        <v>29.672726999999998</v>
      </c>
      <c r="L97">
        <f>IFERROR(VLOOKUP($B97,Night!$A$1:$X$367,MATCH(NightFilter!L$1,Night!$C$1:$X$1,0)+2,0),"")</f>
        <v>29.672726999999998</v>
      </c>
      <c r="M97">
        <f>IFERROR(VLOOKUP($B97,Night!$A$1:$X$367,MATCH(NightFilter!M$1,Night!$C$1:$X$1,0)+2,0),"")</f>
        <v>34.746023000000008</v>
      </c>
      <c r="N97">
        <f>IFERROR(VLOOKUP($B97,Night!$A$1:$X$367,MATCH(NightFilter!N$1,Night!$C$1:$X$1,0)+2,0),"")</f>
        <v>49.350814</v>
      </c>
      <c r="O97">
        <f>IFERROR(VLOOKUP($B97,Night!$A$1:$X$367,MATCH(NightFilter!O$1,Night!$C$1:$X$1,0)+2,0),"")</f>
        <v>98.286874999999995</v>
      </c>
      <c r="P97">
        <f>IFERROR(VLOOKUP($B97,Night!$A$1:$X$367,MATCH(NightFilter!P$1,Night!$C$1:$X$1,0)+2,0),"")</f>
        <v>30.58</v>
      </c>
      <c r="Q97">
        <f>IFERROR(VLOOKUP($B97,Night!$A$1:$X$367,MATCH(NightFilter!Q$1,Night!$C$1:$X$1,0)+2,0),"")</f>
        <v>30.58</v>
      </c>
      <c r="R97">
        <f>IFERROR(VLOOKUP($B97,Night!$A$1:$X$367,MATCH(NightFilter!R$1,Night!$C$1:$X$1,0)+2,0),"")</f>
        <v>67.706874999999997</v>
      </c>
      <c r="S97">
        <f>IFERROR(VLOOKUP($B97,Night!$A$1:$X$367,MATCH(NightFilter!S$1,Night!$C$1:$X$1,0)+2,0),"")</f>
        <v>63.439732499999998</v>
      </c>
      <c r="T97">
        <f>IFERROR(VLOOKUP($B97,Night!$A$1:$X$367,MATCH(NightFilter!T$1,Night!$C$1:$X$1,0)+2,0),"")</f>
        <v>4.8461540000000003</v>
      </c>
      <c r="U97">
        <f>IFERROR(VLOOKUP($B97,Night!$A$1:$X$367,MATCH(NightFilter!U$1,Night!$C$1:$X$1,0)+2,0),"")</f>
        <v>0.72727299999999995</v>
      </c>
      <c r="V97">
        <f>IFERROR(VLOOKUP($B97,Night!$A$1:$X$367,MATCH(NightFilter!V$1,Night!$C$1:$X$1,0)+2,0),"")</f>
        <v>0.72727299999999995</v>
      </c>
      <c r="W97">
        <f>IFERROR(VLOOKUP($B97,Night!$A$1:$X$367,MATCH(NightFilter!W$1,Night!$C$1:$X$1,0)+2,0),"")</f>
        <v>4.118881</v>
      </c>
      <c r="X97">
        <f>IFERROR(VLOOKUP($B97,Night!$A$1:$X$367,MATCH(NightFilter!X$1,Night!$C$1:$X$1,0)+2,0),"")</f>
        <v>1.9371316000000001</v>
      </c>
      <c r="Y97">
        <f>IFERROR(VLOOKUP($B97,Night!$A$1:$Z$367,MATCH(NightFilter!Y$1,Night!$C$1:$Z$1,0)+2,0),"")</f>
        <v>65</v>
      </c>
      <c r="Z97">
        <f>IFERROR(VLOOKUP($B97,Night!$A$1:$Z$367,MATCH(NightFilter!Z$1,Night!$C$1:$Z$1,0)+2,0),"")</f>
        <v>75</v>
      </c>
    </row>
    <row r="98" spans="2:26" x14ac:dyDescent="0.25">
      <c r="B98">
        <f>IF(ROW()-1&lt;=Input!$F$3,ROW()-1,"")</f>
        <v>97</v>
      </c>
      <c r="C98" s="1">
        <f>IFERROR(VLOOKUP($B98,Night!$A$1:$X$367,MATCH(NightFilter!C$1,Night!$C$1:$X$1,0)+2,0),"")</f>
        <v>44098</v>
      </c>
      <c r="D98" t="str">
        <f>IFERROR(VLOOKUP($B98,Night!$A$1:$X$367,MATCH(NightFilter!D$1,Night!$C$1:$X$1,0)+2,0),"")</f>
        <v>Night</v>
      </c>
      <c r="E98">
        <f>IFERROR(VLOOKUP($B98,Night!$A$1:$X$367,MATCH(NightFilter!E$1,Night!$C$1:$X$1,0)+2,0),"")</f>
        <v>73.181818000000007</v>
      </c>
      <c r="F98">
        <f>IFERROR(VLOOKUP($B98,Night!$A$1:$X$367,MATCH(NightFilter!F$1,Night!$C$1:$X$1,0)+2,0),"")</f>
        <v>56.536363999999999</v>
      </c>
      <c r="G98">
        <f>IFERROR(VLOOKUP($B98,Night!$A$1:$X$367,MATCH(NightFilter!G$1,Night!$C$1:$X$1,0)+2,0),"")</f>
        <v>56.536363999999999</v>
      </c>
      <c r="H98">
        <f>IFERROR(VLOOKUP($B98,Night!$A$1:$X$367,MATCH(NightFilter!H$1,Night!$C$1:$X$1,0)+2,0),"")</f>
        <v>16.645454000000008</v>
      </c>
      <c r="I98">
        <f>IFERROR(VLOOKUP($B98,Night!$A$1:$X$367,MATCH(NightFilter!I$1,Night!$C$1:$X$1,0)+2,0),"")</f>
        <v>65.202969600000003</v>
      </c>
      <c r="J98">
        <f>IFERROR(VLOOKUP($B98,Night!$A$1:$X$367,MATCH(NightFilter!J$1,Night!$C$1:$X$1,0)+2,0),"")</f>
        <v>57.975000000000001</v>
      </c>
      <c r="K98">
        <f>IFERROR(VLOOKUP($B98,Night!$A$1:$X$367,MATCH(NightFilter!K$1,Night!$C$1:$X$1,0)+2,0),"")</f>
        <v>30.172726999999998</v>
      </c>
      <c r="L98">
        <f>IFERROR(VLOOKUP($B98,Night!$A$1:$X$367,MATCH(NightFilter!L$1,Night!$C$1:$X$1,0)+2,0),"")</f>
        <v>30.172726999999998</v>
      </c>
      <c r="M98">
        <f>IFERROR(VLOOKUP($B98,Night!$A$1:$X$367,MATCH(NightFilter!M$1,Night!$C$1:$X$1,0)+2,0),"")</f>
        <v>27.802273000000003</v>
      </c>
      <c r="N98">
        <f>IFERROR(VLOOKUP($B98,Night!$A$1:$X$367,MATCH(NightFilter!N$1,Night!$C$1:$X$1,0)+2,0),"")</f>
        <v>48.335681700000002</v>
      </c>
      <c r="O98">
        <f>IFERROR(VLOOKUP($B98,Night!$A$1:$X$367,MATCH(NightFilter!O$1,Night!$C$1:$X$1,0)+2,0),"")</f>
        <v>90.677499999999995</v>
      </c>
      <c r="P98">
        <f>IFERROR(VLOOKUP($B98,Night!$A$1:$X$367,MATCH(NightFilter!P$1,Night!$C$1:$X$1,0)+2,0),"")</f>
        <v>28.116364000000001</v>
      </c>
      <c r="Q98">
        <f>IFERROR(VLOOKUP($B98,Night!$A$1:$X$367,MATCH(NightFilter!Q$1,Night!$C$1:$X$1,0)+2,0),"")</f>
        <v>28.116364000000001</v>
      </c>
      <c r="R98">
        <f>IFERROR(VLOOKUP($B98,Night!$A$1:$X$367,MATCH(NightFilter!R$1,Night!$C$1:$X$1,0)+2,0),"")</f>
        <v>62.561135999999991</v>
      </c>
      <c r="S98">
        <f>IFERROR(VLOOKUP($B98,Night!$A$1:$X$367,MATCH(NightFilter!S$1,Night!$C$1:$X$1,0)+2,0),"")</f>
        <v>59.1267864</v>
      </c>
      <c r="T98">
        <f>IFERROR(VLOOKUP($B98,Night!$A$1:$X$367,MATCH(NightFilter!T$1,Night!$C$1:$X$1,0)+2,0),"")</f>
        <v>4.4000000000000004</v>
      </c>
      <c r="U98">
        <f>IFERROR(VLOOKUP($B98,Night!$A$1:$X$367,MATCH(NightFilter!U$1,Night!$C$1:$X$1,0)+2,0),"")</f>
        <v>0.90909099999999998</v>
      </c>
      <c r="V98">
        <f>IFERROR(VLOOKUP($B98,Night!$A$1:$X$367,MATCH(NightFilter!V$1,Night!$C$1:$X$1,0)+2,0),"")</f>
        <v>0.90909099999999998</v>
      </c>
      <c r="W98">
        <f>IFERROR(VLOOKUP($B98,Night!$A$1:$X$367,MATCH(NightFilter!W$1,Night!$C$1:$X$1,0)+2,0),"")</f>
        <v>3.4909090000000003</v>
      </c>
      <c r="X98">
        <f>IFERROR(VLOOKUP($B98,Night!$A$1:$X$367,MATCH(NightFilter!X$1,Night!$C$1:$X$1,0)+2,0),"")</f>
        <v>2.0725758000000001</v>
      </c>
      <c r="Y98">
        <f>IFERROR(VLOOKUP($B98,Night!$A$1:$Z$367,MATCH(NightFilter!Y$1,Night!$C$1:$Z$1,0)+2,0),"")</f>
        <v>65</v>
      </c>
      <c r="Z98">
        <f>IFERROR(VLOOKUP($B98,Night!$A$1:$Z$367,MATCH(NightFilter!Z$1,Night!$C$1:$Z$1,0)+2,0),"")</f>
        <v>75</v>
      </c>
    </row>
    <row r="99" spans="2:26" x14ac:dyDescent="0.25">
      <c r="B99">
        <f>IF(ROW()-1&lt;=Input!$F$3,ROW()-1,"")</f>
        <v>98</v>
      </c>
      <c r="C99" s="1">
        <f>IFERROR(VLOOKUP($B99,Night!$A$1:$X$367,MATCH(NightFilter!C$1,Night!$C$1:$X$1,0)+2,0),"")</f>
        <v>44097</v>
      </c>
      <c r="D99" t="str">
        <f>IFERROR(VLOOKUP($B99,Night!$A$1:$X$367,MATCH(NightFilter!D$1,Night!$C$1:$X$1,0)+2,0),"")</f>
        <v>Night</v>
      </c>
      <c r="E99">
        <f>IFERROR(VLOOKUP($B99,Night!$A$1:$X$367,MATCH(NightFilter!E$1,Night!$C$1:$X$1,0)+2,0),"")</f>
        <v>72.872726999999998</v>
      </c>
      <c r="F99">
        <f>IFERROR(VLOOKUP($B99,Night!$A$1:$X$367,MATCH(NightFilter!F$1,Night!$C$1:$X$1,0)+2,0),"")</f>
        <v>54.718181999999999</v>
      </c>
      <c r="G99">
        <f>IFERROR(VLOOKUP($B99,Night!$A$1:$X$367,MATCH(NightFilter!G$1,Night!$C$1:$X$1,0)+2,0),"")</f>
        <v>54.718181999999999</v>
      </c>
      <c r="H99">
        <f>IFERROR(VLOOKUP($B99,Night!$A$1:$X$367,MATCH(NightFilter!H$1,Night!$C$1:$X$1,0)+2,0),"")</f>
        <v>18.154544999999999</v>
      </c>
      <c r="I99">
        <f>IFERROR(VLOOKUP($B99,Night!$A$1:$X$367,MATCH(NightFilter!I$1,Night!$C$1:$X$1,0)+2,0),"")</f>
        <v>64.305740200000002</v>
      </c>
      <c r="J99">
        <f>IFERROR(VLOOKUP($B99,Night!$A$1:$X$367,MATCH(NightFilter!J$1,Night!$C$1:$X$1,0)+2,0),"")</f>
        <v>61.069091</v>
      </c>
      <c r="K99">
        <f>IFERROR(VLOOKUP($B99,Night!$A$1:$X$367,MATCH(NightFilter!K$1,Night!$C$1:$X$1,0)+2,0),"")</f>
        <v>41.409090999999997</v>
      </c>
      <c r="L99">
        <f>IFERROR(VLOOKUP($B99,Night!$A$1:$X$367,MATCH(NightFilter!L$1,Night!$C$1:$X$1,0)+2,0),"")</f>
        <v>41.409090999999997</v>
      </c>
      <c r="M99">
        <f>IFERROR(VLOOKUP($B99,Night!$A$1:$X$367,MATCH(NightFilter!M$1,Night!$C$1:$X$1,0)+2,0),"")</f>
        <v>19.660000000000004</v>
      </c>
      <c r="N99">
        <f>IFERROR(VLOOKUP($B99,Night!$A$1:$X$367,MATCH(NightFilter!N$1,Night!$C$1:$X$1,0)+2,0),"")</f>
        <v>50.201013000000003</v>
      </c>
      <c r="O99">
        <f>IFERROR(VLOOKUP($B99,Night!$A$1:$X$367,MATCH(NightFilter!O$1,Night!$C$1:$X$1,0)+2,0),"")</f>
        <v>90.667142999999996</v>
      </c>
      <c r="P99">
        <f>IFERROR(VLOOKUP($B99,Night!$A$1:$X$367,MATCH(NightFilter!P$1,Night!$C$1:$X$1,0)+2,0),"")</f>
        <v>37.672727000000002</v>
      </c>
      <c r="Q99">
        <f>IFERROR(VLOOKUP($B99,Night!$A$1:$X$367,MATCH(NightFilter!Q$1,Night!$C$1:$X$1,0)+2,0),"")</f>
        <v>37.672727000000002</v>
      </c>
      <c r="R99">
        <f>IFERROR(VLOOKUP($B99,Night!$A$1:$X$367,MATCH(NightFilter!R$1,Night!$C$1:$X$1,0)+2,0),"")</f>
        <v>52.994415999999994</v>
      </c>
      <c r="S99">
        <f>IFERROR(VLOOKUP($B99,Night!$A$1:$X$367,MATCH(NightFilter!S$1,Night!$C$1:$X$1,0)+2,0),"")</f>
        <v>64.789577899999998</v>
      </c>
      <c r="T99">
        <f>IFERROR(VLOOKUP($B99,Night!$A$1:$X$367,MATCH(NightFilter!T$1,Night!$C$1:$X$1,0)+2,0),"")</f>
        <v>2.8181820000000002</v>
      </c>
      <c r="U99">
        <f>IFERROR(VLOOKUP($B99,Night!$A$1:$X$367,MATCH(NightFilter!U$1,Night!$C$1:$X$1,0)+2,0),"")</f>
        <v>0.81818199999999996</v>
      </c>
      <c r="V99">
        <f>IFERROR(VLOOKUP($B99,Night!$A$1:$X$367,MATCH(NightFilter!V$1,Night!$C$1:$X$1,0)+2,0),"")</f>
        <v>0.81818199999999996</v>
      </c>
      <c r="W99">
        <f>IFERROR(VLOOKUP($B99,Night!$A$1:$X$367,MATCH(NightFilter!W$1,Night!$C$1:$X$1,0)+2,0),"")</f>
        <v>2</v>
      </c>
      <c r="X99">
        <f>IFERROR(VLOOKUP($B99,Night!$A$1:$X$367,MATCH(NightFilter!X$1,Night!$C$1:$X$1,0)+2,0),"")</f>
        <v>1.6515583</v>
      </c>
      <c r="Y99">
        <f>IFERROR(VLOOKUP($B99,Night!$A$1:$Z$367,MATCH(NightFilter!Y$1,Night!$C$1:$Z$1,0)+2,0),"")</f>
        <v>65</v>
      </c>
      <c r="Z99">
        <f>IFERROR(VLOOKUP($B99,Night!$A$1:$Z$367,MATCH(NightFilter!Z$1,Night!$C$1:$Z$1,0)+2,0),"")</f>
        <v>75</v>
      </c>
    </row>
    <row r="100" spans="2:26" x14ac:dyDescent="0.25">
      <c r="B100">
        <f>IF(ROW()-1&lt;=Input!$F$3,ROW()-1,"")</f>
        <v>99</v>
      </c>
      <c r="C100" s="1">
        <f>IFERROR(VLOOKUP($B100,Night!$A$1:$X$367,MATCH(NightFilter!C$1,Night!$C$1:$X$1,0)+2,0),"")</f>
        <v>44096</v>
      </c>
      <c r="D100" t="str">
        <f>IFERROR(VLOOKUP($B100,Night!$A$1:$X$367,MATCH(NightFilter!D$1,Night!$C$1:$X$1,0)+2,0),"")</f>
        <v>Night</v>
      </c>
      <c r="E100">
        <f>IFERROR(VLOOKUP($B100,Night!$A$1:$X$367,MATCH(NightFilter!E$1,Night!$C$1:$X$1,0)+2,0),"")</f>
        <v>73.727272999999997</v>
      </c>
      <c r="F100">
        <f>IFERROR(VLOOKUP($B100,Night!$A$1:$X$367,MATCH(NightFilter!F$1,Night!$C$1:$X$1,0)+2,0),"")</f>
        <v>54.627273000000002</v>
      </c>
      <c r="G100">
        <f>IFERROR(VLOOKUP($B100,Night!$A$1:$X$367,MATCH(NightFilter!G$1,Night!$C$1:$X$1,0)+2,0),"")</f>
        <v>54.627273000000002</v>
      </c>
      <c r="H100">
        <f>IFERROR(VLOOKUP($B100,Night!$A$1:$X$367,MATCH(NightFilter!H$1,Night!$C$1:$X$1,0)+2,0),"")</f>
        <v>19.099999999999994</v>
      </c>
      <c r="I100">
        <f>IFERROR(VLOOKUP($B100,Night!$A$1:$X$367,MATCH(NightFilter!I$1,Night!$C$1:$X$1,0)+2,0),"")</f>
        <v>65.330415599999995</v>
      </c>
      <c r="J100">
        <f>IFERROR(VLOOKUP($B100,Night!$A$1:$X$367,MATCH(NightFilter!J$1,Night!$C$1:$X$1,0)+2,0),"")</f>
        <v>62.765455000000003</v>
      </c>
      <c r="K100">
        <f>IFERROR(VLOOKUP($B100,Night!$A$1:$X$367,MATCH(NightFilter!K$1,Night!$C$1:$X$1,0)+2,0),"")</f>
        <v>45.8</v>
      </c>
      <c r="L100">
        <f>IFERROR(VLOOKUP($B100,Night!$A$1:$X$367,MATCH(NightFilter!L$1,Night!$C$1:$X$1,0)+2,0),"")</f>
        <v>45.8</v>
      </c>
      <c r="M100">
        <f>IFERROR(VLOOKUP($B100,Night!$A$1:$X$367,MATCH(NightFilter!M$1,Night!$C$1:$X$1,0)+2,0),"")</f>
        <v>16.965455000000006</v>
      </c>
      <c r="N100">
        <f>IFERROR(VLOOKUP($B100,Night!$A$1:$X$367,MATCH(NightFilter!N$1,Night!$C$1:$X$1,0)+2,0),"")</f>
        <v>52.499527299999997</v>
      </c>
      <c r="O100">
        <f>IFERROR(VLOOKUP($B100,Night!$A$1:$X$367,MATCH(NightFilter!O$1,Night!$C$1:$X$1,0)+2,0),"")</f>
        <v>94.237333000000007</v>
      </c>
      <c r="P100">
        <f>IFERROR(VLOOKUP($B100,Night!$A$1:$X$367,MATCH(NightFilter!P$1,Night!$C$1:$X$1,0)+2,0),"")</f>
        <v>42.066364</v>
      </c>
      <c r="Q100">
        <f>IFERROR(VLOOKUP($B100,Night!$A$1:$X$367,MATCH(NightFilter!Q$1,Night!$C$1:$X$1,0)+2,0),"")</f>
        <v>42.066364</v>
      </c>
      <c r="R100">
        <f>IFERROR(VLOOKUP($B100,Night!$A$1:$X$367,MATCH(NightFilter!R$1,Night!$C$1:$X$1,0)+2,0),"")</f>
        <v>52.170969000000007</v>
      </c>
      <c r="S100">
        <f>IFERROR(VLOOKUP($B100,Night!$A$1:$X$367,MATCH(NightFilter!S$1,Night!$C$1:$X$1,0)+2,0),"")</f>
        <v>66.785772300000005</v>
      </c>
      <c r="T100">
        <f>IFERROR(VLOOKUP($B100,Night!$A$1:$X$367,MATCH(NightFilter!T$1,Night!$C$1:$X$1,0)+2,0),"")</f>
        <v>5.733333</v>
      </c>
      <c r="U100">
        <f>IFERROR(VLOOKUP($B100,Night!$A$1:$X$367,MATCH(NightFilter!U$1,Night!$C$1:$X$1,0)+2,0),"")</f>
        <v>0.63636400000000004</v>
      </c>
      <c r="V100">
        <f>IFERROR(VLOOKUP($B100,Night!$A$1:$X$367,MATCH(NightFilter!V$1,Night!$C$1:$X$1,0)+2,0),"")</f>
        <v>0.63636400000000004</v>
      </c>
      <c r="W100">
        <f>IFERROR(VLOOKUP($B100,Night!$A$1:$X$367,MATCH(NightFilter!W$1,Night!$C$1:$X$1,0)+2,0),"")</f>
        <v>5.0969689999999996</v>
      </c>
      <c r="X100">
        <f>IFERROR(VLOOKUP($B100,Night!$A$1:$X$367,MATCH(NightFilter!X$1,Night!$C$1:$X$1,0)+2,0),"")</f>
        <v>2.1019047</v>
      </c>
      <c r="Y100">
        <f>IFERROR(VLOOKUP($B100,Night!$A$1:$Z$367,MATCH(NightFilter!Y$1,Night!$C$1:$Z$1,0)+2,0),"")</f>
        <v>65</v>
      </c>
      <c r="Z100">
        <f>IFERROR(VLOOKUP($B100,Night!$A$1:$Z$367,MATCH(NightFilter!Z$1,Night!$C$1:$Z$1,0)+2,0),"")</f>
        <v>75</v>
      </c>
    </row>
    <row r="101" spans="2:26" x14ac:dyDescent="0.25">
      <c r="B101">
        <f>IF(ROW()-1&lt;=Input!$F$3,ROW()-1,"")</f>
        <v>100</v>
      </c>
      <c r="C101" s="1">
        <f>IFERROR(VLOOKUP($B101,Night!$A$1:$X$367,MATCH(NightFilter!C$1,Night!$C$1:$X$1,0)+2,0),"")</f>
        <v>44095</v>
      </c>
      <c r="D101" t="str">
        <f>IFERROR(VLOOKUP($B101,Night!$A$1:$X$367,MATCH(NightFilter!D$1,Night!$C$1:$X$1,0)+2,0),"")</f>
        <v>Night</v>
      </c>
      <c r="E101">
        <f>IFERROR(VLOOKUP($B101,Night!$A$1:$X$367,MATCH(NightFilter!E$1,Night!$C$1:$X$1,0)+2,0),"")</f>
        <v>76.181818000000007</v>
      </c>
      <c r="F101">
        <f>IFERROR(VLOOKUP($B101,Night!$A$1:$X$367,MATCH(NightFilter!F$1,Night!$C$1:$X$1,0)+2,0),"")</f>
        <v>54.027273000000001</v>
      </c>
      <c r="G101">
        <f>IFERROR(VLOOKUP($B101,Night!$A$1:$X$367,MATCH(NightFilter!G$1,Night!$C$1:$X$1,0)+2,0),"")</f>
        <v>54.027273000000001</v>
      </c>
      <c r="H101">
        <f>IFERROR(VLOOKUP($B101,Night!$A$1:$X$367,MATCH(NightFilter!H$1,Night!$C$1:$X$1,0)+2,0),"")</f>
        <v>22.154545000000006</v>
      </c>
      <c r="I101">
        <f>IFERROR(VLOOKUP($B101,Night!$A$1:$X$367,MATCH(NightFilter!I$1,Night!$C$1:$X$1,0)+2,0),"")</f>
        <v>65.606863599999997</v>
      </c>
      <c r="J101">
        <f>IFERROR(VLOOKUP($B101,Night!$A$1:$X$367,MATCH(NightFilter!J$1,Night!$C$1:$X$1,0)+2,0),"")</f>
        <v>65.889090999999993</v>
      </c>
      <c r="K101">
        <f>IFERROR(VLOOKUP($B101,Night!$A$1:$X$367,MATCH(NightFilter!K$1,Night!$C$1:$X$1,0)+2,0),"")</f>
        <v>39.475000000000001</v>
      </c>
      <c r="L101">
        <f>IFERROR(VLOOKUP($B101,Night!$A$1:$X$367,MATCH(NightFilter!L$1,Night!$C$1:$X$1,0)+2,0),"")</f>
        <v>39.475000000000001</v>
      </c>
      <c r="M101">
        <f>IFERROR(VLOOKUP($B101,Night!$A$1:$X$367,MATCH(NightFilter!M$1,Night!$C$1:$X$1,0)+2,0),"")</f>
        <v>26.414090999999992</v>
      </c>
      <c r="N101">
        <f>IFERROR(VLOOKUP($B101,Night!$A$1:$X$367,MATCH(NightFilter!N$1,Night!$C$1:$X$1,0)+2,0),"")</f>
        <v>52.412772699999998</v>
      </c>
      <c r="O101">
        <f>IFERROR(VLOOKUP($B101,Night!$A$1:$X$367,MATCH(NightFilter!O$1,Night!$C$1:$X$1,0)+2,0),"")</f>
        <v>91.977272999999997</v>
      </c>
      <c r="P101">
        <f>IFERROR(VLOOKUP($B101,Night!$A$1:$X$367,MATCH(NightFilter!P$1,Night!$C$1:$X$1,0)+2,0),"")</f>
        <v>31.7075</v>
      </c>
      <c r="Q101">
        <f>IFERROR(VLOOKUP($B101,Night!$A$1:$X$367,MATCH(NightFilter!Q$1,Night!$C$1:$X$1,0)+2,0),"")</f>
        <v>31.7075</v>
      </c>
      <c r="R101">
        <f>IFERROR(VLOOKUP($B101,Night!$A$1:$X$367,MATCH(NightFilter!R$1,Night!$C$1:$X$1,0)+2,0),"")</f>
        <v>60.269773000000001</v>
      </c>
      <c r="S101">
        <f>IFERROR(VLOOKUP($B101,Night!$A$1:$X$367,MATCH(NightFilter!S$1,Night!$C$1:$X$1,0)+2,0),"")</f>
        <v>66.405295499999994</v>
      </c>
      <c r="T101">
        <f>IFERROR(VLOOKUP($B101,Night!$A$1:$X$367,MATCH(NightFilter!T$1,Night!$C$1:$X$1,0)+2,0),"")</f>
        <v>4.25</v>
      </c>
      <c r="U101">
        <f>IFERROR(VLOOKUP($B101,Night!$A$1:$X$367,MATCH(NightFilter!U$1,Night!$C$1:$X$1,0)+2,0),"")</f>
        <v>0</v>
      </c>
      <c r="V101">
        <f>IFERROR(VLOOKUP($B101,Night!$A$1:$X$367,MATCH(NightFilter!V$1,Night!$C$1:$X$1,0)+2,0),"")</f>
        <v>0</v>
      </c>
      <c r="W101">
        <f>IFERROR(VLOOKUP($B101,Night!$A$1:$X$367,MATCH(NightFilter!W$1,Night!$C$1:$X$1,0)+2,0),"")</f>
        <v>4.25</v>
      </c>
      <c r="X101">
        <f>IFERROR(VLOOKUP($B101,Night!$A$1:$X$367,MATCH(NightFilter!X$1,Night!$C$1:$X$1,0)+2,0),"")</f>
        <v>2.1340908999999999</v>
      </c>
      <c r="Y101">
        <f>IFERROR(VLOOKUP($B101,Night!$A$1:$Z$367,MATCH(NightFilter!Y$1,Night!$C$1:$Z$1,0)+2,0),"")</f>
        <v>65</v>
      </c>
      <c r="Z101">
        <f>IFERROR(VLOOKUP($B101,Night!$A$1:$Z$367,MATCH(NightFilter!Z$1,Night!$C$1:$Z$1,0)+2,0),"")</f>
        <v>75</v>
      </c>
    </row>
    <row r="102" spans="2:26" x14ac:dyDescent="0.25">
      <c r="B102">
        <f>IF(ROW()-1&lt;=Input!$F$3,ROW()-1,"")</f>
        <v>101</v>
      </c>
      <c r="C102" s="1">
        <f>IFERROR(VLOOKUP($B102,Night!$A$1:$X$367,MATCH(NightFilter!C$1,Night!$C$1:$X$1,0)+2,0),"")</f>
        <v>44094</v>
      </c>
      <c r="D102" t="str">
        <f>IFERROR(VLOOKUP($B102,Night!$A$1:$X$367,MATCH(NightFilter!D$1,Night!$C$1:$X$1,0)+2,0),"")</f>
        <v>Night</v>
      </c>
      <c r="E102">
        <f>IFERROR(VLOOKUP($B102,Night!$A$1:$X$367,MATCH(NightFilter!E$1,Night!$C$1:$X$1,0)+2,0),"")</f>
        <v>76.599999999999994</v>
      </c>
      <c r="F102">
        <f>IFERROR(VLOOKUP($B102,Night!$A$1:$X$367,MATCH(NightFilter!F$1,Night!$C$1:$X$1,0)+2,0),"")</f>
        <v>60.55</v>
      </c>
      <c r="G102">
        <f>IFERROR(VLOOKUP($B102,Night!$A$1:$X$367,MATCH(NightFilter!G$1,Night!$C$1:$X$1,0)+2,0),"")</f>
        <v>60.55</v>
      </c>
      <c r="H102">
        <f>IFERROR(VLOOKUP($B102,Night!$A$1:$X$367,MATCH(NightFilter!H$1,Night!$C$1:$X$1,0)+2,0),"")</f>
        <v>16.049999999999997</v>
      </c>
      <c r="I102">
        <f>IFERROR(VLOOKUP($B102,Night!$A$1:$X$367,MATCH(NightFilter!I$1,Night!$C$1:$X$1,0)+2,0),"")</f>
        <v>66.207357666700005</v>
      </c>
      <c r="J102">
        <f>IFERROR(VLOOKUP($B102,Night!$A$1:$X$367,MATCH(NightFilter!J$1,Night!$C$1:$X$1,0)+2,0),"")</f>
        <v>58.556364000000002</v>
      </c>
      <c r="K102">
        <f>IFERROR(VLOOKUP($B102,Night!$A$1:$X$367,MATCH(NightFilter!K$1,Night!$C$1:$X$1,0)+2,0),"")</f>
        <v>47.518182000000003</v>
      </c>
      <c r="L102">
        <f>IFERROR(VLOOKUP($B102,Night!$A$1:$X$367,MATCH(NightFilter!L$1,Night!$C$1:$X$1,0)+2,0),"")</f>
        <v>47.518182000000003</v>
      </c>
      <c r="M102">
        <f>IFERROR(VLOOKUP($B102,Night!$A$1:$X$367,MATCH(NightFilter!M$1,Night!$C$1:$X$1,0)+2,0),"")</f>
        <v>11.038181999999999</v>
      </c>
      <c r="N102">
        <f>IFERROR(VLOOKUP($B102,Night!$A$1:$X$367,MATCH(NightFilter!N$1,Night!$C$1:$X$1,0)+2,0),"")</f>
        <v>54.7817758889</v>
      </c>
      <c r="O102">
        <f>IFERROR(VLOOKUP($B102,Night!$A$1:$X$367,MATCH(NightFilter!O$1,Night!$C$1:$X$1,0)+2,0),"")</f>
        <v>85.093333000000001</v>
      </c>
      <c r="P102">
        <f>IFERROR(VLOOKUP($B102,Night!$A$1:$X$367,MATCH(NightFilter!P$1,Night!$C$1:$X$1,0)+2,0),"")</f>
        <v>49.208888999999999</v>
      </c>
      <c r="Q102">
        <f>IFERROR(VLOOKUP($B102,Night!$A$1:$X$367,MATCH(NightFilter!Q$1,Night!$C$1:$X$1,0)+2,0),"")</f>
        <v>49.208888999999999</v>
      </c>
      <c r="R102">
        <f>IFERROR(VLOOKUP($B102,Night!$A$1:$X$367,MATCH(NightFilter!R$1,Night!$C$1:$X$1,0)+2,0),"")</f>
        <v>35.884444000000002</v>
      </c>
      <c r="S102">
        <f>IFERROR(VLOOKUP($B102,Night!$A$1:$X$367,MATCH(NightFilter!S$1,Night!$C$1:$X$1,0)+2,0),"")</f>
        <v>69.472408444400003</v>
      </c>
      <c r="T102">
        <f>IFERROR(VLOOKUP($B102,Night!$A$1:$X$367,MATCH(NightFilter!T$1,Night!$C$1:$X$1,0)+2,0),"")</f>
        <v>4.3684209999999997</v>
      </c>
      <c r="U102">
        <f>IFERROR(VLOOKUP($B102,Night!$A$1:$X$367,MATCH(NightFilter!U$1,Night!$C$1:$X$1,0)+2,0),"")</f>
        <v>0.72727299999999995</v>
      </c>
      <c r="V102">
        <f>IFERROR(VLOOKUP($B102,Night!$A$1:$X$367,MATCH(NightFilter!V$1,Night!$C$1:$X$1,0)+2,0),"")</f>
        <v>0.72727299999999995</v>
      </c>
      <c r="W102">
        <f>IFERROR(VLOOKUP($B102,Night!$A$1:$X$367,MATCH(NightFilter!W$1,Night!$C$1:$X$1,0)+2,0),"")</f>
        <v>3.6411479999999998</v>
      </c>
      <c r="X102">
        <f>IFERROR(VLOOKUP($B102,Night!$A$1:$X$367,MATCH(NightFilter!X$1,Night!$C$1:$X$1,0)+2,0),"")</f>
        <v>2.3216395556</v>
      </c>
      <c r="Y102">
        <f>IFERROR(VLOOKUP($B102,Night!$A$1:$Z$367,MATCH(NightFilter!Y$1,Night!$C$1:$Z$1,0)+2,0),"")</f>
        <v>65</v>
      </c>
      <c r="Z102">
        <f>IFERROR(VLOOKUP($B102,Night!$A$1:$Z$367,MATCH(NightFilter!Z$1,Night!$C$1:$Z$1,0)+2,0),"")</f>
        <v>75</v>
      </c>
    </row>
    <row r="103" spans="2:26" x14ac:dyDescent="0.25">
      <c r="B103">
        <f>IF(ROW()-1&lt;=Input!$F$3,ROW()-1,"")</f>
        <v>102</v>
      </c>
      <c r="C103" s="1">
        <f>IFERROR(VLOOKUP($B103,Night!$A$1:$X$367,MATCH(NightFilter!C$1,Night!$C$1:$X$1,0)+2,0),"")</f>
        <v>44093</v>
      </c>
      <c r="D103" t="str">
        <f>IFERROR(VLOOKUP($B103,Night!$A$1:$X$367,MATCH(NightFilter!D$1,Night!$C$1:$X$1,0)+2,0),"")</f>
        <v>Night</v>
      </c>
      <c r="E103">
        <f>IFERROR(VLOOKUP($B103,Night!$A$1:$X$367,MATCH(NightFilter!E$1,Night!$C$1:$X$1,0)+2,0),"")</f>
        <v>73.534544999999994</v>
      </c>
      <c r="F103">
        <f>IFERROR(VLOOKUP($B103,Night!$A$1:$X$367,MATCH(NightFilter!F$1,Night!$C$1:$X$1,0)+2,0),"")</f>
        <v>60.784210999999999</v>
      </c>
      <c r="G103">
        <f>IFERROR(VLOOKUP($B103,Night!$A$1:$X$367,MATCH(NightFilter!G$1,Night!$C$1:$X$1,0)+2,0),"")</f>
        <v>60.784210999999999</v>
      </c>
      <c r="H103">
        <f>IFERROR(VLOOKUP($B103,Night!$A$1:$X$367,MATCH(NightFilter!H$1,Night!$C$1:$X$1,0)+2,0),"")</f>
        <v>12.750333999999995</v>
      </c>
      <c r="I103">
        <f>IFERROR(VLOOKUP($B103,Night!$A$1:$X$367,MATCH(NightFilter!I$1,Night!$C$1:$X$1,0)+2,0),"")</f>
        <v>65.728135222199995</v>
      </c>
      <c r="J103">
        <f>IFERROR(VLOOKUP($B103,Night!$A$1:$X$367,MATCH(NightFilter!J$1,Night!$C$1:$X$1,0)+2,0),"")</f>
        <v>60.38</v>
      </c>
      <c r="K103">
        <f>IFERROR(VLOOKUP($B103,Night!$A$1:$X$367,MATCH(NightFilter!K$1,Night!$C$1:$X$1,0)+2,0),"")</f>
        <v>37.572727</v>
      </c>
      <c r="L103">
        <f>IFERROR(VLOOKUP($B103,Night!$A$1:$X$367,MATCH(NightFilter!L$1,Night!$C$1:$X$1,0)+2,0),"")</f>
        <v>37.572727</v>
      </c>
      <c r="M103">
        <f>IFERROR(VLOOKUP($B103,Night!$A$1:$X$367,MATCH(NightFilter!M$1,Night!$C$1:$X$1,0)+2,0),"")</f>
        <v>22.807273000000002</v>
      </c>
      <c r="N103">
        <f>IFERROR(VLOOKUP($B103,Night!$A$1:$X$367,MATCH(NightFilter!N$1,Night!$C$1:$X$1,0)+2,0),"")</f>
        <v>54.216512444400003</v>
      </c>
      <c r="O103">
        <f>IFERROR(VLOOKUP($B103,Night!$A$1:$X$367,MATCH(NightFilter!O$1,Night!$C$1:$X$1,0)+2,0),"")</f>
        <v>95.887367999999995</v>
      </c>
      <c r="P103">
        <f>IFERROR(VLOOKUP($B103,Night!$A$1:$X$367,MATCH(NightFilter!P$1,Night!$C$1:$X$1,0)+2,0),"")</f>
        <v>35.220908999999999</v>
      </c>
      <c r="Q103">
        <f>IFERROR(VLOOKUP($B103,Night!$A$1:$X$367,MATCH(NightFilter!Q$1,Night!$C$1:$X$1,0)+2,0),"")</f>
        <v>35.220908999999999</v>
      </c>
      <c r="R103">
        <f>IFERROR(VLOOKUP($B103,Night!$A$1:$X$367,MATCH(NightFilter!R$1,Night!$C$1:$X$1,0)+2,0),"")</f>
        <v>60.666458999999996</v>
      </c>
      <c r="S103">
        <f>IFERROR(VLOOKUP($B103,Night!$A$1:$X$367,MATCH(NightFilter!S$1,Night!$C$1:$X$1,0)+2,0),"")</f>
        <v>70.773015444400002</v>
      </c>
      <c r="T103">
        <f>IFERROR(VLOOKUP($B103,Night!$A$1:$X$367,MATCH(NightFilter!T$1,Night!$C$1:$X$1,0)+2,0),"")</f>
        <v>4.45</v>
      </c>
      <c r="U103">
        <f>IFERROR(VLOOKUP($B103,Night!$A$1:$X$367,MATCH(NightFilter!U$1,Night!$C$1:$X$1,0)+2,0),"")</f>
        <v>0.54545500000000002</v>
      </c>
      <c r="V103">
        <f>IFERROR(VLOOKUP($B103,Night!$A$1:$X$367,MATCH(NightFilter!V$1,Night!$C$1:$X$1,0)+2,0),"")</f>
        <v>0.54545500000000002</v>
      </c>
      <c r="W103">
        <f>IFERROR(VLOOKUP($B103,Night!$A$1:$X$367,MATCH(NightFilter!W$1,Night!$C$1:$X$1,0)+2,0),"")</f>
        <v>3.9045450000000002</v>
      </c>
      <c r="X103">
        <f>IFERROR(VLOOKUP($B103,Night!$A$1:$X$367,MATCH(NightFilter!X$1,Night!$C$1:$X$1,0)+2,0),"")</f>
        <v>2.4524204444</v>
      </c>
      <c r="Y103">
        <f>IFERROR(VLOOKUP($B103,Night!$A$1:$Z$367,MATCH(NightFilter!Y$1,Night!$C$1:$Z$1,0)+2,0),"")</f>
        <v>65</v>
      </c>
      <c r="Z103">
        <f>IFERROR(VLOOKUP($B103,Night!$A$1:$Z$367,MATCH(NightFilter!Z$1,Night!$C$1:$Z$1,0)+2,0),"")</f>
        <v>75</v>
      </c>
    </row>
    <row r="104" spans="2:26" x14ac:dyDescent="0.25">
      <c r="B104">
        <f>IF(ROW()-1&lt;=Input!$F$3,ROW()-1,"")</f>
        <v>103</v>
      </c>
      <c r="C104" s="1">
        <f>IFERROR(VLOOKUP($B104,Night!$A$1:$X$367,MATCH(NightFilter!C$1,Night!$C$1:$X$1,0)+2,0),"")</f>
        <v>44092</v>
      </c>
      <c r="D104" t="str">
        <f>IFERROR(VLOOKUP($B104,Night!$A$1:$X$367,MATCH(NightFilter!D$1,Night!$C$1:$X$1,0)+2,0),"")</f>
        <v>Night</v>
      </c>
      <c r="E104">
        <f>IFERROR(VLOOKUP($B104,Night!$A$1:$X$367,MATCH(NightFilter!E$1,Night!$C$1:$X$1,0)+2,0),"")</f>
        <v>69.330909000000005</v>
      </c>
      <c r="F104">
        <f>IFERROR(VLOOKUP($B104,Night!$A$1:$X$367,MATCH(NightFilter!F$1,Night!$C$1:$X$1,0)+2,0),"")</f>
        <v>59.116667</v>
      </c>
      <c r="G104">
        <f>IFERROR(VLOOKUP($B104,Night!$A$1:$X$367,MATCH(NightFilter!G$1,Night!$C$1:$X$1,0)+2,0),"")</f>
        <v>59.116667</v>
      </c>
      <c r="H104">
        <f>IFERROR(VLOOKUP($B104,Night!$A$1:$X$367,MATCH(NightFilter!H$1,Night!$C$1:$X$1,0)+2,0),"")</f>
        <v>10.214242000000006</v>
      </c>
      <c r="I104">
        <f>IFERROR(VLOOKUP($B104,Night!$A$1:$X$367,MATCH(NightFilter!I$1,Night!$C$1:$X$1,0)+2,0),"")</f>
        <v>64.478656111099994</v>
      </c>
      <c r="J104">
        <f>IFERROR(VLOOKUP($B104,Night!$A$1:$X$367,MATCH(NightFilter!J$1,Night!$C$1:$X$1,0)+2,0),"")</f>
        <v>61.090909000000003</v>
      </c>
      <c r="K104">
        <f>IFERROR(VLOOKUP($B104,Night!$A$1:$X$367,MATCH(NightFilter!K$1,Night!$C$1:$X$1,0)+2,0),"")</f>
        <v>35.527273000000001</v>
      </c>
      <c r="L104">
        <f>IFERROR(VLOOKUP($B104,Night!$A$1:$X$367,MATCH(NightFilter!L$1,Night!$C$1:$X$1,0)+2,0),"")</f>
        <v>35.527273000000001</v>
      </c>
      <c r="M104">
        <f>IFERROR(VLOOKUP($B104,Night!$A$1:$X$367,MATCH(NightFilter!M$1,Night!$C$1:$X$1,0)+2,0),"")</f>
        <v>25.563636000000002</v>
      </c>
      <c r="N104">
        <f>IFERROR(VLOOKUP($B104,Night!$A$1:$X$367,MATCH(NightFilter!N$1,Night!$C$1:$X$1,0)+2,0),"")</f>
        <v>53.165648888900002</v>
      </c>
      <c r="O104">
        <f>IFERROR(VLOOKUP($B104,Night!$A$1:$X$367,MATCH(NightFilter!O$1,Night!$C$1:$X$1,0)+2,0),"")</f>
        <v>95.384545000000003</v>
      </c>
      <c r="P104">
        <f>IFERROR(VLOOKUP($B104,Night!$A$1:$X$367,MATCH(NightFilter!P$1,Night!$C$1:$X$1,0)+2,0),"")</f>
        <v>29.11</v>
      </c>
      <c r="Q104">
        <f>IFERROR(VLOOKUP($B104,Night!$A$1:$X$367,MATCH(NightFilter!Q$1,Night!$C$1:$X$1,0)+2,0),"")</f>
        <v>29.11</v>
      </c>
      <c r="R104">
        <f>IFERROR(VLOOKUP($B104,Night!$A$1:$X$367,MATCH(NightFilter!R$1,Night!$C$1:$X$1,0)+2,0),"")</f>
        <v>66.274545000000003</v>
      </c>
      <c r="S104">
        <f>IFERROR(VLOOKUP($B104,Night!$A$1:$X$367,MATCH(NightFilter!S$1,Night!$C$1:$X$1,0)+2,0),"")</f>
        <v>71.729525666699999</v>
      </c>
      <c r="T104">
        <f>IFERROR(VLOOKUP($B104,Night!$A$1:$X$367,MATCH(NightFilter!T$1,Night!$C$1:$X$1,0)+2,0),"")</f>
        <v>3.1363639999999999</v>
      </c>
      <c r="U104">
        <f>IFERROR(VLOOKUP($B104,Night!$A$1:$X$367,MATCH(NightFilter!U$1,Night!$C$1:$X$1,0)+2,0),"")</f>
        <v>1.0909089999999999</v>
      </c>
      <c r="V104">
        <f>IFERROR(VLOOKUP($B104,Night!$A$1:$X$367,MATCH(NightFilter!V$1,Night!$C$1:$X$1,0)+2,0),"")</f>
        <v>1.0909089999999999</v>
      </c>
      <c r="W104">
        <f>IFERROR(VLOOKUP($B104,Night!$A$1:$X$367,MATCH(NightFilter!W$1,Night!$C$1:$X$1,0)+2,0),"")</f>
        <v>2.045455</v>
      </c>
      <c r="X104">
        <f>IFERROR(VLOOKUP($B104,Night!$A$1:$X$367,MATCH(NightFilter!X$1,Night!$C$1:$X$1,0)+2,0),"")</f>
        <v>2.1744366667000001</v>
      </c>
      <c r="Y104">
        <f>IFERROR(VLOOKUP($B104,Night!$A$1:$Z$367,MATCH(NightFilter!Y$1,Night!$C$1:$Z$1,0)+2,0),"")</f>
        <v>65</v>
      </c>
      <c r="Z104">
        <f>IFERROR(VLOOKUP($B104,Night!$A$1:$Z$367,MATCH(NightFilter!Z$1,Night!$C$1:$Z$1,0)+2,0),"")</f>
        <v>75</v>
      </c>
    </row>
    <row r="105" spans="2:26" x14ac:dyDescent="0.25">
      <c r="B105">
        <f>IF(ROW()-1&lt;=Input!$F$3,ROW()-1,"")</f>
        <v>104</v>
      </c>
      <c r="C105" s="1">
        <f>IFERROR(VLOOKUP($B105,Night!$A$1:$X$367,MATCH(NightFilter!C$1,Night!$C$1:$X$1,0)+2,0),"")</f>
        <v>44091</v>
      </c>
      <c r="D105" t="str">
        <f>IFERROR(VLOOKUP($B105,Night!$A$1:$X$367,MATCH(NightFilter!D$1,Night!$C$1:$X$1,0)+2,0),"")</f>
        <v>Night</v>
      </c>
      <c r="E105">
        <f>IFERROR(VLOOKUP($B105,Night!$A$1:$X$367,MATCH(NightFilter!E$1,Night!$C$1:$X$1,0)+2,0),"")</f>
        <v>69.030908999999994</v>
      </c>
      <c r="F105">
        <f>IFERROR(VLOOKUP($B105,Night!$A$1:$X$367,MATCH(NightFilter!F$1,Night!$C$1:$X$1,0)+2,0),"")</f>
        <v>59.774999999999999</v>
      </c>
      <c r="G105">
        <f>IFERROR(VLOOKUP($B105,Night!$A$1:$X$367,MATCH(NightFilter!G$1,Night!$C$1:$X$1,0)+2,0),"")</f>
        <v>59.774999999999999</v>
      </c>
      <c r="H105">
        <f>IFERROR(VLOOKUP($B105,Night!$A$1:$X$367,MATCH(NightFilter!H$1,Night!$C$1:$X$1,0)+2,0),"")</f>
        <v>9.2559089999999955</v>
      </c>
      <c r="I105">
        <f>IFERROR(VLOOKUP($B105,Night!$A$1:$X$367,MATCH(NightFilter!I$1,Night!$C$1:$X$1,0)+2,0),"")</f>
        <v>63.422200222199997</v>
      </c>
      <c r="J105">
        <f>IFERROR(VLOOKUP($B105,Night!$A$1:$X$367,MATCH(NightFilter!J$1,Night!$C$1:$X$1,0)+2,0),"")</f>
        <v>59.256363999999998</v>
      </c>
      <c r="K105">
        <f>IFERROR(VLOOKUP($B105,Night!$A$1:$X$367,MATCH(NightFilter!K$1,Night!$C$1:$X$1,0)+2,0),"")</f>
        <v>35.072727</v>
      </c>
      <c r="L105">
        <f>IFERROR(VLOOKUP($B105,Night!$A$1:$X$367,MATCH(NightFilter!L$1,Night!$C$1:$X$1,0)+2,0),"")</f>
        <v>35.072727</v>
      </c>
      <c r="M105">
        <f>IFERROR(VLOOKUP($B105,Night!$A$1:$X$367,MATCH(NightFilter!M$1,Night!$C$1:$X$1,0)+2,0),"")</f>
        <v>24.183636999999997</v>
      </c>
      <c r="N105">
        <f>IFERROR(VLOOKUP($B105,Night!$A$1:$X$367,MATCH(NightFilter!N$1,Night!$C$1:$X$1,0)+2,0),"")</f>
        <v>53.3325008889</v>
      </c>
      <c r="O105">
        <f>IFERROR(VLOOKUP($B105,Night!$A$1:$X$367,MATCH(NightFilter!O$1,Night!$C$1:$X$1,0)+2,0),"")</f>
        <v>94.575000000000003</v>
      </c>
      <c r="P105">
        <f>IFERROR(VLOOKUP($B105,Night!$A$1:$X$367,MATCH(NightFilter!P$1,Night!$C$1:$X$1,0)+2,0),"")</f>
        <v>35.426364</v>
      </c>
      <c r="Q105">
        <f>IFERROR(VLOOKUP($B105,Night!$A$1:$X$367,MATCH(NightFilter!Q$1,Night!$C$1:$X$1,0)+2,0),"")</f>
        <v>35.426364</v>
      </c>
      <c r="R105">
        <f>IFERROR(VLOOKUP($B105,Night!$A$1:$X$367,MATCH(NightFilter!R$1,Night!$C$1:$X$1,0)+2,0),"")</f>
        <v>59.148636000000003</v>
      </c>
      <c r="S105">
        <f>IFERROR(VLOOKUP($B105,Night!$A$1:$X$367,MATCH(NightFilter!S$1,Night!$C$1:$X$1,0)+2,0),"")</f>
        <v>72.957234777799997</v>
      </c>
      <c r="T105">
        <f>IFERROR(VLOOKUP($B105,Night!$A$1:$X$367,MATCH(NightFilter!T$1,Night!$C$1:$X$1,0)+2,0),"")</f>
        <v>5.1428570000000002</v>
      </c>
      <c r="U105">
        <f>IFERROR(VLOOKUP($B105,Night!$A$1:$X$367,MATCH(NightFilter!U$1,Night!$C$1:$X$1,0)+2,0),"")</f>
        <v>0.81818199999999996</v>
      </c>
      <c r="V105">
        <f>IFERROR(VLOOKUP($B105,Night!$A$1:$X$367,MATCH(NightFilter!V$1,Night!$C$1:$X$1,0)+2,0),"")</f>
        <v>0.81818199999999996</v>
      </c>
      <c r="W105">
        <f>IFERROR(VLOOKUP($B105,Night!$A$1:$X$367,MATCH(NightFilter!W$1,Night!$C$1:$X$1,0)+2,0),"")</f>
        <v>4.324675</v>
      </c>
      <c r="X105">
        <f>IFERROR(VLOOKUP($B105,Night!$A$1:$X$367,MATCH(NightFilter!X$1,Night!$C$1:$X$1,0)+2,0),"")</f>
        <v>2.8151262222</v>
      </c>
      <c r="Y105">
        <f>IFERROR(VLOOKUP($B105,Night!$A$1:$Z$367,MATCH(NightFilter!Y$1,Night!$C$1:$Z$1,0)+2,0),"")</f>
        <v>65</v>
      </c>
      <c r="Z105">
        <f>IFERROR(VLOOKUP($B105,Night!$A$1:$Z$367,MATCH(NightFilter!Z$1,Night!$C$1:$Z$1,0)+2,0),"")</f>
        <v>75</v>
      </c>
    </row>
    <row r="106" spans="2:26" x14ac:dyDescent="0.25">
      <c r="B106">
        <f>IF(ROW()-1&lt;=Input!$F$3,ROW()-1,"")</f>
        <v>105</v>
      </c>
      <c r="C106" s="1">
        <f>IFERROR(VLOOKUP($B106,Night!$A$1:$X$367,MATCH(NightFilter!C$1,Night!$C$1:$X$1,0)+2,0),"")</f>
        <v>44090</v>
      </c>
      <c r="D106" t="str">
        <f>IFERROR(VLOOKUP($B106,Night!$A$1:$X$367,MATCH(NightFilter!D$1,Night!$C$1:$X$1,0)+2,0),"")</f>
        <v>Night</v>
      </c>
      <c r="E106">
        <f>IFERROR(VLOOKUP($B106,Night!$A$1:$X$367,MATCH(NightFilter!E$1,Night!$C$1:$X$1,0)+2,0),"")</f>
        <v>80.745455000000007</v>
      </c>
      <c r="F106">
        <f>IFERROR(VLOOKUP($B106,Night!$A$1:$X$367,MATCH(NightFilter!F$1,Night!$C$1:$X$1,0)+2,0),"")</f>
        <v>57.777777999999998</v>
      </c>
      <c r="G106">
        <f>IFERROR(VLOOKUP($B106,Night!$A$1:$X$367,MATCH(NightFilter!G$1,Night!$C$1:$X$1,0)+2,0),"")</f>
        <v>57.777777999999998</v>
      </c>
      <c r="H106">
        <f>IFERROR(VLOOKUP($B106,Night!$A$1:$X$367,MATCH(NightFilter!H$1,Night!$C$1:$X$1,0)+2,0),"")</f>
        <v>22.967677000000009</v>
      </c>
      <c r="I106">
        <f>IFERROR(VLOOKUP($B106,Night!$A$1:$X$367,MATCH(NightFilter!I$1,Night!$C$1:$X$1,0)+2,0),"")</f>
        <v>64.381326111099995</v>
      </c>
      <c r="J106">
        <f>IFERROR(VLOOKUP($B106,Night!$A$1:$X$367,MATCH(NightFilter!J$1,Night!$C$1:$X$1,0)+2,0),"")</f>
        <v>62.566667000000002</v>
      </c>
      <c r="K106">
        <f>IFERROR(VLOOKUP($B106,Night!$A$1:$X$367,MATCH(NightFilter!K$1,Night!$C$1:$X$1,0)+2,0),"")</f>
        <v>38.109090999999999</v>
      </c>
      <c r="L106">
        <f>IFERROR(VLOOKUP($B106,Night!$A$1:$X$367,MATCH(NightFilter!L$1,Night!$C$1:$X$1,0)+2,0),"")</f>
        <v>38.109090999999999</v>
      </c>
      <c r="M106">
        <f>IFERROR(VLOOKUP($B106,Night!$A$1:$X$367,MATCH(NightFilter!M$1,Night!$C$1:$X$1,0)+2,0),"")</f>
        <v>24.457576000000003</v>
      </c>
      <c r="N106">
        <f>IFERROR(VLOOKUP($B106,Night!$A$1:$X$367,MATCH(NightFilter!N$1,Night!$C$1:$X$1,0)+2,0),"")</f>
        <v>54.285318222199997</v>
      </c>
      <c r="O106">
        <f>IFERROR(VLOOKUP($B106,Night!$A$1:$X$367,MATCH(NightFilter!O$1,Night!$C$1:$X$1,0)+2,0),"")</f>
        <v>95.757666999999998</v>
      </c>
      <c r="P106">
        <f>IFERROR(VLOOKUP($B106,Night!$A$1:$X$367,MATCH(NightFilter!P$1,Night!$C$1:$X$1,0)+2,0),"")</f>
        <v>42.25</v>
      </c>
      <c r="Q106">
        <f>IFERROR(VLOOKUP($B106,Night!$A$1:$X$367,MATCH(NightFilter!Q$1,Night!$C$1:$X$1,0)+2,0),"")</f>
        <v>42.25</v>
      </c>
      <c r="R106">
        <f>IFERROR(VLOOKUP($B106,Night!$A$1:$X$367,MATCH(NightFilter!R$1,Night!$C$1:$X$1,0)+2,0),"")</f>
        <v>53.507666999999998</v>
      </c>
      <c r="S106">
        <f>IFERROR(VLOOKUP($B106,Night!$A$1:$X$367,MATCH(NightFilter!S$1,Night!$C$1:$X$1,0)+2,0),"")</f>
        <v>73.659323444400002</v>
      </c>
      <c r="T106">
        <f>IFERROR(VLOOKUP($B106,Night!$A$1:$X$367,MATCH(NightFilter!T$1,Night!$C$1:$X$1,0)+2,0),"")</f>
        <v>4</v>
      </c>
      <c r="U106">
        <f>IFERROR(VLOOKUP($B106,Night!$A$1:$X$367,MATCH(NightFilter!U$1,Night!$C$1:$X$1,0)+2,0),"")</f>
        <v>1.2727269999999999</v>
      </c>
      <c r="V106">
        <f>IFERROR(VLOOKUP($B106,Night!$A$1:$X$367,MATCH(NightFilter!V$1,Night!$C$1:$X$1,0)+2,0),"")</f>
        <v>1.2727269999999999</v>
      </c>
      <c r="W106">
        <f>IFERROR(VLOOKUP($B106,Night!$A$1:$X$367,MATCH(NightFilter!W$1,Night!$C$1:$X$1,0)+2,0),"")</f>
        <v>2.7272730000000003</v>
      </c>
      <c r="X106">
        <f>IFERROR(VLOOKUP($B106,Night!$A$1:$X$367,MATCH(NightFilter!X$1,Night!$C$1:$X$1,0)+2,0),"")</f>
        <v>2.4495911111000002</v>
      </c>
      <c r="Y106">
        <f>IFERROR(VLOOKUP($B106,Night!$A$1:$Z$367,MATCH(NightFilter!Y$1,Night!$C$1:$Z$1,0)+2,0),"")</f>
        <v>65</v>
      </c>
      <c r="Z106">
        <f>IFERROR(VLOOKUP($B106,Night!$A$1:$Z$367,MATCH(NightFilter!Z$1,Night!$C$1:$Z$1,0)+2,0),"")</f>
        <v>75</v>
      </c>
    </row>
    <row r="107" spans="2:26" x14ac:dyDescent="0.25">
      <c r="B107">
        <f>IF(ROW()-1&lt;=Input!$F$3,ROW()-1,"")</f>
        <v>106</v>
      </c>
      <c r="C107" s="1">
        <f>IFERROR(VLOOKUP($B107,Night!$A$1:$X$367,MATCH(NightFilter!C$1,Night!$C$1:$X$1,0)+2,0),"")</f>
        <v>44089</v>
      </c>
      <c r="D107" t="str">
        <f>IFERROR(VLOOKUP($B107,Night!$A$1:$X$367,MATCH(NightFilter!D$1,Night!$C$1:$X$1,0)+2,0),"")</f>
        <v>Night</v>
      </c>
      <c r="E107">
        <f>IFERROR(VLOOKUP($B107,Night!$A$1:$X$367,MATCH(NightFilter!E$1,Night!$C$1:$X$1,0)+2,0),"")</f>
        <v>80.147272999999998</v>
      </c>
      <c r="F107">
        <f>IFERROR(VLOOKUP($B107,Night!$A$1:$X$367,MATCH(NightFilter!F$1,Night!$C$1:$X$1,0)+2,0),"")</f>
        <v>57.498182</v>
      </c>
      <c r="G107">
        <f>IFERROR(VLOOKUP($B107,Night!$A$1:$X$367,MATCH(NightFilter!G$1,Night!$C$1:$X$1,0)+2,0),"")</f>
        <v>57.498182</v>
      </c>
      <c r="H107">
        <f>IFERROR(VLOOKUP($B107,Night!$A$1:$X$367,MATCH(NightFilter!H$1,Night!$C$1:$X$1,0)+2,0),"")</f>
        <v>22.649090999999999</v>
      </c>
      <c r="I107">
        <f>IFERROR(VLOOKUP($B107,Night!$A$1:$X$367,MATCH(NightFilter!I$1,Night!$C$1:$X$1,0)+2,0),"")</f>
        <v>64.879193999999998</v>
      </c>
      <c r="J107">
        <f>IFERROR(VLOOKUP($B107,Night!$A$1:$X$367,MATCH(NightFilter!J$1,Night!$C$1:$X$1,0)+2,0),"")</f>
        <v>64.950286000000006</v>
      </c>
      <c r="K107">
        <f>IFERROR(VLOOKUP($B107,Night!$A$1:$X$367,MATCH(NightFilter!K$1,Night!$C$1:$X$1,0)+2,0),"")</f>
        <v>35.049999999999997</v>
      </c>
      <c r="L107">
        <f>IFERROR(VLOOKUP($B107,Night!$A$1:$X$367,MATCH(NightFilter!L$1,Night!$C$1:$X$1,0)+2,0),"")</f>
        <v>35.049999999999997</v>
      </c>
      <c r="M107">
        <f>IFERROR(VLOOKUP($B107,Night!$A$1:$X$367,MATCH(NightFilter!M$1,Night!$C$1:$X$1,0)+2,0),"")</f>
        <v>29.900286000000008</v>
      </c>
      <c r="N107">
        <f>IFERROR(VLOOKUP($B107,Night!$A$1:$X$367,MATCH(NightFilter!N$1,Night!$C$1:$X$1,0)+2,0),"")</f>
        <v>52.426776500000003</v>
      </c>
      <c r="O107">
        <f>IFERROR(VLOOKUP($B107,Night!$A$1:$X$367,MATCH(NightFilter!O$1,Night!$C$1:$X$1,0)+2,0),"")</f>
        <v>98.022285999999994</v>
      </c>
      <c r="P107">
        <f>IFERROR(VLOOKUP($B107,Night!$A$1:$X$367,MATCH(NightFilter!P$1,Night!$C$1:$X$1,0)+2,0),"")</f>
        <v>38.815455</v>
      </c>
      <c r="Q107">
        <f>IFERROR(VLOOKUP($B107,Night!$A$1:$X$367,MATCH(NightFilter!Q$1,Night!$C$1:$X$1,0)+2,0),"")</f>
        <v>38.815455</v>
      </c>
      <c r="R107">
        <f>IFERROR(VLOOKUP($B107,Night!$A$1:$X$367,MATCH(NightFilter!R$1,Night!$C$1:$X$1,0)+2,0),"")</f>
        <v>59.206830999999994</v>
      </c>
      <c r="S107">
        <f>IFERROR(VLOOKUP($B107,Night!$A$1:$X$367,MATCH(NightFilter!S$1,Night!$C$1:$X$1,0)+2,0),"")</f>
        <v>67.957491300000001</v>
      </c>
      <c r="T107">
        <f>IFERROR(VLOOKUP($B107,Night!$A$1:$X$367,MATCH(NightFilter!T$1,Night!$C$1:$X$1,0)+2,0),"")</f>
        <v>5.2571430000000001</v>
      </c>
      <c r="U107">
        <f>IFERROR(VLOOKUP($B107,Night!$A$1:$X$367,MATCH(NightFilter!U$1,Night!$C$1:$X$1,0)+2,0),"")</f>
        <v>0</v>
      </c>
      <c r="V107">
        <f>IFERROR(VLOOKUP($B107,Night!$A$1:$X$367,MATCH(NightFilter!V$1,Night!$C$1:$X$1,0)+2,0),"")</f>
        <v>0</v>
      </c>
      <c r="W107">
        <f>IFERROR(VLOOKUP($B107,Night!$A$1:$X$367,MATCH(NightFilter!W$1,Night!$C$1:$X$1,0)+2,0),"")</f>
        <v>5.2571430000000001</v>
      </c>
      <c r="X107">
        <f>IFERROR(VLOOKUP($B107,Night!$A$1:$X$367,MATCH(NightFilter!X$1,Night!$C$1:$X$1,0)+2,0),"")</f>
        <v>2.2681876999999999</v>
      </c>
      <c r="Y107">
        <f>IFERROR(VLOOKUP($B107,Night!$A$1:$Z$367,MATCH(NightFilter!Y$1,Night!$C$1:$Z$1,0)+2,0),"")</f>
        <v>65</v>
      </c>
      <c r="Z107">
        <f>IFERROR(VLOOKUP($B107,Night!$A$1:$Z$367,MATCH(NightFilter!Z$1,Night!$C$1:$Z$1,0)+2,0),"")</f>
        <v>75</v>
      </c>
    </row>
    <row r="108" spans="2:26" x14ac:dyDescent="0.25">
      <c r="B108">
        <f>IF(ROW()-1&lt;=Input!$F$3,ROW()-1,"")</f>
        <v>107</v>
      </c>
      <c r="C108" s="1">
        <f>IFERROR(VLOOKUP($B108,Night!$A$1:$X$367,MATCH(NightFilter!C$1,Night!$C$1:$X$1,0)+2,0),"")</f>
        <v>44088</v>
      </c>
      <c r="D108" t="str">
        <f>IFERROR(VLOOKUP($B108,Night!$A$1:$X$367,MATCH(NightFilter!D$1,Night!$C$1:$X$1,0)+2,0),"")</f>
        <v>Night</v>
      </c>
      <c r="E108">
        <f>IFERROR(VLOOKUP($B108,Night!$A$1:$X$367,MATCH(NightFilter!E$1,Night!$C$1:$X$1,0)+2,0),"")</f>
        <v>79.810908999999995</v>
      </c>
      <c r="F108">
        <f>IFERROR(VLOOKUP($B108,Night!$A$1:$X$367,MATCH(NightFilter!F$1,Night!$C$1:$X$1,0)+2,0),"")</f>
        <v>57.176000000000002</v>
      </c>
      <c r="G108">
        <f>IFERROR(VLOOKUP($B108,Night!$A$1:$X$367,MATCH(NightFilter!G$1,Night!$C$1:$X$1,0)+2,0),"")</f>
        <v>57.176000000000002</v>
      </c>
      <c r="H108">
        <f>IFERROR(VLOOKUP($B108,Night!$A$1:$X$367,MATCH(NightFilter!H$1,Night!$C$1:$X$1,0)+2,0),"")</f>
        <v>22.634908999999993</v>
      </c>
      <c r="I108">
        <f>IFERROR(VLOOKUP($B108,Night!$A$1:$X$367,MATCH(NightFilter!I$1,Night!$C$1:$X$1,0)+2,0),"")</f>
        <v>65.720001600000003</v>
      </c>
      <c r="J108">
        <f>IFERROR(VLOOKUP($B108,Night!$A$1:$X$367,MATCH(NightFilter!J$1,Night!$C$1:$X$1,0)+2,0),"")</f>
        <v>66.443477999999999</v>
      </c>
      <c r="K108">
        <f>IFERROR(VLOOKUP($B108,Night!$A$1:$X$367,MATCH(NightFilter!K$1,Night!$C$1:$X$1,0)+2,0),"")</f>
        <v>35.533332999999999</v>
      </c>
      <c r="L108">
        <f>IFERROR(VLOOKUP($B108,Night!$A$1:$X$367,MATCH(NightFilter!L$1,Night!$C$1:$X$1,0)+2,0),"")</f>
        <v>35.533332999999999</v>
      </c>
      <c r="M108">
        <f>IFERROR(VLOOKUP($B108,Night!$A$1:$X$367,MATCH(NightFilter!M$1,Night!$C$1:$X$1,0)+2,0),"")</f>
        <v>30.910145</v>
      </c>
      <c r="N108">
        <f>IFERROR(VLOOKUP($B108,Night!$A$1:$X$367,MATCH(NightFilter!N$1,Night!$C$1:$X$1,0)+2,0),"")</f>
        <v>52.488356400000001</v>
      </c>
      <c r="O108">
        <f>IFERROR(VLOOKUP($B108,Night!$A$1:$X$367,MATCH(NightFilter!O$1,Night!$C$1:$X$1,0)+2,0),"")</f>
        <v>93.323477999999994</v>
      </c>
      <c r="P108">
        <f>IFERROR(VLOOKUP($B108,Night!$A$1:$X$367,MATCH(NightFilter!P$1,Night!$C$1:$X$1,0)+2,0),"")</f>
        <v>36.711818000000001</v>
      </c>
      <c r="Q108">
        <f>IFERROR(VLOOKUP($B108,Night!$A$1:$X$367,MATCH(NightFilter!Q$1,Night!$C$1:$X$1,0)+2,0),"")</f>
        <v>36.711818000000001</v>
      </c>
      <c r="R108">
        <f>IFERROR(VLOOKUP($B108,Night!$A$1:$X$367,MATCH(NightFilter!R$1,Night!$C$1:$X$1,0)+2,0),"")</f>
        <v>56.611659999999993</v>
      </c>
      <c r="S108">
        <f>IFERROR(VLOOKUP($B108,Night!$A$1:$X$367,MATCH(NightFilter!S$1,Night!$C$1:$X$1,0)+2,0),"")</f>
        <v>67.178947300000004</v>
      </c>
      <c r="T108">
        <f>IFERROR(VLOOKUP($B108,Night!$A$1:$X$367,MATCH(NightFilter!T$1,Night!$C$1:$X$1,0)+2,0),"")</f>
        <v>6.0434780000000003</v>
      </c>
      <c r="U108">
        <f>IFERROR(VLOOKUP($B108,Night!$A$1:$X$367,MATCH(NightFilter!U$1,Night!$C$1:$X$1,0)+2,0),"")</f>
        <v>0.63636400000000004</v>
      </c>
      <c r="V108">
        <f>IFERROR(VLOOKUP($B108,Night!$A$1:$X$367,MATCH(NightFilter!V$1,Night!$C$1:$X$1,0)+2,0),"")</f>
        <v>0.63636400000000004</v>
      </c>
      <c r="W108">
        <f>IFERROR(VLOOKUP($B108,Night!$A$1:$X$367,MATCH(NightFilter!W$1,Night!$C$1:$X$1,0)+2,0),"")</f>
        <v>5.407114</v>
      </c>
      <c r="X108">
        <f>IFERROR(VLOOKUP($B108,Night!$A$1:$X$367,MATCH(NightFilter!X$1,Night!$C$1:$X$1,0)+2,0),"")</f>
        <v>2.3246109000000001</v>
      </c>
      <c r="Y108">
        <f>IFERROR(VLOOKUP($B108,Night!$A$1:$Z$367,MATCH(NightFilter!Y$1,Night!$C$1:$Z$1,0)+2,0),"")</f>
        <v>65</v>
      </c>
      <c r="Z108">
        <f>IFERROR(VLOOKUP($B108,Night!$A$1:$Z$367,MATCH(NightFilter!Z$1,Night!$C$1:$Z$1,0)+2,0),"")</f>
        <v>75</v>
      </c>
    </row>
    <row r="109" spans="2:26" x14ac:dyDescent="0.25">
      <c r="B109">
        <f>IF(ROW()-1&lt;=Input!$F$3,ROW()-1,"")</f>
        <v>108</v>
      </c>
      <c r="C109" s="1">
        <f>IFERROR(VLOOKUP($B109,Night!$A$1:$X$367,MATCH(NightFilter!C$1,Night!$C$1:$X$1,0)+2,0),"")</f>
        <v>44087</v>
      </c>
      <c r="D109" t="str">
        <f>IFERROR(VLOOKUP($B109,Night!$A$1:$X$367,MATCH(NightFilter!D$1,Night!$C$1:$X$1,0)+2,0),"")</f>
        <v>Night</v>
      </c>
      <c r="E109">
        <f>IFERROR(VLOOKUP($B109,Night!$A$1:$X$367,MATCH(NightFilter!E$1,Night!$C$1:$X$1,0)+2,0),"")</f>
        <v>77.476364000000004</v>
      </c>
      <c r="F109">
        <f>IFERROR(VLOOKUP($B109,Night!$A$1:$X$367,MATCH(NightFilter!F$1,Night!$C$1:$X$1,0)+2,0),"")</f>
        <v>60.76</v>
      </c>
      <c r="G109">
        <f>IFERROR(VLOOKUP($B109,Night!$A$1:$X$367,MATCH(NightFilter!G$1,Night!$C$1:$X$1,0)+2,0),"")</f>
        <v>60.76</v>
      </c>
      <c r="H109">
        <f>IFERROR(VLOOKUP($B109,Night!$A$1:$X$367,MATCH(NightFilter!H$1,Night!$C$1:$X$1,0)+2,0),"")</f>
        <v>16.716364000000006</v>
      </c>
      <c r="I109">
        <f>IFERROR(VLOOKUP($B109,Night!$A$1:$X$367,MATCH(NightFilter!I$1,Night!$C$1:$X$1,0)+2,0),"")</f>
        <v>66.266549400000002</v>
      </c>
      <c r="J109">
        <f>IFERROR(VLOOKUP($B109,Night!$A$1:$X$367,MATCH(NightFilter!J$1,Night!$C$1:$X$1,0)+2,0),"")</f>
        <v>63.235999999999997</v>
      </c>
      <c r="K109">
        <f>IFERROR(VLOOKUP($B109,Night!$A$1:$X$367,MATCH(NightFilter!K$1,Night!$C$1:$X$1,0)+2,0),"")</f>
        <v>44.254545</v>
      </c>
      <c r="L109">
        <f>IFERROR(VLOOKUP($B109,Night!$A$1:$X$367,MATCH(NightFilter!L$1,Night!$C$1:$X$1,0)+2,0),"")</f>
        <v>44.254545</v>
      </c>
      <c r="M109">
        <f>IFERROR(VLOOKUP($B109,Night!$A$1:$X$367,MATCH(NightFilter!M$1,Night!$C$1:$X$1,0)+2,0),"")</f>
        <v>18.981454999999997</v>
      </c>
      <c r="N109">
        <f>IFERROR(VLOOKUP($B109,Night!$A$1:$X$367,MATCH(NightFilter!N$1,Night!$C$1:$X$1,0)+2,0),"")</f>
        <v>52.401379499999997</v>
      </c>
      <c r="O109">
        <f>IFERROR(VLOOKUP($B109,Night!$A$1:$X$367,MATCH(NightFilter!O$1,Night!$C$1:$X$1,0)+2,0),"")</f>
        <v>92.874799999999993</v>
      </c>
      <c r="P109">
        <f>IFERROR(VLOOKUP($B109,Night!$A$1:$X$367,MATCH(NightFilter!P$1,Night!$C$1:$X$1,0)+2,0),"")</f>
        <v>37.778182000000001</v>
      </c>
      <c r="Q109">
        <f>IFERROR(VLOOKUP($B109,Night!$A$1:$X$367,MATCH(NightFilter!Q$1,Night!$C$1:$X$1,0)+2,0),"")</f>
        <v>37.778182000000001</v>
      </c>
      <c r="R109">
        <f>IFERROR(VLOOKUP($B109,Night!$A$1:$X$367,MATCH(NightFilter!R$1,Night!$C$1:$X$1,0)+2,0),"")</f>
        <v>55.096617999999992</v>
      </c>
      <c r="S109">
        <f>IFERROR(VLOOKUP($B109,Night!$A$1:$X$367,MATCH(NightFilter!S$1,Night!$C$1:$X$1,0)+2,0),"")</f>
        <v>64.915919700000003</v>
      </c>
      <c r="T109">
        <f>IFERROR(VLOOKUP($B109,Night!$A$1:$X$367,MATCH(NightFilter!T$1,Night!$C$1:$X$1,0)+2,0),"")</f>
        <v>6.1428570000000002</v>
      </c>
      <c r="U109">
        <f>IFERROR(VLOOKUP($B109,Night!$A$1:$X$367,MATCH(NightFilter!U$1,Night!$C$1:$X$1,0)+2,0),"")</f>
        <v>0.90909099999999998</v>
      </c>
      <c r="V109">
        <f>IFERROR(VLOOKUP($B109,Night!$A$1:$X$367,MATCH(NightFilter!V$1,Night!$C$1:$X$1,0)+2,0),"")</f>
        <v>0.90909099999999998</v>
      </c>
      <c r="W109">
        <f>IFERROR(VLOOKUP($B109,Night!$A$1:$X$367,MATCH(NightFilter!W$1,Night!$C$1:$X$1,0)+2,0),"")</f>
        <v>5.2337660000000001</v>
      </c>
      <c r="X109">
        <f>IFERROR(VLOOKUP($B109,Night!$A$1:$X$367,MATCH(NightFilter!X$1,Night!$C$1:$X$1,0)+2,0),"")</f>
        <v>2.7929599000000001</v>
      </c>
      <c r="Y109">
        <f>IFERROR(VLOOKUP($B109,Night!$A$1:$Z$367,MATCH(NightFilter!Y$1,Night!$C$1:$Z$1,0)+2,0),"")</f>
        <v>65</v>
      </c>
      <c r="Z109">
        <f>IFERROR(VLOOKUP($B109,Night!$A$1:$Z$367,MATCH(NightFilter!Z$1,Night!$C$1:$Z$1,0)+2,0),"")</f>
        <v>75</v>
      </c>
    </row>
    <row r="110" spans="2:26" x14ac:dyDescent="0.25">
      <c r="B110">
        <f>IF(ROW()-1&lt;=Input!$F$3,ROW()-1,"")</f>
        <v>109</v>
      </c>
      <c r="C110" s="1">
        <f>IFERROR(VLOOKUP($B110,Night!$A$1:$X$367,MATCH(NightFilter!C$1,Night!$C$1:$X$1,0)+2,0),"")</f>
        <v>44086</v>
      </c>
      <c r="D110" t="str">
        <f>IFERROR(VLOOKUP($B110,Night!$A$1:$X$367,MATCH(NightFilter!D$1,Night!$C$1:$X$1,0)+2,0),"")</f>
        <v>Night</v>
      </c>
      <c r="E110">
        <f>IFERROR(VLOOKUP($B110,Night!$A$1:$X$367,MATCH(NightFilter!E$1,Night!$C$1:$X$1,0)+2,0),"")</f>
        <v>74.218181999999999</v>
      </c>
      <c r="F110">
        <f>IFERROR(VLOOKUP($B110,Night!$A$1:$X$367,MATCH(NightFilter!F$1,Night!$C$1:$X$1,0)+2,0),"")</f>
        <v>60.109090999999999</v>
      </c>
      <c r="G110">
        <f>IFERROR(VLOOKUP($B110,Night!$A$1:$X$367,MATCH(NightFilter!G$1,Night!$C$1:$X$1,0)+2,0),"")</f>
        <v>60.109090999999999</v>
      </c>
      <c r="H110">
        <f>IFERROR(VLOOKUP($B110,Night!$A$1:$X$367,MATCH(NightFilter!H$1,Night!$C$1:$X$1,0)+2,0),"")</f>
        <v>14.109090999999999</v>
      </c>
      <c r="I110">
        <f>IFERROR(VLOOKUP($B110,Night!$A$1:$X$367,MATCH(NightFilter!I$1,Night!$C$1:$X$1,0)+2,0),"")</f>
        <v>66.586286999999999</v>
      </c>
      <c r="J110">
        <f>IFERROR(VLOOKUP($B110,Night!$A$1:$X$367,MATCH(NightFilter!J$1,Night!$C$1:$X$1,0)+2,0),"")</f>
        <v>62.4</v>
      </c>
      <c r="K110">
        <f>IFERROR(VLOOKUP($B110,Night!$A$1:$X$367,MATCH(NightFilter!K$1,Night!$C$1:$X$1,0)+2,0),"")</f>
        <v>40.227272999999997</v>
      </c>
      <c r="L110">
        <f>IFERROR(VLOOKUP($B110,Night!$A$1:$X$367,MATCH(NightFilter!L$1,Night!$C$1:$X$1,0)+2,0),"")</f>
        <v>40.227272999999997</v>
      </c>
      <c r="M110">
        <f>IFERROR(VLOOKUP($B110,Night!$A$1:$X$367,MATCH(NightFilter!M$1,Night!$C$1:$X$1,0)+2,0),"")</f>
        <v>22.172727000000002</v>
      </c>
      <c r="N110">
        <f>IFERROR(VLOOKUP($B110,Night!$A$1:$X$367,MATCH(NightFilter!N$1,Night!$C$1:$X$1,0)+2,0),"")</f>
        <v>53.2872749</v>
      </c>
      <c r="O110">
        <f>IFERROR(VLOOKUP($B110,Night!$A$1:$X$367,MATCH(NightFilter!O$1,Night!$C$1:$X$1,0)+2,0),"")</f>
        <v>92.210624999999993</v>
      </c>
      <c r="P110">
        <f>IFERROR(VLOOKUP($B110,Night!$A$1:$X$367,MATCH(NightFilter!P$1,Night!$C$1:$X$1,0)+2,0),"")</f>
        <v>38.589091000000003</v>
      </c>
      <c r="Q110">
        <f>IFERROR(VLOOKUP($B110,Night!$A$1:$X$367,MATCH(NightFilter!Q$1,Night!$C$1:$X$1,0)+2,0),"")</f>
        <v>38.589091000000003</v>
      </c>
      <c r="R110">
        <f>IFERROR(VLOOKUP($B110,Night!$A$1:$X$367,MATCH(NightFilter!R$1,Night!$C$1:$X$1,0)+2,0),"")</f>
        <v>53.62153399999999</v>
      </c>
      <c r="S110">
        <f>IFERROR(VLOOKUP($B110,Night!$A$1:$X$367,MATCH(NightFilter!S$1,Night!$C$1:$X$1,0)+2,0),"")</f>
        <v>65.879514900000004</v>
      </c>
      <c r="T110">
        <f>IFERROR(VLOOKUP($B110,Night!$A$1:$X$367,MATCH(NightFilter!T$1,Night!$C$1:$X$1,0)+2,0),"")</f>
        <v>5.1904760000000003</v>
      </c>
      <c r="U110">
        <f>IFERROR(VLOOKUP($B110,Night!$A$1:$X$367,MATCH(NightFilter!U$1,Night!$C$1:$X$1,0)+2,0),"")</f>
        <v>0.272727</v>
      </c>
      <c r="V110">
        <f>IFERROR(VLOOKUP($B110,Night!$A$1:$X$367,MATCH(NightFilter!V$1,Night!$C$1:$X$1,0)+2,0),"")</f>
        <v>0.272727</v>
      </c>
      <c r="W110">
        <f>IFERROR(VLOOKUP($B110,Night!$A$1:$X$367,MATCH(NightFilter!W$1,Night!$C$1:$X$1,0)+2,0),"")</f>
        <v>4.9177490000000006</v>
      </c>
      <c r="X110">
        <f>IFERROR(VLOOKUP($B110,Night!$A$1:$X$367,MATCH(NightFilter!X$1,Night!$C$1:$X$1,0)+2,0),"")</f>
        <v>1.9082113000000001</v>
      </c>
      <c r="Y110">
        <f>IFERROR(VLOOKUP($B110,Night!$A$1:$Z$367,MATCH(NightFilter!Y$1,Night!$C$1:$Z$1,0)+2,0),"")</f>
        <v>65</v>
      </c>
      <c r="Z110">
        <f>IFERROR(VLOOKUP($B110,Night!$A$1:$Z$367,MATCH(NightFilter!Z$1,Night!$C$1:$Z$1,0)+2,0),"")</f>
        <v>75</v>
      </c>
    </row>
    <row r="111" spans="2:26" x14ac:dyDescent="0.25">
      <c r="B111">
        <f>IF(ROW()-1&lt;=Input!$F$3,ROW()-1,"")</f>
        <v>110</v>
      </c>
      <c r="C111" s="1">
        <f>IFERROR(VLOOKUP($B111,Night!$A$1:$X$367,MATCH(NightFilter!C$1,Night!$C$1:$X$1,0)+2,0),"")</f>
        <v>44085</v>
      </c>
      <c r="D111" t="str">
        <f>IFERROR(VLOOKUP($B111,Night!$A$1:$X$367,MATCH(NightFilter!D$1,Night!$C$1:$X$1,0)+2,0),"")</f>
        <v>Night</v>
      </c>
      <c r="E111">
        <f>IFERROR(VLOOKUP($B111,Night!$A$1:$X$367,MATCH(NightFilter!E$1,Night!$C$1:$X$1,0)+2,0),"")</f>
        <v>76.181818000000007</v>
      </c>
      <c r="F111">
        <f>IFERROR(VLOOKUP($B111,Night!$A$1:$X$367,MATCH(NightFilter!F$1,Night!$C$1:$X$1,0)+2,0),"")</f>
        <v>59.172727000000002</v>
      </c>
      <c r="G111">
        <f>IFERROR(VLOOKUP($B111,Night!$A$1:$X$367,MATCH(NightFilter!G$1,Night!$C$1:$X$1,0)+2,0),"")</f>
        <v>59.172727000000002</v>
      </c>
      <c r="H111">
        <f>IFERROR(VLOOKUP($B111,Night!$A$1:$X$367,MATCH(NightFilter!H$1,Night!$C$1:$X$1,0)+2,0),"")</f>
        <v>17.009091000000005</v>
      </c>
      <c r="I111">
        <f>IFERROR(VLOOKUP($B111,Night!$A$1:$X$367,MATCH(NightFilter!I$1,Night!$C$1:$X$1,0)+2,0),"")</f>
        <v>68.195711299999999</v>
      </c>
      <c r="J111">
        <f>IFERROR(VLOOKUP($B111,Night!$A$1:$X$367,MATCH(NightFilter!J$1,Night!$C$1:$X$1,0)+2,0),"")</f>
        <v>67.164705999999995</v>
      </c>
      <c r="K111">
        <f>IFERROR(VLOOKUP($B111,Night!$A$1:$X$367,MATCH(NightFilter!K$1,Night!$C$1:$X$1,0)+2,0),"")</f>
        <v>37.009090999999998</v>
      </c>
      <c r="L111">
        <f>IFERROR(VLOOKUP($B111,Night!$A$1:$X$367,MATCH(NightFilter!L$1,Night!$C$1:$X$1,0)+2,0),"")</f>
        <v>37.009090999999998</v>
      </c>
      <c r="M111">
        <f>IFERROR(VLOOKUP($B111,Night!$A$1:$X$367,MATCH(NightFilter!M$1,Night!$C$1:$X$1,0)+2,0),"")</f>
        <v>30.155614999999997</v>
      </c>
      <c r="N111">
        <f>IFERROR(VLOOKUP($B111,Night!$A$1:$X$367,MATCH(NightFilter!N$1,Night!$C$1:$X$1,0)+2,0),"")</f>
        <v>53.836288799999998</v>
      </c>
      <c r="O111">
        <f>IFERROR(VLOOKUP($B111,Night!$A$1:$X$367,MATCH(NightFilter!O$1,Night!$C$1:$X$1,0)+2,0),"")</f>
        <v>87.935882000000007</v>
      </c>
      <c r="P111">
        <f>IFERROR(VLOOKUP($B111,Night!$A$1:$X$367,MATCH(NightFilter!P$1,Night!$C$1:$X$1,0)+2,0),"")</f>
        <v>38.502727</v>
      </c>
      <c r="Q111">
        <f>IFERROR(VLOOKUP($B111,Night!$A$1:$X$367,MATCH(NightFilter!Q$1,Night!$C$1:$X$1,0)+2,0),"")</f>
        <v>38.502727</v>
      </c>
      <c r="R111">
        <f>IFERROR(VLOOKUP($B111,Night!$A$1:$X$367,MATCH(NightFilter!R$1,Night!$C$1:$X$1,0)+2,0),"")</f>
        <v>49.433155000000006</v>
      </c>
      <c r="S111">
        <f>IFERROR(VLOOKUP($B111,Night!$A$1:$X$367,MATCH(NightFilter!S$1,Night!$C$1:$X$1,0)+2,0),"")</f>
        <v>63.177624600000001</v>
      </c>
      <c r="T111">
        <f>IFERROR(VLOOKUP($B111,Night!$A$1:$X$367,MATCH(NightFilter!T$1,Night!$C$1:$X$1,0)+2,0),"")</f>
        <v>3.1818179999999998</v>
      </c>
      <c r="U111">
        <f>IFERROR(VLOOKUP($B111,Night!$A$1:$X$367,MATCH(NightFilter!U$1,Night!$C$1:$X$1,0)+2,0),"")</f>
        <v>0.63636400000000004</v>
      </c>
      <c r="V111">
        <f>IFERROR(VLOOKUP($B111,Night!$A$1:$X$367,MATCH(NightFilter!V$1,Night!$C$1:$X$1,0)+2,0),"")</f>
        <v>0.63636400000000004</v>
      </c>
      <c r="W111">
        <f>IFERROR(VLOOKUP($B111,Night!$A$1:$X$367,MATCH(NightFilter!W$1,Night!$C$1:$X$1,0)+2,0),"")</f>
        <v>2.5454539999999999</v>
      </c>
      <c r="X111">
        <f>IFERROR(VLOOKUP($B111,Night!$A$1:$X$367,MATCH(NightFilter!X$1,Night!$C$1:$X$1,0)+2,0),"")</f>
        <v>1.8274866000000001</v>
      </c>
      <c r="Y111">
        <f>IFERROR(VLOOKUP($B111,Night!$A$1:$Z$367,MATCH(NightFilter!Y$1,Night!$C$1:$Z$1,0)+2,0),"")</f>
        <v>65</v>
      </c>
      <c r="Z111">
        <f>IFERROR(VLOOKUP($B111,Night!$A$1:$Z$367,MATCH(NightFilter!Z$1,Night!$C$1:$Z$1,0)+2,0),"")</f>
        <v>75</v>
      </c>
    </row>
    <row r="112" spans="2:26" x14ac:dyDescent="0.25">
      <c r="B112">
        <f>IF(ROW()-1&lt;=Input!$F$3,ROW()-1,"")</f>
        <v>111</v>
      </c>
      <c r="C112" s="1">
        <f>IFERROR(VLOOKUP($B112,Night!$A$1:$X$367,MATCH(NightFilter!C$1,Night!$C$1:$X$1,0)+2,0),"")</f>
        <v>44084</v>
      </c>
      <c r="D112" t="str">
        <f>IFERROR(VLOOKUP($B112,Night!$A$1:$X$367,MATCH(NightFilter!D$1,Night!$C$1:$X$1,0)+2,0),"")</f>
        <v>Night</v>
      </c>
      <c r="E112">
        <f>IFERROR(VLOOKUP($B112,Night!$A$1:$X$367,MATCH(NightFilter!E$1,Night!$C$1:$X$1,0)+2,0),"")</f>
        <v>77.981818000000004</v>
      </c>
      <c r="F112">
        <f>IFERROR(VLOOKUP($B112,Night!$A$1:$X$367,MATCH(NightFilter!F$1,Night!$C$1:$X$1,0)+2,0),"")</f>
        <v>59.009090999999998</v>
      </c>
      <c r="G112">
        <f>IFERROR(VLOOKUP($B112,Night!$A$1:$X$367,MATCH(NightFilter!G$1,Night!$C$1:$X$1,0)+2,0),"")</f>
        <v>59.009090999999998</v>
      </c>
      <c r="H112">
        <f>IFERROR(VLOOKUP($B112,Night!$A$1:$X$367,MATCH(NightFilter!H$1,Night!$C$1:$X$1,0)+2,0),"")</f>
        <v>18.972727000000006</v>
      </c>
      <c r="I112">
        <f>IFERROR(VLOOKUP($B112,Night!$A$1:$X$367,MATCH(NightFilter!I$1,Night!$C$1:$X$1,0)+2,0),"")</f>
        <v>69.258431200000004</v>
      </c>
      <c r="J112">
        <f>IFERROR(VLOOKUP($B112,Night!$A$1:$X$367,MATCH(NightFilter!J$1,Night!$C$1:$X$1,0)+2,0),"")</f>
        <v>67.033332999999999</v>
      </c>
      <c r="K112">
        <f>IFERROR(VLOOKUP($B112,Night!$A$1:$X$367,MATCH(NightFilter!K$1,Night!$C$1:$X$1,0)+2,0),"")</f>
        <v>38.636364</v>
      </c>
      <c r="L112">
        <f>IFERROR(VLOOKUP($B112,Night!$A$1:$X$367,MATCH(NightFilter!L$1,Night!$C$1:$X$1,0)+2,0),"")</f>
        <v>38.636364</v>
      </c>
      <c r="M112">
        <f>IFERROR(VLOOKUP($B112,Night!$A$1:$X$367,MATCH(NightFilter!M$1,Night!$C$1:$X$1,0)+2,0),"")</f>
        <v>28.396968999999999</v>
      </c>
      <c r="N112">
        <f>IFERROR(VLOOKUP($B112,Night!$A$1:$X$367,MATCH(NightFilter!N$1,Night!$C$1:$X$1,0)+2,0),"")</f>
        <v>55.686116499999997</v>
      </c>
      <c r="O112">
        <f>IFERROR(VLOOKUP($B112,Night!$A$1:$X$367,MATCH(NightFilter!O$1,Night!$C$1:$X$1,0)+2,0),"")</f>
        <v>99.303077000000002</v>
      </c>
      <c r="P112">
        <f>IFERROR(VLOOKUP($B112,Night!$A$1:$X$367,MATCH(NightFilter!P$1,Night!$C$1:$X$1,0)+2,0),"")</f>
        <v>44.251818</v>
      </c>
      <c r="Q112">
        <f>IFERROR(VLOOKUP($B112,Night!$A$1:$X$367,MATCH(NightFilter!Q$1,Night!$C$1:$X$1,0)+2,0),"")</f>
        <v>44.251818</v>
      </c>
      <c r="R112">
        <f>IFERROR(VLOOKUP($B112,Night!$A$1:$X$367,MATCH(NightFilter!R$1,Night!$C$1:$X$1,0)+2,0),"")</f>
        <v>55.051259000000002</v>
      </c>
      <c r="S112">
        <f>IFERROR(VLOOKUP($B112,Night!$A$1:$X$367,MATCH(NightFilter!S$1,Night!$C$1:$X$1,0)+2,0),"")</f>
        <v>65.227412000000001</v>
      </c>
      <c r="T112">
        <f>IFERROR(VLOOKUP($B112,Night!$A$1:$X$367,MATCH(NightFilter!T$1,Night!$C$1:$X$1,0)+2,0),"")</f>
        <v>3.0769229999999999</v>
      </c>
      <c r="U112">
        <f>IFERROR(VLOOKUP($B112,Night!$A$1:$X$367,MATCH(NightFilter!U$1,Night!$C$1:$X$1,0)+2,0),"")</f>
        <v>0.36363600000000001</v>
      </c>
      <c r="V112">
        <f>IFERROR(VLOOKUP($B112,Night!$A$1:$X$367,MATCH(NightFilter!V$1,Night!$C$1:$X$1,0)+2,0),"")</f>
        <v>0.36363600000000001</v>
      </c>
      <c r="W112">
        <f>IFERROR(VLOOKUP($B112,Night!$A$1:$X$367,MATCH(NightFilter!W$1,Night!$C$1:$X$1,0)+2,0),"")</f>
        <v>2.7132869999999998</v>
      </c>
      <c r="X112">
        <f>IFERROR(VLOOKUP($B112,Night!$A$1:$X$367,MATCH(NightFilter!X$1,Night!$C$1:$X$1,0)+2,0),"")</f>
        <v>1.8970278</v>
      </c>
      <c r="Y112">
        <f>IFERROR(VLOOKUP($B112,Night!$A$1:$Z$367,MATCH(NightFilter!Y$1,Night!$C$1:$Z$1,0)+2,0),"")</f>
        <v>65</v>
      </c>
      <c r="Z112">
        <f>IFERROR(VLOOKUP($B112,Night!$A$1:$Z$367,MATCH(NightFilter!Z$1,Night!$C$1:$Z$1,0)+2,0),"")</f>
        <v>75</v>
      </c>
    </row>
    <row r="113" spans="2:26" x14ac:dyDescent="0.25">
      <c r="B113">
        <f>IF(ROW()-1&lt;=Input!$F$3,ROW()-1,"")</f>
        <v>112</v>
      </c>
      <c r="C113" s="1">
        <f>IFERROR(VLOOKUP($B113,Night!$A$1:$X$367,MATCH(NightFilter!C$1,Night!$C$1:$X$1,0)+2,0),"")</f>
        <v>44083</v>
      </c>
      <c r="D113" t="str">
        <f>IFERROR(VLOOKUP($B113,Night!$A$1:$X$367,MATCH(NightFilter!D$1,Night!$C$1:$X$1,0)+2,0),"")</f>
        <v>Night</v>
      </c>
      <c r="E113">
        <f>IFERROR(VLOOKUP($B113,Night!$A$1:$X$367,MATCH(NightFilter!E$1,Night!$C$1:$X$1,0)+2,0),"")</f>
        <v>77.599999999999994</v>
      </c>
      <c r="F113">
        <f>IFERROR(VLOOKUP($B113,Night!$A$1:$X$367,MATCH(NightFilter!F$1,Night!$C$1:$X$1,0)+2,0),"")</f>
        <v>62.68</v>
      </c>
      <c r="G113">
        <f>IFERROR(VLOOKUP($B113,Night!$A$1:$X$367,MATCH(NightFilter!G$1,Night!$C$1:$X$1,0)+2,0),"")</f>
        <v>62.68</v>
      </c>
      <c r="H113">
        <f>IFERROR(VLOOKUP($B113,Night!$A$1:$X$367,MATCH(NightFilter!H$1,Night!$C$1:$X$1,0)+2,0),"")</f>
        <v>14.919999999999995</v>
      </c>
      <c r="I113">
        <f>IFERROR(VLOOKUP($B113,Night!$A$1:$X$367,MATCH(NightFilter!I$1,Night!$C$1:$X$1,0)+2,0),"")</f>
        <v>70.637939599999996</v>
      </c>
      <c r="J113">
        <f>IFERROR(VLOOKUP($B113,Night!$A$1:$X$367,MATCH(NightFilter!J$1,Night!$C$1:$X$1,0)+2,0),"")</f>
        <v>66.575000000000003</v>
      </c>
      <c r="K113">
        <f>IFERROR(VLOOKUP($B113,Night!$A$1:$X$367,MATCH(NightFilter!K$1,Night!$C$1:$X$1,0)+2,0),"")</f>
        <v>40.863636</v>
      </c>
      <c r="L113">
        <f>IFERROR(VLOOKUP($B113,Night!$A$1:$X$367,MATCH(NightFilter!L$1,Night!$C$1:$X$1,0)+2,0),"")</f>
        <v>40.863636</v>
      </c>
      <c r="M113">
        <f>IFERROR(VLOOKUP($B113,Night!$A$1:$X$367,MATCH(NightFilter!M$1,Night!$C$1:$X$1,0)+2,0),"")</f>
        <v>25.711364000000003</v>
      </c>
      <c r="N113">
        <f>IFERROR(VLOOKUP($B113,Night!$A$1:$X$367,MATCH(NightFilter!N$1,Night!$C$1:$X$1,0)+2,0),"")</f>
        <v>56.632727199999998</v>
      </c>
      <c r="O113">
        <f>IFERROR(VLOOKUP($B113,Night!$A$1:$X$367,MATCH(NightFilter!O$1,Night!$C$1:$X$1,0)+2,0),"")</f>
        <v>97.854500000000002</v>
      </c>
      <c r="P113">
        <f>IFERROR(VLOOKUP($B113,Night!$A$1:$X$367,MATCH(NightFilter!P$1,Night!$C$1:$X$1,0)+2,0),"")</f>
        <v>43.161817999999997</v>
      </c>
      <c r="Q113">
        <f>IFERROR(VLOOKUP($B113,Night!$A$1:$X$367,MATCH(NightFilter!Q$1,Night!$C$1:$X$1,0)+2,0),"")</f>
        <v>43.161817999999997</v>
      </c>
      <c r="R113">
        <f>IFERROR(VLOOKUP($B113,Night!$A$1:$X$367,MATCH(NightFilter!R$1,Night!$C$1:$X$1,0)+2,0),"")</f>
        <v>54.692682000000005</v>
      </c>
      <c r="S113">
        <f>IFERROR(VLOOKUP($B113,Night!$A$1:$X$367,MATCH(NightFilter!S$1,Night!$C$1:$X$1,0)+2,0),"")</f>
        <v>64.470954500000005</v>
      </c>
      <c r="T113">
        <f>IFERROR(VLOOKUP($B113,Night!$A$1:$X$367,MATCH(NightFilter!T$1,Night!$C$1:$X$1,0)+2,0),"")</f>
        <v>5.5</v>
      </c>
      <c r="U113">
        <f>IFERROR(VLOOKUP($B113,Night!$A$1:$X$367,MATCH(NightFilter!U$1,Night!$C$1:$X$1,0)+2,0),"")</f>
        <v>1.181818</v>
      </c>
      <c r="V113">
        <f>IFERROR(VLOOKUP($B113,Night!$A$1:$X$367,MATCH(NightFilter!V$1,Night!$C$1:$X$1,0)+2,0),"")</f>
        <v>1.181818</v>
      </c>
      <c r="W113">
        <f>IFERROR(VLOOKUP($B113,Night!$A$1:$X$367,MATCH(NightFilter!W$1,Night!$C$1:$X$1,0)+2,0),"")</f>
        <v>4.3181820000000002</v>
      </c>
      <c r="X113">
        <f>IFERROR(VLOOKUP($B113,Night!$A$1:$X$367,MATCH(NightFilter!X$1,Night!$C$1:$X$1,0)+2,0),"")</f>
        <v>3.1518182000000001</v>
      </c>
      <c r="Y113">
        <f>IFERROR(VLOOKUP($B113,Night!$A$1:$Z$367,MATCH(NightFilter!Y$1,Night!$C$1:$Z$1,0)+2,0),"")</f>
        <v>65</v>
      </c>
      <c r="Z113">
        <f>IFERROR(VLOOKUP($B113,Night!$A$1:$Z$367,MATCH(NightFilter!Z$1,Night!$C$1:$Z$1,0)+2,0),"")</f>
        <v>75</v>
      </c>
    </row>
    <row r="114" spans="2:26" x14ac:dyDescent="0.25">
      <c r="B114">
        <f>IF(ROW()-1&lt;=Input!$F$3,ROW()-1,"")</f>
        <v>113</v>
      </c>
      <c r="C114" s="1">
        <f>IFERROR(VLOOKUP($B114,Night!$A$1:$X$367,MATCH(NightFilter!C$1,Night!$C$1:$X$1,0)+2,0),"")</f>
        <v>44082</v>
      </c>
      <c r="D114" t="str">
        <f>IFERROR(VLOOKUP($B114,Night!$A$1:$X$367,MATCH(NightFilter!D$1,Night!$C$1:$X$1,0)+2,0),"")</f>
        <v>Night</v>
      </c>
      <c r="E114">
        <f>IFERROR(VLOOKUP($B114,Night!$A$1:$X$367,MATCH(NightFilter!E$1,Night!$C$1:$X$1,0)+2,0),"")</f>
        <v>80.191666999999995</v>
      </c>
      <c r="F114">
        <f>IFERROR(VLOOKUP($B114,Night!$A$1:$X$367,MATCH(NightFilter!F$1,Night!$C$1:$X$1,0)+2,0),"")</f>
        <v>62.4</v>
      </c>
      <c r="G114">
        <f>IFERROR(VLOOKUP($B114,Night!$A$1:$X$367,MATCH(NightFilter!G$1,Night!$C$1:$X$1,0)+2,0),"")</f>
        <v>62.4</v>
      </c>
      <c r="H114">
        <f>IFERROR(VLOOKUP($B114,Night!$A$1:$X$367,MATCH(NightFilter!H$1,Night!$C$1:$X$1,0)+2,0),"")</f>
        <v>17.791666999999997</v>
      </c>
      <c r="I114">
        <f>IFERROR(VLOOKUP($B114,Night!$A$1:$X$367,MATCH(NightFilter!I$1,Night!$C$1:$X$1,0)+2,0),"")</f>
        <v>71.165210099999996</v>
      </c>
      <c r="J114">
        <f>IFERROR(VLOOKUP($B114,Night!$A$1:$X$367,MATCH(NightFilter!J$1,Night!$C$1:$X$1,0)+2,0),"")</f>
        <v>65.45</v>
      </c>
      <c r="K114">
        <f>IFERROR(VLOOKUP($B114,Night!$A$1:$X$367,MATCH(NightFilter!K$1,Night!$C$1:$X$1,0)+2,0),"")</f>
        <v>47.118181999999997</v>
      </c>
      <c r="L114">
        <f>IFERROR(VLOOKUP($B114,Night!$A$1:$X$367,MATCH(NightFilter!L$1,Night!$C$1:$X$1,0)+2,0),"")</f>
        <v>47.118181999999997</v>
      </c>
      <c r="M114">
        <f>IFERROR(VLOOKUP($B114,Night!$A$1:$X$367,MATCH(NightFilter!M$1,Night!$C$1:$X$1,0)+2,0),"")</f>
        <v>18.331818000000005</v>
      </c>
      <c r="N114">
        <f>IFERROR(VLOOKUP($B114,Night!$A$1:$X$367,MATCH(NightFilter!N$1,Night!$C$1:$X$1,0)+2,0),"")</f>
        <v>58.148394699999997</v>
      </c>
      <c r="O114">
        <f>IFERROR(VLOOKUP($B114,Night!$A$1:$X$367,MATCH(NightFilter!O$1,Night!$C$1:$X$1,0)+2,0),"")</f>
        <v>92.019524000000004</v>
      </c>
      <c r="P114">
        <f>IFERROR(VLOOKUP($B114,Night!$A$1:$X$367,MATCH(NightFilter!P$1,Night!$C$1:$X$1,0)+2,0),"")</f>
        <v>41.082726999999998</v>
      </c>
      <c r="Q114">
        <f>IFERROR(VLOOKUP($B114,Night!$A$1:$X$367,MATCH(NightFilter!Q$1,Night!$C$1:$X$1,0)+2,0),"")</f>
        <v>41.082726999999998</v>
      </c>
      <c r="R114">
        <f>IFERROR(VLOOKUP($B114,Night!$A$1:$X$367,MATCH(NightFilter!R$1,Night!$C$1:$X$1,0)+2,0),"")</f>
        <v>50.936797000000006</v>
      </c>
      <c r="S114">
        <f>IFERROR(VLOOKUP($B114,Night!$A$1:$X$367,MATCH(NightFilter!S$1,Night!$C$1:$X$1,0)+2,0),"")</f>
        <v>67.152586299999996</v>
      </c>
      <c r="T114">
        <f>IFERROR(VLOOKUP($B114,Night!$A$1:$X$367,MATCH(NightFilter!T$1,Night!$C$1:$X$1,0)+2,0),"")</f>
        <v>11.916667</v>
      </c>
      <c r="U114">
        <f>IFERROR(VLOOKUP($B114,Night!$A$1:$X$367,MATCH(NightFilter!U$1,Night!$C$1:$X$1,0)+2,0),"")</f>
        <v>0.54545500000000002</v>
      </c>
      <c r="V114">
        <f>IFERROR(VLOOKUP($B114,Night!$A$1:$X$367,MATCH(NightFilter!V$1,Night!$C$1:$X$1,0)+2,0),"")</f>
        <v>0.54545500000000002</v>
      </c>
      <c r="W114">
        <f>IFERROR(VLOOKUP($B114,Night!$A$1:$X$367,MATCH(NightFilter!W$1,Night!$C$1:$X$1,0)+2,0),"")</f>
        <v>11.371212</v>
      </c>
      <c r="X114">
        <f>IFERROR(VLOOKUP($B114,Night!$A$1:$X$367,MATCH(NightFilter!X$1,Night!$C$1:$X$1,0)+2,0),"")</f>
        <v>3.4297287999999999</v>
      </c>
      <c r="Y114">
        <f>IFERROR(VLOOKUP($B114,Night!$A$1:$Z$367,MATCH(NightFilter!Y$1,Night!$C$1:$Z$1,0)+2,0),"")</f>
        <v>65</v>
      </c>
      <c r="Z114">
        <f>IFERROR(VLOOKUP($B114,Night!$A$1:$Z$367,MATCH(NightFilter!Z$1,Night!$C$1:$Z$1,0)+2,0),"")</f>
        <v>75</v>
      </c>
    </row>
    <row r="115" spans="2:26" x14ac:dyDescent="0.25">
      <c r="B115">
        <f>IF(ROW()-1&lt;=Input!$F$3,ROW()-1,"")</f>
        <v>114</v>
      </c>
      <c r="C115" s="1">
        <f>IFERROR(VLOOKUP($B115,Night!$A$1:$X$367,MATCH(NightFilter!C$1,Night!$C$1:$X$1,0)+2,0),"")</f>
        <v>44081</v>
      </c>
      <c r="D115" t="str">
        <f>IFERROR(VLOOKUP($B115,Night!$A$1:$X$367,MATCH(NightFilter!D$1,Night!$C$1:$X$1,0)+2,0),"")</f>
        <v>Night</v>
      </c>
      <c r="E115">
        <f>IFERROR(VLOOKUP($B115,Night!$A$1:$X$367,MATCH(NightFilter!E$1,Night!$C$1:$X$1,0)+2,0),"")</f>
        <v>83.445454999999995</v>
      </c>
      <c r="F115">
        <f>IFERROR(VLOOKUP($B115,Night!$A$1:$X$367,MATCH(NightFilter!F$1,Night!$C$1:$X$1,0)+2,0),"")</f>
        <v>63.32</v>
      </c>
      <c r="G115">
        <f>IFERROR(VLOOKUP($B115,Night!$A$1:$X$367,MATCH(NightFilter!G$1,Night!$C$1:$X$1,0)+2,0),"")</f>
        <v>63.32</v>
      </c>
      <c r="H115">
        <f>IFERROR(VLOOKUP($B115,Night!$A$1:$X$367,MATCH(NightFilter!H$1,Night!$C$1:$X$1,0)+2,0),"")</f>
        <v>20.125454999999995</v>
      </c>
      <c r="I115">
        <f>IFERROR(VLOOKUP($B115,Night!$A$1:$X$367,MATCH(NightFilter!I$1,Night!$C$1:$X$1,0)+2,0),"")</f>
        <v>72.407609500000007</v>
      </c>
      <c r="J115">
        <f>IFERROR(VLOOKUP($B115,Night!$A$1:$X$367,MATCH(NightFilter!J$1,Night!$C$1:$X$1,0)+2,0),"")</f>
        <v>61.945455000000003</v>
      </c>
      <c r="K115">
        <f>IFERROR(VLOOKUP($B115,Night!$A$1:$X$367,MATCH(NightFilter!K$1,Night!$C$1:$X$1,0)+2,0),"")</f>
        <v>52.363636</v>
      </c>
      <c r="L115">
        <f>IFERROR(VLOOKUP($B115,Night!$A$1:$X$367,MATCH(NightFilter!L$1,Night!$C$1:$X$1,0)+2,0),"")</f>
        <v>52.363636</v>
      </c>
      <c r="M115">
        <f>IFERROR(VLOOKUP($B115,Night!$A$1:$X$367,MATCH(NightFilter!M$1,Night!$C$1:$X$1,0)+2,0),"")</f>
        <v>9.581819000000003</v>
      </c>
      <c r="N115">
        <f>IFERROR(VLOOKUP($B115,Night!$A$1:$X$367,MATCH(NightFilter!N$1,Night!$C$1:$X$1,0)+2,0),"")</f>
        <v>56.829140099999996</v>
      </c>
      <c r="O115">
        <f>IFERROR(VLOOKUP($B115,Night!$A$1:$X$367,MATCH(NightFilter!O$1,Night!$C$1:$X$1,0)+2,0),"")</f>
        <v>93.259286000000003</v>
      </c>
      <c r="P115">
        <f>IFERROR(VLOOKUP($B115,Night!$A$1:$X$367,MATCH(NightFilter!P$1,Night!$C$1:$X$1,0)+2,0),"")</f>
        <v>42.472307999999998</v>
      </c>
      <c r="Q115">
        <f>IFERROR(VLOOKUP($B115,Night!$A$1:$X$367,MATCH(NightFilter!Q$1,Night!$C$1:$X$1,0)+2,0),"")</f>
        <v>42.472307999999998</v>
      </c>
      <c r="R115">
        <f>IFERROR(VLOOKUP($B115,Night!$A$1:$X$367,MATCH(NightFilter!R$1,Night!$C$1:$X$1,0)+2,0),"")</f>
        <v>50.786978000000005</v>
      </c>
      <c r="S115">
        <f>IFERROR(VLOOKUP($B115,Night!$A$1:$X$367,MATCH(NightFilter!S$1,Night!$C$1:$X$1,0)+2,0),"")</f>
        <v>61.248795800000003</v>
      </c>
      <c r="T115">
        <f>IFERROR(VLOOKUP($B115,Night!$A$1:$X$367,MATCH(NightFilter!T$1,Night!$C$1:$X$1,0)+2,0),"")</f>
        <v>3.230769</v>
      </c>
      <c r="U115">
        <f>IFERROR(VLOOKUP($B115,Night!$A$1:$X$367,MATCH(NightFilter!U$1,Night!$C$1:$X$1,0)+2,0),"")</f>
        <v>1.2727269999999999</v>
      </c>
      <c r="V115">
        <f>IFERROR(VLOOKUP($B115,Night!$A$1:$X$367,MATCH(NightFilter!V$1,Night!$C$1:$X$1,0)+2,0),"")</f>
        <v>1.2727269999999999</v>
      </c>
      <c r="W115">
        <f>IFERROR(VLOOKUP($B115,Night!$A$1:$X$367,MATCH(NightFilter!W$1,Night!$C$1:$X$1,0)+2,0),"")</f>
        <v>1.9580420000000001</v>
      </c>
      <c r="X115">
        <f>IFERROR(VLOOKUP($B115,Night!$A$1:$X$367,MATCH(NightFilter!X$1,Night!$C$1:$X$1,0)+2,0),"")</f>
        <v>2.200949</v>
      </c>
      <c r="Y115">
        <f>IFERROR(VLOOKUP($B115,Night!$A$1:$Z$367,MATCH(NightFilter!Y$1,Night!$C$1:$Z$1,0)+2,0),"")</f>
        <v>65</v>
      </c>
      <c r="Z115">
        <f>IFERROR(VLOOKUP($B115,Night!$A$1:$Z$367,MATCH(NightFilter!Z$1,Night!$C$1:$Z$1,0)+2,0),"")</f>
        <v>75</v>
      </c>
    </row>
    <row r="116" spans="2:26" x14ac:dyDescent="0.25">
      <c r="B116">
        <f>IF(ROW()-1&lt;=Input!$F$3,ROW()-1,"")</f>
        <v>115</v>
      </c>
      <c r="C116" s="1">
        <f>IFERROR(VLOOKUP($B116,Night!$A$1:$X$367,MATCH(NightFilter!C$1,Night!$C$1:$X$1,0)+2,0),"")</f>
        <v>44080</v>
      </c>
      <c r="D116" t="str">
        <f>IFERROR(VLOOKUP($B116,Night!$A$1:$X$367,MATCH(NightFilter!D$1,Night!$C$1:$X$1,0)+2,0),"")</f>
        <v>Night</v>
      </c>
      <c r="E116">
        <f>IFERROR(VLOOKUP($B116,Night!$A$1:$X$367,MATCH(NightFilter!E$1,Night!$C$1:$X$1,0)+2,0),"")</f>
        <v>82.627273000000002</v>
      </c>
      <c r="F116">
        <f>IFERROR(VLOOKUP($B116,Night!$A$1:$X$367,MATCH(NightFilter!F$1,Night!$C$1:$X$1,0)+2,0),"")</f>
        <v>63.176364</v>
      </c>
      <c r="G116">
        <f>IFERROR(VLOOKUP($B116,Night!$A$1:$X$367,MATCH(NightFilter!G$1,Night!$C$1:$X$1,0)+2,0),"")</f>
        <v>63.176364</v>
      </c>
      <c r="H116">
        <f>IFERROR(VLOOKUP($B116,Night!$A$1:$X$367,MATCH(NightFilter!H$1,Night!$C$1:$X$1,0)+2,0),"")</f>
        <v>19.450909000000003</v>
      </c>
      <c r="I116">
        <f>IFERROR(VLOOKUP($B116,Night!$A$1:$X$367,MATCH(NightFilter!I$1,Night!$C$1:$X$1,0)+2,0),"")</f>
        <v>71.878181900000001</v>
      </c>
      <c r="J116">
        <f>IFERROR(VLOOKUP($B116,Night!$A$1:$X$367,MATCH(NightFilter!J$1,Night!$C$1:$X$1,0)+2,0),"")</f>
        <v>61.290908999999999</v>
      </c>
      <c r="K116">
        <f>IFERROR(VLOOKUP($B116,Night!$A$1:$X$367,MATCH(NightFilter!K$1,Night!$C$1:$X$1,0)+2,0),"")</f>
        <v>46.090909000000003</v>
      </c>
      <c r="L116">
        <f>IFERROR(VLOOKUP($B116,Night!$A$1:$X$367,MATCH(NightFilter!L$1,Night!$C$1:$X$1,0)+2,0),"")</f>
        <v>46.090909000000003</v>
      </c>
      <c r="M116">
        <f>IFERROR(VLOOKUP($B116,Night!$A$1:$X$367,MATCH(NightFilter!M$1,Night!$C$1:$X$1,0)+2,0),"")</f>
        <v>15.199999999999996</v>
      </c>
      <c r="N116">
        <f>IFERROR(VLOOKUP($B116,Night!$A$1:$X$367,MATCH(NightFilter!N$1,Night!$C$1:$X$1,0)+2,0),"")</f>
        <v>55.137999899999997</v>
      </c>
      <c r="O116">
        <f>IFERROR(VLOOKUP($B116,Night!$A$1:$X$367,MATCH(NightFilter!O$1,Night!$C$1:$X$1,0)+2,0),"")</f>
        <v>78.579091000000005</v>
      </c>
      <c r="P116">
        <f>IFERROR(VLOOKUP($B116,Night!$A$1:$X$367,MATCH(NightFilter!P$1,Night!$C$1:$X$1,0)+2,0),"")</f>
        <v>31.107272999999999</v>
      </c>
      <c r="Q116">
        <f>IFERROR(VLOOKUP($B116,Night!$A$1:$X$367,MATCH(NightFilter!Q$1,Night!$C$1:$X$1,0)+2,0),"")</f>
        <v>31.107272999999999</v>
      </c>
      <c r="R116">
        <f>IFERROR(VLOOKUP($B116,Night!$A$1:$X$367,MATCH(NightFilter!R$1,Night!$C$1:$X$1,0)+2,0),"")</f>
        <v>47.471818000000006</v>
      </c>
      <c r="S116">
        <f>IFERROR(VLOOKUP($B116,Night!$A$1:$X$367,MATCH(NightFilter!S$1,Night!$C$1:$X$1,0)+2,0),"")</f>
        <v>59.1552729</v>
      </c>
      <c r="T116">
        <f>IFERROR(VLOOKUP($B116,Night!$A$1:$X$367,MATCH(NightFilter!T$1,Night!$C$1:$X$1,0)+2,0),"")</f>
        <v>2.7272729999999998</v>
      </c>
      <c r="U116">
        <f>IFERROR(VLOOKUP($B116,Night!$A$1:$X$367,MATCH(NightFilter!U$1,Night!$C$1:$X$1,0)+2,0),"")</f>
        <v>0.90909099999999998</v>
      </c>
      <c r="V116">
        <f>IFERROR(VLOOKUP($B116,Night!$A$1:$X$367,MATCH(NightFilter!V$1,Night!$C$1:$X$1,0)+2,0),"")</f>
        <v>0.90909099999999998</v>
      </c>
      <c r="W116">
        <f>IFERROR(VLOOKUP($B116,Night!$A$1:$X$367,MATCH(NightFilter!W$1,Night!$C$1:$X$1,0)+2,0),"")</f>
        <v>1.8181819999999997</v>
      </c>
      <c r="X116">
        <f>IFERROR(VLOOKUP($B116,Night!$A$1:$X$367,MATCH(NightFilter!X$1,Night!$C$1:$X$1,0)+2,0),"")</f>
        <v>2.0727272999999999</v>
      </c>
      <c r="Y116">
        <f>IFERROR(VLOOKUP($B116,Night!$A$1:$Z$367,MATCH(NightFilter!Y$1,Night!$C$1:$Z$1,0)+2,0),"")</f>
        <v>65</v>
      </c>
      <c r="Z116">
        <f>IFERROR(VLOOKUP($B116,Night!$A$1:$Z$367,MATCH(NightFilter!Z$1,Night!$C$1:$Z$1,0)+2,0),"")</f>
        <v>75</v>
      </c>
    </row>
    <row r="117" spans="2:26" x14ac:dyDescent="0.25">
      <c r="B117">
        <f>IF(ROW()-1&lt;=Input!$F$3,ROW()-1,"")</f>
        <v>116</v>
      </c>
      <c r="C117" s="1">
        <f>IFERROR(VLOOKUP($B117,Night!$A$1:$X$367,MATCH(NightFilter!C$1,Night!$C$1:$X$1,0)+2,0),"")</f>
        <v>44079</v>
      </c>
      <c r="D117" t="str">
        <f>IFERROR(VLOOKUP($B117,Night!$A$1:$X$367,MATCH(NightFilter!D$1,Night!$C$1:$X$1,0)+2,0),"")</f>
        <v>Night</v>
      </c>
      <c r="E117">
        <f>IFERROR(VLOOKUP($B117,Night!$A$1:$X$367,MATCH(NightFilter!E$1,Night!$C$1:$X$1,0)+2,0),"")</f>
        <v>81.481818000000004</v>
      </c>
      <c r="F117">
        <f>IFERROR(VLOOKUP($B117,Night!$A$1:$X$367,MATCH(NightFilter!F$1,Night!$C$1:$X$1,0)+2,0),"")</f>
        <v>61.948749999999997</v>
      </c>
      <c r="G117">
        <f>IFERROR(VLOOKUP($B117,Night!$A$1:$X$367,MATCH(NightFilter!G$1,Night!$C$1:$X$1,0)+2,0),"")</f>
        <v>61.948749999999997</v>
      </c>
      <c r="H117">
        <f>IFERROR(VLOOKUP($B117,Night!$A$1:$X$367,MATCH(NightFilter!H$1,Night!$C$1:$X$1,0)+2,0),"")</f>
        <v>19.533068000000007</v>
      </c>
      <c r="I117">
        <f>IFERROR(VLOOKUP($B117,Night!$A$1:$X$367,MATCH(NightFilter!I$1,Night!$C$1:$X$1,0)+2,0),"")</f>
        <v>71.261752099999995</v>
      </c>
      <c r="J117">
        <f>IFERROR(VLOOKUP($B117,Night!$A$1:$X$367,MATCH(NightFilter!J$1,Night!$C$1:$X$1,0)+2,0),"")</f>
        <v>61.007142999999999</v>
      </c>
      <c r="K117">
        <f>IFERROR(VLOOKUP($B117,Night!$A$1:$X$367,MATCH(NightFilter!K$1,Night!$C$1:$X$1,0)+2,0),"")</f>
        <v>48.629091000000003</v>
      </c>
      <c r="L117">
        <f>IFERROR(VLOOKUP($B117,Night!$A$1:$X$367,MATCH(NightFilter!L$1,Night!$C$1:$X$1,0)+2,0),"")</f>
        <v>48.629091000000003</v>
      </c>
      <c r="M117">
        <f>IFERROR(VLOOKUP($B117,Night!$A$1:$X$367,MATCH(NightFilter!M$1,Night!$C$1:$X$1,0)+2,0),"")</f>
        <v>12.378051999999997</v>
      </c>
      <c r="N117">
        <f>IFERROR(VLOOKUP($B117,Night!$A$1:$X$367,MATCH(NightFilter!N$1,Night!$C$1:$X$1,0)+2,0),"")</f>
        <v>56.641084999999997</v>
      </c>
      <c r="O117">
        <f>IFERROR(VLOOKUP($B117,Night!$A$1:$X$367,MATCH(NightFilter!O$1,Night!$C$1:$X$1,0)+2,0),"")</f>
        <v>85.702726999999996</v>
      </c>
      <c r="P117">
        <f>IFERROR(VLOOKUP($B117,Night!$A$1:$X$367,MATCH(NightFilter!P$1,Night!$C$1:$X$1,0)+2,0),"")</f>
        <v>45.864545</v>
      </c>
      <c r="Q117">
        <f>IFERROR(VLOOKUP($B117,Night!$A$1:$X$367,MATCH(NightFilter!Q$1,Night!$C$1:$X$1,0)+2,0),"")</f>
        <v>45.864545</v>
      </c>
      <c r="R117">
        <f>IFERROR(VLOOKUP($B117,Night!$A$1:$X$367,MATCH(NightFilter!R$1,Night!$C$1:$X$1,0)+2,0),"")</f>
        <v>39.838181999999996</v>
      </c>
      <c r="S117">
        <f>IFERROR(VLOOKUP($B117,Night!$A$1:$X$367,MATCH(NightFilter!S$1,Night!$C$1:$X$1,0)+2,0),"")</f>
        <v>63.756374999999998</v>
      </c>
      <c r="T117">
        <f>IFERROR(VLOOKUP($B117,Night!$A$1:$X$367,MATCH(NightFilter!T$1,Night!$C$1:$X$1,0)+2,0),"")</f>
        <v>4.875</v>
      </c>
      <c r="U117">
        <f>IFERROR(VLOOKUP($B117,Night!$A$1:$X$367,MATCH(NightFilter!U$1,Night!$C$1:$X$1,0)+2,0),"")</f>
        <v>1.181818</v>
      </c>
      <c r="V117">
        <f>IFERROR(VLOOKUP($B117,Night!$A$1:$X$367,MATCH(NightFilter!V$1,Night!$C$1:$X$1,0)+2,0),"")</f>
        <v>1.181818</v>
      </c>
      <c r="W117">
        <f>IFERROR(VLOOKUP($B117,Night!$A$1:$X$367,MATCH(NightFilter!W$1,Night!$C$1:$X$1,0)+2,0),"")</f>
        <v>3.6931820000000002</v>
      </c>
      <c r="X117">
        <f>IFERROR(VLOOKUP($B117,Night!$A$1:$X$367,MATCH(NightFilter!X$1,Night!$C$1:$X$1,0)+2,0),"")</f>
        <v>2.7196677999999999</v>
      </c>
      <c r="Y117">
        <f>IFERROR(VLOOKUP($B117,Night!$A$1:$Z$367,MATCH(NightFilter!Y$1,Night!$C$1:$Z$1,0)+2,0),"")</f>
        <v>65</v>
      </c>
      <c r="Z117">
        <f>IFERROR(VLOOKUP($B117,Night!$A$1:$Z$367,MATCH(NightFilter!Z$1,Night!$C$1:$Z$1,0)+2,0),"")</f>
        <v>75</v>
      </c>
    </row>
    <row r="118" spans="2:26" x14ac:dyDescent="0.25">
      <c r="B118">
        <f>IF(ROW()-1&lt;=Input!$F$3,ROW()-1,"")</f>
        <v>117</v>
      </c>
      <c r="C118" s="1">
        <f>IFERROR(VLOOKUP($B118,Night!$A$1:$X$367,MATCH(NightFilter!C$1,Night!$C$1:$X$1,0)+2,0),"")</f>
        <v>44078</v>
      </c>
      <c r="D118" t="str">
        <f>IFERROR(VLOOKUP($B118,Night!$A$1:$X$367,MATCH(NightFilter!D$1,Night!$C$1:$X$1,0)+2,0),"")</f>
        <v>Night</v>
      </c>
      <c r="E118">
        <f>IFERROR(VLOOKUP($B118,Night!$A$1:$X$367,MATCH(NightFilter!E$1,Night!$C$1:$X$1,0)+2,0),"")</f>
        <v>82.736363999999995</v>
      </c>
      <c r="F118">
        <f>IFERROR(VLOOKUP($B118,Night!$A$1:$X$367,MATCH(NightFilter!F$1,Night!$C$1:$X$1,0)+2,0),"")</f>
        <v>61.068421000000001</v>
      </c>
      <c r="G118">
        <f>IFERROR(VLOOKUP($B118,Night!$A$1:$X$367,MATCH(NightFilter!G$1,Night!$C$1:$X$1,0)+2,0),"")</f>
        <v>61.068421000000001</v>
      </c>
      <c r="H118">
        <f>IFERROR(VLOOKUP($B118,Night!$A$1:$X$367,MATCH(NightFilter!H$1,Night!$C$1:$X$1,0)+2,0),"")</f>
        <v>21.667942999999994</v>
      </c>
      <c r="I118">
        <f>IFERROR(VLOOKUP($B118,Night!$A$1:$X$367,MATCH(NightFilter!I$1,Night!$C$1:$X$1,0)+2,0),"")</f>
        <v>69.745961199999996</v>
      </c>
      <c r="J118">
        <f>IFERROR(VLOOKUP($B118,Night!$A$1:$X$367,MATCH(NightFilter!J$1,Night!$C$1:$X$1,0)+2,0),"")</f>
        <v>65.527272999999994</v>
      </c>
      <c r="K118">
        <f>IFERROR(VLOOKUP($B118,Night!$A$1:$X$367,MATCH(NightFilter!K$1,Night!$C$1:$X$1,0)+2,0),"")</f>
        <v>40.018182000000003</v>
      </c>
      <c r="L118">
        <f>IFERROR(VLOOKUP($B118,Night!$A$1:$X$367,MATCH(NightFilter!L$1,Night!$C$1:$X$1,0)+2,0),"")</f>
        <v>40.018182000000003</v>
      </c>
      <c r="M118">
        <f>IFERROR(VLOOKUP($B118,Night!$A$1:$X$367,MATCH(NightFilter!M$1,Night!$C$1:$X$1,0)+2,0),"")</f>
        <v>25.509090999999991</v>
      </c>
      <c r="N118">
        <f>IFERROR(VLOOKUP($B118,Night!$A$1:$X$367,MATCH(NightFilter!N$1,Night!$C$1:$X$1,0)+2,0),"")</f>
        <v>57.341614300000003</v>
      </c>
      <c r="O118">
        <f>IFERROR(VLOOKUP($B118,Night!$A$1:$X$367,MATCH(NightFilter!O$1,Night!$C$1:$X$1,0)+2,0),"")</f>
        <v>90.356363999999999</v>
      </c>
      <c r="P118">
        <f>IFERROR(VLOOKUP($B118,Night!$A$1:$X$367,MATCH(NightFilter!P$1,Night!$C$1:$X$1,0)+2,0),"")</f>
        <v>26.108181999999999</v>
      </c>
      <c r="Q118">
        <f>IFERROR(VLOOKUP($B118,Night!$A$1:$X$367,MATCH(NightFilter!Q$1,Night!$C$1:$X$1,0)+2,0),"")</f>
        <v>26.108181999999999</v>
      </c>
      <c r="R118">
        <f>IFERROR(VLOOKUP($B118,Night!$A$1:$X$367,MATCH(NightFilter!R$1,Night!$C$1:$X$1,0)+2,0),"")</f>
        <v>64.248182</v>
      </c>
      <c r="S118">
        <f>IFERROR(VLOOKUP($B118,Night!$A$1:$X$367,MATCH(NightFilter!S$1,Night!$C$1:$X$1,0)+2,0),"")</f>
        <v>69.839341599999997</v>
      </c>
      <c r="T118">
        <f>IFERROR(VLOOKUP($B118,Night!$A$1:$X$367,MATCH(NightFilter!T$1,Night!$C$1:$X$1,0)+2,0),"")</f>
        <v>5</v>
      </c>
      <c r="U118">
        <f>IFERROR(VLOOKUP($B118,Night!$A$1:$X$367,MATCH(NightFilter!U$1,Night!$C$1:$X$1,0)+2,0),"")</f>
        <v>1.0909089999999999</v>
      </c>
      <c r="V118">
        <f>IFERROR(VLOOKUP($B118,Night!$A$1:$X$367,MATCH(NightFilter!V$1,Night!$C$1:$X$1,0)+2,0),"")</f>
        <v>1.0909089999999999</v>
      </c>
      <c r="W118">
        <f>IFERROR(VLOOKUP($B118,Night!$A$1:$X$367,MATCH(NightFilter!W$1,Night!$C$1:$X$1,0)+2,0),"")</f>
        <v>3.9090910000000001</v>
      </c>
      <c r="X118">
        <f>IFERROR(VLOOKUP($B118,Night!$A$1:$X$367,MATCH(NightFilter!X$1,Night!$C$1:$X$1,0)+2,0),"")</f>
        <v>2.4034965000000001</v>
      </c>
      <c r="Y118">
        <f>IFERROR(VLOOKUP($B118,Night!$A$1:$Z$367,MATCH(NightFilter!Y$1,Night!$C$1:$Z$1,0)+2,0),"")</f>
        <v>65</v>
      </c>
      <c r="Z118">
        <f>IFERROR(VLOOKUP($B118,Night!$A$1:$Z$367,MATCH(NightFilter!Z$1,Night!$C$1:$Z$1,0)+2,0),"")</f>
        <v>75</v>
      </c>
    </row>
    <row r="119" spans="2:26" x14ac:dyDescent="0.25">
      <c r="B119">
        <f>IF(ROW()-1&lt;=Input!$F$3,ROW()-1,"")</f>
        <v>118</v>
      </c>
      <c r="C119" s="1">
        <f>IFERROR(VLOOKUP($B119,Night!$A$1:$X$367,MATCH(NightFilter!C$1,Night!$C$1:$X$1,0)+2,0),"")</f>
        <v>44077</v>
      </c>
      <c r="D119" t="str">
        <f>IFERROR(VLOOKUP($B119,Night!$A$1:$X$367,MATCH(NightFilter!D$1,Night!$C$1:$X$1,0)+2,0),"")</f>
        <v>Night</v>
      </c>
      <c r="E119">
        <f>IFERROR(VLOOKUP($B119,Night!$A$1:$X$367,MATCH(NightFilter!E$1,Night!$C$1:$X$1,0)+2,0),"")</f>
        <v>82.890908999999994</v>
      </c>
      <c r="F119">
        <f>IFERROR(VLOOKUP($B119,Night!$A$1:$X$367,MATCH(NightFilter!F$1,Night!$C$1:$X$1,0)+2,0),"")</f>
        <v>60.92</v>
      </c>
      <c r="G119">
        <f>IFERROR(VLOOKUP($B119,Night!$A$1:$X$367,MATCH(NightFilter!G$1,Night!$C$1:$X$1,0)+2,0),"")</f>
        <v>60.92</v>
      </c>
      <c r="H119">
        <f>IFERROR(VLOOKUP($B119,Night!$A$1:$X$367,MATCH(NightFilter!H$1,Night!$C$1:$X$1,0)+2,0),"")</f>
        <v>21.970908999999992</v>
      </c>
      <c r="I119">
        <f>IFERROR(VLOOKUP($B119,Night!$A$1:$X$367,MATCH(NightFilter!I$1,Night!$C$1:$X$1,0)+2,0),"")</f>
        <v>68.610855700000002</v>
      </c>
      <c r="J119">
        <f>IFERROR(VLOOKUP($B119,Night!$A$1:$X$367,MATCH(NightFilter!J$1,Night!$C$1:$X$1,0)+2,0),"")</f>
        <v>69.339286000000001</v>
      </c>
      <c r="K119">
        <f>IFERROR(VLOOKUP($B119,Night!$A$1:$X$367,MATCH(NightFilter!K$1,Night!$C$1:$X$1,0)+2,0),"")</f>
        <v>46.4</v>
      </c>
      <c r="L119">
        <f>IFERROR(VLOOKUP($B119,Night!$A$1:$X$367,MATCH(NightFilter!L$1,Night!$C$1:$X$1,0)+2,0),"")</f>
        <v>46.4</v>
      </c>
      <c r="M119">
        <f>IFERROR(VLOOKUP($B119,Night!$A$1:$X$367,MATCH(NightFilter!M$1,Night!$C$1:$X$1,0)+2,0),"")</f>
        <v>22.939286000000003</v>
      </c>
      <c r="N119">
        <f>IFERROR(VLOOKUP($B119,Night!$A$1:$X$367,MATCH(NightFilter!N$1,Night!$C$1:$X$1,0)+2,0),"")</f>
        <v>58.351152800000001</v>
      </c>
      <c r="O119">
        <f>IFERROR(VLOOKUP($B119,Night!$A$1:$X$367,MATCH(NightFilter!O$1,Night!$C$1:$X$1,0)+2,0),"")</f>
        <v>95.538213999999996</v>
      </c>
      <c r="P119">
        <f>IFERROR(VLOOKUP($B119,Night!$A$1:$X$367,MATCH(NightFilter!P$1,Night!$C$1:$X$1,0)+2,0),"")</f>
        <v>40.493636000000002</v>
      </c>
      <c r="Q119">
        <f>IFERROR(VLOOKUP($B119,Night!$A$1:$X$367,MATCH(NightFilter!Q$1,Night!$C$1:$X$1,0)+2,0),"")</f>
        <v>40.493636000000002</v>
      </c>
      <c r="R119">
        <f>IFERROR(VLOOKUP($B119,Night!$A$1:$X$367,MATCH(NightFilter!R$1,Night!$C$1:$X$1,0)+2,0),"")</f>
        <v>55.044577999999994</v>
      </c>
      <c r="S119">
        <f>IFERROR(VLOOKUP($B119,Night!$A$1:$X$367,MATCH(NightFilter!S$1,Night!$C$1:$X$1,0)+2,0),"")</f>
        <v>74.210718299999996</v>
      </c>
      <c r="T119">
        <f>IFERROR(VLOOKUP($B119,Night!$A$1:$X$367,MATCH(NightFilter!T$1,Night!$C$1:$X$1,0)+2,0),"")</f>
        <v>4.8214290000000002</v>
      </c>
      <c r="U119">
        <f>IFERROR(VLOOKUP($B119,Night!$A$1:$X$367,MATCH(NightFilter!U$1,Night!$C$1:$X$1,0)+2,0),"")</f>
        <v>1.181818</v>
      </c>
      <c r="V119">
        <f>IFERROR(VLOOKUP($B119,Night!$A$1:$X$367,MATCH(NightFilter!V$1,Night!$C$1:$X$1,0)+2,0),"")</f>
        <v>1.181818</v>
      </c>
      <c r="W119">
        <f>IFERROR(VLOOKUP($B119,Night!$A$1:$X$367,MATCH(NightFilter!W$1,Night!$C$1:$X$1,0)+2,0),"")</f>
        <v>3.6396110000000004</v>
      </c>
      <c r="X119">
        <f>IFERROR(VLOOKUP($B119,Night!$A$1:$X$367,MATCH(NightFilter!X$1,Night!$C$1:$X$1,0)+2,0),"")</f>
        <v>2.8274081</v>
      </c>
      <c r="Y119">
        <f>IFERROR(VLOOKUP($B119,Night!$A$1:$Z$367,MATCH(NightFilter!Y$1,Night!$C$1:$Z$1,0)+2,0),"")</f>
        <v>65</v>
      </c>
      <c r="Z119">
        <f>IFERROR(VLOOKUP($B119,Night!$A$1:$Z$367,MATCH(NightFilter!Z$1,Night!$C$1:$Z$1,0)+2,0),"")</f>
        <v>75</v>
      </c>
    </row>
    <row r="120" spans="2:26" x14ac:dyDescent="0.25">
      <c r="B120">
        <f>IF(ROW()-1&lt;=Input!$F$3,ROW()-1,"")</f>
        <v>119</v>
      </c>
      <c r="C120" s="1">
        <f>IFERROR(VLOOKUP($B120,Night!$A$1:$X$367,MATCH(NightFilter!C$1,Night!$C$1:$X$1,0)+2,0),"")</f>
        <v>44076</v>
      </c>
      <c r="D120" t="str">
        <f>IFERROR(VLOOKUP($B120,Night!$A$1:$X$367,MATCH(NightFilter!D$1,Night!$C$1:$X$1,0)+2,0),"")</f>
        <v>Night</v>
      </c>
      <c r="E120">
        <f>IFERROR(VLOOKUP($B120,Night!$A$1:$X$367,MATCH(NightFilter!E$1,Night!$C$1:$X$1,0)+2,0),"")</f>
        <v>84.145454999999998</v>
      </c>
      <c r="F120">
        <f>IFERROR(VLOOKUP($B120,Night!$A$1:$X$367,MATCH(NightFilter!F$1,Night!$C$1:$X$1,0)+2,0),"")</f>
        <v>62.387273</v>
      </c>
      <c r="G120">
        <f>IFERROR(VLOOKUP($B120,Night!$A$1:$X$367,MATCH(NightFilter!G$1,Night!$C$1:$X$1,0)+2,0),"")</f>
        <v>62.387273</v>
      </c>
      <c r="H120">
        <f>IFERROR(VLOOKUP($B120,Night!$A$1:$X$367,MATCH(NightFilter!H$1,Night!$C$1:$X$1,0)+2,0),"")</f>
        <v>21.758181999999998</v>
      </c>
      <c r="I120">
        <f>IFERROR(VLOOKUP($B120,Night!$A$1:$X$367,MATCH(NightFilter!I$1,Night!$C$1:$X$1,0)+2,0),"")</f>
        <v>69.719711799999999</v>
      </c>
      <c r="J120">
        <f>IFERROR(VLOOKUP($B120,Night!$A$1:$X$367,MATCH(NightFilter!J$1,Night!$C$1:$X$1,0)+2,0),"")</f>
        <v>65.863636</v>
      </c>
      <c r="K120">
        <f>IFERROR(VLOOKUP($B120,Night!$A$1:$X$367,MATCH(NightFilter!K$1,Night!$C$1:$X$1,0)+2,0),"")</f>
        <v>55.436363999999998</v>
      </c>
      <c r="L120">
        <f>IFERROR(VLOOKUP($B120,Night!$A$1:$X$367,MATCH(NightFilter!L$1,Night!$C$1:$X$1,0)+2,0),"")</f>
        <v>55.436363999999998</v>
      </c>
      <c r="M120">
        <f>IFERROR(VLOOKUP($B120,Night!$A$1:$X$367,MATCH(NightFilter!M$1,Night!$C$1:$X$1,0)+2,0),"")</f>
        <v>10.427272000000002</v>
      </c>
      <c r="N120">
        <f>IFERROR(VLOOKUP($B120,Night!$A$1:$X$367,MATCH(NightFilter!N$1,Night!$C$1:$X$1,0)+2,0),"")</f>
        <v>60.077016800000003</v>
      </c>
      <c r="O120">
        <f>IFERROR(VLOOKUP($B120,Night!$A$1:$X$367,MATCH(NightFilter!O$1,Night!$C$1:$X$1,0)+2,0),"")</f>
        <v>96.116428999999997</v>
      </c>
      <c r="P120">
        <f>IFERROR(VLOOKUP($B120,Night!$A$1:$X$367,MATCH(NightFilter!P$1,Night!$C$1:$X$1,0)+2,0),"")</f>
        <v>46.029091000000001</v>
      </c>
      <c r="Q120">
        <f>IFERROR(VLOOKUP($B120,Night!$A$1:$X$367,MATCH(NightFilter!Q$1,Night!$C$1:$X$1,0)+2,0),"")</f>
        <v>46.029091000000001</v>
      </c>
      <c r="R120">
        <f>IFERROR(VLOOKUP($B120,Night!$A$1:$X$367,MATCH(NightFilter!R$1,Night!$C$1:$X$1,0)+2,0),"")</f>
        <v>50.087337999999995</v>
      </c>
      <c r="S120">
        <f>IFERROR(VLOOKUP($B120,Night!$A$1:$X$367,MATCH(NightFilter!S$1,Night!$C$1:$X$1,0)+2,0),"")</f>
        <v>74.734971900000005</v>
      </c>
      <c r="T120">
        <f>IFERROR(VLOOKUP($B120,Night!$A$1:$X$367,MATCH(NightFilter!T$1,Night!$C$1:$X$1,0)+2,0),"")</f>
        <v>10.181818</v>
      </c>
      <c r="U120">
        <f>IFERROR(VLOOKUP($B120,Night!$A$1:$X$367,MATCH(NightFilter!U$1,Night!$C$1:$X$1,0)+2,0),"")</f>
        <v>1.545455</v>
      </c>
      <c r="V120">
        <f>IFERROR(VLOOKUP($B120,Night!$A$1:$X$367,MATCH(NightFilter!V$1,Night!$C$1:$X$1,0)+2,0),"")</f>
        <v>1.545455</v>
      </c>
      <c r="W120">
        <f>IFERROR(VLOOKUP($B120,Night!$A$1:$X$367,MATCH(NightFilter!W$1,Night!$C$1:$X$1,0)+2,0),"")</f>
        <v>8.6363629999999993</v>
      </c>
      <c r="X120">
        <f>IFERROR(VLOOKUP($B120,Night!$A$1:$X$367,MATCH(NightFilter!X$1,Night!$C$1:$X$1,0)+2,0),"")</f>
        <v>3.4303157999999998</v>
      </c>
      <c r="Y120">
        <f>IFERROR(VLOOKUP($B120,Night!$A$1:$Z$367,MATCH(NightFilter!Y$1,Night!$C$1:$Z$1,0)+2,0),"")</f>
        <v>65</v>
      </c>
      <c r="Z120">
        <f>IFERROR(VLOOKUP($B120,Night!$A$1:$Z$367,MATCH(NightFilter!Z$1,Night!$C$1:$Z$1,0)+2,0),"")</f>
        <v>75</v>
      </c>
    </row>
    <row r="121" spans="2:26" x14ac:dyDescent="0.25">
      <c r="B121">
        <f>IF(ROW()-1&lt;=Input!$F$3,ROW()-1,"")</f>
        <v>120</v>
      </c>
      <c r="C121" s="1">
        <f>IFERROR(VLOOKUP($B121,Night!$A$1:$X$367,MATCH(NightFilter!C$1,Night!$C$1:$X$1,0)+2,0),"")</f>
        <v>44075</v>
      </c>
      <c r="D121" t="str">
        <f>IFERROR(VLOOKUP($B121,Night!$A$1:$X$367,MATCH(NightFilter!D$1,Night!$C$1:$X$1,0)+2,0),"")</f>
        <v>Night</v>
      </c>
      <c r="E121">
        <f>IFERROR(VLOOKUP($B121,Night!$A$1:$X$367,MATCH(NightFilter!E$1,Night!$C$1:$X$1,0)+2,0),"")</f>
        <v>81.290908999999999</v>
      </c>
      <c r="F121">
        <f>IFERROR(VLOOKUP($B121,Night!$A$1:$X$367,MATCH(NightFilter!F$1,Night!$C$1:$X$1,0)+2,0),"")</f>
        <v>63.181818</v>
      </c>
      <c r="G121">
        <f>IFERROR(VLOOKUP($B121,Night!$A$1:$X$367,MATCH(NightFilter!G$1,Night!$C$1:$X$1,0)+2,0),"")</f>
        <v>63.181818</v>
      </c>
      <c r="H121">
        <f>IFERROR(VLOOKUP($B121,Night!$A$1:$X$367,MATCH(NightFilter!H$1,Night!$C$1:$X$1,0)+2,0),"")</f>
        <v>18.109090999999999</v>
      </c>
      <c r="I121">
        <f>IFERROR(VLOOKUP($B121,Night!$A$1:$X$367,MATCH(NightFilter!I$1,Night!$C$1:$X$1,0)+2,0),"")</f>
        <v>70.536398199999994</v>
      </c>
      <c r="J121">
        <f>IFERROR(VLOOKUP($B121,Night!$A$1:$X$367,MATCH(NightFilter!J$1,Night!$C$1:$X$1,0)+2,0),"")</f>
        <v>66.123999999999995</v>
      </c>
      <c r="K121">
        <f>IFERROR(VLOOKUP($B121,Night!$A$1:$X$367,MATCH(NightFilter!K$1,Night!$C$1:$X$1,0)+2,0),"")</f>
        <v>55.554544999999997</v>
      </c>
      <c r="L121">
        <f>IFERROR(VLOOKUP($B121,Night!$A$1:$X$367,MATCH(NightFilter!L$1,Night!$C$1:$X$1,0)+2,0),"")</f>
        <v>55.554544999999997</v>
      </c>
      <c r="M121">
        <f>IFERROR(VLOOKUP($B121,Night!$A$1:$X$367,MATCH(NightFilter!M$1,Night!$C$1:$X$1,0)+2,0),"")</f>
        <v>10.569454999999998</v>
      </c>
      <c r="N121">
        <f>IFERROR(VLOOKUP($B121,Night!$A$1:$X$367,MATCH(NightFilter!N$1,Night!$C$1:$X$1,0)+2,0),"")</f>
        <v>59.322412499999999</v>
      </c>
      <c r="O121">
        <f>IFERROR(VLOOKUP($B121,Night!$A$1:$X$367,MATCH(NightFilter!O$1,Night!$C$1:$X$1,0)+2,0),"")</f>
        <v>93.980587999999997</v>
      </c>
      <c r="P121">
        <f>IFERROR(VLOOKUP($B121,Night!$A$1:$X$367,MATCH(NightFilter!P$1,Night!$C$1:$X$1,0)+2,0),"")</f>
        <v>46.862727</v>
      </c>
      <c r="Q121">
        <f>IFERROR(VLOOKUP($B121,Night!$A$1:$X$367,MATCH(NightFilter!Q$1,Night!$C$1:$X$1,0)+2,0),"")</f>
        <v>46.862727</v>
      </c>
      <c r="R121">
        <f>IFERROR(VLOOKUP($B121,Night!$A$1:$X$367,MATCH(NightFilter!R$1,Night!$C$1:$X$1,0)+2,0),"")</f>
        <v>47.117860999999998</v>
      </c>
      <c r="S121">
        <f>IFERROR(VLOOKUP($B121,Night!$A$1:$X$367,MATCH(NightFilter!S$1,Night!$C$1:$X$1,0)+2,0),"")</f>
        <v>70.612025299999999</v>
      </c>
      <c r="T121">
        <f>IFERROR(VLOOKUP($B121,Night!$A$1:$X$367,MATCH(NightFilter!T$1,Night!$C$1:$X$1,0)+2,0),"")</f>
        <v>6.0909089999999999</v>
      </c>
      <c r="U121">
        <f>IFERROR(VLOOKUP($B121,Night!$A$1:$X$367,MATCH(NightFilter!U$1,Night!$C$1:$X$1,0)+2,0),"")</f>
        <v>1.2727269999999999</v>
      </c>
      <c r="V121">
        <f>IFERROR(VLOOKUP($B121,Night!$A$1:$X$367,MATCH(NightFilter!V$1,Night!$C$1:$X$1,0)+2,0),"")</f>
        <v>1.2727269999999999</v>
      </c>
      <c r="W121">
        <f>IFERROR(VLOOKUP($B121,Night!$A$1:$X$367,MATCH(NightFilter!W$1,Night!$C$1:$X$1,0)+2,0),"")</f>
        <v>4.8181820000000002</v>
      </c>
      <c r="X121">
        <f>IFERROR(VLOOKUP($B121,Night!$A$1:$X$367,MATCH(NightFilter!X$1,Night!$C$1:$X$1,0)+2,0),"")</f>
        <v>3.1094841999999998</v>
      </c>
      <c r="Y121">
        <f>IFERROR(VLOOKUP($B121,Night!$A$1:$Z$367,MATCH(NightFilter!Y$1,Night!$C$1:$Z$1,0)+2,0),"")</f>
        <v>65</v>
      </c>
      <c r="Z121">
        <f>IFERROR(VLOOKUP($B121,Night!$A$1:$Z$367,MATCH(NightFilter!Z$1,Night!$C$1:$Z$1,0)+2,0),"")</f>
        <v>75</v>
      </c>
    </row>
    <row r="122" spans="2:26" x14ac:dyDescent="0.25">
      <c r="B122">
        <f>IF(ROW()-1&lt;=Input!$F$3,ROW()-1,"")</f>
        <v>121</v>
      </c>
      <c r="C122" s="1">
        <f>IFERROR(VLOOKUP($B122,Night!$A$1:$X$367,MATCH(NightFilter!C$1,Night!$C$1:$X$1,0)+2,0),"")</f>
        <v>44074</v>
      </c>
      <c r="D122" t="str">
        <f>IFERROR(VLOOKUP($B122,Night!$A$1:$X$367,MATCH(NightFilter!D$1,Night!$C$1:$X$1,0)+2,0),"")</f>
        <v>Night</v>
      </c>
      <c r="E122">
        <f>IFERROR(VLOOKUP($B122,Night!$A$1:$X$367,MATCH(NightFilter!E$1,Night!$C$1:$X$1,0)+2,0),"")</f>
        <v>81.527272999999994</v>
      </c>
      <c r="F122">
        <f>IFERROR(VLOOKUP($B122,Night!$A$1:$X$367,MATCH(NightFilter!F$1,Night!$C$1:$X$1,0)+2,0),"")</f>
        <v>63.218181999999999</v>
      </c>
      <c r="G122">
        <f>IFERROR(VLOOKUP($B122,Night!$A$1:$X$367,MATCH(NightFilter!G$1,Night!$C$1:$X$1,0)+2,0),"")</f>
        <v>63.218181999999999</v>
      </c>
      <c r="H122">
        <f>IFERROR(VLOOKUP($B122,Night!$A$1:$X$367,MATCH(NightFilter!H$1,Night!$C$1:$X$1,0)+2,0),"")</f>
        <v>18.309090999999995</v>
      </c>
      <c r="I122">
        <f>IFERROR(VLOOKUP($B122,Night!$A$1:$X$367,MATCH(NightFilter!I$1,Night!$C$1:$X$1,0)+2,0),"")</f>
        <v>70.101738600000004</v>
      </c>
      <c r="J122">
        <f>IFERROR(VLOOKUP($B122,Night!$A$1:$X$367,MATCH(NightFilter!J$1,Night!$C$1:$X$1,0)+2,0),"")</f>
        <v>61.764285999999998</v>
      </c>
      <c r="K122">
        <f>IFERROR(VLOOKUP($B122,Night!$A$1:$X$367,MATCH(NightFilter!K$1,Night!$C$1:$X$1,0)+2,0),"")</f>
        <v>49.990909000000002</v>
      </c>
      <c r="L122">
        <f>IFERROR(VLOOKUP($B122,Night!$A$1:$X$367,MATCH(NightFilter!L$1,Night!$C$1:$X$1,0)+2,0),"")</f>
        <v>49.990909000000002</v>
      </c>
      <c r="M122">
        <f>IFERROR(VLOOKUP($B122,Night!$A$1:$X$367,MATCH(NightFilter!M$1,Night!$C$1:$X$1,0)+2,0),"")</f>
        <v>11.773376999999996</v>
      </c>
      <c r="N122">
        <f>IFERROR(VLOOKUP($B122,Night!$A$1:$X$367,MATCH(NightFilter!N$1,Night!$C$1:$X$1,0)+2,0),"")</f>
        <v>56.551027599999998</v>
      </c>
      <c r="O122">
        <f>IFERROR(VLOOKUP($B122,Night!$A$1:$X$367,MATCH(NightFilter!O$1,Night!$C$1:$X$1,0)+2,0),"")</f>
        <v>87.933750000000003</v>
      </c>
      <c r="P122">
        <f>IFERROR(VLOOKUP($B122,Night!$A$1:$X$367,MATCH(NightFilter!P$1,Night!$C$1:$X$1,0)+2,0),"")</f>
        <v>34.39</v>
      </c>
      <c r="Q122">
        <f>IFERROR(VLOOKUP($B122,Night!$A$1:$X$367,MATCH(NightFilter!Q$1,Night!$C$1:$X$1,0)+2,0),"")</f>
        <v>34.39</v>
      </c>
      <c r="R122">
        <f>IFERROR(VLOOKUP($B122,Night!$A$1:$X$367,MATCH(NightFilter!R$1,Night!$C$1:$X$1,0)+2,0),"")</f>
        <v>53.543750000000003</v>
      </c>
      <c r="S122">
        <f>IFERROR(VLOOKUP($B122,Night!$A$1:$X$367,MATCH(NightFilter!S$1,Night!$C$1:$X$1,0)+2,0),"")</f>
        <v>65.894089300000005</v>
      </c>
      <c r="T122">
        <f>IFERROR(VLOOKUP($B122,Night!$A$1:$X$367,MATCH(NightFilter!T$1,Night!$C$1:$X$1,0)+2,0),"")</f>
        <v>5.8571429999999998</v>
      </c>
      <c r="U122">
        <f>IFERROR(VLOOKUP($B122,Night!$A$1:$X$367,MATCH(NightFilter!U$1,Night!$C$1:$X$1,0)+2,0),"")</f>
        <v>0.63636400000000004</v>
      </c>
      <c r="V122">
        <f>IFERROR(VLOOKUP($B122,Night!$A$1:$X$367,MATCH(NightFilter!V$1,Night!$C$1:$X$1,0)+2,0),"")</f>
        <v>0.63636400000000004</v>
      </c>
      <c r="W122">
        <f>IFERROR(VLOOKUP($B122,Night!$A$1:$X$367,MATCH(NightFilter!W$1,Night!$C$1:$X$1,0)+2,0),"")</f>
        <v>5.2207789999999994</v>
      </c>
      <c r="X122">
        <f>IFERROR(VLOOKUP($B122,Night!$A$1:$X$367,MATCH(NightFilter!X$1,Night!$C$1:$X$1,0)+2,0),"")</f>
        <v>2.3674512999999999</v>
      </c>
      <c r="Y122">
        <f>IFERROR(VLOOKUP($B122,Night!$A$1:$Z$367,MATCH(NightFilter!Y$1,Night!$C$1:$Z$1,0)+2,0),"")</f>
        <v>65</v>
      </c>
      <c r="Z122">
        <f>IFERROR(VLOOKUP($B122,Night!$A$1:$Z$367,MATCH(NightFilter!Z$1,Night!$C$1:$Z$1,0)+2,0),"")</f>
        <v>75</v>
      </c>
    </row>
    <row r="123" spans="2:26" x14ac:dyDescent="0.25">
      <c r="B123">
        <f>IF(ROW()-1&lt;=Input!$F$3,ROW()-1,"")</f>
        <v>122</v>
      </c>
      <c r="C123" s="1">
        <f>IFERROR(VLOOKUP($B123,Night!$A$1:$X$367,MATCH(NightFilter!C$1,Night!$C$1:$X$1,0)+2,0),"")</f>
        <v>44073</v>
      </c>
      <c r="D123" t="str">
        <f>IFERROR(VLOOKUP($B123,Night!$A$1:$X$367,MATCH(NightFilter!D$1,Night!$C$1:$X$1,0)+2,0),"")</f>
        <v>Night</v>
      </c>
      <c r="E123">
        <f>IFERROR(VLOOKUP($B123,Night!$A$1:$X$367,MATCH(NightFilter!E$1,Night!$C$1:$X$1,0)+2,0),"")</f>
        <v>82.809090999999995</v>
      </c>
      <c r="F123">
        <f>IFERROR(VLOOKUP($B123,Night!$A$1:$X$367,MATCH(NightFilter!F$1,Night!$C$1:$X$1,0)+2,0),"")</f>
        <v>62.8</v>
      </c>
      <c r="G123">
        <f>IFERROR(VLOOKUP($B123,Night!$A$1:$X$367,MATCH(NightFilter!G$1,Night!$C$1:$X$1,0)+2,0),"")</f>
        <v>62.8</v>
      </c>
      <c r="H123">
        <f>IFERROR(VLOOKUP($B123,Night!$A$1:$X$367,MATCH(NightFilter!H$1,Night!$C$1:$X$1,0)+2,0),"")</f>
        <v>20.009090999999998</v>
      </c>
      <c r="I123">
        <f>IFERROR(VLOOKUP($B123,Night!$A$1:$X$367,MATCH(NightFilter!I$1,Night!$C$1:$X$1,0)+2,0),"")</f>
        <v>70.983999999999995</v>
      </c>
      <c r="J123">
        <f>IFERROR(VLOOKUP($B123,Night!$A$1:$X$367,MATCH(NightFilter!J$1,Night!$C$1:$X$1,0)+2,0),"")</f>
        <v>59.3</v>
      </c>
      <c r="K123">
        <f>IFERROR(VLOOKUP($B123,Night!$A$1:$X$367,MATCH(NightFilter!K$1,Night!$C$1:$X$1,0)+2,0),"")</f>
        <v>45.363636</v>
      </c>
      <c r="L123">
        <f>IFERROR(VLOOKUP($B123,Night!$A$1:$X$367,MATCH(NightFilter!L$1,Night!$C$1:$X$1,0)+2,0),"")</f>
        <v>45.363636</v>
      </c>
      <c r="M123">
        <f>IFERROR(VLOOKUP($B123,Night!$A$1:$X$367,MATCH(NightFilter!M$1,Night!$C$1:$X$1,0)+2,0),"")</f>
        <v>13.936363999999998</v>
      </c>
      <c r="N123">
        <f>IFERROR(VLOOKUP($B123,Night!$A$1:$X$367,MATCH(NightFilter!N$1,Night!$C$1:$X$1,0)+2,0),"")</f>
        <v>54.269272700000002</v>
      </c>
      <c r="O123">
        <f>IFERROR(VLOOKUP($B123,Night!$A$1:$X$367,MATCH(NightFilter!O$1,Night!$C$1:$X$1,0)+2,0),"")</f>
        <v>77.093636000000004</v>
      </c>
      <c r="P123">
        <f>IFERROR(VLOOKUP($B123,Night!$A$1:$X$367,MATCH(NightFilter!P$1,Night!$C$1:$X$1,0)+2,0),"")</f>
        <v>30.35</v>
      </c>
      <c r="Q123">
        <f>IFERROR(VLOOKUP($B123,Night!$A$1:$X$367,MATCH(NightFilter!Q$1,Night!$C$1:$X$1,0)+2,0),"")</f>
        <v>30.35</v>
      </c>
      <c r="R123">
        <f>IFERROR(VLOOKUP($B123,Night!$A$1:$X$367,MATCH(NightFilter!R$1,Night!$C$1:$X$1,0)+2,0),"")</f>
        <v>46.743636000000002</v>
      </c>
      <c r="S123">
        <f>IFERROR(VLOOKUP($B123,Night!$A$1:$X$367,MATCH(NightFilter!S$1,Night!$C$1:$X$1,0)+2,0),"")</f>
        <v>58.907992399999998</v>
      </c>
      <c r="T123">
        <f>IFERROR(VLOOKUP($B123,Night!$A$1:$X$367,MATCH(NightFilter!T$1,Night!$C$1:$X$1,0)+2,0),"")</f>
        <v>4.0833329999999997</v>
      </c>
      <c r="U123">
        <f>IFERROR(VLOOKUP($B123,Night!$A$1:$X$367,MATCH(NightFilter!U$1,Night!$C$1:$X$1,0)+2,0),"")</f>
        <v>1.0909089999999999</v>
      </c>
      <c r="V123">
        <f>IFERROR(VLOOKUP($B123,Night!$A$1:$X$367,MATCH(NightFilter!V$1,Night!$C$1:$X$1,0)+2,0),"")</f>
        <v>1.0909089999999999</v>
      </c>
      <c r="W123">
        <f>IFERROR(VLOOKUP($B123,Night!$A$1:$X$367,MATCH(NightFilter!W$1,Night!$C$1:$X$1,0)+2,0),"")</f>
        <v>2.9924239999999998</v>
      </c>
      <c r="X123">
        <f>IFERROR(VLOOKUP($B123,Night!$A$1:$X$367,MATCH(NightFilter!X$1,Night!$C$1:$X$1,0)+2,0),"")</f>
        <v>2.2174242999999998</v>
      </c>
      <c r="Y123">
        <f>IFERROR(VLOOKUP($B123,Night!$A$1:$Z$367,MATCH(NightFilter!Y$1,Night!$C$1:$Z$1,0)+2,0),"")</f>
        <v>65</v>
      </c>
      <c r="Z123">
        <f>IFERROR(VLOOKUP($B123,Night!$A$1:$Z$367,MATCH(NightFilter!Z$1,Night!$C$1:$Z$1,0)+2,0),"")</f>
        <v>75</v>
      </c>
    </row>
    <row r="124" spans="2:26" x14ac:dyDescent="0.25">
      <c r="B124">
        <f>IF(ROW()-1&lt;=Input!$F$3,ROW()-1,"")</f>
        <v>123</v>
      </c>
      <c r="C124" s="1">
        <f>IFERROR(VLOOKUP($B124,Night!$A$1:$X$367,MATCH(NightFilter!C$1,Night!$C$1:$X$1,0)+2,0),"")</f>
        <v>44072</v>
      </c>
      <c r="D124" t="str">
        <f>IFERROR(VLOOKUP($B124,Night!$A$1:$X$367,MATCH(NightFilter!D$1,Night!$C$1:$X$1,0)+2,0),"")</f>
        <v>Night</v>
      </c>
      <c r="E124">
        <f>IFERROR(VLOOKUP($B124,Night!$A$1:$X$367,MATCH(NightFilter!E$1,Night!$C$1:$X$1,0)+2,0),"")</f>
        <v>80.381817999999996</v>
      </c>
      <c r="F124">
        <f>IFERROR(VLOOKUP($B124,Night!$A$1:$X$367,MATCH(NightFilter!F$1,Night!$C$1:$X$1,0)+2,0),"")</f>
        <v>64.236363999999995</v>
      </c>
      <c r="G124">
        <f>IFERROR(VLOOKUP($B124,Night!$A$1:$X$367,MATCH(NightFilter!G$1,Night!$C$1:$X$1,0)+2,0),"")</f>
        <v>64.236363999999995</v>
      </c>
      <c r="H124">
        <f>IFERROR(VLOOKUP($B124,Night!$A$1:$X$367,MATCH(NightFilter!H$1,Night!$C$1:$X$1,0)+2,0),"")</f>
        <v>16.145454000000001</v>
      </c>
      <c r="I124">
        <f>IFERROR(VLOOKUP($B124,Night!$A$1:$X$367,MATCH(NightFilter!I$1,Night!$C$1:$X$1,0)+2,0),"")</f>
        <v>71.799218100000004</v>
      </c>
      <c r="J124">
        <f>IFERROR(VLOOKUP($B124,Night!$A$1:$X$367,MATCH(NightFilter!J$1,Night!$C$1:$X$1,0)+2,0),"")</f>
        <v>58.722000000000001</v>
      </c>
      <c r="K124">
        <f>IFERROR(VLOOKUP($B124,Night!$A$1:$X$367,MATCH(NightFilter!K$1,Night!$C$1:$X$1,0)+2,0),"")</f>
        <v>44.55</v>
      </c>
      <c r="L124">
        <f>IFERROR(VLOOKUP($B124,Night!$A$1:$X$367,MATCH(NightFilter!L$1,Night!$C$1:$X$1,0)+2,0),"")</f>
        <v>44.55</v>
      </c>
      <c r="M124">
        <f>IFERROR(VLOOKUP($B124,Night!$A$1:$X$367,MATCH(NightFilter!M$1,Night!$C$1:$X$1,0)+2,0),"")</f>
        <v>14.172000000000004</v>
      </c>
      <c r="N124">
        <f>IFERROR(VLOOKUP($B124,Night!$A$1:$X$367,MATCH(NightFilter!N$1,Night!$C$1:$X$1,0)+2,0),"")</f>
        <v>53.297109200000001</v>
      </c>
      <c r="O124">
        <f>IFERROR(VLOOKUP($B124,Night!$A$1:$X$367,MATCH(NightFilter!O$1,Night!$C$1:$X$1,0)+2,0),"")</f>
        <v>65.858999999999995</v>
      </c>
      <c r="P124">
        <f>IFERROR(VLOOKUP($B124,Night!$A$1:$X$367,MATCH(NightFilter!P$1,Night!$C$1:$X$1,0)+2,0),"")</f>
        <v>40.187272999999998</v>
      </c>
      <c r="Q124">
        <f>IFERROR(VLOOKUP($B124,Night!$A$1:$X$367,MATCH(NightFilter!Q$1,Night!$C$1:$X$1,0)+2,0),"")</f>
        <v>40.187272999999998</v>
      </c>
      <c r="R124">
        <f>IFERROR(VLOOKUP($B124,Night!$A$1:$X$367,MATCH(NightFilter!R$1,Night!$C$1:$X$1,0)+2,0),"")</f>
        <v>25.671726999999997</v>
      </c>
      <c r="S124">
        <f>IFERROR(VLOOKUP($B124,Night!$A$1:$X$367,MATCH(NightFilter!S$1,Night!$C$1:$X$1,0)+2,0),"")</f>
        <v>54.7524455</v>
      </c>
      <c r="T124">
        <f>IFERROR(VLOOKUP($B124,Night!$A$1:$X$367,MATCH(NightFilter!T$1,Night!$C$1:$X$1,0)+2,0),"")</f>
        <v>3.545455</v>
      </c>
      <c r="U124">
        <f>IFERROR(VLOOKUP($B124,Night!$A$1:$X$367,MATCH(NightFilter!U$1,Night!$C$1:$X$1,0)+2,0),"")</f>
        <v>0.36363600000000001</v>
      </c>
      <c r="V124">
        <f>IFERROR(VLOOKUP($B124,Night!$A$1:$X$367,MATCH(NightFilter!V$1,Night!$C$1:$X$1,0)+2,0),"")</f>
        <v>0.36363600000000001</v>
      </c>
      <c r="W124">
        <f>IFERROR(VLOOKUP($B124,Night!$A$1:$X$367,MATCH(NightFilter!W$1,Night!$C$1:$X$1,0)+2,0),"")</f>
        <v>3.181819</v>
      </c>
      <c r="X124">
        <f>IFERROR(VLOOKUP($B124,Night!$A$1:$X$367,MATCH(NightFilter!X$1,Night!$C$1:$X$1,0)+2,0),"")</f>
        <v>1.8536363</v>
      </c>
      <c r="Y124">
        <f>IFERROR(VLOOKUP($B124,Night!$A$1:$Z$367,MATCH(NightFilter!Y$1,Night!$C$1:$Z$1,0)+2,0),"")</f>
        <v>65</v>
      </c>
      <c r="Z124">
        <f>IFERROR(VLOOKUP($B124,Night!$A$1:$Z$367,MATCH(NightFilter!Z$1,Night!$C$1:$Z$1,0)+2,0),"")</f>
        <v>75</v>
      </c>
    </row>
    <row r="125" spans="2:26" x14ac:dyDescent="0.25">
      <c r="B125">
        <f>IF(ROW()-1&lt;=Input!$F$3,ROW()-1,"")</f>
        <v>124</v>
      </c>
      <c r="C125" s="1">
        <f>IFERROR(VLOOKUP($B125,Night!$A$1:$X$367,MATCH(NightFilter!C$1,Night!$C$1:$X$1,0)+2,0),"")</f>
        <v>44071</v>
      </c>
      <c r="D125" t="str">
        <f>IFERROR(VLOOKUP($B125,Night!$A$1:$X$367,MATCH(NightFilter!D$1,Night!$C$1:$X$1,0)+2,0),"")</f>
        <v>Night</v>
      </c>
      <c r="E125">
        <f>IFERROR(VLOOKUP($B125,Night!$A$1:$X$367,MATCH(NightFilter!E$1,Night!$C$1:$X$1,0)+2,0),"")</f>
        <v>79.34</v>
      </c>
      <c r="F125">
        <f>IFERROR(VLOOKUP($B125,Night!$A$1:$X$367,MATCH(NightFilter!F$1,Night!$C$1:$X$1,0)+2,0),"")</f>
        <v>66.509090999999998</v>
      </c>
      <c r="G125">
        <f>IFERROR(VLOOKUP($B125,Night!$A$1:$X$367,MATCH(NightFilter!G$1,Night!$C$1:$X$1,0)+2,0),"")</f>
        <v>66.509090999999998</v>
      </c>
      <c r="H125">
        <f>IFERROR(VLOOKUP($B125,Night!$A$1:$X$367,MATCH(NightFilter!H$1,Night!$C$1:$X$1,0)+2,0),"")</f>
        <v>12.830909000000005</v>
      </c>
      <c r="I125">
        <f>IFERROR(VLOOKUP($B125,Night!$A$1:$X$367,MATCH(NightFilter!I$1,Night!$C$1:$X$1,0)+2,0),"")</f>
        <v>72.193090900000001</v>
      </c>
      <c r="J125">
        <f>IFERROR(VLOOKUP($B125,Night!$A$1:$X$367,MATCH(NightFilter!J$1,Night!$C$1:$X$1,0)+2,0),"")</f>
        <v>63.06</v>
      </c>
      <c r="K125">
        <f>IFERROR(VLOOKUP($B125,Night!$A$1:$X$367,MATCH(NightFilter!K$1,Night!$C$1:$X$1,0)+2,0),"")</f>
        <v>48.570909</v>
      </c>
      <c r="L125">
        <f>IFERROR(VLOOKUP($B125,Night!$A$1:$X$367,MATCH(NightFilter!L$1,Night!$C$1:$X$1,0)+2,0),"")</f>
        <v>48.570909</v>
      </c>
      <c r="M125">
        <f>IFERROR(VLOOKUP($B125,Night!$A$1:$X$367,MATCH(NightFilter!M$1,Night!$C$1:$X$1,0)+2,0),"")</f>
        <v>14.489091000000002</v>
      </c>
      <c r="N125">
        <f>IFERROR(VLOOKUP($B125,Night!$A$1:$X$367,MATCH(NightFilter!N$1,Night!$C$1:$X$1,0)+2,0),"")</f>
        <v>54.868545400000002</v>
      </c>
      <c r="O125">
        <f>IFERROR(VLOOKUP($B125,Night!$A$1:$X$367,MATCH(NightFilter!O$1,Night!$C$1:$X$1,0)+2,0),"")</f>
        <v>78.602999999999994</v>
      </c>
      <c r="P125">
        <f>IFERROR(VLOOKUP($B125,Night!$A$1:$X$367,MATCH(NightFilter!P$1,Night!$C$1:$X$1,0)+2,0),"")</f>
        <v>44.569091</v>
      </c>
      <c r="Q125">
        <f>IFERROR(VLOOKUP($B125,Night!$A$1:$X$367,MATCH(NightFilter!Q$1,Night!$C$1:$X$1,0)+2,0),"")</f>
        <v>44.569091</v>
      </c>
      <c r="R125">
        <f>IFERROR(VLOOKUP($B125,Night!$A$1:$X$367,MATCH(NightFilter!R$1,Night!$C$1:$X$1,0)+2,0),"")</f>
        <v>34.033908999999994</v>
      </c>
      <c r="S125">
        <f>IFERROR(VLOOKUP($B125,Night!$A$1:$X$367,MATCH(NightFilter!S$1,Night!$C$1:$X$1,0)+2,0),"")</f>
        <v>57.716727300000002</v>
      </c>
      <c r="T125">
        <f>IFERROR(VLOOKUP($B125,Night!$A$1:$X$367,MATCH(NightFilter!T$1,Night!$C$1:$X$1,0)+2,0),"")</f>
        <v>3.0909089999999999</v>
      </c>
      <c r="U125">
        <f>IFERROR(VLOOKUP($B125,Night!$A$1:$X$367,MATCH(NightFilter!U$1,Night!$C$1:$X$1,0)+2,0),"")</f>
        <v>0.63636400000000004</v>
      </c>
      <c r="V125">
        <f>IFERROR(VLOOKUP($B125,Night!$A$1:$X$367,MATCH(NightFilter!V$1,Night!$C$1:$X$1,0)+2,0),"")</f>
        <v>0.63636400000000004</v>
      </c>
      <c r="W125">
        <f>IFERROR(VLOOKUP($B125,Night!$A$1:$X$367,MATCH(NightFilter!W$1,Night!$C$1:$X$1,0)+2,0),"")</f>
        <v>2.454545</v>
      </c>
      <c r="X125">
        <f>IFERROR(VLOOKUP($B125,Night!$A$1:$X$367,MATCH(NightFilter!X$1,Night!$C$1:$X$1,0)+2,0),"")</f>
        <v>2.3245455000000002</v>
      </c>
      <c r="Y125">
        <f>IFERROR(VLOOKUP($B125,Night!$A$1:$Z$367,MATCH(NightFilter!Y$1,Night!$C$1:$Z$1,0)+2,0),"")</f>
        <v>65</v>
      </c>
      <c r="Z125">
        <f>IFERROR(VLOOKUP($B125,Night!$A$1:$Z$367,MATCH(NightFilter!Z$1,Night!$C$1:$Z$1,0)+2,0),"")</f>
        <v>75</v>
      </c>
    </row>
    <row r="126" spans="2:26" x14ac:dyDescent="0.25">
      <c r="B126">
        <f>IF(ROW()-1&lt;=Input!$F$3,ROW()-1,"")</f>
        <v>125</v>
      </c>
      <c r="C126" s="1">
        <f>IFERROR(VLOOKUP($B126,Night!$A$1:$X$367,MATCH(NightFilter!C$1,Night!$C$1:$X$1,0)+2,0),"")</f>
        <v>44070</v>
      </c>
      <c r="D126" t="str">
        <f>IFERROR(VLOOKUP($B126,Night!$A$1:$X$367,MATCH(NightFilter!D$1,Night!$C$1:$X$1,0)+2,0),"")</f>
        <v>Night</v>
      </c>
      <c r="E126">
        <f>IFERROR(VLOOKUP($B126,Night!$A$1:$X$367,MATCH(NightFilter!E$1,Night!$C$1:$X$1,0)+2,0),"")</f>
        <v>76.838182000000003</v>
      </c>
      <c r="F126">
        <f>IFERROR(VLOOKUP($B126,Night!$A$1:$X$367,MATCH(NightFilter!F$1,Night!$C$1:$X$1,0)+2,0),"")</f>
        <v>61.707777999999998</v>
      </c>
      <c r="G126">
        <f>IFERROR(VLOOKUP($B126,Night!$A$1:$X$367,MATCH(NightFilter!G$1,Night!$C$1:$X$1,0)+2,0),"")</f>
        <v>61.707777999999998</v>
      </c>
      <c r="H126">
        <f>IFERROR(VLOOKUP($B126,Night!$A$1:$X$367,MATCH(NightFilter!H$1,Night!$C$1:$X$1,0)+2,0),"")</f>
        <v>15.130404000000006</v>
      </c>
      <c r="I126">
        <f>IFERROR(VLOOKUP($B126,Night!$A$1:$X$367,MATCH(NightFilter!I$1,Night!$C$1:$X$1,0)+2,0),"")</f>
        <v>70.951728900000006</v>
      </c>
      <c r="J126">
        <f>IFERROR(VLOOKUP($B126,Night!$A$1:$X$367,MATCH(NightFilter!J$1,Night!$C$1:$X$1,0)+2,0),"")</f>
        <v>63.11</v>
      </c>
      <c r="K126">
        <f>IFERROR(VLOOKUP($B126,Night!$A$1:$X$367,MATCH(NightFilter!K$1,Night!$C$1:$X$1,0)+2,0),"")</f>
        <v>48.683636</v>
      </c>
      <c r="L126">
        <f>IFERROR(VLOOKUP($B126,Night!$A$1:$X$367,MATCH(NightFilter!L$1,Night!$C$1:$X$1,0)+2,0),"")</f>
        <v>48.683636</v>
      </c>
      <c r="M126">
        <f>IFERROR(VLOOKUP($B126,Night!$A$1:$X$367,MATCH(NightFilter!M$1,Night!$C$1:$X$1,0)+2,0),"")</f>
        <v>14.426364</v>
      </c>
      <c r="N126">
        <f>IFERROR(VLOOKUP($B126,Night!$A$1:$X$367,MATCH(NightFilter!N$1,Night!$C$1:$X$1,0)+2,0),"")</f>
        <v>55.050571099999999</v>
      </c>
      <c r="O126">
        <f>IFERROR(VLOOKUP($B126,Night!$A$1:$X$367,MATCH(NightFilter!O$1,Night!$C$1:$X$1,0)+2,0),"")</f>
        <v>89.550556</v>
      </c>
      <c r="P126">
        <f>IFERROR(VLOOKUP($B126,Night!$A$1:$X$367,MATCH(NightFilter!P$1,Night!$C$1:$X$1,0)+2,0),"")</f>
        <v>43.647272999999998</v>
      </c>
      <c r="Q126">
        <f>IFERROR(VLOOKUP($B126,Night!$A$1:$X$367,MATCH(NightFilter!Q$1,Night!$C$1:$X$1,0)+2,0),"")</f>
        <v>43.647272999999998</v>
      </c>
      <c r="R126">
        <f>IFERROR(VLOOKUP($B126,Night!$A$1:$X$367,MATCH(NightFilter!R$1,Night!$C$1:$X$1,0)+2,0),"")</f>
        <v>45.903283000000002</v>
      </c>
      <c r="S126">
        <f>IFERROR(VLOOKUP($B126,Night!$A$1:$X$367,MATCH(NightFilter!S$1,Night!$C$1:$X$1,0)+2,0),"")</f>
        <v>60.809089200000003</v>
      </c>
      <c r="T126">
        <f>IFERROR(VLOOKUP($B126,Night!$A$1:$X$367,MATCH(NightFilter!T$1,Night!$C$1:$X$1,0)+2,0),"")</f>
        <v>4</v>
      </c>
      <c r="U126">
        <f>IFERROR(VLOOKUP($B126,Night!$A$1:$X$367,MATCH(NightFilter!U$1,Night!$C$1:$X$1,0)+2,0),"")</f>
        <v>0.72727299999999995</v>
      </c>
      <c r="V126">
        <f>IFERROR(VLOOKUP($B126,Night!$A$1:$X$367,MATCH(NightFilter!V$1,Night!$C$1:$X$1,0)+2,0),"")</f>
        <v>0.72727299999999995</v>
      </c>
      <c r="W126">
        <f>IFERROR(VLOOKUP($B126,Night!$A$1:$X$367,MATCH(NightFilter!W$1,Night!$C$1:$X$1,0)+2,0),"")</f>
        <v>3.2727270000000002</v>
      </c>
      <c r="X126">
        <f>IFERROR(VLOOKUP($B126,Night!$A$1:$X$367,MATCH(NightFilter!X$1,Night!$C$1:$X$1,0)+2,0),"")</f>
        <v>2.1269931</v>
      </c>
      <c r="Y126">
        <f>IFERROR(VLOOKUP($B126,Night!$A$1:$Z$367,MATCH(NightFilter!Y$1,Night!$C$1:$Z$1,0)+2,0),"")</f>
        <v>65</v>
      </c>
      <c r="Z126">
        <f>IFERROR(VLOOKUP($B126,Night!$A$1:$Z$367,MATCH(NightFilter!Z$1,Night!$C$1:$Z$1,0)+2,0),"")</f>
        <v>75</v>
      </c>
    </row>
    <row r="127" spans="2:26" x14ac:dyDescent="0.25">
      <c r="B127">
        <f>IF(ROW()-1&lt;=Input!$F$3,ROW()-1,"")</f>
        <v>126</v>
      </c>
      <c r="C127" s="1">
        <f>IFERROR(VLOOKUP($B127,Night!$A$1:$X$367,MATCH(NightFilter!C$1,Night!$C$1:$X$1,0)+2,0),"")</f>
        <v>44069</v>
      </c>
      <c r="D127" t="str">
        <f>IFERROR(VLOOKUP($B127,Night!$A$1:$X$367,MATCH(NightFilter!D$1,Night!$C$1:$X$1,0)+2,0),"")</f>
        <v>Night</v>
      </c>
      <c r="E127">
        <f>IFERROR(VLOOKUP($B127,Night!$A$1:$X$367,MATCH(NightFilter!E$1,Night!$C$1:$X$1,0)+2,0),"")</f>
        <v>78.309090999999995</v>
      </c>
      <c r="F127">
        <f>IFERROR(VLOOKUP($B127,Night!$A$1:$X$367,MATCH(NightFilter!F$1,Night!$C$1:$X$1,0)+2,0),"")</f>
        <v>61.189332999999998</v>
      </c>
      <c r="G127">
        <f>IFERROR(VLOOKUP($B127,Night!$A$1:$X$367,MATCH(NightFilter!G$1,Night!$C$1:$X$1,0)+2,0),"")</f>
        <v>61.189332999999998</v>
      </c>
      <c r="H127">
        <f>IFERROR(VLOOKUP($B127,Night!$A$1:$X$367,MATCH(NightFilter!H$1,Night!$C$1:$X$1,0)+2,0),"")</f>
        <v>17.119757999999997</v>
      </c>
      <c r="I127">
        <f>IFERROR(VLOOKUP($B127,Night!$A$1:$X$367,MATCH(NightFilter!I$1,Night!$C$1:$X$1,0)+2,0),"")</f>
        <v>70.609725499999996</v>
      </c>
      <c r="J127">
        <f>IFERROR(VLOOKUP($B127,Night!$A$1:$X$367,MATCH(NightFilter!J$1,Night!$C$1:$X$1,0)+2,0),"")</f>
        <v>59.007142999999999</v>
      </c>
      <c r="K127">
        <f>IFERROR(VLOOKUP($B127,Night!$A$1:$X$367,MATCH(NightFilter!K$1,Night!$C$1:$X$1,0)+2,0),"")</f>
        <v>48.490909000000002</v>
      </c>
      <c r="L127">
        <f>IFERROR(VLOOKUP($B127,Night!$A$1:$X$367,MATCH(NightFilter!L$1,Night!$C$1:$X$1,0)+2,0),"")</f>
        <v>48.490909000000002</v>
      </c>
      <c r="M127">
        <f>IFERROR(VLOOKUP($B127,Night!$A$1:$X$367,MATCH(NightFilter!M$1,Night!$C$1:$X$1,0)+2,0),"")</f>
        <v>10.516233999999997</v>
      </c>
      <c r="N127">
        <f>IFERROR(VLOOKUP($B127,Night!$A$1:$X$367,MATCH(NightFilter!N$1,Night!$C$1:$X$1,0)+2,0),"")</f>
        <v>53.826120299999999</v>
      </c>
      <c r="O127">
        <f>IFERROR(VLOOKUP($B127,Night!$A$1:$X$367,MATCH(NightFilter!O$1,Night!$C$1:$X$1,0)+2,0),"")</f>
        <v>89.061999999999998</v>
      </c>
      <c r="P127">
        <f>IFERROR(VLOOKUP($B127,Night!$A$1:$X$367,MATCH(NightFilter!P$1,Night!$C$1:$X$1,0)+2,0),"")</f>
        <v>36.531818000000001</v>
      </c>
      <c r="Q127">
        <f>IFERROR(VLOOKUP($B127,Night!$A$1:$X$367,MATCH(NightFilter!Q$1,Night!$C$1:$X$1,0)+2,0),"")</f>
        <v>36.531818000000001</v>
      </c>
      <c r="R127">
        <f>IFERROR(VLOOKUP($B127,Night!$A$1:$X$367,MATCH(NightFilter!R$1,Night!$C$1:$X$1,0)+2,0),"")</f>
        <v>52.530181999999996</v>
      </c>
      <c r="S127">
        <f>IFERROR(VLOOKUP($B127,Night!$A$1:$X$367,MATCH(NightFilter!S$1,Night!$C$1:$X$1,0)+2,0),"")</f>
        <v>58.881959600000002</v>
      </c>
      <c r="T127">
        <f>IFERROR(VLOOKUP($B127,Night!$A$1:$X$367,MATCH(NightFilter!T$1,Night!$C$1:$X$1,0)+2,0),"")</f>
        <v>4.2857139999999996</v>
      </c>
      <c r="U127">
        <f>IFERROR(VLOOKUP($B127,Night!$A$1:$X$367,MATCH(NightFilter!U$1,Night!$C$1:$X$1,0)+2,0),"")</f>
        <v>1.0909089999999999</v>
      </c>
      <c r="V127">
        <f>IFERROR(VLOOKUP($B127,Night!$A$1:$X$367,MATCH(NightFilter!V$1,Night!$C$1:$X$1,0)+2,0),"")</f>
        <v>1.0909089999999999</v>
      </c>
      <c r="W127">
        <f>IFERROR(VLOOKUP($B127,Night!$A$1:$X$367,MATCH(NightFilter!W$1,Night!$C$1:$X$1,0)+2,0),"")</f>
        <v>3.1948049999999997</v>
      </c>
      <c r="X127">
        <f>IFERROR(VLOOKUP($B127,Night!$A$1:$X$367,MATCH(NightFilter!X$1,Night!$C$1:$X$1,0)+2,0),"")</f>
        <v>2.2176623000000002</v>
      </c>
      <c r="Y127">
        <f>IFERROR(VLOOKUP($B127,Night!$A$1:$Z$367,MATCH(NightFilter!Y$1,Night!$C$1:$Z$1,0)+2,0),"")</f>
        <v>65</v>
      </c>
      <c r="Z127">
        <f>IFERROR(VLOOKUP($B127,Night!$A$1:$Z$367,MATCH(NightFilter!Z$1,Night!$C$1:$Z$1,0)+2,0),"")</f>
        <v>75</v>
      </c>
    </row>
    <row r="128" spans="2:26" x14ac:dyDescent="0.25">
      <c r="B128">
        <f>IF(ROW()-1&lt;=Input!$F$3,ROW()-1,"")</f>
        <v>127</v>
      </c>
      <c r="C128" s="1">
        <f>IFERROR(VLOOKUP($B128,Night!$A$1:$X$367,MATCH(NightFilter!C$1,Night!$C$1:$X$1,0)+2,0),"")</f>
        <v>44068</v>
      </c>
      <c r="D128" t="str">
        <f>IFERROR(VLOOKUP($B128,Night!$A$1:$X$367,MATCH(NightFilter!D$1,Night!$C$1:$X$1,0)+2,0),"")</f>
        <v>Night</v>
      </c>
      <c r="E128">
        <f>IFERROR(VLOOKUP($B128,Night!$A$1:$X$367,MATCH(NightFilter!E$1,Night!$C$1:$X$1,0)+2,0),"")</f>
        <v>77.490909000000002</v>
      </c>
      <c r="F128">
        <f>IFERROR(VLOOKUP($B128,Night!$A$1:$X$367,MATCH(NightFilter!F$1,Night!$C$1:$X$1,0)+2,0),"")</f>
        <v>64.816666999999995</v>
      </c>
      <c r="G128">
        <f>IFERROR(VLOOKUP($B128,Night!$A$1:$X$367,MATCH(NightFilter!G$1,Night!$C$1:$X$1,0)+2,0),"")</f>
        <v>64.816666999999995</v>
      </c>
      <c r="H128">
        <f>IFERROR(VLOOKUP($B128,Night!$A$1:$X$367,MATCH(NightFilter!H$1,Night!$C$1:$X$1,0)+2,0),"")</f>
        <v>12.674242000000007</v>
      </c>
      <c r="I128">
        <f>IFERROR(VLOOKUP($B128,Night!$A$1:$X$367,MATCH(NightFilter!I$1,Night!$C$1:$X$1,0)+2,0),"")</f>
        <v>71.137484900000004</v>
      </c>
      <c r="J128">
        <f>IFERROR(VLOOKUP($B128,Night!$A$1:$X$367,MATCH(NightFilter!J$1,Night!$C$1:$X$1,0)+2,0),"")</f>
        <v>61</v>
      </c>
      <c r="K128">
        <f>IFERROR(VLOOKUP($B128,Night!$A$1:$X$367,MATCH(NightFilter!K$1,Night!$C$1:$X$1,0)+2,0),"")</f>
        <v>48.75</v>
      </c>
      <c r="L128">
        <f>IFERROR(VLOOKUP($B128,Night!$A$1:$X$367,MATCH(NightFilter!L$1,Night!$C$1:$X$1,0)+2,0),"")</f>
        <v>48.75</v>
      </c>
      <c r="M128">
        <f>IFERROR(VLOOKUP($B128,Night!$A$1:$X$367,MATCH(NightFilter!M$1,Night!$C$1:$X$1,0)+2,0),"")</f>
        <v>12.25</v>
      </c>
      <c r="N128">
        <f>IFERROR(VLOOKUP($B128,Night!$A$1:$X$367,MATCH(NightFilter!N$1,Night!$C$1:$X$1,0)+2,0),"")</f>
        <v>55.124924200000002</v>
      </c>
      <c r="O128">
        <f>IFERROR(VLOOKUP($B128,Night!$A$1:$X$367,MATCH(NightFilter!O$1,Night!$C$1:$X$1,0)+2,0),"")</f>
        <v>86.052499999999995</v>
      </c>
      <c r="P128">
        <f>IFERROR(VLOOKUP($B128,Night!$A$1:$X$367,MATCH(NightFilter!P$1,Night!$C$1:$X$1,0)+2,0),"")</f>
        <v>43.404000000000003</v>
      </c>
      <c r="Q128">
        <f>IFERROR(VLOOKUP($B128,Night!$A$1:$X$367,MATCH(NightFilter!Q$1,Night!$C$1:$X$1,0)+2,0),"")</f>
        <v>43.404000000000003</v>
      </c>
      <c r="R128">
        <f>IFERROR(VLOOKUP($B128,Night!$A$1:$X$367,MATCH(NightFilter!R$1,Night!$C$1:$X$1,0)+2,0),"")</f>
        <v>42.648499999999991</v>
      </c>
      <c r="S128">
        <f>IFERROR(VLOOKUP($B128,Night!$A$1:$X$367,MATCH(NightFilter!S$1,Night!$C$1:$X$1,0)+2,0),"")</f>
        <v>60.0468318</v>
      </c>
      <c r="T128">
        <f>IFERROR(VLOOKUP($B128,Night!$A$1:$X$367,MATCH(NightFilter!T$1,Night!$C$1:$X$1,0)+2,0),"")</f>
        <v>3.1818179999999998</v>
      </c>
      <c r="U128">
        <f>IFERROR(VLOOKUP($B128,Night!$A$1:$X$367,MATCH(NightFilter!U$1,Night!$C$1:$X$1,0)+2,0),"")</f>
        <v>0.81818199999999996</v>
      </c>
      <c r="V128">
        <f>IFERROR(VLOOKUP($B128,Night!$A$1:$X$367,MATCH(NightFilter!V$1,Night!$C$1:$X$1,0)+2,0),"")</f>
        <v>0.81818199999999996</v>
      </c>
      <c r="W128">
        <f>IFERROR(VLOOKUP($B128,Night!$A$1:$X$367,MATCH(NightFilter!W$1,Night!$C$1:$X$1,0)+2,0),"")</f>
        <v>2.3636359999999996</v>
      </c>
      <c r="X128">
        <f>IFERROR(VLOOKUP($B128,Night!$A$1:$X$367,MATCH(NightFilter!X$1,Night!$C$1:$X$1,0)+2,0),"")</f>
        <v>1.7628788</v>
      </c>
      <c r="Y128">
        <f>IFERROR(VLOOKUP($B128,Night!$A$1:$Z$367,MATCH(NightFilter!Y$1,Night!$C$1:$Z$1,0)+2,0),"")</f>
        <v>65</v>
      </c>
      <c r="Z128">
        <f>IFERROR(VLOOKUP($B128,Night!$A$1:$Z$367,MATCH(NightFilter!Z$1,Night!$C$1:$Z$1,0)+2,0),"")</f>
        <v>75</v>
      </c>
    </row>
    <row r="129" spans="2:26" x14ac:dyDescent="0.25">
      <c r="B129">
        <f>IF(ROW()-1&lt;=Input!$F$3,ROW()-1,"")</f>
        <v>128</v>
      </c>
      <c r="C129" s="1">
        <f>IFERROR(VLOOKUP($B129,Night!$A$1:$X$367,MATCH(NightFilter!C$1,Night!$C$1:$X$1,0)+2,0),"")</f>
        <v>44067</v>
      </c>
      <c r="D129" t="str">
        <f>IFERROR(VLOOKUP($B129,Night!$A$1:$X$367,MATCH(NightFilter!D$1,Night!$C$1:$X$1,0)+2,0),"")</f>
        <v>Night</v>
      </c>
      <c r="E129">
        <f>IFERROR(VLOOKUP($B129,Night!$A$1:$X$367,MATCH(NightFilter!E$1,Night!$C$1:$X$1,0)+2,0),"")</f>
        <v>75.427273</v>
      </c>
      <c r="F129">
        <f>IFERROR(VLOOKUP($B129,Night!$A$1:$X$367,MATCH(NightFilter!F$1,Night!$C$1:$X$1,0)+2,0),"")</f>
        <v>66.081817999999998</v>
      </c>
      <c r="G129">
        <f>IFERROR(VLOOKUP($B129,Night!$A$1:$X$367,MATCH(NightFilter!G$1,Night!$C$1:$X$1,0)+2,0),"")</f>
        <v>66.081817999999998</v>
      </c>
      <c r="H129">
        <f>IFERROR(VLOOKUP($B129,Night!$A$1:$X$367,MATCH(NightFilter!H$1,Night!$C$1:$X$1,0)+2,0),"")</f>
        <v>9.3454550000000012</v>
      </c>
      <c r="I129">
        <f>IFERROR(VLOOKUP($B129,Night!$A$1:$X$367,MATCH(NightFilter!I$1,Night!$C$1:$X$1,0)+2,0),"")</f>
        <v>70.7291819</v>
      </c>
      <c r="J129">
        <f>IFERROR(VLOOKUP($B129,Night!$A$1:$X$367,MATCH(NightFilter!J$1,Night!$C$1:$X$1,0)+2,0),"")</f>
        <v>62.9</v>
      </c>
      <c r="K129">
        <f>IFERROR(VLOOKUP($B129,Night!$A$1:$X$367,MATCH(NightFilter!K$1,Night!$C$1:$X$1,0)+2,0),"")</f>
        <v>53.1</v>
      </c>
      <c r="L129">
        <f>IFERROR(VLOOKUP($B129,Night!$A$1:$X$367,MATCH(NightFilter!L$1,Night!$C$1:$X$1,0)+2,0),"")</f>
        <v>53.1</v>
      </c>
      <c r="M129">
        <f>IFERROR(VLOOKUP($B129,Night!$A$1:$X$367,MATCH(NightFilter!M$1,Night!$C$1:$X$1,0)+2,0),"")</f>
        <v>9.7999999999999972</v>
      </c>
      <c r="N129">
        <f>IFERROR(VLOOKUP($B129,Night!$A$1:$X$367,MATCH(NightFilter!N$1,Night!$C$1:$X$1,0)+2,0),"")</f>
        <v>57.716545500000002</v>
      </c>
      <c r="O129">
        <f>IFERROR(VLOOKUP($B129,Night!$A$1:$X$367,MATCH(NightFilter!O$1,Night!$C$1:$X$1,0)+2,0),"")</f>
        <v>87.670908999999995</v>
      </c>
      <c r="P129">
        <f>IFERROR(VLOOKUP($B129,Night!$A$1:$X$367,MATCH(NightFilter!P$1,Night!$C$1:$X$1,0)+2,0),"")</f>
        <v>49.798181999999997</v>
      </c>
      <c r="Q129">
        <f>IFERROR(VLOOKUP($B129,Night!$A$1:$X$367,MATCH(NightFilter!Q$1,Night!$C$1:$X$1,0)+2,0),"")</f>
        <v>49.798181999999997</v>
      </c>
      <c r="R129">
        <f>IFERROR(VLOOKUP($B129,Night!$A$1:$X$367,MATCH(NightFilter!R$1,Night!$C$1:$X$1,0)+2,0),"")</f>
        <v>37.872726999999998</v>
      </c>
      <c r="S129">
        <f>IFERROR(VLOOKUP($B129,Night!$A$1:$X$367,MATCH(NightFilter!S$1,Night!$C$1:$X$1,0)+2,0),"")</f>
        <v>66.168027300000006</v>
      </c>
      <c r="T129">
        <f>IFERROR(VLOOKUP($B129,Night!$A$1:$X$367,MATCH(NightFilter!T$1,Night!$C$1:$X$1,0)+2,0),"")</f>
        <v>3.6</v>
      </c>
      <c r="U129">
        <f>IFERROR(VLOOKUP($B129,Night!$A$1:$X$367,MATCH(NightFilter!U$1,Night!$C$1:$X$1,0)+2,0),"")</f>
        <v>0.90909099999999998</v>
      </c>
      <c r="V129">
        <f>IFERROR(VLOOKUP($B129,Night!$A$1:$X$367,MATCH(NightFilter!V$1,Night!$C$1:$X$1,0)+2,0),"")</f>
        <v>0.90909099999999998</v>
      </c>
      <c r="W129">
        <f>IFERROR(VLOOKUP($B129,Night!$A$1:$X$367,MATCH(NightFilter!W$1,Night!$C$1:$X$1,0)+2,0),"")</f>
        <v>2.690909</v>
      </c>
      <c r="X129">
        <f>IFERROR(VLOOKUP($B129,Night!$A$1:$X$367,MATCH(NightFilter!X$1,Night!$C$1:$X$1,0)+2,0),"")</f>
        <v>2.5145453999999998</v>
      </c>
      <c r="Y129">
        <f>IFERROR(VLOOKUP($B129,Night!$A$1:$Z$367,MATCH(NightFilter!Y$1,Night!$C$1:$Z$1,0)+2,0),"")</f>
        <v>65</v>
      </c>
      <c r="Z129">
        <f>IFERROR(VLOOKUP($B129,Night!$A$1:$Z$367,MATCH(NightFilter!Z$1,Night!$C$1:$Z$1,0)+2,0),"")</f>
        <v>75</v>
      </c>
    </row>
    <row r="130" spans="2:26" x14ac:dyDescent="0.25">
      <c r="B130">
        <f>IF(ROW()-1&lt;=Input!$F$3,ROW()-1,"")</f>
        <v>129</v>
      </c>
      <c r="C130" s="1">
        <f>IFERROR(VLOOKUP($B130,Night!$A$1:$X$367,MATCH(NightFilter!C$1,Night!$C$1:$X$1,0)+2,0),"")</f>
        <v>44066</v>
      </c>
      <c r="D130" t="str">
        <f>IFERROR(VLOOKUP($B130,Night!$A$1:$X$367,MATCH(NightFilter!D$1,Night!$C$1:$X$1,0)+2,0),"")</f>
        <v>Night</v>
      </c>
      <c r="E130">
        <f>IFERROR(VLOOKUP($B130,Night!$A$1:$X$367,MATCH(NightFilter!E$1,Night!$C$1:$X$1,0)+2,0),"")</f>
        <v>75.054545000000005</v>
      </c>
      <c r="F130">
        <f>IFERROR(VLOOKUP($B130,Night!$A$1:$X$367,MATCH(NightFilter!F$1,Night!$C$1:$X$1,0)+2,0),"")</f>
        <v>64.057895000000002</v>
      </c>
      <c r="G130">
        <f>IFERROR(VLOOKUP($B130,Night!$A$1:$X$367,MATCH(NightFilter!G$1,Night!$C$1:$X$1,0)+2,0),"")</f>
        <v>64.057895000000002</v>
      </c>
      <c r="H130">
        <f>IFERROR(VLOOKUP($B130,Night!$A$1:$X$367,MATCH(NightFilter!H$1,Night!$C$1:$X$1,0)+2,0),"")</f>
        <v>10.996650000000002</v>
      </c>
      <c r="I130">
        <f>IFERROR(VLOOKUP($B130,Night!$A$1:$X$367,MATCH(NightFilter!I$1,Night!$C$1:$X$1,0)+2,0),"")</f>
        <v>68.931910700000003</v>
      </c>
      <c r="J130">
        <f>IFERROR(VLOOKUP($B130,Night!$A$1:$X$367,MATCH(NightFilter!J$1,Night!$C$1:$X$1,0)+2,0),"")</f>
        <v>65.772727000000003</v>
      </c>
      <c r="K130">
        <f>IFERROR(VLOOKUP($B130,Night!$A$1:$X$367,MATCH(NightFilter!K$1,Night!$C$1:$X$1,0)+2,0),"")</f>
        <v>51.354545000000002</v>
      </c>
      <c r="L130">
        <f>IFERROR(VLOOKUP($B130,Night!$A$1:$X$367,MATCH(NightFilter!L$1,Night!$C$1:$X$1,0)+2,0),"")</f>
        <v>51.354545000000002</v>
      </c>
      <c r="M130">
        <f>IFERROR(VLOOKUP($B130,Night!$A$1:$X$367,MATCH(NightFilter!M$1,Night!$C$1:$X$1,0)+2,0),"")</f>
        <v>14.418182000000002</v>
      </c>
      <c r="N130">
        <f>IFERROR(VLOOKUP($B130,Night!$A$1:$X$367,MATCH(NightFilter!N$1,Night!$C$1:$X$1,0)+2,0),"")</f>
        <v>57.900847599999999</v>
      </c>
      <c r="O130">
        <f>IFERROR(VLOOKUP($B130,Night!$A$1:$X$367,MATCH(NightFilter!O$1,Night!$C$1:$X$1,0)+2,0),"")</f>
        <v>94.504210999999998</v>
      </c>
      <c r="P130">
        <f>IFERROR(VLOOKUP($B130,Night!$A$1:$X$367,MATCH(NightFilter!P$1,Night!$C$1:$X$1,0)+2,0),"")</f>
        <v>56.342726999999996</v>
      </c>
      <c r="Q130">
        <f>IFERROR(VLOOKUP($B130,Night!$A$1:$X$367,MATCH(NightFilter!Q$1,Night!$C$1:$X$1,0)+2,0),"")</f>
        <v>56.342726999999996</v>
      </c>
      <c r="R130">
        <f>IFERROR(VLOOKUP($B130,Night!$A$1:$X$367,MATCH(NightFilter!R$1,Night!$C$1:$X$1,0)+2,0),"")</f>
        <v>38.161484000000002</v>
      </c>
      <c r="S130">
        <f>IFERROR(VLOOKUP($B130,Night!$A$1:$X$367,MATCH(NightFilter!S$1,Night!$C$1:$X$1,0)+2,0),"")</f>
        <v>71.125542300000006</v>
      </c>
      <c r="T130">
        <f>IFERROR(VLOOKUP($B130,Night!$A$1:$X$367,MATCH(NightFilter!T$1,Night!$C$1:$X$1,0)+2,0),"")</f>
        <v>3.7894739999999998</v>
      </c>
      <c r="U130">
        <f>IFERROR(VLOOKUP($B130,Night!$A$1:$X$367,MATCH(NightFilter!U$1,Night!$C$1:$X$1,0)+2,0),"")</f>
        <v>1.7272730000000001</v>
      </c>
      <c r="V130">
        <f>IFERROR(VLOOKUP($B130,Night!$A$1:$X$367,MATCH(NightFilter!V$1,Night!$C$1:$X$1,0)+2,0),"")</f>
        <v>1.7272730000000001</v>
      </c>
      <c r="W130">
        <f>IFERROR(VLOOKUP($B130,Night!$A$1:$X$367,MATCH(NightFilter!W$1,Night!$C$1:$X$1,0)+2,0),"")</f>
        <v>2.062201</v>
      </c>
      <c r="X130">
        <f>IFERROR(VLOOKUP($B130,Night!$A$1:$X$367,MATCH(NightFilter!X$1,Night!$C$1:$X$1,0)+2,0),"")</f>
        <v>2.7244019000000002</v>
      </c>
      <c r="Y130">
        <f>IFERROR(VLOOKUP($B130,Night!$A$1:$Z$367,MATCH(NightFilter!Y$1,Night!$C$1:$Z$1,0)+2,0),"")</f>
        <v>65</v>
      </c>
      <c r="Z130">
        <f>IFERROR(VLOOKUP($B130,Night!$A$1:$Z$367,MATCH(NightFilter!Z$1,Night!$C$1:$Z$1,0)+2,0),"")</f>
        <v>75</v>
      </c>
    </row>
    <row r="131" spans="2:26" x14ac:dyDescent="0.25">
      <c r="B131">
        <f>IF(ROW()-1&lt;=Input!$F$3,ROW()-1,"")</f>
        <v>130</v>
      </c>
      <c r="C131" s="1">
        <f>IFERROR(VLOOKUP($B131,Night!$A$1:$X$367,MATCH(NightFilter!C$1,Night!$C$1:$X$1,0)+2,0),"")</f>
        <v>44065</v>
      </c>
      <c r="D131" t="str">
        <f>IFERROR(VLOOKUP($B131,Night!$A$1:$X$367,MATCH(NightFilter!D$1,Night!$C$1:$X$1,0)+2,0),"")</f>
        <v>Night</v>
      </c>
      <c r="E131">
        <f>IFERROR(VLOOKUP($B131,Night!$A$1:$X$367,MATCH(NightFilter!E$1,Night!$C$1:$X$1,0)+2,0),"")</f>
        <v>77.909091000000004</v>
      </c>
      <c r="F131">
        <f>IFERROR(VLOOKUP($B131,Night!$A$1:$X$367,MATCH(NightFilter!F$1,Night!$C$1:$X$1,0)+2,0),"")</f>
        <v>63.481817999999997</v>
      </c>
      <c r="G131">
        <f>IFERROR(VLOOKUP($B131,Night!$A$1:$X$367,MATCH(NightFilter!G$1,Night!$C$1:$X$1,0)+2,0),"")</f>
        <v>63.481817999999997</v>
      </c>
      <c r="H131">
        <f>IFERROR(VLOOKUP($B131,Night!$A$1:$X$367,MATCH(NightFilter!H$1,Night!$C$1:$X$1,0)+2,0),"")</f>
        <v>14.427273000000007</v>
      </c>
      <c r="I131">
        <f>IFERROR(VLOOKUP($B131,Night!$A$1:$X$367,MATCH(NightFilter!I$1,Night!$C$1:$X$1,0)+2,0),"")</f>
        <v>68.4365454</v>
      </c>
      <c r="J131">
        <f>IFERROR(VLOOKUP($B131,Night!$A$1:$X$367,MATCH(NightFilter!J$1,Night!$C$1:$X$1,0)+2,0),"")</f>
        <v>63.981817999999997</v>
      </c>
      <c r="K131">
        <f>IFERROR(VLOOKUP($B131,Night!$A$1:$X$367,MATCH(NightFilter!K$1,Night!$C$1:$X$1,0)+2,0),"")</f>
        <v>47.241818000000002</v>
      </c>
      <c r="L131">
        <f>IFERROR(VLOOKUP($B131,Night!$A$1:$X$367,MATCH(NightFilter!L$1,Night!$C$1:$X$1,0)+2,0),"")</f>
        <v>47.241818000000002</v>
      </c>
      <c r="M131">
        <f>IFERROR(VLOOKUP($B131,Night!$A$1:$X$367,MATCH(NightFilter!M$1,Night!$C$1:$X$1,0)+2,0),"")</f>
        <v>16.739999999999995</v>
      </c>
      <c r="N131">
        <f>IFERROR(VLOOKUP($B131,Night!$A$1:$X$367,MATCH(NightFilter!N$1,Night!$C$1:$X$1,0)+2,0),"")</f>
        <v>57.973454500000003</v>
      </c>
      <c r="O131">
        <f>IFERROR(VLOOKUP($B131,Night!$A$1:$X$367,MATCH(NightFilter!O$1,Night!$C$1:$X$1,0)+2,0),"")</f>
        <v>87.238181999999995</v>
      </c>
      <c r="P131">
        <f>IFERROR(VLOOKUP($B131,Night!$A$1:$X$367,MATCH(NightFilter!P$1,Night!$C$1:$X$1,0)+2,0),"")</f>
        <v>46.452727000000003</v>
      </c>
      <c r="Q131">
        <f>IFERROR(VLOOKUP($B131,Night!$A$1:$X$367,MATCH(NightFilter!Q$1,Night!$C$1:$X$1,0)+2,0),"")</f>
        <v>46.452727000000003</v>
      </c>
      <c r="R131">
        <f>IFERROR(VLOOKUP($B131,Night!$A$1:$X$367,MATCH(NightFilter!R$1,Night!$C$1:$X$1,0)+2,0),"")</f>
        <v>40.785454999999992</v>
      </c>
      <c r="S131">
        <f>IFERROR(VLOOKUP($B131,Night!$A$1:$X$367,MATCH(NightFilter!S$1,Night!$C$1:$X$1,0)+2,0),"")</f>
        <v>71.869621300000006</v>
      </c>
      <c r="T131">
        <f>IFERROR(VLOOKUP($B131,Night!$A$1:$X$367,MATCH(NightFilter!T$1,Night!$C$1:$X$1,0)+2,0),"")</f>
        <v>4.1818179999999998</v>
      </c>
      <c r="U131">
        <f>IFERROR(VLOOKUP($B131,Night!$A$1:$X$367,MATCH(NightFilter!U$1,Night!$C$1:$X$1,0)+2,0),"")</f>
        <v>1.6363639999999999</v>
      </c>
      <c r="V131">
        <f>IFERROR(VLOOKUP($B131,Night!$A$1:$X$367,MATCH(NightFilter!V$1,Night!$C$1:$X$1,0)+2,0),"")</f>
        <v>1.6363639999999999</v>
      </c>
      <c r="W131">
        <f>IFERROR(VLOOKUP($B131,Night!$A$1:$X$367,MATCH(NightFilter!W$1,Night!$C$1:$X$1,0)+2,0),"")</f>
        <v>2.5454539999999999</v>
      </c>
      <c r="X131">
        <f>IFERROR(VLOOKUP($B131,Night!$A$1:$X$367,MATCH(NightFilter!X$1,Night!$C$1:$X$1,0)+2,0),"")</f>
        <v>2.7212122000000001</v>
      </c>
      <c r="Y131">
        <f>IFERROR(VLOOKUP($B131,Night!$A$1:$Z$367,MATCH(NightFilter!Y$1,Night!$C$1:$Z$1,0)+2,0),"")</f>
        <v>65</v>
      </c>
      <c r="Z131">
        <f>IFERROR(VLOOKUP($B131,Night!$A$1:$Z$367,MATCH(NightFilter!Z$1,Night!$C$1:$Z$1,0)+2,0),"")</f>
        <v>75</v>
      </c>
    </row>
    <row r="132" spans="2:26" x14ac:dyDescent="0.25">
      <c r="B132">
        <f>IF(ROW()-1&lt;=Input!$F$3,ROW()-1,"")</f>
        <v>131</v>
      </c>
      <c r="C132" s="1">
        <f>IFERROR(VLOOKUP($B132,Night!$A$1:$X$367,MATCH(NightFilter!C$1,Night!$C$1:$X$1,0)+2,0),"")</f>
        <v>44064</v>
      </c>
      <c r="D132" t="str">
        <f>IFERROR(VLOOKUP($B132,Night!$A$1:$X$367,MATCH(NightFilter!D$1,Night!$C$1:$X$1,0)+2,0),"")</f>
        <v>Night</v>
      </c>
      <c r="E132">
        <f>IFERROR(VLOOKUP($B132,Night!$A$1:$X$367,MATCH(NightFilter!E$1,Night!$C$1:$X$1,0)+2,0),"")</f>
        <v>76.772727000000003</v>
      </c>
      <c r="F132">
        <f>IFERROR(VLOOKUP($B132,Night!$A$1:$X$367,MATCH(NightFilter!F$1,Night!$C$1:$X$1,0)+2,0),"")</f>
        <v>62.745455</v>
      </c>
      <c r="G132">
        <f>IFERROR(VLOOKUP($B132,Night!$A$1:$X$367,MATCH(NightFilter!G$1,Night!$C$1:$X$1,0)+2,0),"")</f>
        <v>62.745455</v>
      </c>
      <c r="H132">
        <f>IFERROR(VLOOKUP($B132,Night!$A$1:$X$367,MATCH(NightFilter!H$1,Night!$C$1:$X$1,0)+2,0),"")</f>
        <v>14.027272000000004</v>
      </c>
      <c r="I132">
        <f>IFERROR(VLOOKUP($B132,Night!$A$1:$X$367,MATCH(NightFilter!I$1,Night!$C$1:$X$1,0)+2,0),"")</f>
        <v>68.151101600000004</v>
      </c>
      <c r="J132">
        <f>IFERROR(VLOOKUP($B132,Night!$A$1:$X$367,MATCH(NightFilter!J$1,Night!$C$1:$X$1,0)+2,0),"")</f>
        <v>62.481817999999997</v>
      </c>
      <c r="K132">
        <f>IFERROR(VLOOKUP($B132,Night!$A$1:$X$367,MATCH(NightFilter!K$1,Night!$C$1:$X$1,0)+2,0),"")</f>
        <v>48.483635999999997</v>
      </c>
      <c r="L132">
        <f>IFERROR(VLOOKUP($B132,Night!$A$1:$X$367,MATCH(NightFilter!L$1,Night!$C$1:$X$1,0)+2,0),"")</f>
        <v>48.483635999999997</v>
      </c>
      <c r="M132">
        <f>IFERROR(VLOOKUP($B132,Night!$A$1:$X$367,MATCH(NightFilter!M$1,Night!$C$1:$X$1,0)+2,0),"")</f>
        <v>13.998182</v>
      </c>
      <c r="N132">
        <f>IFERROR(VLOOKUP($B132,Night!$A$1:$X$367,MATCH(NightFilter!N$1,Night!$C$1:$X$1,0)+2,0),"")</f>
        <v>58.178705800000003</v>
      </c>
      <c r="O132">
        <f>IFERROR(VLOOKUP($B132,Night!$A$1:$X$367,MATCH(NightFilter!O$1,Night!$C$1:$X$1,0)+2,0),"")</f>
        <v>90.203529000000003</v>
      </c>
      <c r="P132">
        <f>IFERROR(VLOOKUP($B132,Night!$A$1:$X$367,MATCH(NightFilter!P$1,Night!$C$1:$X$1,0)+2,0),"")</f>
        <v>46.486364000000002</v>
      </c>
      <c r="Q132">
        <f>IFERROR(VLOOKUP($B132,Night!$A$1:$X$367,MATCH(NightFilter!Q$1,Night!$C$1:$X$1,0)+2,0),"")</f>
        <v>46.486364000000002</v>
      </c>
      <c r="R132">
        <f>IFERROR(VLOOKUP($B132,Night!$A$1:$X$367,MATCH(NightFilter!R$1,Night!$C$1:$X$1,0)+2,0),"")</f>
        <v>43.717165000000001</v>
      </c>
      <c r="S132">
        <f>IFERROR(VLOOKUP($B132,Night!$A$1:$X$367,MATCH(NightFilter!S$1,Night!$C$1:$X$1,0)+2,0),"")</f>
        <v>73.023353</v>
      </c>
      <c r="T132">
        <f>IFERROR(VLOOKUP($B132,Night!$A$1:$X$367,MATCH(NightFilter!T$1,Night!$C$1:$X$1,0)+2,0),"")</f>
        <v>6.5454549999999996</v>
      </c>
      <c r="U132">
        <f>IFERROR(VLOOKUP($B132,Night!$A$1:$X$367,MATCH(NightFilter!U$1,Night!$C$1:$X$1,0)+2,0),"")</f>
        <v>1.545455</v>
      </c>
      <c r="V132">
        <f>IFERROR(VLOOKUP($B132,Night!$A$1:$X$367,MATCH(NightFilter!V$1,Night!$C$1:$X$1,0)+2,0),"")</f>
        <v>1.545455</v>
      </c>
      <c r="W132">
        <f>IFERROR(VLOOKUP($B132,Night!$A$1:$X$367,MATCH(NightFilter!W$1,Night!$C$1:$X$1,0)+2,0),"")</f>
        <v>5</v>
      </c>
      <c r="X132">
        <f>IFERROR(VLOOKUP($B132,Night!$A$1:$X$367,MATCH(NightFilter!X$1,Night!$C$1:$X$1,0)+2,0),"")</f>
        <v>2.9245990000000002</v>
      </c>
      <c r="Y132">
        <f>IFERROR(VLOOKUP($B132,Night!$A$1:$Z$367,MATCH(NightFilter!Y$1,Night!$C$1:$Z$1,0)+2,0),"")</f>
        <v>65</v>
      </c>
      <c r="Z132">
        <f>IFERROR(VLOOKUP($B132,Night!$A$1:$Z$367,MATCH(NightFilter!Z$1,Night!$C$1:$Z$1,0)+2,0),"")</f>
        <v>75</v>
      </c>
    </row>
    <row r="133" spans="2:26" x14ac:dyDescent="0.25">
      <c r="B133">
        <f>IF(ROW()-1&lt;=Input!$F$3,ROW()-1,"")</f>
        <v>132</v>
      </c>
      <c r="C133" s="1">
        <f>IFERROR(VLOOKUP($B133,Night!$A$1:$X$367,MATCH(NightFilter!C$1,Night!$C$1:$X$1,0)+2,0),"")</f>
        <v>44063</v>
      </c>
      <c r="D133" t="str">
        <f>IFERROR(VLOOKUP($B133,Night!$A$1:$X$367,MATCH(NightFilter!D$1,Night!$C$1:$X$1,0)+2,0),"")</f>
        <v>Night</v>
      </c>
      <c r="E133">
        <f>IFERROR(VLOOKUP($B133,Night!$A$1:$X$367,MATCH(NightFilter!E$1,Night!$C$1:$X$1,0)+2,0),"")</f>
        <v>75.581817999999998</v>
      </c>
      <c r="F133">
        <f>IFERROR(VLOOKUP($B133,Night!$A$1:$X$367,MATCH(NightFilter!F$1,Night!$C$1:$X$1,0)+2,0),"")</f>
        <v>63.157895000000003</v>
      </c>
      <c r="G133">
        <f>IFERROR(VLOOKUP($B133,Night!$A$1:$X$367,MATCH(NightFilter!G$1,Night!$C$1:$X$1,0)+2,0),"")</f>
        <v>63.157895000000003</v>
      </c>
      <c r="H133">
        <f>IFERROR(VLOOKUP($B133,Night!$A$1:$X$367,MATCH(NightFilter!H$1,Night!$C$1:$X$1,0)+2,0),"")</f>
        <v>12.423922999999995</v>
      </c>
      <c r="I133">
        <f>IFERROR(VLOOKUP($B133,Night!$A$1:$X$367,MATCH(NightFilter!I$1,Night!$C$1:$X$1,0)+2,0),"")</f>
        <v>67.548093199999997</v>
      </c>
      <c r="J133">
        <f>IFERROR(VLOOKUP($B133,Night!$A$1:$X$367,MATCH(NightFilter!J$1,Night!$C$1:$X$1,0)+2,0),"")</f>
        <v>63.445455000000003</v>
      </c>
      <c r="K133">
        <f>IFERROR(VLOOKUP($B133,Night!$A$1:$X$367,MATCH(NightFilter!K$1,Night!$C$1:$X$1,0)+2,0),"")</f>
        <v>50.703636000000003</v>
      </c>
      <c r="L133">
        <f>IFERROR(VLOOKUP($B133,Night!$A$1:$X$367,MATCH(NightFilter!L$1,Night!$C$1:$X$1,0)+2,0),"")</f>
        <v>50.703636000000003</v>
      </c>
      <c r="M133">
        <f>IFERROR(VLOOKUP($B133,Night!$A$1:$X$367,MATCH(NightFilter!M$1,Night!$C$1:$X$1,0)+2,0),"")</f>
        <v>12.741819</v>
      </c>
      <c r="N133">
        <f>IFERROR(VLOOKUP($B133,Night!$A$1:$X$367,MATCH(NightFilter!N$1,Night!$C$1:$X$1,0)+2,0),"")</f>
        <v>59.0839097</v>
      </c>
      <c r="O133">
        <f>IFERROR(VLOOKUP($B133,Night!$A$1:$X$367,MATCH(NightFilter!O$1,Night!$C$1:$X$1,0)+2,0),"")</f>
        <v>94.082104999999999</v>
      </c>
      <c r="P133">
        <f>IFERROR(VLOOKUP($B133,Night!$A$1:$X$367,MATCH(NightFilter!P$1,Night!$C$1:$X$1,0)+2,0),"")</f>
        <v>53.763635999999998</v>
      </c>
      <c r="Q133">
        <f>IFERROR(VLOOKUP($B133,Night!$A$1:$X$367,MATCH(NightFilter!Q$1,Night!$C$1:$X$1,0)+2,0),"")</f>
        <v>53.763635999999998</v>
      </c>
      <c r="R133">
        <f>IFERROR(VLOOKUP($B133,Night!$A$1:$X$367,MATCH(NightFilter!R$1,Night!$C$1:$X$1,0)+2,0),"")</f>
        <v>40.318469</v>
      </c>
      <c r="S133">
        <f>IFERROR(VLOOKUP($B133,Night!$A$1:$X$367,MATCH(NightFilter!S$1,Night!$C$1:$X$1,0)+2,0),"")</f>
        <v>76.665888100000004</v>
      </c>
      <c r="T133">
        <f>IFERROR(VLOOKUP($B133,Night!$A$1:$X$367,MATCH(NightFilter!T$1,Night!$C$1:$X$1,0)+2,0),"")</f>
        <v>7.5789470000000003</v>
      </c>
      <c r="U133">
        <f>IFERROR(VLOOKUP($B133,Night!$A$1:$X$367,MATCH(NightFilter!U$1,Night!$C$1:$X$1,0)+2,0),"")</f>
        <v>1.181818</v>
      </c>
      <c r="V133">
        <f>IFERROR(VLOOKUP($B133,Night!$A$1:$X$367,MATCH(NightFilter!V$1,Night!$C$1:$X$1,0)+2,0),"")</f>
        <v>1.181818</v>
      </c>
      <c r="W133">
        <f>IFERROR(VLOOKUP($B133,Night!$A$1:$X$367,MATCH(NightFilter!W$1,Night!$C$1:$X$1,0)+2,0),"")</f>
        <v>6.3971290000000005</v>
      </c>
      <c r="X133">
        <f>IFERROR(VLOOKUP($B133,Night!$A$1:$X$367,MATCH(NightFilter!X$1,Night!$C$1:$X$1,0)+2,0),"")</f>
        <v>3.4645931999999999</v>
      </c>
      <c r="Y133">
        <f>IFERROR(VLOOKUP($B133,Night!$A$1:$Z$367,MATCH(NightFilter!Y$1,Night!$C$1:$Z$1,0)+2,0),"")</f>
        <v>65</v>
      </c>
      <c r="Z133">
        <f>IFERROR(VLOOKUP($B133,Night!$A$1:$Z$367,MATCH(NightFilter!Z$1,Night!$C$1:$Z$1,0)+2,0),"")</f>
        <v>75</v>
      </c>
    </row>
    <row r="134" spans="2:26" x14ac:dyDescent="0.25">
      <c r="B134">
        <f>IF(ROW()-1&lt;=Input!$F$3,ROW()-1,"")</f>
        <v>133</v>
      </c>
      <c r="C134" s="1">
        <f>IFERROR(VLOOKUP($B134,Night!$A$1:$X$367,MATCH(NightFilter!C$1,Night!$C$1:$X$1,0)+2,0),"")</f>
        <v>44062</v>
      </c>
      <c r="D134" t="str">
        <f>IFERROR(VLOOKUP($B134,Night!$A$1:$X$367,MATCH(NightFilter!D$1,Night!$C$1:$X$1,0)+2,0),"")</f>
        <v>Night</v>
      </c>
      <c r="E134">
        <f>IFERROR(VLOOKUP($B134,Night!$A$1:$X$367,MATCH(NightFilter!E$1,Night!$C$1:$X$1,0)+2,0),"")</f>
        <v>78.490909000000002</v>
      </c>
      <c r="F134">
        <f>IFERROR(VLOOKUP($B134,Night!$A$1:$X$367,MATCH(NightFilter!F$1,Night!$C$1:$X$1,0)+2,0),"")</f>
        <v>61.938462000000001</v>
      </c>
      <c r="G134">
        <f>IFERROR(VLOOKUP($B134,Night!$A$1:$X$367,MATCH(NightFilter!G$1,Night!$C$1:$X$1,0)+2,0),"")</f>
        <v>61.938462000000001</v>
      </c>
      <c r="H134">
        <f>IFERROR(VLOOKUP($B134,Night!$A$1:$X$367,MATCH(NightFilter!H$1,Night!$C$1:$X$1,0)+2,0),"")</f>
        <v>16.552447000000001</v>
      </c>
      <c r="I134">
        <f>IFERROR(VLOOKUP($B134,Night!$A$1:$X$367,MATCH(NightFilter!I$1,Night!$C$1:$X$1,0)+2,0),"")</f>
        <v>68.2088234</v>
      </c>
      <c r="J134">
        <f>IFERROR(VLOOKUP($B134,Night!$A$1:$X$367,MATCH(NightFilter!J$1,Night!$C$1:$X$1,0)+2,0),"")</f>
        <v>67.006249999999994</v>
      </c>
      <c r="K134">
        <f>IFERROR(VLOOKUP($B134,Night!$A$1:$X$367,MATCH(NightFilter!K$1,Night!$C$1:$X$1,0)+2,0),"")</f>
        <v>50.796363999999997</v>
      </c>
      <c r="L134">
        <f>IFERROR(VLOOKUP($B134,Night!$A$1:$X$367,MATCH(NightFilter!L$1,Night!$C$1:$X$1,0)+2,0),"")</f>
        <v>50.796363999999997</v>
      </c>
      <c r="M134">
        <f>IFERROR(VLOOKUP($B134,Night!$A$1:$X$367,MATCH(NightFilter!M$1,Night!$C$1:$X$1,0)+2,0),"")</f>
        <v>16.209885999999997</v>
      </c>
      <c r="N134">
        <f>IFERROR(VLOOKUP($B134,Night!$A$1:$X$367,MATCH(NightFilter!N$1,Night!$C$1:$X$1,0)+2,0),"")</f>
        <v>60.132273499999997</v>
      </c>
      <c r="O134">
        <f>IFERROR(VLOOKUP($B134,Night!$A$1:$X$367,MATCH(NightFilter!O$1,Night!$C$1:$X$1,0)+2,0),"")</f>
        <v>94.320768999999999</v>
      </c>
      <c r="P134">
        <f>IFERROR(VLOOKUP($B134,Night!$A$1:$X$367,MATCH(NightFilter!P$1,Night!$C$1:$X$1,0)+2,0),"")</f>
        <v>54.637273</v>
      </c>
      <c r="Q134">
        <f>IFERROR(VLOOKUP($B134,Night!$A$1:$X$367,MATCH(NightFilter!Q$1,Night!$C$1:$X$1,0)+2,0),"")</f>
        <v>54.637273</v>
      </c>
      <c r="R134">
        <f>IFERROR(VLOOKUP($B134,Night!$A$1:$X$367,MATCH(NightFilter!R$1,Night!$C$1:$X$1,0)+2,0),"")</f>
        <v>39.683495999999998</v>
      </c>
      <c r="S134">
        <f>IFERROR(VLOOKUP($B134,Night!$A$1:$X$367,MATCH(NightFilter!S$1,Night!$C$1:$X$1,0)+2,0),"")</f>
        <v>77.913652299999995</v>
      </c>
      <c r="T134">
        <f>IFERROR(VLOOKUP($B134,Night!$A$1:$X$367,MATCH(NightFilter!T$1,Night!$C$1:$X$1,0)+2,0),"")</f>
        <v>12.875</v>
      </c>
      <c r="U134">
        <f>IFERROR(VLOOKUP($B134,Night!$A$1:$X$367,MATCH(NightFilter!U$1,Night!$C$1:$X$1,0)+2,0),"")</f>
        <v>2</v>
      </c>
      <c r="V134">
        <f>IFERROR(VLOOKUP($B134,Night!$A$1:$X$367,MATCH(NightFilter!V$1,Night!$C$1:$X$1,0)+2,0),"")</f>
        <v>2</v>
      </c>
      <c r="W134">
        <f>IFERROR(VLOOKUP($B134,Night!$A$1:$X$367,MATCH(NightFilter!W$1,Night!$C$1:$X$1,0)+2,0),"")</f>
        <v>10.875</v>
      </c>
      <c r="X134">
        <f>IFERROR(VLOOKUP($B134,Night!$A$1:$X$367,MATCH(NightFilter!X$1,Night!$C$1:$X$1,0)+2,0),"")</f>
        <v>4.3380128999999998</v>
      </c>
      <c r="Y134">
        <f>IFERROR(VLOOKUP($B134,Night!$A$1:$Z$367,MATCH(NightFilter!Y$1,Night!$C$1:$Z$1,0)+2,0),"")</f>
        <v>65</v>
      </c>
      <c r="Z134">
        <f>IFERROR(VLOOKUP($B134,Night!$A$1:$Z$367,MATCH(NightFilter!Z$1,Night!$C$1:$Z$1,0)+2,0),"")</f>
        <v>75</v>
      </c>
    </row>
    <row r="135" spans="2:26" x14ac:dyDescent="0.25">
      <c r="B135">
        <f>IF(ROW()-1&lt;=Input!$F$3,ROW()-1,"")</f>
        <v>134</v>
      </c>
      <c r="C135" s="1">
        <f>IFERROR(VLOOKUP($B135,Night!$A$1:$X$367,MATCH(NightFilter!C$1,Night!$C$1:$X$1,0)+2,0),"")</f>
        <v>44061</v>
      </c>
      <c r="D135" t="str">
        <f>IFERROR(VLOOKUP($B135,Night!$A$1:$X$367,MATCH(NightFilter!D$1,Night!$C$1:$X$1,0)+2,0),"")</f>
        <v>Night</v>
      </c>
      <c r="E135">
        <f>IFERROR(VLOOKUP($B135,Night!$A$1:$X$367,MATCH(NightFilter!E$1,Night!$C$1:$X$1,0)+2,0),"")</f>
        <v>78.718181999999999</v>
      </c>
      <c r="F135">
        <f>IFERROR(VLOOKUP($B135,Night!$A$1:$X$367,MATCH(NightFilter!F$1,Night!$C$1:$X$1,0)+2,0),"")</f>
        <v>64.290000000000006</v>
      </c>
      <c r="G135">
        <f>IFERROR(VLOOKUP($B135,Night!$A$1:$X$367,MATCH(NightFilter!G$1,Night!$C$1:$X$1,0)+2,0),"")</f>
        <v>64.290000000000006</v>
      </c>
      <c r="H135">
        <f>IFERROR(VLOOKUP($B135,Night!$A$1:$X$367,MATCH(NightFilter!H$1,Night!$C$1:$X$1,0)+2,0),"")</f>
        <v>14.428181999999993</v>
      </c>
      <c r="I135">
        <f>IFERROR(VLOOKUP($B135,Night!$A$1:$X$367,MATCH(NightFilter!I$1,Night!$C$1:$X$1,0)+2,0),"")</f>
        <v>69.380701299999998</v>
      </c>
      <c r="J135">
        <f>IFERROR(VLOOKUP($B135,Night!$A$1:$X$367,MATCH(NightFilter!J$1,Night!$C$1:$X$1,0)+2,0),"")</f>
        <v>62.1</v>
      </c>
      <c r="K135">
        <f>IFERROR(VLOOKUP($B135,Night!$A$1:$X$367,MATCH(NightFilter!K$1,Night!$C$1:$X$1,0)+2,0),"")</f>
        <v>41.490909000000002</v>
      </c>
      <c r="L135">
        <f>IFERROR(VLOOKUP($B135,Night!$A$1:$X$367,MATCH(NightFilter!L$1,Night!$C$1:$X$1,0)+2,0),"")</f>
        <v>41.490909000000002</v>
      </c>
      <c r="M135">
        <f>IFERROR(VLOOKUP($B135,Night!$A$1:$X$367,MATCH(NightFilter!M$1,Night!$C$1:$X$1,0)+2,0),"")</f>
        <v>20.609090999999999</v>
      </c>
      <c r="N135">
        <f>IFERROR(VLOOKUP($B135,Night!$A$1:$X$367,MATCH(NightFilter!N$1,Night!$C$1:$X$1,0)+2,0),"")</f>
        <v>56.829168799999998</v>
      </c>
      <c r="O135">
        <f>IFERROR(VLOOKUP($B135,Night!$A$1:$X$367,MATCH(NightFilter!O$1,Night!$C$1:$X$1,0)+2,0),"")</f>
        <v>83.190909000000005</v>
      </c>
      <c r="P135">
        <f>IFERROR(VLOOKUP($B135,Night!$A$1:$X$367,MATCH(NightFilter!P$1,Night!$C$1:$X$1,0)+2,0),"")</f>
        <v>34.977272999999997</v>
      </c>
      <c r="Q135">
        <f>IFERROR(VLOOKUP($B135,Night!$A$1:$X$367,MATCH(NightFilter!Q$1,Night!$C$1:$X$1,0)+2,0),"")</f>
        <v>34.977272999999997</v>
      </c>
      <c r="R135">
        <f>IFERROR(VLOOKUP($B135,Night!$A$1:$X$367,MATCH(NightFilter!R$1,Night!$C$1:$X$1,0)+2,0),"")</f>
        <v>48.213636000000008</v>
      </c>
      <c r="S135">
        <f>IFERROR(VLOOKUP($B135,Night!$A$1:$X$367,MATCH(NightFilter!S$1,Night!$C$1:$X$1,0)+2,0),"")</f>
        <v>67.333935100000005</v>
      </c>
      <c r="T135">
        <f>IFERROR(VLOOKUP($B135,Night!$A$1:$X$367,MATCH(NightFilter!T$1,Night!$C$1:$X$1,0)+2,0),"")</f>
        <v>4.5454549999999996</v>
      </c>
      <c r="U135">
        <f>IFERROR(VLOOKUP($B135,Night!$A$1:$X$367,MATCH(NightFilter!U$1,Night!$C$1:$X$1,0)+2,0),"")</f>
        <v>1.7272730000000001</v>
      </c>
      <c r="V135">
        <f>IFERROR(VLOOKUP($B135,Night!$A$1:$X$367,MATCH(NightFilter!V$1,Night!$C$1:$X$1,0)+2,0),"")</f>
        <v>1.7272730000000001</v>
      </c>
      <c r="W135">
        <f>IFERROR(VLOOKUP($B135,Night!$A$1:$X$367,MATCH(NightFilter!W$1,Night!$C$1:$X$1,0)+2,0),"")</f>
        <v>2.8181819999999993</v>
      </c>
      <c r="X135">
        <f>IFERROR(VLOOKUP($B135,Night!$A$1:$X$367,MATCH(NightFilter!X$1,Night!$C$1:$X$1,0)+2,0),"")</f>
        <v>2.6166235000000002</v>
      </c>
      <c r="Y135">
        <f>IFERROR(VLOOKUP($B135,Night!$A$1:$Z$367,MATCH(NightFilter!Y$1,Night!$C$1:$Z$1,0)+2,0),"")</f>
        <v>65</v>
      </c>
      <c r="Z135">
        <f>IFERROR(VLOOKUP($B135,Night!$A$1:$Z$367,MATCH(NightFilter!Z$1,Night!$C$1:$Z$1,0)+2,0),"")</f>
        <v>75</v>
      </c>
    </row>
    <row r="136" spans="2:26" x14ac:dyDescent="0.25">
      <c r="B136">
        <f>IF(ROW()-1&lt;=Input!$F$3,ROW()-1,"")</f>
        <v>135</v>
      </c>
      <c r="C136" s="1">
        <f>IFERROR(VLOOKUP($B136,Night!$A$1:$X$367,MATCH(NightFilter!C$1,Night!$C$1:$X$1,0)+2,0),"")</f>
        <v>44060</v>
      </c>
      <c r="D136" t="str">
        <f>IFERROR(VLOOKUP($B136,Night!$A$1:$X$367,MATCH(NightFilter!D$1,Night!$C$1:$X$1,0)+2,0),"")</f>
        <v>Night</v>
      </c>
      <c r="E136">
        <f>IFERROR(VLOOKUP($B136,Night!$A$1:$X$367,MATCH(NightFilter!E$1,Night!$C$1:$X$1,0)+2,0),"")</f>
        <v>78.490909000000002</v>
      </c>
      <c r="F136">
        <f>IFERROR(VLOOKUP($B136,Night!$A$1:$X$367,MATCH(NightFilter!F$1,Night!$C$1:$X$1,0)+2,0),"")</f>
        <v>61.393332999999998</v>
      </c>
      <c r="G136">
        <f>IFERROR(VLOOKUP($B136,Night!$A$1:$X$367,MATCH(NightFilter!G$1,Night!$C$1:$X$1,0)+2,0),"")</f>
        <v>61.393332999999998</v>
      </c>
      <c r="H136">
        <f>IFERROR(VLOOKUP($B136,Night!$A$1:$X$367,MATCH(NightFilter!H$1,Night!$C$1:$X$1,0)+2,0),"")</f>
        <v>17.097576000000004</v>
      </c>
      <c r="I136">
        <f>IFERROR(VLOOKUP($B136,Night!$A$1:$X$367,MATCH(NightFilter!I$1,Night!$C$1:$X$1,0)+2,0),"")</f>
        <v>70.097071900000003</v>
      </c>
      <c r="J136">
        <f>IFERROR(VLOOKUP($B136,Night!$A$1:$X$367,MATCH(NightFilter!J$1,Night!$C$1:$X$1,0)+2,0),"")</f>
        <v>64.009090999999998</v>
      </c>
      <c r="K136">
        <f>IFERROR(VLOOKUP($B136,Night!$A$1:$X$367,MATCH(NightFilter!K$1,Night!$C$1:$X$1,0)+2,0),"")</f>
        <v>34.670909000000002</v>
      </c>
      <c r="L136">
        <f>IFERROR(VLOOKUP($B136,Night!$A$1:$X$367,MATCH(NightFilter!L$1,Night!$C$1:$X$1,0)+2,0),"")</f>
        <v>34.670909000000002</v>
      </c>
      <c r="M136">
        <f>IFERROR(VLOOKUP($B136,Night!$A$1:$X$367,MATCH(NightFilter!M$1,Night!$C$1:$X$1,0)+2,0),"")</f>
        <v>29.338181999999996</v>
      </c>
      <c r="N136">
        <f>IFERROR(VLOOKUP($B136,Night!$A$1:$X$367,MATCH(NightFilter!N$1,Night!$C$1:$X$1,0)+2,0),"")</f>
        <v>54.341818199999999</v>
      </c>
      <c r="O136">
        <f>IFERROR(VLOOKUP($B136,Night!$A$1:$X$367,MATCH(NightFilter!O$1,Night!$C$1:$X$1,0)+2,0),"")</f>
        <v>92.554000000000002</v>
      </c>
      <c r="P136">
        <f>IFERROR(VLOOKUP($B136,Night!$A$1:$X$367,MATCH(NightFilter!P$1,Night!$C$1:$X$1,0)+2,0),"")</f>
        <v>30.178182</v>
      </c>
      <c r="Q136">
        <f>IFERROR(VLOOKUP($B136,Night!$A$1:$X$367,MATCH(NightFilter!Q$1,Night!$C$1:$X$1,0)+2,0),"")</f>
        <v>30.178182</v>
      </c>
      <c r="R136">
        <f>IFERROR(VLOOKUP($B136,Night!$A$1:$X$367,MATCH(NightFilter!R$1,Night!$C$1:$X$1,0)+2,0),"")</f>
        <v>62.375818000000002</v>
      </c>
      <c r="S136">
        <f>IFERROR(VLOOKUP($B136,Night!$A$1:$X$367,MATCH(NightFilter!S$1,Night!$C$1:$X$1,0)+2,0),"")</f>
        <v>62.071775000000002</v>
      </c>
      <c r="T136">
        <f>IFERROR(VLOOKUP($B136,Night!$A$1:$X$367,MATCH(NightFilter!T$1,Night!$C$1:$X$1,0)+2,0),"")</f>
        <v>5.3125</v>
      </c>
      <c r="U136">
        <f>IFERROR(VLOOKUP($B136,Night!$A$1:$X$367,MATCH(NightFilter!U$1,Night!$C$1:$X$1,0)+2,0),"")</f>
        <v>1.2727269999999999</v>
      </c>
      <c r="V136">
        <f>IFERROR(VLOOKUP($B136,Night!$A$1:$X$367,MATCH(NightFilter!V$1,Night!$C$1:$X$1,0)+2,0),"")</f>
        <v>1.2727269999999999</v>
      </c>
      <c r="W136">
        <f>IFERROR(VLOOKUP($B136,Night!$A$1:$X$367,MATCH(NightFilter!W$1,Night!$C$1:$X$1,0)+2,0),"")</f>
        <v>4.0397730000000003</v>
      </c>
      <c r="X136">
        <f>IFERROR(VLOOKUP($B136,Night!$A$1:$X$367,MATCH(NightFilter!X$1,Night!$C$1:$X$1,0)+2,0),"")</f>
        <v>2.3427652000000001</v>
      </c>
      <c r="Y136">
        <f>IFERROR(VLOOKUP($B136,Night!$A$1:$Z$367,MATCH(NightFilter!Y$1,Night!$C$1:$Z$1,0)+2,0),"")</f>
        <v>65</v>
      </c>
      <c r="Z136">
        <f>IFERROR(VLOOKUP($B136,Night!$A$1:$Z$367,MATCH(NightFilter!Z$1,Night!$C$1:$Z$1,0)+2,0),"")</f>
        <v>75</v>
      </c>
    </row>
    <row r="137" spans="2:26" x14ac:dyDescent="0.25">
      <c r="B137">
        <f>IF(ROW()-1&lt;=Input!$F$3,ROW()-1,"")</f>
        <v>136</v>
      </c>
      <c r="C137" s="1">
        <f>IFERROR(VLOOKUP($B137,Night!$A$1:$X$367,MATCH(NightFilter!C$1,Night!$C$1:$X$1,0)+2,0),"")</f>
        <v>44059</v>
      </c>
      <c r="D137" t="str">
        <f>IFERROR(VLOOKUP($B137,Night!$A$1:$X$367,MATCH(NightFilter!D$1,Night!$C$1:$X$1,0)+2,0),"")</f>
        <v>Night</v>
      </c>
      <c r="E137">
        <f>IFERROR(VLOOKUP($B137,Night!$A$1:$X$367,MATCH(NightFilter!E$1,Night!$C$1:$X$1,0)+2,0),"")</f>
        <v>77.509090999999998</v>
      </c>
      <c r="F137">
        <f>IFERROR(VLOOKUP($B137,Night!$A$1:$X$367,MATCH(NightFilter!F$1,Night!$C$1:$X$1,0)+2,0),"")</f>
        <v>61.216667000000001</v>
      </c>
      <c r="G137">
        <f>IFERROR(VLOOKUP($B137,Night!$A$1:$X$367,MATCH(NightFilter!G$1,Night!$C$1:$X$1,0)+2,0),"")</f>
        <v>61.216667000000001</v>
      </c>
      <c r="H137">
        <f>IFERROR(VLOOKUP($B137,Night!$A$1:$X$367,MATCH(NightFilter!H$1,Night!$C$1:$X$1,0)+2,0),"")</f>
        <v>16.292423999999997</v>
      </c>
      <c r="I137">
        <f>IFERROR(VLOOKUP($B137,Night!$A$1:$X$367,MATCH(NightFilter!I$1,Night!$C$1:$X$1,0)+2,0),"")</f>
        <v>71.253848599999998</v>
      </c>
      <c r="J137">
        <f>IFERROR(VLOOKUP($B137,Night!$A$1:$X$367,MATCH(NightFilter!J$1,Night!$C$1:$X$1,0)+2,0),"")</f>
        <v>66.7</v>
      </c>
      <c r="K137">
        <f>IFERROR(VLOOKUP($B137,Night!$A$1:$X$367,MATCH(NightFilter!K$1,Night!$C$1:$X$1,0)+2,0),"")</f>
        <v>35.632727000000003</v>
      </c>
      <c r="L137">
        <f>IFERROR(VLOOKUP($B137,Night!$A$1:$X$367,MATCH(NightFilter!L$1,Night!$C$1:$X$1,0)+2,0),"")</f>
        <v>35.632727000000003</v>
      </c>
      <c r="M137">
        <f>IFERROR(VLOOKUP($B137,Night!$A$1:$X$367,MATCH(NightFilter!M$1,Night!$C$1:$X$1,0)+2,0),"")</f>
        <v>31.067273</v>
      </c>
      <c r="N137">
        <f>IFERROR(VLOOKUP($B137,Night!$A$1:$X$367,MATCH(NightFilter!N$1,Night!$C$1:$X$1,0)+2,0),"")</f>
        <v>53.3954697</v>
      </c>
      <c r="O137">
        <f>IFERROR(VLOOKUP($B137,Night!$A$1:$X$367,MATCH(NightFilter!O$1,Night!$C$1:$X$1,0)+2,0),"")</f>
        <v>93.116667000000007</v>
      </c>
      <c r="P137">
        <f>IFERROR(VLOOKUP($B137,Night!$A$1:$X$367,MATCH(NightFilter!P$1,Night!$C$1:$X$1,0)+2,0),"")</f>
        <v>29.17</v>
      </c>
      <c r="Q137">
        <f>IFERROR(VLOOKUP($B137,Night!$A$1:$X$367,MATCH(NightFilter!Q$1,Night!$C$1:$X$1,0)+2,0),"")</f>
        <v>29.17</v>
      </c>
      <c r="R137">
        <f>IFERROR(VLOOKUP($B137,Night!$A$1:$X$367,MATCH(NightFilter!R$1,Night!$C$1:$X$1,0)+2,0),"")</f>
        <v>63.946667000000005</v>
      </c>
      <c r="S137">
        <f>IFERROR(VLOOKUP($B137,Night!$A$1:$X$367,MATCH(NightFilter!S$1,Night!$C$1:$X$1,0)+2,0),"")</f>
        <v>58.034121300000002</v>
      </c>
      <c r="T137">
        <f>IFERROR(VLOOKUP($B137,Night!$A$1:$X$367,MATCH(NightFilter!T$1,Night!$C$1:$X$1,0)+2,0),"")</f>
        <v>3.9090910000000001</v>
      </c>
      <c r="U137">
        <f>IFERROR(VLOOKUP($B137,Night!$A$1:$X$367,MATCH(NightFilter!U$1,Night!$C$1:$X$1,0)+2,0),"")</f>
        <v>2</v>
      </c>
      <c r="V137">
        <f>IFERROR(VLOOKUP($B137,Night!$A$1:$X$367,MATCH(NightFilter!V$1,Night!$C$1:$X$1,0)+2,0),"")</f>
        <v>2</v>
      </c>
      <c r="W137">
        <f>IFERROR(VLOOKUP($B137,Night!$A$1:$X$367,MATCH(NightFilter!W$1,Night!$C$1:$X$1,0)+2,0),"")</f>
        <v>1.9090910000000001</v>
      </c>
      <c r="X137">
        <f>IFERROR(VLOOKUP($B137,Night!$A$1:$X$367,MATCH(NightFilter!X$1,Night!$C$1:$X$1,0)+2,0),"")</f>
        <v>2.8522726999999999</v>
      </c>
      <c r="Y137">
        <f>IFERROR(VLOOKUP($B137,Night!$A$1:$Z$367,MATCH(NightFilter!Y$1,Night!$C$1:$Z$1,0)+2,0),"")</f>
        <v>65</v>
      </c>
      <c r="Z137">
        <f>IFERROR(VLOOKUP($B137,Night!$A$1:$Z$367,MATCH(NightFilter!Z$1,Night!$C$1:$Z$1,0)+2,0),"")</f>
        <v>75</v>
      </c>
    </row>
    <row r="138" spans="2:26" x14ac:dyDescent="0.25">
      <c r="B138">
        <f>IF(ROW()-1&lt;=Input!$F$3,ROW()-1,"")</f>
        <v>137</v>
      </c>
      <c r="C138" s="1">
        <f>IFERROR(VLOOKUP($B138,Night!$A$1:$X$367,MATCH(NightFilter!C$1,Night!$C$1:$X$1,0)+2,0),"")</f>
        <v>44058</v>
      </c>
      <c r="D138" t="str">
        <f>IFERROR(VLOOKUP($B138,Night!$A$1:$X$367,MATCH(NightFilter!D$1,Night!$C$1:$X$1,0)+2,0),"")</f>
        <v>Night</v>
      </c>
      <c r="E138">
        <f>IFERROR(VLOOKUP($B138,Night!$A$1:$X$367,MATCH(NightFilter!E$1,Night!$C$1:$X$1,0)+2,0),"")</f>
        <v>79.545455000000004</v>
      </c>
      <c r="F138">
        <f>IFERROR(VLOOKUP($B138,Night!$A$1:$X$367,MATCH(NightFilter!F$1,Night!$C$1:$X$1,0)+2,0),"")</f>
        <v>62.884999999999998</v>
      </c>
      <c r="G138">
        <f>IFERROR(VLOOKUP($B138,Night!$A$1:$X$367,MATCH(NightFilter!G$1,Night!$C$1:$X$1,0)+2,0),"")</f>
        <v>62.884999999999998</v>
      </c>
      <c r="H138">
        <f>IFERROR(VLOOKUP($B138,Night!$A$1:$X$367,MATCH(NightFilter!H$1,Night!$C$1:$X$1,0)+2,0),"")</f>
        <v>16.660455000000006</v>
      </c>
      <c r="I138">
        <f>IFERROR(VLOOKUP($B138,Night!$A$1:$X$367,MATCH(NightFilter!I$1,Night!$C$1:$X$1,0)+2,0),"")</f>
        <v>72.957923100000002</v>
      </c>
      <c r="J138">
        <f>IFERROR(VLOOKUP($B138,Night!$A$1:$X$367,MATCH(NightFilter!J$1,Night!$C$1:$X$1,0)+2,0),"")</f>
        <v>64.745455000000007</v>
      </c>
      <c r="K138">
        <f>IFERROR(VLOOKUP($B138,Night!$A$1:$X$367,MATCH(NightFilter!K$1,Night!$C$1:$X$1,0)+2,0),"")</f>
        <v>39.163635999999997</v>
      </c>
      <c r="L138">
        <f>IFERROR(VLOOKUP($B138,Night!$A$1:$X$367,MATCH(NightFilter!L$1,Night!$C$1:$X$1,0)+2,0),"")</f>
        <v>39.163635999999997</v>
      </c>
      <c r="M138">
        <f>IFERROR(VLOOKUP($B138,Night!$A$1:$X$367,MATCH(NightFilter!M$1,Night!$C$1:$X$1,0)+2,0),"")</f>
        <v>25.58181900000001</v>
      </c>
      <c r="N138">
        <f>IFERROR(VLOOKUP($B138,Night!$A$1:$X$367,MATCH(NightFilter!N$1,Night!$C$1:$X$1,0)+2,0),"")</f>
        <v>51.8224485</v>
      </c>
      <c r="O138">
        <f>IFERROR(VLOOKUP($B138,Night!$A$1:$X$367,MATCH(NightFilter!O$1,Night!$C$1:$X$1,0)+2,0),"")</f>
        <v>94.543499999999995</v>
      </c>
      <c r="P138">
        <f>IFERROR(VLOOKUP($B138,Night!$A$1:$X$367,MATCH(NightFilter!P$1,Night!$C$1:$X$1,0)+2,0),"")</f>
        <v>27.230909</v>
      </c>
      <c r="Q138">
        <f>IFERROR(VLOOKUP($B138,Night!$A$1:$X$367,MATCH(NightFilter!Q$1,Night!$C$1:$X$1,0)+2,0),"")</f>
        <v>27.230909</v>
      </c>
      <c r="R138">
        <f>IFERROR(VLOOKUP($B138,Night!$A$1:$X$367,MATCH(NightFilter!R$1,Night!$C$1:$X$1,0)+2,0),"")</f>
        <v>67.312590999999998</v>
      </c>
      <c r="S138">
        <f>IFERROR(VLOOKUP($B138,Night!$A$1:$X$367,MATCH(NightFilter!S$1,Night!$C$1:$X$1,0)+2,0),"")</f>
        <v>51.959053400000002</v>
      </c>
      <c r="T138">
        <f>IFERROR(VLOOKUP($B138,Night!$A$1:$X$367,MATCH(NightFilter!T$1,Night!$C$1:$X$1,0)+2,0),"")</f>
        <v>5.5652169999999996</v>
      </c>
      <c r="U138">
        <f>IFERROR(VLOOKUP($B138,Night!$A$1:$X$367,MATCH(NightFilter!U$1,Night!$C$1:$X$1,0)+2,0),"")</f>
        <v>1</v>
      </c>
      <c r="V138">
        <f>IFERROR(VLOOKUP($B138,Night!$A$1:$X$367,MATCH(NightFilter!V$1,Night!$C$1:$X$1,0)+2,0),"")</f>
        <v>1</v>
      </c>
      <c r="W138">
        <f>IFERROR(VLOOKUP($B138,Night!$A$1:$X$367,MATCH(NightFilter!W$1,Night!$C$1:$X$1,0)+2,0),"")</f>
        <v>4.5652169999999996</v>
      </c>
      <c r="X138">
        <f>IFERROR(VLOOKUP($B138,Night!$A$1:$X$367,MATCH(NightFilter!X$1,Night!$C$1:$X$1,0)+2,0),"")</f>
        <v>2.6460670999999998</v>
      </c>
      <c r="Y138">
        <f>IFERROR(VLOOKUP($B138,Night!$A$1:$Z$367,MATCH(NightFilter!Y$1,Night!$C$1:$Z$1,0)+2,0),"")</f>
        <v>65</v>
      </c>
      <c r="Z138">
        <f>IFERROR(VLOOKUP($B138,Night!$A$1:$Z$367,MATCH(NightFilter!Z$1,Night!$C$1:$Z$1,0)+2,0),"")</f>
        <v>75</v>
      </c>
    </row>
    <row r="139" spans="2:26" x14ac:dyDescent="0.25">
      <c r="B139">
        <f>IF(ROW()-1&lt;=Input!$F$3,ROW()-1,"")</f>
        <v>138</v>
      </c>
      <c r="C139" s="1">
        <f>IFERROR(VLOOKUP($B139,Night!$A$1:$X$367,MATCH(NightFilter!C$1,Night!$C$1:$X$1,0)+2,0),"")</f>
        <v>44057</v>
      </c>
      <c r="D139" t="str">
        <f>IFERROR(VLOOKUP($B139,Night!$A$1:$X$367,MATCH(NightFilter!D$1,Night!$C$1:$X$1,0)+2,0),"")</f>
        <v>Night</v>
      </c>
      <c r="E139">
        <f>IFERROR(VLOOKUP($B139,Night!$A$1:$X$367,MATCH(NightFilter!E$1,Night!$C$1:$X$1,0)+2,0),"")</f>
        <v>77.325455000000005</v>
      </c>
      <c r="F139">
        <f>IFERROR(VLOOKUP($B139,Night!$A$1:$X$367,MATCH(NightFilter!F$1,Night!$C$1:$X$1,0)+2,0),"")</f>
        <v>61.682352999999999</v>
      </c>
      <c r="G139">
        <f>IFERROR(VLOOKUP($B139,Night!$A$1:$X$367,MATCH(NightFilter!G$1,Night!$C$1:$X$1,0)+2,0),"")</f>
        <v>61.682352999999999</v>
      </c>
      <c r="H139">
        <f>IFERROR(VLOOKUP($B139,Night!$A$1:$X$367,MATCH(NightFilter!H$1,Night!$C$1:$X$1,0)+2,0),"")</f>
        <v>15.643102000000006</v>
      </c>
      <c r="I139">
        <f>IFERROR(VLOOKUP($B139,Night!$A$1:$X$367,MATCH(NightFilter!I$1,Night!$C$1:$X$1,0)+2,0),"")</f>
        <v>72.170235300000002</v>
      </c>
      <c r="J139">
        <f>IFERROR(VLOOKUP($B139,Night!$A$1:$X$367,MATCH(NightFilter!J$1,Night!$C$1:$X$1,0)+2,0),"")</f>
        <v>61.509090999999998</v>
      </c>
      <c r="K139">
        <f>IFERROR(VLOOKUP($B139,Night!$A$1:$X$367,MATCH(NightFilter!K$1,Night!$C$1:$X$1,0)+2,0),"")</f>
        <v>39.221817999999999</v>
      </c>
      <c r="L139">
        <f>IFERROR(VLOOKUP($B139,Night!$A$1:$X$367,MATCH(NightFilter!L$1,Night!$C$1:$X$1,0)+2,0),"")</f>
        <v>39.221817999999999</v>
      </c>
      <c r="M139">
        <f>IFERROR(VLOOKUP($B139,Night!$A$1:$X$367,MATCH(NightFilter!M$1,Night!$C$1:$X$1,0)+2,0),"")</f>
        <v>22.287272999999999</v>
      </c>
      <c r="N139">
        <f>IFERROR(VLOOKUP($B139,Night!$A$1:$X$367,MATCH(NightFilter!N$1,Night!$C$1:$X$1,0)+2,0),"")</f>
        <v>52.513978600000002</v>
      </c>
      <c r="O139">
        <f>IFERROR(VLOOKUP($B139,Night!$A$1:$X$367,MATCH(NightFilter!O$1,Night!$C$1:$X$1,0)+2,0),"")</f>
        <v>94.980587999999997</v>
      </c>
      <c r="P139">
        <f>IFERROR(VLOOKUP($B139,Night!$A$1:$X$367,MATCH(NightFilter!P$1,Night!$C$1:$X$1,0)+2,0),"")</f>
        <v>26.223635999999999</v>
      </c>
      <c r="Q139">
        <f>IFERROR(VLOOKUP($B139,Night!$A$1:$X$367,MATCH(NightFilter!Q$1,Night!$C$1:$X$1,0)+2,0),"")</f>
        <v>26.223635999999999</v>
      </c>
      <c r="R139">
        <f>IFERROR(VLOOKUP($B139,Night!$A$1:$X$367,MATCH(NightFilter!R$1,Night!$C$1:$X$1,0)+2,0),"")</f>
        <v>68.756951999999998</v>
      </c>
      <c r="S139">
        <f>IFERROR(VLOOKUP($B139,Night!$A$1:$X$367,MATCH(NightFilter!S$1,Night!$C$1:$X$1,0)+2,0),"")</f>
        <v>54.1467861</v>
      </c>
      <c r="T139">
        <f>IFERROR(VLOOKUP($B139,Night!$A$1:$X$367,MATCH(NightFilter!T$1,Night!$C$1:$X$1,0)+2,0),"")</f>
        <v>3.7058819999999999</v>
      </c>
      <c r="U139">
        <f>IFERROR(VLOOKUP($B139,Night!$A$1:$X$367,MATCH(NightFilter!U$1,Night!$C$1:$X$1,0)+2,0),"")</f>
        <v>1.3636360000000001</v>
      </c>
      <c r="V139">
        <f>IFERROR(VLOOKUP($B139,Night!$A$1:$X$367,MATCH(NightFilter!V$1,Night!$C$1:$X$1,0)+2,0),"")</f>
        <v>1.3636360000000001</v>
      </c>
      <c r="W139">
        <f>IFERROR(VLOOKUP($B139,Night!$A$1:$X$367,MATCH(NightFilter!W$1,Night!$C$1:$X$1,0)+2,0),"")</f>
        <v>2.3422459999999998</v>
      </c>
      <c r="X139">
        <f>IFERROR(VLOOKUP($B139,Night!$A$1:$X$367,MATCH(NightFilter!X$1,Night!$C$1:$X$1,0)+2,0),"")</f>
        <v>2.5524064000000002</v>
      </c>
      <c r="Y139">
        <f>IFERROR(VLOOKUP($B139,Night!$A$1:$Z$367,MATCH(NightFilter!Y$1,Night!$C$1:$Z$1,0)+2,0),"")</f>
        <v>65</v>
      </c>
      <c r="Z139">
        <f>IFERROR(VLOOKUP($B139,Night!$A$1:$Z$367,MATCH(NightFilter!Z$1,Night!$C$1:$Z$1,0)+2,0),"")</f>
        <v>75</v>
      </c>
    </row>
    <row r="140" spans="2:26" x14ac:dyDescent="0.25">
      <c r="B140">
        <f>IF(ROW()-1&lt;=Input!$F$3,ROW()-1,"")</f>
        <v>139</v>
      </c>
      <c r="C140" s="1">
        <f>IFERROR(VLOOKUP($B140,Night!$A$1:$X$367,MATCH(NightFilter!C$1,Night!$C$1:$X$1,0)+2,0),"")</f>
        <v>44056</v>
      </c>
      <c r="D140" t="str">
        <f>IFERROR(VLOOKUP($B140,Night!$A$1:$X$367,MATCH(NightFilter!D$1,Night!$C$1:$X$1,0)+2,0),"")</f>
        <v>Night</v>
      </c>
      <c r="E140">
        <f>IFERROR(VLOOKUP($B140,Night!$A$1:$X$367,MATCH(NightFilter!E$1,Night!$C$1:$X$1,0)+2,0),"")</f>
        <v>76.827273000000005</v>
      </c>
      <c r="F140">
        <f>IFERROR(VLOOKUP($B140,Night!$A$1:$X$367,MATCH(NightFilter!F$1,Night!$C$1:$X$1,0)+2,0),"")</f>
        <v>62.286667000000001</v>
      </c>
      <c r="G140">
        <f>IFERROR(VLOOKUP($B140,Night!$A$1:$X$367,MATCH(NightFilter!G$1,Night!$C$1:$X$1,0)+2,0),"")</f>
        <v>62.286667000000001</v>
      </c>
      <c r="H140">
        <f>IFERROR(VLOOKUP($B140,Night!$A$1:$X$367,MATCH(NightFilter!H$1,Night!$C$1:$X$1,0)+2,0),"")</f>
        <v>14.540606000000004</v>
      </c>
      <c r="I140">
        <f>IFERROR(VLOOKUP($B140,Night!$A$1:$X$367,MATCH(NightFilter!I$1,Night!$C$1:$X$1,0)+2,0),"")</f>
        <v>71.284848699999998</v>
      </c>
      <c r="J140">
        <f>IFERROR(VLOOKUP($B140,Night!$A$1:$X$367,MATCH(NightFilter!J$1,Night!$C$1:$X$1,0)+2,0),"")</f>
        <v>61.309091000000002</v>
      </c>
      <c r="K140">
        <f>IFERROR(VLOOKUP($B140,Night!$A$1:$X$367,MATCH(NightFilter!K$1,Night!$C$1:$X$1,0)+2,0),"")</f>
        <v>40.576363999999998</v>
      </c>
      <c r="L140">
        <f>IFERROR(VLOOKUP($B140,Night!$A$1:$X$367,MATCH(NightFilter!L$1,Night!$C$1:$X$1,0)+2,0),"")</f>
        <v>40.576363999999998</v>
      </c>
      <c r="M140">
        <f>IFERROR(VLOOKUP($B140,Night!$A$1:$X$367,MATCH(NightFilter!M$1,Night!$C$1:$X$1,0)+2,0),"")</f>
        <v>20.732727000000004</v>
      </c>
      <c r="N140">
        <f>IFERROR(VLOOKUP($B140,Night!$A$1:$X$367,MATCH(NightFilter!N$1,Night!$C$1:$X$1,0)+2,0),"")</f>
        <v>51.330969600000003</v>
      </c>
      <c r="O140">
        <f>IFERROR(VLOOKUP($B140,Night!$A$1:$X$367,MATCH(NightFilter!O$1,Night!$C$1:$X$1,0)+2,0),"")</f>
        <v>91.726667000000006</v>
      </c>
      <c r="P140">
        <f>IFERROR(VLOOKUP($B140,Night!$A$1:$X$367,MATCH(NightFilter!P$1,Night!$C$1:$X$1,0)+2,0),"")</f>
        <v>29.092727</v>
      </c>
      <c r="Q140">
        <f>IFERROR(VLOOKUP($B140,Night!$A$1:$X$367,MATCH(NightFilter!Q$1,Night!$C$1:$X$1,0)+2,0),"")</f>
        <v>29.092727</v>
      </c>
      <c r="R140">
        <f>IFERROR(VLOOKUP($B140,Night!$A$1:$X$367,MATCH(NightFilter!R$1,Night!$C$1:$X$1,0)+2,0),"")</f>
        <v>62.63394000000001</v>
      </c>
      <c r="S140">
        <f>IFERROR(VLOOKUP($B140,Night!$A$1:$X$367,MATCH(NightFilter!S$1,Night!$C$1:$X$1,0)+2,0),"")</f>
        <v>53.791121099999998</v>
      </c>
      <c r="T140">
        <f>IFERROR(VLOOKUP($B140,Night!$A$1:$X$367,MATCH(NightFilter!T$1,Night!$C$1:$X$1,0)+2,0),"")</f>
        <v>3.6</v>
      </c>
      <c r="U140">
        <f>IFERROR(VLOOKUP($B140,Night!$A$1:$X$367,MATCH(NightFilter!U$1,Night!$C$1:$X$1,0)+2,0),"")</f>
        <v>1.3636360000000001</v>
      </c>
      <c r="V140">
        <f>IFERROR(VLOOKUP($B140,Night!$A$1:$X$367,MATCH(NightFilter!V$1,Night!$C$1:$X$1,0)+2,0),"")</f>
        <v>1.3636360000000001</v>
      </c>
      <c r="W140">
        <f>IFERROR(VLOOKUP($B140,Night!$A$1:$X$367,MATCH(NightFilter!W$1,Night!$C$1:$X$1,0)+2,0),"")</f>
        <v>2.236364</v>
      </c>
      <c r="X140">
        <f>IFERROR(VLOOKUP($B140,Night!$A$1:$X$367,MATCH(NightFilter!X$1,Night!$C$1:$X$1,0)+2,0),"")</f>
        <v>2.4054544999999998</v>
      </c>
      <c r="Y140">
        <f>IFERROR(VLOOKUP($B140,Night!$A$1:$Z$367,MATCH(NightFilter!Y$1,Night!$C$1:$Z$1,0)+2,0),"")</f>
        <v>65</v>
      </c>
      <c r="Z140">
        <f>IFERROR(VLOOKUP($B140,Night!$A$1:$Z$367,MATCH(NightFilter!Z$1,Night!$C$1:$Z$1,0)+2,0),"")</f>
        <v>75</v>
      </c>
    </row>
    <row r="141" spans="2:26" x14ac:dyDescent="0.25">
      <c r="B141">
        <f>IF(ROW()-1&lt;=Input!$F$3,ROW()-1,"")</f>
        <v>140</v>
      </c>
      <c r="C141" s="1">
        <f>IFERROR(VLOOKUP($B141,Night!$A$1:$X$367,MATCH(NightFilter!C$1,Night!$C$1:$X$1,0)+2,0),"")</f>
        <v>44055</v>
      </c>
      <c r="D141" t="str">
        <f>IFERROR(VLOOKUP($B141,Night!$A$1:$X$367,MATCH(NightFilter!D$1,Night!$C$1:$X$1,0)+2,0),"")</f>
        <v>Night</v>
      </c>
      <c r="E141">
        <f>IFERROR(VLOOKUP($B141,Night!$A$1:$X$367,MATCH(NightFilter!E$1,Night!$C$1:$X$1,0)+2,0),"")</f>
        <v>78.045455000000004</v>
      </c>
      <c r="F141">
        <f>IFERROR(VLOOKUP($B141,Night!$A$1:$X$367,MATCH(NightFilter!F$1,Night!$C$1:$X$1,0)+2,0),"")</f>
        <v>65.772727000000003</v>
      </c>
      <c r="G141">
        <f>IFERROR(VLOOKUP($B141,Night!$A$1:$X$367,MATCH(NightFilter!G$1,Night!$C$1:$X$1,0)+2,0),"")</f>
        <v>65.772727000000003</v>
      </c>
      <c r="H141">
        <f>IFERROR(VLOOKUP($B141,Night!$A$1:$X$367,MATCH(NightFilter!H$1,Night!$C$1:$X$1,0)+2,0),"")</f>
        <v>12.272728000000001</v>
      </c>
      <c r="I141">
        <f>IFERROR(VLOOKUP($B141,Night!$A$1:$X$367,MATCH(NightFilter!I$1,Night!$C$1:$X$1,0)+2,0),"")</f>
        <v>70.0936363</v>
      </c>
      <c r="J141">
        <f>IFERROR(VLOOKUP($B141,Night!$A$1:$X$367,MATCH(NightFilter!J$1,Night!$C$1:$X$1,0)+2,0),"")</f>
        <v>61.036363999999999</v>
      </c>
      <c r="K141">
        <f>IFERROR(VLOOKUP($B141,Night!$A$1:$X$367,MATCH(NightFilter!K$1,Night!$C$1:$X$1,0)+2,0),"")</f>
        <v>40.318182</v>
      </c>
      <c r="L141">
        <f>IFERROR(VLOOKUP($B141,Night!$A$1:$X$367,MATCH(NightFilter!L$1,Night!$C$1:$X$1,0)+2,0),"")</f>
        <v>40.318182</v>
      </c>
      <c r="M141">
        <f>IFERROR(VLOOKUP($B141,Night!$A$1:$X$367,MATCH(NightFilter!M$1,Night!$C$1:$X$1,0)+2,0),"")</f>
        <v>20.718181999999999</v>
      </c>
      <c r="N141">
        <f>IFERROR(VLOOKUP($B141,Night!$A$1:$X$367,MATCH(NightFilter!N$1,Night!$C$1:$X$1,0)+2,0),"")</f>
        <v>52.020545499999997</v>
      </c>
      <c r="O141">
        <f>IFERROR(VLOOKUP($B141,Night!$A$1:$X$367,MATCH(NightFilter!O$1,Night!$C$1:$X$1,0)+2,0),"")</f>
        <v>81.948182000000003</v>
      </c>
      <c r="P141">
        <f>IFERROR(VLOOKUP($B141,Night!$A$1:$X$367,MATCH(NightFilter!P$1,Night!$C$1:$X$1,0)+2,0),"")</f>
        <v>30.58</v>
      </c>
      <c r="Q141">
        <f>IFERROR(VLOOKUP($B141,Night!$A$1:$X$367,MATCH(NightFilter!Q$1,Night!$C$1:$X$1,0)+2,0),"")</f>
        <v>30.58</v>
      </c>
      <c r="R141">
        <f>IFERROR(VLOOKUP($B141,Night!$A$1:$X$367,MATCH(NightFilter!R$1,Night!$C$1:$X$1,0)+2,0),"")</f>
        <v>51.368182000000004</v>
      </c>
      <c r="S141">
        <f>IFERROR(VLOOKUP($B141,Night!$A$1:$X$367,MATCH(NightFilter!S$1,Night!$C$1:$X$1,0)+2,0),"")</f>
        <v>57.609636199999997</v>
      </c>
      <c r="T141">
        <f>IFERROR(VLOOKUP($B141,Night!$A$1:$X$367,MATCH(NightFilter!T$1,Night!$C$1:$X$1,0)+2,0),"")</f>
        <v>4</v>
      </c>
      <c r="U141">
        <f>IFERROR(VLOOKUP($B141,Night!$A$1:$X$367,MATCH(NightFilter!U$1,Night!$C$1:$X$1,0)+2,0),"")</f>
        <v>1.3636360000000001</v>
      </c>
      <c r="V141">
        <f>IFERROR(VLOOKUP($B141,Night!$A$1:$X$367,MATCH(NightFilter!V$1,Night!$C$1:$X$1,0)+2,0),"")</f>
        <v>1.3636360000000001</v>
      </c>
      <c r="W141">
        <f>IFERROR(VLOOKUP($B141,Night!$A$1:$X$367,MATCH(NightFilter!W$1,Night!$C$1:$X$1,0)+2,0),"")</f>
        <v>2.6363639999999999</v>
      </c>
      <c r="X141">
        <f>IFERROR(VLOOKUP($B141,Night!$A$1:$X$367,MATCH(NightFilter!X$1,Night!$C$1:$X$1,0)+2,0),"")</f>
        <v>2.7454542000000002</v>
      </c>
      <c r="Y141">
        <f>IFERROR(VLOOKUP($B141,Night!$A$1:$Z$367,MATCH(NightFilter!Y$1,Night!$C$1:$Z$1,0)+2,0),"")</f>
        <v>65</v>
      </c>
      <c r="Z141">
        <f>IFERROR(VLOOKUP($B141,Night!$A$1:$Z$367,MATCH(NightFilter!Z$1,Night!$C$1:$Z$1,0)+2,0),"")</f>
        <v>75</v>
      </c>
    </row>
    <row r="142" spans="2:26" x14ac:dyDescent="0.25">
      <c r="B142">
        <f>IF(ROW()-1&lt;=Input!$F$3,ROW()-1,"")</f>
        <v>141</v>
      </c>
      <c r="C142" s="1">
        <f>IFERROR(VLOOKUP($B142,Night!$A$1:$X$367,MATCH(NightFilter!C$1,Night!$C$1:$X$1,0)+2,0),"")</f>
        <v>44054</v>
      </c>
      <c r="D142" t="str">
        <f>IFERROR(VLOOKUP($B142,Night!$A$1:$X$367,MATCH(NightFilter!D$1,Night!$C$1:$X$1,0)+2,0),"")</f>
        <v>Night</v>
      </c>
      <c r="E142">
        <f>IFERROR(VLOOKUP($B142,Night!$A$1:$X$367,MATCH(NightFilter!E$1,Night!$C$1:$X$1,0)+2,0),"")</f>
        <v>76.463635999999994</v>
      </c>
      <c r="F142">
        <f>IFERROR(VLOOKUP($B142,Night!$A$1:$X$367,MATCH(NightFilter!F$1,Night!$C$1:$X$1,0)+2,0),"")</f>
        <v>64.118182000000004</v>
      </c>
      <c r="G142">
        <f>IFERROR(VLOOKUP($B142,Night!$A$1:$X$367,MATCH(NightFilter!G$1,Night!$C$1:$X$1,0)+2,0),"")</f>
        <v>64.118182000000004</v>
      </c>
      <c r="H142">
        <f>IFERROR(VLOOKUP($B142,Night!$A$1:$X$367,MATCH(NightFilter!H$1,Night!$C$1:$X$1,0)+2,0),"")</f>
        <v>12.345453999999989</v>
      </c>
      <c r="I142">
        <f>IFERROR(VLOOKUP($B142,Night!$A$1:$X$367,MATCH(NightFilter!I$1,Night!$C$1:$X$1,0)+2,0),"")</f>
        <v>69.503272699999997</v>
      </c>
      <c r="J142">
        <f>IFERROR(VLOOKUP($B142,Night!$A$1:$X$367,MATCH(NightFilter!J$1,Night!$C$1:$X$1,0)+2,0),"")</f>
        <v>61.509090999999998</v>
      </c>
      <c r="K142">
        <f>IFERROR(VLOOKUP($B142,Night!$A$1:$X$367,MATCH(NightFilter!K$1,Night!$C$1:$X$1,0)+2,0),"")</f>
        <v>39.036363999999999</v>
      </c>
      <c r="L142">
        <f>IFERROR(VLOOKUP($B142,Night!$A$1:$X$367,MATCH(NightFilter!L$1,Night!$C$1:$X$1,0)+2,0),"")</f>
        <v>39.036363999999999</v>
      </c>
      <c r="M142">
        <f>IFERROR(VLOOKUP($B142,Night!$A$1:$X$367,MATCH(NightFilter!M$1,Night!$C$1:$X$1,0)+2,0),"")</f>
        <v>22.472726999999999</v>
      </c>
      <c r="N142">
        <f>IFERROR(VLOOKUP($B142,Night!$A$1:$X$367,MATCH(NightFilter!N$1,Night!$C$1:$X$1,0)+2,0),"")</f>
        <v>53.3138182</v>
      </c>
      <c r="O142">
        <f>IFERROR(VLOOKUP($B142,Night!$A$1:$X$367,MATCH(NightFilter!O$1,Night!$C$1:$X$1,0)+2,0),"")</f>
        <v>77.921818000000002</v>
      </c>
      <c r="P142">
        <f>IFERROR(VLOOKUP($B142,Night!$A$1:$X$367,MATCH(NightFilter!P$1,Night!$C$1:$X$1,0)+2,0),"")</f>
        <v>26.939091000000001</v>
      </c>
      <c r="Q142">
        <f>IFERROR(VLOOKUP($B142,Night!$A$1:$X$367,MATCH(NightFilter!Q$1,Night!$C$1:$X$1,0)+2,0),"")</f>
        <v>26.939091000000001</v>
      </c>
      <c r="R142">
        <f>IFERROR(VLOOKUP($B142,Night!$A$1:$X$367,MATCH(NightFilter!R$1,Night!$C$1:$X$1,0)+2,0),"")</f>
        <v>50.982726999999997</v>
      </c>
      <c r="S142">
        <f>IFERROR(VLOOKUP($B142,Night!$A$1:$X$367,MATCH(NightFilter!S$1,Night!$C$1:$X$1,0)+2,0),"")</f>
        <v>61.622999999999998</v>
      </c>
      <c r="T142">
        <f>IFERROR(VLOOKUP($B142,Night!$A$1:$X$367,MATCH(NightFilter!T$1,Night!$C$1:$X$1,0)+2,0),"")</f>
        <v>4.2727269999999997</v>
      </c>
      <c r="U142">
        <f>IFERROR(VLOOKUP($B142,Night!$A$1:$X$367,MATCH(NightFilter!U$1,Night!$C$1:$X$1,0)+2,0),"")</f>
        <v>0.90909099999999998</v>
      </c>
      <c r="V142">
        <f>IFERROR(VLOOKUP($B142,Night!$A$1:$X$367,MATCH(NightFilter!V$1,Night!$C$1:$X$1,0)+2,0),"")</f>
        <v>0.90909099999999998</v>
      </c>
      <c r="W142">
        <f>IFERROR(VLOOKUP($B142,Night!$A$1:$X$367,MATCH(NightFilter!W$1,Night!$C$1:$X$1,0)+2,0),"")</f>
        <v>3.3636359999999996</v>
      </c>
      <c r="X142">
        <f>IFERROR(VLOOKUP($B142,Night!$A$1:$X$367,MATCH(NightFilter!X$1,Night!$C$1:$X$1,0)+2,0),"")</f>
        <v>2.6181817999999999</v>
      </c>
      <c r="Y142">
        <f>IFERROR(VLOOKUP($B142,Night!$A$1:$Z$367,MATCH(NightFilter!Y$1,Night!$C$1:$Z$1,0)+2,0),"")</f>
        <v>65</v>
      </c>
      <c r="Z142">
        <f>IFERROR(VLOOKUP($B142,Night!$A$1:$Z$367,MATCH(NightFilter!Z$1,Night!$C$1:$Z$1,0)+2,0),"")</f>
        <v>75</v>
      </c>
    </row>
    <row r="143" spans="2:26" x14ac:dyDescent="0.25">
      <c r="B143">
        <f>IF(ROW()-1&lt;=Input!$F$3,ROW()-1,"")</f>
        <v>142</v>
      </c>
      <c r="C143" s="1">
        <f>IFERROR(VLOOKUP($B143,Night!$A$1:$X$367,MATCH(NightFilter!C$1,Night!$C$1:$X$1,0)+2,0),"")</f>
        <v>44053</v>
      </c>
      <c r="D143" t="str">
        <f>IFERROR(VLOOKUP($B143,Night!$A$1:$X$367,MATCH(NightFilter!D$1,Night!$C$1:$X$1,0)+2,0),"")</f>
        <v>Night</v>
      </c>
      <c r="E143">
        <f>IFERROR(VLOOKUP($B143,Night!$A$1:$X$367,MATCH(NightFilter!E$1,Night!$C$1:$X$1,0)+2,0),"")</f>
        <v>76.923077000000006</v>
      </c>
      <c r="F143">
        <f>IFERROR(VLOOKUP($B143,Night!$A$1:$X$367,MATCH(NightFilter!F$1,Night!$C$1:$X$1,0)+2,0),"")</f>
        <v>62.436363999999998</v>
      </c>
      <c r="G143">
        <f>IFERROR(VLOOKUP($B143,Night!$A$1:$X$367,MATCH(NightFilter!G$1,Night!$C$1:$X$1,0)+2,0),"")</f>
        <v>62.436363999999998</v>
      </c>
      <c r="H143">
        <f>IFERROR(VLOOKUP($B143,Night!$A$1:$X$367,MATCH(NightFilter!H$1,Night!$C$1:$X$1,0)+2,0),"")</f>
        <v>14.486713000000009</v>
      </c>
      <c r="I143">
        <f>IFERROR(VLOOKUP($B143,Night!$A$1:$X$367,MATCH(NightFilter!I$1,Night!$C$1:$X$1,0)+2,0),"")</f>
        <v>69.395683000000005</v>
      </c>
      <c r="J143">
        <f>IFERROR(VLOOKUP($B143,Night!$A$1:$X$367,MATCH(NightFilter!J$1,Night!$C$1:$X$1,0)+2,0),"")</f>
        <v>63.033332999999999</v>
      </c>
      <c r="K143">
        <f>IFERROR(VLOOKUP($B143,Night!$A$1:$X$367,MATCH(NightFilter!K$1,Night!$C$1:$X$1,0)+2,0),"")</f>
        <v>38.709091000000001</v>
      </c>
      <c r="L143">
        <f>IFERROR(VLOOKUP($B143,Night!$A$1:$X$367,MATCH(NightFilter!L$1,Night!$C$1:$X$1,0)+2,0),"")</f>
        <v>38.709091000000001</v>
      </c>
      <c r="M143">
        <f>IFERROR(VLOOKUP($B143,Night!$A$1:$X$367,MATCH(NightFilter!M$1,Night!$C$1:$X$1,0)+2,0),"")</f>
        <v>24.324241999999998</v>
      </c>
      <c r="N143">
        <f>IFERROR(VLOOKUP($B143,Night!$A$1:$X$367,MATCH(NightFilter!N$1,Night!$C$1:$X$1,0)+2,0),"")</f>
        <v>55.228508099999999</v>
      </c>
      <c r="O143">
        <f>IFERROR(VLOOKUP($B143,Night!$A$1:$X$367,MATCH(NightFilter!O$1,Night!$C$1:$X$1,0)+2,0),"")</f>
        <v>87.602666999999997</v>
      </c>
      <c r="P143">
        <f>IFERROR(VLOOKUP($B143,Night!$A$1:$X$367,MATCH(NightFilter!P$1,Night!$C$1:$X$1,0)+2,0),"")</f>
        <v>26.904544999999999</v>
      </c>
      <c r="Q143">
        <f>IFERROR(VLOOKUP($B143,Night!$A$1:$X$367,MATCH(NightFilter!Q$1,Night!$C$1:$X$1,0)+2,0),"")</f>
        <v>26.904544999999999</v>
      </c>
      <c r="R143">
        <f>IFERROR(VLOOKUP($B143,Night!$A$1:$X$367,MATCH(NightFilter!R$1,Night!$C$1:$X$1,0)+2,0),"")</f>
        <v>60.698121999999998</v>
      </c>
      <c r="S143">
        <f>IFERROR(VLOOKUP($B143,Night!$A$1:$X$367,MATCH(NightFilter!S$1,Night!$C$1:$X$1,0)+2,0),"")</f>
        <v>65.197161699999995</v>
      </c>
      <c r="T143">
        <f>IFERROR(VLOOKUP($B143,Night!$A$1:$X$367,MATCH(NightFilter!T$1,Night!$C$1:$X$1,0)+2,0),"")</f>
        <v>3.3846150000000002</v>
      </c>
      <c r="U143">
        <f>IFERROR(VLOOKUP($B143,Night!$A$1:$X$367,MATCH(NightFilter!U$1,Night!$C$1:$X$1,0)+2,0),"")</f>
        <v>2.0909089999999999</v>
      </c>
      <c r="V143">
        <f>IFERROR(VLOOKUP($B143,Night!$A$1:$X$367,MATCH(NightFilter!V$1,Night!$C$1:$X$1,0)+2,0),"")</f>
        <v>2.0909089999999999</v>
      </c>
      <c r="W143">
        <f>IFERROR(VLOOKUP($B143,Night!$A$1:$X$367,MATCH(NightFilter!W$1,Night!$C$1:$X$1,0)+2,0),"")</f>
        <v>1.2937060000000002</v>
      </c>
      <c r="X143">
        <f>IFERROR(VLOOKUP($B143,Night!$A$1:$X$367,MATCH(NightFilter!X$1,Night!$C$1:$X$1,0)+2,0),"")</f>
        <v>2.7802796000000001</v>
      </c>
      <c r="Y143">
        <f>IFERROR(VLOOKUP($B143,Night!$A$1:$Z$367,MATCH(NightFilter!Y$1,Night!$C$1:$Z$1,0)+2,0),"")</f>
        <v>65</v>
      </c>
      <c r="Z143">
        <f>IFERROR(VLOOKUP($B143,Night!$A$1:$Z$367,MATCH(NightFilter!Z$1,Night!$C$1:$Z$1,0)+2,0),"")</f>
        <v>75</v>
      </c>
    </row>
    <row r="144" spans="2:26" x14ac:dyDescent="0.25">
      <c r="B144">
        <f>IF(ROW()-1&lt;=Input!$F$3,ROW()-1,"")</f>
        <v>143</v>
      </c>
      <c r="C144" s="1">
        <f>IFERROR(VLOOKUP($B144,Night!$A$1:$X$367,MATCH(NightFilter!C$1,Night!$C$1:$X$1,0)+2,0),"")</f>
        <v>44052</v>
      </c>
      <c r="D144" t="str">
        <f>IFERROR(VLOOKUP($B144,Night!$A$1:$X$367,MATCH(NightFilter!D$1,Night!$C$1:$X$1,0)+2,0),"")</f>
        <v>Night</v>
      </c>
      <c r="E144">
        <f>IFERROR(VLOOKUP($B144,Night!$A$1:$X$367,MATCH(NightFilter!E$1,Night!$C$1:$X$1,0)+2,0),"")</f>
        <v>76.918182000000002</v>
      </c>
      <c r="F144">
        <f>IFERROR(VLOOKUP($B144,Night!$A$1:$X$367,MATCH(NightFilter!F$1,Night!$C$1:$X$1,0)+2,0),"")</f>
        <v>61.818182</v>
      </c>
      <c r="G144">
        <f>IFERROR(VLOOKUP($B144,Night!$A$1:$X$367,MATCH(NightFilter!G$1,Night!$C$1:$X$1,0)+2,0),"")</f>
        <v>61.818182</v>
      </c>
      <c r="H144">
        <f>IFERROR(VLOOKUP($B144,Night!$A$1:$X$367,MATCH(NightFilter!H$1,Night!$C$1:$X$1,0)+2,0),"")</f>
        <v>15.100000000000001</v>
      </c>
      <c r="I144">
        <f>IFERROR(VLOOKUP($B144,Night!$A$1:$X$367,MATCH(NightFilter!I$1,Night!$C$1:$X$1,0)+2,0),"")</f>
        <v>68.825588800000006</v>
      </c>
      <c r="J144">
        <f>IFERROR(VLOOKUP($B144,Night!$A$1:$X$367,MATCH(NightFilter!J$1,Night!$C$1:$X$1,0)+2,0),"")</f>
        <v>64.454544999999996</v>
      </c>
      <c r="K144">
        <f>IFERROR(VLOOKUP($B144,Night!$A$1:$X$367,MATCH(NightFilter!K$1,Night!$C$1:$X$1,0)+2,0),"")</f>
        <v>47.263635999999998</v>
      </c>
      <c r="L144">
        <f>IFERROR(VLOOKUP($B144,Night!$A$1:$X$367,MATCH(NightFilter!L$1,Night!$C$1:$X$1,0)+2,0),"")</f>
        <v>47.263635999999998</v>
      </c>
      <c r="M144">
        <f>IFERROR(VLOOKUP($B144,Night!$A$1:$X$367,MATCH(NightFilter!M$1,Night!$C$1:$X$1,0)+2,0),"")</f>
        <v>17.190908999999998</v>
      </c>
      <c r="N144">
        <f>IFERROR(VLOOKUP($B144,Night!$A$1:$X$367,MATCH(NightFilter!N$1,Night!$C$1:$X$1,0)+2,0),"")</f>
        <v>56.190224999999998</v>
      </c>
      <c r="O144">
        <f>IFERROR(VLOOKUP($B144,Night!$A$1:$X$367,MATCH(NightFilter!O$1,Night!$C$1:$X$1,0)+2,0),"")</f>
        <v>90.742857000000001</v>
      </c>
      <c r="P144">
        <f>IFERROR(VLOOKUP($B144,Night!$A$1:$X$367,MATCH(NightFilter!P$1,Night!$C$1:$X$1,0)+2,0),"")</f>
        <v>36.973635999999999</v>
      </c>
      <c r="Q144">
        <f>IFERROR(VLOOKUP($B144,Night!$A$1:$X$367,MATCH(NightFilter!Q$1,Night!$C$1:$X$1,0)+2,0),"")</f>
        <v>36.973635999999999</v>
      </c>
      <c r="R144">
        <f>IFERROR(VLOOKUP($B144,Night!$A$1:$X$367,MATCH(NightFilter!R$1,Night!$C$1:$X$1,0)+2,0),"")</f>
        <v>53.769221000000002</v>
      </c>
      <c r="S144">
        <f>IFERROR(VLOOKUP($B144,Night!$A$1:$X$367,MATCH(NightFilter!S$1,Night!$C$1:$X$1,0)+2,0),"")</f>
        <v>68.770785700000005</v>
      </c>
      <c r="T144">
        <f>IFERROR(VLOOKUP($B144,Night!$A$1:$X$367,MATCH(NightFilter!T$1,Night!$C$1:$X$1,0)+2,0),"")</f>
        <v>4</v>
      </c>
      <c r="U144">
        <f>IFERROR(VLOOKUP($B144,Night!$A$1:$X$367,MATCH(NightFilter!U$1,Night!$C$1:$X$1,0)+2,0),"")</f>
        <v>1.5</v>
      </c>
      <c r="V144">
        <f>IFERROR(VLOOKUP($B144,Night!$A$1:$X$367,MATCH(NightFilter!V$1,Night!$C$1:$X$1,0)+2,0),"")</f>
        <v>1.5</v>
      </c>
      <c r="W144">
        <f>IFERROR(VLOOKUP($B144,Night!$A$1:$X$367,MATCH(NightFilter!W$1,Night!$C$1:$X$1,0)+2,0),"")</f>
        <v>2.5</v>
      </c>
      <c r="X144">
        <f>IFERROR(VLOOKUP($B144,Night!$A$1:$X$367,MATCH(NightFilter!X$1,Night!$C$1:$X$1,0)+2,0),"")</f>
        <v>2.9422077</v>
      </c>
      <c r="Y144">
        <f>IFERROR(VLOOKUP($B144,Night!$A$1:$Z$367,MATCH(NightFilter!Y$1,Night!$C$1:$Z$1,0)+2,0),"")</f>
        <v>65</v>
      </c>
      <c r="Z144">
        <f>IFERROR(VLOOKUP($B144,Night!$A$1:$Z$367,MATCH(NightFilter!Z$1,Night!$C$1:$Z$1,0)+2,0),"")</f>
        <v>75</v>
      </c>
    </row>
    <row r="145" spans="2:26" x14ac:dyDescent="0.25">
      <c r="B145">
        <f>IF(ROW()-1&lt;=Input!$F$3,ROW()-1,"")</f>
        <v>144</v>
      </c>
      <c r="C145" s="1">
        <f>IFERROR(VLOOKUP($B145,Night!$A$1:$X$367,MATCH(NightFilter!C$1,Night!$C$1:$X$1,0)+2,0),"")</f>
        <v>44051</v>
      </c>
      <c r="D145" t="str">
        <f>IFERROR(VLOOKUP($B145,Night!$A$1:$X$367,MATCH(NightFilter!D$1,Night!$C$1:$X$1,0)+2,0),"")</f>
        <v>Night</v>
      </c>
      <c r="E145">
        <f>IFERROR(VLOOKUP($B145,Night!$A$1:$X$367,MATCH(NightFilter!E$1,Night!$C$1:$X$1,0)+2,0),"")</f>
        <v>78.518181999999996</v>
      </c>
      <c r="F145">
        <f>IFERROR(VLOOKUP($B145,Night!$A$1:$X$367,MATCH(NightFilter!F$1,Night!$C$1:$X$1,0)+2,0),"")</f>
        <v>62.621817999999998</v>
      </c>
      <c r="G145">
        <f>IFERROR(VLOOKUP($B145,Night!$A$1:$X$367,MATCH(NightFilter!G$1,Night!$C$1:$X$1,0)+2,0),"")</f>
        <v>62.621817999999998</v>
      </c>
      <c r="H145">
        <f>IFERROR(VLOOKUP($B145,Night!$A$1:$X$367,MATCH(NightFilter!H$1,Night!$C$1:$X$1,0)+2,0),"")</f>
        <v>15.896363999999998</v>
      </c>
      <c r="I145">
        <f>IFERROR(VLOOKUP($B145,Night!$A$1:$X$367,MATCH(NightFilter!I$1,Night!$C$1:$X$1,0)+2,0),"")</f>
        <v>68.333106099999995</v>
      </c>
      <c r="J145">
        <f>IFERROR(VLOOKUP($B145,Night!$A$1:$X$367,MATCH(NightFilter!J$1,Night!$C$1:$X$1,0)+2,0),"")</f>
        <v>62.918182000000002</v>
      </c>
      <c r="K145">
        <f>IFERROR(VLOOKUP($B145,Night!$A$1:$X$367,MATCH(NightFilter!K$1,Night!$C$1:$X$1,0)+2,0),"")</f>
        <v>41.681818</v>
      </c>
      <c r="L145">
        <f>IFERROR(VLOOKUP($B145,Night!$A$1:$X$367,MATCH(NightFilter!L$1,Night!$C$1:$X$1,0)+2,0),"")</f>
        <v>41.681818</v>
      </c>
      <c r="M145">
        <f>IFERROR(VLOOKUP($B145,Night!$A$1:$X$367,MATCH(NightFilter!M$1,Night!$C$1:$X$1,0)+2,0),"")</f>
        <v>21.236364000000002</v>
      </c>
      <c r="N145">
        <f>IFERROR(VLOOKUP($B145,Night!$A$1:$X$367,MATCH(NightFilter!N$1,Night!$C$1:$X$1,0)+2,0),"")</f>
        <v>55.280863600000004</v>
      </c>
      <c r="O145">
        <f>IFERROR(VLOOKUP($B145,Night!$A$1:$X$367,MATCH(NightFilter!O$1,Night!$C$1:$X$1,0)+2,0),"")</f>
        <v>86.681667000000004</v>
      </c>
      <c r="P145">
        <f>IFERROR(VLOOKUP($B145,Night!$A$1:$X$367,MATCH(NightFilter!P$1,Night!$C$1:$X$1,0)+2,0),"")</f>
        <v>27.573636</v>
      </c>
      <c r="Q145">
        <f>IFERROR(VLOOKUP($B145,Night!$A$1:$X$367,MATCH(NightFilter!Q$1,Night!$C$1:$X$1,0)+2,0),"")</f>
        <v>27.573636</v>
      </c>
      <c r="R145">
        <f>IFERROR(VLOOKUP($B145,Night!$A$1:$X$367,MATCH(NightFilter!R$1,Night!$C$1:$X$1,0)+2,0),"")</f>
        <v>59.108031000000004</v>
      </c>
      <c r="S145">
        <f>IFERROR(VLOOKUP($B145,Night!$A$1:$X$367,MATCH(NightFilter!S$1,Night!$C$1:$X$1,0)+2,0),"")</f>
        <v>67.629530200000005</v>
      </c>
      <c r="T145">
        <f>IFERROR(VLOOKUP($B145,Night!$A$1:$X$367,MATCH(NightFilter!T$1,Night!$C$1:$X$1,0)+2,0),"")</f>
        <v>4.2727269999999997</v>
      </c>
      <c r="U145">
        <f>IFERROR(VLOOKUP($B145,Night!$A$1:$X$367,MATCH(NightFilter!U$1,Night!$C$1:$X$1,0)+2,0),"")</f>
        <v>1.454545</v>
      </c>
      <c r="V145">
        <f>IFERROR(VLOOKUP($B145,Night!$A$1:$X$367,MATCH(NightFilter!V$1,Night!$C$1:$X$1,0)+2,0),"")</f>
        <v>1.454545</v>
      </c>
      <c r="W145">
        <f>IFERROR(VLOOKUP($B145,Night!$A$1:$X$367,MATCH(NightFilter!W$1,Night!$C$1:$X$1,0)+2,0),"")</f>
        <v>2.8181819999999997</v>
      </c>
      <c r="X145">
        <f>IFERROR(VLOOKUP($B145,Night!$A$1:$X$367,MATCH(NightFilter!X$1,Night!$C$1:$X$1,0)+2,0),"")</f>
        <v>2.7575758000000001</v>
      </c>
      <c r="Y145">
        <f>IFERROR(VLOOKUP($B145,Night!$A$1:$Z$367,MATCH(NightFilter!Y$1,Night!$C$1:$Z$1,0)+2,0),"")</f>
        <v>65</v>
      </c>
      <c r="Z145">
        <f>IFERROR(VLOOKUP($B145,Night!$A$1:$Z$367,MATCH(NightFilter!Z$1,Night!$C$1:$Z$1,0)+2,0),"")</f>
        <v>75</v>
      </c>
    </row>
    <row r="146" spans="2:26" x14ac:dyDescent="0.25">
      <c r="B146">
        <f>IF(ROW()-1&lt;=Input!$F$3,ROW()-1,"")</f>
        <v>145</v>
      </c>
      <c r="C146" s="1">
        <f>IFERROR(VLOOKUP($B146,Night!$A$1:$X$367,MATCH(NightFilter!C$1,Night!$C$1:$X$1,0)+2,0),"")</f>
        <v>44050</v>
      </c>
      <c r="D146" t="str">
        <f>IFERROR(VLOOKUP($B146,Night!$A$1:$X$367,MATCH(NightFilter!D$1,Night!$C$1:$X$1,0)+2,0),"")</f>
        <v>Night</v>
      </c>
      <c r="E146">
        <f>IFERROR(VLOOKUP($B146,Night!$A$1:$X$367,MATCH(NightFilter!E$1,Night!$C$1:$X$1,0)+2,0),"")</f>
        <v>78.427273</v>
      </c>
      <c r="F146">
        <f>IFERROR(VLOOKUP($B146,Night!$A$1:$X$367,MATCH(NightFilter!F$1,Night!$C$1:$X$1,0)+2,0),"")</f>
        <v>63.172727000000002</v>
      </c>
      <c r="G146">
        <f>IFERROR(VLOOKUP($B146,Night!$A$1:$X$367,MATCH(NightFilter!G$1,Night!$C$1:$X$1,0)+2,0),"")</f>
        <v>63.172727000000002</v>
      </c>
      <c r="H146">
        <f>IFERROR(VLOOKUP($B146,Night!$A$1:$X$367,MATCH(NightFilter!H$1,Night!$C$1:$X$1,0)+2,0),"")</f>
        <v>15.254545999999998</v>
      </c>
      <c r="I146">
        <f>IFERROR(VLOOKUP($B146,Night!$A$1:$X$367,MATCH(NightFilter!I$1,Night!$C$1:$X$1,0)+2,0),"")</f>
        <v>68.137109100000004</v>
      </c>
      <c r="J146">
        <f>IFERROR(VLOOKUP($B146,Night!$A$1:$X$367,MATCH(NightFilter!J$1,Night!$C$1:$X$1,0)+2,0),"")</f>
        <v>61.250909</v>
      </c>
      <c r="K146">
        <f>IFERROR(VLOOKUP($B146,Night!$A$1:$X$367,MATCH(NightFilter!K$1,Night!$C$1:$X$1,0)+2,0),"")</f>
        <v>45.745455</v>
      </c>
      <c r="L146">
        <f>IFERROR(VLOOKUP($B146,Night!$A$1:$X$367,MATCH(NightFilter!L$1,Night!$C$1:$X$1,0)+2,0),"")</f>
        <v>45.745455</v>
      </c>
      <c r="M146">
        <f>IFERROR(VLOOKUP($B146,Night!$A$1:$X$367,MATCH(NightFilter!M$1,Night!$C$1:$X$1,0)+2,0),"")</f>
        <v>15.505454</v>
      </c>
      <c r="N146">
        <f>IFERROR(VLOOKUP($B146,Night!$A$1:$X$367,MATCH(NightFilter!N$1,Night!$C$1:$X$1,0)+2,0),"")</f>
        <v>55.002303099999999</v>
      </c>
      <c r="O146">
        <f>IFERROR(VLOOKUP($B146,Night!$A$1:$X$367,MATCH(NightFilter!O$1,Night!$C$1:$X$1,0)+2,0),"")</f>
        <v>87.731110999999999</v>
      </c>
      <c r="P146">
        <f>IFERROR(VLOOKUP($B146,Night!$A$1:$X$367,MATCH(NightFilter!P$1,Night!$C$1:$X$1,0)+2,0),"")</f>
        <v>32.741818000000002</v>
      </c>
      <c r="Q146">
        <f>IFERROR(VLOOKUP($B146,Night!$A$1:$X$367,MATCH(NightFilter!Q$1,Night!$C$1:$X$1,0)+2,0),"")</f>
        <v>32.741818000000002</v>
      </c>
      <c r="R146">
        <f>IFERROR(VLOOKUP($B146,Night!$A$1:$X$367,MATCH(NightFilter!R$1,Night!$C$1:$X$1,0)+2,0),"")</f>
        <v>54.989292999999996</v>
      </c>
      <c r="S146">
        <f>IFERROR(VLOOKUP($B146,Night!$A$1:$X$367,MATCH(NightFilter!S$1,Night!$C$1:$X$1,0)+2,0),"")</f>
        <v>67.748214099999998</v>
      </c>
      <c r="T146">
        <f>IFERROR(VLOOKUP($B146,Night!$A$1:$X$367,MATCH(NightFilter!T$1,Night!$C$1:$X$1,0)+2,0),"")</f>
        <v>3.6666669999999999</v>
      </c>
      <c r="U146">
        <f>IFERROR(VLOOKUP($B146,Night!$A$1:$X$367,MATCH(NightFilter!U$1,Night!$C$1:$X$1,0)+2,0),"")</f>
        <v>1.9090910000000001</v>
      </c>
      <c r="V146">
        <f>IFERROR(VLOOKUP($B146,Night!$A$1:$X$367,MATCH(NightFilter!V$1,Night!$C$1:$X$1,0)+2,0),"")</f>
        <v>1.9090910000000001</v>
      </c>
      <c r="W146">
        <f>IFERROR(VLOOKUP($B146,Night!$A$1:$X$367,MATCH(NightFilter!W$1,Night!$C$1:$X$1,0)+2,0),"")</f>
        <v>1.7575759999999998</v>
      </c>
      <c r="X146">
        <f>IFERROR(VLOOKUP($B146,Night!$A$1:$X$367,MATCH(NightFilter!X$1,Night!$C$1:$X$1,0)+2,0),"")</f>
        <v>2.7722224</v>
      </c>
      <c r="Y146">
        <f>IFERROR(VLOOKUP($B146,Night!$A$1:$Z$367,MATCH(NightFilter!Y$1,Night!$C$1:$Z$1,0)+2,0),"")</f>
        <v>65</v>
      </c>
      <c r="Z146">
        <f>IFERROR(VLOOKUP($B146,Night!$A$1:$Z$367,MATCH(NightFilter!Z$1,Night!$C$1:$Z$1,0)+2,0),"")</f>
        <v>75</v>
      </c>
    </row>
    <row r="147" spans="2:26" x14ac:dyDescent="0.25">
      <c r="B147">
        <f>IF(ROW()-1&lt;=Input!$F$3,ROW()-1,"")</f>
        <v>146</v>
      </c>
      <c r="C147" s="1">
        <f>IFERROR(VLOOKUP($B147,Night!$A$1:$X$367,MATCH(NightFilter!C$1,Night!$C$1:$X$1,0)+2,0),"")</f>
        <v>44049</v>
      </c>
      <c r="D147" t="str">
        <f>IFERROR(VLOOKUP($B147,Night!$A$1:$X$367,MATCH(NightFilter!D$1,Night!$C$1:$X$1,0)+2,0),"")</f>
        <v>Night</v>
      </c>
      <c r="E147">
        <f>IFERROR(VLOOKUP($B147,Night!$A$1:$X$367,MATCH(NightFilter!E$1,Night!$C$1:$X$1,0)+2,0),"")</f>
        <v>75.754544999999993</v>
      </c>
      <c r="F147">
        <f>IFERROR(VLOOKUP($B147,Night!$A$1:$X$367,MATCH(NightFilter!F$1,Night!$C$1:$X$1,0)+2,0),"")</f>
        <v>62.65625</v>
      </c>
      <c r="G147">
        <f>IFERROR(VLOOKUP($B147,Night!$A$1:$X$367,MATCH(NightFilter!G$1,Night!$C$1:$X$1,0)+2,0),"")</f>
        <v>62.65625</v>
      </c>
      <c r="H147">
        <f>IFERROR(VLOOKUP($B147,Night!$A$1:$X$367,MATCH(NightFilter!H$1,Night!$C$1:$X$1,0)+2,0),"")</f>
        <v>13.098294999999993</v>
      </c>
      <c r="I147">
        <f>IFERROR(VLOOKUP($B147,Night!$A$1:$X$367,MATCH(NightFilter!I$1,Night!$C$1:$X$1,0)+2,0),"")</f>
        <v>68.230059299999994</v>
      </c>
      <c r="J147">
        <f>IFERROR(VLOOKUP($B147,Night!$A$1:$X$367,MATCH(NightFilter!J$1,Night!$C$1:$X$1,0)+2,0),"")</f>
        <v>63.955556000000001</v>
      </c>
      <c r="K147">
        <f>IFERROR(VLOOKUP($B147,Night!$A$1:$X$367,MATCH(NightFilter!K$1,Night!$C$1:$X$1,0)+2,0),"")</f>
        <v>37.118181999999997</v>
      </c>
      <c r="L147">
        <f>IFERROR(VLOOKUP($B147,Night!$A$1:$X$367,MATCH(NightFilter!L$1,Night!$C$1:$X$1,0)+2,0),"")</f>
        <v>37.118181999999997</v>
      </c>
      <c r="M147">
        <f>IFERROR(VLOOKUP($B147,Night!$A$1:$X$367,MATCH(NightFilter!M$1,Night!$C$1:$X$1,0)+2,0),"")</f>
        <v>26.837374000000004</v>
      </c>
      <c r="N147">
        <f>IFERROR(VLOOKUP($B147,Night!$A$1:$X$367,MATCH(NightFilter!N$1,Night!$C$1:$X$1,0)+2,0),"")</f>
        <v>53.6867071</v>
      </c>
      <c r="O147">
        <f>IFERROR(VLOOKUP($B147,Night!$A$1:$X$367,MATCH(NightFilter!O$1,Night!$C$1:$X$1,0)+2,0),"")</f>
        <v>88.531110999999996</v>
      </c>
      <c r="P147">
        <f>IFERROR(VLOOKUP($B147,Night!$A$1:$X$367,MATCH(NightFilter!P$1,Night!$C$1:$X$1,0)+2,0),"")</f>
        <v>30.670909000000002</v>
      </c>
      <c r="Q147">
        <f>IFERROR(VLOOKUP($B147,Night!$A$1:$X$367,MATCH(NightFilter!Q$1,Night!$C$1:$X$1,0)+2,0),"")</f>
        <v>30.670909000000002</v>
      </c>
      <c r="R147">
        <f>IFERROR(VLOOKUP($B147,Night!$A$1:$X$367,MATCH(NightFilter!R$1,Night!$C$1:$X$1,0)+2,0),"")</f>
        <v>57.860201999999994</v>
      </c>
      <c r="S147">
        <f>IFERROR(VLOOKUP($B147,Night!$A$1:$X$367,MATCH(NightFilter!S$1,Night!$C$1:$X$1,0)+2,0),"")</f>
        <v>66.341181199999994</v>
      </c>
      <c r="T147">
        <f>IFERROR(VLOOKUP($B147,Night!$A$1:$X$367,MATCH(NightFilter!T$1,Night!$C$1:$X$1,0)+2,0),"")</f>
        <v>4.1875</v>
      </c>
      <c r="U147">
        <f>IFERROR(VLOOKUP($B147,Night!$A$1:$X$367,MATCH(NightFilter!U$1,Night!$C$1:$X$1,0)+2,0),"")</f>
        <v>1.0909089999999999</v>
      </c>
      <c r="V147">
        <f>IFERROR(VLOOKUP($B147,Night!$A$1:$X$367,MATCH(NightFilter!V$1,Night!$C$1:$X$1,0)+2,0),"")</f>
        <v>1.0909089999999999</v>
      </c>
      <c r="W147">
        <f>IFERROR(VLOOKUP($B147,Night!$A$1:$X$367,MATCH(NightFilter!W$1,Night!$C$1:$X$1,0)+2,0),"")</f>
        <v>3.0965910000000001</v>
      </c>
      <c r="X147">
        <f>IFERROR(VLOOKUP($B147,Night!$A$1:$X$367,MATCH(NightFilter!X$1,Night!$C$1:$X$1,0)+2,0),"")</f>
        <v>2.5422349</v>
      </c>
      <c r="Y147">
        <f>IFERROR(VLOOKUP($B147,Night!$A$1:$Z$367,MATCH(NightFilter!Y$1,Night!$C$1:$Z$1,0)+2,0),"")</f>
        <v>65</v>
      </c>
      <c r="Z147">
        <f>IFERROR(VLOOKUP($B147,Night!$A$1:$Z$367,MATCH(NightFilter!Z$1,Night!$C$1:$Z$1,0)+2,0),"")</f>
        <v>75</v>
      </c>
    </row>
    <row r="148" spans="2:26" x14ac:dyDescent="0.25">
      <c r="B148">
        <f>IF(ROW()-1&lt;=Input!$F$3,ROW()-1,"")</f>
        <v>147</v>
      </c>
      <c r="C148" s="1">
        <f>IFERROR(VLOOKUP($B148,Night!$A$1:$X$367,MATCH(NightFilter!C$1,Night!$C$1:$X$1,0)+2,0),"")</f>
        <v>44048</v>
      </c>
      <c r="D148" t="str">
        <f>IFERROR(VLOOKUP($B148,Night!$A$1:$X$367,MATCH(NightFilter!D$1,Night!$C$1:$X$1,0)+2,0),"")</f>
        <v>Night</v>
      </c>
      <c r="E148">
        <f>IFERROR(VLOOKUP($B148,Night!$A$1:$X$367,MATCH(NightFilter!E$1,Night!$C$1:$X$1,0)+2,0),"")</f>
        <v>74.25</v>
      </c>
      <c r="F148">
        <f>IFERROR(VLOOKUP($B148,Night!$A$1:$X$367,MATCH(NightFilter!F$1,Night!$C$1:$X$1,0)+2,0),"")</f>
        <v>63.143749999999997</v>
      </c>
      <c r="G148">
        <f>IFERROR(VLOOKUP($B148,Night!$A$1:$X$367,MATCH(NightFilter!G$1,Night!$C$1:$X$1,0)+2,0),"")</f>
        <v>63.143749999999997</v>
      </c>
      <c r="H148">
        <f>IFERROR(VLOOKUP($B148,Night!$A$1:$X$367,MATCH(NightFilter!H$1,Night!$C$1:$X$1,0)+2,0),"")</f>
        <v>11.106250000000003</v>
      </c>
      <c r="I148">
        <f>IFERROR(VLOOKUP($B148,Night!$A$1:$X$367,MATCH(NightFilter!I$1,Night!$C$1:$X$1,0)+2,0),"")</f>
        <v>69.279193300000003</v>
      </c>
      <c r="J148">
        <f>IFERROR(VLOOKUP($B148,Night!$A$1:$X$367,MATCH(NightFilter!J$1,Night!$C$1:$X$1,0)+2,0),"")</f>
        <v>63.445455000000003</v>
      </c>
      <c r="K148">
        <f>IFERROR(VLOOKUP($B148,Night!$A$1:$X$367,MATCH(NightFilter!K$1,Night!$C$1:$X$1,0)+2,0),"")</f>
        <v>50.063636000000002</v>
      </c>
      <c r="L148">
        <f>IFERROR(VLOOKUP($B148,Night!$A$1:$X$367,MATCH(NightFilter!L$1,Night!$C$1:$X$1,0)+2,0),"")</f>
        <v>50.063636000000002</v>
      </c>
      <c r="M148">
        <f>IFERROR(VLOOKUP($B148,Night!$A$1:$X$367,MATCH(NightFilter!M$1,Night!$C$1:$X$1,0)+2,0),"")</f>
        <v>13.381819</v>
      </c>
      <c r="N148">
        <f>IFERROR(VLOOKUP($B148,Night!$A$1:$X$367,MATCH(NightFilter!N$1,Night!$C$1:$X$1,0)+2,0),"")</f>
        <v>55.964602300000003</v>
      </c>
      <c r="O148">
        <f>IFERROR(VLOOKUP($B148,Night!$A$1:$X$367,MATCH(NightFilter!O$1,Night!$C$1:$X$1,0)+2,0),"")</f>
        <v>84.541875000000005</v>
      </c>
      <c r="P148">
        <f>IFERROR(VLOOKUP($B148,Night!$A$1:$X$367,MATCH(NightFilter!P$1,Night!$C$1:$X$1,0)+2,0),"")</f>
        <v>47.892727000000001</v>
      </c>
      <c r="Q148">
        <f>IFERROR(VLOOKUP($B148,Night!$A$1:$X$367,MATCH(NightFilter!Q$1,Night!$C$1:$X$1,0)+2,0),"")</f>
        <v>47.892727000000001</v>
      </c>
      <c r="R148">
        <f>IFERROR(VLOOKUP($B148,Night!$A$1:$X$367,MATCH(NightFilter!R$1,Night!$C$1:$X$1,0)+2,0),"")</f>
        <v>36.649148000000004</v>
      </c>
      <c r="S148">
        <f>IFERROR(VLOOKUP($B148,Night!$A$1:$X$367,MATCH(NightFilter!S$1,Night!$C$1:$X$1,0)+2,0),"")</f>
        <v>65.381314700000004</v>
      </c>
      <c r="T148">
        <f>IFERROR(VLOOKUP($B148,Night!$A$1:$X$367,MATCH(NightFilter!T$1,Night!$C$1:$X$1,0)+2,0),"")</f>
        <v>3.7272729999999998</v>
      </c>
      <c r="U148">
        <f>IFERROR(VLOOKUP($B148,Night!$A$1:$X$367,MATCH(NightFilter!U$1,Night!$C$1:$X$1,0)+2,0),"")</f>
        <v>1</v>
      </c>
      <c r="V148">
        <f>IFERROR(VLOOKUP($B148,Night!$A$1:$X$367,MATCH(NightFilter!V$1,Night!$C$1:$X$1,0)+2,0),"")</f>
        <v>1</v>
      </c>
      <c r="W148">
        <f>IFERROR(VLOOKUP($B148,Night!$A$1:$X$367,MATCH(NightFilter!W$1,Night!$C$1:$X$1,0)+2,0),"")</f>
        <v>2.7272729999999998</v>
      </c>
      <c r="X148">
        <f>IFERROR(VLOOKUP($B148,Night!$A$1:$X$367,MATCH(NightFilter!X$1,Night!$C$1:$X$1,0)+2,0),"")</f>
        <v>2.6392045</v>
      </c>
      <c r="Y148">
        <f>IFERROR(VLOOKUP($B148,Night!$A$1:$Z$367,MATCH(NightFilter!Y$1,Night!$C$1:$Z$1,0)+2,0),"")</f>
        <v>65</v>
      </c>
      <c r="Z148">
        <f>IFERROR(VLOOKUP($B148,Night!$A$1:$Z$367,MATCH(NightFilter!Z$1,Night!$C$1:$Z$1,0)+2,0),"")</f>
        <v>75</v>
      </c>
    </row>
    <row r="149" spans="2:26" x14ac:dyDescent="0.25">
      <c r="B149">
        <f>IF(ROW()-1&lt;=Input!$F$3,ROW()-1,"")</f>
        <v>148</v>
      </c>
      <c r="C149" s="1">
        <f>IFERROR(VLOOKUP($B149,Night!$A$1:$X$367,MATCH(NightFilter!C$1,Night!$C$1:$X$1,0)+2,0),"")</f>
        <v>44047</v>
      </c>
      <c r="D149" t="str">
        <f>IFERROR(VLOOKUP($B149,Night!$A$1:$X$367,MATCH(NightFilter!D$1,Night!$C$1:$X$1,0)+2,0),"")</f>
        <v>Night</v>
      </c>
      <c r="E149">
        <f>IFERROR(VLOOKUP($B149,Night!$A$1:$X$367,MATCH(NightFilter!E$1,Night!$C$1:$X$1,0)+2,0),"")</f>
        <v>74.021428999999998</v>
      </c>
      <c r="F149">
        <f>IFERROR(VLOOKUP($B149,Night!$A$1:$X$367,MATCH(NightFilter!F$1,Night!$C$1:$X$1,0)+2,0),"")</f>
        <v>64.907273000000004</v>
      </c>
      <c r="G149">
        <f>IFERROR(VLOOKUP($B149,Night!$A$1:$X$367,MATCH(NightFilter!G$1,Night!$C$1:$X$1,0)+2,0),"")</f>
        <v>64.907273000000004</v>
      </c>
      <c r="H149">
        <f>IFERROR(VLOOKUP($B149,Night!$A$1:$X$367,MATCH(NightFilter!H$1,Night!$C$1:$X$1,0)+2,0),"")</f>
        <v>9.1141559999999942</v>
      </c>
      <c r="I149">
        <f>IFERROR(VLOOKUP($B149,Night!$A$1:$X$367,MATCH(NightFilter!I$1,Night!$C$1:$X$1,0)+2,0),"")</f>
        <v>70.051051999999999</v>
      </c>
      <c r="J149">
        <f>IFERROR(VLOOKUP($B149,Night!$A$1:$X$367,MATCH(NightFilter!J$1,Night!$C$1:$X$1,0)+2,0),"")</f>
        <v>62.536363999999999</v>
      </c>
      <c r="K149">
        <f>IFERROR(VLOOKUP($B149,Night!$A$1:$X$367,MATCH(NightFilter!K$1,Night!$C$1:$X$1,0)+2,0),"")</f>
        <v>50.58</v>
      </c>
      <c r="L149">
        <f>IFERROR(VLOOKUP($B149,Night!$A$1:$X$367,MATCH(NightFilter!L$1,Night!$C$1:$X$1,0)+2,0),"")</f>
        <v>50.58</v>
      </c>
      <c r="M149">
        <f>IFERROR(VLOOKUP($B149,Night!$A$1:$X$367,MATCH(NightFilter!M$1,Night!$C$1:$X$1,0)+2,0),"")</f>
        <v>11.956364000000001</v>
      </c>
      <c r="N149">
        <f>IFERROR(VLOOKUP($B149,Night!$A$1:$X$367,MATCH(NightFilter!N$1,Night!$C$1:$X$1,0)+2,0),"")</f>
        <v>55.758103800000001</v>
      </c>
      <c r="O149">
        <f>IFERROR(VLOOKUP($B149,Night!$A$1:$X$367,MATCH(NightFilter!O$1,Night!$C$1:$X$1,0)+2,0),"")</f>
        <v>77.491817999999995</v>
      </c>
      <c r="P149">
        <f>IFERROR(VLOOKUP($B149,Night!$A$1:$X$367,MATCH(NightFilter!P$1,Night!$C$1:$X$1,0)+2,0),"")</f>
        <v>51.601818000000002</v>
      </c>
      <c r="Q149">
        <f>IFERROR(VLOOKUP($B149,Night!$A$1:$X$367,MATCH(NightFilter!Q$1,Night!$C$1:$X$1,0)+2,0),"")</f>
        <v>51.601818000000002</v>
      </c>
      <c r="R149">
        <f>IFERROR(VLOOKUP($B149,Night!$A$1:$X$367,MATCH(NightFilter!R$1,Night!$C$1:$X$1,0)+2,0),"")</f>
        <v>25.889999999999993</v>
      </c>
      <c r="S149">
        <f>IFERROR(VLOOKUP($B149,Night!$A$1:$X$367,MATCH(NightFilter!S$1,Night!$C$1:$X$1,0)+2,0),"")</f>
        <v>62.764460999999997</v>
      </c>
      <c r="T149">
        <f>IFERROR(VLOOKUP($B149,Night!$A$1:$X$367,MATCH(NightFilter!T$1,Night!$C$1:$X$1,0)+2,0),"")</f>
        <v>4.4545450000000004</v>
      </c>
      <c r="U149">
        <f>IFERROR(VLOOKUP($B149,Night!$A$1:$X$367,MATCH(NightFilter!U$1,Night!$C$1:$X$1,0)+2,0),"")</f>
        <v>1.454545</v>
      </c>
      <c r="V149">
        <f>IFERROR(VLOOKUP($B149,Night!$A$1:$X$367,MATCH(NightFilter!V$1,Night!$C$1:$X$1,0)+2,0),"")</f>
        <v>1.454545</v>
      </c>
      <c r="W149">
        <f>IFERROR(VLOOKUP($B149,Night!$A$1:$X$367,MATCH(NightFilter!W$1,Night!$C$1:$X$1,0)+2,0),"")</f>
        <v>3.0000000000000004</v>
      </c>
      <c r="X149">
        <f>IFERROR(VLOOKUP($B149,Night!$A$1:$X$367,MATCH(NightFilter!X$1,Night!$C$1:$X$1,0)+2,0),"")</f>
        <v>2.5753246999999999</v>
      </c>
      <c r="Y149">
        <f>IFERROR(VLOOKUP($B149,Night!$A$1:$Z$367,MATCH(NightFilter!Y$1,Night!$C$1:$Z$1,0)+2,0),"")</f>
        <v>65</v>
      </c>
      <c r="Z149">
        <f>IFERROR(VLOOKUP($B149,Night!$A$1:$Z$367,MATCH(NightFilter!Z$1,Night!$C$1:$Z$1,0)+2,0),"")</f>
        <v>75</v>
      </c>
    </row>
    <row r="150" spans="2:26" x14ac:dyDescent="0.25">
      <c r="B150">
        <f>IF(ROW()-1&lt;=Input!$F$3,ROW()-1,"")</f>
        <v>149</v>
      </c>
      <c r="C150" s="1">
        <f>IFERROR(VLOOKUP($B150,Night!$A$1:$X$367,MATCH(NightFilter!C$1,Night!$C$1:$X$1,0)+2,0),"")</f>
        <v>44046</v>
      </c>
      <c r="D150" t="str">
        <f>IFERROR(VLOOKUP($B150,Night!$A$1:$X$367,MATCH(NightFilter!D$1,Night!$C$1:$X$1,0)+2,0),"")</f>
        <v>Night</v>
      </c>
      <c r="E150">
        <f>IFERROR(VLOOKUP($B150,Night!$A$1:$X$367,MATCH(NightFilter!E$1,Night!$C$1:$X$1,0)+2,0),"")</f>
        <v>74.145454999999998</v>
      </c>
      <c r="F150">
        <f>IFERROR(VLOOKUP($B150,Night!$A$1:$X$367,MATCH(NightFilter!F$1,Night!$C$1:$X$1,0)+2,0),"")</f>
        <v>67.045455000000004</v>
      </c>
      <c r="G150">
        <f>IFERROR(VLOOKUP($B150,Night!$A$1:$X$367,MATCH(NightFilter!G$1,Night!$C$1:$X$1,0)+2,0),"")</f>
        <v>67.045455000000004</v>
      </c>
      <c r="H150">
        <f>IFERROR(VLOOKUP($B150,Night!$A$1:$X$367,MATCH(NightFilter!H$1,Night!$C$1:$X$1,0)+2,0),"")</f>
        <v>7.0999999999999943</v>
      </c>
      <c r="I150">
        <f>IFERROR(VLOOKUP($B150,Night!$A$1:$X$367,MATCH(NightFilter!I$1,Night!$C$1:$X$1,0)+2,0),"")</f>
        <v>71.173779699999997</v>
      </c>
      <c r="J150">
        <f>IFERROR(VLOOKUP($B150,Night!$A$1:$X$367,MATCH(NightFilter!J$1,Night!$C$1:$X$1,0)+2,0),"")</f>
        <v>64.944761999999997</v>
      </c>
      <c r="K150">
        <f>IFERROR(VLOOKUP($B150,Night!$A$1:$X$367,MATCH(NightFilter!K$1,Night!$C$1:$X$1,0)+2,0),"")</f>
        <v>50.309091000000002</v>
      </c>
      <c r="L150">
        <f>IFERROR(VLOOKUP($B150,Night!$A$1:$X$367,MATCH(NightFilter!L$1,Night!$C$1:$X$1,0)+2,0),"")</f>
        <v>50.309091000000002</v>
      </c>
      <c r="M150">
        <f>IFERROR(VLOOKUP($B150,Night!$A$1:$X$367,MATCH(NightFilter!M$1,Night!$C$1:$X$1,0)+2,0),"")</f>
        <v>14.635670999999995</v>
      </c>
      <c r="N150">
        <f>IFERROR(VLOOKUP($B150,Night!$A$1:$X$367,MATCH(NightFilter!N$1,Night!$C$1:$X$1,0)+2,0),"")</f>
        <v>57.063762799999999</v>
      </c>
      <c r="O150">
        <f>IFERROR(VLOOKUP($B150,Night!$A$1:$X$367,MATCH(NightFilter!O$1,Night!$C$1:$X$1,0)+2,0),"")</f>
        <v>88.599047999999996</v>
      </c>
      <c r="P150">
        <f>IFERROR(VLOOKUP($B150,Night!$A$1:$X$367,MATCH(NightFilter!P$1,Night!$C$1:$X$1,0)+2,0),"")</f>
        <v>44.683636</v>
      </c>
      <c r="Q150">
        <f>IFERROR(VLOOKUP($B150,Night!$A$1:$X$367,MATCH(NightFilter!Q$1,Night!$C$1:$X$1,0)+2,0),"")</f>
        <v>44.683636</v>
      </c>
      <c r="R150">
        <f>IFERROR(VLOOKUP($B150,Night!$A$1:$X$367,MATCH(NightFilter!R$1,Night!$C$1:$X$1,0)+2,0),"")</f>
        <v>43.915411999999996</v>
      </c>
      <c r="S150">
        <f>IFERROR(VLOOKUP($B150,Night!$A$1:$X$367,MATCH(NightFilter!S$1,Night!$C$1:$X$1,0)+2,0),"")</f>
        <v>63.618037700000002</v>
      </c>
      <c r="T150">
        <f>IFERROR(VLOOKUP($B150,Night!$A$1:$X$367,MATCH(NightFilter!T$1,Night!$C$1:$X$1,0)+2,0),"")</f>
        <v>4</v>
      </c>
      <c r="U150">
        <f>IFERROR(VLOOKUP($B150,Night!$A$1:$X$367,MATCH(NightFilter!U$1,Night!$C$1:$X$1,0)+2,0),"")</f>
        <v>1</v>
      </c>
      <c r="V150">
        <f>IFERROR(VLOOKUP($B150,Night!$A$1:$X$367,MATCH(NightFilter!V$1,Night!$C$1:$X$1,0)+2,0),"")</f>
        <v>1</v>
      </c>
      <c r="W150">
        <f>IFERROR(VLOOKUP($B150,Night!$A$1:$X$367,MATCH(NightFilter!W$1,Night!$C$1:$X$1,0)+2,0),"")</f>
        <v>3</v>
      </c>
      <c r="X150">
        <f>IFERROR(VLOOKUP($B150,Night!$A$1:$X$367,MATCH(NightFilter!X$1,Night!$C$1:$X$1,0)+2,0),"")</f>
        <v>2.5216451000000002</v>
      </c>
      <c r="Y150">
        <f>IFERROR(VLOOKUP($B150,Night!$A$1:$Z$367,MATCH(NightFilter!Y$1,Night!$C$1:$Z$1,0)+2,0),"")</f>
        <v>65</v>
      </c>
      <c r="Z150">
        <f>IFERROR(VLOOKUP($B150,Night!$A$1:$Z$367,MATCH(NightFilter!Z$1,Night!$C$1:$Z$1,0)+2,0),"")</f>
        <v>75</v>
      </c>
    </row>
    <row r="151" spans="2:26" x14ac:dyDescent="0.25">
      <c r="B151">
        <f>IF(ROW()-1&lt;=Input!$F$3,ROW()-1,"")</f>
        <v>150</v>
      </c>
      <c r="C151" s="1">
        <f>IFERROR(VLOOKUP($B151,Night!$A$1:$X$367,MATCH(NightFilter!C$1,Night!$C$1:$X$1,0)+2,0),"")</f>
        <v>44045</v>
      </c>
      <c r="D151" t="str">
        <f>IFERROR(VLOOKUP($B151,Night!$A$1:$X$367,MATCH(NightFilter!D$1,Night!$C$1:$X$1,0)+2,0),"")</f>
        <v>Night</v>
      </c>
      <c r="E151">
        <f>IFERROR(VLOOKUP($B151,Night!$A$1:$X$367,MATCH(NightFilter!E$1,Night!$C$1:$X$1,0)+2,0),"")</f>
        <v>77.38</v>
      </c>
      <c r="F151">
        <f>IFERROR(VLOOKUP($B151,Night!$A$1:$X$367,MATCH(NightFilter!F$1,Night!$C$1:$X$1,0)+2,0),"")</f>
        <v>66.572727</v>
      </c>
      <c r="G151">
        <f>IFERROR(VLOOKUP($B151,Night!$A$1:$X$367,MATCH(NightFilter!G$1,Night!$C$1:$X$1,0)+2,0),"")</f>
        <v>66.572727</v>
      </c>
      <c r="H151">
        <f>IFERROR(VLOOKUP($B151,Night!$A$1:$X$367,MATCH(NightFilter!H$1,Night!$C$1:$X$1,0)+2,0),"")</f>
        <v>10.807272999999995</v>
      </c>
      <c r="I151">
        <f>IFERROR(VLOOKUP($B151,Night!$A$1:$X$367,MATCH(NightFilter!I$1,Night!$C$1:$X$1,0)+2,0),"")</f>
        <v>71.549619300000003</v>
      </c>
      <c r="J151">
        <f>IFERROR(VLOOKUP($B151,Night!$A$1:$X$367,MATCH(NightFilter!J$1,Night!$C$1:$X$1,0)+2,0),"")</f>
        <v>70.633332999999993</v>
      </c>
      <c r="K151">
        <f>IFERROR(VLOOKUP($B151,Night!$A$1:$X$367,MATCH(NightFilter!K$1,Night!$C$1:$X$1,0)+2,0),"")</f>
        <v>39.227272999999997</v>
      </c>
      <c r="L151">
        <f>IFERROR(VLOOKUP($B151,Night!$A$1:$X$367,MATCH(NightFilter!L$1,Night!$C$1:$X$1,0)+2,0),"")</f>
        <v>39.227272999999997</v>
      </c>
      <c r="M151">
        <f>IFERROR(VLOOKUP($B151,Night!$A$1:$X$367,MATCH(NightFilter!M$1,Night!$C$1:$X$1,0)+2,0),"")</f>
        <v>31.406059999999997</v>
      </c>
      <c r="N151">
        <f>IFERROR(VLOOKUP($B151,Night!$A$1:$X$367,MATCH(NightFilter!N$1,Night!$C$1:$X$1,0)+2,0),"")</f>
        <v>56.123554800000001</v>
      </c>
      <c r="O151">
        <f>IFERROR(VLOOKUP($B151,Night!$A$1:$X$367,MATCH(NightFilter!O$1,Night!$C$1:$X$1,0)+2,0),"")</f>
        <v>94.484999999999999</v>
      </c>
      <c r="P151">
        <f>IFERROR(VLOOKUP($B151,Night!$A$1:$X$367,MATCH(NightFilter!P$1,Night!$C$1:$X$1,0)+2,0),"")</f>
        <v>31.47</v>
      </c>
      <c r="Q151">
        <f>IFERROR(VLOOKUP($B151,Night!$A$1:$X$367,MATCH(NightFilter!Q$1,Night!$C$1:$X$1,0)+2,0),"")</f>
        <v>31.47</v>
      </c>
      <c r="R151">
        <f>IFERROR(VLOOKUP($B151,Night!$A$1:$X$367,MATCH(NightFilter!R$1,Night!$C$1:$X$1,0)+2,0),"")</f>
        <v>63.015000000000001</v>
      </c>
      <c r="S151">
        <f>IFERROR(VLOOKUP($B151,Night!$A$1:$X$367,MATCH(NightFilter!S$1,Night!$C$1:$X$1,0)+2,0),"")</f>
        <v>61.6955788</v>
      </c>
      <c r="T151">
        <f>IFERROR(VLOOKUP($B151,Night!$A$1:$X$367,MATCH(NightFilter!T$1,Night!$C$1:$X$1,0)+2,0),"")</f>
        <v>3.3636360000000001</v>
      </c>
      <c r="U151">
        <f>IFERROR(VLOOKUP($B151,Night!$A$1:$X$367,MATCH(NightFilter!U$1,Night!$C$1:$X$1,0)+2,0),"")</f>
        <v>1.454545</v>
      </c>
      <c r="V151">
        <f>IFERROR(VLOOKUP($B151,Night!$A$1:$X$367,MATCH(NightFilter!V$1,Night!$C$1:$X$1,0)+2,0),"")</f>
        <v>1.454545</v>
      </c>
      <c r="W151">
        <f>IFERROR(VLOOKUP($B151,Night!$A$1:$X$367,MATCH(NightFilter!W$1,Night!$C$1:$X$1,0)+2,0),"")</f>
        <v>1.9090910000000001</v>
      </c>
      <c r="X151">
        <f>IFERROR(VLOOKUP($B151,Night!$A$1:$X$367,MATCH(NightFilter!X$1,Night!$C$1:$X$1,0)+2,0),"")</f>
        <v>2.4269128000000002</v>
      </c>
      <c r="Y151">
        <f>IFERROR(VLOOKUP($B151,Night!$A$1:$Z$367,MATCH(NightFilter!Y$1,Night!$C$1:$Z$1,0)+2,0),"")</f>
        <v>65</v>
      </c>
      <c r="Z151">
        <f>IFERROR(VLOOKUP($B151,Night!$A$1:$Z$367,MATCH(NightFilter!Z$1,Night!$C$1:$Z$1,0)+2,0),"")</f>
        <v>75</v>
      </c>
    </row>
    <row r="152" spans="2:26" x14ac:dyDescent="0.25">
      <c r="B152">
        <f>IF(ROW()-1&lt;=Input!$F$3,ROW()-1,"")</f>
        <v>151</v>
      </c>
      <c r="C152" s="1">
        <f>IFERROR(VLOOKUP($B152,Night!$A$1:$X$367,MATCH(NightFilter!C$1,Night!$C$1:$X$1,0)+2,0),"")</f>
        <v>44044</v>
      </c>
      <c r="D152" t="str">
        <f>IFERROR(VLOOKUP($B152,Night!$A$1:$X$367,MATCH(NightFilter!D$1,Night!$C$1:$X$1,0)+2,0),"")</f>
        <v>Night</v>
      </c>
      <c r="E152">
        <f>IFERROR(VLOOKUP($B152,Night!$A$1:$X$367,MATCH(NightFilter!E$1,Night!$C$1:$X$1,0)+2,0),"")</f>
        <v>78.609091000000006</v>
      </c>
      <c r="F152">
        <f>IFERROR(VLOOKUP($B152,Night!$A$1:$X$367,MATCH(NightFilter!F$1,Night!$C$1:$X$1,0)+2,0),"")</f>
        <v>67.590908999999996</v>
      </c>
      <c r="G152">
        <f>IFERROR(VLOOKUP($B152,Night!$A$1:$X$367,MATCH(NightFilter!G$1,Night!$C$1:$X$1,0)+2,0),"")</f>
        <v>67.590908999999996</v>
      </c>
      <c r="H152">
        <f>IFERROR(VLOOKUP($B152,Night!$A$1:$X$367,MATCH(NightFilter!H$1,Night!$C$1:$X$1,0)+2,0),"")</f>
        <v>11.01818200000001</v>
      </c>
      <c r="I152">
        <f>IFERROR(VLOOKUP($B152,Night!$A$1:$X$367,MATCH(NightFilter!I$1,Night!$C$1:$X$1,0)+2,0),"")</f>
        <v>72.443583000000004</v>
      </c>
      <c r="J152">
        <f>IFERROR(VLOOKUP($B152,Night!$A$1:$X$367,MATCH(NightFilter!J$1,Night!$C$1:$X$1,0)+2,0),"")</f>
        <v>73.272727000000003</v>
      </c>
      <c r="K152">
        <f>IFERROR(VLOOKUP($B152,Night!$A$1:$X$367,MATCH(NightFilter!K$1,Night!$C$1:$X$1,0)+2,0),"")</f>
        <v>35.072727</v>
      </c>
      <c r="L152">
        <f>IFERROR(VLOOKUP($B152,Night!$A$1:$X$367,MATCH(NightFilter!L$1,Night!$C$1:$X$1,0)+2,0),"")</f>
        <v>35.072727</v>
      </c>
      <c r="M152">
        <f>IFERROR(VLOOKUP($B152,Night!$A$1:$X$367,MATCH(NightFilter!M$1,Night!$C$1:$X$1,0)+2,0),"")</f>
        <v>38.200000000000003</v>
      </c>
      <c r="N152">
        <f>IFERROR(VLOOKUP($B152,Night!$A$1:$X$367,MATCH(NightFilter!N$1,Night!$C$1:$X$1,0)+2,0),"")</f>
        <v>54.237336800000001</v>
      </c>
      <c r="O152">
        <f>IFERROR(VLOOKUP($B152,Night!$A$1:$X$367,MATCH(NightFilter!O$1,Night!$C$1:$X$1,0)+2,0),"")</f>
        <v>85.429091</v>
      </c>
      <c r="P152">
        <f>IFERROR(VLOOKUP($B152,Night!$A$1:$X$367,MATCH(NightFilter!P$1,Night!$C$1:$X$1,0)+2,0),"")</f>
        <v>29.66</v>
      </c>
      <c r="Q152">
        <f>IFERROR(VLOOKUP($B152,Night!$A$1:$X$367,MATCH(NightFilter!Q$1,Night!$C$1:$X$1,0)+2,0),"")</f>
        <v>29.66</v>
      </c>
      <c r="R152">
        <f>IFERROR(VLOOKUP($B152,Night!$A$1:$X$367,MATCH(NightFilter!R$1,Night!$C$1:$X$1,0)+2,0),"")</f>
        <v>55.769091000000003</v>
      </c>
      <c r="S152">
        <f>IFERROR(VLOOKUP($B152,Night!$A$1:$X$367,MATCH(NightFilter!S$1,Night!$C$1:$X$1,0)+2,0),"")</f>
        <v>57.157160500000003</v>
      </c>
      <c r="T152">
        <f>IFERROR(VLOOKUP($B152,Night!$A$1:$X$367,MATCH(NightFilter!T$1,Night!$C$1:$X$1,0)+2,0),"")</f>
        <v>3.9090910000000001</v>
      </c>
      <c r="U152">
        <f>IFERROR(VLOOKUP($B152,Night!$A$1:$X$367,MATCH(NightFilter!U$1,Night!$C$1:$X$1,0)+2,0),"")</f>
        <v>1.0909089999999999</v>
      </c>
      <c r="V152">
        <f>IFERROR(VLOOKUP($B152,Night!$A$1:$X$367,MATCH(NightFilter!V$1,Night!$C$1:$X$1,0)+2,0),"")</f>
        <v>1.0909089999999999</v>
      </c>
      <c r="W152">
        <f>IFERROR(VLOOKUP($B152,Night!$A$1:$X$367,MATCH(NightFilter!W$1,Night!$C$1:$X$1,0)+2,0),"")</f>
        <v>2.8181820000000002</v>
      </c>
      <c r="X152">
        <f>IFERROR(VLOOKUP($B152,Night!$A$1:$X$367,MATCH(NightFilter!X$1,Night!$C$1:$X$1,0)+2,0),"")</f>
        <v>2.4561495999999998</v>
      </c>
      <c r="Y152">
        <f>IFERROR(VLOOKUP($B152,Night!$A$1:$Z$367,MATCH(NightFilter!Y$1,Night!$C$1:$Z$1,0)+2,0),"")</f>
        <v>65</v>
      </c>
      <c r="Z152">
        <f>IFERROR(VLOOKUP($B152,Night!$A$1:$Z$367,MATCH(NightFilter!Z$1,Night!$C$1:$Z$1,0)+2,0),"")</f>
        <v>75</v>
      </c>
    </row>
    <row r="153" spans="2:26" x14ac:dyDescent="0.25">
      <c r="B153">
        <f>IF(ROW()-1&lt;=Input!$F$3,ROW()-1,"")</f>
        <v>152</v>
      </c>
      <c r="C153" s="1">
        <f>IFERROR(VLOOKUP($B153,Night!$A$1:$X$367,MATCH(NightFilter!C$1,Night!$C$1:$X$1,0)+2,0),"")</f>
        <v>44043</v>
      </c>
      <c r="D153" t="str">
        <f>IFERROR(VLOOKUP($B153,Night!$A$1:$X$367,MATCH(NightFilter!D$1,Night!$C$1:$X$1,0)+2,0),"")</f>
        <v>Night</v>
      </c>
      <c r="E153">
        <f>IFERROR(VLOOKUP($B153,Night!$A$1:$X$367,MATCH(NightFilter!E$1,Night!$C$1:$X$1,0)+2,0),"")</f>
        <v>76.245455000000007</v>
      </c>
      <c r="F153">
        <f>IFERROR(VLOOKUP($B153,Night!$A$1:$X$367,MATCH(NightFilter!F$1,Night!$C$1:$X$1,0)+2,0),"")</f>
        <v>67.22</v>
      </c>
      <c r="G153">
        <f>IFERROR(VLOOKUP($B153,Night!$A$1:$X$367,MATCH(NightFilter!G$1,Night!$C$1:$X$1,0)+2,0),"")</f>
        <v>67.22</v>
      </c>
      <c r="H153">
        <f>IFERROR(VLOOKUP($B153,Night!$A$1:$X$367,MATCH(NightFilter!H$1,Night!$C$1:$X$1,0)+2,0),"")</f>
        <v>9.025455000000008</v>
      </c>
      <c r="I153">
        <f>IFERROR(VLOOKUP($B153,Night!$A$1:$X$367,MATCH(NightFilter!I$1,Night!$C$1:$X$1,0)+2,0),"")</f>
        <v>73.451182000000003</v>
      </c>
      <c r="J153">
        <f>IFERROR(VLOOKUP($B153,Night!$A$1:$X$367,MATCH(NightFilter!J$1,Night!$C$1:$X$1,0)+2,0),"")</f>
        <v>68</v>
      </c>
      <c r="K153">
        <f>IFERROR(VLOOKUP($B153,Night!$A$1:$X$367,MATCH(NightFilter!K$1,Night!$C$1:$X$1,0)+2,0),"")</f>
        <v>38.645454999999998</v>
      </c>
      <c r="L153">
        <f>IFERROR(VLOOKUP($B153,Night!$A$1:$X$367,MATCH(NightFilter!L$1,Night!$C$1:$X$1,0)+2,0),"")</f>
        <v>38.645454999999998</v>
      </c>
      <c r="M153">
        <f>IFERROR(VLOOKUP($B153,Night!$A$1:$X$367,MATCH(NightFilter!M$1,Night!$C$1:$X$1,0)+2,0),"")</f>
        <v>29.354545000000002</v>
      </c>
      <c r="N153">
        <f>IFERROR(VLOOKUP($B153,Night!$A$1:$X$367,MATCH(NightFilter!N$1,Night!$C$1:$X$1,0)+2,0),"")</f>
        <v>55.186389699999999</v>
      </c>
      <c r="O153">
        <f>IFERROR(VLOOKUP($B153,Night!$A$1:$X$367,MATCH(NightFilter!O$1,Night!$C$1:$X$1,0)+2,0),"")</f>
        <v>78.542726999999999</v>
      </c>
      <c r="P153">
        <f>IFERROR(VLOOKUP($B153,Night!$A$1:$X$367,MATCH(NightFilter!P$1,Night!$C$1:$X$1,0)+2,0),"")</f>
        <v>31.616364000000001</v>
      </c>
      <c r="Q153">
        <f>IFERROR(VLOOKUP($B153,Night!$A$1:$X$367,MATCH(NightFilter!Q$1,Night!$C$1:$X$1,0)+2,0),"")</f>
        <v>31.616364000000001</v>
      </c>
      <c r="R153">
        <f>IFERROR(VLOOKUP($B153,Night!$A$1:$X$367,MATCH(NightFilter!R$1,Night!$C$1:$X$1,0)+2,0),"")</f>
        <v>46.926362999999995</v>
      </c>
      <c r="S153">
        <f>IFERROR(VLOOKUP($B153,Night!$A$1:$X$367,MATCH(NightFilter!S$1,Night!$C$1:$X$1,0)+2,0),"")</f>
        <v>56.568005100000001</v>
      </c>
      <c r="T153">
        <f>IFERROR(VLOOKUP($B153,Night!$A$1:$X$367,MATCH(NightFilter!T$1,Night!$C$1:$X$1,0)+2,0),"")</f>
        <v>5.0909089999999999</v>
      </c>
      <c r="U153">
        <f>IFERROR(VLOOKUP($B153,Night!$A$1:$X$367,MATCH(NightFilter!U$1,Night!$C$1:$X$1,0)+2,0),"")</f>
        <v>1.9090910000000001</v>
      </c>
      <c r="V153">
        <f>IFERROR(VLOOKUP($B153,Night!$A$1:$X$367,MATCH(NightFilter!V$1,Night!$C$1:$X$1,0)+2,0),"")</f>
        <v>1.9090910000000001</v>
      </c>
      <c r="W153">
        <f>IFERROR(VLOOKUP($B153,Night!$A$1:$X$367,MATCH(NightFilter!W$1,Night!$C$1:$X$1,0)+2,0),"")</f>
        <v>3.1818179999999998</v>
      </c>
      <c r="X153">
        <f>IFERROR(VLOOKUP($B153,Night!$A$1:$X$367,MATCH(NightFilter!X$1,Night!$C$1:$X$1,0)+2,0),"")</f>
        <v>3.2687013999999999</v>
      </c>
      <c r="Y153">
        <f>IFERROR(VLOOKUP($B153,Night!$A$1:$Z$367,MATCH(NightFilter!Y$1,Night!$C$1:$Z$1,0)+2,0),"")</f>
        <v>65</v>
      </c>
      <c r="Z153">
        <f>IFERROR(VLOOKUP($B153,Night!$A$1:$Z$367,MATCH(NightFilter!Z$1,Night!$C$1:$Z$1,0)+2,0),"")</f>
        <v>75</v>
      </c>
    </row>
    <row r="154" spans="2:26" x14ac:dyDescent="0.25">
      <c r="B154">
        <f>IF(ROW()-1&lt;=Input!$F$3,ROW()-1,"")</f>
        <v>153</v>
      </c>
      <c r="C154" s="1">
        <f>IFERROR(VLOOKUP($B154,Night!$A$1:$X$367,MATCH(NightFilter!C$1,Night!$C$1:$X$1,0)+2,0),"")</f>
        <v>44042</v>
      </c>
      <c r="D154" t="str">
        <f>IFERROR(VLOOKUP($B154,Night!$A$1:$X$367,MATCH(NightFilter!D$1,Night!$C$1:$X$1,0)+2,0),"")</f>
        <v>Night</v>
      </c>
      <c r="E154">
        <f>IFERROR(VLOOKUP($B154,Night!$A$1:$X$367,MATCH(NightFilter!E$1,Night!$C$1:$X$1,0)+2,0),"")</f>
        <v>77.838462000000007</v>
      </c>
      <c r="F154">
        <f>IFERROR(VLOOKUP($B154,Night!$A$1:$X$367,MATCH(NightFilter!F$1,Night!$C$1:$X$1,0)+2,0),"")</f>
        <v>67.236363999999995</v>
      </c>
      <c r="G154">
        <f>IFERROR(VLOOKUP($B154,Night!$A$1:$X$367,MATCH(NightFilter!G$1,Night!$C$1:$X$1,0)+2,0),"")</f>
        <v>67.236363999999995</v>
      </c>
      <c r="H154">
        <f>IFERROR(VLOOKUP($B154,Night!$A$1:$X$367,MATCH(NightFilter!H$1,Night!$C$1:$X$1,0)+2,0),"")</f>
        <v>10.602098000000012</v>
      </c>
      <c r="I154">
        <f>IFERROR(VLOOKUP($B154,Night!$A$1:$X$367,MATCH(NightFilter!I$1,Night!$C$1:$X$1,0)+2,0),"")</f>
        <v>73.976694899999998</v>
      </c>
      <c r="J154">
        <f>IFERROR(VLOOKUP($B154,Night!$A$1:$X$367,MATCH(NightFilter!J$1,Night!$C$1:$X$1,0)+2,0),"")</f>
        <v>64.239999999999995</v>
      </c>
      <c r="K154">
        <f>IFERROR(VLOOKUP($B154,Night!$A$1:$X$367,MATCH(NightFilter!K$1,Night!$C$1:$X$1,0)+2,0),"")</f>
        <v>48.363636</v>
      </c>
      <c r="L154">
        <f>IFERROR(VLOOKUP($B154,Night!$A$1:$X$367,MATCH(NightFilter!L$1,Night!$C$1:$X$1,0)+2,0),"")</f>
        <v>48.363636</v>
      </c>
      <c r="M154">
        <f>IFERROR(VLOOKUP($B154,Night!$A$1:$X$367,MATCH(NightFilter!M$1,Night!$C$1:$X$1,0)+2,0),"")</f>
        <v>15.876363999999995</v>
      </c>
      <c r="N154">
        <f>IFERROR(VLOOKUP($B154,Night!$A$1:$X$367,MATCH(NightFilter!N$1,Night!$C$1:$X$1,0)+2,0),"")</f>
        <v>57.399364800000001</v>
      </c>
      <c r="O154">
        <f>IFERROR(VLOOKUP($B154,Night!$A$1:$X$367,MATCH(NightFilter!O$1,Night!$C$1:$X$1,0)+2,0),"")</f>
        <v>86.403636000000006</v>
      </c>
      <c r="P154">
        <f>IFERROR(VLOOKUP($B154,Night!$A$1:$X$367,MATCH(NightFilter!P$1,Night!$C$1:$X$1,0)+2,0),"")</f>
        <v>43.61</v>
      </c>
      <c r="Q154">
        <f>IFERROR(VLOOKUP($B154,Night!$A$1:$X$367,MATCH(NightFilter!Q$1,Night!$C$1:$X$1,0)+2,0),"")</f>
        <v>43.61</v>
      </c>
      <c r="R154">
        <f>IFERROR(VLOOKUP($B154,Night!$A$1:$X$367,MATCH(NightFilter!R$1,Night!$C$1:$X$1,0)+2,0),"")</f>
        <v>42.793636000000006</v>
      </c>
      <c r="S154">
        <f>IFERROR(VLOOKUP($B154,Night!$A$1:$X$367,MATCH(NightFilter!S$1,Night!$C$1:$X$1,0)+2,0),"")</f>
        <v>59.576457499999997</v>
      </c>
      <c r="T154">
        <f>IFERROR(VLOOKUP($B154,Night!$A$1:$X$367,MATCH(NightFilter!T$1,Night!$C$1:$X$1,0)+2,0),"")</f>
        <v>4.8181820000000002</v>
      </c>
      <c r="U154">
        <f>IFERROR(VLOOKUP($B154,Night!$A$1:$X$367,MATCH(NightFilter!U$1,Night!$C$1:$X$1,0)+2,0),"")</f>
        <v>2.7272729999999998</v>
      </c>
      <c r="V154">
        <f>IFERROR(VLOOKUP($B154,Night!$A$1:$X$367,MATCH(NightFilter!V$1,Night!$C$1:$X$1,0)+2,0),"")</f>
        <v>2.7272729999999998</v>
      </c>
      <c r="W154">
        <f>IFERROR(VLOOKUP($B154,Night!$A$1:$X$367,MATCH(NightFilter!W$1,Night!$C$1:$X$1,0)+2,0),"")</f>
        <v>2.0909090000000004</v>
      </c>
      <c r="X154">
        <f>IFERROR(VLOOKUP($B154,Night!$A$1:$X$367,MATCH(NightFilter!X$1,Night!$C$1:$X$1,0)+2,0),"")</f>
        <v>3.5706294999999999</v>
      </c>
      <c r="Y154">
        <f>IFERROR(VLOOKUP($B154,Night!$A$1:$Z$367,MATCH(NightFilter!Y$1,Night!$C$1:$Z$1,0)+2,0),"")</f>
        <v>65</v>
      </c>
      <c r="Z154">
        <f>IFERROR(VLOOKUP($B154,Night!$A$1:$Z$367,MATCH(NightFilter!Z$1,Night!$C$1:$Z$1,0)+2,0),"")</f>
        <v>75</v>
      </c>
    </row>
    <row r="155" spans="2:26" x14ac:dyDescent="0.25">
      <c r="B155">
        <f>IF(ROW()-1&lt;=Input!$F$3,ROW()-1,"")</f>
        <v>154</v>
      </c>
      <c r="C155" s="1">
        <f>IFERROR(VLOOKUP($B155,Night!$A$1:$X$367,MATCH(NightFilter!C$1,Night!$C$1:$X$1,0)+2,0),"")</f>
        <v>44041</v>
      </c>
      <c r="D155" t="str">
        <f>IFERROR(VLOOKUP($B155,Night!$A$1:$X$367,MATCH(NightFilter!D$1,Night!$C$1:$X$1,0)+2,0),"")</f>
        <v>Night</v>
      </c>
      <c r="E155">
        <f>IFERROR(VLOOKUP($B155,Night!$A$1:$X$367,MATCH(NightFilter!E$1,Night!$C$1:$X$1,0)+2,0),"")</f>
        <v>77.372726999999998</v>
      </c>
      <c r="F155">
        <f>IFERROR(VLOOKUP($B155,Night!$A$1:$X$367,MATCH(NightFilter!F$1,Night!$C$1:$X$1,0)+2,0),"")</f>
        <v>66.027272999999994</v>
      </c>
      <c r="G155">
        <f>IFERROR(VLOOKUP($B155,Night!$A$1:$X$367,MATCH(NightFilter!G$1,Night!$C$1:$X$1,0)+2,0),"")</f>
        <v>66.027272999999994</v>
      </c>
      <c r="H155">
        <f>IFERROR(VLOOKUP($B155,Night!$A$1:$X$367,MATCH(NightFilter!H$1,Night!$C$1:$X$1,0)+2,0),"")</f>
        <v>11.345454000000004</v>
      </c>
      <c r="I155">
        <f>IFERROR(VLOOKUP($B155,Night!$A$1:$X$367,MATCH(NightFilter!I$1,Night!$C$1:$X$1,0)+2,0),"")</f>
        <v>72.736727200000004</v>
      </c>
      <c r="J155">
        <f>IFERROR(VLOOKUP($B155,Night!$A$1:$X$367,MATCH(NightFilter!J$1,Night!$C$1:$X$1,0)+2,0),"")</f>
        <v>64.176364000000007</v>
      </c>
      <c r="K155">
        <f>IFERROR(VLOOKUP($B155,Night!$A$1:$X$367,MATCH(NightFilter!K$1,Night!$C$1:$X$1,0)+2,0),"")</f>
        <v>49.890909000000001</v>
      </c>
      <c r="L155">
        <f>IFERROR(VLOOKUP($B155,Night!$A$1:$X$367,MATCH(NightFilter!L$1,Night!$C$1:$X$1,0)+2,0),"")</f>
        <v>49.890909000000001</v>
      </c>
      <c r="M155">
        <f>IFERROR(VLOOKUP($B155,Night!$A$1:$X$367,MATCH(NightFilter!M$1,Night!$C$1:$X$1,0)+2,0),"")</f>
        <v>14.285455000000006</v>
      </c>
      <c r="N155">
        <f>IFERROR(VLOOKUP($B155,Night!$A$1:$X$367,MATCH(NightFilter!N$1,Night!$C$1:$X$1,0)+2,0),"")</f>
        <v>57.317454499999997</v>
      </c>
      <c r="O155">
        <f>IFERROR(VLOOKUP($B155,Night!$A$1:$X$367,MATCH(NightFilter!O$1,Night!$C$1:$X$1,0)+2,0),"")</f>
        <v>86.510908999999998</v>
      </c>
      <c r="P155">
        <f>IFERROR(VLOOKUP($B155,Night!$A$1:$X$367,MATCH(NightFilter!P$1,Night!$C$1:$X$1,0)+2,0),"")</f>
        <v>45.616363999999997</v>
      </c>
      <c r="Q155">
        <f>IFERROR(VLOOKUP($B155,Night!$A$1:$X$367,MATCH(NightFilter!Q$1,Night!$C$1:$X$1,0)+2,0),"")</f>
        <v>45.616363999999997</v>
      </c>
      <c r="R155">
        <f>IFERROR(VLOOKUP($B155,Night!$A$1:$X$367,MATCH(NightFilter!R$1,Night!$C$1:$X$1,0)+2,0),"")</f>
        <v>40.894545000000001</v>
      </c>
      <c r="S155">
        <f>IFERROR(VLOOKUP($B155,Night!$A$1:$X$367,MATCH(NightFilter!S$1,Night!$C$1:$X$1,0)+2,0),"")</f>
        <v>61.018636399999998</v>
      </c>
      <c r="T155">
        <f>IFERROR(VLOOKUP($B155,Night!$A$1:$X$367,MATCH(NightFilter!T$1,Night!$C$1:$X$1,0)+2,0),"")</f>
        <v>3.545455</v>
      </c>
      <c r="U155">
        <f>IFERROR(VLOOKUP($B155,Night!$A$1:$X$367,MATCH(NightFilter!U$1,Night!$C$1:$X$1,0)+2,0),"")</f>
        <v>1.7272730000000001</v>
      </c>
      <c r="V155">
        <f>IFERROR(VLOOKUP($B155,Night!$A$1:$X$367,MATCH(NightFilter!V$1,Night!$C$1:$X$1,0)+2,0),"")</f>
        <v>1.7272730000000001</v>
      </c>
      <c r="W155">
        <f>IFERROR(VLOOKUP($B155,Night!$A$1:$X$367,MATCH(NightFilter!W$1,Night!$C$1:$X$1,0)+2,0),"")</f>
        <v>1.818182</v>
      </c>
      <c r="X155">
        <f>IFERROR(VLOOKUP($B155,Night!$A$1:$X$367,MATCH(NightFilter!X$1,Night!$C$1:$X$1,0)+2,0),"")</f>
        <v>2.7818182</v>
      </c>
      <c r="Y155">
        <f>IFERROR(VLOOKUP($B155,Night!$A$1:$Z$367,MATCH(NightFilter!Y$1,Night!$C$1:$Z$1,0)+2,0),"")</f>
        <v>65</v>
      </c>
      <c r="Z155">
        <f>IFERROR(VLOOKUP($B155,Night!$A$1:$Z$367,MATCH(NightFilter!Z$1,Night!$C$1:$Z$1,0)+2,0),"")</f>
        <v>75</v>
      </c>
    </row>
    <row r="156" spans="2:26" x14ac:dyDescent="0.25">
      <c r="B156">
        <f>IF(ROW()-1&lt;=Input!$F$3,ROW()-1,"")</f>
        <v>155</v>
      </c>
      <c r="C156" s="1">
        <f>IFERROR(VLOOKUP($B156,Night!$A$1:$X$367,MATCH(NightFilter!C$1,Night!$C$1:$X$1,0)+2,0),"")</f>
        <v>44040</v>
      </c>
      <c r="D156" t="str">
        <f>IFERROR(VLOOKUP($B156,Night!$A$1:$X$367,MATCH(NightFilter!D$1,Night!$C$1:$X$1,0)+2,0),"")</f>
        <v>Night</v>
      </c>
      <c r="E156">
        <f>IFERROR(VLOOKUP($B156,Night!$A$1:$X$367,MATCH(NightFilter!E$1,Night!$C$1:$X$1,0)+2,0),"")</f>
        <v>76.36</v>
      </c>
      <c r="F156">
        <f>IFERROR(VLOOKUP($B156,Night!$A$1:$X$367,MATCH(NightFilter!F$1,Night!$C$1:$X$1,0)+2,0),"")</f>
        <v>64.936363999999998</v>
      </c>
      <c r="G156">
        <f>IFERROR(VLOOKUP($B156,Night!$A$1:$X$367,MATCH(NightFilter!G$1,Night!$C$1:$X$1,0)+2,0),"")</f>
        <v>64.936363999999998</v>
      </c>
      <c r="H156">
        <f>IFERROR(VLOOKUP($B156,Night!$A$1:$X$367,MATCH(NightFilter!H$1,Night!$C$1:$X$1,0)+2,0),"")</f>
        <v>11.423636000000002</v>
      </c>
      <c r="I156">
        <f>IFERROR(VLOOKUP($B156,Night!$A$1:$X$367,MATCH(NightFilter!I$1,Night!$C$1:$X$1,0)+2,0),"")</f>
        <v>71.522803100000004</v>
      </c>
      <c r="J156">
        <f>IFERROR(VLOOKUP($B156,Night!$A$1:$X$367,MATCH(NightFilter!J$1,Night!$C$1:$X$1,0)+2,0),"")</f>
        <v>63.909090999999997</v>
      </c>
      <c r="K156">
        <f>IFERROR(VLOOKUP($B156,Night!$A$1:$X$367,MATCH(NightFilter!K$1,Night!$C$1:$X$1,0)+2,0),"")</f>
        <v>41.416364000000002</v>
      </c>
      <c r="L156">
        <f>IFERROR(VLOOKUP($B156,Night!$A$1:$X$367,MATCH(NightFilter!L$1,Night!$C$1:$X$1,0)+2,0),"")</f>
        <v>41.416364000000002</v>
      </c>
      <c r="M156">
        <f>IFERROR(VLOOKUP($B156,Night!$A$1:$X$367,MATCH(NightFilter!M$1,Night!$C$1:$X$1,0)+2,0),"")</f>
        <v>22.492726999999995</v>
      </c>
      <c r="N156">
        <f>IFERROR(VLOOKUP($B156,Night!$A$1:$X$367,MATCH(NightFilter!N$1,Night!$C$1:$X$1,0)+2,0),"")</f>
        <v>54.6801514</v>
      </c>
      <c r="O156">
        <f>IFERROR(VLOOKUP($B156,Night!$A$1:$X$367,MATCH(NightFilter!O$1,Night!$C$1:$X$1,0)+2,0),"")</f>
        <v>83.850909000000001</v>
      </c>
      <c r="P156">
        <f>IFERROR(VLOOKUP($B156,Night!$A$1:$X$367,MATCH(NightFilter!P$1,Night!$C$1:$X$1,0)+2,0),"")</f>
        <v>32.797272999999997</v>
      </c>
      <c r="Q156">
        <f>IFERROR(VLOOKUP($B156,Night!$A$1:$X$367,MATCH(NightFilter!Q$1,Night!$C$1:$X$1,0)+2,0),"")</f>
        <v>32.797272999999997</v>
      </c>
      <c r="R156">
        <f>IFERROR(VLOOKUP($B156,Night!$A$1:$X$367,MATCH(NightFilter!R$1,Night!$C$1:$X$1,0)+2,0),"")</f>
        <v>51.053636000000004</v>
      </c>
      <c r="S156">
        <f>IFERROR(VLOOKUP($B156,Night!$A$1:$X$367,MATCH(NightFilter!S$1,Night!$C$1:$X$1,0)+2,0),"")</f>
        <v>59.361098499999997</v>
      </c>
      <c r="T156">
        <f>IFERROR(VLOOKUP($B156,Night!$A$1:$X$367,MATCH(NightFilter!T$1,Night!$C$1:$X$1,0)+2,0),"")</f>
        <v>4.2727269999999997</v>
      </c>
      <c r="U156">
        <f>IFERROR(VLOOKUP($B156,Night!$A$1:$X$367,MATCH(NightFilter!U$1,Night!$C$1:$X$1,0)+2,0),"")</f>
        <v>1.454545</v>
      </c>
      <c r="V156">
        <f>IFERROR(VLOOKUP($B156,Night!$A$1:$X$367,MATCH(NightFilter!V$1,Night!$C$1:$X$1,0)+2,0),"")</f>
        <v>1.454545</v>
      </c>
      <c r="W156">
        <f>IFERROR(VLOOKUP($B156,Night!$A$1:$X$367,MATCH(NightFilter!W$1,Night!$C$1:$X$1,0)+2,0),"")</f>
        <v>2.8181819999999997</v>
      </c>
      <c r="X156">
        <f>IFERROR(VLOOKUP($B156,Night!$A$1:$X$367,MATCH(NightFilter!X$1,Night!$C$1:$X$1,0)+2,0),"")</f>
        <v>2.6333332</v>
      </c>
      <c r="Y156">
        <f>IFERROR(VLOOKUP($B156,Night!$A$1:$Z$367,MATCH(NightFilter!Y$1,Night!$C$1:$Z$1,0)+2,0),"")</f>
        <v>65</v>
      </c>
      <c r="Z156">
        <f>IFERROR(VLOOKUP($B156,Night!$A$1:$Z$367,MATCH(NightFilter!Z$1,Night!$C$1:$Z$1,0)+2,0),"")</f>
        <v>75</v>
      </c>
    </row>
    <row r="157" spans="2:26" x14ac:dyDescent="0.25">
      <c r="B157">
        <f>IF(ROW()-1&lt;=Input!$F$3,ROW()-1,"")</f>
        <v>156</v>
      </c>
      <c r="C157" s="1">
        <f>IFERROR(VLOOKUP($B157,Night!$A$1:$X$367,MATCH(NightFilter!C$1,Night!$C$1:$X$1,0)+2,0),"")</f>
        <v>44039</v>
      </c>
      <c r="D157" t="str">
        <f>IFERROR(VLOOKUP($B157,Night!$A$1:$X$367,MATCH(NightFilter!D$1,Night!$C$1:$X$1,0)+2,0),"")</f>
        <v>Night</v>
      </c>
      <c r="E157">
        <f>IFERROR(VLOOKUP($B157,Night!$A$1:$X$367,MATCH(NightFilter!E$1,Night!$C$1:$X$1,0)+2,0),"")</f>
        <v>77.152726999999999</v>
      </c>
      <c r="F157">
        <f>IFERROR(VLOOKUP($B157,Night!$A$1:$X$367,MATCH(NightFilter!F$1,Night!$C$1:$X$1,0)+2,0),"")</f>
        <v>65.272727000000003</v>
      </c>
      <c r="G157">
        <f>IFERROR(VLOOKUP($B157,Night!$A$1:$X$367,MATCH(NightFilter!G$1,Night!$C$1:$X$1,0)+2,0),"")</f>
        <v>65.272727000000003</v>
      </c>
      <c r="H157">
        <f>IFERROR(VLOOKUP($B157,Night!$A$1:$X$367,MATCH(NightFilter!H$1,Night!$C$1:$X$1,0)+2,0),"")</f>
        <v>11.879999999999995</v>
      </c>
      <c r="I157">
        <f>IFERROR(VLOOKUP($B157,Night!$A$1:$X$367,MATCH(NightFilter!I$1,Night!$C$1:$X$1,0)+2,0),"")</f>
        <v>71.670908999999995</v>
      </c>
      <c r="J157">
        <f>IFERROR(VLOOKUP($B157,Night!$A$1:$X$367,MATCH(NightFilter!J$1,Night!$C$1:$X$1,0)+2,0),"")</f>
        <v>63.336364000000003</v>
      </c>
      <c r="K157">
        <f>IFERROR(VLOOKUP($B157,Night!$A$1:$X$367,MATCH(NightFilter!K$1,Night!$C$1:$X$1,0)+2,0),"")</f>
        <v>42.090909000000003</v>
      </c>
      <c r="L157">
        <f>IFERROR(VLOOKUP($B157,Night!$A$1:$X$367,MATCH(NightFilter!L$1,Night!$C$1:$X$1,0)+2,0),"")</f>
        <v>42.090909000000003</v>
      </c>
      <c r="M157">
        <f>IFERROR(VLOOKUP($B157,Night!$A$1:$X$367,MATCH(NightFilter!M$1,Night!$C$1:$X$1,0)+2,0),"")</f>
        <v>21.245455</v>
      </c>
      <c r="N157">
        <f>IFERROR(VLOOKUP($B157,Night!$A$1:$X$367,MATCH(NightFilter!N$1,Night!$C$1:$X$1,0)+2,0),"")</f>
        <v>53.326727200000001</v>
      </c>
      <c r="O157">
        <f>IFERROR(VLOOKUP($B157,Night!$A$1:$X$367,MATCH(NightFilter!O$1,Night!$C$1:$X$1,0)+2,0),"")</f>
        <v>78.051817999999997</v>
      </c>
      <c r="P157">
        <f>IFERROR(VLOOKUP($B157,Night!$A$1:$X$367,MATCH(NightFilter!P$1,Night!$C$1:$X$1,0)+2,0),"")</f>
        <v>31.002727</v>
      </c>
      <c r="Q157">
        <f>IFERROR(VLOOKUP($B157,Night!$A$1:$X$367,MATCH(NightFilter!Q$1,Night!$C$1:$X$1,0)+2,0),"")</f>
        <v>31.002727</v>
      </c>
      <c r="R157">
        <f>IFERROR(VLOOKUP($B157,Night!$A$1:$X$367,MATCH(NightFilter!R$1,Night!$C$1:$X$1,0)+2,0),"")</f>
        <v>47.049090999999997</v>
      </c>
      <c r="S157">
        <f>IFERROR(VLOOKUP($B157,Night!$A$1:$X$367,MATCH(NightFilter!S$1,Night!$C$1:$X$1,0)+2,0),"")</f>
        <v>55.879727199999998</v>
      </c>
      <c r="T157">
        <f>IFERROR(VLOOKUP($B157,Night!$A$1:$X$367,MATCH(NightFilter!T$1,Night!$C$1:$X$1,0)+2,0),"")</f>
        <v>4.3636359999999996</v>
      </c>
      <c r="U157">
        <f>IFERROR(VLOOKUP($B157,Night!$A$1:$X$367,MATCH(NightFilter!U$1,Night!$C$1:$X$1,0)+2,0),"")</f>
        <v>1.6363639999999999</v>
      </c>
      <c r="V157">
        <f>IFERROR(VLOOKUP($B157,Night!$A$1:$X$367,MATCH(NightFilter!V$1,Night!$C$1:$X$1,0)+2,0),"")</f>
        <v>1.6363639999999999</v>
      </c>
      <c r="W157">
        <f>IFERROR(VLOOKUP($B157,Night!$A$1:$X$367,MATCH(NightFilter!W$1,Night!$C$1:$X$1,0)+2,0),"")</f>
        <v>2.7272719999999997</v>
      </c>
      <c r="X157">
        <f>IFERROR(VLOOKUP($B157,Night!$A$1:$X$367,MATCH(NightFilter!X$1,Night!$C$1:$X$1,0)+2,0),"")</f>
        <v>2.7909090999999999</v>
      </c>
      <c r="Y157">
        <f>IFERROR(VLOOKUP($B157,Night!$A$1:$Z$367,MATCH(NightFilter!Y$1,Night!$C$1:$Z$1,0)+2,0),"")</f>
        <v>65</v>
      </c>
      <c r="Z157">
        <f>IFERROR(VLOOKUP($B157,Night!$A$1:$Z$367,MATCH(NightFilter!Z$1,Night!$C$1:$Z$1,0)+2,0),"")</f>
        <v>75</v>
      </c>
    </row>
    <row r="158" spans="2:26" x14ac:dyDescent="0.25">
      <c r="B158">
        <f>IF(ROW()-1&lt;=Input!$F$3,ROW()-1,"")</f>
        <v>157</v>
      </c>
      <c r="C158" s="1">
        <f>IFERROR(VLOOKUP($B158,Night!$A$1:$X$367,MATCH(NightFilter!C$1,Night!$C$1:$X$1,0)+2,0),"")</f>
        <v>44038</v>
      </c>
      <c r="D158" t="str">
        <f>IFERROR(VLOOKUP($B158,Night!$A$1:$X$367,MATCH(NightFilter!D$1,Night!$C$1:$X$1,0)+2,0),"")</f>
        <v>Night</v>
      </c>
      <c r="E158">
        <f>IFERROR(VLOOKUP($B158,Night!$A$1:$X$367,MATCH(NightFilter!E$1,Night!$C$1:$X$1,0)+2,0),"")</f>
        <v>76.558182000000002</v>
      </c>
      <c r="F158">
        <f>IFERROR(VLOOKUP($B158,Night!$A$1:$X$367,MATCH(NightFilter!F$1,Night!$C$1:$X$1,0)+2,0),"")</f>
        <v>64.228420999999997</v>
      </c>
      <c r="G158">
        <f>IFERROR(VLOOKUP($B158,Night!$A$1:$X$367,MATCH(NightFilter!G$1,Night!$C$1:$X$1,0)+2,0),"")</f>
        <v>64.228420999999997</v>
      </c>
      <c r="H158">
        <f>IFERROR(VLOOKUP($B158,Night!$A$1:$X$367,MATCH(NightFilter!H$1,Night!$C$1:$X$1,0)+2,0),"")</f>
        <v>12.329761000000005</v>
      </c>
      <c r="I158">
        <f>IFERROR(VLOOKUP($B158,Night!$A$1:$X$367,MATCH(NightFilter!I$1,Night!$C$1:$X$1,0)+2,0),"")</f>
        <v>71.372791699999993</v>
      </c>
      <c r="J158">
        <f>IFERROR(VLOOKUP($B158,Night!$A$1:$X$367,MATCH(NightFilter!J$1,Night!$C$1:$X$1,0)+2,0),"")</f>
        <v>63.066667000000002</v>
      </c>
      <c r="K158">
        <f>IFERROR(VLOOKUP($B158,Night!$A$1:$X$367,MATCH(NightFilter!K$1,Night!$C$1:$X$1,0)+2,0),"")</f>
        <v>51.918182000000002</v>
      </c>
      <c r="L158">
        <f>IFERROR(VLOOKUP($B158,Night!$A$1:$X$367,MATCH(NightFilter!L$1,Night!$C$1:$X$1,0)+2,0),"")</f>
        <v>51.918182000000002</v>
      </c>
      <c r="M158">
        <f>IFERROR(VLOOKUP($B158,Night!$A$1:$X$367,MATCH(NightFilter!M$1,Night!$C$1:$X$1,0)+2,0),"")</f>
        <v>11.148485000000001</v>
      </c>
      <c r="N158">
        <f>IFERROR(VLOOKUP($B158,Night!$A$1:$X$367,MATCH(NightFilter!N$1,Night!$C$1:$X$1,0)+2,0),"")</f>
        <v>55.981279200000003</v>
      </c>
      <c r="O158">
        <f>IFERROR(VLOOKUP($B158,Night!$A$1:$X$367,MATCH(NightFilter!O$1,Night!$C$1:$X$1,0)+2,0),"")</f>
        <v>88.317368000000002</v>
      </c>
      <c r="P158">
        <f>IFERROR(VLOOKUP($B158,Night!$A$1:$X$367,MATCH(NightFilter!P$1,Night!$C$1:$X$1,0)+2,0),"")</f>
        <v>45.121817999999998</v>
      </c>
      <c r="Q158">
        <f>IFERROR(VLOOKUP($B158,Night!$A$1:$X$367,MATCH(NightFilter!Q$1,Night!$C$1:$X$1,0)+2,0),"")</f>
        <v>45.121817999999998</v>
      </c>
      <c r="R158">
        <f>IFERROR(VLOOKUP($B158,Night!$A$1:$X$367,MATCH(NightFilter!R$1,Night!$C$1:$X$1,0)+2,0),"")</f>
        <v>43.195550000000004</v>
      </c>
      <c r="S158">
        <f>IFERROR(VLOOKUP($B158,Night!$A$1:$X$367,MATCH(NightFilter!S$1,Night!$C$1:$X$1,0)+2,0),"")</f>
        <v>62.260322500000001</v>
      </c>
      <c r="T158">
        <f>IFERROR(VLOOKUP($B158,Night!$A$1:$X$367,MATCH(NightFilter!T$1,Night!$C$1:$X$1,0)+2,0),"")</f>
        <v>4</v>
      </c>
      <c r="U158">
        <f>IFERROR(VLOOKUP($B158,Night!$A$1:$X$367,MATCH(NightFilter!U$1,Night!$C$1:$X$1,0)+2,0),"")</f>
        <v>1.9</v>
      </c>
      <c r="V158">
        <f>IFERROR(VLOOKUP($B158,Night!$A$1:$X$367,MATCH(NightFilter!V$1,Night!$C$1:$X$1,0)+2,0),"")</f>
        <v>1.9</v>
      </c>
      <c r="W158">
        <f>IFERROR(VLOOKUP($B158,Night!$A$1:$X$367,MATCH(NightFilter!W$1,Night!$C$1:$X$1,0)+2,0),"")</f>
        <v>2.1</v>
      </c>
      <c r="X158">
        <f>IFERROR(VLOOKUP($B158,Night!$A$1:$X$367,MATCH(NightFilter!X$1,Night!$C$1:$X$1,0)+2,0),"")</f>
        <v>3.1901063000000001</v>
      </c>
      <c r="Y158">
        <f>IFERROR(VLOOKUP($B158,Night!$A$1:$Z$367,MATCH(NightFilter!Y$1,Night!$C$1:$Z$1,0)+2,0),"")</f>
        <v>65</v>
      </c>
      <c r="Z158">
        <f>IFERROR(VLOOKUP($B158,Night!$A$1:$Z$367,MATCH(NightFilter!Z$1,Night!$C$1:$Z$1,0)+2,0),"")</f>
        <v>75</v>
      </c>
    </row>
    <row r="159" spans="2:26" x14ac:dyDescent="0.25">
      <c r="B159">
        <f>IF(ROW()-1&lt;=Input!$F$3,ROW()-1,"")</f>
        <v>158</v>
      </c>
      <c r="C159" s="1">
        <f>IFERROR(VLOOKUP($B159,Night!$A$1:$X$367,MATCH(NightFilter!C$1,Night!$C$1:$X$1,0)+2,0),"")</f>
        <v>44037</v>
      </c>
      <c r="D159" t="str">
        <f>IFERROR(VLOOKUP($B159,Night!$A$1:$X$367,MATCH(NightFilter!D$1,Night!$C$1:$X$1,0)+2,0),"")</f>
        <v>Night</v>
      </c>
      <c r="E159">
        <f>IFERROR(VLOOKUP($B159,Night!$A$1:$X$367,MATCH(NightFilter!E$1,Night!$C$1:$X$1,0)+2,0),"")</f>
        <v>76.681818000000007</v>
      </c>
      <c r="F159">
        <f>IFERROR(VLOOKUP($B159,Night!$A$1:$X$367,MATCH(NightFilter!F$1,Night!$C$1:$X$1,0)+2,0),"")</f>
        <v>63.827272999999998</v>
      </c>
      <c r="G159">
        <f>IFERROR(VLOOKUP($B159,Night!$A$1:$X$367,MATCH(NightFilter!G$1,Night!$C$1:$X$1,0)+2,0),"")</f>
        <v>63.827272999999998</v>
      </c>
      <c r="H159">
        <f>IFERROR(VLOOKUP($B159,Night!$A$1:$X$367,MATCH(NightFilter!H$1,Night!$C$1:$X$1,0)+2,0),"")</f>
        <v>12.854545000000009</v>
      </c>
      <c r="I159">
        <f>IFERROR(VLOOKUP($B159,Night!$A$1:$X$367,MATCH(NightFilter!I$1,Night!$C$1:$X$1,0)+2,0),"")</f>
        <v>71.5805151</v>
      </c>
      <c r="J159">
        <f>IFERROR(VLOOKUP($B159,Night!$A$1:$X$367,MATCH(NightFilter!J$1,Night!$C$1:$X$1,0)+2,0),"")</f>
        <v>62.181818</v>
      </c>
      <c r="K159">
        <f>IFERROR(VLOOKUP($B159,Night!$A$1:$X$367,MATCH(NightFilter!K$1,Night!$C$1:$X$1,0)+2,0),"")</f>
        <v>49.881818000000003</v>
      </c>
      <c r="L159">
        <f>IFERROR(VLOOKUP($B159,Night!$A$1:$X$367,MATCH(NightFilter!L$1,Night!$C$1:$X$1,0)+2,0),"")</f>
        <v>49.881818000000003</v>
      </c>
      <c r="M159">
        <f>IFERROR(VLOOKUP($B159,Night!$A$1:$X$367,MATCH(NightFilter!M$1,Night!$C$1:$X$1,0)+2,0),"")</f>
        <v>12.299999999999997</v>
      </c>
      <c r="N159">
        <f>IFERROR(VLOOKUP($B159,Night!$A$1:$X$367,MATCH(NightFilter!N$1,Night!$C$1:$X$1,0)+2,0),"")</f>
        <v>56.620939300000003</v>
      </c>
      <c r="O159">
        <f>IFERROR(VLOOKUP($B159,Night!$A$1:$X$367,MATCH(NightFilter!O$1,Night!$C$1:$X$1,0)+2,0),"")</f>
        <v>77.683636000000007</v>
      </c>
      <c r="P159">
        <f>IFERROR(VLOOKUP($B159,Night!$A$1:$X$367,MATCH(NightFilter!P$1,Night!$C$1:$X$1,0)+2,0),"")</f>
        <v>41.361818</v>
      </c>
      <c r="Q159">
        <f>IFERROR(VLOOKUP($B159,Night!$A$1:$X$367,MATCH(NightFilter!Q$1,Night!$C$1:$X$1,0)+2,0),"")</f>
        <v>41.361818</v>
      </c>
      <c r="R159">
        <f>IFERROR(VLOOKUP($B159,Night!$A$1:$X$367,MATCH(NightFilter!R$1,Night!$C$1:$X$1,0)+2,0),"")</f>
        <v>36.321818000000007</v>
      </c>
      <c r="S159">
        <f>IFERROR(VLOOKUP($B159,Night!$A$1:$X$367,MATCH(NightFilter!S$1,Night!$C$1:$X$1,0)+2,0),"")</f>
        <v>62.1540076</v>
      </c>
      <c r="T159">
        <f>IFERROR(VLOOKUP($B159,Night!$A$1:$X$367,MATCH(NightFilter!T$1,Night!$C$1:$X$1,0)+2,0),"")</f>
        <v>4.3636359999999996</v>
      </c>
      <c r="U159">
        <f>IFERROR(VLOOKUP($B159,Night!$A$1:$X$367,MATCH(NightFilter!U$1,Night!$C$1:$X$1,0)+2,0),"")</f>
        <v>2</v>
      </c>
      <c r="V159">
        <f>IFERROR(VLOOKUP($B159,Night!$A$1:$X$367,MATCH(NightFilter!V$1,Night!$C$1:$X$1,0)+2,0),"")</f>
        <v>2</v>
      </c>
      <c r="W159">
        <f>IFERROR(VLOOKUP($B159,Night!$A$1:$X$367,MATCH(NightFilter!W$1,Night!$C$1:$X$1,0)+2,0),"")</f>
        <v>2.3636359999999996</v>
      </c>
      <c r="X159">
        <f>IFERROR(VLOOKUP($B159,Night!$A$1:$X$367,MATCH(NightFilter!X$1,Night!$C$1:$X$1,0)+2,0),"")</f>
        <v>3.1477271999999998</v>
      </c>
      <c r="Y159">
        <f>IFERROR(VLOOKUP($B159,Night!$A$1:$Z$367,MATCH(NightFilter!Y$1,Night!$C$1:$Z$1,0)+2,0),"")</f>
        <v>65</v>
      </c>
      <c r="Z159">
        <f>IFERROR(VLOOKUP($B159,Night!$A$1:$Z$367,MATCH(NightFilter!Z$1,Night!$C$1:$Z$1,0)+2,0),"")</f>
        <v>75</v>
      </c>
    </row>
    <row r="160" spans="2:26" x14ac:dyDescent="0.25">
      <c r="B160">
        <f>IF(ROW()-1&lt;=Input!$F$3,ROW()-1,"")</f>
        <v>159</v>
      </c>
      <c r="C160" s="1">
        <f>IFERROR(VLOOKUP($B160,Night!$A$1:$X$367,MATCH(NightFilter!C$1,Night!$C$1:$X$1,0)+2,0),"")</f>
        <v>44036</v>
      </c>
      <c r="D160" t="str">
        <f>IFERROR(VLOOKUP($B160,Night!$A$1:$X$367,MATCH(NightFilter!D$1,Night!$C$1:$X$1,0)+2,0),"")</f>
        <v>Night</v>
      </c>
      <c r="E160">
        <f>IFERROR(VLOOKUP($B160,Night!$A$1:$X$367,MATCH(NightFilter!E$1,Night!$C$1:$X$1,0)+2,0),"")</f>
        <v>77.763636000000005</v>
      </c>
      <c r="F160">
        <f>IFERROR(VLOOKUP($B160,Night!$A$1:$X$367,MATCH(NightFilter!F$1,Night!$C$1:$X$1,0)+2,0),"")</f>
        <v>60.486666999999997</v>
      </c>
      <c r="G160">
        <f>IFERROR(VLOOKUP($B160,Night!$A$1:$X$367,MATCH(NightFilter!G$1,Night!$C$1:$X$1,0)+2,0),"")</f>
        <v>60.486666999999997</v>
      </c>
      <c r="H160">
        <f>IFERROR(VLOOKUP($B160,Night!$A$1:$X$367,MATCH(NightFilter!H$1,Night!$C$1:$X$1,0)+2,0),"")</f>
        <v>17.276969000000008</v>
      </c>
      <c r="I160">
        <f>IFERROR(VLOOKUP($B160,Night!$A$1:$X$367,MATCH(NightFilter!I$1,Night!$C$1:$X$1,0)+2,0),"")</f>
        <v>72.273162200000002</v>
      </c>
      <c r="J160">
        <f>IFERROR(VLOOKUP($B160,Night!$A$1:$X$367,MATCH(NightFilter!J$1,Night!$C$1:$X$1,0)+2,0),"")</f>
        <v>60.6</v>
      </c>
      <c r="K160">
        <f>IFERROR(VLOOKUP($B160,Night!$A$1:$X$367,MATCH(NightFilter!K$1,Night!$C$1:$X$1,0)+2,0),"")</f>
        <v>52.85</v>
      </c>
      <c r="L160">
        <f>IFERROR(VLOOKUP($B160,Night!$A$1:$X$367,MATCH(NightFilter!L$1,Night!$C$1:$X$1,0)+2,0),"")</f>
        <v>52.85</v>
      </c>
      <c r="M160">
        <f>IFERROR(VLOOKUP($B160,Night!$A$1:$X$367,MATCH(NightFilter!M$1,Night!$C$1:$X$1,0)+2,0),"")</f>
        <v>7.75</v>
      </c>
      <c r="N160">
        <f>IFERROR(VLOOKUP($B160,Night!$A$1:$X$367,MATCH(NightFilter!N$1,Night!$C$1:$X$1,0)+2,0),"")</f>
        <v>57.461090800000001</v>
      </c>
      <c r="O160">
        <f>IFERROR(VLOOKUP($B160,Night!$A$1:$X$367,MATCH(NightFilter!O$1,Night!$C$1:$X$1,0)+2,0),"")</f>
        <v>82.925332999999995</v>
      </c>
      <c r="P160">
        <f>IFERROR(VLOOKUP($B160,Night!$A$1:$X$367,MATCH(NightFilter!P$1,Night!$C$1:$X$1,0)+2,0),"")</f>
        <v>42.875</v>
      </c>
      <c r="Q160">
        <f>IFERROR(VLOOKUP($B160,Night!$A$1:$X$367,MATCH(NightFilter!Q$1,Night!$C$1:$X$1,0)+2,0),"")</f>
        <v>42.875</v>
      </c>
      <c r="R160">
        <f>IFERROR(VLOOKUP($B160,Night!$A$1:$X$367,MATCH(NightFilter!R$1,Night!$C$1:$X$1,0)+2,0),"")</f>
        <v>40.050332999999995</v>
      </c>
      <c r="S160">
        <f>IFERROR(VLOOKUP($B160,Night!$A$1:$X$367,MATCH(NightFilter!S$1,Night!$C$1:$X$1,0)+2,0),"")</f>
        <v>62.338468300000002</v>
      </c>
      <c r="T160">
        <f>IFERROR(VLOOKUP($B160,Night!$A$1:$X$367,MATCH(NightFilter!T$1,Night!$C$1:$X$1,0)+2,0),"")</f>
        <v>4.1818179999999998</v>
      </c>
      <c r="U160">
        <f>IFERROR(VLOOKUP($B160,Night!$A$1:$X$367,MATCH(NightFilter!U$1,Night!$C$1:$X$1,0)+2,0),"")</f>
        <v>1.5333330000000001</v>
      </c>
      <c r="V160">
        <f>IFERROR(VLOOKUP($B160,Night!$A$1:$X$367,MATCH(NightFilter!V$1,Night!$C$1:$X$1,0)+2,0),"")</f>
        <v>1.5333330000000001</v>
      </c>
      <c r="W160">
        <f>IFERROR(VLOOKUP($B160,Night!$A$1:$X$367,MATCH(NightFilter!W$1,Night!$C$1:$X$1,0)+2,0),"")</f>
        <v>2.648485</v>
      </c>
      <c r="X160">
        <f>IFERROR(VLOOKUP($B160,Night!$A$1:$X$367,MATCH(NightFilter!X$1,Night!$C$1:$X$1,0)+2,0),"")</f>
        <v>3.0509521999999998</v>
      </c>
      <c r="Y160">
        <f>IFERROR(VLOOKUP($B160,Night!$A$1:$Z$367,MATCH(NightFilter!Y$1,Night!$C$1:$Z$1,0)+2,0),"")</f>
        <v>65</v>
      </c>
      <c r="Z160">
        <f>IFERROR(VLOOKUP($B160,Night!$A$1:$Z$367,MATCH(NightFilter!Z$1,Night!$C$1:$Z$1,0)+2,0),"")</f>
        <v>75</v>
      </c>
    </row>
    <row r="161" spans="2:26" x14ac:dyDescent="0.25">
      <c r="B161">
        <f>IF(ROW()-1&lt;=Input!$F$3,ROW()-1,"")</f>
        <v>160</v>
      </c>
      <c r="C161" s="1">
        <f>IFERROR(VLOOKUP($B161,Night!$A$1:$X$367,MATCH(NightFilter!C$1,Night!$C$1:$X$1,0)+2,0),"")</f>
        <v>44035</v>
      </c>
      <c r="D161" t="str">
        <f>IFERROR(VLOOKUP($B161,Night!$A$1:$X$367,MATCH(NightFilter!D$1,Night!$C$1:$X$1,0)+2,0),"")</f>
        <v>Night</v>
      </c>
      <c r="E161">
        <f>IFERROR(VLOOKUP($B161,Night!$A$1:$X$367,MATCH(NightFilter!E$1,Night!$C$1:$X$1,0)+2,0),"")</f>
        <v>78.190909000000005</v>
      </c>
      <c r="F161">
        <f>IFERROR(VLOOKUP($B161,Night!$A$1:$X$367,MATCH(NightFilter!F$1,Night!$C$1:$X$1,0)+2,0),"")</f>
        <v>59.571429000000002</v>
      </c>
      <c r="G161">
        <f>IFERROR(VLOOKUP($B161,Night!$A$1:$X$367,MATCH(NightFilter!G$1,Night!$C$1:$X$1,0)+2,0),"")</f>
        <v>59.571429000000002</v>
      </c>
      <c r="H161">
        <f>IFERROR(VLOOKUP($B161,Night!$A$1:$X$367,MATCH(NightFilter!H$1,Night!$C$1:$X$1,0)+2,0),"")</f>
        <v>18.619480000000003</v>
      </c>
      <c r="I161">
        <f>IFERROR(VLOOKUP($B161,Night!$A$1:$X$367,MATCH(NightFilter!I$1,Night!$C$1:$X$1,0)+2,0),"")</f>
        <v>71.247493599999999</v>
      </c>
      <c r="J161">
        <f>IFERROR(VLOOKUP($B161,Night!$A$1:$X$367,MATCH(NightFilter!J$1,Night!$C$1:$X$1,0)+2,0),"")</f>
        <v>62.683636</v>
      </c>
      <c r="K161">
        <f>IFERROR(VLOOKUP($B161,Night!$A$1:$X$367,MATCH(NightFilter!K$1,Night!$C$1:$X$1,0)+2,0),"")</f>
        <v>46.201999999999998</v>
      </c>
      <c r="L161">
        <f>IFERROR(VLOOKUP($B161,Night!$A$1:$X$367,MATCH(NightFilter!L$1,Night!$C$1:$X$1,0)+2,0),"")</f>
        <v>46.201999999999998</v>
      </c>
      <c r="M161">
        <f>IFERROR(VLOOKUP($B161,Night!$A$1:$X$367,MATCH(NightFilter!M$1,Night!$C$1:$X$1,0)+2,0),"")</f>
        <v>16.481636000000002</v>
      </c>
      <c r="N161">
        <f>IFERROR(VLOOKUP($B161,Night!$A$1:$X$367,MATCH(NightFilter!N$1,Night!$C$1:$X$1,0)+2,0),"")</f>
        <v>56.321303899999997</v>
      </c>
      <c r="O161">
        <f>IFERROR(VLOOKUP($B161,Night!$A$1:$X$367,MATCH(NightFilter!O$1,Night!$C$1:$X$1,0)+2,0),"")</f>
        <v>82.889285999999998</v>
      </c>
      <c r="P161">
        <f>IFERROR(VLOOKUP($B161,Night!$A$1:$X$367,MATCH(NightFilter!P$1,Night!$C$1:$X$1,0)+2,0),"")</f>
        <v>38.434545</v>
      </c>
      <c r="Q161">
        <f>IFERROR(VLOOKUP($B161,Night!$A$1:$X$367,MATCH(NightFilter!Q$1,Night!$C$1:$X$1,0)+2,0),"")</f>
        <v>38.434545</v>
      </c>
      <c r="R161">
        <f>IFERROR(VLOOKUP($B161,Night!$A$1:$X$367,MATCH(NightFilter!R$1,Night!$C$1:$X$1,0)+2,0),"")</f>
        <v>44.454740999999999</v>
      </c>
      <c r="S161">
        <f>IFERROR(VLOOKUP($B161,Night!$A$1:$X$367,MATCH(NightFilter!S$1,Night!$C$1:$X$1,0)+2,0),"")</f>
        <v>62.926841600000003</v>
      </c>
      <c r="T161">
        <f>IFERROR(VLOOKUP($B161,Night!$A$1:$X$367,MATCH(NightFilter!T$1,Night!$C$1:$X$1,0)+2,0),"")</f>
        <v>5</v>
      </c>
      <c r="U161">
        <f>IFERROR(VLOOKUP($B161,Night!$A$1:$X$367,MATCH(NightFilter!U$1,Night!$C$1:$X$1,0)+2,0),"")</f>
        <v>1.0909089999999999</v>
      </c>
      <c r="V161">
        <f>IFERROR(VLOOKUP($B161,Night!$A$1:$X$367,MATCH(NightFilter!V$1,Night!$C$1:$X$1,0)+2,0),"")</f>
        <v>1.0909089999999999</v>
      </c>
      <c r="W161">
        <f>IFERROR(VLOOKUP($B161,Night!$A$1:$X$367,MATCH(NightFilter!W$1,Night!$C$1:$X$1,0)+2,0),"")</f>
        <v>3.9090910000000001</v>
      </c>
      <c r="X161">
        <f>IFERROR(VLOOKUP($B161,Night!$A$1:$X$367,MATCH(NightFilter!X$1,Night!$C$1:$X$1,0)+2,0),"")</f>
        <v>2.6746753999999999</v>
      </c>
      <c r="Y161">
        <f>IFERROR(VLOOKUP($B161,Night!$A$1:$Z$367,MATCH(NightFilter!Y$1,Night!$C$1:$Z$1,0)+2,0),"")</f>
        <v>65</v>
      </c>
      <c r="Z161">
        <f>IFERROR(VLOOKUP($B161,Night!$A$1:$Z$367,MATCH(NightFilter!Z$1,Night!$C$1:$Z$1,0)+2,0),"")</f>
        <v>75</v>
      </c>
    </row>
    <row r="162" spans="2:26" x14ac:dyDescent="0.25">
      <c r="B162">
        <f>IF(ROW()-1&lt;=Input!$F$3,ROW()-1,"")</f>
        <v>161</v>
      </c>
      <c r="C162" s="1">
        <f>IFERROR(VLOOKUP($B162,Night!$A$1:$X$367,MATCH(NightFilter!C$1,Night!$C$1:$X$1,0)+2,0),"")</f>
        <v>44034</v>
      </c>
      <c r="D162" t="str">
        <f>IFERROR(VLOOKUP($B162,Night!$A$1:$X$367,MATCH(NightFilter!D$1,Night!$C$1:$X$1,0)+2,0),"")</f>
        <v>Night</v>
      </c>
      <c r="E162">
        <f>IFERROR(VLOOKUP($B162,Night!$A$1:$X$367,MATCH(NightFilter!E$1,Night!$C$1:$X$1,0)+2,0),"")</f>
        <v>78.330769000000004</v>
      </c>
      <c r="F162">
        <f>IFERROR(VLOOKUP($B162,Night!$A$1:$X$367,MATCH(NightFilter!F$1,Night!$C$1:$X$1,0)+2,0),"")</f>
        <v>62.854545000000002</v>
      </c>
      <c r="G162">
        <f>IFERROR(VLOOKUP($B162,Night!$A$1:$X$367,MATCH(NightFilter!G$1,Night!$C$1:$X$1,0)+2,0),"")</f>
        <v>62.854545000000002</v>
      </c>
      <c r="H162">
        <f>IFERROR(VLOOKUP($B162,Night!$A$1:$X$367,MATCH(NightFilter!H$1,Night!$C$1:$X$1,0)+2,0),"")</f>
        <v>15.476224000000002</v>
      </c>
      <c r="I162">
        <f>IFERROR(VLOOKUP($B162,Night!$A$1:$X$367,MATCH(NightFilter!I$1,Night!$C$1:$X$1,0)+2,0),"")</f>
        <v>71.462987400000003</v>
      </c>
      <c r="J162">
        <f>IFERROR(VLOOKUP($B162,Night!$A$1:$X$367,MATCH(NightFilter!J$1,Night!$C$1:$X$1,0)+2,0),"")</f>
        <v>63.344000000000001</v>
      </c>
      <c r="K162">
        <f>IFERROR(VLOOKUP($B162,Night!$A$1:$X$367,MATCH(NightFilter!K$1,Night!$C$1:$X$1,0)+2,0),"")</f>
        <v>40.26</v>
      </c>
      <c r="L162">
        <f>IFERROR(VLOOKUP($B162,Night!$A$1:$X$367,MATCH(NightFilter!L$1,Night!$C$1:$X$1,0)+2,0),"")</f>
        <v>40.26</v>
      </c>
      <c r="M162">
        <f>IFERROR(VLOOKUP($B162,Night!$A$1:$X$367,MATCH(NightFilter!M$1,Night!$C$1:$X$1,0)+2,0),"")</f>
        <v>23.084000000000003</v>
      </c>
      <c r="N162">
        <f>IFERROR(VLOOKUP($B162,Night!$A$1:$X$367,MATCH(NightFilter!N$1,Night!$C$1:$X$1,0)+2,0),"")</f>
        <v>55.690281200000001</v>
      </c>
      <c r="O162">
        <f>IFERROR(VLOOKUP($B162,Night!$A$1:$X$367,MATCH(NightFilter!O$1,Night!$C$1:$X$1,0)+2,0),"")</f>
        <v>86.643332999999998</v>
      </c>
      <c r="P162">
        <f>IFERROR(VLOOKUP($B162,Night!$A$1:$X$367,MATCH(NightFilter!P$1,Night!$C$1:$X$1,0)+2,0),"")</f>
        <v>28.313635999999999</v>
      </c>
      <c r="Q162">
        <f>IFERROR(VLOOKUP($B162,Night!$A$1:$X$367,MATCH(NightFilter!Q$1,Night!$C$1:$X$1,0)+2,0),"")</f>
        <v>28.313635999999999</v>
      </c>
      <c r="R162">
        <f>IFERROR(VLOOKUP($B162,Night!$A$1:$X$367,MATCH(NightFilter!R$1,Night!$C$1:$X$1,0)+2,0),"")</f>
        <v>58.329696999999996</v>
      </c>
      <c r="S162">
        <f>IFERROR(VLOOKUP($B162,Night!$A$1:$X$367,MATCH(NightFilter!S$1,Night!$C$1:$X$1,0)+2,0),"")</f>
        <v>61.549990200000003</v>
      </c>
      <c r="T162">
        <f>IFERROR(VLOOKUP($B162,Night!$A$1:$X$367,MATCH(NightFilter!T$1,Night!$C$1:$X$1,0)+2,0),"")</f>
        <v>4.6363640000000004</v>
      </c>
      <c r="U162">
        <f>IFERROR(VLOOKUP($B162,Night!$A$1:$X$367,MATCH(NightFilter!U$1,Night!$C$1:$X$1,0)+2,0),"")</f>
        <v>1.9090910000000001</v>
      </c>
      <c r="V162">
        <f>IFERROR(VLOOKUP($B162,Night!$A$1:$X$367,MATCH(NightFilter!V$1,Night!$C$1:$X$1,0)+2,0),"")</f>
        <v>1.9090910000000001</v>
      </c>
      <c r="W162">
        <f>IFERROR(VLOOKUP($B162,Night!$A$1:$X$367,MATCH(NightFilter!W$1,Night!$C$1:$X$1,0)+2,0),"")</f>
        <v>2.7272730000000003</v>
      </c>
      <c r="X162">
        <f>IFERROR(VLOOKUP($B162,Night!$A$1:$X$367,MATCH(NightFilter!X$1,Night!$C$1:$X$1,0)+2,0),"")</f>
        <v>2.7505185999999999</v>
      </c>
      <c r="Y162">
        <f>IFERROR(VLOOKUP($B162,Night!$A$1:$Z$367,MATCH(NightFilter!Y$1,Night!$C$1:$Z$1,0)+2,0),"")</f>
        <v>65</v>
      </c>
      <c r="Z162">
        <f>IFERROR(VLOOKUP($B162,Night!$A$1:$Z$367,MATCH(NightFilter!Z$1,Night!$C$1:$Z$1,0)+2,0),"")</f>
        <v>75</v>
      </c>
    </row>
    <row r="163" spans="2:26" x14ac:dyDescent="0.25">
      <c r="B163">
        <f>IF(ROW()-1&lt;=Input!$F$3,ROW()-1,"")</f>
        <v>162</v>
      </c>
      <c r="C163" s="1">
        <f>IFERROR(VLOOKUP($B163,Night!$A$1:$X$367,MATCH(NightFilter!C$1,Night!$C$1:$X$1,0)+2,0),"")</f>
        <v>44033</v>
      </c>
      <c r="D163" t="str">
        <f>IFERROR(VLOOKUP($B163,Night!$A$1:$X$367,MATCH(NightFilter!D$1,Night!$C$1:$X$1,0)+2,0),"")</f>
        <v>Night</v>
      </c>
      <c r="E163">
        <f>IFERROR(VLOOKUP($B163,Night!$A$1:$X$367,MATCH(NightFilter!E$1,Night!$C$1:$X$1,0)+2,0),"")</f>
        <v>75.763636000000005</v>
      </c>
      <c r="F163">
        <f>IFERROR(VLOOKUP($B163,Night!$A$1:$X$367,MATCH(NightFilter!F$1,Night!$C$1:$X$1,0)+2,0),"")</f>
        <v>66.336364000000003</v>
      </c>
      <c r="G163">
        <f>IFERROR(VLOOKUP($B163,Night!$A$1:$X$367,MATCH(NightFilter!G$1,Night!$C$1:$X$1,0)+2,0),"")</f>
        <v>66.336364000000003</v>
      </c>
      <c r="H163">
        <f>IFERROR(VLOOKUP($B163,Night!$A$1:$X$367,MATCH(NightFilter!H$1,Night!$C$1:$X$1,0)+2,0),"")</f>
        <v>9.4272720000000021</v>
      </c>
      <c r="I163">
        <f>IFERROR(VLOOKUP($B163,Night!$A$1:$X$367,MATCH(NightFilter!I$1,Night!$C$1:$X$1,0)+2,0),"")</f>
        <v>71.066545399999995</v>
      </c>
      <c r="J163">
        <f>IFERROR(VLOOKUP($B163,Night!$A$1:$X$367,MATCH(NightFilter!J$1,Night!$C$1:$X$1,0)+2,0),"")</f>
        <v>66.908181999999996</v>
      </c>
      <c r="K163">
        <f>IFERROR(VLOOKUP($B163,Night!$A$1:$X$367,MATCH(NightFilter!K$1,Night!$C$1:$X$1,0)+2,0),"")</f>
        <v>40.143636000000001</v>
      </c>
      <c r="L163">
        <f>IFERROR(VLOOKUP($B163,Night!$A$1:$X$367,MATCH(NightFilter!L$1,Night!$C$1:$X$1,0)+2,0),"")</f>
        <v>40.143636000000001</v>
      </c>
      <c r="M163">
        <f>IFERROR(VLOOKUP($B163,Night!$A$1:$X$367,MATCH(NightFilter!M$1,Night!$C$1:$X$1,0)+2,0),"")</f>
        <v>26.764545999999996</v>
      </c>
      <c r="N163">
        <f>IFERROR(VLOOKUP($B163,Night!$A$1:$X$367,MATCH(NightFilter!N$1,Night!$C$1:$X$1,0)+2,0),"")</f>
        <v>55.559757699999999</v>
      </c>
      <c r="O163">
        <f>IFERROR(VLOOKUP($B163,Night!$A$1:$X$367,MATCH(NightFilter!O$1,Night!$C$1:$X$1,0)+2,0),"")</f>
        <v>93.092273000000006</v>
      </c>
      <c r="P163">
        <f>IFERROR(VLOOKUP($B163,Night!$A$1:$X$367,MATCH(NightFilter!P$1,Night!$C$1:$X$1,0)+2,0),"")</f>
        <v>28.723635999999999</v>
      </c>
      <c r="Q163">
        <f>IFERROR(VLOOKUP($B163,Night!$A$1:$X$367,MATCH(NightFilter!Q$1,Night!$C$1:$X$1,0)+2,0),"")</f>
        <v>28.723635999999999</v>
      </c>
      <c r="R163">
        <f>IFERROR(VLOOKUP($B163,Night!$A$1:$X$367,MATCH(NightFilter!R$1,Night!$C$1:$X$1,0)+2,0),"")</f>
        <v>64.368637000000007</v>
      </c>
      <c r="S163">
        <f>IFERROR(VLOOKUP($B163,Night!$A$1:$X$367,MATCH(NightFilter!S$1,Night!$C$1:$X$1,0)+2,0),"")</f>
        <v>61.8336015</v>
      </c>
      <c r="T163">
        <f>IFERROR(VLOOKUP($B163,Night!$A$1:$X$367,MATCH(NightFilter!T$1,Night!$C$1:$X$1,0)+2,0),"")</f>
        <v>5.4090910000000001</v>
      </c>
      <c r="U163">
        <f>IFERROR(VLOOKUP($B163,Night!$A$1:$X$367,MATCH(NightFilter!U$1,Night!$C$1:$X$1,0)+2,0),"")</f>
        <v>1.181818</v>
      </c>
      <c r="V163">
        <f>IFERROR(VLOOKUP($B163,Night!$A$1:$X$367,MATCH(NightFilter!V$1,Night!$C$1:$X$1,0)+2,0),"")</f>
        <v>1.181818</v>
      </c>
      <c r="W163">
        <f>IFERROR(VLOOKUP($B163,Night!$A$1:$X$367,MATCH(NightFilter!W$1,Night!$C$1:$X$1,0)+2,0),"")</f>
        <v>4.2272730000000003</v>
      </c>
      <c r="X163">
        <f>IFERROR(VLOOKUP($B163,Night!$A$1:$X$367,MATCH(NightFilter!X$1,Night!$C$1:$X$1,0)+2,0),"")</f>
        <v>3.0266668000000001</v>
      </c>
      <c r="Y163">
        <f>IFERROR(VLOOKUP($B163,Night!$A$1:$Z$367,MATCH(NightFilter!Y$1,Night!$C$1:$Z$1,0)+2,0),"")</f>
        <v>65</v>
      </c>
      <c r="Z163">
        <f>IFERROR(VLOOKUP($B163,Night!$A$1:$Z$367,MATCH(NightFilter!Z$1,Night!$C$1:$Z$1,0)+2,0),"")</f>
        <v>75</v>
      </c>
    </row>
    <row r="164" spans="2:26" x14ac:dyDescent="0.25">
      <c r="B164">
        <f>IF(ROW()-1&lt;=Input!$F$3,ROW()-1,"")</f>
        <v>163</v>
      </c>
      <c r="C164" s="1">
        <f>IFERROR(VLOOKUP($B164,Night!$A$1:$X$367,MATCH(NightFilter!C$1,Night!$C$1:$X$1,0)+2,0),"")</f>
        <v>44032</v>
      </c>
      <c r="D164" t="str">
        <f>IFERROR(VLOOKUP($B164,Night!$A$1:$X$367,MATCH(NightFilter!D$1,Night!$C$1:$X$1,0)+2,0),"")</f>
        <v>Night</v>
      </c>
      <c r="E164">
        <f>IFERROR(VLOOKUP($B164,Night!$A$1:$X$367,MATCH(NightFilter!E$1,Night!$C$1:$X$1,0)+2,0),"")</f>
        <v>76.166667000000004</v>
      </c>
      <c r="F164">
        <f>IFERROR(VLOOKUP($B164,Night!$A$1:$X$367,MATCH(NightFilter!F$1,Night!$C$1:$X$1,0)+2,0),"")</f>
        <v>65.2</v>
      </c>
      <c r="G164">
        <f>IFERROR(VLOOKUP($B164,Night!$A$1:$X$367,MATCH(NightFilter!G$1,Night!$C$1:$X$1,0)+2,0),"")</f>
        <v>65.2</v>
      </c>
      <c r="H164">
        <f>IFERROR(VLOOKUP($B164,Night!$A$1:$X$367,MATCH(NightFilter!H$1,Night!$C$1:$X$1,0)+2,0),"")</f>
        <v>10.966667000000001</v>
      </c>
      <c r="I164">
        <f>IFERROR(VLOOKUP($B164,Night!$A$1:$X$367,MATCH(NightFilter!I$1,Night!$C$1:$X$1,0)+2,0),"")</f>
        <v>70.123909100000006</v>
      </c>
      <c r="J164">
        <f>IFERROR(VLOOKUP($B164,Night!$A$1:$X$367,MATCH(NightFilter!J$1,Night!$C$1:$X$1,0)+2,0),"")</f>
        <v>68.692222000000001</v>
      </c>
      <c r="K164">
        <f>IFERROR(VLOOKUP($B164,Night!$A$1:$X$367,MATCH(NightFilter!K$1,Night!$C$1:$X$1,0)+2,0),"")</f>
        <v>40.381818000000003</v>
      </c>
      <c r="L164">
        <f>IFERROR(VLOOKUP($B164,Night!$A$1:$X$367,MATCH(NightFilter!L$1,Night!$C$1:$X$1,0)+2,0),"")</f>
        <v>40.381818000000003</v>
      </c>
      <c r="M164">
        <f>IFERROR(VLOOKUP($B164,Night!$A$1:$X$367,MATCH(NightFilter!M$1,Night!$C$1:$X$1,0)+2,0),"")</f>
        <v>28.310403999999998</v>
      </c>
      <c r="N164">
        <f>IFERROR(VLOOKUP($B164,Night!$A$1:$X$367,MATCH(NightFilter!N$1,Night!$C$1:$X$1,0)+2,0),"")</f>
        <v>53.734737199999998</v>
      </c>
      <c r="O164">
        <f>IFERROR(VLOOKUP($B164,Night!$A$1:$X$367,MATCH(NightFilter!O$1,Night!$C$1:$X$1,0)+2,0),"")</f>
        <v>96.182221999999996</v>
      </c>
      <c r="P164">
        <f>IFERROR(VLOOKUP($B164,Night!$A$1:$X$367,MATCH(NightFilter!P$1,Night!$C$1:$X$1,0)+2,0),"")</f>
        <v>32.531818000000001</v>
      </c>
      <c r="Q164">
        <f>IFERROR(VLOOKUP($B164,Night!$A$1:$X$367,MATCH(NightFilter!Q$1,Night!$C$1:$X$1,0)+2,0),"")</f>
        <v>32.531818000000001</v>
      </c>
      <c r="R164">
        <f>IFERROR(VLOOKUP($B164,Night!$A$1:$X$367,MATCH(NightFilter!R$1,Night!$C$1:$X$1,0)+2,0),"")</f>
        <v>63.650403999999995</v>
      </c>
      <c r="S164">
        <f>IFERROR(VLOOKUP($B164,Night!$A$1:$X$367,MATCH(NightFilter!S$1,Night!$C$1:$X$1,0)+2,0),"")</f>
        <v>60.273419099999998</v>
      </c>
      <c r="T164">
        <f>IFERROR(VLOOKUP($B164,Night!$A$1:$X$367,MATCH(NightFilter!T$1,Night!$C$1:$X$1,0)+2,0),"")</f>
        <v>5.3888889999999998</v>
      </c>
      <c r="U164">
        <f>IFERROR(VLOOKUP($B164,Night!$A$1:$X$367,MATCH(NightFilter!U$1,Night!$C$1:$X$1,0)+2,0),"")</f>
        <v>0.63636400000000004</v>
      </c>
      <c r="V164">
        <f>IFERROR(VLOOKUP($B164,Night!$A$1:$X$367,MATCH(NightFilter!V$1,Night!$C$1:$X$1,0)+2,0),"")</f>
        <v>0.63636400000000004</v>
      </c>
      <c r="W164">
        <f>IFERROR(VLOOKUP($B164,Night!$A$1:$X$367,MATCH(NightFilter!W$1,Night!$C$1:$X$1,0)+2,0),"")</f>
        <v>4.7525249999999994</v>
      </c>
      <c r="X164">
        <f>IFERROR(VLOOKUP($B164,Night!$A$1:$X$367,MATCH(NightFilter!X$1,Night!$C$1:$X$1,0)+2,0),"")</f>
        <v>2.6282828999999999</v>
      </c>
      <c r="Y164">
        <f>IFERROR(VLOOKUP($B164,Night!$A$1:$Z$367,MATCH(NightFilter!Y$1,Night!$C$1:$Z$1,0)+2,0),"")</f>
        <v>65</v>
      </c>
      <c r="Z164">
        <f>IFERROR(VLOOKUP($B164,Night!$A$1:$Z$367,MATCH(NightFilter!Z$1,Night!$C$1:$Z$1,0)+2,0),"")</f>
        <v>75</v>
      </c>
    </row>
    <row r="165" spans="2:26" x14ac:dyDescent="0.25">
      <c r="B165">
        <f>IF(ROW()-1&lt;=Input!$F$3,ROW()-1,"")</f>
        <v>164</v>
      </c>
      <c r="C165" s="1">
        <f>IFERROR(VLOOKUP($B165,Night!$A$1:$X$367,MATCH(NightFilter!C$1,Night!$C$1:$X$1,0)+2,0),"")</f>
        <v>44031</v>
      </c>
      <c r="D165" t="str">
        <f>IFERROR(VLOOKUP($B165,Night!$A$1:$X$367,MATCH(NightFilter!D$1,Night!$C$1:$X$1,0)+2,0),"")</f>
        <v>Night</v>
      </c>
      <c r="E165">
        <f>IFERROR(VLOOKUP($B165,Night!$A$1:$X$367,MATCH(NightFilter!E$1,Night!$C$1:$X$1,0)+2,0),"")</f>
        <v>75.927273</v>
      </c>
      <c r="F165">
        <f>IFERROR(VLOOKUP($B165,Night!$A$1:$X$367,MATCH(NightFilter!F$1,Night!$C$1:$X$1,0)+2,0),"")</f>
        <v>61.685713999999997</v>
      </c>
      <c r="G165">
        <f>IFERROR(VLOOKUP($B165,Night!$A$1:$X$367,MATCH(NightFilter!G$1,Night!$C$1:$X$1,0)+2,0),"")</f>
        <v>61.685713999999997</v>
      </c>
      <c r="H165">
        <f>IFERROR(VLOOKUP($B165,Night!$A$1:$X$367,MATCH(NightFilter!H$1,Night!$C$1:$X$1,0)+2,0),"")</f>
        <v>14.241559000000002</v>
      </c>
      <c r="I165">
        <f>IFERROR(VLOOKUP($B165,Night!$A$1:$X$367,MATCH(NightFilter!I$1,Night!$C$1:$X$1,0)+2,0),"")</f>
        <v>70.172349299999993</v>
      </c>
      <c r="J165">
        <f>IFERROR(VLOOKUP($B165,Night!$A$1:$X$367,MATCH(NightFilter!J$1,Night!$C$1:$X$1,0)+2,0),"")</f>
        <v>69.161111000000005</v>
      </c>
      <c r="K165">
        <f>IFERROR(VLOOKUP($B165,Night!$A$1:$X$367,MATCH(NightFilter!K$1,Night!$C$1:$X$1,0)+2,0),"")</f>
        <v>44.027273000000001</v>
      </c>
      <c r="L165">
        <f>IFERROR(VLOOKUP($B165,Night!$A$1:$X$367,MATCH(NightFilter!L$1,Night!$C$1:$X$1,0)+2,0),"")</f>
        <v>44.027273000000001</v>
      </c>
      <c r="M165">
        <f>IFERROR(VLOOKUP($B165,Night!$A$1:$X$367,MATCH(NightFilter!M$1,Night!$C$1:$X$1,0)+2,0),"")</f>
        <v>25.133838000000004</v>
      </c>
      <c r="N165">
        <f>IFERROR(VLOOKUP($B165,Night!$A$1:$X$367,MATCH(NightFilter!N$1,Night!$C$1:$X$1,0)+2,0),"")</f>
        <v>53.737254100000001</v>
      </c>
      <c r="O165">
        <f>IFERROR(VLOOKUP($B165,Night!$A$1:$X$367,MATCH(NightFilter!O$1,Night!$C$1:$X$1,0)+2,0),"")</f>
        <v>96.086667000000006</v>
      </c>
      <c r="P165">
        <f>IFERROR(VLOOKUP($B165,Night!$A$1:$X$367,MATCH(NightFilter!P$1,Night!$C$1:$X$1,0)+2,0),"")</f>
        <v>33.993636000000002</v>
      </c>
      <c r="Q165">
        <f>IFERROR(VLOOKUP($B165,Night!$A$1:$X$367,MATCH(NightFilter!Q$1,Night!$C$1:$X$1,0)+2,0),"")</f>
        <v>33.993636000000002</v>
      </c>
      <c r="R165">
        <f>IFERROR(VLOOKUP($B165,Night!$A$1:$X$367,MATCH(NightFilter!R$1,Night!$C$1:$X$1,0)+2,0),"")</f>
        <v>62.093031000000003</v>
      </c>
      <c r="S165">
        <f>IFERROR(VLOOKUP($B165,Night!$A$1:$X$367,MATCH(NightFilter!S$1,Night!$C$1:$X$1,0)+2,0),"")</f>
        <v>61.327575899999999</v>
      </c>
      <c r="T165">
        <f>IFERROR(VLOOKUP($B165,Night!$A$1:$X$367,MATCH(NightFilter!T$1,Night!$C$1:$X$1,0)+2,0),"")</f>
        <v>4.8333329999999997</v>
      </c>
      <c r="U165">
        <f>IFERROR(VLOOKUP($B165,Night!$A$1:$X$367,MATCH(NightFilter!U$1,Night!$C$1:$X$1,0)+2,0),"")</f>
        <v>1.0909089999999999</v>
      </c>
      <c r="V165">
        <f>IFERROR(VLOOKUP($B165,Night!$A$1:$X$367,MATCH(NightFilter!V$1,Night!$C$1:$X$1,0)+2,0),"")</f>
        <v>1.0909089999999999</v>
      </c>
      <c r="W165">
        <f>IFERROR(VLOOKUP($B165,Night!$A$1:$X$367,MATCH(NightFilter!W$1,Night!$C$1:$X$1,0)+2,0),"")</f>
        <v>3.7424239999999998</v>
      </c>
      <c r="X165">
        <f>IFERROR(VLOOKUP($B165,Night!$A$1:$X$367,MATCH(NightFilter!X$1,Night!$C$1:$X$1,0)+2,0),"")</f>
        <v>2.9703463000000001</v>
      </c>
      <c r="Y165">
        <f>IFERROR(VLOOKUP($B165,Night!$A$1:$Z$367,MATCH(NightFilter!Y$1,Night!$C$1:$Z$1,0)+2,0),"")</f>
        <v>65</v>
      </c>
      <c r="Z165">
        <f>IFERROR(VLOOKUP($B165,Night!$A$1:$Z$367,MATCH(NightFilter!Z$1,Night!$C$1:$Z$1,0)+2,0),"")</f>
        <v>75</v>
      </c>
    </row>
    <row r="166" spans="2:26" x14ac:dyDescent="0.25">
      <c r="B166">
        <f>IF(ROW()-1&lt;=Input!$F$3,ROW()-1,"")</f>
        <v>165</v>
      </c>
      <c r="C166" s="1">
        <f>IFERROR(VLOOKUP($B166,Night!$A$1:$X$367,MATCH(NightFilter!C$1,Night!$C$1:$X$1,0)+2,0),"")</f>
        <v>44030</v>
      </c>
      <c r="D166" t="str">
        <f>IFERROR(VLOOKUP($B166,Night!$A$1:$X$367,MATCH(NightFilter!D$1,Night!$C$1:$X$1,0)+2,0),"")</f>
        <v>Night</v>
      </c>
      <c r="E166">
        <f>IFERROR(VLOOKUP($B166,Night!$A$1:$X$367,MATCH(NightFilter!E$1,Night!$C$1:$X$1,0)+2,0),"")</f>
        <v>76.309090999999995</v>
      </c>
      <c r="F166">
        <f>IFERROR(VLOOKUP($B166,Night!$A$1:$X$367,MATCH(NightFilter!F$1,Night!$C$1:$X$1,0)+2,0),"")</f>
        <v>62.481817999999997</v>
      </c>
      <c r="G166">
        <f>IFERROR(VLOOKUP($B166,Night!$A$1:$X$367,MATCH(NightFilter!G$1,Night!$C$1:$X$1,0)+2,0),"")</f>
        <v>62.481817999999997</v>
      </c>
      <c r="H166">
        <f>IFERROR(VLOOKUP($B166,Night!$A$1:$X$367,MATCH(NightFilter!H$1,Night!$C$1:$X$1,0)+2,0),"")</f>
        <v>13.827272999999998</v>
      </c>
      <c r="I166">
        <f>IFERROR(VLOOKUP($B166,Night!$A$1:$X$367,MATCH(NightFilter!I$1,Night!$C$1:$X$1,0)+2,0),"")</f>
        <v>70.349218199999996</v>
      </c>
      <c r="J166">
        <f>IFERROR(VLOOKUP($B166,Night!$A$1:$X$367,MATCH(NightFilter!J$1,Night!$C$1:$X$1,0)+2,0),"")</f>
        <v>69.468570999999997</v>
      </c>
      <c r="K166">
        <f>IFERROR(VLOOKUP($B166,Night!$A$1:$X$367,MATCH(NightFilter!K$1,Night!$C$1:$X$1,0)+2,0),"")</f>
        <v>39.572727</v>
      </c>
      <c r="L166">
        <f>IFERROR(VLOOKUP($B166,Night!$A$1:$X$367,MATCH(NightFilter!L$1,Night!$C$1:$X$1,0)+2,0),"")</f>
        <v>39.572727</v>
      </c>
      <c r="M166">
        <f>IFERROR(VLOOKUP($B166,Night!$A$1:$X$367,MATCH(NightFilter!M$1,Night!$C$1:$X$1,0)+2,0),"")</f>
        <v>29.895843999999997</v>
      </c>
      <c r="N166">
        <f>IFERROR(VLOOKUP($B166,Night!$A$1:$X$367,MATCH(NightFilter!N$1,Night!$C$1:$X$1,0)+2,0),"")</f>
        <v>55.3998572</v>
      </c>
      <c r="O166">
        <f>IFERROR(VLOOKUP($B166,Night!$A$1:$X$367,MATCH(NightFilter!O$1,Night!$C$1:$X$1,0)+2,0),"")</f>
        <v>99.434286</v>
      </c>
      <c r="P166">
        <f>IFERROR(VLOOKUP($B166,Night!$A$1:$X$367,MATCH(NightFilter!P$1,Night!$C$1:$X$1,0)+2,0),"")</f>
        <v>28.681818</v>
      </c>
      <c r="Q166">
        <f>IFERROR(VLOOKUP($B166,Night!$A$1:$X$367,MATCH(NightFilter!Q$1,Night!$C$1:$X$1,0)+2,0),"")</f>
        <v>28.681818</v>
      </c>
      <c r="R166">
        <f>IFERROR(VLOOKUP($B166,Night!$A$1:$X$367,MATCH(NightFilter!R$1,Night!$C$1:$X$1,0)+2,0),"")</f>
        <v>70.752467999999993</v>
      </c>
      <c r="S166">
        <f>IFERROR(VLOOKUP($B166,Night!$A$1:$X$367,MATCH(NightFilter!S$1,Night!$C$1:$X$1,0)+2,0),"")</f>
        <v>64.724619399999995</v>
      </c>
      <c r="T166">
        <f>IFERROR(VLOOKUP($B166,Night!$A$1:$X$367,MATCH(NightFilter!T$1,Night!$C$1:$X$1,0)+2,0),"")</f>
        <v>4.0999999999999996</v>
      </c>
      <c r="U166">
        <f>IFERROR(VLOOKUP($B166,Night!$A$1:$X$367,MATCH(NightFilter!U$1,Night!$C$1:$X$1,0)+2,0),"")</f>
        <v>2.0909089999999999</v>
      </c>
      <c r="V166">
        <f>IFERROR(VLOOKUP($B166,Night!$A$1:$X$367,MATCH(NightFilter!V$1,Night!$C$1:$X$1,0)+2,0),"")</f>
        <v>2.0909089999999999</v>
      </c>
      <c r="W166">
        <f>IFERROR(VLOOKUP($B166,Night!$A$1:$X$367,MATCH(NightFilter!W$1,Night!$C$1:$X$1,0)+2,0),"")</f>
        <v>2.0090909999999997</v>
      </c>
      <c r="X166">
        <f>IFERROR(VLOOKUP($B166,Night!$A$1:$X$367,MATCH(NightFilter!X$1,Night!$C$1:$X$1,0)+2,0),"")</f>
        <v>3.1485281999999999</v>
      </c>
      <c r="Y166">
        <f>IFERROR(VLOOKUP($B166,Night!$A$1:$Z$367,MATCH(NightFilter!Y$1,Night!$C$1:$Z$1,0)+2,0),"")</f>
        <v>65</v>
      </c>
      <c r="Z166">
        <f>IFERROR(VLOOKUP($B166,Night!$A$1:$Z$367,MATCH(NightFilter!Z$1,Night!$C$1:$Z$1,0)+2,0),"")</f>
        <v>75</v>
      </c>
    </row>
    <row r="167" spans="2:26" x14ac:dyDescent="0.25">
      <c r="B167">
        <f>IF(ROW()-1&lt;=Input!$F$3,ROW()-1,"")</f>
        <v>166</v>
      </c>
      <c r="C167" s="1">
        <f>IFERROR(VLOOKUP($B167,Night!$A$1:$X$367,MATCH(NightFilter!C$1,Night!$C$1:$X$1,0)+2,0),"")</f>
        <v>44029</v>
      </c>
      <c r="D167" t="str">
        <f>IFERROR(VLOOKUP($B167,Night!$A$1:$X$367,MATCH(NightFilter!D$1,Night!$C$1:$X$1,0)+2,0),"")</f>
        <v>Night</v>
      </c>
      <c r="E167">
        <f>IFERROR(VLOOKUP($B167,Night!$A$1:$X$367,MATCH(NightFilter!E$1,Night!$C$1:$X$1,0)+2,0),"")</f>
        <v>76.390908999999994</v>
      </c>
      <c r="F167">
        <f>IFERROR(VLOOKUP($B167,Night!$A$1:$X$367,MATCH(NightFilter!F$1,Night!$C$1:$X$1,0)+2,0),"")</f>
        <v>63.212727000000001</v>
      </c>
      <c r="G167">
        <f>IFERROR(VLOOKUP($B167,Night!$A$1:$X$367,MATCH(NightFilter!G$1,Night!$C$1:$X$1,0)+2,0),"")</f>
        <v>63.212727000000001</v>
      </c>
      <c r="H167">
        <f>IFERROR(VLOOKUP($B167,Night!$A$1:$X$367,MATCH(NightFilter!H$1,Night!$C$1:$X$1,0)+2,0),"")</f>
        <v>13.178181999999993</v>
      </c>
      <c r="I167">
        <f>IFERROR(VLOOKUP($B167,Night!$A$1:$X$367,MATCH(NightFilter!I$1,Night!$C$1:$X$1,0)+2,0),"")</f>
        <v>69.827755999999994</v>
      </c>
      <c r="J167">
        <f>IFERROR(VLOOKUP($B167,Night!$A$1:$X$367,MATCH(NightFilter!J$1,Night!$C$1:$X$1,0)+2,0),"")</f>
        <v>65.542856999999998</v>
      </c>
      <c r="K167">
        <f>IFERROR(VLOOKUP($B167,Night!$A$1:$X$367,MATCH(NightFilter!K$1,Night!$C$1:$X$1,0)+2,0),"")</f>
        <v>50.274999999999999</v>
      </c>
      <c r="L167">
        <f>IFERROR(VLOOKUP($B167,Night!$A$1:$X$367,MATCH(NightFilter!L$1,Night!$C$1:$X$1,0)+2,0),"")</f>
        <v>50.274999999999999</v>
      </c>
      <c r="M167">
        <f>IFERROR(VLOOKUP($B167,Night!$A$1:$X$367,MATCH(NightFilter!M$1,Night!$C$1:$X$1,0)+2,0),"")</f>
        <v>15.267856999999999</v>
      </c>
      <c r="N167">
        <f>IFERROR(VLOOKUP($B167,Night!$A$1:$X$367,MATCH(NightFilter!N$1,Night!$C$1:$X$1,0)+2,0),"")</f>
        <v>56.908009300000003</v>
      </c>
      <c r="O167">
        <f>IFERROR(VLOOKUP($B167,Night!$A$1:$X$367,MATCH(NightFilter!O$1,Night!$C$1:$X$1,0)+2,0),"")</f>
        <v>86.068181999999993</v>
      </c>
      <c r="P167">
        <f>IFERROR(VLOOKUP($B167,Night!$A$1:$X$367,MATCH(NightFilter!P$1,Night!$C$1:$X$1,0)+2,0),"")</f>
        <v>43.299374999999998</v>
      </c>
      <c r="Q167">
        <f>IFERROR(VLOOKUP($B167,Night!$A$1:$X$367,MATCH(NightFilter!Q$1,Night!$C$1:$X$1,0)+2,0),"")</f>
        <v>43.299374999999998</v>
      </c>
      <c r="R167">
        <f>IFERROR(VLOOKUP($B167,Night!$A$1:$X$367,MATCH(NightFilter!R$1,Night!$C$1:$X$1,0)+2,0),"")</f>
        <v>42.768806999999995</v>
      </c>
      <c r="S167">
        <f>IFERROR(VLOOKUP($B167,Night!$A$1:$X$367,MATCH(NightFilter!S$1,Night!$C$1:$X$1,0)+2,0),"")</f>
        <v>67.805517899999998</v>
      </c>
      <c r="T167">
        <f>IFERROR(VLOOKUP($B167,Night!$A$1:$X$367,MATCH(NightFilter!T$1,Night!$C$1:$X$1,0)+2,0),"")</f>
        <v>4.4285709999999998</v>
      </c>
      <c r="U167">
        <f>IFERROR(VLOOKUP($B167,Night!$A$1:$X$367,MATCH(NightFilter!U$1,Night!$C$1:$X$1,0)+2,0),"")</f>
        <v>2.230769</v>
      </c>
      <c r="V167">
        <f>IFERROR(VLOOKUP($B167,Night!$A$1:$X$367,MATCH(NightFilter!V$1,Night!$C$1:$X$1,0)+2,0),"")</f>
        <v>2.230769</v>
      </c>
      <c r="W167">
        <f>IFERROR(VLOOKUP($B167,Night!$A$1:$X$367,MATCH(NightFilter!W$1,Night!$C$1:$X$1,0)+2,0),"")</f>
        <v>2.1978019999999998</v>
      </c>
      <c r="X167">
        <f>IFERROR(VLOOKUP($B167,Night!$A$1:$X$367,MATCH(NightFilter!X$1,Night!$C$1:$X$1,0)+2,0),"")</f>
        <v>3.2897976</v>
      </c>
      <c r="Y167">
        <f>IFERROR(VLOOKUP($B167,Night!$A$1:$Z$367,MATCH(NightFilter!Y$1,Night!$C$1:$Z$1,0)+2,0),"")</f>
        <v>65</v>
      </c>
      <c r="Z167">
        <f>IFERROR(VLOOKUP($B167,Night!$A$1:$Z$367,MATCH(NightFilter!Z$1,Night!$C$1:$Z$1,0)+2,0),"")</f>
        <v>75</v>
      </c>
    </row>
    <row r="168" spans="2:26" x14ac:dyDescent="0.25">
      <c r="B168">
        <f>IF(ROW()-1&lt;=Input!$F$3,ROW()-1,"")</f>
        <v>167</v>
      </c>
      <c r="C168" s="1">
        <f>IFERROR(VLOOKUP($B168,Night!$A$1:$X$367,MATCH(NightFilter!C$1,Night!$C$1:$X$1,0)+2,0),"")</f>
        <v>44028</v>
      </c>
      <c r="D168" t="str">
        <f>IFERROR(VLOOKUP($B168,Night!$A$1:$X$367,MATCH(NightFilter!D$1,Night!$C$1:$X$1,0)+2,0),"")</f>
        <v>Night</v>
      </c>
      <c r="E168">
        <f>IFERROR(VLOOKUP($B168,Night!$A$1:$X$367,MATCH(NightFilter!E$1,Night!$C$1:$X$1,0)+2,0),"")</f>
        <v>76</v>
      </c>
      <c r="F168">
        <f>IFERROR(VLOOKUP($B168,Night!$A$1:$X$367,MATCH(NightFilter!F$1,Night!$C$1:$X$1,0)+2,0),"")</f>
        <v>64.121250000000003</v>
      </c>
      <c r="G168">
        <f>IFERROR(VLOOKUP($B168,Night!$A$1:$X$367,MATCH(NightFilter!G$1,Night!$C$1:$X$1,0)+2,0),"")</f>
        <v>64.121250000000003</v>
      </c>
      <c r="H168">
        <f>IFERROR(VLOOKUP($B168,Night!$A$1:$X$367,MATCH(NightFilter!H$1,Night!$C$1:$X$1,0)+2,0),"")</f>
        <v>11.878749999999997</v>
      </c>
      <c r="I168">
        <f>IFERROR(VLOOKUP($B168,Night!$A$1:$X$367,MATCH(NightFilter!I$1,Night!$C$1:$X$1,0)+2,0),"")</f>
        <v>69.373488600000002</v>
      </c>
      <c r="J168">
        <f>IFERROR(VLOOKUP($B168,Night!$A$1:$X$367,MATCH(NightFilter!J$1,Night!$C$1:$X$1,0)+2,0),"")</f>
        <v>64.154544999999999</v>
      </c>
      <c r="K168">
        <f>IFERROR(VLOOKUP($B168,Night!$A$1:$X$367,MATCH(NightFilter!K$1,Night!$C$1:$X$1,0)+2,0),"")</f>
        <v>52.536363999999999</v>
      </c>
      <c r="L168">
        <f>IFERROR(VLOOKUP($B168,Night!$A$1:$X$367,MATCH(NightFilter!L$1,Night!$C$1:$X$1,0)+2,0),"")</f>
        <v>52.536363999999999</v>
      </c>
      <c r="M168">
        <f>IFERROR(VLOOKUP($B168,Night!$A$1:$X$367,MATCH(NightFilter!M$1,Night!$C$1:$X$1,0)+2,0),"")</f>
        <v>11.618181</v>
      </c>
      <c r="N168">
        <f>IFERROR(VLOOKUP($B168,Night!$A$1:$X$367,MATCH(NightFilter!N$1,Night!$C$1:$X$1,0)+2,0),"")</f>
        <v>57.358386400000001</v>
      </c>
      <c r="O168">
        <f>IFERROR(VLOOKUP($B168,Night!$A$1:$X$367,MATCH(NightFilter!O$1,Night!$C$1:$X$1,0)+2,0),"")</f>
        <v>87.672499999999999</v>
      </c>
      <c r="P168">
        <f>IFERROR(VLOOKUP($B168,Night!$A$1:$X$367,MATCH(NightFilter!P$1,Night!$C$1:$X$1,0)+2,0),"")</f>
        <v>53.751818</v>
      </c>
      <c r="Q168">
        <f>IFERROR(VLOOKUP($B168,Night!$A$1:$X$367,MATCH(NightFilter!Q$1,Night!$C$1:$X$1,0)+2,0),"")</f>
        <v>53.751818</v>
      </c>
      <c r="R168">
        <f>IFERROR(VLOOKUP($B168,Night!$A$1:$X$367,MATCH(NightFilter!R$1,Night!$C$1:$X$1,0)+2,0),"")</f>
        <v>33.920681999999999</v>
      </c>
      <c r="S168">
        <f>IFERROR(VLOOKUP($B168,Night!$A$1:$X$367,MATCH(NightFilter!S$1,Night!$C$1:$X$1,0)+2,0),"")</f>
        <v>68.507403299999993</v>
      </c>
      <c r="T168">
        <f>IFERROR(VLOOKUP($B168,Night!$A$1:$X$367,MATCH(NightFilter!T$1,Night!$C$1:$X$1,0)+2,0),"")</f>
        <v>4.4375</v>
      </c>
      <c r="U168">
        <f>IFERROR(VLOOKUP($B168,Night!$A$1:$X$367,MATCH(NightFilter!U$1,Night!$C$1:$X$1,0)+2,0),"")</f>
        <v>1.818182</v>
      </c>
      <c r="V168">
        <f>IFERROR(VLOOKUP($B168,Night!$A$1:$X$367,MATCH(NightFilter!V$1,Night!$C$1:$X$1,0)+2,0),"")</f>
        <v>1.818182</v>
      </c>
      <c r="W168">
        <f>IFERROR(VLOOKUP($B168,Night!$A$1:$X$367,MATCH(NightFilter!W$1,Night!$C$1:$X$1,0)+2,0),"")</f>
        <v>2.6193179999999998</v>
      </c>
      <c r="X168">
        <f>IFERROR(VLOOKUP($B168,Night!$A$1:$X$367,MATCH(NightFilter!X$1,Night!$C$1:$X$1,0)+2,0),"")</f>
        <v>3.3187500000000001</v>
      </c>
      <c r="Y168">
        <f>IFERROR(VLOOKUP($B168,Night!$A$1:$Z$367,MATCH(NightFilter!Y$1,Night!$C$1:$Z$1,0)+2,0),"")</f>
        <v>65</v>
      </c>
      <c r="Z168">
        <f>IFERROR(VLOOKUP($B168,Night!$A$1:$Z$367,MATCH(NightFilter!Z$1,Night!$C$1:$Z$1,0)+2,0),"")</f>
        <v>75</v>
      </c>
    </row>
    <row r="169" spans="2:26" x14ac:dyDescent="0.25">
      <c r="B169">
        <f>IF(ROW()-1&lt;=Input!$F$3,ROW()-1,"")</f>
        <v>168</v>
      </c>
      <c r="C169" s="1">
        <f>IFERROR(VLOOKUP($B169,Night!$A$1:$X$367,MATCH(NightFilter!C$1,Night!$C$1:$X$1,0)+2,0),"")</f>
        <v>44027</v>
      </c>
      <c r="D169" t="str">
        <f>IFERROR(VLOOKUP($B169,Night!$A$1:$X$367,MATCH(NightFilter!D$1,Night!$C$1:$X$1,0)+2,0),"")</f>
        <v>Night</v>
      </c>
      <c r="E169">
        <f>IFERROR(VLOOKUP($B169,Night!$A$1:$X$367,MATCH(NightFilter!E$1,Night!$C$1:$X$1,0)+2,0),"")</f>
        <v>74.918182000000002</v>
      </c>
      <c r="F169">
        <f>IFERROR(VLOOKUP($B169,Night!$A$1:$X$367,MATCH(NightFilter!F$1,Night!$C$1:$X$1,0)+2,0),"")</f>
        <v>63.493333</v>
      </c>
      <c r="G169">
        <f>IFERROR(VLOOKUP($B169,Night!$A$1:$X$367,MATCH(NightFilter!G$1,Night!$C$1:$X$1,0)+2,0),"")</f>
        <v>63.493333</v>
      </c>
      <c r="H169">
        <f>IFERROR(VLOOKUP($B169,Night!$A$1:$X$367,MATCH(NightFilter!H$1,Night!$C$1:$X$1,0)+2,0),"")</f>
        <v>11.424849000000002</v>
      </c>
      <c r="I169">
        <f>IFERROR(VLOOKUP($B169,Night!$A$1:$X$367,MATCH(NightFilter!I$1,Night!$C$1:$X$1,0)+2,0),"")</f>
        <v>69.478337100000005</v>
      </c>
      <c r="J169">
        <f>IFERROR(VLOOKUP($B169,Night!$A$1:$X$367,MATCH(NightFilter!J$1,Night!$C$1:$X$1,0)+2,0),"")</f>
        <v>61.354545000000002</v>
      </c>
      <c r="K169">
        <f>IFERROR(VLOOKUP($B169,Night!$A$1:$X$367,MATCH(NightFilter!K$1,Night!$C$1:$X$1,0)+2,0),"")</f>
        <v>52.3</v>
      </c>
      <c r="L169">
        <f>IFERROR(VLOOKUP($B169,Night!$A$1:$X$367,MATCH(NightFilter!L$1,Night!$C$1:$X$1,0)+2,0),"")</f>
        <v>52.3</v>
      </c>
      <c r="M169">
        <f>IFERROR(VLOOKUP($B169,Night!$A$1:$X$367,MATCH(NightFilter!M$1,Night!$C$1:$X$1,0)+2,0),"")</f>
        <v>9.0545450000000045</v>
      </c>
      <c r="N169">
        <f>IFERROR(VLOOKUP($B169,Night!$A$1:$X$367,MATCH(NightFilter!N$1,Night!$C$1:$X$1,0)+2,0),"")</f>
        <v>57.178280200000003</v>
      </c>
      <c r="O169">
        <f>IFERROR(VLOOKUP($B169,Night!$A$1:$X$367,MATCH(NightFilter!O$1,Night!$C$1:$X$1,0)+2,0),"")</f>
        <v>82.211332999999996</v>
      </c>
      <c r="P169">
        <f>IFERROR(VLOOKUP($B169,Night!$A$1:$X$367,MATCH(NightFilter!P$1,Night!$C$1:$X$1,0)+2,0),"")</f>
        <v>56.41</v>
      </c>
      <c r="Q169">
        <f>IFERROR(VLOOKUP($B169,Night!$A$1:$X$367,MATCH(NightFilter!Q$1,Night!$C$1:$X$1,0)+2,0),"")</f>
        <v>56.41</v>
      </c>
      <c r="R169">
        <f>IFERROR(VLOOKUP($B169,Night!$A$1:$X$367,MATCH(NightFilter!R$1,Night!$C$1:$X$1,0)+2,0),"")</f>
        <v>25.801333</v>
      </c>
      <c r="S169">
        <f>IFERROR(VLOOKUP($B169,Night!$A$1:$X$367,MATCH(NightFilter!S$1,Night!$C$1:$X$1,0)+2,0),"")</f>
        <v>67.0903378</v>
      </c>
      <c r="T169">
        <f>IFERROR(VLOOKUP($B169,Night!$A$1:$X$367,MATCH(NightFilter!T$1,Night!$C$1:$X$1,0)+2,0),"")</f>
        <v>4.1818179999999998</v>
      </c>
      <c r="U169">
        <f>IFERROR(VLOOKUP($B169,Night!$A$1:$X$367,MATCH(NightFilter!U$1,Night!$C$1:$X$1,0)+2,0),"")</f>
        <v>1.818182</v>
      </c>
      <c r="V169">
        <f>IFERROR(VLOOKUP($B169,Night!$A$1:$X$367,MATCH(NightFilter!V$1,Night!$C$1:$X$1,0)+2,0),"")</f>
        <v>1.818182</v>
      </c>
      <c r="W169">
        <f>IFERROR(VLOOKUP($B169,Night!$A$1:$X$367,MATCH(NightFilter!W$1,Night!$C$1:$X$1,0)+2,0),"")</f>
        <v>2.3636359999999996</v>
      </c>
      <c r="X169">
        <f>IFERROR(VLOOKUP($B169,Night!$A$1:$X$367,MATCH(NightFilter!X$1,Night!$C$1:$X$1,0)+2,0),"")</f>
        <v>3.0225000999999998</v>
      </c>
      <c r="Y169">
        <f>IFERROR(VLOOKUP($B169,Night!$A$1:$Z$367,MATCH(NightFilter!Y$1,Night!$C$1:$Z$1,0)+2,0),"")</f>
        <v>65</v>
      </c>
      <c r="Z169">
        <f>IFERROR(VLOOKUP($B169,Night!$A$1:$Z$367,MATCH(NightFilter!Z$1,Night!$C$1:$Z$1,0)+2,0),"")</f>
        <v>75</v>
      </c>
    </row>
    <row r="170" spans="2:26" x14ac:dyDescent="0.25">
      <c r="B170">
        <f>IF(ROW()-1&lt;=Input!$F$3,ROW()-1,"")</f>
        <v>169</v>
      </c>
      <c r="C170" s="1">
        <f>IFERROR(VLOOKUP($B170,Night!$A$1:$X$367,MATCH(NightFilter!C$1,Night!$C$1:$X$1,0)+2,0),"")</f>
        <v>44026</v>
      </c>
      <c r="D170" t="str">
        <f>IFERROR(VLOOKUP($B170,Night!$A$1:$X$367,MATCH(NightFilter!D$1,Night!$C$1:$X$1,0)+2,0),"")</f>
        <v>Night</v>
      </c>
      <c r="E170">
        <f>IFERROR(VLOOKUP($B170,Night!$A$1:$X$367,MATCH(NightFilter!E$1,Night!$C$1:$X$1,0)+2,0),"")</f>
        <v>73.663635999999997</v>
      </c>
      <c r="F170">
        <f>IFERROR(VLOOKUP($B170,Night!$A$1:$X$367,MATCH(NightFilter!F$1,Night!$C$1:$X$1,0)+2,0),"")</f>
        <v>63.742857000000001</v>
      </c>
      <c r="G170">
        <f>IFERROR(VLOOKUP($B170,Night!$A$1:$X$367,MATCH(NightFilter!G$1,Night!$C$1:$X$1,0)+2,0),"")</f>
        <v>63.742857000000001</v>
      </c>
      <c r="H170">
        <f>IFERROR(VLOOKUP($B170,Night!$A$1:$X$367,MATCH(NightFilter!H$1,Night!$C$1:$X$1,0)+2,0),"")</f>
        <v>9.920778999999996</v>
      </c>
      <c r="I170">
        <f>IFERROR(VLOOKUP($B170,Night!$A$1:$X$367,MATCH(NightFilter!I$1,Night!$C$1:$X$1,0)+2,0),"")</f>
        <v>69.640922000000003</v>
      </c>
      <c r="J170">
        <f>IFERROR(VLOOKUP($B170,Night!$A$1:$X$367,MATCH(NightFilter!J$1,Night!$C$1:$X$1,0)+2,0),"")</f>
        <v>61.39</v>
      </c>
      <c r="K170">
        <f>IFERROR(VLOOKUP($B170,Night!$A$1:$X$367,MATCH(NightFilter!K$1,Night!$C$1:$X$1,0)+2,0),"")</f>
        <v>52.136364</v>
      </c>
      <c r="L170">
        <f>IFERROR(VLOOKUP($B170,Night!$A$1:$X$367,MATCH(NightFilter!L$1,Night!$C$1:$X$1,0)+2,0),"")</f>
        <v>52.136364</v>
      </c>
      <c r="M170">
        <f>IFERROR(VLOOKUP($B170,Night!$A$1:$X$367,MATCH(NightFilter!M$1,Night!$C$1:$X$1,0)+2,0),"")</f>
        <v>9.2536360000000002</v>
      </c>
      <c r="N170">
        <f>IFERROR(VLOOKUP($B170,Night!$A$1:$X$367,MATCH(NightFilter!N$1,Night!$C$1:$X$1,0)+2,0),"")</f>
        <v>55.585298799999997</v>
      </c>
      <c r="O170">
        <f>IFERROR(VLOOKUP($B170,Night!$A$1:$X$367,MATCH(NightFilter!O$1,Night!$C$1:$X$1,0)+2,0),"")</f>
        <v>79.386667000000003</v>
      </c>
      <c r="P170">
        <f>IFERROR(VLOOKUP($B170,Night!$A$1:$X$367,MATCH(NightFilter!P$1,Night!$C$1:$X$1,0)+2,0),"")</f>
        <v>48.422727000000002</v>
      </c>
      <c r="Q170">
        <f>IFERROR(VLOOKUP($B170,Night!$A$1:$X$367,MATCH(NightFilter!Q$1,Night!$C$1:$X$1,0)+2,0),"")</f>
        <v>48.422727000000002</v>
      </c>
      <c r="R170">
        <f>IFERROR(VLOOKUP($B170,Night!$A$1:$X$367,MATCH(NightFilter!R$1,Night!$C$1:$X$1,0)+2,0),"")</f>
        <v>30.963940000000001</v>
      </c>
      <c r="S170">
        <f>IFERROR(VLOOKUP($B170,Night!$A$1:$X$367,MATCH(NightFilter!S$1,Night!$C$1:$X$1,0)+2,0),"")</f>
        <v>63.4224198</v>
      </c>
      <c r="T170">
        <f>IFERROR(VLOOKUP($B170,Night!$A$1:$X$367,MATCH(NightFilter!T$1,Night!$C$1:$X$1,0)+2,0),"")</f>
        <v>4.5</v>
      </c>
      <c r="U170">
        <f>IFERROR(VLOOKUP($B170,Night!$A$1:$X$367,MATCH(NightFilter!U$1,Night!$C$1:$X$1,0)+2,0),"")</f>
        <v>0.81818199999999996</v>
      </c>
      <c r="V170">
        <f>IFERROR(VLOOKUP($B170,Night!$A$1:$X$367,MATCH(NightFilter!V$1,Night!$C$1:$X$1,0)+2,0),"")</f>
        <v>0.81818199999999996</v>
      </c>
      <c r="W170">
        <f>IFERROR(VLOOKUP($B170,Night!$A$1:$X$367,MATCH(NightFilter!W$1,Night!$C$1:$X$1,0)+2,0),"")</f>
        <v>3.6818179999999998</v>
      </c>
      <c r="X170">
        <f>IFERROR(VLOOKUP($B170,Night!$A$1:$X$367,MATCH(NightFilter!X$1,Night!$C$1:$X$1,0)+2,0),"")</f>
        <v>2.7493504999999998</v>
      </c>
      <c r="Y170">
        <f>IFERROR(VLOOKUP($B170,Night!$A$1:$Z$367,MATCH(NightFilter!Y$1,Night!$C$1:$Z$1,0)+2,0),"")</f>
        <v>65</v>
      </c>
      <c r="Z170">
        <f>IFERROR(VLOOKUP($B170,Night!$A$1:$Z$367,MATCH(NightFilter!Z$1,Night!$C$1:$Z$1,0)+2,0),"")</f>
        <v>75</v>
      </c>
    </row>
    <row r="171" spans="2:26" x14ac:dyDescent="0.25">
      <c r="B171">
        <f>IF(ROW()-1&lt;=Input!$F$3,ROW()-1,"")</f>
        <v>170</v>
      </c>
      <c r="C171" s="1">
        <f>IFERROR(VLOOKUP($B171,Night!$A$1:$X$367,MATCH(NightFilter!C$1,Night!$C$1:$X$1,0)+2,0),"")</f>
        <v>44025</v>
      </c>
      <c r="D171" t="str">
        <f>IFERROR(VLOOKUP($B171,Night!$A$1:$X$367,MATCH(NightFilter!D$1,Night!$C$1:$X$1,0)+2,0),"")</f>
        <v>Night</v>
      </c>
      <c r="E171">
        <f>IFERROR(VLOOKUP($B171,Night!$A$1:$X$367,MATCH(NightFilter!E$1,Night!$C$1:$X$1,0)+2,0),"")</f>
        <v>73.409091000000004</v>
      </c>
      <c r="F171">
        <f>IFERROR(VLOOKUP($B171,Night!$A$1:$X$367,MATCH(NightFilter!F$1,Night!$C$1:$X$1,0)+2,0),"")</f>
        <v>65.616364000000004</v>
      </c>
      <c r="G171">
        <f>IFERROR(VLOOKUP($B171,Night!$A$1:$X$367,MATCH(NightFilter!G$1,Night!$C$1:$X$1,0)+2,0),"")</f>
        <v>65.616364000000004</v>
      </c>
      <c r="H171">
        <f>IFERROR(VLOOKUP($B171,Night!$A$1:$X$367,MATCH(NightFilter!H$1,Night!$C$1:$X$1,0)+2,0),"")</f>
        <v>7.7927269999999993</v>
      </c>
      <c r="I171">
        <f>IFERROR(VLOOKUP($B171,Night!$A$1:$X$367,MATCH(NightFilter!I$1,Night!$C$1:$X$1,0)+2,0),"")</f>
        <v>70.164727400000004</v>
      </c>
      <c r="J171">
        <f>IFERROR(VLOOKUP($B171,Night!$A$1:$X$367,MATCH(NightFilter!J$1,Night!$C$1:$X$1,0)+2,0),"")</f>
        <v>61.545454999999997</v>
      </c>
      <c r="K171">
        <f>IFERROR(VLOOKUP($B171,Night!$A$1:$X$367,MATCH(NightFilter!K$1,Night!$C$1:$X$1,0)+2,0),"")</f>
        <v>43.772727000000003</v>
      </c>
      <c r="L171">
        <f>IFERROR(VLOOKUP($B171,Night!$A$1:$X$367,MATCH(NightFilter!L$1,Night!$C$1:$X$1,0)+2,0),"")</f>
        <v>43.772727000000003</v>
      </c>
      <c r="M171">
        <f>IFERROR(VLOOKUP($B171,Night!$A$1:$X$367,MATCH(NightFilter!M$1,Night!$C$1:$X$1,0)+2,0),"")</f>
        <v>17.772727999999994</v>
      </c>
      <c r="N171">
        <f>IFERROR(VLOOKUP($B171,Night!$A$1:$X$367,MATCH(NightFilter!N$1,Night!$C$1:$X$1,0)+2,0),"")</f>
        <v>54.488909200000002</v>
      </c>
      <c r="O171">
        <f>IFERROR(VLOOKUP($B171,Night!$A$1:$X$367,MATCH(NightFilter!O$1,Night!$C$1:$X$1,0)+2,0),"")</f>
        <v>75.554545000000005</v>
      </c>
      <c r="P171">
        <f>IFERROR(VLOOKUP($B171,Night!$A$1:$X$367,MATCH(NightFilter!P$1,Night!$C$1:$X$1,0)+2,0),"")</f>
        <v>37.78</v>
      </c>
      <c r="Q171">
        <f>IFERROR(VLOOKUP($B171,Night!$A$1:$X$367,MATCH(NightFilter!Q$1,Night!$C$1:$X$1,0)+2,0),"")</f>
        <v>37.78</v>
      </c>
      <c r="R171">
        <f>IFERROR(VLOOKUP($B171,Night!$A$1:$X$367,MATCH(NightFilter!R$1,Night!$C$1:$X$1,0)+2,0),"")</f>
        <v>37.774545000000003</v>
      </c>
      <c r="S171">
        <f>IFERROR(VLOOKUP($B171,Night!$A$1:$X$367,MATCH(NightFilter!S$1,Night!$C$1:$X$1,0)+2,0),"")</f>
        <v>60.129636400000003</v>
      </c>
      <c r="T171">
        <f>IFERROR(VLOOKUP($B171,Night!$A$1:$X$367,MATCH(NightFilter!T$1,Night!$C$1:$X$1,0)+2,0),"")</f>
        <v>4.3636359999999996</v>
      </c>
      <c r="U171">
        <f>IFERROR(VLOOKUP($B171,Night!$A$1:$X$367,MATCH(NightFilter!U$1,Night!$C$1:$X$1,0)+2,0),"")</f>
        <v>0.63636400000000004</v>
      </c>
      <c r="V171">
        <f>IFERROR(VLOOKUP($B171,Night!$A$1:$X$367,MATCH(NightFilter!V$1,Night!$C$1:$X$1,0)+2,0),"")</f>
        <v>0.63636400000000004</v>
      </c>
      <c r="W171">
        <f>IFERROR(VLOOKUP($B171,Night!$A$1:$X$367,MATCH(NightFilter!W$1,Night!$C$1:$X$1,0)+2,0),"")</f>
        <v>3.7272719999999997</v>
      </c>
      <c r="X171">
        <f>IFERROR(VLOOKUP($B171,Night!$A$1:$X$367,MATCH(NightFilter!X$1,Night!$C$1:$X$1,0)+2,0),"")</f>
        <v>3.0636363000000002</v>
      </c>
      <c r="Y171">
        <f>IFERROR(VLOOKUP($B171,Night!$A$1:$Z$367,MATCH(NightFilter!Y$1,Night!$C$1:$Z$1,0)+2,0),"")</f>
        <v>65</v>
      </c>
      <c r="Z171">
        <f>IFERROR(VLOOKUP($B171,Night!$A$1:$Z$367,MATCH(NightFilter!Z$1,Night!$C$1:$Z$1,0)+2,0),"")</f>
        <v>75</v>
      </c>
    </row>
    <row r="172" spans="2:26" x14ac:dyDescent="0.25">
      <c r="B172">
        <f>IF(ROW()-1&lt;=Input!$F$3,ROW()-1,"")</f>
        <v>171</v>
      </c>
      <c r="C172" s="1">
        <f>IFERROR(VLOOKUP($B172,Night!$A$1:$X$367,MATCH(NightFilter!C$1,Night!$C$1:$X$1,0)+2,0),"")</f>
        <v>44024</v>
      </c>
      <c r="D172" t="str">
        <f>IFERROR(VLOOKUP($B172,Night!$A$1:$X$367,MATCH(NightFilter!D$1,Night!$C$1:$X$1,0)+2,0),"")</f>
        <v>Night</v>
      </c>
      <c r="E172">
        <f>IFERROR(VLOOKUP($B172,Night!$A$1:$X$367,MATCH(NightFilter!E$1,Night!$C$1:$X$1,0)+2,0),"")</f>
        <v>73.609091000000006</v>
      </c>
      <c r="F172">
        <f>IFERROR(VLOOKUP($B172,Night!$A$1:$X$367,MATCH(NightFilter!F$1,Night!$C$1:$X$1,0)+2,0),"")</f>
        <v>64.7</v>
      </c>
      <c r="G172">
        <f>IFERROR(VLOOKUP($B172,Night!$A$1:$X$367,MATCH(NightFilter!G$1,Night!$C$1:$X$1,0)+2,0),"")</f>
        <v>64.7</v>
      </c>
      <c r="H172">
        <f>IFERROR(VLOOKUP($B172,Night!$A$1:$X$367,MATCH(NightFilter!H$1,Night!$C$1:$X$1,0)+2,0),"")</f>
        <v>8.9090910000000036</v>
      </c>
      <c r="I172">
        <f>IFERROR(VLOOKUP($B172,Night!$A$1:$X$367,MATCH(NightFilter!I$1,Night!$C$1:$X$1,0)+2,0),"")</f>
        <v>70.215818100000007</v>
      </c>
      <c r="J172">
        <f>IFERROR(VLOOKUP($B172,Night!$A$1:$X$367,MATCH(NightFilter!J$1,Night!$C$1:$X$1,0)+2,0),"")</f>
        <v>60.127273000000002</v>
      </c>
      <c r="K172">
        <f>IFERROR(VLOOKUP($B172,Night!$A$1:$X$367,MATCH(NightFilter!K$1,Night!$C$1:$X$1,0)+2,0),"")</f>
        <v>36.845455000000001</v>
      </c>
      <c r="L172">
        <f>IFERROR(VLOOKUP($B172,Night!$A$1:$X$367,MATCH(NightFilter!L$1,Night!$C$1:$X$1,0)+2,0),"")</f>
        <v>36.845455000000001</v>
      </c>
      <c r="M172">
        <f>IFERROR(VLOOKUP($B172,Night!$A$1:$X$367,MATCH(NightFilter!M$1,Night!$C$1:$X$1,0)+2,0),"")</f>
        <v>23.281818000000001</v>
      </c>
      <c r="N172">
        <f>IFERROR(VLOOKUP($B172,Night!$A$1:$X$367,MATCH(NightFilter!N$1,Night!$C$1:$X$1,0)+2,0),"")</f>
        <v>53.403732400000003</v>
      </c>
      <c r="O172">
        <f>IFERROR(VLOOKUP($B172,Night!$A$1:$X$367,MATCH(NightFilter!O$1,Night!$C$1:$X$1,0)+2,0),"")</f>
        <v>78.315832999999998</v>
      </c>
      <c r="P172">
        <f>IFERROR(VLOOKUP($B172,Night!$A$1:$X$367,MATCH(NightFilter!P$1,Night!$C$1:$X$1,0)+2,0),"")</f>
        <v>27.294544999999999</v>
      </c>
      <c r="Q172">
        <f>IFERROR(VLOOKUP($B172,Night!$A$1:$X$367,MATCH(NightFilter!Q$1,Night!$C$1:$X$1,0)+2,0),"")</f>
        <v>27.294544999999999</v>
      </c>
      <c r="R172">
        <f>IFERROR(VLOOKUP($B172,Night!$A$1:$X$367,MATCH(NightFilter!R$1,Night!$C$1:$X$1,0)+2,0),"")</f>
        <v>51.021287999999998</v>
      </c>
      <c r="S172">
        <f>IFERROR(VLOOKUP($B172,Night!$A$1:$X$367,MATCH(NightFilter!S$1,Night!$C$1:$X$1,0)+2,0),"")</f>
        <v>59.389370999999997</v>
      </c>
      <c r="T172">
        <f>IFERROR(VLOOKUP($B172,Night!$A$1:$X$367,MATCH(NightFilter!T$1,Night!$C$1:$X$1,0)+2,0),"")</f>
        <v>4.6363640000000004</v>
      </c>
      <c r="U172">
        <f>IFERROR(VLOOKUP($B172,Night!$A$1:$X$367,MATCH(NightFilter!U$1,Night!$C$1:$X$1,0)+2,0),"")</f>
        <v>0.54545500000000002</v>
      </c>
      <c r="V172">
        <f>IFERROR(VLOOKUP($B172,Night!$A$1:$X$367,MATCH(NightFilter!V$1,Night!$C$1:$X$1,0)+2,0),"")</f>
        <v>0.54545500000000002</v>
      </c>
      <c r="W172">
        <f>IFERROR(VLOOKUP($B172,Night!$A$1:$X$367,MATCH(NightFilter!W$1,Night!$C$1:$X$1,0)+2,0),"")</f>
        <v>4.0909089999999999</v>
      </c>
      <c r="X172">
        <f>IFERROR(VLOOKUP($B172,Night!$A$1:$X$367,MATCH(NightFilter!X$1,Night!$C$1:$X$1,0)+2,0),"")</f>
        <v>2.8194949999999999</v>
      </c>
      <c r="Y172">
        <f>IFERROR(VLOOKUP($B172,Night!$A$1:$Z$367,MATCH(NightFilter!Y$1,Night!$C$1:$Z$1,0)+2,0),"")</f>
        <v>65</v>
      </c>
      <c r="Z172">
        <f>IFERROR(VLOOKUP($B172,Night!$A$1:$Z$367,MATCH(NightFilter!Z$1,Night!$C$1:$Z$1,0)+2,0),"")</f>
        <v>75</v>
      </c>
    </row>
    <row r="173" spans="2:26" x14ac:dyDescent="0.25">
      <c r="B173">
        <f>IF(ROW()-1&lt;=Input!$F$3,ROW()-1,"")</f>
        <v>172</v>
      </c>
      <c r="C173" s="1">
        <f>IFERROR(VLOOKUP($B173,Night!$A$1:$X$367,MATCH(NightFilter!C$1,Night!$C$1:$X$1,0)+2,0),"")</f>
        <v>44023</v>
      </c>
      <c r="D173" t="str">
        <f>IFERROR(VLOOKUP($B173,Night!$A$1:$X$367,MATCH(NightFilter!D$1,Night!$C$1:$X$1,0)+2,0),"")</f>
        <v>Night</v>
      </c>
      <c r="E173">
        <f>IFERROR(VLOOKUP($B173,Night!$A$1:$X$367,MATCH(NightFilter!E$1,Night!$C$1:$X$1,0)+2,0),"")</f>
        <v>74.963635999999994</v>
      </c>
      <c r="F173">
        <f>IFERROR(VLOOKUP($B173,Night!$A$1:$X$367,MATCH(NightFilter!F$1,Night!$C$1:$X$1,0)+2,0),"")</f>
        <v>65.669090999999995</v>
      </c>
      <c r="G173">
        <f>IFERROR(VLOOKUP($B173,Night!$A$1:$X$367,MATCH(NightFilter!G$1,Night!$C$1:$X$1,0)+2,0),"")</f>
        <v>65.669090999999995</v>
      </c>
      <c r="H173">
        <f>IFERROR(VLOOKUP($B173,Night!$A$1:$X$367,MATCH(NightFilter!H$1,Night!$C$1:$X$1,0)+2,0),"")</f>
        <v>9.2945449999999994</v>
      </c>
      <c r="I173">
        <f>IFERROR(VLOOKUP($B173,Night!$A$1:$X$367,MATCH(NightFilter!I$1,Night!$C$1:$X$1,0)+2,0),"")</f>
        <v>69.826121099999995</v>
      </c>
      <c r="J173">
        <f>IFERROR(VLOOKUP($B173,Night!$A$1:$X$367,MATCH(NightFilter!J$1,Night!$C$1:$X$1,0)+2,0),"")</f>
        <v>59.609090999999999</v>
      </c>
      <c r="K173">
        <f>IFERROR(VLOOKUP($B173,Night!$A$1:$X$367,MATCH(NightFilter!K$1,Night!$C$1:$X$1,0)+2,0),"")</f>
        <v>41.690908999999998</v>
      </c>
      <c r="L173">
        <f>IFERROR(VLOOKUP($B173,Night!$A$1:$X$367,MATCH(NightFilter!L$1,Night!$C$1:$X$1,0)+2,0),"")</f>
        <v>41.690908999999998</v>
      </c>
      <c r="M173">
        <f>IFERROR(VLOOKUP($B173,Night!$A$1:$X$367,MATCH(NightFilter!M$1,Night!$C$1:$X$1,0)+2,0),"")</f>
        <v>17.918182000000002</v>
      </c>
      <c r="N173">
        <f>IFERROR(VLOOKUP($B173,Night!$A$1:$X$367,MATCH(NightFilter!N$1,Night!$C$1:$X$1,0)+2,0),"")</f>
        <v>54.024090899999997</v>
      </c>
      <c r="O173">
        <f>IFERROR(VLOOKUP($B173,Night!$A$1:$X$367,MATCH(NightFilter!O$1,Night!$C$1:$X$1,0)+2,0),"")</f>
        <v>71.996364</v>
      </c>
      <c r="P173">
        <f>IFERROR(VLOOKUP($B173,Night!$A$1:$X$367,MATCH(NightFilter!P$1,Night!$C$1:$X$1,0)+2,0),"")</f>
        <v>34.247273</v>
      </c>
      <c r="Q173">
        <f>IFERROR(VLOOKUP($B173,Night!$A$1:$X$367,MATCH(NightFilter!Q$1,Night!$C$1:$X$1,0)+2,0),"")</f>
        <v>34.247273</v>
      </c>
      <c r="R173">
        <f>IFERROR(VLOOKUP($B173,Night!$A$1:$X$367,MATCH(NightFilter!R$1,Night!$C$1:$X$1,0)+2,0),"")</f>
        <v>37.749091</v>
      </c>
      <c r="S173">
        <f>IFERROR(VLOOKUP($B173,Night!$A$1:$X$367,MATCH(NightFilter!S$1,Night!$C$1:$X$1,0)+2,0),"")</f>
        <v>60.454151500000002</v>
      </c>
      <c r="T173">
        <f>IFERROR(VLOOKUP($B173,Night!$A$1:$X$367,MATCH(NightFilter!T$1,Night!$C$1:$X$1,0)+2,0),"")</f>
        <v>4.8181820000000002</v>
      </c>
      <c r="U173">
        <f>IFERROR(VLOOKUP($B173,Night!$A$1:$X$367,MATCH(NightFilter!U$1,Night!$C$1:$X$1,0)+2,0),"")</f>
        <v>1.818182</v>
      </c>
      <c r="V173">
        <f>IFERROR(VLOOKUP($B173,Night!$A$1:$X$367,MATCH(NightFilter!V$1,Night!$C$1:$X$1,0)+2,0),"")</f>
        <v>1.818182</v>
      </c>
      <c r="W173">
        <f>IFERROR(VLOOKUP($B173,Night!$A$1:$X$367,MATCH(NightFilter!W$1,Night!$C$1:$X$1,0)+2,0),"")</f>
        <v>3</v>
      </c>
      <c r="X173">
        <f>IFERROR(VLOOKUP($B173,Night!$A$1:$X$367,MATCH(NightFilter!X$1,Night!$C$1:$X$1,0)+2,0),"")</f>
        <v>3.2363635999999998</v>
      </c>
      <c r="Y173">
        <f>IFERROR(VLOOKUP($B173,Night!$A$1:$Z$367,MATCH(NightFilter!Y$1,Night!$C$1:$Z$1,0)+2,0),"")</f>
        <v>65</v>
      </c>
      <c r="Z173">
        <f>IFERROR(VLOOKUP($B173,Night!$A$1:$Z$367,MATCH(NightFilter!Z$1,Night!$C$1:$Z$1,0)+2,0),"")</f>
        <v>75</v>
      </c>
    </row>
    <row r="174" spans="2:26" x14ac:dyDescent="0.25">
      <c r="B174">
        <f>IF(ROW()-1&lt;=Input!$F$3,ROW()-1,"")</f>
        <v>173</v>
      </c>
      <c r="C174" s="1">
        <f>IFERROR(VLOOKUP($B174,Night!$A$1:$X$367,MATCH(NightFilter!C$1,Night!$C$1:$X$1,0)+2,0),"")</f>
        <v>44022</v>
      </c>
      <c r="D174" t="str">
        <f>IFERROR(VLOOKUP($B174,Night!$A$1:$X$367,MATCH(NightFilter!D$1,Night!$C$1:$X$1,0)+2,0),"")</f>
        <v>Night</v>
      </c>
      <c r="E174">
        <f>IFERROR(VLOOKUP($B174,Night!$A$1:$X$367,MATCH(NightFilter!E$1,Night!$C$1:$X$1,0)+2,0),"")</f>
        <v>73.718181999999999</v>
      </c>
      <c r="F174">
        <f>IFERROR(VLOOKUP($B174,Night!$A$1:$X$367,MATCH(NightFilter!F$1,Night!$C$1:$X$1,0)+2,0),"")</f>
        <v>62.243636000000002</v>
      </c>
      <c r="G174">
        <f>IFERROR(VLOOKUP($B174,Night!$A$1:$X$367,MATCH(NightFilter!G$1,Night!$C$1:$X$1,0)+2,0),"")</f>
        <v>62.243636000000002</v>
      </c>
      <c r="H174">
        <f>IFERROR(VLOOKUP($B174,Night!$A$1:$X$367,MATCH(NightFilter!H$1,Night!$C$1:$X$1,0)+2,0),"")</f>
        <v>11.474545999999997</v>
      </c>
      <c r="I174">
        <f>IFERROR(VLOOKUP($B174,Night!$A$1:$X$367,MATCH(NightFilter!I$1,Night!$C$1:$X$1,0)+2,0),"")</f>
        <v>69.265272800000005</v>
      </c>
      <c r="J174">
        <f>IFERROR(VLOOKUP($B174,Night!$A$1:$X$367,MATCH(NightFilter!J$1,Night!$C$1:$X$1,0)+2,0),"")</f>
        <v>57.636364</v>
      </c>
      <c r="K174">
        <f>IFERROR(VLOOKUP($B174,Night!$A$1:$X$367,MATCH(NightFilter!K$1,Night!$C$1:$X$1,0)+2,0),"")</f>
        <v>50.118181999999997</v>
      </c>
      <c r="L174">
        <f>IFERROR(VLOOKUP($B174,Night!$A$1:$X$367,MATCH(NightFilter!L$1,Night!$C$1:$X$1,0)+2,0),"")</f>
        <v>50.118181999999997</v>
      </c>
      <c r="M174">
        <f>IFERROR(VLOOKUP($B174,Night!$A$1:$X$367,MATCH(NightFilter!M$1,Night!$C$1:$X$1,0)+2,0),"")</f>
        <v>7.518182000000003</v>
      </c>
      <c r="N174">
        <f>IFERROR(VLOOKUP($B174,Night!$A$1:$X$367,MATCH(NightFilter!N$1,Night!$C$1:$X$1,0)+2,0),"")</f>
        <v>53.5505456</v>
      </c>
      <c r="O174">
        <f>IFERROR(VLOOKUP($B174,Night!$A$1:$X$367,MATCH(NightFilter!O$1,Night!$C$1:$X$1,0)+2,0),"")</f>
        <v>74.494545000000002</v>
      </c>
      <c r="P174">
        <f>IFERROR(VLOOKUP($B174,Night!$A$1:$X$367,MATCH(NightFilter!P$1,Night!$C$1:$X$1,0)+2,0),"")</f>
        <v>47.274545000000003</v>
      </c>
      <c r="Q174">
        <f>IFERROR(VLOOKUP($B174,Night!$A$1:$X$367,MATCH(NightFilter!Q$1,Night!$C$1:$X$1,0)+2,0),"")</f>
        <v>47.274545000000003</v>
      </c>
      <c r="R174">
        <f>IFERROR(VLOOKUP($B174,Night!$A$1:$X$367,MATCH(NightFilter!R$1,Night!$C$1:$X$1,0)+2,0),"")</f>
        <v>27.22</v>
      </c>
      <c r="S174">
        <f>IFERROR(VLOOKUP($B174,Night!$A$1:$X$367,MATCH(NightFilter!S$1,Night!$C$1:$X$1,0)+2,0),"")</f>
        <v>59.602727199999997</v>
      </c>
      <c r="T174">
        <f>IFERROR(VLOOKUP($B174,Night!$A$1:$X$367,MATCH(NightFilter!T$1,Night!$C$1:$X$1,0)+2,0),"")</f>
        <v>3.8181820000000002</v>
      </c>
      <c r="U174">
        <f>IFERROR(VLOOKUP($B174,Night!$A$1:$X$367,MATCH(NightFilter!U$1,Night!$C$1:$X$1,0)+2,0),"")</f>
        <v>1.818182</v>
      </c>
      <c r="V174">
        <f>IFERROR(VLOOKUP($B174,Night!$A$1:$X$367,MATCH(NightFilter!V$1,Night!$C$1:$X$1,0)+2,0),"")</f>
        <v>1.818182</v>
      </c>
      <c r="W174">
        <f>IFERROR(VLOOKUP($B174,Night!$A$1:$X$367,MATCH(NightFilter!W$1,Night!$C$1:$X$1,0)+2,0),"")</f>
        <v>2</v>
      </c>
      <c r="X174">
        <f>IFERROR(VLOOKUP($B174,Night!$A$1:$X$367,MATCH(NightFilter!X$1,Night!$C$1:$X$1,0)+2,0),"")</f>
        <v>2.9818182000000002</v>
      </c>
      <c r="Y174">
        <f>IFERROR(VLOOKUP($B174,Night!$A$1:$Z$367,MATCH(NightFilter!Y$1,Night!$C$1:$Z$1,0)+2,0),"")</f>
        <v>65</v>
      </c>
      <c r="Z174">
        <f>IFERROR(VLOOKUP($B174,Night!$A$1:$Z$367,MATCH(NightFilter!Z$1,Night!$C$1:$Z$1,0)+2,0),"")</f>
        <v>75</v>
      </c>
    </row>
    <row r="175" spans="2:26" x14ac:dyDescent="0.25">
      <c r="B175">
        <f>IF(ROW()-1&lt;=Input!$F$3,ROW()-1,"")</f>
        <v>174</v>
      </c>
      <c r="C175" s="1">
        <f>IFERROR(VLOOKUP($B175,Night!$A$1:$X$367,MATCH(NightFilter!C$1,Night!$C$1:$X$1,0)+2,0),"")</f>
        <v>44021</v>
      </c>
      <c r="D175" t="str">
        <f>IFERROR(VLOOKUP($B175,Night!$A$1:$X$367,MATCH(NightFilter!D$1,Night!$C$1:$X$1,0)+2,0),"")</f>
        <v>Night</v>
      </c>
      <c r="E175">
        <f>IFERROR(VLOOKUP($B175,Night!$A$1:$X$367,MATCH(NightFilter!E$1,Night!$C$1:$X$1,0)+2,0),"")</f>
        <v>77.809090999999995</v>
      </c>
      <c r="F175">
        <f>IFERROR(VLOOKUP($B175,Night!$A$1:$X$367,MATCH(NightFilter!F$1,Night!$C$1:$X$1,0)+2,0),"")</f>
        <v>63.156666999999999</v>
      </c>
      <c r="G175">
        <f>IFERROR(VLOOKUP($B175,Night!$A$1:$X$367,MATCH(NightFilter!G$1,Night!$C$1:$X$1,0)+2,0),"")</f>
        <v>63.156666999999999</v>
      </c>
      <c r="H175">
        <f>IFERROR(VLOOKUP($B175,Night!$A$1:$X$367,MATCH(NightFilter!H$1,Night!$C$1:$X$1,0)+2,0),"")</f>
        <v>14.652423999999996</v>
      </c>
      <c r="I175">
        <f>IFERROR(VLOOKUP($B175,Night!$A$1:$X$367,MATCH(NightFilter!I$1,Night!$C$1:$X$1,0)+2,0),"")</f>
        <v>69.227121199999999</v>
      </c>
      <c r="J175">
        <f>IFERROR(VLOOKUP($B175,Night!$A$1:$X$367,MATCH(NightFilter!J$1,Night!$C$1:$X$1,0)+2,0),"")</f>
        <v>57.883636000000003</v>
      </c>
      <c r="K175">
        <f>IFERROR(VLOOKUP($B175,Night!$A$1:$X$367,MATCH(NightFilter!K$1,Night!$C$1:$X$1,0)+2,0),"")</f>
        <v>47.2</v>
      </c>
      <c r="L175">
        <f>IFERROR(VLOOKUP($B175,Night!$A$1:$X$367,MATCH(NightFilter!L$1,Night!$C$1:$X$1,0)+2,0),"")</f>
        <v>47.2</v>
      </c>
      <c r="M175">
        <f>IFERROR(VLOOKUP($B175,Night!$A$1:$X$367,MATCH(NightFilter!M$1,Night!$C$1:$X$1,0)+2,0),"")</f>
        <v>10.683636</v>
      </c>
      <c r="N175">
        <f>IFERROR(VLOOKUP($B175,Night!$A$1:$X$367,MATCH(NightFilter!N$1,Night!$C$1:$X$1,0)+2,0),"")</f>
        <v>52.998424200000002</v>
      </c>
      <c r="O175">
        <f>IFERROR(VLOOKUP($B175,Night!$A$1:$X$367,MATCH(NightFilter!O$1,Night!$C$1:$X$1,0)+2,0),"")</f>
        <v>78.935455000000005</v>
      </c>
      <c r="P175">
        <f>IFERROR(VLOOKUP($B175,Night!$A$1:$X$367,MATCH(NightFilter!P$1,Night!$C$1:$X$1,0)+2,0),"")</f>
        <v>39.150908999999999</v>
      </c>
      <c r="Q175">
        <f>IFERROR(VLOOKUP($B175,Night!$A$1:$X$367,MATCH(NightFilter!Q$1,Night!$C$1:$X$1,0)+2,0),"")</f>
        <v>39.150908999999999</v>
      </c>
      <c r="R175">
        <f>IFERROR(VLOOKUP($B175,Night!$A$1:$X$367,MATCH(NightFilter!R$1,Night!$C$1:$X$1,0)+2,0),"")</f>
        <v>39.784546000000006</v>
      </c>
      <c r="S175">
        <f>IFERROR(VLOOKUP($B175,Night!$A$1:$X$367,MATCH(NightFilter!S$1,Night!$C$1:$X$1,0)+2,0),"")</f>
        <v>59.891590999999998</v>
      </c>
      <c r="T175">
        <f>IFERROR(VLOOKUP($B175,Night!$A$1:$X$367,MATCH(NightFilter!T$1,Night!$C$1:$X$1,0)+2,0),"")</f>
        <v>5.25</v>
      </c>
      <c r="U175">
        <f>IFERROR(VLOOKUP($B175,Night!$A$1:$X$367,MATCH(NightFilter!U$1,Night!$C$1:$X$1,0)+2,0),"")</f>
        <v>1.818182</v>
      </c>
      <c r="V175">
        <f>IFERROR(VLOOKUP($B175,Night!$A$1:$X$367,MATCH(NightFilter!V$1,Night!$C$1:$X$1,0)+2,0),"")</f>
        <v>1.818182</v>
      </c>
      <c r="W175">
        <f>IFERROR(VLOOKUP($B175,Night!$A$1:$X$367,MATCH(NightFilter!W$1,Night!$C$1:$X$1,0)+2,0),"")</f>
        <v>3.4318179999999998</v>
      </c>
      <c r="X175">
        <f>IFERROR(VLOOKUP($B175,Night!$A$1:$X$367,MATCH(NightFilter!X$1,Night!$C$1:$X$1,0)+2,0),"")</f>
        <v>3.2068181999999998</v>
      </c>
      <c r="Y175">
        <f>IFERROR(VLOOKUP($B175,Night!$A$1:$Z$367,MATCH(NightFilter!Y$1,Night!$C$1:$Z$1,0)+2,0),"")</f>
        <v>65</v>
      </c>
      <c r="Z175">
        <f>IFERROR(VLOOKUP($B175,Night!$A$1:$Z$367,MATCH(NightFilter!Z$1,Night!$C$1:$Z$1,0)+2,0),"")</f>
        <v>75</v>
      </c>
    </row>
    <row r="176" spans="2:26" x14ac:dyDescent="0.25">
      <c r="B176">
        <f>IF(ROW()-1&lt;=Input!$F$3,ROW()-1,"")</f>
        <v>175</v>
      </c>
      <c r="C176" s="1">
        <f>IFERROR(VLOOKUP($B176,Night!$A$1:$X$367,MATCH(NightFilter!C$1,Night!$C$1:$X$1,0)+2,0),"")</f>
        <v>44020</v>
      </c>
      <c r="D176" t="str">
        <f>IFERROR(VLOOKUP($B176,Night!$A$1:$X$367,MATCH(NightFilter!D$1,Night!$C$1:$X$1,0)+2,0),"")</f>
        <v>Night</v>
      </c>
      <c r="E176">
        <f>IFERROR(VLOOKUP($B176,Night!$A$1:$X$367,MATCH(NightFilter!E$1,Night!$C$1:$X$1,0)+2,0),"")</f>
        <v>77.969230999999994</v>
      </c>
      <c r="F176">
        <f>IFERROR(VLOOKUP($B176,Night!$A$1:$X$367,MATCH(NightFilter!F$1,Night!$C$1:$X$1,0)+2,0),"")</f>
        <v>62.18</v>
      </c>
      <c r="G176">
        <f>IFERROR(VLOOKUP($B176,Night!$A$1:$X$367,MATCH(NightFilter!G$1,Night!$C$1:$X$1,0)+2,0),"")</f>
        <v>62.18</v>
      </c>
      <c r="H176">
        <f>IFERROR(VLOOKUP($B176,Night!$A$1:$X$367,MATCH(NightFilter!H$1,Night!$C$1:$X$1,0)+2,0),"")</f>
        <v>15.789230999999994</v>
      </c>
      <c r="I176">
        <f>IFERROR(VLOOKUP($B176,Night!$A$1:$X$367,MATCH(NightFilter!I$1,Night!$C$1:$X$1,0)+2,0),"")</f>
        <v>68.758975000000007</v>
      </c>
      <c r="J176">
        <f>IFERROR(VLOOKUP($B176,Night!$A$1:$X$367,MATCH(NightFilter!J$1,Night!$C$1:$X$1,0)+2,0),"")</f>
        <v>59.1875</v>
      </c>
      <c r="K176">
        <f>IFERROR(VLOOKUP($B176,Night!$A$1:$X$367,MATCH(NightFilter!K$1,Night!$C$1:$X$1,0)+2,0),"")</f>
        <v>47.669231000000003</v>
      </c>
      <c r="L176">
        <f>IFERROR(VLOOKUP($B176,Night!$A$1:$X$367,MATCH(NightFilter!L$1,Night!$C$1:$X$1,0)+2,0),"")</f>
        <v>47.669231000000003</v>
      </c>
      <c r="M176">
        <f>IFERROR(VLOOKUP($B176,Night!$A$1:$X$367,MATCH(NightFilter!M$1,Night!$C$1:$X$1,0)+2,0),"")</f>
        <v>11.518268999999997</v>
      </c>
      <c r="N176">
        <f>IFERROR(VLOOKUP($B176,Night!$A$1:$X$367,MATCH(NightFilter!N$1,Night!$C$1:$X$1,0)+2,0),"")</f>
        <v>55.065127699999998</v>
      </c>
      <c r="O176">
        <f>IFERROR(VLOOKUP($B176,Night!$A$1:$X$367,MATCH(NightFilter!O$1,Night!$C$1:$X$1,0)+2,0),"")</f>
        <v>91.373750000000001</v>
      </c>
      <c r="P176">
        <f>IFERROR(VLOOKUP($B176,Night!$A$1:$X$367,MATCH(NightFilter!P$1,Night!$C$1:$X$1,0)+2,0),"")</f>
        <v>34.436923</v>
      </c>
      <c r="Q176">
        <f>IFERROR(VLOOKUP($B176,Night!$A$1:$X$367,MATCH(NightFilter!Q$1,Night!$C$1:$X$1,0)+2,0),"")</f>
        <v>34.436923</v>
      </c>
      <c r="R176">
        <f>IFERROR(VLOOKUP($B176,Night!$A$1:$X$367,MATCH(NightFilter!R$1,Night!$C$1:$X$1,0)+2,0),"")</f>
        <v>56.936827000000001</v>
      </c>
      <c r="S176">
        <f>IFERROR(VLOOKUP($B176,Night!$A$1:$X$367,MATCH(NightFilter!S$1,Night!$C$1:$X$1,0)+2,0),"")</f>
        <v>65.870629699999995</v>
      </c>
      <c r="T176">
        <f>IFERROR(VLOOKUP($B176,Night!$A$1:$X$367,MATCH(NightFilter!T$1,Night!$C$1:$X$1,0)+2,0),"")</f>
        <v>6.1739129999999998</v>
      </c>
      <c r="U176">
        <f>IFERROR(VLOOKUP($B176,Night!$A$1:$X$367,MATCH(NightFilter!U$1,Night!$C$1:$X$1,0)+2,0),"")</f>
        <v>1.4375</v>
      </c>
      <c r="V176">
        <f>IFERROR(VLOOKUP($B176,Night!$A$1:$X$367,MATCH(NightFilter!V$1,Night!$C$1:$X$1,0)+2,0),"")</f>
        <v>1.4375</v>
      </c>
      <c r="W176">
        <f>IFERROR(VLOOKUP($B176,Night!$A$1:$X$367,MATCH(NightFilter!W$1,Night!$C$1:$X$1,0)+2,0),"")</f>
        <v>4.7364129999999998</v>
      </c>
      <c r="X176">
        <f>IFERROR(VLOOKUP($B176,Night!$A$1:$X$367,MATCH(NightFilter!X$1,Night!$C$1:$X$1,0)+2,0),"")</f>
        <v>3.0530293999999998</v>
      </c>
      <c r="Y176">
        <f>IFERROR(VLOOKUP($B176,Night!$A$1:$Z$367,MATCH(NightFilter!Y$1,Night!$C$1:$Z$1,0)+2,0),"")</f>
        <v>65</v>
      </c>
      <c r="Z176">
        <f>IFERROR(VLOOKUP($B176,Night!$A$1:$Z$367,MATCH(NightFilter!Z$1,Night!$C$1:$Z$1,0)+2,0),"")</f>
        <v>75</v>
      </c>
    </row>
    <row r="177" spans="2:26" x14ac:dyDescent="0.25">
      <c r="B177">
        <f>IF(ROW()-1&lt;=Input!$F$3,ROW()-1,"")</f>
        <v>176</v>
      </c>
      <c r="C177" s="1">
        <f>IFERROR(VLOOKUP($B177,Night!$A$1:$X$367,MATCH(NightFilter!C$1,Night!$C$1:$X$1,0)+2,0),"")</f>
        <v>44019</v>
      </c>
      <c r="D177" t="str">
        <f>IFERROR(VLOOKUP($B177,Night!$A$1:$X$367,MATCH(NightFilter!D$1,Night!$C$1:$X$1,0)+2,0),"")</f>
        <v>Night</v>
      </c>
      <c r="E177">
        <f>IFERROR(VLOOKUP($B177,Night!$A$1:$X$367,MATCH(NightFilter!E$1,Night!$C$1:$X$1,0)+2,0),"")</f>
        <v>77.945454999999995</v>
      </c>
      <c r="F177">
        <f>IFERROR(VLOOKUP($B177,Night!$A$1:$X$367,MATCH(NightFilter!F$1,Night!$C$1:$X$1,0)+2,0),"")</f>
        <v>61.674999999999997</v>
      </c>
      <c r="G177">
        <f>IFERROR(VLOOKUP($B177,Night!$A$1:$X$367,MATCH(NightFilter!G$1,Night!$C$1:$X$1,0)+2,0),"")</f>
        <v>61.674999999999997</v>
      </c>
      <c r="H177">
        <f>IFERROR(VLOOKUP($B177,Night!$A$1:$X$367,MATCH(NightFilter!H$1,Night!$C$1:$X$1,0)+2,0),"")</f>
        <v>16.270454999999998</v>
      </c>
      <c r="I177">
        <f>IFERROR(VLOOKUP($B177,Night!$A$1:$X$367,MATCH(NightFilter!I$1,Night!$C$1:$X$1,0)+2,0),"")</f>
        <v>68.3409032</v>
      </c>
      <c r="J177">
        <f>IFERROR(VLOOKUP($B177,Night!$A$1:$X$367,MATCH(NightFilter!J$1,Night!$C$1:$X$1,0)+2,0),"")</f>
        <v>59.693750000000001</v>
      </c>
      <c r="K177">
        <f>IFERROR(VLOOKUP($B177,Night!$A$1:$X$367,MATCH(NightFilter!K$1,Night!$C$1:$X$1,0)+2,0),"")</f>
        <v>47.581817999999998</v>
      </c>
      <c r="L177">
        <f>IFERROR(VLOOKUP($B177,Night!$A$1:$X$367,MATCH(NightFilter!L$1,Night!$C$1:$X$1,0)+2,0),"")</f>
        <v>47.581817999999998</v>
      </c>
      <c r="M177">
        <f>IFERROR(VLOOKUP($B177,Night!$A$1:$X$367,MATCH(NightFilter!M$1,Night!$C$1:$X$1,0)+2,0),"")</f>
        <v>12.111932000000003</v>
      </c>
      <c r="N177">
        <f>IFERROR(VLOOKUP($B177,Night!$A$1:$X$367,MATCH(NightFilter!N$1,Night!$C$1:$X$1,0)+2,0),"")</f>
        <v>55.144978700000003</v>
      </c>
      <c r="O177">
        <f>IFERROR(VLOOKUP($B177,Night!$A$1:$X$367,MATCH(NightFilter!O$1,Night!$C$1:$X$1,0)+2,0),"")</f>
        <v>94.150625000000005</v>
      </c>
      <c r="P177">
        <f>IFERROR(VLOOKUP($B177,Night!$A$1:$X$367,MATCH(NightFilter!P$1,Night!$C$1:$X$1,0)+2,0),"")</f>
        <v>38.651817999999999</v>
      </c>
      <c r="Q177">
        <f>IFERROR(VLOOKUP($B177,Night!$A$1:$X$367,MATCH(NightFilter!Q$1,Night!$C$1:$X$1,0)+2,0),"")</f>
        <v>38.651817999999999</v>
      </c>
      <c r="R177">
        <f>IFERROR(VLOOKUP($B177,Night!$A$1:$X$367,MATCH(NightFilter!R$1,Night!$C$1:$X$1,0)+2,0),"")</f>
        <v>55.498807000000006</v>
      </c>
      <c r="S177">
        <f>IFERROR(VLOOKUP($B177,Night!$A$1:$X$367,MATCH(NightFilter!S$1,Night!$C$1:$X$1,0)+2,0),"")</f>
        <v>66.407813099999998</v>
      </c>
      <c r="T177">
        <f>IFERROR(VLOOKUP($B177,Night!$A$1:$X$367,MATCH(NightFilter!T$1,Night!$C$1:$X$1,0)+2,0),"")</f>
        <v>3.8787880000000001</v>
      </c>
      <c r="U177">
        <f>IFERROR(VLOOKUP($B177,Night!$A$1:$X$367,MATCH(NightFilter!U$1,Night!$C$1:$X$1,0)+2,0),"")</f>
        <v>1.3636360000000001</v>
      </c>
      <c r="V177">
        <f>IFERROR(VLOOKUP($B177,Night!$A$1:$X$367,MATCH(NightFilter!V$1,Night!$C$1:$X$1,0)+2,0),"")</f>
        <v>1.3636360000000001</v>
      </c>
      <c r="W177">
        <f>IFERROR(VLOOKUP($B177,Night!$A$1:$X$367,MATCH(NightFilter!W$1,Night!$C$1:$X$1,0)+2,0),"")</f>
        <v>2.5151520000000001</v>
      </c>
      <c r="X177">
        <f>IFERROR(VLOOKUP($B177,Night!$A$1:$X$367,MATCH(NightFilter!X$1,Night!$C$1:$X$1,0)+2,0),"")</f>
        <v>2.8428613</v>
      </c>
      <c r="Y177">
        <f>IFERROR(VLOOKUP($B177,Night!$A$1:$Z$367,MATCH(NightFilter!Y$1,Night!$C$1:$Z$1,0)+2,0),"")</f>
        <v>65</v>
      </c>
      <c r="Z177">
        <f>IFERROR(VLOOKUP($B177,Night!$A$1:$Z$367,MATCH(NightFilter!Z$1,Night!$C$1:$Z$1,0)+2,0),"")</f>
        <v>75</v>
      </c>
    </row>
    <row r="178" spans="2:26" x14ac:dyDescent="0.25">
      <c r="B178">
        <f>IF(ROW()-1&lt;=Input!$F$3,ROW()-1,"")</f>
        <v>177</v>
      </c>
      <c r="C178" s="1">
        <f>IFERROR(VLOOKUP($B178,Night!$A$1:$X$367,MATCH(NightFilter!C$1,Night!$C$1:$X$1,0)+2,0),"")</f>
        <v>44018</v>
      </c>
      <c r="D178" t="str">
        <f>IFERROR(VLOOKUP($B178,Night!$A$1:$X$367,MATCH(NightFilter!D$1,Night!$C$1:$X$1,0)+2,0),"")</f>
        <v>Night</v>
      </c>
      <c r="E178">
        <f>IFERROR(VLOOKUP($B178,Night!$A$1:$X$367,MATCH(NightFilter!E$1,Night!$C$1:$X$1,0)+2,0),"")</f>
        <v>82.727272999999997</v>
      </c>
      <c r="F178">
        <f>IFERROR(VLOOKUP($B178,Night!$A$1:$X$367,MATCH(NightFilter!F$1,Night!$C$1:$X$1,0)+2,0),"")</f>
        <v>59.871428999999999</v>
      </c>
      <c r="G178">
        <f>IFERROR(VLOOKUP($B178,Night!$A$1:$X$367,MATCH(NightFilter!G$1,Night!$C$1:$X$1,0)+2,0),"")</f>
        <v>59.871428999999999</v>
      </c>
      <c r="H178">
        <f>IFERROR(VLOOKUP($B178,Night!$A$1:$X$367,MATCH(NightFilter!H$1,Night!$C$1:$X$1,0)+2,0),"")</f>
        <v>22.855843999999998</v>
      </c>
      <c r="I178">
        <f>IFERROR(VLOOKUP($B178,Night!$A$1:$X$367,MATCH(NightFilter!I$1,Night!$C$1:$X$1,0)+2,0),"")</f>
        <v>68.323664100000002</v>
      </c>
      <c r="J178">
        <f>IFERROR(VLOOKUP($B178,Night!$A$1:$X$367,MATCH(NightFilter!J$1,Night!$C$1:$X$1,0)+2,0),"")</f>
        <v>59.445</v>
      </c>
      <c r="K178">
        <f>IFERROR(VLOOKUP($B178,Night!$A$1:$X$367,MATCH(NightFilter!K$1,Night!$C$1:$X$1,0)+2,0),"")</f>
        <v>45.218181999999999</v>
      </c>
      <c r="L178">
        <f>IFERROR(VLOOKUP($B178,Night!$A$1:$X$367,MATCH(NightFilter!L$1,Night!$C$1:$X$1,0)+2,0),"")</f>
        <v>45.218181999999999</v>
      </c>
      <c r="M178">
        <f>IFERROR(VLOOKUP($B178,Night!$A$1:$X$367,MATCH(NightFilter!M$1,Night!$C$1:$X$1,0)+2,0),"")</f>
        <v>14.226818000000002</v>
      </c>
      <c r="N178">
        <f>IFERROR(VLOOKUP($B178,Night!$A$1:$X$367,MATCH(NightFilter!N$1,Night!$C$1:$X$1,0)+2,0),"")</f>
        <v>53.223433900000003</v>
      </c>
      <c r="O178">
        <f>IFERROR(VLOOKUP($B178,Night!$A$1:$X$367,MATCH(NightFilter!O$1,Night!$C$1:$X$1,0)+2,0),"")</f>
        <v>94.269166999999996</v>
      </c>
      <c r="P178">
        <f>IFERROR(VLOOKUP($B178,Night!$A$1:$X$367,MATCH(NightFilter!P$1,Night!$C$1:$X$1,0)+2,0),"")</f>
        <v>27.318182</v>
      </c>
      <c r="Q178">
        <f>IFERROR(VLOOKUP($B178,Night!$A$1:$X$367,MATCH(NightFilter!Q$1,Night!$C$1:$X$1,0)+2,0),"")</f>
        <v>27.318182</v>
      </c>
      <c r="R178">
        <f>IFERROR(VLOOKUP($B178,Night!$A$1:$X$367,MATCH(NightFilter!R$1,Night!$C$1:$X$1,0)+2,0),"")</f>
        <v>66.950985000000003</v>
      </c>
      <c r="S178">
        <f>IFERROR(VLOOKUP($B178,Night!$A$1:$X$367,MATCH(NightFilter!S$1,Night!$C$1:$X$1,0)+2,0),"")</f>
        <v>64.083847199999994</v>
      </c>
      <c r="T178">
        <f>IFERROR(VLOOKUP($B178,Night!$A$1:$X$367,MATCH(NightFilter!T$1,Night!$C$1:$X$1,0)+2,0),"")</f>
        <v>4.1666670000000003</v>
      </c>
      <c r="U178">
        <f>IFERROR(VLOOKUP($B178,Night!$A$1:$X$367,MATCH(NightFilter!U$1,Night!$C$1:$X$1,0)+2,0),"")</f>
        <v>1.2727269999999999</v>
      </c>
      <c r="V178">
        <f>IFERROR(VLOOKUP($B178,Night!$A$1:$X$367,MATCH(NightFilter!V$1,Night!$C$1:$X$1,0)+2,0),"")</f>
        <v>1.2727269999999999</v>
      </c>
      <c r="W178">
        <f>IFERROR(VLOOKUP($B178,Night!$A$1:$X$367,MATCH(NightFilter!W$1,Night!$C$1:$X$1,0)+2,0),"")</f>
        <v>2.8939400000000006</v>
      </c>
      <c r="X178">
        <f>IFERROR(VLOOKUP($B178,Night!$A$1:$X$367,MATCH(NightFilter!X$1,Night!$C$1:$X$1,0)+2,0),"")</f>
        <v>2.8809524</v>
      </c>
      <c r="Y178">
        <f>IFERROR(VLOOKUP($B178,Night!$A$1:$Z$367,MATCH(NightFilter!Y$1,Night!$C$1:$Z$1,0)+2,0),"")</f>
        <v>65</v>
      </c>
      <c r="Z178">
        <f>IFERROR(VLOOKUP($B178,Night!$A$1:$Z$367,MATCH(NightFilter!Z$1,Night!$C$1:$Z$1,0)+2,0),"")</f>
        <v>75</v>
      </c>
    </row>
    <row r="179" spans="2:26" x14ac:dyDescent="0.25">
      <c r="B179">
        <f>IF(ROW()-1&lt;=Input!$F$3,ROW()-1,"")</f>
        <v>178</v>
      </c>
      <c r="C179" s="1">
        <f>IFERROR(VLOOKUP($B179,Night!$A$1:$X$367,MATCH(NightFilter!C$1,Night!$C$1:$X$1,0)+2,0),"")</f>
        <v>44017</v>
      </c>
      <c r="D179" t="str">
        <f>IFERROR(VLOOKUP($B179,Night!$A$1:$X$367,MATCH(NightFilter!D$1,Night!$C$1:$X$1,0)+2,0),"")</f>
        <v>Night</v>
      </c>
      <c r="E179">
        <f>IFERROR(VLOOKUP($B179,Night!$A$1:$X$367,MATCH(NightFilter!E$1,Night!$C$1:$X$1,0)+2,0),"")</f>
        <v>77.454544999999996</v>
      </c>
      <c r="F179">
        <f>IFERROR(VLOOKUP($B179,Night!$A$1:$X$367,MATCH(NightFilter!F$1,Night!$C$1:$X$1,0)+2,0),"")</f>
        <v>61.090909000000003</v>
      </c>
      <c r="G179">
        <f>IFERROR(VLOOKUP($B179,Night!$A$1:$X$367,MATCH(NightFilter!G$1,Night!$C$1:$X$1,0)+2,0),"")</f>
        <v>61.090909000000003</v>
      </c>
      <c r="H179">
        <f>IFERROR(VLOOKUP($B179,Night!$A$1:$X$367,MATCH(NightFilter!H$1,Night!$C$1:$X$1,0)+2,0),"")</f>
        <v>16.363635999999993</v>
      </c>
      <c r="I179">
        <f>IFERROR(VLOOKUP($B179,Night!$A$1:$X$367,MATCH(NightFilter!I$1,Night!$C$1:$X$1,0)+2,0),"")</f>
        <v>67.122751399999999</v>
      </c>
      <c r="J179">
        <f>IFERROR(VLOOKUP($B179,Night!$A$1:$X$367,MATCH(NightFilter!J$1,Night!$C$1:$X$1,0)+2,0),"")</f>
        <v>59.965882000000001</v>
      </c>
      <c r="K179">
        <f>IFERROR(VLOOKUP($B179,Night!$A$1:$X$367,MATCH(NightFilter!K$1,Night!$C$1:$X$1,0)+2,0),"")</f>
        <v>39.790908999999999</v>
      </c>
      <c r="L179">
        <f>IFERROR(VLOOKUP($B179,Night!$A$1:$X$367,MATCH(NightFilter!L$1,Night!$C$1:$X$1,0)+2,0),"")</f>
        <v>39.790908999999999</v>
      </c>
      <c r="M179">
        <f>IFERROR(VLOOKUP($B179,Night!$A$1:$X$367,MATCH(NightFilter!M$1,Night!$C$1:$X$1,0)+2,0),"")</f>
        <v>20.174973000000001</v>
      </c>
      <c r="N179">
        <f>IFERROR(VLOOKUP($B179,Night!$A$1:$X$367,MATCH(NightFilter!N$1,Night!$C$1:$X$1,0)+2,0),"")</f>
        <v>51.7782391</v>
      </c>
      <c r="O179">
        <f>IFERROR(VLOOKUP($B179,Night!$A$1:$X$367,MATCH(NightFilter!O$1,Night!$C$1:$X$1,0)+2,0),"")</f>
        <v>94.296923000000007</v>
      </c>
      <c r="P179">
        <f>IFERROR(VLOOKUP($B179,Night!$A$1:$X$367,MATCH(NightFilter!P$1,Night!$C$1:$X$1,0)+2,0),"")</f>
        <v>28.271818</v>
      </c>
      <c r="Q179">
        <f>IFERROR(VLOOKUP($B179,Night!$A$1:$X$367,MATCH(NightFilter!Q$1,Night!$C$1:$X$1,0)+2,0),"")</f>
        <v>28.271818</v>
      </c>
      <c r="R179">
        <f>IFERROR(VLOOKUP($B179,Night!$A$1:$X$367,MATCH(NightFilter!R$1,Night!$C$1:$X$1,0)+2,0),"")</f>
        <v>66.025105000000011</v>
      </c>
      <c r="S179">
        <f>IFERROR(VLOOKUP($B179,Night!$A$1:$X$367,MATCH(NightFilter!S$1,Night!$C$1:$X$1,0)+2,0),"")</f>
        <v>63.492981700000001</v>
      </c>
      <c r="T179">
        <f>IFERROR(VLOOKUP($B179,Night!$A$1:$X$367,MATCH(NightFilter!T$1,Night!$C$1:$X$1,0)+2,0),"")</f>
        <v>4.6923079999999997</v>
      </c>
      <c r="U179">
        <f>IFERROR(VLOOKUP($B179,Night!$A$1:$X$367,MATCH(NightFilter!U$1,Night!$C$1:$X$1,0)+2,0),"")</f>
        <v>0.81818199999999996</v>
      </c>
      <c r="V179">
        <f>IFERROR(VLOOKUP($B179,Night!$A$1:$X$367,MATCH(NightFilter!V$1,Night!$C$1:$X$1,0)+2,0),"")</f>
        <v>0.81818199999999996</v>
      </c>
      <c r="W179">
        <f>IFERROR(VLOOKUP($B179,Night!$A$1:$X$367,MATCH(NightFilter!W$1,Night!$C$1:$X$1,0)+2,0),"")</f>
        <v>3.8741259999999995</v>
      </c>
      <c r="X179">
        <f>IFERROR(VLOOKUP($B179,Night!$A$1:$X$367,MATCH(NightFilter!X$1,Night!$C$1:$X$1,0)+2,0),"")</f>
        <v>2.7675730999999999</v>
      </c>
      <c r="Y179">
        <f>IFERROR(VLOOKUP($B179,Night!$A$1:$Z$367,MATCH(NightFilter!Y$1,Night!$C$1:$Z$1,0)+2,0),"")</f>
        <v>65</v>
      </c>
      <c r="Z179">
        <f>IFERROR(VLOOKUP($B179,Night!$A$1:$Z$367,MATCH(NightFilter!Z$1,Night!$C$1:$Z$1,0)+2,0),"")</f>
        <v>75</v>
      </c>
    </row>
    <row r="180" spans="2:26" x14ac:dyDescent="0.25">
      <c r="B180">
        <f>IF(ROW()-1&lt;=Input!$F$3,ROW()-1,"")</f>
        <v>179</v>
      </c>
      <c r="C180" s="1">
        <f>IFERROR(VLOOKUP($B180,Night!$A$1:$X$367,MATCH(NightFilter!C$1,Night!$C$1:$X$1,0)+2,0),"")</f>
        <v>44016</v>
      </c>
      <c r="D180" t="str">
        <f>IFERROR(VLOOKUP($B180,Night!$A$1:$X$367,MATCH(NightFilter!D$1,Night!$C$1:$X$1,0)+2,0),"")</f>
        <v>Night</v>
      </c>
      <c r="E180">
        <f>IFERROR(VLOOKUP($B180,Night!$A$1:$X$367,MATCH(NightFilter!E$1,Night!$C$1:$X$1,0)+2,0),"")</f>
        <v>74.849091000000001</v>
      </c>
      <c r="F180">
        <f>IFERROR(VLOOKUP($B180,Night!$A$1:$X$367,MATCH(NightFilter!F$1,Night!$C$1:$X$1,0)+2,0),"")</f>
        <v>61.308332999999998</v>
      </c>
      <c r="G180">
        <f>IFERROR(VLOOKUP($B180,Night!$A$1:$X$367,MATCH(NightFilter!G$1,Night!$C$1:$X$1,0)+2,0),"")</f>
        <v>61.308332999999998</v>
      </c>
      <c r="H180">
        <f>IFERROR(VLOOKUP($B180,Night!$A$1:$X$367,MATCH(NightFilter!H$1,Night!$C$1:$X$1,0)+2,0),"")</f>
        <v>13.540758000000004</v>
      </c>
      <c r="I180">
        <f>IFERROR(VLOOKUP($B180,Night!$A$1:$X$367,MATCH(NightFilter!I$1,Night!$C$1:$X$1,0)+2,0),"")</f>
        <v>66.461924300000007</v>
      </c>
      <c r="J180">
        <f>IFERROR(VLOOKUP($B180,Night!$A$1:$X$367,MATCH(NightFilter!J$1,Night!$C$1:$X$1,0)+2,0),"")</f>
        <v>58.518332999999998</v>
      </c>
      <c r="K180">
        <f>IFERROR(VLOOKUP($B180,Night!$A$1:$X$367,MATCH(NightFilter!K$1,Night!$C$1:$X$1,0)+2,0),"")</f>
        <v>37.390909000000001</v>
      </c>
      <c r="L180">
        <f>IFERROR(VLOOKUP($B180,Night!$A$1:$X$367,MATCH(NightFilter!L$1,Night!$C$1:$X$1,0)+2,0),"")</f>
        <v>37.390909000000001</v>
      </c>
      <c r="M180">
        <f>IFERROR(VLOOKUP($B180,Night!$A$1:$X$367,MATCH(NightFilter!M$1,Night!$C$1:$X$1,0)+2,0),"")</f>
        <v>21.127423999999998</v>
      </c>
      <c r="N180">
        <f>IFERROR(VLOOKUP($B180,Night!$A$1:$X$367,MATCH(NightFilter!N$1,Night!$C$1:$X$1,0)+2,0),"")</f>
        <v>50.009030199999998</v>
      </c>
      <c r="O180">
        <f>IFERROR(VLOOKUP($B180,Night!$A$1:$X$367,MATCH(NightFilter!O$1,Night!$C$1:$X$1,0)+2,0),"")</f>
        <v>87.528333000000003</v>
      </c>
      <c r="P180">
        <f>IFERROR(VLOOKUP($B180,Night!$A$1:$X$367,MATCH(NightFilter!P$1,Night!$C$1:$X$1,0)+2,0),"")</f>
        <v>29.830908999999998</v>
      </c>
      <c r="Q180">
        <f>IFERROR(VLOOKUP($B180,Night!$A$1:$X$367,MATCH(NightFilter!Q$1,Night!$C$1:$X$1,0)+2,0),"")</f>
        <v>29.830908999999998</v>
      </c>
      <c r="R180">
        <f>IFERROR(VLOOKUP($B180,Night!$A$1:$X$367,MATCH(NightFilter!R$1,Night!$C$1:$X$1,0)+2,0),"")</f>
        <v>57.697424000000005</v>
      </c>
      <c r="S180">
        <f>IFERROR(VLOOKUP($B180,Night!$A$1:$X$367,MATCH(NightFilter!S$1,Night!$C$1:$X$1,0)+2,0),"")</f>
        <v>60.989287699999998</v>
      </c>
      <c r="T180">
        <f>IFERROR(VLOOKUP($B180,Night!$A$1:$X$367,MATCH(NightFilter!T$1,Night!$C$1:$X$1,0)+2,0),"")</f>
        <v>5.0833329999999997</v>
      </c>
      <c r="U180">
        <f>IFERROR(VLOOKUP($B180,Night!$A$1:$X$367,MATCH(NightFilter!U$1,Night!$C$1:$X$1,0)+2,0),"")</f>
        <v>1.6363639999999999</v>
      </c>
      <c r="V180">
        <f>IFERROR(VLOOKUP($B180,Night!$A$1:$X$367,MATCH(NightFilter!V$1,Night!$C$1:$X$1,0)+2,0),"")</f>
        <v>1.6363639999999999</v>
      </c>
      <c r="W180">
        <f>IFERROR(VLOOKUP($B180,Night!$A$1:$X$367,MATCH(NightFilter!W$1,Night!$C$1:$X$1,0)+2,0),"")</f>
        <v>3.4469689999999997</v>
      </c>
      <c r="X180">
        <f>IFERROR(VLOOKUP($B180,Night!$A$1:$X$367,MATCH(NightFilter!X$1,Night!$C$1:$X$1,0)+2,0),"")</f>
        <v>2.9772728000000002</v>
      </c>
      <c r="Y180">
        <f>IFERROR(VLOOKUP($B180,Night!$A$1:$Z$367,MATCH(NightFilter!Y$1,Night!$C$1:$Z$1,0)+2,0),"")</f>
        <v>65</v>
      </c>
      <c r="Z180">
        <f>IFERROR(VLOOKUP($B180,Night!$A$1:$Z$367,MATCH(NightFilter!Z$1,Night!$C$1:$Z$1,0)+2,0),"")</f>
        <v>75</v>
      </c>
    </row>
    <row r="181" spans="2:26" x14ac:dyDescent="0.25">
      <c r="B181">
        <f>IF(ROW()-1&lt;=Input!$F$3,ROW()-1,"")</f>
        <v>180</v>
      </c>
      <c r="C181" s="1">
        <f>IFERROR(VLOOKUP($B181,Night!$A$1:$X$367,MATCH(NightFilter!C$1,Night!$C$1:$X$1,0)+2,0),"")</f>
        <v>44015</v>
      </c>
      <c r="D181" t="str">
        <f>IFERROR(VLOOKUP($B181,Night!$A$1:$X$367,MATCH(NightFilter!D$1,Night!$C$1:$X$1,0)+2,0),"")</f>
        <v>Night</v>
      </c>
      <c r="E181">
        <f>IFERROR(VLOOKUP($B181,Night!$A$1:$X$367,MATCH(NightFilter!E$1,Night!$C$1:$X$1,0)+2,0),"")</f>
        <v>73.981818000000004</v>
      </c>
      <c r="F181">
        <f>IFERROR(VLOOKUP($B181,Night!$A$1:$X$367,MATCH(NightFilter!F$1,Night!$C$1:$X$1,0)+2,0),"")</f>
        <v>60.738461999999998</v>
      </c>
      <c r="G181">
        <f>IFERROR(VLOOKUP($B181,Night!$A$1:$X$367,MATCH(NightFilter!G$1,Night!$C$1:$X$1,0)+2,0),"")</f>
        <v>60.738461999999998</v>
      </c>
      <c r="H181">
        <f>IFERROR(VLOOKUP($B181,Night!$A$1:$X$367,MATCH(NightFilter!H$1,Night!$C$1:$X$1,0)+2,0),"")</f>
        <v>13.243356000000006</v>
      </c>
      <c r="I181">
        <f>IFERROR(VLOOKUP($B181,Night!$A$1:$X$367,MATCH(NightFilter!I$1,Night!$C$1:$X$1,0)+2,0),"")</f>
        <v>65.685300600000005</v>
      </c>
      <c r="J181">
        <f>IFERROR(VLOOKUP($B181,Night!$A$1:$X$367,MATCH(NightFilter!J$1,Night!$C$1:$X$1,0)+2,0),"")</f>
        <v>57.107692</v>
      </c>
      <c r="K181">
        <f>IFERROR(VLOOKUP($B181,Night!$A$1:$X$367,MATCH(NightFilter!K$1,Night!$C$1:$X$1,0)+2,0),"")</f>
        <v>46.918182000000002</v>
      </c>
      <c r="L181">
        <f>IFERROR(VLOOKUP($B181,Night!$A$1:$X$367,MATCH(NightFilter!L$1,Night!$C$1:$X$1,0)+2,0),"")</f>
        <v>46.918182000000002</v>
      </c>
      <c r="M181">
        <f>IFERROR(VLOOKUP($B181,Night!$A$1:$X$367,MATCH(NightFilter!M$1,Night!$C$1:$X$1,0)+2,0),"")</f>
        <v>10.189509999999999</v>
      </c>
      <c r="N181">
        <f>IFERROR(VLOOKUP($B181,Night!$A$1:$X$367,MATCH(NightFilter!N$1,Night!$C$1:$X$1,0)+2,0),"")</f>
        <v>52.772041899999998</v>
      </c>
      <c r="O181">
        <f>IFERROR(VLOOKUP($B181,Night!$A$1:$X$367,MATCH(NightFilter!O$1,Night!$C$1:$X$1,0)+2,0),"")</f>
        <v>89.781537999999998</v>
      </c>
      <c r="P181">
        <f>IFERROR(VLOOKUP($B181,Night!$A$1:$X$367,MATCH(NightFilter!P$1,Night!$C$1:$X$1,0)+2,0),"")</f>
        <v>49.233635999999997</v>
      </c>
      <c r="Q181">
        <f>IFERROR(VLOOKUP($B181,Night!$A$1:$X$367,MATCH(NightFilter!Q$1,Night!$C$1:$X$1,0)+2,0),"")</f>
        <v>49.233635999999997</v>
      </c>
      <c r="R181">
        <f>IFERROR(VLOOKUP($B181,Night!$A$1:$X$367,MATCH(NightFilter!R$1,Night!$C$1:$X$1,0)+2,0),"")</f>
        <v>40.547902000000001</v>
      </c>
      <c r="S181">
        <f>IFERROR(VLOOKUP($B181,Night!$A$1:$X$367,MATCH(NightFilter!S$1,Night!$C$1:$X$1,0)+2,0),"")</f>
        <v>66.9682447</v>
      </c>
      <c r="T181">
        <f>IFERROR(VLOOKUP($B181,Night!$A$1:$X$367,MATCH(NightFilter!T$1,Night!$C$1:$X$1,0)+2,0),"")</f>
        <v>5.1818179999999998</v>
      </c>
      <c r="U181">
        <f>IFERROR(VLOOKUP($B181,Night!$A$1:$X$367,MATCH(NightFilter!U$1,Night!$C$1:$X$1,0)+2,0),"")</f>
        <v>1.2727269999999999</v>
      </c>
      <c r="V181">
        <f>IFERROR(VLOOKUP($B181,Night!$A$1:$X$367,MATCH(NightFilter!V$1,Night!$C$1:$X$1,0)+2,0),"")</f>
        <v>1.2727269999999999</v>
      </c>
      <c r="W181">
        <f>IFERROR(VLOOKUP($B181,Night!$A$1:$X$367,MATCH(NightFilter!W$1,Night!$C$1:$X$1,0)+2,0),"")</f>
        <v>3.9090910000000001</v>
      </c>
      <c r="X181">
        <f>IFERROR(VLOOKUP($B181,Night!$A$1:$X$367,MATCH(NightFilter!X$1,Night!$C$1:$X$1,0)+2,0),"")</f>
        <v>3.2993009</v>
      </c>
      <c r="Y181">
        <f>IFERROR(VLOOKUP($B181,Night!$A$1:$Z$367,MATCH(NightFilter!Y$1,Night!$C$1:$Z$1,0)+2,0),"")</f>
        <v>65</v>
      </c>
      <c r="Z181">
        <f>IFERROR(VLOOKUP($B181,Night!$A$1:$Z$367,MATCH(NightFilter!Z$1,Night!$C$1:$Z$1,0)+2,0),"")</f>
        <v>75</v>
      </c>
    </row>
    <row r="182" spans="2:26" x14ac:dyDescent="0.25">
      <c r="B182">
        <f>IF(ROW()-1&lt;=Input!$F$3,ROW()-1,"")</f>
        <v>181</v>
      </c>
      <c r="C182" s="1">
        <f>IFERROR(VLOOKUP($B182,Night!$A$1:$X$367,MATCH(NightFilter!C$1,Night!$C$1:$X$1,0)+2,0),"")</f>
        <v>44014</v>
      </c>
      <c r="D182" t="str">
        <f>IFERROR(VLOOKUP($B182,Night!$A$1:$X$367,MATCH(NightFilter!D$1,Night!$C$1:$X$1,0)+2,0),"")</f>
        <v>Night</v>
      </c>
      <c r="E182">
        <f>IFERROR(VLOOKUP($B182,Night!$A$1:$X$367,MATCH(NightFilter!E$1,Night!$C$1:$X$1,0)+2,0),"")</f>
        <v>71.723077000000004</v>
      </c>
      <c r="F182">
        <f>IFERROR(VLOOKUP($B182,Night!$A$1:$X$367,MATCH(NightFilter!F$1,Night!$C$1:$X$1,0)+2,0),"")</f>
        <v>61.346153999999999</v>
      </c>
      <c r="G182">
        <f>IFERROR(VLOOKUP($B182,Night!$A$1:$X$367,MATCH(NightFilter!G$1,Night!$C$1:$X$1,0)+2,0),"")</f>
        <v>61.346153999999999</v>
      </c>
      <c r="H182">
        <f>IFERROR(VLOOKUP($B182,Night!$A$1:$X$367,MATCH(NightFilter!H$1,Night!$C$1:$X$1,0)+2,0),"")</f>
        <v>10.376923000000005</v>
      </c>
      <c r="I182">
        <f>IFERROR(VLOOKUP($B182,Night!$A$1:$X$367,MATCH(NightFilter!I$1,Night!$C$1:$X$1,0)+2,0),"")</f>
        <v>65.7651343</v>
      </c>
      <c r="J182">
        <f>IFERROR(VLOOKUP($B182,Night!$A$1:$X$367,MATCH(NightFilter!J$1,Night!$C$1:$X$1,0)+2,0),"")</f>
        <v>58.264211000000003</v>
      </c>
      <c r="K182">
        <f>IFERROR(VLOOKUP($B182,Night!$A$1:$X$367,MATCH(NightFilter!K$1,Night!$C$1:$X$1,0)+2,0),"")</f>
        <v>52.654544999999999</v>
      </c>
      <c r="L182">
        <f>IFERROR(VLOOKUP($B182,Night!$A$1:$X$367,MATCH(NightFilter!L$1,Night!$C$1:$X$1,0)+2,0),"")</f>
        <v>52.654544999999999</v>
      </c>
      <c r="M182">
        <f>IFERROR(VLOOKUP($B182,Night!$A$1:$X$367,MATCH(NightFilter!M$1,Night!$C$1:$X$1,0)+2,0),"")</f>
        <v>5.6096660000000043</v>
      </c>
      <c r="N182">
        <f>IFERROR(VLOOKUP($B182,Night!$A$1:$X$367,MATCH(NightFilter!N$1,Night!$C$1:$X$1,0)+2,0),"")</f>
        <v>55.658798900000001</v>
      </c>
      <c r="O182">
        <f>IFERROR(VLOOKUP($B182,Night!$A$1:$X$367,MATCH(NightFilter!O$1,Night!$C$1:$X$1,0)+2,0),"")</f>
        <v>88.876841999999996</v>
      </c>
      <c r="P182">
        <f>IFERROR(VLOOKUP($B182,Night!$A$1:$X$367,MATCH(NightFilter!P$1,Night!$C$1:$X$1,0)+2,0),"")</f>
        <v>52.098461999999998</v>
      </c>
      <c r="Q182">
        <f>IFERROR(VLOOKUP($B182,Night!$A$1:$X$367,MATCH(NightFilter!Q$1,Night!$C$1:$X$1,0)+2,0),"")</f>
        <v>52.098461999999998</v>
      </c>
      <c r="R182">
        <f>IFERROR(VLOOKUP($B182,Night!$A$1:$X$367,MATCH(NightFilter!R$1,Night!$C$1:$X$1,0)+2,0),"")</f>
        <v>36.778379999999999</v>
      </c>
      <c r="S182">
        <f>IFERROR(VLOOKUP($B182,Night!$A$1:$X$367,MATCH(NightFilter!S$1,Night!$C$1:$X$1,0)+2,0),"")</f>
        <v>73.055116699999999</v>
      </c>
      <c r="T182">
        <f>IFERROR(VLOOKUP($B182,Night!$A$1:$X$367,MATCH(NightFilter!T$1,Night!$C$1:$X$1,0)+2,0),"")</f>
        <v>5</v>
      </c>
      <c r="U182">
        <f>IFERROR(VLOOKUP($B182,Night!$A$1:$X$367,MATCH(NightFilter!U$1,Night!$C$1:$X$1,0)+2,0),"")</f>
        <v>1.388889</v>
      </c>
      <c r="V182">
        <f>IFERROR(VLOOKUP($B182,Night!$A$1:$X$367,MATCH(NightFilter!V$1,Night!$C$1:$X$1,0)+2,0),"")</f>
        <v>1.388889</v>
      </c>
      <c r="W182">
        <f>IFERROR(VLOOKUP($B182,Night!$A$1:$X$367,MATCH(NightFilter!W$1,Night!$C$1:$X$1,0)+2,0),"")</f>
        <v>3.6111110000000002</v>
      </c>
      <c r="X182">
        <f>IFERROR(VLOOKUP($B182,Night!$A$1:$X$367,MATCH(NightFilter!X$1,Night!$C$1:$X$1,0)+2,0),"")</f>
        <v>3.2756311</v>
      </c>
      <c r="Y182">
        <f>IFERROR(VLOOKUP($B182,Night!$A$1:$Z$367,MATCH(NightFilter!Y$1,Night!$C$1:$Z$1,0)+2,0),"")</f>
        <v>65</v>
      </c>
      <c r="Z182">
        <f>IFERROR(VLOOKUP($B182,Night!$A$1:$Z$367,MATCH(NightFilter!Z$1,Night!$C$1:$Z$1,0)+2,0),"")</f>
        <v>75</v>
      </c>
    </row>
    <row r="183" spans="2:26" x14ac:dyDescent="0.25">
      <c r="B183">
        <f>IF(ROW()-1&lt;=Input!$F$3,ROW()-1,"")</f>
        <v>182</v>
      </c>
      <c r="C183" s="1">
        <f>IFERROR(VLOOKUP($B183,Night!$A$1:$X$367,MATCH(NightFilter!C$1,Night!$C$1:$X$1,0)+2,0),"")</f>
        <v>44013</v>
      </c>
      <c r="D183" t="str">
        <f>IFERROR(VLOOKUP($B183,Night!$A$1:$X$367,MATCH(NightFilter!D$1,Night!$C$1:$X$1,0)+2,0),"")</f>
        <v>Night</v>
      </c>
      <c r="E183">
        <f>IFERROR(VLOOKUP($B183,Night!$A$1:$X$367,MATCH(NightFilter!E$1,Night!$C$1:$X$1,0)+2,0),"")</f>
        <v>73.14</v>
      </c>
      <c r="F183">
        <f>IFERROR(VLOOKUP($B183,Night!$A$1:$X$367,MATCH(NightFilter!F$1,Night!$C$1:$X$1,0)+2,0),"")</f>
        <v>60.013333000000003</v>
      </c>
      <c r="G183">
        <f>IFERROR(VLOOKUP($B183,Night!$A$1:$X$367,MATCH(NightFilter!G$1,Night!$C$1:$X$1,0)+2,0),"")</f>
        <v>60.013333000000003</v>
      </c>
      <c r="H183">
        <f>IFERROR(VLOOKUP($B183,Night!$A$1:$X$367,MATCH(NightFilter!H$1,Night!$C$1:$X$1,0)+2,0),"")</f>
        <v>13.126666999999998</v>
      </c>
      <c r="I183">
        <f>IFERROR(VLOOKUP($B183,Night!$A$1:$X$367,MATCH(NightFilter!I$1,Night!$C$1:$X$1,0)+2,0),"")</f>
        <v>66.1058333</v>
      </c>
      <c r="J183">
        <f>IFERROR(VLOOKUP($B183,Night!$A$1:$X$367,MATCH(NightFilter!J$1,Night!$C$1:$X$1,0)+2,0),"")</f>
        <v>60.732726999999997</v>
      </c>
      <c r="K183">
        <f>IFERROR(VLOOKUP($B183,Night!$A$1:$X$367,MATCH(NightFilter!K$1,Night!$C$1:$X$1,0)+2,0),"")</f>
        <v>50.31</v>
      </c>
      <c r="L183">
        <f>IFERROR(VLOOKUP($B183,Night!$A$1:$X$367,MATCH(NightFilter!L$1,Night!$C$1:$X$1,0)+2,0),"")</f>
        <v>50.31</v>
      </c>
      <c r="M183">
        <f>IFERROR(VLOOKUP($B183,Night!$A$1:$X$367,MATCH(NightFilter!M$1,Night!$C$1:$X$1,0)+2,0),"")</f>
        <v>10.422726999999995</v>
      </c>
      <c r="N183">
        <f>IFERROR(VLOOKUP($B183,Night!$A$1:$X$367,MATCH(NightFilter!N$1,Night!$C$1:$X$1,0)+2,0),"")</f>
        <v>55.690386400000001</v>
      </c>
      <c r="O183">
        <f>IFERROR(VLOOKUP($B183,Night!$A$1:$X$367,MATCH(NightFilter!O$1,Night!$C$1:$X$1,0)+2,0),"")</f>
        <v>83.986249999999998</v>
      </c>
      <c r="P183">
        <f>IFERROR(VLOOKUP($B183,Night!$A$1:$X$367,MATCH(NightFilter!P$1,Night!$C$1:$X$1,0)+2,0),"")</f>
        <v>55.235455000000002</v>
      </c>
      <c r="Q183">
        <f>IFERROR(VLOOKUP($B183,Night!$A$1:$X$367,MATCH(NightFilter!Q$1,Night!$C$1:$X$1,0)+2,0),"")</f>
        <v>55.235455000000002</v>
      </c>
      <c r="R183">
        <f>IFERROR(VLOOKUP($B183,Night!$A$1:$X$367,MATCH(NightFilter!R$1,Night!$C$1:$X$1,0)+2,0),"")</f>
        <v>28.750794999999997</v>
      </c>
      <c r="S183">
        <f>IFERROR(VLOOKUP($B183,Night!$A$1:$X$367,MATCH(NightFilter!S$1,Night!$C$1:$X$1,0)+2,0),"")</f>
        <v>71.746713</v>
      </c>
      <c r="T183">
        <f>IFERROR(VLOOKUP($B183,Night!$A$1:$X$367,MATCH(NightFilter!T$1,Night!$C$1:$X$1,0)+2,0),"")</f>
        <v>4.9090910000000001</v>
      </c>
      <c r="U183">
        <f>IFERROR(VLOOKUP($B183,Night!$A$1:$X$367,MATCH(NightFilter!U$1,Night!$C$1:$X$1,0)+2,0),"")</f>
        <v>1.5</v>
      </c>
      <c r="V183">
        <f>IFERROR(VLOOKUP($B183,Night!$A$1:$X$367,MATCH(NightFilter!V$1,Night!$C$1:$X$1,0)+2,0),"")</f>
        <v>1.5</v>
      </c>
      <c r="W183">
        <f>IFERROR(VLOOKUP($B183,Night!$A$1:$X$367,MATCH(NightFilter!W$1,Night!$C$1:$X$1,0)+2,0),"")</f>
        <v>3.4090910000000001</v>
      </c>
      <c r="X183">
        <f>IFERROR(VLOOKUP($B183,Night!$A$1:$X$367,MATCH(NightFilter!X$1,Night!$C$1:$X$1,0)+2,0),"")</f>
        <v>3.0265149999999998</v>
      </c>
      <c r="Y183">
        <f>IFERROR(VLOOKUP($B183,Night!$A$1:$Z$367,MATCH(NightFilter!Y$1,Night!$C$1:$Z$1,0)+2,0),"")</f>
        <v>65</v>
      </c>
      <c r="Z183">
        <f>IFERROR(VLOOKUP($B183,Night!$A$1:$Z$367,MATCH(NightFilter!Z$1,Night!$C$1:$Z$1,0)+2,0),"")</f>
        <v>75</v>
      </c>
    </row>
    <row r="184" spans="2:26" x14ac:dyDescent="0.25">
      <c r="B184">
        <f>IF(ROW()-1&lt;=Input!$F$3,ROW()-1,"")</f>
        <v>183</v>
      </c>
      <c r="C184" s="1">
        <f>IFERROR(VLOOKUP($B184,Night!$A$1:$X$367,MATCH(NightFilter!C$1,Night!$C$1:$X$1,0)+2,0),"")</f>
        <v>44012</v>
      </c>
      <c r="D184" t="str">
        <f>IFERROR(VLOOKUP($B184,Night!$A$1:$X$367,MATCH(NightFilter!D$1,Night!$C$1:$X$1,0)+2,0),"")</f>
        <v>Night</v>
      </c>
      <c r="E184">
        <f>IFERROR(VLOOKUP($B184,Night!$A$1:$X$367,MATCH(NightFilter!E$1,Night!$C$1:$X$1,0)+2,0),"")</f>
        <v>73.852500000000006</v>
      </c>
      <c r="F184">
        <f>IFERROR(VLOOKUP($B184,Night!$A$1:$X$367,MATCH(NightFilter!F$1,Night!$C$1:$X$1,0)+2,0),"")</f>
        <v>59.357143000000001</v>
      </c>
      <c r="G184">
        <f>IFERROR(VLOOKUP($B184,Night!$A$1:$X$367,MATCH(NightFilter!G$1,Night!$C$1:$X$1,0)+2,0),"")</f>
        <v>59.357143000000001</v>
      </c>
      <c r="H184">
        <f>IFERROR(VLOOKUP($B184,Night!$A$1:$X$367,MATCH(NightFilter!H$1,Night!$C$1:$X$1,0)+2,0),"")</f>
        <v>14.495357000000006</v>
      </c>
      <c r="I184">
        <f>IFERROR(VLOOKUP($B184,Night!$A$1:$X$367,MATCH(NightFilter!I$1,Night!$C$1:$X$1,0)+2,0),"")</f>
        <v>66.646432899999994</v>
      </c>
      <c r="J184">
        <f>IFERROR(VLOOKUP($B184,Night!$A$1:$X$367,MATCH(NightFilter!J$1,Night!$C$1:$X$1,0)+2,0),"")</f>
        <v>60.329090999999998</v>
      </c>
      <c r="K184">
        <f>IFERROR(VLOOKUP($B184,Night!$A$1:$X$367,MATCH(NightFilter!K$1,Night!$C$1:$X$1,0)+2,0),"")</f>
        <v>46.972726999999999</v>
      </c>
      <c r="L184">
        <f>IFERROR(VLOOKUP($B184,Night!$A$1:$X$367,MATCH(NightFilter!L$1,Night!$C$1:$X$1,0)+2,0),"")</f>
        <v>46.972726999999999</v>
      </c>
      <c r="M184">
        <f>IFERROR(VLOOKUP($B184,Night!$A$1:$X$367,MATCH(NightFilter!M$1,Night!$C$1:$X$1,0)+2,0),"")</f>
        <v>13.356363999999999</v>
      </c>
      <c r="N184">
        <f>IFERROR(VLOOKUP($B184,Night!$A$1:$X$367,MATCH(NightFilter!N$1,Night!$C$1:$X$1,0)+2,0),"")</f>
        <v>55.384088900000002</v>
      </c>
      <c r="O184">
        <f>IFERROR(VLOOKUP($B184,Night!$A$1:$X$367,MATCH(NightFilter!O$1,Night!$C$1:$X$1,0)+2,0),"")</f>
        <v>90.756153999999995</v>
      </c>
      <c r="P184">
        <f>IFERROR(VLOOKUP($B184,Night!$A$1:$X$367,MATCH(NightFilter!P$1,Night!$C$1:$X$1,0)+2,0),"")</f>
        <v>46.45</v>
      </c>
      <c r="Q184">
        <f>IFERROR(VLOOKUP($B184,Night!$A$1:$X$367,MATCH(NightFilter!Q$1,Night!$C$1:$X$1,0)+2,0),"")</f>
        <v>46.45</v>
      </c>
      <c r="R184">
        <f>IFERROR(VLOOKUP($B184,Night!$A$1:$X$367,MATCH(NightFilter!R$1,Night!$C$1:$X$1,0)+2,0),"")</f>
        <v>44.306153999999992</v>
      </c>
      <c r="S184">
        <f>IFERROR(VLOOKUP($B184,Night!$A$1:$X$367,MATCH(NightFilter!S$1,Night!$C$1:$X$1,0)+2,0),"")</f>
        <v>70.489995300000004</v>
      </c>
      <c r="T184">
        <f>IFERROR(VLOOKUP($B184,Night!$A$1:$X$367,MATCH(NightFilter!T$1,Night!$C$1:$X$1,0)+2,0),"")</f>
        <v>4.3636359999999996</v>
      </c>
      <c r="U184">
        <f>IFERROR(VLOOKUP($B184,Night!$A$1:$X$367,MATCH(NightFilter!U$1,Night!$C$1:$X$1,0)+2,0),"")</f>
        <v>1.7272730000000001</v>
      </c>
      <c r="V184">
        <f>IFERROR(VLOOKUP($B184,Night!$A$1:$X$367,MATCH(NightFilter!V$1,Night!$C$1:$X$1,0)+2,0),"")</f>
        <v>1.7272730000000001</v>
      </c>
      <c r="W184">
        <f>IFERROR(VLOOKUP($B184,Night!$A$1:$X$367,MATCH(NightFilter!W$1,Night!$C$1:$X$1,0)+2,0),"")</f>
        <v>2.6363629999999993</v>
      </c>
      <c r="X184">
        <f>IFERROR(VLOOKUP($B184,Night!$A$1:$X$367,MATCH(NightFilter!X$1,Night!$C$1:$X$1,0)+2,0),"")</f>
        <v>3.1291459000000001</v>
      </c>
      <c r="Y184">
        <f>IFERROR(VLOOKUP($B184,Night!$A$1:$Z$367,MATCH(NightFilter!Y$1,Night!$C$1:$Z$1,0)+2,0),"")</f>
        <v>65</v>
      </c>
      <c r="Z184">
        <f>IFERROR(VLOOKUP($B184,Night!$A$1:$Z$367,MATCH(NightFilter!Z$1,Night!$C$1:$Z$1,0)+2,0),"")</f>
        <v>75</v>
      </c>
    </row>
    <row r="185" spans="2:26" x14ac:dyDescent="0.25">
      <c r="B185">
        <f>IF(ROW()-1&lt;=Input!$F$3,ROW()-1,"")</f>
        <v>184</v>
      </c>
      <c r="C185" s="1">
        <f>IFERROR(VLOOKUP($B185,Night!$A$1:$X$367,MATCH(NightFilter!C$1,Night!$C$1:$X$1,0)+2,0),"")</f>
        <v>44011</v>
      </c>
      <c r="D185" t="str">
        <f>IFERROR(VLOOKUP($B185,Night!$A$1:$X$367,MATCH(NightFilter!D$1,Night!$C$1:$X$1,0)+2,0),"")</f>
        <v>Night</v>
      </c>
      <c r="E185">
        <f>IFERROR(VLOOKUP($B185,Night!$A$1:$X$367,MATCH(NightFilter!E$1,Night!$C$1:$X$1,0)+2,0),"")</f>
        <v>74.718333000000001</v>
      </c>
      <c r="F185">
        <f>IFERROR(VLOOKUP($B185,Night!$A$1:$X$367,MATCH(NightFilter!F$1,Night!$C$1:$X$1,0)+2,0),"")</f>
        <v>60.026316000000001</v>
      </c>
      <c r="G185">
        <f>IFERROR(VLOOKUP($B185,Night!$A$1:$X$367,MATCH(NightFilter!G$1,Night!$C$1:$X$1,0)+2,0),"")</f>
        <v>60.026316000000001</v>
      </c>
      <c r="H185">
        <f>IFERROR(VLOOKUP($B185,Night!$A$1:$X$367,MATCH(NightFilter!H$1,Night!$C$1:$X$1,0)+2,0),"")</f>
        <v>14.692017</v>
      </c>
      <c r="I185">
        <f>IFERROR(VLOOKUP($B185,Night!$A$1:$X$367,MATCH(NightFilter!I$1,Night!$C$1:$X$1,0)+2,0),"")</f>
        <v>67.262009300000003</v>
      </c>
      <c r="J185">
        <f>IFERROR(VLOOKUP($B185,Night!$A$1:$X$367,MATCH(NightFilter!J$1,Night!$C$1:$X$1,0)+2,0),"")</f>
        <v>60.833333000000003</v>
      </c>
      <c r="K185">
        <f>IFERROR(VLOOKUP($B185,Night!$A$1:$X$367,MATCH(NightFilter!K$1,Night!$C$1:$X$1,0)+2,0),"")</f>
        <v>46.572727</v>
      </c>
      <c r="L185">
        <f>IFERROR(VLOOKUP($B185,Night!$A$1:$X$367,MATCH(NightFilter!L$1,Night!$C$1:$X$1,0)+2,0),"")</f>
        <v>46.572727</v>
      </c>
      <c r="M185">
        <f>IFERROR(VLOOKUP($B185,Night!$A$1:$X$367,MATCH(NightFilter!M$1,Night!$C$1:$X$1,0)+2,0),"")</f>
        <v>14.260606000000003</v>
      </c>
      <c r="N185">
        <f>IFERROR(VLOOKUP($B185,Night!$A$1:$X$367,MATCH(NightFilter!N$1,Night!$C$1:$X$1,0)+2,0),"")</f>
        <v>55.504384100000003</v>
      </c>
      <c r="O185">
        <f>IFERROR(VLOOKUP($B185,Night!$A$1:$X$367,MATCH(NightFilter!O$1,Night!$C$1:$X$1,0)+2,0),"")</f>
        <v>87.794667000000004</v>
      </c>
      <c r="P185">
        <f>IFERROR(VLOOKUP($B185,Night!$A$1:$X$367,MATCH(NightFilter!P$1,Night!$C$1:$X$1,0)+2,0),"")</f>
        <v>47.092726999999996</v>
      </c>
      <c r="Q185">
        <f>IFERROR(VLOOKUP($B185,Night!$A$1:$X$367,MATCH(NightFilter!Q$1,Night!$C$1:$X$1,0)+2,0),"")</f>
        <v>47.092726999999996</v>
      </c>
      <c r="R185">
        <f>IFERROR(VLOOKUP($B185,Night!$A$1:$X$367,MATCH(NightFilter!R$1,Night!$C$1:$X$1,0)+2,0),"")</f>
        <v>40.701940000000008</v>
      </c>
      <c r="S185">
        <f>IFERROR(VLOOKUP($B185,Night!$A$1:$X$367,MATCH(NightFilter!S$1,Night!$C$1:$X$1,0)+2,0),"")</f>
        <v>69.230590500000005</v>
      </c>
      <c r="T185">
        <f>IFERROR(VLOOKUP($B185,Night!$A$1:$X$367,MATCH(NightFilter!T$1,Night!$C$1:$X$1,0)+2,0),"")</f>
        <v>6.8421050000000001</v>
      </c>
      <c r="U185">
        <f>IFERROR(VLOOKUP($B185,Night!$A$1:$X$367,MATCH(NightFilter!U$1,Night!$C$1:$X$1,0)+2,0),"")</f>
        <v>0.81818199999999996</v>
      </c>
      <c r="V185">
        <f>IFERROR(VLOOKUP($B185,Night!$A$1:$X$367,MATCH(NightFilter!V$1,Night!$C$1:$X$1,0)+2,0),"")</f>
        <v>0.81818199999999996</v>
      </c>
      <c r="W185">
        <f>IFERROR(VLOOKUP($B185,Night!$A$1:$X$367,MATCH(NightFilter!W$1,Night!$C$1:$X$1,0)+2,0),"")</f>
        <v>6.0239229999999999</v>
      </c>
      <c r="X185">
        <f>IFERROR(VLOOKUP($B185,Night!$A$1:$X$367,MATCH(NightFilter!X$1,Night!$C$1:$X$1,0)+2,0),"")</f>
        <v>3.4749215000000002</v>
      </c>
      <c r="Y185">
        <f>IFERROR(VLOOKUP($B185,Night!$A$1:$Z$367,MATCH(NightFilter!Y$1,Night!$C$1:$Z$1,0)+2,0),"")</f>
        <v>65</v>
      </c>
      <c r="Z185">
        <f>IFERROR(VLOOKUP($B185,Night!$A$1:$Z$367,MATCH(NightFilter!Z$1,Night!$C$1:$Z$1,0)+2,0),"")</f>
        <v>75</v>
      </c>
    </row>
    <row r="186" spans="2:26" x14ac:dyDescent="0.25">
      <c r="B186">
        <f>IF(ROW()-1&lt;=Input!$F$3,ROW()-1,"")</f>
        <v>185</v>
      </c>
      <c r="C186" s="1">
        <f>IFERROR(VLOOKUP($B186,Night!$A$1:$X$367,MATCH(NightFilter!C$1,Night!$C$1:$X$1,0)+2,0),"")</f>
        <v>44010</v>
      </c>
      <c r="D186" t="str">
        <f>IFERROR(VLOOKUP($B186,Night!$A$1:$X$367,MATCH(NightFilter!D$1,Night!$C$1:$X$1,0)+2,0),"")</f>
        <v>Night</v>
      </c>
      <c r="E186">
        <f>IFERROR(VLOOKUP($B186,Night!$A$1:$X$367,MATCH(NightFilter!E$1,Night!$C$1:$X$1,0)+2,0),"")</f>
        <v>75.985455000000002</v>
      </c>
      <c r="F186">
        <f>IFERROR(VLOOKUP($B186,Night!$A$1:$X$367,MATCH(NightFilter!F$1,Night!$C$1:$X$1,0)+2,0),"")</f>
        <v>60.26</v>
      </c>
      <c r="G186">
        <f>IFERROR(VLOOKUP($B186,Night!$A$1:$X$367,MATCH(NightFilter!G$1,Night!$C$1:$X$1,0)+2,0),"")</f>
        <v>60.26</v>
      </c>
      <c r="H186">
        <f>IFERROR(VLOOKUP($B186,Night!$A$1:$X$367,MATCH(NightFilter!H$1,Night!$C$1:$X$1,0)+2,0),"")</f>
        <v>15.725455000000004</v>
      </c>
      <c r="I186">
        <f>IFERROR(VLOOKUP($B186,Night!$A$1:$X$367,MATCH(NightFilter!I$1,Night!$C$1:$X$1,0)+2,0),"")</f>
        <v>66.998489300000003</v>
      </c>
      <c r="J186">
        <f>IFERROR(VLOOKUP($B186,Night!$A$1:$X$367,MATCH(NightFilter!J$1,Night!$C$1:$X$1,0)+2,0),"")</f>
        <v>59.9</v>
      </c>
      <c r="K186">
        <f>IFERROR(VLOOKUP($B186,Night!$A$1:$X$367,MATCH(NightFilter!K$1,Night!$C$1:$X$1,0)+2,0),"")</f>
        <v>42.5</v>
      </c>
      <c r="L186">
        <f>IFERROR(VLOOKUP($B186,Night!$A$1:$X$367,MATCH(NightFilter!L$1,Night!$C$1:$X$1,0)+2,0),"")</f>
        <v>42.5</v>
      </c>
      <c r="M186">
        <f>IFERROR(VLOOKUP($B186,Night!$A$1:$X$367,MATCH(NightFilter!M$1,Night!$C$1:$X$1,0)+2,0),"")</f>
        <v>17.399999999999999</v>
      </c>
      <c r="N186">
        <f>IFERROR(VLOOKUP($B186,Night!$A$1:$X$367,MATCH(NightFilter!N$1,Night!$C$1:$X$1,0)+2,0),"")</f>
        <v>54.419421999999997</v>
      </c>
      <c r="O186">
        <f>IFERROR(VLOOKUP($B186,Night!$A$1:$X$367,MATCH(NightFilter!O$1,Night!$C$1:$X$1,0)+2,0),"")</f>
        <v>85.423000000000002</v>
      </c>
      <c r="P186">
        <f>IFERROR(VLOOKUP($B186,Night!$A$1:$X$367,MATCH(NightFilter!P$1,Night!$C$1:$X$1,0)+2,0),"")</f>
        <v>34.406364000000004</v>
      </c>
      <c r="Q186">
        <f>IFERROR(VLOOKUP($B186,Night!$A$1:$X$367,MATCH(NightFilter!Q$1,Night!$C$1:$X$1,0)+2,0),"")</f>
        <v>34.406364000000004</v>
      </c>
      <c r="R186">
        <f>IFERROR(VLOOKUP($B186,Night!$A$1:$X$367,MATCH(NightFilter!R$1,Night!$C$1:$X$1,0)+2,0),"")</f>
        <v>51.016635999999998</v>
      </c>
      <c r="S186">
        <f>IFERROR(VLOOKUP($B186,Night!$A$1:$X$367,MATCH(NightFilter!S$1,Night!$C$1:$X$1,0)+2,0),"")</f>
        <v>68.574794699999998</v>
      </c>
      <c r="T186">
        <f>IFERROR(VLOOKUP($B186,Night!$A$1:$X$367,MATCH(NightFilter!T$1,Night!$C$1:$X$1,0)+2,0),"")</f>
        <v>5.2380950000000004</v>
      </c>
      <c r="U186">
        <f>IFERROR(VLOOKUP($B186,Night!$A$1:$X$367,MATCH(NightFilter!U$1,Night!$C$1:$X$1,0)+2,0),"")</f>
        <v>1.9090910000000001</v>
      </c>
      <c r="V186">
        <f>IFERROR(VLOOKUP($B186,Night!$A$1:$X$367,MATCH(NightFilter!V$1,Night!$C$1:$X$1,0)+2,0),"")</f>
        <v>1.9090910000000001</v>
      </c>
      <c r="W186">
        <f>IFERROR(VLOOKUP($B186,Night!$A$1:$X$367,MATCH(NightFilter!W$1,Night!$C$1:$X$1,0)+2,0),"")</f>
        <v>3.3290040000000003</v>
      </c>
      <c r="X186">
        <f>IFERROR(VLOOKUP($B186,Night!$A$1:$X$367,MATCH(NightFilter!X$1,Night!$C$1:$X$1,0)+2,0),"")</f>
        <v>3.1830519000000002</v>
      </c>
      <c r="Y186">
        <f>IFERROR(VLOOKUP($B186,Night!$A$1:$Z$367,MATCH(NightFilter!Y$1,Night!$C$1:$Z$1,0)+2,0),"")</f>
        <v>65</v>
      </c>
      <c r="Z186">
        <f>IFERROR(VLOOKUP($B186,Night!$A$1:$Z$367,MATCH(NightFilter!Z$1,Night!$C$1:$Z$1,0)+2,0),"")</f>
        <v>75</v>
      </c>
    </row>
    <row r="187" spans="2:26" x14ac:dyDescent="0.25">
      <c r="B187">
        <f>IF(ROW()-1&lt;=Input!$F$3,ROW()-1,"")</f>
        <v>186</v>
      </c>
      <c r="C187" s="1">
        <f>IFERROR(VLOOKUP($B187,Night!$A$1:$X$367,MATCH(NightFilter!C$1,Night!$C$1:$X$1,0)+2,0),"")</f>
        <v>44009</v>
      </c>
      <c r="D187" t="str">
        <f>IFERROR(VLOOKUP($B187,Night!$A$1:$X$367,MATCH(NightFilter!D$1,Night!$C$1:$X$1,0)+2,0),"")</f>
        <v>Night</v>
      </c>
      <c r="E187">
        <f>IFERROR(VLOOKUP($B187,Night!$A$1:$X$367,MATCH(NightFilter!E$1,Night!$C$1:$X$1,0)+2,0),"")</f>
        <v>77.747273000000007</v>
      </c>
      <c r="F187">
        <f>IFERROR(VLOOKUP($B187,Night!$A$1:$X$367,MATCH(NightFilter!F$1,Night!$C$1:$X$1,0)+2,0),"")</f>
        <v>60.042856999999998</v>
      </c>
      <c r="G187">
        <f>IFERROR(VLOOKUP($B187,Night!$A$1:$X$367,MATCH(NightFilter!G$1,Night!$C$1:$X$1,0)+2,0),"")</f>
        <v>60.042856999999998</v>
      </c>
      <c r="H187">
        <f>IFERROR(VLOOKUP($B187,Night!$A$1:$X$367,MATCH(NightFilter!H$1,Night!$C$1:$X$1,0)+2,0),"")</f>
        <v>17.704416000000009</v>
      </c>
      <c r="I187">
        <f>IFERROR(VLOOKUP($B187,Night!$A$1:$X$367,MATCH(NightFilter!I$1,Night!$C$1:$X$1,0)+2,0),"")</f>
        <v>67.358649400000004</v>
      </c>
      <c r="J187">
        <f>IFERROR(VLOOKUP($B187,Night!$A$1:$X$367,MATCH(NightFilter!J$1,Night!$C$1:$X$1,0)+2,0),"")</f>
        <v>59.014544999999998</v>
      </c>
      <c r="K187">
        <f>IFERROR(VLOOKUP($B187,Night!$A$1:$X$367,MATCH(NightFilter!K$1,Night!$C$1:$X$1,0)+2,0),"")</f>
        <v>43.518182000000003</v>
      </c>
      <c r="L187">
        <f>IFERROR(VLOOKUP($B187,Night!$A$1:$X$367,MATCH(NightFilter!L$1,Night!$C$1:$X$1,0)+2,0),"")</f>
        <v>43.518182000000003</v>
      </c>
      <c r="M187">
        <f>IFERROR(VLOOKUP($B187,Night!$A$1:$X$367,MATCH(NightFilter!M$1,Night!$C$1:$X$1,0)+2,0),"")</f>
        <v>15.496362999999995</v>
      </c>
      <c r="N187">
        <f>IFERROR(VLOOKUP($B187,Night!$A$1:$X$367,MATCH(NightFilter!N$1,Night!$C$1:$X$1,0)+2,0),"")</f>
        <v>53.103194899999998</v>
      </c>
      <c r="O187">
        <f>IFERROR(VLOOKUP($B187,Night!$A$1:$X$367,MATCH(NightFilter!O$1,Night!$C$1:$X$1,0)+2,0),"")</f>
        <v>82.627857000000006</v>
      </c>
      <c r="P187">
        <f>IFERROR(VLOOKUP($B187,Night!$A$1:$X$367,MATCH(NightFilter!P$1,Night!$C$1:$X$1,0)+2,0),"")</f>
        <v>32.325454999999998</v>
      </c>
      <c r="Q187">
        <f>IFERROR(VLOOKUP($B187,Night!$A$1:$X$367,MATCH(NightFilter!Q$1,Night!$C$1:$X$1,0)+2,0),"")</f>
        <v>32.325454999999998</v>
      </c>
      <c r="R187">
        <f>IFERROR(VLOOKUP($B187,Night!$A$1:$X$367,MATCH(NightFilter!R$1,Night!$C$1:$X$1,0)+2,0),"")</f>
        <v>50.302402000000008</v>
      </c>
      <c r="S187">
        <f>IFERROR(VLOOKUP($B187,Night!$A$1:$X$367,MATCH(NightFilter!S$1,Night!$C$1:$X$1,0)+2,0),"")</f>
        <v>64.450967500000004</v>
      </c>
      <c r="T187">
        <f>IFERROR(VLOOKUP($B187,Night!$A$1:$X$367,MATCH(NightFilter!T$1,Night!$C$1:$X$1,0)+2,0),"")</f>
        <v>4.4545450000000004</v>
      </c>
      <c r="U187">
        <f>IFERROR(VLOOKUP($B187,Night!$A$1:$X$367,MATCH(NightFilter!U$1,Night!$C$1:$X$1,0)+2,0),"")</f>
        <v>1.3636360000000001</v>
      </c>
      <c r="V187">
        <f>IFERROR(VLOOKUP($B187,Night!$A$1:$X$367,MATCH(NightFilter!V$1,Night!$C$1:$X$1,0)+2,0),"")</f>
        <v>1.3636360000000001</v>
      </c>
      <c r="W187">
        <f>IFERROR(VLOOKUP($B187,Night!$A$1:$X$367,MATCH(NightFilter!W$1,Night!$C$1:$X$1,0)+2,0),"")</f>
        <v>3.0909090000000004</v>
      </c>
      <c r="X187">
        <f>IFERROR(VLOOKUP($B187,Night!$A$1:$X$367,MATCH(NightFilter!X$1,Night!$C$1:$X$1,0)+2,0),"")</f>
        <v>2.7629869999999999</v>
      </c>
      <c r="Y187">
        <f>IFERROR(VLOOKUP($B187,Night!$A$1:$Z$367,MATCH(NightFilter!Y$1,Night!$C$1:$Z$1,0)+2,0),"")</f>
        <v>65</v>
      </c>
      <c r="Z187">
        <f>IFERROR(VLOOKUP($B187,Night!$A$1:$Z$367,MATCH(NightFilter!Z$1,Night!$C$1:$Z$1,0)+2,0),"")</f>
        <v>75</v>
      </c>
    </row>
    <row r="188" spans="2:26" x14ac:dyDescent="0.25">
      <c r="B188">
        <f>IF(ROW()-1&lt;=Input!$F$3,ROW()-1,"")</f>
        <v>187</v>
      </c>
      <c r="C188" s="1">
        <f>IFERROR(VLOOKUP($B188,Night!$A$1:$X$367,MATCH(NightFilter!C$1,Night!$C$1:$X$1,0)+2,0),"")</f>
        <v>44008</v>
      </c>
      <c r="D188" t="str">
        <f>IFERROR(VLOOKUP($B188,Night!$A$1:$X$367,MATCH(NightFilter!D$1,Night!$C$1:$X$1,0)+2,0),"")</f>
        <v>Night</v>
      </c>
      <c r="E188">
        <f>IFERROR(VLOOKUP($B188,Night!$A$1:$X$367,MATCH(NightFilter!E$1,Night!$C$1:$X$1,0)+2,0),"")</f>
        <v>77</v>
      </c>
      <c r="F188">
        <f>IFERROR(VLOOKUP($B188,Night!$A$1:$X$367,MATCH(NightFilter!F$1,Night!$C$1:$X$1,0)+2,0),"")</f>
        <v>59.961111000000002</v>
      </c>
      <c r="G188">
        <f>IFERROR(VLOOKUP($B188,Night!$A$1:$X$367,MATCH(NightFilter!G$1,Night!$C$1:$X$1,0)+2,0),"")</f>
        <v>59.961111000000002</v>
      </c>
      <c r="H188">
        <f>IFERROR(VLOOKUP($B188,Night!$A$1:$X$367,MATCH(NightFilter!H$1,Night!$C$1:$X$1,0)+2,0),"")</f>
        <v>17.038888999999998</v>
      </c>
      <c r="I188">
        <f>IFERROR(VLOOKUP($B188,Night!$A$1:$X$367,MATCH(NightFilter!I$1,Night!$C$1:$X$1,0)+2,0),"")</f>
        <v>66.442818799999998</v>
      </c>
      <c r="J188">
        <f>IFERROR(VLOOKUP($B188,Night!$A$1:$X$367,MATCH(NightFilter!J$1,Night!$C$1:$X$1,0)+2,0),"")</f>
        <v>59.629091000000003</v>
      </c>
      <c r="K188">
        <f>IFERROR(VLOOKUP($B188,Night!$A$1:$X$367,MATCH(NightFilter!K$1,Night!$C$1:$X$1,0)+2,0),"")</f>
        <v>37.527273000000001</v>
      </c>
      <c r="L188">
        <f>IFERROR(VLOOKUP($B188,Night!$A$1:$X$367,MATCH(NightFilter!L$1,Night!$C$1:$X$1,0)+2,0),"")</f>
        <v>37.527273000000001</v>
      </c>
      <c r="M188">
        <f>IFERROR(VLOOKUP($B188,Night!$A$1:$X$367,MATCH(NightFilter!M$1,Night!$C$1:$X$1,0)+2,0),"")</f>
        <v>22.101818000000002</v>
      </c>
      <c r="N188">
        <f>IFERROR(VLOOKUP($B188,Night!$A$1:$X$367,MATCH(NightFilter!N$1,Night!$C$1:$X$1,0)+2,0),"")</f>
        <v>52.033746700000002</v>
      </c>
      <c r="O188">
        <f>IFERROR(VLOOKUP($B188,Night!$A$1:$X$367,MATCH(NightFilter!O$1,Night!$C$1:$X$1,0)+2,0),"")</f>
        <v>93.872777999999997</v>
      </c>
      <c r="P188">
        <f>IFERROR(VLOOKUP($B188,Night!$A$1:$X$367,MATCH(NightFilter!P$1,Night!$C$1:$X$1,0)+2,0),"")</f>
        <v>34.681818</v>
      </c>
      <c r="Q188">
        <f>IFERROR(VLOOKUP($B188,Night!$A$1:$X$367,MATCH(NightFilter!Q$1,Night!$C$1:$X$1,0)+2,0),"")</f>
        <v>34.681818</v>
      </c>
      <c r="R188">
        <f>IFERROR(VLOOKUP($B188,Night!$A$1:$X$367,MATCH(NightFilter!R$1,Night!$C$1:$X$1,0)+2,0),"")</f>
        <v>59.190959999999997</v>
      </c>
      <c r="S188">
        <f>IFERROR(VLOOKUP($B188,Night!$A$1:$X$367,MATCH(NightFilter!S$1,Night!$C$1:$X$1,0)+2,0),"")</f>
        <v>64.084956399999996</v>
      </c>
      <c r="T188">
        <f>IFERROR(VLOOKUP($B188,Night!$A$1:$X$367,MATCH(NightFilter!T$1,Night!$C$1:$X$1,0)+2,0),"")</f>
        <v>5.8928570000000002</v>
      </c>
      <c r="U188">
        <f>IFERROR(VLOOKUP($B188,Night!$A$1:$X$367,MATCH(NightFilter!U$1,Night!$C$1:$X$1,0)+2,0),"")</f>
        <v>1.3636360000000001</v>
      </c>
      <c r="V188">
        <f>IFERROR(VLOOKUP($B188,Night!$A$1:$X$367,MATCH(NightFilter!V$1,Night!$C$1:$X$1,0)+2,0),"")</f>
        <v>1.3636360000000001</v>
      </c>
      <c r="W188">
        <f>IFERROR(VLOOKUP($B188,Night!$A$1:$X$367,MATCH(NightFilter!W$1,Night!$C$1:$X$1,0)+2,0),"")</f>
        <v>4.5292209999999997</v>
      </c>
      <c r="X188">
        <f>IFERROR(VLOOKUP($B188,Night!$A$1:$X$367,MATCH(NightFilter!X$1,Night!$C$1:$X$1,0)+2,0),"")</f>
        <v>2.8200935999999999</v>
      </c>
      <c r="Y188">
        <f>IFERROR(VLOOKUP($B188,Night!$A$1:$Z$367,MATCH(NightFilter!Y$1,Night!$C$1:$Z$1,0)+2,0),"")</f>
        <v>65</v>
      </c>
      <c r="Z188">
        <f>IFERROR(VLOOKUP($B188,Night!$A$1:$Z$367,MATCH(NightFilter!Z$1,Night!$C$1:$Z$1,0)+2,0),"")</f>
        <v>75</v>
      </c>
    </row>
    <row r="189" spans="2:26" x14ac:dyDescent="0.25">
      <c r="B189">
        <f>IF(ROW()-1&lt;=Input!$F$3,ROW()-1,"")</f>
        <v>188</v>
      </c>
      <c r="C189" s="1">
        <f>IFERROR(VLOOKUP($B189,Night!$A$1:$X$367,MATCH(NightFilter!C$1,Night!$C$1:$X$1,0)+2,0),"")</f>
        <v>44007</v>
      </c>
      <c r="D189" t="str">
        <f>IFERROR(VLOOKUP($B189,Night!$A$1:$X$367,MATCH(NightFilter!D$1,Night!$C$1:$X$1,0)+2,0),"")</f>
        <v>Night</v>
      </c>
      <c r="E189">
        <f>IFERROR(VLOOKUP($B189,Night!$A$1:$X$367,MATCH(NightFilter!E$1,Night!$C$1:$X$1,0)+2,0),"")</f>
        <v>71.605455000000006</v>
      </c>
      <c r="F189">
        <f>IFERROR(VLOOKUP($B189,Night!$A$1:$X$367,MATCH(NightFilter!F$1,Night!$C$1:$X$1,0)+2,0),"")</f>
        <v>58.218181999999999</v>
      </c>
      <c r="G189">
        <f>IFERROR(VLOOKUP($B189,Night!$A$1:$X$367,MATCH(NightFilter!G$1,Night!$C$1:$X$1,0)+2,0),"")</f>
        <v>58.218181999999999</v>
      </c>
      <c r="H189">
        <f>IFERROR(VLOOKUP($B189,Night!$A$1:$X$367,MATCH(NightFilter!H$1,Night!$C$1:$X$1,0)+2,0),"")</f>
        <v>13.387273000000008</v>
      </c>
      <c r="I189">
        <f>IFERROR(VLOOKUP($B189,Night!$A$1:$X$367,MATCH(NightFilter!I$1,Night!$C$1:$X$1,0)+2,0),"")</f>
        <v>65.876711999999998</v>
      </c>
      <c r="J189">
        <f>IFERROR(VLOOKUP($B189,Night!$A$1:$X$367,MATCH(NightFilter!J$1,Night!$C$1:$X$1,0)+2,0),"")</f>
        <v>60.027777999999998</v>
      </c>
      <c r="K189">
        <f>IFERROR(VLOOKUP($B189,Night!$A$1:$X$367,MATCH(NightFilter!K$1,Night!$C$1:$X$1,0)+2,0),"")</f>
        <v>42.745455</v>
      </c>
      <c r="L189">
        <f>IFERROR(VLOOKUP($B189,Night!$A$1:$X$367,MATCH(NightFilter!L$1,Night!$C$1:$X$1,0)+2,0),"")</f>
        <v>42.745455</v>
      </c>
      <c r="M189">
        <f>IFERROR(VLOOKUP($B189,Night!$A$1:$X$367,MATCH(NightFilter!M$1,Night!$C$1:$X$1,0)+2,0),"")</f>
        <v>17.282322999999998</v>
      </c>
      <c r="N189">
        <f>IFERROR(VLOOKUP($B189,Night!$A$1:$X$367,MATCH(NightFilter!N$1,Night!$C$1:$X$1,0)+2,0),"")</f>
        <v>52.556769899999999</v>
      </c>
      <c r="O189">
        <f>IFERROR(VLOOKUP($B189,Night!$A$1:$X$367,MATCH(NightFilter!O$1,Night!$C$1:$X$1,0)+2,0),"")</f>
        <v>96.040555999999995</v>
      </c>
      <c r="P189">
        <f>IFERROR(VLOOKUP($B189,Night!$A$1:$X$367,MATCH(NightFilter!P$1,Night!$C$1:$X$1,0)+2,0),"")</f>
        <v>38.74</v>
      </c>
      <c r="Q189">
        <f>IFERROR(VLOOKUP($B189,Night!$A$1:$X$367,MATCH(NightFilter!Q$1,Night!$C$1:$X$1,0)+2,0),"")</f>
        <v>38.74</v>
      </c>
      <c r="R189">
        <f>IFERROR(VLOOKUP($B189,Night!$A$1:$X$367,MATCH(NightFilter!R$1,Night!$C$1:$X$1,0)+2,0),"")</f>
        <v>57.300555999999993</v>
      </c>
      <c r="S189">
        <f>IFERROR(VLOOKUP($B189,Night!$A$1:$X$367,MATCH(NightFilter!S$1,Night!$C$1:$X$1,0)+2,0),"")</f>
        <v>67.075477199999995</v>
      </c>
      <c r="T189">
        <f>IFERROR(VLOOKUP($B189,Night!$A$1:$X$367,MATCH(NightFilter!T$1,Night!$C$1:$X$1,0)+2,0),"")</f>
        <v>4.1818179999999998</v>
      </c>
      <c r="U189">
        <f>IFERROR(VLOOKUP($B189,Night!$A$1:$X$367,MATCH(NightFilter!U$1,Night!$C$1:$X$1,0)+2,0),"")</f>
        <v>1.6363639999999999</v>
      </c>
      <c r="V189">
        <f>IFERROR(VLOOKUP($B189,Night!$A$1:$X$367,MATCH(NightFilter!V$1,Night!$C$1:$X$1,0)+2,0),"")</f>
        <v>1.6363639999999999</v>
      </c>
      <c r="W189">
        <f>IFERROR(VLOOKUP($B189,Night!$A$1:$X$367,MATCH(NightFilter!W$1,Night!$C$1:$X$1,0)+2,0),"")</f>
        <v>2.5454539999999999</v>
      </c>
      <c r="X189">
        <f>IFERROR(VLOOKUP($B189,Night!$A$1:$X$367,MATCH(NightFilter!X$1,Night!$C$1:$X$1,0)+2,0),"")</f>
        <v>2.8938828999999999</v>
      </c>
      <c r="Y189">
        <f>IFERROR(VLOOKUP($B189,Night!$A$1:$Z$367,MATCH(NightFilter!Y$1,Night!$C$1:$Z$1,0)+2,0),"")</f>
        <v>65</v>
      </c>
      <c r="Z189">
        <f>IFERROR(VLOOKUP($B189,Night!$A$1:$Z$367,MATCH(NightFilter!Z$1,Night!$C$1:$Z$1,0)+2,0),"")</f>
        <v>75</v>
      </c>
    </row>
    <row r="190" spans="2:26" x14ac:dyDescent="0.25">
      <c r="B190">
        <f>IF(ROW()-1&lt;=Input!$F$3,ROW()-1,"")</f>
        <v>189</v>
      </c>
      <c r="C190" s="1">
        <f>IFERROR(VLOOKUP($B190,Night!$A$1:$X$367,MATCH(NightFilter!C$1,Night!$C$1:$X$1,0)+2,0),"")</f>
        <v>44006</v>
      </c>
      <c r="D190" t="str">
        <f>IFERROR(VLOOKUP($B190,Night!$A$1:$X$367,MATCH(NightFilter!D$1,Night!$C$1:$X$1,0)+2,0),"")</f>
        <v>Night</v>
      </c>
      <c r="E190">
        <f>IFERROR(VLOOKUP($B190,Night!$A$1:$X$367,MATCH(NightFilter!E$1,Night!$C$1:$X$1,0)+2,0),"")</f>
        <v>71.336364000000003</v>
      </c>
      <c r="F190">
        <f>IFERROR(VLOOKUP($B190,Night!$A$1:$X$367,MATCH(NightFilter!F$1,Night!$C$1:$X$1,0)+2,0),"")</f>
        <v>56.582352999999998</v>
      </c>
      <c r="G190">
        <f>IFERROR(VLOOKUP($B190,Night!$A$1:$X$367,MATCH(NightFilter!G$1,Night!$C$1:$X$1,0)+2,0),"")</f>
        <v>56.582352999999998</v>
      </c>
      <c r="H190">
        <f>IFERROR(VLOOKUP($B190,Night!$A$1:$X$367,MATCH(NightFilter!H$1,Night!$C$1:$X$1,0)+2,0),"")</f>
        <v>14.754011000000006</v>
      </c>
      <c r="I190">
        <f>IFERROR(VLOOKUP($B190,Night!$A$1:$X$367,MATCH(NightFilter!I$1,Night!$C$1:$X$1,0)+2,0),"")</f>
        <v>64.442422300000004</v>
      </c>
      <c r="J190">
        <f>IFERROR(VLOOKUP($B190,Night!$A$1:$X$367,MATCH(NightFilter!J$1,Night!$C$1:$X$1,0)+2,0),"")</f>
        <v>58.629412000000002</v>
      </c>
      <c r="K190">
        <f>IFERROR(VLOOKUP($B190,Night!$A$1:$X$367,MATCH(NightFilter!K$1,Night!$C$1:$X$1,0)+2,0),"")</f>
        <v>34.654544999999999</v>
      </c>
      <c r="L190">
        <f>IFERROR(VLOOKUP($B190,Night!$A$1:$X$367,MATCH(NightFilter!L$1,Night!$C$1:$X$1,0)+2,0),"")</f>
        <v>34.654544999999999</v>
      </c>
      <c r="M190">
        <f>IFERROR(VLOOKUP($B190,Night!$A$1:$X$367,MATCH(NightFilter!M$1,Night!$C$1:$X$1,0)+2,0),"")</f>
        <v>23.974867000000003</v>
      </c>
      <c r="N190">
        <f>IFERROR(VLOOKUP($B190,Night!$A$1:$X$367,MATCH(NightFilter!N$1,Night!$C$1:$X$1,0)+2,0),"")</f>
        <v>53.1025542</v>
      </c>
      <c r="O190">
        <f>IFERROR(VLOOKUP($B190,Night!$A$1:$X$367,MATCH(NightFilter!O$1,Night!$C$1:$X$1,0)+2,0),"")</f>
        <v>99.054118000000003</v>
      </c>
      <c r="P190">
        <f>IFERROR(VLOOKUP($B190,Night!$A$1:$X$367,MATCH(NightFilter!P$1,Night!$C$1:$X$1,0)+2,0),"")</f>
        <v>30.159091</v>
      </c>
      <c r="Q190">
        <f>IFERROR(VLOOKUP($B190,Night!$A$1:$X$367,MATCH(NightFilter!Q$1,Night!$C$1:$X$1,0)+2,0),"")</f>
        <v>30.159091</v>
      </c>
      <c r="R190">
        <f>IFERROR(VLOOKUP($B190,Night!$A$1:$X$367,MATCH(NightFilter!R$1,Night!$C$1:$X$1,0)+2,0),"")</f>
        <v>68.895026999999999</v>
      </c>
      <c r="S190">
        <f>IFERROR(VLOOKUP($B190,Night!$A$1:$X$367,MATCH(NightFilter!S$1,Night!$C$1:$X$1,0)+2,0),"")</f>
        <v>71.694079500000001</v>
      </c>
      <c r="T190">
        <f>IFERROR(VLOOKUP($B190,Night!$A$1:$X$367,MATCH(NightFilter!T$1,Night!$C$1:$X$1,0)+2,0),"")</f>
        <v>4.1818179999999998</v>
      </c>
      <c r="U190">
        <f>IFERROR(VLOOKUP($B190,Night!$A$1:$X$367,MATCH(NightFilter!U$1,Night!$C$1:$X$1,0)+2,0),"")</f>
        <v>1</v>
      </c>
      <c r="V190">
        <f>IFERROR(VLOOKUP($B190,Night!$A$1:$X$367,MATCH(NightFilter!V$1,Night!$C$1:$X$1,0)+2,0),"")</f>
        <v>1</v>
      </c>
      <c r="W190">
        <f>IFERROR(VLOOKUP($B190,Night!$A$1:$X$367,MATCH(NightFilter!W$1,Night!$C$1:$X$1,0)+2,0),"")</f>
        <v>3.1818179999999998</v>
      </c>
      <c r="X190">
        <f>IFERROR(VLOOKUP($B190,Night!$A$1:$X$367,MATCH(NightFilter!X$1,Night!$C$1:$X$1,0)+2,0),"")</f>
        <v>3.1380582000000001</v>
      </c>
      <c r="Y190">
        <f>IFERROR(VLOOKUP($B190,Night!$A$1:$Z$367,MATCH(NightFilter!Y$1,Night!$C$1:$Z$1,0)+2,0),"")</f>
        <v>65</v>
      </c>
      <c r="Z190">
        <f>IFERROR(VLOOKUP($B190,Night!$A$1:$Z$367,MATCH(NightFilter!Z$1,Night!$C$1:$Z$1,0)+2,0),"")</f>
        <v>75</v>
      </c>
    </row>
    <row r="191" spans="2:26" x14ac:dyDescent="0.25">
      <c r="B191">
        <f>IF(ROW()-1&lt;=Input!$F$3,ROW()-1,"")</f>
        <v>190</v>
      </c>
      <c r="C191" s="1">
        <f>IFERROR(VLOOKUP($B191,Night!$A$1:$X$367,MATCH(NightFilter!C$1,Night!$C$1:$X$1,0)+2,0),"")</f>
        <v>44005</v>
      </c>
      <c r="D191" t="str">
        <f>IFERROR(VLOOKUP($B191,Night!$A$1:$X$367,MATCH(NightFilter!D$1,Night!$C$1:$X$1,0)+2,0),"")</f>
        <v>Night</v>
      </c>
      <c r="E191">
        <f>IFERROR(VLOOKUP($B191,Night!$A$1:$X$367,MATCH(NightFilter!E$1,Night!$C$1:$X$1,0)+2,0),"")</f>
        <v>70.245455000000007</v>
      </c>
      <c r="F191">
        <f>IFERROR(VLOOKUP($B191,Night!$A$1:$X$367,MATCH(NightFilter!F$1,Night!$C$1:$X$1,0)+2,0),"")</f>
        <v>56.990909000000002</v>
      </c>
      <c r="G191">
        <f>IFERROR(VLOOKUP($B191,Night!$A$1:$X$367,MATCH(NightFilter!G$1,Night!$C$1:$X$1,0)+2,0),"")</f>
        <v>56.990909000000002</v>
      </c>
      <c r="H191">
        <f>IFERROR(VLOOKUP($B191,Night!$A$1:$X$367,MATCH(NightFilter!H$1,Night!$C$1:$X$1,0)+2,0),"")</f>
        <v>13.254546000000005</v>
      </c>
      <c r="I191">
        <f>IFERROR(VLOOKUP($B191,Night!$A$1:$X$367,MATCH(NightFilter!I$1,Night!$C$1:$X$1,0)+2,0),"")</f>
        <v>64.265445900000003</v>
      </c>
      <c r="J191">
        <f>IFERROR(VLOOKUP($B191,Night!$A$1:$X$367,MATCH(NightFilter!J$1,Night!$C$1:$X$1,0)+2,0),"")</f>
        <v>59.772727000000003</v>
      </c>
      <c r="K191">
        <f>IFERROR(VLOOKUP($B191,Night!$A$1:$X$367,MATCH(NightFilter!K$1,Night!$C$1:$X$1,0)+2,0),"")</f>
        <v>35.118181999999997</v>
      </c>
      <c r="L191">
        <f>IFERROR(VLOOKUP($B191,Night!$A$1:$X$367,MATCH(NightFilter!L$1,Night!$C$1:$X$1,0)+2,0),"")</f>
        <v>35.118181999999997</v>
      </c>
      <c r="M191">
        <f>IFERROR(VLOOKUP($B191,Night!$A$1:$X$367,MATCH(NightFilter!M$1,Night!$C$1:$X$1,0)+2,0),"")</f>
        <v>24.654545000000006</v>
      </c>
      <c r="N191">
        <f>IFERROR(VLOOKUP($B191,Night!$A$1:$X$367,MATCH(NightFilter!N$1,Night!$C$1:$X$1,0)+2,0),"")</f>
        <v>53.4035723</v>
      </c>
      <c r="O191">
        <f>IFERROR(VLOOKUP($B191,Night!$A$1:$X$367,MATCH(NightFilter!O$1,Night!$C$1:$X$1,0)+2,0),"")</f>
        <v>95.291538000000003</v>
      </c>
      <c r="P191">
        <f>IFERROR(VLOOKUP($B191,Night!$A$1:$X$367,MATCH(NightFilter!P$1,Night!$C$1:$X$1,0)+2,0),"")</f>
        <v>27.881817999999999</v>
      </c>
      <c r="Q191">
        <f>IFERROR(VLOOKUP($B191,Night!$A$1:$X$367,MATCH(NightFilter!Q$1,Night!$C$1:$X$1,0)+2,0),"")</f>
        <v>27.881817999999999</v>
      </c>
      <c r="R191">
        <f>IFERROR(VLOOKUP($B191,Night!$A$1:$X$367,MATCH(NightFilter!R$1,Night!$C$1:$X$1,0)+2,0),"")</f>
        <v>67.409720000000007</v>
      </c>
      <c r="S191">
        <f>IFERROR(VLOOKUP($B191,Night!$A$1:$X$367,MATCH(NightFilter!S$1,Night!$C$1:$X$1,0)+2,0),"")</f>
        <v>72.170492499999995</v>
      </c>
      <c r="T191">
        <f>IFERROR(VLOOKUP($B191,Night!$A$1:$X$367,MATCH(NightFilter!T$1,Night!$C$1:$X$1,0)+2,0),"")</f>
        <v>4.9230770000000001</v>
      </c>
      <c r="U191">
        <f>IFERROR(VLOOKUP($B191,Night!$A$1:$X$367,MATCH(NightFilter!U$1,Night!$C$1:$X$1,0)+2,0),"")</f>
        <v>1.3636360000000001</v>
      </c>
      <c r="V191">
        <f>IFERROR(VLOOKUP($B191,Night!$A$1:$X$367,MATCH(NightFilter!V$1,Night!$C$1:$X$1,0)+2,0),"")</f>
        <v>1.3636360000000001</v>
      </c>
      <c r="W191">
        <f>IFERROR(VLOOKUP($B191,Night!$A$1:$X$367,MATCH(NightFilter!W$1,Night!$C$1:$X$1,0)+2,0),"")</f>
        <v>3.5594410000000001</v>
      </c>
      <c r="X191">
        <f>IFERROR(VLOOKUP($B191,Night!$A$1:$X$367,MATCH(NightFilter!X$1,Night!$C$1:$X$1,0)+2,0),"")</f>
        <v>2.8834008</v>
      </c>
      <c r="Y191">
        <f>IFERROR(VLOOKUP($B191,Night!$A$1:$Z$367,MATCH(NightFilter!Y$1,Night!$C$1:$Z$1,0)+2,0),"")</f>
        <v>65</v>
      </c>
      <c r="Z191">
        <f>IFERROR(VLOOKUP($B191,Night!$A$1:$Z$367,MATCH(NightFilter!Z$1,Night!$C$1:$Z$1,0)+2,0),"")</f>
        <v>75</v>
      </c>
    </row>
    <row r="192" spans="2:26" x14ac:dyDescent="0.25">
      <c r="B192">
        <f>IF(ROW()-1&lt;=Input!$F$3,ROW()-1,"")</f>
        <v>191</v>
      </c>
      <c r="C192" s="1">
        <f>IFERROR(VLOOKUP($B192,Night!$A$1:$X$367,MATCH(NightFilter!C$1,Night!$C$1:$X$1,0)+2,0),"")</f>
        <v>44004</v>
      </c>
      <c r="D192" t="str">
        <f>IFERROR(VLOOKUP($B192,Night!$A$1:$X$367,MATCH(NightFilter!D$1,Night!$C$1:$X$1,0)+2,0),"")</f>
        <v>Night</v>
      </c>
      <c r="E192">
        <f>IFERROR(VLOOKUP($B192,Night!$A$1:$X$367,MATCH(NightFilter!E$1,Night!$C$1:$X$1,0)+2,0),"")</f>
        <v>73.790908999999999</v>
      </c>
      <c r="F192">
        <f>IFERROR(VLOOKUP($B192,Night!$A$1:$X$367,MATCH(NightFilter!F$1,Night!$C$1:$X$1,0)+2,0),"")</f>
        <v>56.453333000000001</v>
      </c>
      <c r="G192">
        <f>IFERROR(VLOOKUP($B192,Night!$A$1:$X$367,MATCH(NightFilter!G$1,Night!$C$1:$X$1,0)+2,0),"")</f>
        <v>56.453333000000001</v>
      </c>
      <c r="H192">
        <f>IFERROR(VLOOKUP($B192,Night!$A$1:$X$367,MATCH(NightFilter!H$1,Night!$C$1:$X$1,0)+2,0),"")</f>
        <v>17.337575999999999</v>
      </c>
      <c r="I192">
        <f>IFERROR(VLOOKUP($B192,Night!$A$1:$X$367,MATCH(NightFilter!I$1,Night!$C$1:$X$1,0)+2,0),"")</f>
        <v>64.247939299999999</v>
      </c>
      <c r="J192">
        <f>IFERROR(VLOOKUP($B192,Night!$A$1:$X$367,MATCH(NightFilter!J$1,Night!$C$1:$X$1,0)+2,0),"")</f>
        <v>58.75</v>
      </c>
      <c r="K192">
        <f>IFERROR(VLOOKUP($B192,Night!$A$1:$X$367,MATCH(NightFilter!K$1,Night!$C$1:$X$1,0)+2,0),"")</f>
        <v>46.545454999999997</v>
      </c>
      <c r="L192">
        <f>IFERROR(VLOOKUP($B192,Night!$A$1:$X$367,MATCH(NightFilter!L$1,Night!$C$1:$X$1,0)+2,0),"")</f>
        <v>46.545454999999997</v>
      </c>
      <c r="M192">
        <f>IFERROR(VLOOKUP($B192,Night!$A$1:$X$367,MATCH(NightFilter!M$1,Night!$C$1:$X$1,0)+2,0),"")</f>
        <v>12.204545000000003</v>
      </c>
      <c r="N192">
        <f>IFERROR(VLOOKUP($B192,Night!$A$1:$X$367,MATCH(NightFilter!N$1,Night!$C$1:$X$1,0)+2,0),"")</f>
        <v>53.738291699999998</v>
      </c>
      <c r="O192">
        <f>IFERROR(VLOOKUP($B192,Night!$A$1:$X$367,MATCH(NightFilter!O$1,Night!$C$1:$X$1,0)+2,0),"")</f>
        <v>91.626000000000005</v>
      </c>
      <c r="P192">
        <f>IFERROR(VLOOKUP($B192,Night!$A$1:$X$367,MATCH(NightFilter!P$1,Night!$C$1:$X$1,0)+2,0),"")</f>
        <v>43.221817999999999</v>
      </c>
      <c r="Q192">
        <f>IFERROR(VLOOKUP($B192,Night!$A$1:$X$367,MATCH(NightFilter!Q$1,Night!$C$1:$X$1,0)+2,0),"")</f>
        <v>43.221817999999999</v>
      </c>
      <c r="R192">
        <f>IFERROR(VLOOKUP($B192,Night!$A$1:$X$367,MATCH(NightFilter!R$1,Night!$C$1:$X$1,0)+2,0),"")</f>
        <v>48.404182000000006</v>
      </c>
      <c r="S192">
        <f>IFERROR(VLOOKUP($B192,Night!$A$1:$X$367,MATCH(NightFilter!S$1,Night!$C$1:$X$1,0)+2,0),"")</f>
        <v>72.393393599999996</v>
      </c>
      <c r="T192">
        <f>IFERROR(VLOOKUP($B192,Night!$A$1:$X$367,MATCH(NightFilter!T$1,Night!$C$1:$X$1,0)+2,0),"")</f>
        <v>4.2727269999999997</v>
      </c>
      <c r="U192">
        <f>IFERROR(VLOOKUP($B192,Night!$A$1:$X$367,MATCH(NightFilter!U$1,Night!$C$1:$X$1,0)+2,0),"")</f>
        <v>1.7272730000000001</v>
      </c>
      <c r="V192">
        <f>IFERROR(VLOOKUP($B192,Night!$A$1:$X$367,MATCH(NightFilter!V$1,Night!$C$1:$X$1,0)+2,0),"")</f>
        <v>1.7272730000000001</v>
      </c>
      <c r="W192">
        <f>IFERROR(VLOOKUP($B192,Night!$A$1:$X$367,MATCH(NightFilter!W$1,Night!$C$1:$X$1,0)+2,0),"")</f>
        <v>2.5454539999999994</v>
      </c>
      <c r="X192">
        <f>IFERROR(VLOOKUP($B192,Night!$A$1:$X$367,MATCH(NightFilter!X$1,Night!$C$1:$X$1,0)+2,0),"")</f>
        <v>3.1922727000000002</v>
      </c>
      <c r="Y192">
        <f>IFERROR(VLOOKUP($B192,Night!$A$1:$Z$367,MATCH(NightFilter!Y$1,Night!$C$1:$Z$1,0)+2,0),"")</f>
        <v>65</v>
      </c>
      <c r="Z192">
        <f>IFERROR(VLOOKUP($B192,Night!$A$1:$Z$367,MATCH(NightFilter!Z$1,Night!$C$1:$Z$1,0)+2,0),"")</f>
        <v>75</v>
      </c>
    </row>
    <row r="193" spans="2:26" x14ac:dyDescent="0.25">
      <c r="B193">
        <f>IF(ROW()-1&lt;=Input!$F$3,ROW()-1,"")</f>
        <v>192</v>
      </c>
      <c r="C193" s="1">
        <f>IFERROR(VLOOKUP($B193,Night!$A$1:$X$367,MATCH(NightFilter!C$1,Night!$C$1:$X$1,0)+2,0),"")</f>
        <v>44003</v>
      </c>
      <c r="D193" t="str">
        <f>IFERROR(VLOOKUP($B193,Night!$A$1:$X$367,MATCH(NightFilter!D$1,Night!$C$1:$X$1,0)+2,0),"")</f>
        <v>Night</v>
      </c>
      <c r="E193">
        <f>IFERROR(VLOOKUP($B193,Night!$A$1:$X$367,MATCH(NightFilter!E$1,Night!$C$1:$X$1,0)+2,0),"")</f>
        <v>78.822221999999996</v>
      </c>
      <c r="F193">
        <f>IFERROR(VLOOKUP($B193,Night!$A$1:$X$367,MATCH(NightFilter!F$1,Night!$C$1:$X$1,0)+2,0),"")</f>
        <v>55.527273000000001</v>
      </c>
      <c r="G193">
        <f>IFERROR(VLOOKUP($B193,Night!$A$1:$X$367,MATCH(NightFilter!G$1,Night!$C$1:$X$1,0)+2,0),"")</f>
        <v>55.527273000000001</v>
      </c>
      <c r="H193">
        <f>IFERROR(VLOOKUP($B193,Night!$A$1:$X$367,MATCH(NightFilter!H$1,Night!$C$1:$X$1,0)+2,0),"")</f>
        <v>23.294948999999995</v>
      </c>
      <c r="I193">
        <f>IFERROR(VLOOKUP($B193,Night!$A$1:$X$367,MATCH(NightFilter!I$1,Night!$C$1:$X$1,0)+2,0),"")</f>
        <v>65.715180399999994</v>
      </c>
      <c r="J193">
        <f>IFERROR(VLOOKUP($B193,Night!$A$1:$X$367,MATCH(NightFilter!J$1,Night!$C$1:$X$1,0)+2,0),"")</f>
        <v>58.6</v>
      </c>
      <c r="K193">
        <f>IFERROR(VLOOKUP($B193,Night!$A$1:$X$367,MATCH(NightFilter!K$1,Night!$C$1:$X$1,0)+2,0),"")</f>
        <v>47.427273</v>
      </c>
      <c r="L193">
        <f>IFERROR(VLOOKUP($B193,Night!$A$1:$X$367,MATCH(NightFilter!L$1,Night!$C$1:$X$1,0)+2,0),"")</f>
        <v>47.427273</v>
      </c>
      <c r="M193">
        <f>IFERROR(VLOOKUP($B193,Night!$A$1:$X$367,MATCH(NightFilter!M$1,Night!$C$1:$X$1,0)+2,0),"")</f>
        <v>11.172727000000002</v>
      </c>
      <c r="N193">
        <f>IFERROR(VLOOKUP($B193,Night!$A$1:$X$367,MATCH(NightFilter!N$1,Night!$C$1:$X$1,0)+2,0),"")</f>
        <v>53.605868800000003</v>
      </c>
      <c r="O193">
        <f>IFERROR(VLOOKUP($B193,Night!$A$1:$X$367,MATCH(NightFilter!O$1,Night!$C$1:$X$1,0)+2,0),"")</f>
        <v>90.178635999999997</v>
      </c>
      <c r="P193">
        <f>IFERROR(VLOOKUP($B193,Night!$A$1:$X$367,MATCH(NightFilter!P$1,Night!$C$1:$X$1,0)+2,0),"")</f>
        <v>40.658332999999999</v>
      </c>
      <c r="Q193">
        <f>IFERROR(VLOOKUP($B193,Night!$A$1:$X$367,MATCH(NightFilter!Q$1,Night!$C$1:$X$1,0)+2,0),"")</f>
        <v>40.658332999999999</v>
      </c>
      <c r="R193">
        <f>IFERROR(VLOOKUP($B193,Night!$A$1:$X$367,MATCH(NightFilter!R$1,Night!$C$1:$X$1,0)+2,0),"")</f>
        <v>49.520302999999998</v>
      </c>
      <c r="S193">
        <f>IFERROR(VLOOKUP($B193,Night!$A$1:$X$367,MATCH(NightFilter!S$1,Night!$C$1:$X$1,0)+2,0),"")</f>
        <v>68.428814500000001</v>
      </c>
      <c r="T193">
        <f>IFERROR(VLOOKUP($B193,Night!$A$1:$X$367,MATCH(NightFilter!T$1,Night!$C$1:$X$1,0)+2,0),"")</f>
        <v>6.7777779999999996</v>
      </c>
      <c r="U193">
        <f>IFERROR(VLOOKUP($B193,Night!$A$1:$X$367,MATCH(NightFilter!U$1,Night!$C$1:$X$1,0)+2,0),"")</f>
        <v>1.0909089999999999</v>
      </c>
      <c r="V193">
        <f>IFERROR(VLOOKUP($B193,Night!$A$1:$X$367,MATCH(NightFilter!V$1,Night!$C$1:$X$1,0)+2,0),"")</f>
        <v>1.0909089999999999</v>
      </c>
      <c r="W193">
        <f>IFERROR(VLOOKUP($B193,Night!$A$1:$X$367,MATCH(NightFilter!W$1,Night!$C$1:$X$1,0)+2,0),"")</f>
        <v>5.6868689999999997</v>
      </c>
      <c r="X193">
        <f>IFERROR(VLOOKUP($B193,Night!$A$1:$X$367,MATCH(NightFilter!X$1,Night!$C$1:$X$1,0)+2,0),"")</f>
        <v>3.6405484000000001</v>
      </c>
      <c r="Y193">
        <f>IFERROR(VLOOKUP($B193,Night!$A$1:$Z$367,MATCH(NightFilter!Y$1,Night!$C$1:$Z$1,0)+2,0),"")</f>
        <v>65</v>
      </c>
      <c r="Z193">
        <f>IFERROR(VLOOKUP($B193,Night!$A$1:$Z$367,MATCH(NightFilter!Z$1,Night!$C$1:$Z$1,0)+2,0),"")</f>
        <v>75</v>
      </c>
    </row>
    <row r="194" spans="2:26" x14ac:dyDescent="0.25">
      <c r="B194">
        <f>IF(ROW()-1&lt;=Input!$F$3,ROW()-1,"")</f>
        <v>193</v>
      </c>
      <c r="C194" s="1">
        <f>IFERROR(VLOOKUP($B194,Night!$A$1:$X$367,MATCH(NightFilter!C$1,Night!$C$1:$X$1,0)+2,0),"")</f>
        <v>44002</v>
      </c>
      <c r="D194" t="str">
        <f>IFERROR(VLOOKUP($B194,Night!$A$1:$X$367,MATCH(NightFilter!D$1,Night!$C$1:$X$1,0)+2,0),"")</f>
        <v>Night</v>
      </c>
      <c r="E194">
        <f>IFERROR(VLOOKUP($B194,Night!$A$1:$X$367,MATCH(NightFilter!E$1,Night!$C$1:$X$1,0)+2,0),"")</f>
        <v>79.230908999999997</v>
      </c>
      <c r="F194">
        <f>IFERROR(VLOOKUP($B194,Night!$A$1:$X$367,MATCH(NightFilter!F$1,Night!$C$1:$X$1,0)+2,0),"")</f>
        <v>57.818182</v>
      </c>
      <c r="G194">
        <f>IFERROR(VLOOKUP($B194,Night!$A$1:$X$367,MATCH(NightFilter!G$1,Night!$C$1:$X$1,0)+2,0),"")</f>
        <v>57.818182</v>
      </c>
      <c r="H194">
        <f>IFERROR(VLOOKUP($B194,Night!$A$1:$X$367,MATCH(NightFilter!H$1,Night!$C$1:$X$1,0)+2,0),"")</f>
        <v>21.412726999999997</v>
      </c>
      <c r="I194">
        <f>IFERROR(VLOOKUP($B194,Night!$A$1:$X$367,MATCH(NightFilter!I$1,Night!$C$1:$X$1,0)+2,0),"")</f>
        <v>65.917206199999995</v>
      </c>
      <c r="J194">
        <f>IFERROR(VLOOKUP($B194,Night!$A$1:$X$367,MATCH(NightFilter!J$1,Night!$C$1:$X$1,0)+2,0),"")</f>
        <v>59.631250000000001</v>
      </c>
      <c r="K194">
        <f>IFERROR(VLOOKUP($B194,Night!$A$1:$X$367,MATCH(NightFilter!K$1,Night!$C$1:$X$1,0)+2,0),"")</f>
        <v>35.785454999999999</v>
      </c>
      <c r="L194">
        <f>IFERROR(VLOOKUP($B194,Night!$A$1:$X$367,MATCH(NightFilter!L$1,Night!$C$1:$X$1,0)+2,0),"")</f>
        <v>35.785454999999999</v>
      </c>
      <c r="M194">
        <f>IFERROR(VLOOKUP($B194,Night!$A$1:$X$367,MATCH(NightFilter!M$1,Night!$C$1:$X$1,0)+2,0),"")</f>
        <v>23.845795000000003</v>
      </c>
      <c r="N194">
        <f>IFERROR(VLOOKUP($B194,Night!$A$1:$X$367,MATCH(NightFilter!N$1,Night!$C$1:$X$1,0)+2,0),"")</f>
        <v>50.792157500000002</v>
      </c>
      <c r="O194">
        <f>IFERROR(VLOOKUP($B194,Night!$A$1:$X$367,MATCH(NightFilter!O$1,Night!$C$1:$X$1,0)+2,0),"")</f>
        <v>95.465000000000003</v>
      </c>
      <c r="P194">
        <f>IFERROR(VLOOKUP($B194,Night!$A$1:$X$367,MATCH(NightFilter!P$1,Night!$C$1:$X$1,0)+2,0),"")</f>
        <v>22.347273000000001</v>
      </c>
      <c r="Q194">
        <f>IFERROR(VLOOKUP($B194,Night!$A$1:$X$367,MATCH(NightFilter!Q$1,Night!$C$1:$X$1,0)+2,0),"")</f>
        <v>22.347273000000001</v>
      </c>
      <c r="R194">
        <f>IFERROR(VLOOKUP($B194,Night!$A$1:$X$367,MATCH(NightFilter!R$1,Night!$C$1:$X$1,0)+2,0),"")</f>
        <v>73.117727000000002</v>
      </c>
      <c r="S194">
        <f>IFERROR(VLOOKUP($B194,Night!$A$1:$X$367,MATCH(NightFilter!S$1,Night!$C$1:$X$1,0)+2,0),"")</f>
        <v>64.319393000000005</v>
      </c>
      <c r="T194">
        <f>IFERROR(VLOOKUP($B194,Night!$A$1:$X$367,MATCH(NightFilter!T$1,Night!$C$1:$X$1,0)+2,0),"")</f>
        <v>5.875</v>
      </c>
      <c r="U194">
        <f>IFERROR(VLOOKUP($B194,Night!$A$1:$X$367,MATCH(NightFilter!U$1,Night!$C$1:$X$1,0)+2,0),"")</f>
        <v>1.545455</v>
      </c>
      <c r="V194">
        <f>IFERROR(VLOOKUP($B194,Night!$A$1:$X$367,MATCH(NightFilter!V$1,Night!$C$1:$X$1,0)+2,0),"")</f>
        <v>1.545455</v>
      </c>
      <c r="W194">
        <f>IFERROR(VLOOKUP($B194,Night!$A$1:$X$367,MATCH(NightFilter!W$1,Night!$C$1:$X$1,0)+2,0),"")</f>
        <v>4.3295449999999995</v>
      </c>
      <c r="X194">
        <f>IFERROR(VLOOKUP($B194,Night!$A$1:$X$367,MATCH(NightFilter!X$1,Night!$C$1:$X$1,0)+2,0),"")</f>
        <v>3.3066559999999998</v>
      </c>
      <c r="Y194">
        <f>IFERROR(VLOOKUP($B194,Night!$A$1:$Z$367,MATCH(NightFilter!Y$1,Night!$C$1:$Z$1,0)+2,0),"")</f>
        <v>65</v>
      </c>
      <c r="Z194">
        <f>IFERROR(VLOOKUP($B194,Night!$A$1:$Z$367,MATCH(NightFilter!Z$1,Night!$C$1:$Z$1,0)+2,0),"")</f>
        <v>75</v>
      </c>
    </row>
    <row r="195" spans="2:26" x14ac:dyDescent="0.25">
      <c r="B195">
        <f>IF(ROW()-1&lt;=Input!$F$3,ROW()-1,"")</f>
        <v>194</v>
      </c>
      <c r="C195" s="1">
        <f>IFERROR(VLOOKUP($B195,Night!$A$1:$X$367,MATCH(NightFilter!C$1,Night!$C$1:$X$1,0)+2,0),"")</f>
        <v>44001</v>
      </c>
      <c r="D195" t="str">
        <f>IFERROR(VLOOKUP($B195,Night!$A$1:$X$367,MATCH(NightFilter!D$1,Night!$C$1:$X$1,0)+2,0),"")</f>
        <v>Night</v>
      </c>
      <c r="E195">
        <f>IFERROR(VLOOKUP($B195,Night!$A$1:$X$367,MATCH(NightFilter!E$1,Night!$C$1:$X$1,0)+2,0),"")</f>
        <v>74.092726999999996</v>
      </c>
      <c r="F195">
        <f>IFERROR(VLOOKUP($B195,Night!$A$1:$X$367,MATCH(NightFilter!F$1,Night!$C$1:$X$1,0)+2,0),"")</f>
        <v>57.38</v>
      </c>
      <c r="G195">
        <f>IFERROR(VLOOKUP($B195,Night!$A$1:$X$367,MATCH(NightFilter!G$1,Night!$C$1:$X$1,0)+2,0),"")</f>
        <v>57.38</v>
      </c>
      <c r="H195">
        <f>IFERROR(VLOOKUP($B195,Night!$A$1:$X$367,MATCH(NightFilter!H$1,Night!$C$1:$X$1,0)+2,0),"")</f>
        <v>16.712726999999994</v>
      </c>
      <c r="I195">
        <f>IFERROR(VLOOKUP($B195,Night!$A$1:$X$367,MATCH(NightFilter!I$1,Night!$C$1:$X$1,0)+2,0),"")</f>
        <v>65.311899600000004</v>
      </c>
      <c r="J195">
        <f>IFERROR(VLOOKUP($B195,Night!$A$1:$X$367,MATCH(NightFilter!J$1,Night!$C$1:$X$1,0)+2,0),"")</f>
        <v>60.510525999999999</v>
      </c>
      <c r="K195">
        <f>IFERROR(VLOOKUP($B195,Night!$A$1:$X$367,MATCH(NightFilter!K$1,Night!$C$1:$X$1,0)+2,0),"")</f>
        <v>32.212727000000001</v>
      </c>
      <c r="L195">
        <f>IFERROR(VLOOKUP($B195,Night!$A$1:$X$367,MATCH(NightFilter!L$1,Night!$C$1:$X$1,0)+2,0),"")</f>
        <v>32.212727000000001</v>
      </c>
      <c r="M195">
        <f>IFERROR(VLOOKUP($B195,Night!$A$1:$X$367,MATCH(NightFilter!M$1,Night!$C$1:$X$1,0)+2,0),"")</f>
        <v>28.297798999999998</v>
      </c>
      <c r="N195">
        <f>IFERROR(VLOOKUP($B195,Night!$A$1:$X$367,MATCH(NightFilter!N$1,Night!$C$1:$X$1,0)+2,0),"")</f>
        <v>49.919862199999997</v>
      </c>
      <c r="O195">
        <f>IFERROR(VLOOKUP($B195,Night!$A$1:$X$367,MATCH(NightFilter!O$1,Night!$C$1:$X$1,0)+2,0),"")</f>
        <v>97.851052999999993</v>
      </c>
      <c r="P195">
        <f>IFERROR(VLOOKUP($B195,Night!$A$1:$X$367,MATCH(NightFilter!P$1,Night!$C$1:$X$1,0)+2,0),"")</f>
        <v>25.133635999999999</v>
      </c>
      <c r="Q195">
        <f>IFERROR(VLOOKUP($B195,Night!$A$1:$X$367,MATCH(NightFilter!Q$1,Night!$C$1:$X$1,0)+2,0),"")</f>
        <v>25.133635999999999</v>
      </c>
      <c r="R195">
        <f>IFERROR(VLOOKUP($B195,Night!$A$1:$X$367,MATCH(NightFilter!R$1,Night!$C$1:$X$1,0)+2,0),"")</f>
        <v>72.717416999999998</v>
      </c>
      <c r="S195">
        <f>IFERROR(VLOOKUP($B195,Night!$A$1:$X$367,MATCH(NightFilter!S$1,Night!$C$1:$X$1,0)+2,0),"")</f>
        <v>64.187711199999995</v>
      </c>
      <c r="T195">
        <f>IFERROR(VLOOKUP($B195,Night!$A$1:$X$367,MATCH(NightFilter!T$1,Night!$C$1:$X$1,0)+2,0),"")</f>
        <v>3.7272729999999998</v>
      </c>
      <c r="U195">
        <f>IFERROR(VLOOKUP($B195,Night!$A$1:$X$367,MATCH(NightFilter!U$1,Night!$C$1:$X$1,0)+2,0),"")</f>
        <v>1.454545</v>
      </c>
      <c r="V195">
        <f>IFERROR(VLOOKUP($B195,Night!$A$1:$X$367,MATCH(NightFilter!V$1,Night!$C$1:$X$1,0)+2,0),"")</f>
        <v>1.454545</v>
      </c>
      <c r="W195">
        <f>IFERROR(VLOOKUP($B195,Night!$A$1:$X$367,MATCH(NightFilter!W$1,Night!$C$1:$X$1,0)+2,0),"")</f>
        <v>2.2727279999999999</v>
      </c>
      <c r="X195">
        <f>IFERROR(VLOOKUP($B195,Night!$A$1:$X$367,MATCH(NightFilter!X$1,Night!$C$1:$X$1,0)+2,0),"")</f>
        <v>2.5101024999999999</v>
      </c>
      <c r="Y195">
        <f>IFERROR(VLOOKUP($B195,Night!$A$1:$Z$367,MATCH(NightFilter!Y$1,Night!$C$1:$Z$1,0)+2,0),"")</f>
        <v>65</v>
      </c>
      <c r="Z195">
        <f>IFERROR(VLOOKUP($B195,Night!$A$1:$Z$367,MATCH(NightFilter!Z$1,Night!$C$1:$Z$1,0)+2,0),"")</f>
        <v>75</v>
      </c>
    </row>
    <row r="196" spans="2:26" x14ac:dyDescent="0.25">
      <c r="B196">
        <f>IF(ROW()-1&lt;=Input!$F$3,ROW()-1,"")</f>
        <v>195</v>
      </c>
      <c r="C196" s="1">
        <f>IFERROR(VLOOKUP($B196,Night!$A$1:$X$367,MATCH(NightFilter!C$1,Night!$C$1:$X$1,0)+2,0),"")</f>
        <v>44000</v>
      </c>
      <c r="D196" t="str">
        <f>IFERROR(VLOOKUP($B196,Night!$A$1:$X$367,MATCH(NightFilter!D$1,Night!$C$1:$X$1,0)+2,0),"")</f>
        <v>Night</v>
      </c>
      <c r="E196">
        <f>IFERROR(VLOOKUP($B196,Night!$A$1:$X$367,MATCH(NightFilter!E$1,Night!$C$1:$X$1,0)+2,0),"")</f>
        <v>69.145454999999998</v>
      </c>
      <c r="F196">
        <f>IFERROR(VLOOKUP($B196,Night!$A$1:$X$367,MATCH(NightFilter!F$1,Night!$C$1:$X$1,0)+2,0),"")</f>
        <v>58.674999999999997</v>
      </c>
      <c r="G196">
        <f>IFERROR(VLOOKUP($B196,Night!$A$1:$X$367,MATCH(NightFilter!G$1,Night!$C$1:$X$1,0)+2,0),"")</f>
        <v>58.674999999999997</v>
      </c>
      <c r="H196">
        <f>IFERROR(VLOOKUP($B196,Night!$A$1:$X$367,MATCH(NightFilter!H$1,Night!$C$1:$X$1,0)+2,0),"")</f>
        <v>10.470455000000001</v>
      </c>
      <c r="I196">
        <f>IFERROR(VLOOKUP($B196,Night!$A$1:$X$367,MATCH(NightFilter!I$1,Night!$C$1:$X$1,0)+2,0),"")</f>
        <v>63.439178400000003</v>
      </c>
      <c r="J196">
        <f>IFERROR(VLOOKUP($B196,Night!$A$1:$X$367,MATCH(NightFilter!J$1,Night!$C$1:$X$1,0)+2,0),"")</f>
        <v>58.123077000000002</v>
      </c>
      <c r="K196">
        <f>IFERROR(VLOOKUP($B196,Night!$A$1:$X$367,MATCH(NightFilter!K$1,Night!$C$1:$X$1,0)+2,0),"")</f>
        <v>40.105454999999999</v>
      </c>
      <c r="L196">
        <f>IFERROR(VLOOKUP($B196,Night!$A$1:$X$367,MATCH(NightFilter!L$1,Night!$C$1:$X$1,0)+2,0),"")</f>
        <v>40.105454999999999</v>
      </c>
      <c r="M196">
        <f>IFERROR(VLOOKUP($B196,Night!$A$1:$X$367,MATCH(NightFilter!M$1,Night!$C$1:$X$1,0)+2,0),"")</f>
        <v>18.017622000000003</v>
      </c>
      <c r="N196">
        <f>IFERROR(VLOOKUP($B196,Night!$A$1:$X$367,MATCH(NightFilter!N$1,Night!$C$1:$X$1,0)+2,0),"")</f>
        <v>50.854928899999997</v>
      </c>
      <c r="O196">
        <f>IFERROR(VLOOKUP($B196,Night!$A$1:$X$367,MATCH(NightFilter!O$1,Night!$C$1:$X$1,0)+2,0),"")</f>
        <v>94.244614999999996</v>
      </c>
      <c r="P196">
        <f>IFERROR(VLOOKUP($B196,Night!$A$1:$X$367,MATCH(NightFilter!P$1,Night!$C$1:$X$1,0)+2,0),"")</f>
        <v>39.012726999999998</v>
      </c>
      <c r="Q196">
        <f>IFERROR(VLOOKUP($B196,Night!$A$1:$X$367,MATCH(NightFilter!Q$1,Night!$C$1:$X$1,0)+2,0),"")</f>
        <v>39.012726999999998</v>
      </c>
      <c r="R196">
        <f>IFERROR(VLOOKUP($B196,Night!$A$1:$X$367,MATCH(NightFilter!R$1,Night!$C$1:$X$1,0)+2,0),"")</f>
        <v>55.231887999999998</v>
      </c>
      <c r="S196">
        <f>IFERROR(VLOOKUP($B196,Night!$A$1:$X$367,MATCH(NightFilter!S$1,Night!$C$1:$X$1,0)+2,0),"")</f>
        <v>68.018945099999996</v>
      </c>
      <c r="T196">
        <f>IFERROR(VLOOKUP($B196,Night!$A$1:$X$367,MATCH(NightFilter!T$1,Night!$C$1:$X$1,0)+2,0),"")</f>
        <v>4.3076920000000003</v>
      </c>
      <c r="U196">
        <f>IFERROR(VLOOKUP($B196,Night!$A$1:$X$367,MATCH(NightFilter!U$1,Night!$C$1:$X$1,0)+2,0),"")</f>
        <v>2</v>
      </c>
      <c r="V196">
        <f>IFERROR(VLOOKUP($B196,Night!$A$1:$X$367,MATCH(NightFilter!V$1,Night!$C$1:$X$1,0)+2,0),"")</f>
        <v>2</v>
      </c>
      <c r="W196">
        <f>IFERROR(VLOOKUP($B196,Night!$A$1:$X$367,MATCH(NightFilter!W$1,Night!$C$1:$X$1,0)+2,0),"")</f>
        <v>2.3076920000000003</v>
      </c>
      <c r="X196">
        <f>IFERROR(VLOOKUP($B196,Night!$A$1:$X$367,MATCH(NightFilter!X$1,Night!$C$1:$X$1,0)+2,0),"")</f>
        <v>2.9313750999999999</v>
      </c>
      <c r="Y196">
        <f>IFERROR(VLOOKUP($B196,Night!$A$1:$Z$367,MATCH(NightFilter!Y$1,Night!$C$1:$Z$1,0)+2,0),"")</f>
        <v>65</v>
      </c>
      <c r="Z196">
        <f>IFERROR(VLOOKUP($B196,Night!$A$1:$Z$367,MATCH(NightFilter!Z$1,Night!$C$1:$Z$1,0)+2,0),"")</f>
        <v>75</v>
      </c>
    </row>
    <row r="197" spans="2:26" x14ac:dyDescent="0.25">
      <c r="B197">
        <f>IF(ROW()-1&lt;=Input!$F$3,ROW()-1,"")</f>
        <v>196</v>
      </c>
      <c r="C197" s="1">
        <f>IFERROR(VLOOKUP($B197,Night!$A$1:$X$367,MATCH(NightFilter!C$1,Night!$C$1:$X$1,0)+2,0),"")</f>
        <v>43999</v>
      </c>
      <c r="D197" t="str">
        <f>IFERROR(VLOOKUP($B197,Night!$A$1:$X$367,MATCH(NightFilter!D$1,Night!$C$1:$X$1,0)+2,0),"")</f>
        <v>Night</v>
      </c>
      <c r="E197">
        <f>IFERROR(VLOOKUP($B197,Night!$A$1:$X$367,MATCH(NightFilter!E$1,Night!$C$1:$X$1,0)+2,0),"")</f>
        <v>74.785713999999999</v>
      </c>
      <c r="F197">
        <f>IFERROR(VLOOKUP($B197,Night!$A$1:$X$367,MATCH(NightFilter!F$1,Night!$C$1:$X$1,0)+2,0),"")</f>
        <v>59.28</v>
      </c>
      <c r="G197">
        <f>IFERROR(VLOOKUP($B197,Night!$A$1:$X$367,MATCH(NightFilter!G$1,Night!$C$1:$X$1,0)+2,0),"")</f>
        <v>59.28</v>
      </c>
      <c r="H197">
        <f>IFERROR(VLOOKUP($B197,Night!$A$1:$X$367,MATCH(NightFilter!H$1,Night!$C$1:$X$1,0)+2,0),"")</f>
        <v>15.505713999999998</v>
      </c>
      <c r="I197">
        <f>IFERROR(VLOOKUP($B197,Night!$A$1:$X$367,MATCH(NightFilter!I$1,Night!$C$1:$X$1,0)+2,0),"")</f>
        <v>63.475049800000001</v>
      </c>
      <c r="J197">
        <f>IFERROR(VLOOKUP($B197,Night!$A$1:$X$367,MATCH(NightFilter!J$1,Night!$C$1:$X$1,0)+2,0),"")</f>
        <v>58.9</v>
      </c>
      <c r="K197">
        <f>IFERROR(VLOOKUP($B197,Night!$A$1:$X$367,MATCH(NightFilter!K$1,Night!$C$1:$X$1,0)+2,0),"")</f>
        <v>42.525455000000001</v>
      </c>
      <c r="L197">
        <f>IFERROR(VLOOKUP($B197,Night!$A$1:$X$367,MATCH(NightFilter!L$1,Night!$C$1:$X$1,0)+2,0),"")</f>
        <v>42.525455000000001</v>
      </c>
      <c r="M197">
        <f>IFERROR(VLOOKUP($B197,Night!$A$1:$X$367,MATCH(NightFilter!M$1,Night!$C$1:$X$1,0)+2,0),"")</f>
        <v>16.374544999999998</v>
      </c>
      <c r="N197">
        <f>IFERROR(VLOOKUP($B197,Night!$A$1:$X$367,MATCH(NightFilter!N$1,Night!$C$1:$X$1,0)+2,0),"")</f>
        <v>51.454375599999999</v>
      </c>
      <c r="O197">
        <f>IFERROR(VLOOKUP($B197,Night!$A$1:$X$367,MATCH(NightFilter!O$1,Night!$C$1:$X$1,0)+2,0),"")</f>
        <v>95.084614999999999</v>
      </c>
      <c r="P197">
        <f>IFERROR(VLOOKUP($B197,Night!$A$1:$X$367,MATCH(NightFilter!P$1,Night!$C$1:$X$1,0)+2,0),"")</f>
        <v>47.110908999999999</v>
      </c>
      <c r="Q197">
        <f>IFERROR(VLOOKUP($B197,Night!$A$1:$X$367,MATCH(NightFilter!Q$1,Night!$C$1:$X$1,0)+2,0),"")</f>
        <v>47.110908999999999</v>
      </c>
      <c r="R197">
        <f>IFERROR(VLOOKUP($B197,Night!$A$1:$X$367,MATCH(NightFilter!R$1,Night!$C$1:$X$1,0)+2,0),"")</f>
        <v>47.973706</v>
      </c>
      <c r="S197">
        <f>IFERROR(VLOOKUP($B197,Night!$A$1:$X$367,MATCH(NightFilter!S$1,Night!$C$1:$X$1,0)+2,0),"")</f>
        <v>68.353609199999994</v>
      </c>
      <c r="T197">
        <f>IFERROR(VLOOKUP($B197,Night!$A$1:$X$367,MATCH(NightFilter!T$1,Night!$C$1:$X$1,0)+2,0),"")</f>
        <v>7.2857139999999996</v>
      </c>
      <c r="U197">
        <f>IFERROR(VLOOKUP($B197,Night!$A$1:$X$367,MATCH(NightFilter!U$1,Night!$C$1:$X$1,0)+2,0),"")</f>
        <v>1.6363639999999999</v>
      </c>
      <c r="V197">
        <f>IFERROR(VLOOKUP($B197,Night!$A$1:$X$367,MATCH(NightFilter!V$1,Night!$C$1:$X$1,0)+2,0),"")</f>
        <v>1.6363639999999999</v>
      </c>
      <c r="W197">
        <f>IFERROR(VLOOKUP($B197,Night!$A$1:$X$367,MATCH(NightFilter!W$1,Night!$C$1:$X$1,0)+2,0),"")</f>
        <v>5.6493500000000001</v>
      </c>
      <c r="X197">
        <f>IFERROR(VLOOKUP($B197,Night!$A$1:$X$367,MATCH(NightFilter!X$1,Night!$C$1:$X$1,0)+2,0),"")</f>
        <v>3.9988845999999998</v>
      </c>
      <c r="Y197">
        <f>IFERROR(VLOOKUP($B197,Night!$A$1:$Z$367,MATCH(NightFilter!Y$1,Night!$C$1:$Z$1,0)+2,0),"")</f>
        <v>65</v>
      </c>
      <c r="Z197">
        <f>IFERROR(VLOOKUP($B197,Night!$A$1:$Z$367,MATCH(NightFilter!Z$1,Night!$C$1:$Z$1,0)+2,0),"")</f>
        <v>75</v>
      </c>
    </row>
    <row r="198" spans="2:26" x14ac:dyDescent="0.25">
      <c r="B198">
        <f>IF(ROW()-1&lt;=Input!$F$3,ROW()-1,"")</f>
        <v>197</v>
      </c>
      <c r="C198" s="1">
        <f>IFERROR(VLOOKUP($B198,Night!$A$1:$X$367,MATCH(NightFilter!C$1,Night!$C$1:$X$1,0)+2,0),"")</f>
        <v>43998</v>
      </c>
      <c r="D198" t="str">
        <f>IFERROR(VLOOKUP($B198,Night!$A$1:$X$367,MATCH(NightFilter!D$1,Night!$C$1:$X$1,0)+2,0),"")</f>
        <v>Night</v>
      </c>
      <c r="E198">
        <f>IFERROR(VLOOKUP($B198,Night!$A$1:$X$367,MATCH(NightFilter!E$1,Night!$C$1:$X$1,0)+2,0),"")</f>
        <v>72.272727000000003</v>
      </c>
      <c r="F198">
        <f>IFERROR(VLOOKUP($B198,Night!$A$1:$X$367,MATCH(NightFilter!F$1,Night!$C$1:$X$1,0)+2,0),"")</f>
        <v>59.392308</v>
      </c>
      <c r="G198">
        <f>IFERROR(VLOOKUP($B198,Night!$A$1:$X$367,MATCH(NightFilter!G$1,Night!$C$1:$X$1,0)+2,0),"")</f>
        <v>59.392308</v>
      </c>
      <c r="H198">
        <f>IFERROR(VLOOKUP($B198,Night!$A$1:$X$367,MATCH(NightFilter!H$1,Night!$C$1:$X$1,0)+2,0),"")</f>
        <v>12.880419000000003</v>
      </c>
      <c r="I198">
        <f>IFERROR(VLOOKUP($B198,Night!$A$1:$X$367,MATCH(NightFilter!I$1,Night!$C$1:$X$1,0)+2,0),"")</f>
        <v>63.141042400000003</v>
      </c>
      <c r="J198">
        <f>IFERROR(VLOOKUP($B198,Night!$A$1:$X$367,MATCH(NightFilter!J$1,Night!$C$1:$X$1,0)+2,0),"")</f>
        <v>60.8</v>
      </c>
      <c r="K198">
        <f>IFERROR(VLOOKUP($B198,Night!$A$1:$X$367,MATCH(NightFilter!K$1,Night!$C$1:$X$1,0)+2,0),"")</f>
        <v>46.090909000000003</v>
      </c>
      <c r="L198">
        <f>IFERROR(VLOOKUP($B198,Night!$A$1:$X$367,MATCH(NightFilter!L$1,Night!$C$1:$X$1,0)+2,0),"")</f>
        <v>46.090909000000003</v>
      </c>
      <c r="M198">
        <f>IFERROR(VLOOKUP($B198,Night!$A$1:$X$367,MATCH(NightFilter!M$1,Night!$C$1:$X$1,0)+2,0),"")</f>
        <v>14.709090999999994</v>
      </c>
      <c r="N198">
        <f>IFERROR(VLOOKUP($B198,Night!$A$1:$X$367,MATCH(NightFilter!N$1,Night!$C$1:$X$1,0)+2,0),"")</f>
        <v>53.110925999999999</v>
      </c>
      <c r="O198">
        <f>IFERROR(VLOOKUP($B198,Night!$A$1:$X$367,MATCH(NightFilter!O$1,Night!$C$1:$X$1,0)+2,0),"")</f>
        <v>98.14</v>
      </c>
      <c r="P198">
        <f>IFERROR(VLOOKUP($B198,Night!$A$1:$X$367,MATCH(NightFilter!P$1,Night!$C$1:$X$1,0)+2,0),"")</f>
        <v>48.031818000000001</v>
      </c>
      <c r="Q198">
        <f>IFERROR(VLOOKUP($B198,Night!$A$1:$X$367,MATCH(NightFilter!Q$1,Night!$C$1:$X$1,0)+2,0),"")</f>
        <v>48.031818000000001</v>
      </c>
      <c r="R198">
        <f>IFERROR(VLOOKUP($B198,Night!$A$1:$X$367,MATCH(NightFilter!R$1,Night!$C$1:$X$1,0)+2,0),"")</f>
        <v>50.108181999999999</v>
      </c>
      <c r="S198">
        <f>IFERROR(VLOOKUP($B198,Night!$A$1:$X$367,MATCH(NightFilter!S$1,Night!$C$1:$X$1,0)+2,0),"")</f>
        <v>72.616227800000004</v>
      </c>
      <c r="T198">
        <f>IFERROR(VLOOKUP($B198,Night!$A$1:$X$367,MATCH(NightFilter!T$1,Night!$C$1:$X$1,0)+2,0),"")</f>
        <v>5.538462</v>
      </c>
      <c r="U198">
        <f>IFERROR(VLOOKUP($B198,Night!$A$1:$X$367,MATCH(NightFilter!U$1,Night!$C$1:$X$1,0)+2,0),"")</f>
        <v>1.7272730000000001</v>
      </c>
      <c r="V198">
        <f>IFERROR(VLOOKUP($B198,Night!$A$1:$X$367,MATCH(NightFilter!V$1,Night!$C$1:$X$1,0)+2,0),"")</f>
        <v>1.7272730000000001</v>
      </c>
      <c r="W198">
        <f>IFERROR(VLOOKUP($B198,Night!$A$1:$X$367,MATCH(NightFilter!W$1,Night!$C$1:$X$1,0)+2,0),"")</f>
        <v>3.8111889999999997</v>
      </c>
      <c r="X198">
        <f>IFERROR(VLOOKUP($B198,Night!$A$1:$X$367,MATCH(NightFilter!X$1,Night!$C$1:$X$1,0)+2,0),"")</f>
        <v>3.3015194000000001</v>
      </c>
      <c r="Y198">
        <f>IFERROR(VLOOKUP($B198,Night!$A$1:$Z$367,MATCH(NightFilter!Y$1,Night!$C$1:$Z$1,0)+2,0),"")</f>
        <v>65</v>
      </c>
      <c r="Z198">
        <f>IFERROR(VLOOKUP($B198,Night!$A$1:$Z$367,MATCH(NightFilter!Z$1,Night!$C$1:$Z$1,0)+2,0),"")</f>
        <v>75</v>
      </c>
    </row>
    <row r="199" spans="2:26" x14ac:dyDescent="0.25">
      <c r="B199">
        <f>IF(ROW()-1&lt;=Input!$F$3,ROW()-1,"")</f>
        <v>198</v>
      </c>
      <c r="C199" s="1">
        <f>IFERROR(VLOOKUP($B199,Night!$A$1:$X$367,MATCH(NightFilter!C$1,Night!$C$1:$X$1,0)+2,0),"")</f>
        <v>43997</v>
      </c>
      <c r="D199" t="str">
        <f>IFERROR(VLOOKUP($B199,Night!$A$1:$X$367,MATCH(NightFilter!D$1,Night!$C$1:$X$1,0)+2,0),"")</f>
        <v>Night</v>
      </c>
      <c r="E199">
        <f>IFERROR(VLOOKUP($B199,Night!$A$1:$X$367,MATCH(NightFilter!E$1,Night!$C$1:$X$1,0)+2,0),"")</f>
        <v>74.090908999999996</v>
      </c>
      <c r="F199">
        <f>IFERROR(VLOOKUP($B199,Night!$A$1:$X$367,MATCH(NightFilter!F$1,Night!$C$1:$X$1,0)+2,0),"")</f>
        <v>58.685881999999999</v>
      </c>
      <c r="G199">
        <f>IFERROR(VLOOKUP($B199,Night!$A$1:$X$367,MATCH(NightFilter!G$1,Night!$C$1:$X$1,0)+2,0),"")</f>
        <v>58.685881999999999</v>
      </c>
      <c r="H199">
        <f>IFERROR(VLOOKUP($B199,Night!$A$1:$X$367,MATCH(NightFilter!H$1,Night!$C$1:$X$1,0)+2,0),"")</f>
        <v>15.405026999999997</v>
      </c>
      <c r="I199">
        <f>IFERROR(VLOOKUP($B199,Night!$A$1:$X$367,MATCH(NightFilter!I$1,Night!$C$1:$X$1,0)+2,0),"")</f>
        <v>63.181084499999997</v>
      </c>
      <c r="J199">
        <f>IFERROR(VLOOKUP($B199,Night!$A$1:$X$367,MATCH(NightFilter!J$1,Night!$C$1:$X$1,0)+2,0),"")</f>
        <v>60.887500000000003</v>
      </c>
      <c r="K199">
        <f>IFERROR(VLOOKUP($B199,Night!$A$1:$X$367,MATCH(NightFilter!K$1,Night!$C$1:$X$1,0)+2,0),"")</f>
        <v>44.409090999999997</v>
      </c>
      <c r="L199">
        <f>IFERROR(VLOOKUP($B199,Night!$A$1:$X$367,MATCH(NightFilter!L$1,Night!$C$1:$X$1,0)+2,0),"")</f>
        <v>44.409090999999997</v>
      </c>
      <c r="M199">
        <f>IFERROR(VLOOKUP($B199,Night!$A$1:$X$367,MATCH(NightFilter!M$1,Night!$C$1:$X$1,0)+2,0),"")</f>
        <v>16.478409000000006</v>
      </c>
      <c r="N199">
        <f>IFERROR(VLOOKUP($B199,Night!$A$1:$X$367,MATCH(NightFilter!N$1,Night!$C$1:$X$1,0)+2,0),"")</f>
        <v>54.5717146</v>
      </c>
      <c r="O199">
        <f>IFERROR(VLOOKUP($B199,Night!$A$1:$X$367,MATCH(NightFilter!O$1,Night!$C$1:$X$1,0)+2,0),"")</f>
        <v>99.456666999999996</v>
      </c>
      <c r="P199">
        <f>IFERROR(VLOOKUP($B199,Night!$A$1:$X$367,MATCH(NightFilter!P$1,Night!$C$1:$X$1,0)+2,0),"")</f>
        <v>48.815455</v>
      </c>
      <c r="Q199">
        <f>IFERROR(VLOOKUP($B199,Night!$A$1:$X$367,MATCH(NightFilter!Q$1,Night!$C$1:$X$1,0)+2,0),"")</f>
        <v>48.815455</v>
      </c>
      <c r="R199">
        <f>IFERROR(VLOOKUP($B199,Night!$A$1:$X$367,MATCH(NightFilter!R$1,Night!$C$1:$X$1,0)+2,0),"")</f>
        <v>50.641211999999996</v>
      </c>
      <c r="S199">
        <f>IFERROR(VLOOKUP($B199,Night!$A$1:$X$367,MATCH(NightFilter!S$1,Night!$C$1:$X$1,0)+2,0),"")</f>
        <v>76.489051599999996</v>
      </c>
      <c r="T199">
        <f>IFERROR(VLOOKUP($B199,Night!$A$1:$X$367,MATCH(NightFilter!T$1,Night!$C$1:$X$1,0)+2,0),"")</f>
        <v>7.125</v>
      </c>
      <c r="U199">
        <f>IFERROR(VLOOKUP($B199,Night!$A$1:$X$367,MATCH(NightFilter!U$1,Night!$C$1:$X$1,0)+2,0),"")</f>
        <v>1.0909089999999999</v>
      </c>
      <c r="V199">
        <f>IFERROR(VLOOKUP($B199,Night!$A$1:$X$367,MATCH(NightFilter!V$1,Night!$C$1:$X$1,0)+2,0),"")</f>
        <v>1.0909089999999999</v>
      </c>
      <c r="W199">
        <f>IFERROR(VLOOKUP($B199,Night!$A$1:$X$367,MATCH(NightFilter!W$1,Night!$C$1:$X$1,0)+2,0),"")</f>
        <v>6.0340910000000001</v>
      </c>
      <c r="X199">
        <f>IFERROR(VLOOKUP($B199,Night!$A$1:$X$367,MATCH(NightFilter!X$1,Night!$C$1:$X$1,0)+2,0),"")</f>
        <v>3.0350600999999999</v>
      </c>
      <c r="Y199">
        <f>IFERROR(VLOOKUP($B199,Night!$A$1:$Z$367,MATCH(NightFilter!Y$1,Night!$C$1:$Z$1,0)+2,0),"")</f>
        <v>65</v>
      </c>
      <c r="Z199">
        <f>IFERROR(VLOOKUP($B199,Night!$A$1:$Z$367,MATCH(NightFilter!Z$1,Night!$C$1:$Z$1,0)+2,0),"")</f>
        <v>75</v>
      </c>
    </row>
    <row r="200" spans="2:26" x14ac:dyDescent="0.25">
      <c r="B200">
        <f>IF(ROW()-1&lt;=Input!$F$3,ROW()-1,"")</f>
        <v>199</v>
      </c>
      <c r="C200" s="1">
        <f>IFERROR(VLOOKUP($B200,Night!$A$1:$X$367,MATCH(NightFilter!C$1,Night!$C$1:$X$1,0)+2,0),"")</f>
        <v>43996</v>
      </c>
      <c r="D200" t="str">
        <f>IFERROR(VLOOKUP($B200,Night!$A$1:$X$367,MATCH(NightFilter!D$1,Night!$C$1:$X$1,0)+2,0),"")</f>
        <v>Night</v>
      </c>
      <c r="E200">
        <f>IFERROR(VLOOKUP($B200,Night!$A$1:$X$367,MATCH(NightFilter!E$1,Night!$C$1:$X$1,0)+2,0),"")</f>
        <v>74.599999999999994</v>
      </c>
      <c r="F200">
        <f>IFERROR(VLOOKUP($B200,Night!$A$1:$X$367,MATCH(NightFilter!F$1,Night!$C$1:$X$1,0)+2,0),"")</f>
        <v>57.18</v>
      </c>
      <c r="G200">
        <f>IFERROR(VLOOKUP($B200,Night!$A$1:$X$367,MATCH(NightFilter!G$1,Night!$C$1:$X$1,0)+2,0),"")</f>
        <v>57.18</v>
      </c>
      <c r="H200">
        <f>IFERROR(VLOOKUP($B200,Night!$A$1:$X$367,MATCH(NightFilter!H$1,Night!$C$1:$X$1,0)+2,0),"")</f>
        <v>17.419999999999995</v>
      </c>
      <c r="I200">
        <f>IFERROR(VLOOKUP($B200,Night!$A$1:$X$367,MATCH(NightFilter!I$1,Night!$C$1:$X$1,0)+2,0),"")</f>
        <v>62.732061899999998</v>
      </c>
      <c r="J200">
        <f>IFERROR(VLOOKUP($B200,Night!$A$1:$X$367,MATCH(NightFilter!J$1,Night!$C$1:$X$1,0)+2,0),"")</f>
        <v>58.518749999999997</v>
      </c>
      <c r="K200">
        <f>IFERROR(VLOOKUP($B200,Night!$A$1:$X$367,MATCH(NightFilter!K$1,Night!$C$1:$X$1,0)+2,0),"")</f>
        <v>42.354545000000002</v>
      </c>
      <c r="L200">
        <f>IFERROR(VLOOKUP($B200,Night!$A$1:$X$367,MATCH(NightFilter!L$1,Night!$C$1:$X$1,0)+2,0),"")</f>
        <v>42.354545000000002</v>
      </c>
      <c r="M200">
        <f>IFERROR(VLOOKUP($B200,Night!$A$1:$X$367,MATCH(NightFilter!M$1,Night!$C$1:$X$1,0)+2,0),"")</f>
        <v>16.164204999999995</v>
      </c>
      <c r="N200">
        <f>IFERROR(VLOOKUP($B200,Night!$A$1:$X$367,MATCH(NightFilter!N$1,Night!$C$1:$X$1,0)+2,0),"")</f>
        <v>53.1974661</v>
      </c>
      <c r="O200">
        <f>IFERROR(VLOOKUP($B200,Night!$A$1:$X$367,MATCH(NightFilter!O$1,Night!$C$1:$X$1,0)+2,0),"")</f>
        <v>96.23</v>
      </c>
      <c r="P200">
        <f>IFERROR(VLOOKUP($B200,Night!$A$1:$X$367,MATCH(NightFilter!P$1,Night!$C$1:$X$1,0)+2,0),"")</f>
        <v>43.867778000000001</v>
      </c>
      <c r="Q200">
        <f>IFERROR(VLOOKUP($B200,Night!$A$1:$X$367,MATCH(NightFilter!Q$1,Night!$C$1:$X$1,0)+2,0),"")</f>
        <v>43.867778000000001</v>
      </c>
      <c r="R200">
        <f>IFERROR(VLOOKUP($B200,Night!$A$1:$X$367,MATCH(NightFilter!R$1,Night!$C$1:$X$1,0)+2,0),"")</f>
        <v>52.362222000000003</v>
      </c>
      <c r="S200">
        <f>IFERROR(VLOOKUP($B200,Night!$A$1:$X$367,MATCH(NightFilter!S$1,Night!$C$1:$X$1,0)+2,0),"")</f>
        <v>74.353061699999998</v>
      </c>
      <c r="T200">
        <f>IFERROR(VLOOKUP($B200,Night!$A$1:$X$367,MATCH(NightFilter!T$1,Night!$C$1:$X$1,0)+2,0),"")</f>
        <v>4.0625</v>
      </c>
      <c r="U200">
        <f>IFERROR(VLOOKUP($B200,Night!$A$1:$X$367,MATCH(NightFilter!U$1,Night!$C$1:$X$1,0)+2,0),"")</f>
        <v>1.4444440000000001</v>
      </c>
      <c r="V200">
        <f>IFERROR(VLOOKUP($B200,Night!$A$1:$X$367,MATCH(NightFilter!V$1,Night!$C$1:$X$1,0)+2,0),"")</f>
        <v>1.4444440000000001</v>
      </c>
      <c r="W200">
        <f>IFERROR(VLOOKUP($B200,Night!$A$1:$X$367,MATCH(NightFilter!W$1,Night!$C$1:$X$1,0)+2,0),"")</f>
        <v>2.6180560000000002</v>
      </c>
      <c r="X200">
        <f>IFERROR(VLOOKUP($B200,Night!$A$1:$X$367,MATCH(NightFilter!X$1,Night!$C$1:$X$1,0)+2,0),"")</f>
        <v>2.7242549</v>
      </c>
      <c r="Y200">
        <f>IFERROR(VLOOKUP($B200,Night!$A$1:$Z$367,MATCH(NightFilter!Y$1,Night!$C$1:$Z$1,0)+2,0),"")</f>
        <v>65</v>
      </c>
      <c r="Z200">
        <f>IFERROR(VLOOKUP($B200,Night!$A$1:$Z$367,MATCH(NightFilter!Z$1,Night!$C$1:$Z$1,0)+2,0),"")</f>
        <v>75</v>
      </c>
    </row>
    <row r="201" spans="2:26" x14ac:dyDescent="0.25">
      <c r="B201">
        <f>IF(ROW()-1&lt;=Input!$F$3,ROW()-1,"")</f>
        <v>200</v>
      </c>
      <c r="C201" s="1">
        <f>IFERROR(VLOOKUP($B201,Night!$A$1:$X$367,MATCH(NightFilter!C$1,Night!$C$1:$X$1,0)+2,0),"")</f>
        <v>43995</v>
      </c>
      <c r="D201" t="str">
        <f>IFERROR(VLOOKUP($B201,Night!$A$1:$X$367,MATCH(NightFilter!D$1,Night!$C$1:$X$1,0)+2,0),"")</f>
        <v>Night</v>
      </c>
      <c r="E201">
        <f>IFERROR(VLOOKUP($B201,Night!$A$1:$X$367,MATCH(NightFilter!E$1,Night!$C$1:$X$1,0)+2,0),"")</f>
        <v>65.441666999999995</v>
      </c>
      <c r="F201">
        <f>IFERROR(VLOOKUP($B201,Night!$A$1:$X$367,MATCH(NightFilter!F$1,Night!$C$1:$X$1,0)+2,0),"")</f>
        <v>55.737499999999997</v>
      </c>
      <c r="G201">
        <f>IFERROR(VLOOKUP($B201,Night!$A$1:$X$367,MATCH(NightFilter!G$1,Night!$C$1:$X$1,0)+2,0),"")</f>
        <v>55.737499999999997</v>
      </c>
      <c r="H201">
        <f>IFERROR(VLOOKUP($B201,Night!$A$1:$X$367,MATCH(NightFilter!H$1,Night!$C$1:$X$1,0)+2,0),"")</f>
        <v>9.7041669999999982</v>
      </c>
      <c r="I201">
        <f>IFERROR(VLOOKUP($B201,Night!$A$1:$X$367,MATCH(NightFilter!I$1,Night!$C$1:$X$1,0)+2,0),"")</f>
        <v>60.750792400000002</v>
      </c>
      <c r="J201">
        <f>IFERROR(VLOOKUP($B201,Night!$A$1:$X$367,MATCH(NightFilter!J$1,Night!$C$1:$X$1,0)+2,0),"")</f>
        <v>59.484999999999999</v>
      </c>
      <c r="K201">
        <f>IFERROR(VLOOKUP($B201,Night!$A$1:$X$367,MATCH(NightFilter!K$1,Night!$C$1:$X$1,0)+2,0),"")</f>
        <v>40.662500000000001</v>
      </c>
      <c r="L201">
        <f>IFERROR(VLOOKUP($B201,Night!$A$1:$X$367,MATCH(NightFilter!L$1,Night!$C$1:$X$1,0)+2,0),"")</f>
        <v>40.662500000000001</v>
      </c>
      <c r="M201">
        <f>IFERROR(VLOOKUP($B201,Night!$A$1:$X$367,MATCH(NightFilter!M$1,Night!$C$1:$X$1,0)+2,0),"")</f>
        <v>18.822499999999998</v>
      </c>
      <c r="N201">
        <f>IFERROR(VLOOKUP($B201,Night!$A$1:$X$367,MATCH(NightFilter!N$1,Night!$C$1:$X$1,0)+2,0),"")</f>
        <v>51.911515999999999</v>
      </c>
      <c r="O201">
        <f>IFERROR(VLOOKUP($B201,Night!$A$1:$X$367,MATCH(NightFilter!O$1,Night!$C$1:$X$1,0)+2,0),"")</f>
        <v>97.004999999999995</v>
      </c>
      <c r="P201">
        <f>IFERROR(VLOOKUP($B201,Night!$A$1:$X$367,MATCH(NightFilter!P$1,Night!$C$1:$X$1,0)+2,0),"")</f>
        <v>42.57</v>
      </c>
      <c r="Q201">
        <f>IFERROR(VLOOKUP($B201,Night!$A$1:$X$367,MATCH(NightFilter!Q$1,Night!$C$1:$X$1,0)+2,0),"")</f>
        <v>42.57</v>
      </c>
      <c r="R201">
        <f>IFERROR(VLOOKUP($B201,Night!$A$1:$X$367,MATCH(NightFilter!R$1,Night!$C$1:$X$1,0)+2,0),"")</f>
        <v>54.434999999999995</v>
      </c>
      <c r="S201">
        <f>IFERROR(VLOOKUP($B201,Night!$A$1:$X$367,MATCH(NightFilter!S$1,Night!$C$1:$X$1,0)+2,0),"")</f>
        <v>75.704283799999999</v>
      </c>
      <c r="T201">
        <f>IFERROR(VLOOKUP($B201,Night!$A$1:$X$367,MATCH(NightFilter!T$1,Night!$C$1:$X$1,0)+2,0),"")</f>
        <v>5.5</v>
      </c>
      <c r="U201">
        <f>IFERROR(VLOOKUP($B201,Night!$A$1:$X$367,MATCH(NightFilter!U$1,Night!$C$1:$X$1,0)+2,0),"")</f>
        <v>0.875</v>
      </c>
      <c r="V201">
        <f>IFERROR(VLOOKUP($B201,Night!$A$1:$X$367,MATCH(NightFilter!V$1,Night!$C$1:$X$1,0)+2,0),"")</f>
        <v>0.875</v>
      </c>
      <c r="W201">
        <f>IFERROR(VLOOKUP($B201,Night!$A$1:$X$367,MATCH(NightFilter!W$1,Night!$C$1:$X$1,0)+2,0),"")</f>
        <v>4.625</v>
      </c>
      <c r="X201">
        <f>IFERROR(VLOOKUP($B201,Night!$A$1:$X$367,MATCH(NightFilter!X$1,Night!$C$1:$X$1,0)+2,0),"")</f>
        <v>2.7628156000000001</v>
      </c>
      <c r="Y201">
        <f>IFERROR(VLOOKUP($B201,Night!$A$1:$Z$367,MATCH(NightFilter!Y$1,Night!$C$1:$Z$1,0)+2,0),"")</f>
        <v>65</v>
      </c>
      <c r="Z201">
        <f>IFERROR(VLOOKUP($B201,Night!$A$1:$Z$367,MATCH(NightFilter!Z$1,Night!$C$1:$Z$1,0)+2,0),"")</f>
        <v>75</v>
      </c>
    </row>
    <row r="202" spans="2:26" x14ac:dyDescent="0.25">
      <c r="B202">
        <f>IF(ROW()-1&lt;=Input!$F$3,ROW()-1,"")</f>
        <v>201</v>
      </c>
      <c r="C202" s="1">
        <f>IFERROR(VLOOKUP($B202,Night!$A$1:$X$367,MATCH(NightFilter!C$1,Night!$C$1:$X$1,0)+2,0),"")</f>
        <v>43994</v>
      </c>
      <c r="D202" t="str">
        <f>IFERROR(VLOOKUP($B202,Night!$A$1:$X$367,MATCH(NightFilter!D$1,Night!$C$1:$X$1,0)+2,0),"")</f>
        <v>Night</v>
      </c>
      <c r="E202">
        <f>IFERROR(VLOOKUP($B202,Night!$A$1:$X$367,MATCH(NightFilter!E$1,Night!$C$1:$X$1,0)+2,0),"")</f>
        <v>66.536364000000006</v>
      </c>
      <c r="F202">
        <f>IFERROR(VLOOKUP($B202,Night!$A$1:$X$367,MATCH(NightFilter!F$1,Night!$C$1:$X$1,0)+2,0),"")</f>
        <v>55.854545000000002</v>
      </c>
      <c r="G202">
        <f>IFERROR(VLOOKUP($B202,Night!$A$1:$X$367,MATCH(NightFilter!G$1,Night!$C$1:$X$1,0)+2,0),"")</f>
        <v>55.854545000000002</v>
      </c>
      <c r="H202">
        <f>IFERROR(VLOOKUP($B202,Night!$A$1:$X$367,MATCH(NightFilter!H$1,Night!$C$1:$X$1,0)+2,0),"")</f>
        <v>10.681819000000004</v>
      </c>
      <c r="I202">
        <f>IFERROR(VLOOKUP($B202,Night!$A$1:$X$367,MATCH(NightFilter!I$1,Night!$C$1:$X$1,0)+2,0),"")</f>
        <v>61.001074500000001</v>
      </c>
      <c r="J202">
        <f>IFERROR(VLOOKUP($B202,Night!$A$1:$X$367,MATCH(NightFilter!J$1,Night!$C$1:$X$1,0)+2,0),"")</f>
        <v>59.13</v>
      </c>
      <c r="K202">
        <f>IFERROR(VLOOKUP($B202,Night!$A$1:$X$367,MATCH(NightFilter!K$1,Night!$C$1:$X$1,0)+2,0),"")</f>
        <v>37.772727000000003</v>
      </c>
      <c r="L202">
        <f>IFERROR(VLOOKUP($B202,Night!$A$1:$X$367,MATCH(NightFilter!L$1,Night!$C$1:$X$1,0)+2,0),"")</f>
        <v>37.772727000000003</v>
      </c>
      <c r="M202">
        <f>IFERROR(VLOOKUP($B202,Night!$A$1:$X$367,MATCH(NightFilter!M$1,Night!$C$1:$X$1,0)+2,0),"")</f>
        <v>21.357272999999999</v>
      </c>
      <c r="N202">
        <f>IFERROR(VLOOKUP($B202,Night!$A$1:$X$367,MATCH(NightFilter!N$1,Night!$C$1:$X$1,0)+2,0),"")</f>
        <v>51.353440999999997</v>
      </c>
      <c r="O202">
        <f>IFERROR(VLOOKUP($B202,Night!$A$1:$X$367,MATCH(NightFilter!O$1,Night!$C$1:$X$1,0)+2,0),"")</f>
        <v>93.056667000000004</v>
      </c>
      <c r="P202">
        <f>IFERROR(VLOOKUP($B202,Night!$A$1:$X$367,MATCH(NightFilter!P$1,Night!$C$1:$X$1,0)+2,0),"")</f>
        <v>39.737273000000002</v>
      </c>
      <c r="Q202">
        <f>IFERROR(VLOOKUP($B202,Night!$A$1:$X$367,MATCH(NightFilter!Q$1,Night!$C$1:$X$1,0)+2,0),"")</f>
        <v>39.737273000000002</v>
      </c>
      <c r="R202">
        <f>IFERROR(VLOOKUP($B202,Night!$A$1:$X$367,MATCH(NightFilter!R$1,Night!$C$1:$X$1,0)+2,0),"")</f>
        <v>53.319394000000003</v>
      </c>
      <c r="S202">
        <f>IFERROR(VLOOKUP($B202,Night!$A$1:$X$367,MATCH(NightFilter!S$1,Night!$C$1:$X$1,0)+2,0),"")</f>
        <v>73.915238200000005</v>
      </c>
      <c r="T202">
        <f>IFERROR(VLOOKUP($B202,Night!$A$1:$X$367,MATCH(NightFilter!T$1,Night!$C$1:$X$1,0)+2,0),"")</f>
        <v>5.3571429999999998</v>
      </c>
      <c r="U202">
        <f>IFERROR(VLOOKUP($B202,Night!$A$1:$X$367,MATCH(NightFilter!U$1,Night!$C$1:$X$1,0)+2,0),"")</f>
        <v>1.818182</v>
      </c>
      <c r="V202">
        <f>IFERROR(VLOOKUP($B202,Night!$A$1:$X$367,MATCH(NightFilter!V$1,Night!$C$1:$X$1,0)+2,0),"")</f>
        <v>1.818182</v>
      </c>
      <c r="W202">
        <f>IFERROR(VLOOKUP($B202,Night!$A$1:$X$367,MATCH(NightFilter!W$1,Night!$C$1:$X$1,0)+2,0),"")</f>
        <v>3.5389609999999996</v>
      </c>
      <c r="X202">
        <f>IFERROR(VLOOKUP($B202,Night!$A$1:$X$367,MATCH(NightFilter!X$1,Night!$C$1:$X$1,0)+2,0),"")</f>
        <v>3.4392575000000001</v>
      </c>
      <c r="Y202">
        <f>IFERROR(VLOOKUP($B202,Night!$A$1:$Z$367,MATCH(NightFilter!Y$1,Night!$C$1:$Z$1,0)+2,0),"")</f>
        <v>65</v>
      </c>
      <c r="Z202">
        <f>IFERROR(VLOOKUP($B202,Night!$A$1:$Z$367,MATCH(NightFilter!Z$1,Night!$C$1:$Z$1,0)+2,0),"")</f>
        <v>75</v>
      </c>
    </row>
    <row r="203" spans="2:26" x14ac:dyDescent="0.25">
      <c r="B203">
        <f>IF(ROW()-1&lt;=Input!$F$3,ROW()-1,"")</f>
        <v>202</v>
      </c>
      <c r="C203" s="1">
        <f>IFERROR(VLOOKUP($B203,Night!$A$1:$X$367,MATCH(NightFilter!C$1,Night!$C$1:$X$1,0)+2,0),"")</f>
        <v>43993</v>
      </c>
      <c r="D203" t="str">
        <f>IFERROR(VLOOKUP($B203,Night!$A$1:$X$367,MATCH(NightFilter!D$1,Night!$C$1:$X$1,0)+2,0),"")</f>
        <v>Night</v>
      </c>
      <c r="E203">
        <f>IFERROR(VLOOKUP($B203,Night!$A$1:$X$367,MATCH(NightFilter!E$1,Night!$C$1:$X$1,0)+2,0),"")</f>
        <v>67.809090999999995</v>
      </c>
      <c r="F203">
        <f>IFERROR(VLOOKUP($B203,Night!$A$1:$X$367,MATCH(NightFilter!F$1,Night!$C$1:$X$1,0)+2,0),"")</f>
        <v>54.8125</v>
      </c>
      <c r="G203">
        <f>IFERROR(VLOOKUP($B203,Night!$A$1:$X$367,MATCH(NightFilter!G$1,Night!$C$1:$X$1,0)+2,0),"")</f>
        <v>54.8125</v>
      </c>
      <c r="H203">
        <f>IFERROR(VLOOKUP($B203,Night!$A$1:$X$367,MATCH(NightFilter!H$1,Night!$C$1:$X$1,0)+2,0),"")</f>
        <v>12.996590999999995</v>
      </c>
      <c r="I203">
        <f>IFERROR(VLOOKUP($B203,Night!$A$1:$X$367,MATCH(NightFilter!I$1,Night!$C$1:$X$1,0)+2,0),"")</f>
        <v>62.035052499999999</v>
      </c>
      <c r="J203">
        <f>IFERROR(VLOOKUP($B203,Night!$A$1:$X$367,MATCH(NightFilter!J$1,Night!$C$1:$X$1,0)+2,0),"")</f>
        <v>59.508571000000003</v>
      </c>
      <c r="K203">
        <f>IFERROR(VLOOKUP($B203,Night!$A$1:$X$367,MATCH(NightFilter!K$1,Night!$C$1:$X$1,0)+2,0),"")</f>
        <v>35.654544999999999</v>
      </c>
      <c r="L203">
        <f>IFERROR(VLOOKUP($B203,Night!$A$1:$X$367,MATCH(NightFilter!L$1,Night!$C$1:$X$1,0)+2,0),"")</f>
        <v>35.654544999999999</v>
      </c>
      <c r="M203">
        <f>IFERROR(VLOOKUP($B203,Night!$A$1:$X$367,MATCH(NightFilter!M$1,Night!$C$1:$X$1,0)+2,0),"")</f>
        <v>23.854026000000005</v>
      </c>
      <c r="N203">
        <f>IFERROR(VLOOKUP($B203,Night!$A$1:$X$367,MATCH(NightFilter!N$1,Night!$C$1:$X$1,0)+2,0),"")</f>
        <v>50.673850299999998</v>
      </c>
      <c r="O203">
        <f>IFERROR(VLOOKUP($B203,Night!$A$1:$X$367,MATCH(NightFilter!O$1,Night!$C$1:$X$1,0)+2,0),"")</f>
        <v>96.226667000000006</v>
      </c>
      <c r="P203">
        <f>IFERROR(VLOOKUP($B203,Night!$A$1:$X$367,MATCH(NightFilter!P$1,Night!$C$1:$X$1,0)+2,0),"")</f>
        <v>38.834544999999999</v>
      </c>
      <c r="Q203">
        <f>IFERROR(VLOOKUP($B203,Night!$A$1:$X$367,MATCH(NightFilter!Q$1,Night!$C$1:$X$1,0)+2,0),"")</f>
        <v>38.834544999999999</v>
      </c>
      <c r="R203">
        <f>IFERROR(VLOOKUP($B203,Night!$A$1:$X$367,MATCH(NightFilter!R$1,Night!$C$1:$X$1,0)+2,0),"")</f>
        <v>57.392122000000008</v>
      </c>
      <c r="S203">
        <f>IFERROR(VLOOKUP($B203,Night!$A$1:$X$367,MATCH(NightFilter!S$1,Night!$C$1:$X$1,0)+2,0),"")</f>
        <v>70.520202299999994</v>
      </c>
      <c r="T203">
        <f>IFERROR(VLOOKUP($B203,Night!$A$1:$X$367,MATCH(NightFilter!T$1,Night!$C$1:$X$1,0)+2,0),"")</f>
        <v>4.625</v>
      </c>
      <c r="U203">
        <f>IFERROR(VLOOKUP($B203,Night!$A$1:$X$367,MATCH(NightFilter!U$1,Night!$C$1:$X$1,0)+2,0),"")</f>
        <v>1.181818</v>
      </c>
      <c r="V203">
        <f>IFERROR(VLOOKUP($B203,Night!$A$1:$X$367,MATCH(NightFilter!V$1,Night!$C$1:$X$1,0)+2,0),"")</f>
        <v>1.181818</v>
      </c>
      <c r="W203">
        <f>IFERROR(VLOOKUP($B203,Night!$A$1:$X$367,MATCH(NightFilter!W$1,Night!$C$1:$X$1,0)+2,0),"")</f>
        <v>3.4431820000000002</v>
      </c>
      <c r="X203">
        <f>IFERROR(VLOOKUP($B203,Night!$A$1:$X$367,MATCH(NightFilter!X$1,Night!$C$1:$X$1,0)+2,0),"")</f>
        <v>2.9705344</v>
      </c>
      <c r="Y203">
        <f>IFERROR(VLOOKUP($B203,Night!$A$1:$Z$367,MATCH(NightFilter!Y$1,Night!$C$1:$Z$1,0)+2,0),"")</f>
        <v>65</v>
      </c>
      <c r="Z203">
        <f>IFERROR(VLOOKUP($B203,Night!$A$1:$Z$367,MATCH(NightFilter!Z$1,Night!$C$1:$Z$1,0)+2,0),"")</f>
        <v>75</v>
      </c>
    </row>
    <row r="204" spans="2:26" x14ac:dyDescent="0.25">
      <c r="B204">
        <f>IF(ROW()-1&lt;=Input!$F$3,ROW()-1,"")</f>
        <v>203</v>
      </c>
      <c r="C204" s="1">
        <f>IFERROR(VLOOKUP($B204,Night!$A$1:$X$367,MATCH(NightFilter!C$1,Night!$C$1:$X$1,0)+2,0),"")</f>
        <v>43992</v>
      </c>
      <c r="D204" t="str">
        <f>IFERROR(VLOOKUP($B204,Night!$A$1:$X$367,MATCH(NightFilter!D$1,Night!$C$1:$X$1,0)+2,0),"")</f>
        <v>Night</v>
      </c>
      <c r="E204">
        <f>IFERROR(VLOOKUP($B204,Night!$A$1:$X$367,MATCH(NightFilter!E$1,Night!$C$1:$X$1,0)+2,0),"")</f>
        <v>70.790908999999999</v>
      </c>
      <c r="F204">
        <f>IFERROR(VLOOKUP($B204,Night!$A$1:$X$367,MATCH(NightFilter!F$1,Night!$C$1:$X$1,0)+2,0),"")</f>
        <v>56.563636000000002</v>
      </c>
      <c r="G204">
        <f>IFERROR(VLOOKUP($B204,Night!$A$1:$X$367,MATCH(NightFilter!G$1,Night!$C$1:$X$1,0)+2,0),"")</f>
        <v>56.563636000000002</v>
      </c>
      <c r="H204">
        <f>IFERROR(VLOOKUP($B204,Night!$A$1:$X$367,MATCH(NightFilter!H$1,Night!$C$1:$X$1,0)+2,0),"")</f>
        <v>14.227272999999997</v>
      </c>
      <c r="I204">
        <f>IFERROR(VLOOKUP($B204,Night!$A$1:$X$367,MATCH(NightFilter!I$1,Night!$C$1:$X$1,0)+2,0),"")</f>
        <v>62.483572600000002</v>
      </c>
      <c r="J204">
        <f>IFERROR(VLOOKUP($B204,Night!$A$1:$X$367,MATCH(NightFilter!J$1,Night!$C$1:$X$1,0)+2,0),"")</f>
        <v>60.234285999999997</v>
      </c>
      <c r="K204">
        <f>IFERROR(VLOOKUP($B204,Night!$A$1:$X$367,MATCH(NightFilter!K$1,Night!$C$1:$X$1,0)+2,0),"")</f>
        <v>28.945454999999999</v>
      </c>
      <c r="L204">
        <f>IFERROR(VLOOKUP($B204,Night!$A$1:$X$367,MATCH(NightFilter!L$1,Night!$C$1:$X$1,0)+2,0),"")</f>
        <v>28.945454999999999</v>
      </c>
      <c r="M204">
        <f>IFERROR(VLOOKUP($B204,Night!$A$1:$X$367,MATCH(NightFilter!M$1,Night!$C$1:$X$1,0)+2,0),"")</f>
        <v>31.288830999999998</v>
      </c>
      <c r="N204">
        <f>IFERROR(VLOOKUP($B204,Night!$A$1:$X$367,MATCH(NightFilter!N$1,Night!$C$1:$X$1,0)+2,0),"")</f>
        <v>49.6065124</v>
      </c>
      <c r="O204">
        <f>IFERROR(VLOOKUP($B204,Night!$A$1:$X$367,MATCH(NightFilter!O$1,Night!$C$1:$X$1,0)+2,0),"")</f>
        <v>98.111579000000006</v>
      </c>
      <c r="P204">
        <f>IFERROR(VLOOKUP($B204,Night!$A$1:$X$367,MATCH(NightFilter!P$1,Night!$C$1:$X$1,0)+2,0),"")</f>
        <v>30.074545000000001</v>
      </c>
      <c r="Q204">
        <f>IFERROR(VLOOKUP($B204,Night!$A$1:$X$367,MATCH(NightFilter!Q$1,Night!$C$1:$X$1,0)+2,0),"")</f>
        <v>30.074545000000001</v>
      </c>
      <c r="R204">
        <f>IFERROR(VLOOKUP($B204,Night!$A$1:$X$367,MATCH(NightFilter!R$1,Night!$C$1:$X$1,0)+2,0),"")</f>
        <v>68.037034000000006</v>
      </c>
      <c r="S204">
        <f>IFERROR(VLOOKUP($B204,Night!$A$1:$X$367,MATCH(NightFilter!S$1,Night!$C$1:$X$1,0)+2,0),"")</f>
        <v>67.375164400000003</v>
      </c>
      <c r="T204">
        <f>IFERROR(VLOOKUP($B204,Night!$A$1:$X$367,MATCH(NightFilter!T$1,Night!$C$1:$X$1,0)+2,0),"")</f>
        <v>6.6818179999999998</v>
      </c>
      <c r="U204">
        <f>IFERROR(VLOOKUP($B204,Night!$A$1:$X$367,MATCH(NightFilter!U$1,Night!$C$1:$X$1,0)+2,0),"")</f>
        <v>0.90909099999999998</v>
      </c>
      <c r="V204">
        <f>IFERROR(VLOOKUP($B204,Night!$A$1:$X$367,MATCH(NightFilter!V$1,Night!$C$1:$X$1,0)+2,0),"")</f>
        <v>0.90909099999999998</v>
      </c>
      <c r="W204">
        <f>IFERROR(VLOOKUP($B204,Night!$A$1:$X$367,MATCH(NightFilter!W$1,Night!$C$1:$X$1,0)+2,0),"")</f>
        <v>5.7727269999999997</v>
      </c>
      <c r="X204">
        <f>IFERROR(VLOOKUP($B204,Night!$A$1:$X$367,MATCH(NightFilter!X$1,Night!$C$1:$X$1,0)+2,0),"")</f>
        <v>2.7434531999999998</v>
      </c>
      <c r="Y204">
        <f>IFERROR(VLOOKUP($B204,Night!$A$1:$Z$367,MATCH(NightFilter!Y$1,Night!$C$1:$Z$1,0)+2,0),"")</f>
        <v>65</v>
      </c>
      <c r="Z204">
        <f>IFERROR(VLOOKUP($B204,Night!$A$1:$Z$367,MATCH(NightFilter!Z$1,Night!$C$1:$Z$1,0)+2,0),"")</f>
        <v>75</v>
      </c>
    </row>
    <row r="205" spans="2:26" x14ac:dyDescent="0.25">
      <c r="B205">
        <f>IF(ROW()-1&lt;=Input!$F$3,ROW()-1,"")</f>
        <v>204</v>
      </c>
      <c r="C205" s="1">
        <f>IFERROR(VLOOKUP($B205,Night!$A$1:$X$367,MATCH(NightFilter!C$1,Night!$C$1:$X$1,0)+2,0),"")</f>
        <v>43991</v>
      </c>
      <c r="D205" t="str">
        <f>IFERROR(VLOOKUP($B205,Night!$A$1:$X$367,MATCH(NightFilter!D$1,Night!$C$1:$X$1,0)+2,0),"")</f>
        <v>Night</v>
      </c>
      <c r="E205">
        <f>IFERROR(VLOOKUP($B205,Night!$A$1:$X$367,MATCH(NightFilter!E$1,Night!$C$1:$X$1,0)+2,0),"")</f>
        <v>71.2</v>
      </c>
      <c r="F205">
        <f>IFERROR(VLOOKUP($B205,Night!$A$1:$X$367,MATCH(NightFilter!F$1,Night!$C$1:$X$1,0)+2,0),"")</f>
        <v>55.472726999999999</v>
      </c>
      <c r="G205">
        <f>IFERROR(VLOOKUP($B205,Night!$A$1:$X$367,MATCH(NightFilter!G$1,Night!$C$1:$X$1,0)+2,0),"")</f>
        <v>55.472726999999999</v>
      </c>
      <c r="H205">
        <f>IFERROR(VLOOKUP($B205,Night!$A$1:$X$367,MATCH(NightFilter!H$1,Night!$C$1:$X$1,0)+2,0),"")</f>
        <v>15.727273000000004</v>
      </c>
      <c r="I205">
        <f>IFERROR(VLOOKUP($B205,Night!$A$1:$X$367,MATCH(NightFilter!I$1,Night!$C$1:$X$1,0)+2,0),"")</f>
        <v>62.474863300000003</v>
      </c>
      <c r="J205">
        <f>IFERROR(VLOOKUP($B205,Night!$A$1:$X$367,MATCH(NightFilter!J$1,Night!$C$1:$X$1,0)+2,0),"")</f>
        <v>60.207692000000002</v>
      </c>
      <c r="K205">
        <f>IFERROR(VLOOKUP($B205,Night!$A$1:$X$367,MATCH(NightFilter!K$1,Night!$C$1:$X$1,0)+2,0),"")</f>
        <v>18.963636000000001</v>
      </c>
      <c r="L205">
        <f>IFERROR(VLOOKUP($B205,Night!$A$1:$X$367,MATCH(NightFilter!L$1,Night!$C$1:$X$1,0)+2,0),"")</f>
        <v>18.963636000000001</v>
      </c>
      <c r="M205">
        <f>IFERROR(VLOOKUP($B205,Night!$A$1:$X$367,MATCH(NightFilter!M$1,Night!$C$1:$X$1,0)+2,0),"")</f>
        <v>41.244056</v>
      </c>
      <c r="N205">
        <f>IFERROR(VLOOKUP($B205,Night!$A$1:$X$367,MATCH(NightFilter!N$1,Night!$C$1:$X$1,0)+2,0),"")</f>
        <v>50.092373500000001</v>
      </c>
      <c r="O205">
        <f>IFERROR(VLOOKUP($B205,Night!$A$1:$X$367,MATCH(NightFilter!O$1,Night!$C$1:$X$1,0)+2,0),"")</f>
        <v>94.720951999999997</v>
      </c>
      <c r="P205">
        <f>IFERROR(VLOOKUP($B205,Night!$A$1:$X$367,MATCH(NightFilter!P$1,Night!$C$1:$X$1,0)+2,0),"")</f>
        <v>21.200908999999999</v>
      </c>
      <c r="Q205">
        <f>IFERROR(VLOOKUP($B205,Night!$A$1:$X$367,MATCH(NightFilter!Q$1,Night!$C$1:$X$1,0)+2,0),"")</f>
        <v>21.200908999999999</v>
      </c>
      <c r="R205">
        <f>IFERROR(VLOOKUP($B205,Night!$A$1:$X$367,MATCH(NightFilter!R$1,Night!$C$1:$X$1,0)+2,0),"")</f>
        <v>73.520043000000001</v>
      </c>
      <c r="S205">
        <f>IFERROR(VLOOKUP($B205,Night!$A$1:$X$367,MATCH(NightFilter!S$1,Night!$C$1:$X$1,0)+2,0),"")</f>
        <v>70.527972000000005</v>
      </c>
      <c r="T205">
        <f>IFERROR(VLOOKUP($B205,Night!$A$1:$X$367,MATCH(NightFilter!T$1,Night!$C$1:$X$1,0)+2,0),"")</f>
        <v>7.3076920000000003</v>
      </c>
      <c r="U205">
        <f>IFERROR(VLOOKUP($B205,Night!$A$1:$X$367,MATCH(NightFilter!U$1,Night!$C$1:$X$1,0)+2,0),"")</f>
        <v>1.1000000000000001</v>
      </c>
      <c r="V205">
        <f>IFERROR(VLOOKUP($B205,Night!$A$1:$X$367,MATCH(NightFilter!V$1,Night!$C$1:$X$1,0)+2,0),"")</f>
        <v>1.1000000000000001</v>
      </c>
      <c r="W205">
        <f>IFERROR(VLOOKUP($B205,Night!$A$1:$X$367,MATCH(NightFilter!W$1,Night!$C$1:$X$1,0)+2,0),"")</f>
        <v>6.2076919999999998</v>
      </c>
      <c r="X205">
        <f>IFERROR(VLOOKUP($B205,Night!$A$1:$X$367,MATCH(NightFilter!X$1,Night!$C$1:$X$1,0)+2,0),"")</f>
        <v>3.4398010000000001</v>
      </c>
      <c r="Y205">
        <f>IFERROR(VLOOKUP($B205,Night!$A$1:$Z$367,MATCH(NightFilter!Y$1,Night!$C$1:$Z$1,0)+2,0),"")</f>
        <v>65</v>
      </c>
      <c r="Z205">
        <f>IFERROR(VLOOKUP($B205,Night!$A$1:$Z$367,MATCH(NightFilter!Z$1,Night!$C$1:$Z$1,0)+2,0),"")</f>
        <v>75</v>
      </c>
    </row>
    <row r="206" spans="2:26" x14ac:dyDescent="0.25">
      <c r="B206">
        <f>IF(ROW()-1&lt;=Input!$F$3,ROW()-1,"")</f>
        <v>205</v>
      </c>
      <c r="C206" s="1">
        <f>IFERROR(VLOOKUP($B206,Night!$A$1:$X$367,MATCH(NightFilter!C$1,Night!$C$1:$X$1,0)+2,0),"")</f>
        <v>43990</v>
      </c>
      <c r="D206" t="str">
        <f>IFERROR(VLOOKUP($B206,Night!$A$1:$X$367,MATCH(NightFilter!D$1,Night!$C$1:$X$1,0)+2,0),"")</f>
        <v>Night</v>
      </c>
      <c r="E206">
        <f>IFERROR(VLOOKUP($B206,Night!$A$1:$X$367,MATCH(NightFilter!E$1,Night!$C$1:$X$1,0)+2,0),"")</f>
        <v>76.258182000000005</v>
      </c>
      <c r="F206">
        <f>IFERROR(VLOOKUP($B206,Night!$A$1:$X$367,MATCH(NightFilter!F$1,Night!$C$1:$X$1,0)+2,0),"")</f>
        <v>56.568750000000001</v>
      </c>
      <c r="G206">
        <f>IFERROR(VLOOKUP($B206,Night!$A$1:$X$367,MATCH(NightFilter!G$1,Night!$C$1:$X$1,0)+2,0),"")</f>
        <v>56.568750000000001</v>
      </c>
      <c r="H206">
        <f>IFERROR(VLOOKUP($B206,Night!$A$1:$X$367,MATCH(NightFilter!H$1,Night!$C$1:$X$1,0)+2,0),"")</f>
        <v>19.689432000000004</v>
      </c>
      <c r="I206">
        <f>IFERROR(VLOOKUP($B206,Night!$A$1:$X$367,MATCH(NightFilter!I$1,Night!$C$1:$X$1,0)+2,0),"")</f>
        <v>63.517935600000001</v>
      </c>
      <c r="J206">
        <f>IFERROR(VLOOKUP($B206,Night!$A$1:$X$367,MATCH(NightFilter!J$1,Night!$C$1:$X$1,0)+2,0),"")</f>
        <v>57.636364</v>
      </c>
      <c r="K206">
        <f>IFERROR(VLOOKUP($B206,Night!$A$1:$X$367,MATCH(NightFilter!K$1,Night!$C$1:$X$1,0)+2,0),"")</f>
        <v>23.581817999999998</v>
      </c>
      <c r="L206">
        <f>IFERROR(VLOOKUP($B206,Night!$A$1:$X$367,MATCH(NightFilter!L$1,Night!$C$1:$X$1,0)+2,0),"")</f>
        <v>23.581817999999998</v>
      </c>
      <c r="M206">
        <f>IFERROR(VLOOKUP($B206,Night!$A$1:$X$367,MATCH(NightFilter!M$1,Night!$C$1:$X$1,0)+2,0),"")</f>
        <v>34.054546000000002</v>
      </c>
      <c r="N206">
        <f>IFERROR(VLOOKUP($B206,Night!$A$1:$X$367,MATCH(NightFilter!N$1,Night!$C$1:$X$1,0)+2,0),"")</f>
        <v>50.355329500000003</v>
      </c>
      <c r="O206">
        <f>IFERROR(VLOOKUP($B206,Night!$A$1:$X$367,MATCH(NightFilter!O$1,Night!$C$1:$X$1,0)+2,0),"")</f>
        <v>94.372667000000007</v>
      </c>
      <c r="P206">
        <f>IFERROR(VLOOKUP($B206,Night!$A$1:$X$367,MATCH(NightFilter!P$1,Night!$C$1:$X$1,0)+2,0),"")</f>
        <v>35.560909000000002</v>
      </c>
      <c r="Q206">
        <f>IFERROR(VLOOKUP($B206,Night!$A$1:$X$367,MATCH(NightFilter!Q$1,Night!$C$1:$X$1,0)+2,0),"")</f>
        <v>35.560909000000002</v>
      </c>
      <c r="R206">
        <f>IFERROR(VLOOKUP($B206,Night!$A$1:$X$367,MATCH(NightFilter!R$1,Night!$C$1:$X$1,0)+2,0),"")</f>
        <v>58.811758000000005</v>
      </c>
      <c r="S206">
        <f>IFERROR(VLOOKUP($B206,Night!$A$1:$X$367,MATCH(NightFilter!S$1,Night!$C$1:$X$1,0)+2,0),"")</f>
        <v>68.445382600000002</v>
      </c>
      <c r="T206">
        <f>IFERROR(VLOOKUP($B206,Night!$A$1:$X$367,MATCH(NightFilter!T$1,Night!$C$1:$X$1,0)+2,0),"")</f>
        <v>5.1818179999999998</v>
      </c>
      <c r="U206">
        <f>IFERROR(VLOOKUP($B206,Night!$A$1:$X$367,MATCH(NightFilter!U$1,Night!$C$1:$X$1,0)+2,0),"")</f>
        <v>1.3636360000000001</v>
      </c>
      <c r="V206">
        <f>IFERROR(VLOOKUP($B206,Night!$A$1:$X$367,MATCH(NightFilter!V$1,Night!$C$1:$X$1,0)+2,0),"")</f>
        <v>1.3636360000000001</v>
      </c>
      <c r="W206">
        <f>IFERROR(VLOOKUP($B206,Night!$A$1:$X$367,MATCH(NightFilter!W$1,Night!$C$1:$X$1,0)+2,0),"")</f>
        <v>3.8181819999999997</v>
      </c>
      <c r="X206">
        <f>IFERROR(VLOOKUP($B206,Night!$A$1:$X$367,MATCH(NightFilter!X$1,Night!$C$1:$X$1,0)+2,0),"")</f>
        <v>3.2639393000000001</v>
      </c>
      <c r="Y206">
        <f>IFERROR(VLOOKUP($B206,Night!$A$1:$Z$367,MATCH(NightFilter!Y$1,Night!$C$1:$Z$1,0)+2,0),"")</f>
        <v>65</v>
      </c>
      <c r="Z206">
        <f>IFERROR(VLOOKUP($B206,Night!$A$1:$Z$367,MATCH(NightFilter!Z$1,Night!$C$1:$Z$1,0)+2,0),"")</f>
        <v>75</v>
      </c>
    </row>
    <row r="207" spans="2:26" x14ac:dyDescent="0.25">
      <c r="B207">
        <f>IF(ROW()-1&lt;=Input!$F$3,ROW()-1,"")</f>
        <v>206</v>
      </c>
      <c r="C207" s="1">
        <f>IFERROR(VLOOKUP($B207,Night!$A$1:$X$367,MATCH(NightFilter!C$1,Night!$C$1:$X$1,0)+2,0),"")</f>
        <v>43989</v>
      </c>
      <c r="D207" t="str">
        <f>IFERROR(VLOOKUP($B207,Night!$A$1:$X$367,MATCH(NightFilter!D$1,Night!$C$1:$X$1,0)+2,0),"")</f>
        <v>Night</v>
      </c>
      <c r="E207">
        <f>IFERROR(VLOOKUP($B207,Night!$A$1:$X$367,MATCH(NightFilter!E$1,Night!$C$1:$X$1,0)+2,0),"")</f>
        <v>68.696364000000003</v>
      </c>
      <c r="F207">
        <f>IFERROR(VLOOKUP($B207,Night!$A$1:$X$367,MATCH(NightFilter!F$1,Night!$C$1:$X$1,0)+2,0),"")</f>
        <v>56.841667000000001</v>
      </c>
      <c r="G207">
        <f>IFERROR(VLOOKUP($B207,Night!$A$1:$X$367,MATCH(NightFilter!G$1,Night!$C$1:$X$1,0)+2,0),"")</f>
        <v>56.841667000000001</v>
      </c>
      <c r="H207">
        <f>IFERROR(VLOOKUP($B207,Night!$A$1:$X$367,MATCH(NightFilter!H$1,Night!$C$1:$X$1,0)+2,0),"")</f>
        <v>11.854697000000002</v>
      </c>
      <c r="I207">
        <f>IFERROR(VLOOKUP($B207,Night!$A$1:$X$367,MATCH(NightFilter!I$1,Night!$C$1:$X$1,0)+2,0),"")</f>
        <v>61.806229799999997</v>
      </c>
      <c r="J207">
        <f>IFERROR(VLOOKUP($B207,Night!$A$1:$X$367,MATCH(NightFilter!J$1,Night!$C$1:$X$1,0)+2,0),"")</f>
        <v>58.461537999999997</v>
      </c>
      <c r="K207">
        <f>IFERROR(VLOOKUP($B207,Night!$A$1:$X$367,MATCH(NightFilter!K$1,Night!$C$1:$X$1,0)+2,0),"")</f>
        <v>48.35</v>
      </c>
      <c r="L207">
        <f>IFERROR(VLOOKUP($B207,Night!$A$1:$X$367,MATCH(NightFilter!L$1,Night!$C$1:$X$1,0)+2,0),"")</f>
        <v>48.35</v>
      </c>
      <c r="M207">
        <f>IFERROR(VLOOKUP($B207,Night!$A$1:$X$367,MATCH(NightFilter!M$1,Night!$C$1:$X$1,0)+2,0),"")</f>
        <v>10.111537999999996</v>
      </c>
      <c r="N207">
        <f>IFERROR(VLOOKUP($B207,Night!$A$1:$X$367,MATCH(NightFilter!N$1,Night!$C$1:$X$1,0)+2,0),"")</f>
        <v>53.427819399999997</v>
      </c>
      <c r="O207">
        <f>IFERROR(VLOOKUP($B207,Night!$A$1:$X$367,MATCH(NightFilter!O$1,Night!$C$1:$X$1,0)+2,0),"")</f>
        <v>93.35</v>
      </c>
      <c r="P207">
        <f>IFERROR(VLOOKUP($B207,Night!$A$1:$X$367,MATCH(NightFilter!P$1,Night!$C$1:$X$1,0)+2,0),"")</f>
        <v>56.44</v>
      </c>
      <c r="Q207">
        <f>IFERROR(VLOOKUP($B207,Night!$A$1:$X$367,MATCH(NightFilter!Q$1,Night!$C$1:$X$1,0)+2,0),"")</f>
        <v>56.44</v>
      </c>
      <c r="R207">
        <f>IFERROR(VLOOKUP($B207,Night!$A$1:$X$367,MATCH(NightFilter!R$1,Night!$C$1:$X$1,0)+2,0),"")</f>
        <v>36.909999999999997</v>
      </c>
      <c r="S207">
        <f>IFERROR(VLOOKUP($B207,Night!$A$1:$X$367,MATCH(NightFilter!S$1,Night!$C$1:$X$1,0)+2,0),"")</f>
        <v>76.813210100000006</v>
      </c>
      <c r="T207">
        <f>IFERROR(VLOOKUP($B207,Night!$A$1:$X$367,MATCH(NightFilter!T$1,Night!$C$1:$X$1,0)+2,0),"")</f>
        <v>5.5</v>
      </c>
      <c r="U207">
        <f>IFERROR(VLOOKUP($B207,Night!$A$1:$X$367,MATCH(NightFilter!U$1,Night!$C$1:$X$1,0)+2,0),"")</f>
        <v>0.8</v>
      </c>
      <c r="V207">
        <f>IFERROR(VLOOKUP($B207,Night!$A$1:$X$367,MATCH(NightFilter!V$1,Night!$C$1:$X$1,0)+2,0),"")</f>
        <v>0.8</v>
      </c>
      <c r="W207">
        <f>IFERROR(VLOOKUP($B207,Night!$A$1:$X$367,MATCH(NightFilter!W$1,Night!$C$1:$X$1,0)+2,0),"")</f>
        <v>4.7</v>
      </c>
      <c r="X207">
        <f>IFERROR(VLOOKUP($B207,Night!$A$1:$X$367,MATCH(NightFilter!X$1,Night!$C$1:$X$1,0)+2,0),"")</f>
        <v>3.4502215000000001</v>
      </c>
      <c r="Y207">
        <f>IFERROR(VLOOKUP($B207,Night!$A$1:$Z$367,MATCH(NightFilter!Y$1,Night!$C$1:$Z$1,0)+2,0),"")</f>
        <v>65</v>
      </c>
      <c r="Z207">
        <f>IFERROR(VLOOKUP($B207,Night!$A$1:$Z$367,MATCH(NightFilter!Z$1,Night!$C$1:$Z$1,0)+2,0),"")</f>
        <v>75</v>
      </c>
    </row>
    <row r="208" spans="2:26" x14ac:dyDescent="0.25">
      <c r="B208">
        <f>IF(ROW()-1&lt;=Input!$F$3,ROW()-1,"")</f>
        <v>207</v>
      </c>
      <c r="C208" s="1">
        <f>IFERROR(VLOOKUP($B208,Night!$A$1:$X$367,MATCH(NightFilter!C$1,Night!$C$1:$X$1,0)+2,0),"")</f>
        <v>43988</v>
      </c>
      <c r="D208" t="str">
        <f>IFERROR(VLOOKUP($B208,Night!$A$1:$X$367,MATCH(NightFilter!D$1,Night!$C$1:$X$1,0)+2,0),"")</f>
        <v>Night</v>
      </c>
      <c r="E208">
        <f>IFERROR(VLOOKUP($B208,Night!$A$1:$X$367,MATCH(NightFilter!E$1,Night!$C$1:$X$1,0)+2,0),"")</f>
        <v>67.345455000000001</v>
      </c>
      <c r="F208">
        <f>IFERROR(VLOOKUP($B208,Night!$A$1:$X$367,MATCH(NightFilter!F$1,Night!$C$1:$X$1,0)+2,0),"")</f>
        <v>56.557143000000003</v>
      </c>
      <c r="G208">
        <f>IFERROR(VLOOKUP($B208,Night!$A$1:$X$367,MATCH(NightFilter!G$1,Night!$C$1:$X$1,0)+2,0),"")</f>
        <v>56.557143000000003</v>
      </c>
      <c r="H208">
        <f>IFERROR(VLOOKUP($B208,Night!$A$1:$X$367,MATCH(NightFilter!H$1,Night!$C$1:$X$1,0)+2,0),"")</f>
        <v>10.788311999999998</v>
      </c>
      <c r="I208">
        <f>IFERROR(VLOOKUP($B208,Night!$A$1:$X$367,MATCH(NightFilter!I$1,Night!$C$1:$X$1,0)+2,0),"")</f>
        <v>60.733677</v>
      </c>
      <c r="J208">
        <f>IFERROR(VLOOKUP($B208,Night!$A$1:$X$367,MATCH(NightFilter!J$1,Night!$C$1:$X$1,0)+2,0),"")</f>
        <v>60.490909000000002</v>
      </c>
      <c r="K208">
        <f>IFERROR(VLOOKUP($B208,Night!$A$1:$X$367,MATCH(NightFilter!K$1,Night!$C$1:$X$1,0)+2,0),"")</f>
        <v>50.006250000000001</v>
      </c>
      <c r="L208">
        <f>IFERROR(VLOOKUP($B208,Night!$A$1:$X$367,MATCH(NightFilter!L$1,Night!$C$1:$X$1,0)+2,0),"")</f>
        <v>50.006250000000001</v>
      </c>
      <c r="M208">
        <f>IFERROR(VLOOKUP($B208,Night!$A$1:$X$367,MATCH(NightFilter!M$1,Night!$C$1:$X$1,0)+2,0),"")</f>
        <v>10.484659000000001</v>
      </c>
      <c r="N208">
        <f>IFERROR(VLOOKUP($B208,Night!$A$1:$X$367,MATCH(NightFilter!N$1,Night!$C$1:$X$1,0)+2,0),"")</f>
        <v>54.625042700000002</v>
      </c>
      <c r="O208">
        <f>IFERROR(VLOOKUP($B208,Night!$A$1:$X$367,MATCH(NightFilter!O$1,Night!$C$1:$X$1,0)+2,0),"")</f>
        <v>97.15</v>
      </c>
      <c r="P208">
        <f>IFERROR(VLOOKUP($B208,Night!$A$1:$X$367,MATCH(NightFilter!P$1,Night!$C$1:$X$1,0)+2,0),"")</f>
        <v>71.967273000000006</v>
      </c>
      <c r="Q208">
        <f>IFERROR(VLOOKUP($B208,Night!$A$1:$X$367,MATCH(NightFilter!Q$1,Night!$C$1:$X$1,0)+2,0),"")</f>
        <v>71.967273000000006</v>
      </c>
      <c r="R208">
        <f>IFERROR(VLOOKUP($B208,Night!$A$1:$X$367,MATCH(NightFilter!R$1,Night!$C$1:$X$1,0)+2,0),"")</f>
        <v>25.182727</v>
      </c>
      <c r="S208">
        <f>IFERROR(VLOOKUP($B208,Night!$A$1:$X$367,MATCH(NightFilter!S$1,Night!$C$1:$X$1,0)+2,0),"")</f>
        <v>82.029851399999998</v>
      </c>
      <c r="T208">
        <f>IFERROR(VLOOKUP($B208,Night!$A$1:$X$367,MATCH(NightFilter!T$1,Night!$C$1:$X$1,0)+2,0),"")</f>
        <v>4.9375</v>
      </c>
      <c r="U208">
        <f>IFERROR(VLOOKUP($B208,Night!$A$1:$X$367,MATCH(NightFilter!U$1,Night!$C$1:$X$1,0)+2,0),"")</f>
        <v>1.818182</v>
      </c>
      <c r="V208">
        <f>IFERROR(VLOOKUP($B208,Night!$A$1:$X$367,MATCH(NightFilter!V$1,Night!$C$1:$X$1,0)+2,0),"")</f>
        <v>1.818182</v>
      </c>
      <c r="W208">
        <f>IFERROR(VLOOKUP($B208,Night!$A$1:$X$367,MATCH(NightFilter!W$1,Night!$C$1:$X$1,0)+2,0),"")</f>
        <v>3.1193179999999998</v>
      </c>
      <c r="X208">
        <f>IFERROR(VLOOKUP($B208,Night!$A$1:$X$367,MATCH(NightFilter!X$1,Night!$C$1:$X$1,0)+2,0),"")</f>
        <v>3.2072348000000002</v>
      </c>
      <c r="Y208">
        <f>IFERROR(VLOOKUP($B208,Night!$A$1:$Z$367,MATCH(NightFilter!Y$1,Night!$C$1:$Z$1,0)+2,0),"")</f>
        <v>65</v>
      </c>
      <c r="Z208">
        <f>IFERROR(VLOOKUP($B208,Night!$A$1:$Z$367,MATCH(NightFilter!Z$1,Night!$C$1:$Z$1,0)+2,0),"")</f>
        <v>75</v>
      </c>
    </row>
    <row r="209" spans="2:26" x14ac:dyDescent="0.25">
      <c r="B209">
        <f>IF(ROW()-1&lt;=Input!$F$3,ROW()-1,"")</f>
        <v>208</v>
      </c>
      <c r="C209" s="1">
        <f>IFERROR(VLOOKUP($B209,Night!$A$1:$X$367,MATCH(NightFilter!C$1,Night!$C$1:$X$1,0)+2,0),"")</f>
        <v>43987</v>
      </c>
      <c r="D209" t="str">
        <f>IFERROR(VLOOKUP($B209,Night!$A$1:$X$367,MATCH(NightFilter!D$1,Night!$C$1:$X$1,0)+2,0),"")</f>
        <v>Night</v>
      </c>
      <c r="E209">
        <f>IFERROR(VLOOKUP($B209,Night!$A$1:$X$367,MATCH(NightFilter!E$1,Night!$C$1:$X$1,0)+2,0),"")</f>
        <v>64.7</v>
      </c>
      <c r="F209">
        <f>IFERROR(VLOOKUP($B209,Night!$A$1:$X$367,MATCH(NightFilter!F$1,Night!$C$1:$X$1,0)+2,0),"")</f>
        <v>55.736842000000003</v>
      </c>
      <c r="G209">
        <f>IFERROR(VLOOKUP($B209,Night!$A$1:$X$367,MATCH(NightFilter!G$1,Night!$C$1:$X$1,0)+2,0),"")</f>
        <v>55.736842000000003</v>
      </c>
      <c r="H209">
        <f>IFERROR(VLOOKUP($B209,Night!$A$1:$X$367,MATCH(NightFilter!H$1,Night!$C$1:$X$1,0)+2,0),"")</f>
        <v>8.963158</v>
      </c>
      <c r="I209">
        <f>IFERROR(VLOOKUP($B209,Night!$A$1:$X$367,MATCH(NightFilter!I$1,Night!$C$1:$X$1,0)+2,0),"")</f>
        <v>60.2051497</v>
      </c>
      <c r="J209">
        <f>IFERROR(VLOOKUP($B209,Night!$A$1:$X$367,MATCH(NightFilter!J$1,Night!$C$1:$X$1,0)+2,0),"")</f>
        <v>59.434615000000001</v>
      </c>
      <c r="K209">
        <f>IFERROR(VLOOKUP($B209,Night!$A$1:$X$367,MATCH(NightFilter!K$1,Night!$C$1:$X$1,0)+2,0),"")</f>
        <v>48.061818000000002</v>
      </c>
      <c r="L209">
        <f>IFERROR(VLOOKUP($B209,Night!$A$1:$X$367,MATCH(NightFilter!L$1,Night!$C$1:$X$1,0)+2,0),"")</f>
        <v>48.061818000000002</v>
      </c>
      <c r="M209">
        <f>IFERROR(VLOOKUP($B209,Night!$A$1:$X$367,MATCH(NightFilter!M$1,Night!$C$1:$X$1,0)+2,0),"")</f>
        <v>11.372796999999998</v>
      </c>
      <c r="N209">
        <f>IFERROR(VLOOKUP($B209,Night!$A$1:$X$367,MATCH(NightFilter!N$1,Night!$C$1:$X$1,0)+2,0),"")</f>
        <v>53.7082537</v>
      </c>
      <c r="O209">
        <f>IFERROR(VLOOKUP($B209,Night!$A$1:$X$367,MATCH(NightFilter!O$1,Night!$C$1:$X$1,0)+2,0),"")</f>
        <v>98.890384999999995</v>
      </c>
      <c r="P209">
        <f>IFERROR(VLOOKUP($B209,Night!$A$1:$X$367,MATCH(NightFilter!P$1,Night!$C$1:$X$1,0)+2,0),"")</f>
        <v>56.497273</v>
      </c>
      <c r="Q209">
        <f>IFERROR(VLOOKUP($B209,Night!$A$1:$X$367,MATCH(NightFilter!Q$1,Night!$C$1:$X$1,0)+2,0),"")</f>
        <v>56.497273</v>
      </c>
      <c r="R209">
        <f>IFERROR(VLOOKUP($B209,Night!$A$1:$X$367,MATCH(NightFilter!R$1,Night!$C$1:$X$1,0)+2,0),"")</f>
        <v>42.393111999999995</v>
      </c>
      <c r="S209">
        <f>IFERROR(VLOOKUP($B209,Night!$A$1:$X$367,MATCH(NightFilter!S$1,Night!$C$1:$X$1,0)+2,0),"")</f>
        <v>80.600823300000002</v>
      </c>
      <c r="T209">
        <f>IFERROR(VLOOKUP($B209,Night!$A$1:$X$367,MATCH(NightFilter!T$1,Night!$C$1:$X$1,0)+2,0),"")</f>
        <v>4.2727269999999997</v>
      </c>
      <c r="U209">
        <f>IFERROR(VLOOKUP($B209,Night!$A$1:$X$367,MATCH(NightFilter!U$1,Night!$C$1:$X$1,0)+2,0),"")</f>
        <v>2.6666669999999999</v>
      </c>
      <c r="V209">
        <f>IFERROR(VLOOKUP($B209,Night!$A$1:$X$367,MATCH(NightFilter!V$1,Night!$C$1:$X$1,0)+2,0),"")</f>
        <v>2.6666669999999999</v>
      </c>
      <c r="W209">
        <f>IFERROR(VLOOKUP($B209,Night!$A$1:$X$367,MATCH(NightFilter!W$1,Night!$C$1:$X$1,0)+2,0),"")</f>
        <v>1.6060599999999998</v>
      </c>
      <c r="X209">
        <f>IFERROR(VLOOKUP($B209,Night!$A$1:$X$367,MATCH(NightFilter!X$1,Night!$C$1:$X$1,0)+2,0),"")</f>
        <v>3.6515648000000001</v>
      </c>
      <c r="Y209">
        <f>IFERROR(VLOOKUP($B209,Night!$A$1:$Z$367,MATCH(NightFilter!Y$1,Night!$C$1:$Z$1,0)+2,0),"")</f>
        <v>65</v>
      </c>
      <c r="Z209">
        <f>IFERROR(VLOOKUP($B209,Night!$A$1:$Z$367,MATCH(NightFilter!Z$1,Night!$C$1:$Z$1,0)+2,0),"")</f>
        <v>75</v>
      </c>
    </row>
    <row r="210" spans="2:26" x14ac:dyDescent="0.25">
      <c r="B210">
        <f>IF(ROW()-1&lt;=Input!$F$3,ROW()-1,"")</f>
        <v>209</v>
      </c>
      <c r="C210" s="1">
        <f>IFERROR(VLOOKUP($B210,Night!$A$1:$X$367,MATCH(NightFilter!C$1,Night!$C$1:$X$1,0)+2,0),"")</f>
        <v>43986</v>
      </c>
      <c r="D210" t="str">
        <f>IFERROR(VLOOKUP($B210,Night!$A$1:$X$367,MATCH(NightFilter!D$1,Night!$C$1:$X$1,0)+2,0),"")</f>
        <v>Night</v>
      </c>
      <c r="E210">
        <f>IFERROR(VLOOKUP($B210,Night!$A$1:$X$367,MATCH(NightFilter!E$1,Night!$C$1:$X$1,0)+2,0),"")</f>
        <v>67.390908999999994</v>
      </c>
      <c r="F210">
        <f>IFERROR(VLOOKUP($B210,Night!$A$1:$X$367,MATCH(NightFilter!F$1,Night!$C$1:$X$1,0)+2,0),"")</f>
        <v>57.827778000000002</v>
      </c>
      <c r="G210">
        <f>IFERROR(VLOOKUP($B210,Night!$A$1:$X$367,MATCH(NightFilter!G$1,Night!$C$1:$X$1,0)+2,0),"")</f>
        <v>57.827778000000002</v>
      </c>
      <c r="H210">
        <f>IFERROR(VLOOKUP($B210,Night!$A$1:$X$367,MATCH(NightFilter!H$1,Night!$C$1:$X$1,0)+2,0),"")</f>
        <v>9.5631309999999914</v>
      </c>
      <c r="I210">
        <f>IFERROR(VLOOKUP($B210,Night!$A$1:$X$367,MATCH(NightFilter!I$1,Night!$C$1:$X$1,0)+2,0),"")</f>
        <v>60.876653699999999</v>
      </c>
      <c r="J210">
        <f>IFERROR(VLOOKUP($B210,Night!$A$1:$X$367,MATCH(NightFilter!J$1,Night!$C$1:$X$1,0)+2,0),"")</f>
        <v>57.861111000000001</v>
      </c>
      <c r="K210">
        <f>IFERROR(VLOOKUP($B210,Night!$A$1:$X$367,MATCH(NightFilter!K$1,Night!$C$1:$X$1,0)+2,0),"")</f>
        <v>38.454545000000003</v>
      </c>
      <c r="L210">
        <f>IFERROR(VLOOKUP($B210,Night!$A$1:$X$367,MATCH(NightFilter!L$1,Night!$C$1:$X$1,0)+2,0),"")</f>
        <v>38.454545000000003</v>
      </c>
      <c r="M210">
        <f>IFERROR(VLOOKUP($B210,Night!$A$1:$X$367,MATCH(NightFilter!M$1,Night!$C$1:$X$1,0)+2,0),"")</f>
        <v>19.406565999999998</v>
      </c>
      <c r="N210">
        <f>IFERROR(VLOOKUP($B210,Night!$A$1:$X$367,MATCH(NightFilter!N$1,Night!$C$1:$X$1,0)+2,0),"")</f>
        <v>52.1367373</v>
      </c>
      <c r="O210">
        <f>IFERROR(VLOOKUP($B210,Night!$A$1:$X$367,MATCH(NightFilter!O$1,Night!$C$1:$X$1,0)+2,0),"")</f>
        <v>96.057777999999999</v>
      </c>
      <c r="P210">
        <f>IFERROR(VLOOKUP($B210,Night!$A$1:$X$367,MATCH(NightFilter!P$1,Night!$C$1:$X$1,0)+2,0),"")</f>
        <v>41.198182000000003</v>
      </c>
      <c r="Q210">
        <f>IFERROR(VLOOKUP($B210,Night!$A$1:$X$367,MATCH(NightFilter!Q$1,Night!$C$1:$X$1,0)+2,0),"")</f>
        <v>41.198182000000003</v>
      </c>
      <c r="R210">
        <f>IFERROR(VLOOKUP($B210,Night!$A$1:$X$367,MATCH(NightFilter!R$1,Night!$C$1:$X$1,0)+2,0),"")</f>
        <v>54.859595999999996</v>
      </c>
      <c r="S210">
        <f>IFERROR(VLOOKUP($B210,Night!$A$1:$X$367,MATCH(NightFilter!S$1,Night!$C$1:$X$1,0)+2,0),"")</f>
        <v>76.002308900000003</v>
      </c>
      <c r="T210">
        <f>IFERROR(VLOOKUP($B210,Night!$A$1:$X$367,MATCH(NightFilter!T$1,Night!$C$1:$X$1,0)+2,0),"")</f>
        <v>5.75</v>
      </c>
      <c r="U210">
        <f>IFERROR(VLOOKUP($B210,Night!$A$1:$X$367,MATCH(NightFilter!U$1,Night!$C$1:$X$1,0)+2,0),"")</f>
        <v>2.3636360000000001</v>
      </c>
      <c r="V210">
        <f>IFERROR(VLOOKUP($B210,Night!$A$1:$X$367,MATCH(NightFilter!V$1,Night!$C$1:$X$1,0)+2,0),"")</f>
        <v>2.3636360000000001</v>
      </c>
      <c r="W210">
        <f>IFERROR(VLOOKUP($B210,Night!$A$1:$X$367,MATCH(NightFilter!W$1,Night!$C$1:$X$1,0)+2,0),"")</f>
        <v>3.3863639999999999</v>
      </c>
      <c r="X210">
        <f>IFERROR(VLOOKUP($B210,Night!$A$1:$X$367,MATCH(NightFilter!X$1,Night!$C$1:$X$1,0)+2,0),"")</f>
        <v>3.4044083000000001</v>
      </c>
      <c r="Y210">
        <f>IFERROR(VLOOKUP($B210,Night!$A$1:$Z$367,MATCH(NightFilter!Y$1,Night!$C$1:$Z$1,0)+2,0),"")</f>
        <v>65</v>
      </c>
      <c r="Z210">
        <f>IFERROR(VLOOKUP($B210,Night!$A$1:$Z$367,MATCH(NightFilter!Z$1,Night!$C$1:$Z$1,0)+2,0),"")</f>
        <v>75</v>
      </c>
    </row>
    <row r="211" spans="2:26" x14ac:dyDescent="0.25">
      <c r="B211">
        <f>IF(ROW()-1&lt;=Input!$F$3,ROW()-1,"")</f>
        <v>210</v>
      </c>
      <c r="C211" s="1">
        <f>IFERROR(VLOOKUP($B211,Night!$A$1:$X$367,MATCH(NightFilter!C$1,Night!$C$1:$X$1,0)+2,0),"")</f>
        <v>43985</v>
      </c>
      <c r="D211" t="str">
        <f>IFERROR(VLOOKUP($B211,Night!$A$1:$X$367,MATCH(NightFilter!D$1,Night!$C$1:$X$1,0)+2,0),"")</f>
        <v>Night</v>
      </c>
      <c r="E211">
        <f>IFERROR(VLOOKUP($B211,Night!$A$1:$X$367,MATCH(NightFilter!E$1,Night!$C$1:$X$1,0)+2,0),"")</f>
        <v>68.661817999999997</v>
      </c>
      <c r="F211">
        <f>IFERROR(VLOOKUP($B211,Night!$A$1:$X$367,MATCH(NightFilter!F$1,Night!$C$1:$X$1,0)+2,0),"")</f>
        <v>57.594118000000002</v>
      </c>
      <c r="G211">
        <f>IFERROR(VLOOKUP($B211,Night!$A$1:$X$367,MATCH(NightFilter!G$1,Night!$C$1:$X$1,0)+2,0),"")</f>
        <v>57.594118000000002</v>
      </c>
      <c r="H211">
        <f>IFERROR(VLOOKUP($B211,Night!$A$1:$X$367,MATCH(NightFilter!H$1,Night!$C$1:$X$1,0)+2,0),"")</f>
        <v>11.067699999999995</v>
      </c>
      <c r="I211">
        <f>IFERROR(VLOOKUP($B211,Night!$A$1:$X$367,MATCH(NightFilter!I$1,Night!$C$1:$X$1,0)+2,0),"")</f>
        <v>61.618283599999998</v>
      </c>
      <c r="J211">
        <f>IFERROR(VLOOKUP($B211,Night!$A$1:$X$367,MATCH(NightFilter!J$1,Night!$C$1:$X$1,0)+2,0),"")</f>
        <v>56.529412000000001</v>
      </c>
      <c r="K211">
        <f>IFERROR(VLOOKUP($B211,Night!$A$1:$X$367,MATCH(NightFilter!K$1,Night!$C$1:$X$1,0)+2,0),"")</f>
        <v>38.987273000000002</v>
      </c>
      <c r="L211">
        <f>IFERROR(VLOOKUP($B211,Night!$A$1:$X$367,MATCH(NightFilter!L$1,Night!$C$1:$X$1,0)+2,0),"")</f>
        <v>38.987273000000002</v>
      </c>
      <c r="M211">
        <f>IFERROR(VLOOKUP($B211,Night!$A$1:$X$367,MATCH(NightFilter!M$1,Night!$C$1:$X$1,0)+2,0),"")</f>
        <v>17.542138999999999</v>
      </c>
      <c r="N211">
        <f>IFERROR(VLOOKUP($B211,Night!$A$1:$X$367,MATCH(NightFilter!N$1,Night!$C$1:$X$1,0)+2,0),"")</f>
        <v>52.394767600000002</v>
      </c>
      <c r="O211">
        <f>IFERROR(VLOOKUP($B211,Night!$A$1:$X$367,MATCH(NightFilter!O$1,Night!$C$1:$X$1,0)+2,0),"")</f>
        <v>96.772941000000003</v>
      </c>
      <c r="P211">
        <f>IFERROR(VLOOKUP($B211,Night!$A$1:$X$367,MATCH(NightFilter!P$1,Night!$C$1:$X$1,0)+2,0),"")</f>
        <v>42.589091000000003</v>
      </c>
      <c r="Q211">
        <f>IFERROR(VLOOKUP($B211,Night!$A$1:$X$367,MATCH(NightFilter!Q$1,Night!$C$1:$X$1,0)+2,0),"")</f>
        <v>42.589091000000003</v>
      </c>
      <c r="R211">
        <f>IFERROR(VLOOKUP($B211,Night!$A$1:$X$367,MATCH(NightFilter!R$1,Night!$C$1:$X$1,0)+2,0),"")</f>
        <v>54.18385</v>
      </c>
      <c r="S211">
        <f>IFERROR(VLOOKUP($B211,Night!$A$1:$X$367,MATCH(NightFilter!S$1,Night!$C$1:$X$1,0)+2,0),"")</f>
        <v>75.239976200000001</v>
      </c>
      <c r="T211">
        <f>IFERROR(VLOOKUP($B211,Night!$A$1:$X$367,MATCH(NightFilter!T$1,Night!$C$1:$X$1,0)+2,0),"")</f>
        <v>6</v>
      </c>
      <c r="U211">
        <f>IFERROR(VLOOKUP($B211,Night!$A$1:$X$367,MATCH(NightFilter!U$1,Night!$C$1:$X$1,0)+2,0),"")</f>
        <v>1.545455</v>
      </c>
      <c r="V211">
        <f>IFERROR(VLOOKUP($B211,Night!$A$1:$X$367,MATCH(NightFilter!V$1,Night!$C$1:$X$1,0)+2,0),"")</f>
        <v>1.545455</v>
      </c>
      <c r="W211">
        <f>IFERROR(VLOOKUP($B211,Night!$A$1:$X$367,MATCH(NightFilter!W$1,Night!$C$1:$X$1,0)+2,0),"")</f>
        <v>4.4545449999999995</v>
      </c>
      <c r="X211">
        <f>IFERROR(VLOOKUP($B211,Night!$A$1:$X$367,MATCH(NightFilter!X$1,Night!$C$1:$X$1,0)+2,0),"")</f>
        <v>3.2730610000000002</v>
      </c>
      <c r="Y211">
        <f>IFERROR(VLOOKUP($B211,Night!$A$1:$Z$367,MATCH(NightFilter!Y$1,Night!$C$1:$Z$1,0)+2,0),"")</f>
        <v>65</v>
      </c>
      <c r="Z211">
        <f>IFERROR(VLOOKUP($B211,Night!$A$1:$Z$367,MATCH(NightFilter!Z$1,Night!$C$1:$Z$1,0)+2,0),"")</f>
        <v>75</v>
      </c>
    </row>
    <row r="212" spans="2:26" x14ac:dyDescent="0.25">
      <c r="B212">
        <f>IF(ROW()-1&lt;=Input!$F$3,ROW()-1,"")</f>
        <v>211</v>
      </c>
      <c r="C212" s="1">
        <f>IFERROR(VLOOKUP($B212,Night!$A$1:$X$367,MATCH(NightFilter!C$1,Night!$C$1:$X$1,0)+2,0),"")</f>
        <v>43984</v>
      </c>
      <c r="D212" t="str">
        <f>IFERROR(VLOOKUP($B212,Night!$A$1:$X$367,MATCH(NightFilter!D$1,Night!$C$1:$X$1,0)+2,0),"")</f>
        <v>Night</v>
      </c>
      <c r="E212">
        <f>IFERROR(VLOOKUP($B212,Night!$A$1:$X$367,MATCH(NightFilter!E$1,Night!$C$1:$X$1,0)+2,0),"")</f>
        <v>65.863636</v>
      </c>
      <c r="F212">
        <f>IFERROR(VLOOKUP($B212,Night!$A$1:$X$367,MATCH(NightFilter!F$1,Night!$C$1:$X$1,0)+2,0),"")</f>
        <v>55.7</v>
      </c>
      <c r="G212">
        <f>IFERROR(VLOOKUP($B212,Night!$A$1:$X$367,MATCH(NightFilter!G$1,Night!$C$1:$X$1,0)+2,0),"")</f>
        <v>55.7</v>
      </c>
      <c r="H212">
        <f>IFERROR(VLOOKUP($B212,Night!$A$1:$X$367,MATCH(NightFilter!H$1,Night!$C$1:$X$1,0)+2,0),"")</f>
        <v>10.163635999999997</v>
      </c>
      <c r="I212">
        <f>IFERROR(VLOOKUP($B212,Night!$A$1:$X$367,MATCH(NightFilter!I$1,Night!$C$1:$X$1,0)+2,0),"")</f>
        <v>60.929423700000001</v>
      </c>
      <c r="J212">
        <f>IFERROR(VLOOKUP($B212,Night!$A$1:$X$367,MATCH(NightFilter!J$1,Night!$C$1:$X$1,0)+2,0),"")</f>
        <v>56.011111</v>
      </c>
      <c r="K212">
        <f>IFERROR(VLOOKUP($B212,Night!$A$1:$X$367,MATCH(NightFilter!K$1,Night!$C$1:$X$1,0)+2,0),"")</f>
        <v>42.763635999999998</v>
      </c>
      <c r="L212">
        <f>IFERROR(VLOOKUP($B212,Night!$A$1:$X$367,MATCH(NightFilter!L$1,Night!$C$1:$X$1,0)+2,0),"")</f>
        <v>42.763635999999998</v>
      </c>
      <c r="M212">
        <f>IFERROR(VLOOKUP($B212,Night!$A$1:$X$367,MATCH(NightFilter!M$1,Night!$C$1:$X$1,0)+2,0),"")</f>
        <v>13.247475000000001</v>
      </c>
      <c r="N212">
        <f>IFERROR(VLOOKUP($B212,Night!$A$1:$X$367,MATCH(NightFilter!N$1,Night!$C$1:$X$1,0)+2,0),"")</f>
        <v>52.209879600000001</v>
      </c>
      <c r="O212">
        <f>IFERROR(VLOOKUP($B212,Night!$A$1:$X$367,MATCH(NightFilter!O$1,Night!$C$1:$X$1,0)+2,0),"")</f>
        <v>97.48</v>
      </c>
      <c r="P212">
        <f>IFERROR(VLOOKUP($B212,Night!$A$1:$X$367,MATCH(NightFilter!P$1,Night!$C$1:$X$1,0)+2,0),"")</f>
        <v>54.145454999999998</v>
      </c>
      <c r="Q212">
        <f>IFERROR(VLOOKUP($B212,Night!$A$1:$X$367,MATCH(NightFilter!Q$1,Night!$C$1:$X$1,0)+2,0),"")</f>
        <v>54.145454999999998</v>
      </c>
      <c r="R212">
        <f>IFERROR(VLOOKUP($B212,Night!$A$1:$X$367,MATCH(NightFilter!R$1,Night!$C$1:$X$1,0)+2,0),"")</f>
        <v>43.334545000000006</v>
      </c>
      <c r="S212">
        <f>IFERROR(VLOOKUP($B212,Night!$A$1:$X$367,MATCH(NightFilter!S$1,Night!$C$1:$X$1,0)+2,0),"")</f>
        <v>76.219336600000005</v>
      </c>
      <c r="T212">
        <f>IFERROR(VLOOKUP($B212,Night!$A$1:$X$367,MATCH(NightFilter!T$1,Night!$C$1:$X$1,0)+2,0),"")</f>
        <v>4.6111110000000002</v>
      </c>
      <c r="U212">
        <f>IFERROR(VLOOKUP($B212,Night!$A$1:$X$367,MATCH(NightFilter!U$1,Night!$C$1:$X$1,0)+2,0),"")</f>
        <v>1.545455</v>
      </c>
      <c r="V212">
        <f>IFERROR(VLOOKUP($B212,Night!$A$1:$X$367,MATCH(NightFilter!V$1,Night!$C$1:$X$1,0)+2,0),"")</f>
        <v>1.545455</v>
      </c>
      <c r="W212">
        <f>IFERROR(VLOOKUP($B212,Night!$A$1:$X$367,MATCH(NightFilter!W$1,Night!$C$1:$X$1,0)+2,0),"")</f>
        <v>3.0656560000000002</v>
      </c>
      <c r="X212">
        <f>IFERROR(VLOOKUP($B212,Night!$A$1:$X$367,MATCH(NightFilter!X$1,Night!$C$1:$X$1,0)+2,0),"")</f>
        <v>3.1736124999999999</v>
      </c>
      <c r="Y212">
        <f>IFERROR(VLOOKUP($B212,Night!$A$1:$Z$367,MATCH(NightFilter!Y$1,Night!$C$1:$Z$1,0)+2,0),"")</f>
        <v>65</v>
      </c>
      <c r="Z212">
        <f>IFERROR(VLOOKUP($B212,Night!$A$1:$Z$367,MATCH(NightFilter!Z$1,Night!$C$1:$Z$1,0)+2,0),"")</f>
        <v>75</v>
      </c>
    </row>
    <row r="213" spans="2:26" x14ac:dyDescent="0.25">
      <c r="B213">
        <f>IF(ROW()-1&lt;=Input!$F$3,ROW()-1,"")</f>
        <v>212</v>
      </c>
      <c r="C213" s="1">
        <f>IFERROR(VLOOKUP($B213,Night!$A$1:$X$367,MATCH(NightFilter!C$1,Night!$C$1:$X$1,0)+2,0),"")</f>
        <v>43983</v>
      </c>
      <c r="D213" t="str">
        <f>IFERROR(VLOOKUP($B213,Night!$A$1:$X$367,MATCH(NightFilter!D$1,Night!$C$1:$X$1,0)+2,0),"")</f>
        <v>Night</v>
      </c>
      <c r="E213">
        <f>IFERROR(VLOOKUP($B213,Night!$A$1:$X$367,MATCH(NightFilter!E$1,Night!$C$1:$X$1,0)+2,0),"")</f>
        <v>62.963636000000001</v>
      </c>
      <c r="F213">
        <f>IFERROR(VLOOKUP($B213,Night!$A$1:$X$367,MATCH(NightFilter!F$1,Night!$C$1:$X$1,0)+2,0),"")</f>
        <v>56.774999999999999</v>
      </c>
      <c r="G213">
        <f>IFERROR(VLOOKUP($B213,Night!$A$1:$X$367,MATCH(NightFilter!G$1,Night!$C$1:$X$1,0)+2,0),"")</f>
        <v>56.774999999999999</v>
      </c>
      <c r="H213">
        <f>IFERROR(VLOOKUP($B213,Night!$A$1:$X$367,MATCH(NightFilter!H$1,Night!$C$1:$X$1,0)+2,0),"")</f>
        <v>6.1886360000000025</v>
      </c>
      <c r="I213">
        <f>IFERROR(VLOOKUP($B213,Night!$A$1:$X$367,MATCH(NightFilter!I$1,Night!$C$1:$X$1,0)+2,0),"")</f>
        <v>60.504011499999997</v>
      </c>
      <c r="J213">
        <f>IFERROR(VLOOKUP($B213,Night!$A$1:$X$367,MATCH(NightFilter!J$1,Night!$C$1:$X$1,0)+2,0),"")</f>
        <v>58.035294</v>
      </c>
      <c r="K213">
        <f>IFERROR(VLOOKUP($B213,Night!$A$1:$X$367,MATCH(NightFilter!K$1,Night!$C$1:$X$1,0)+2,0),"")</f>
        <v>45.94</v>
      </c>
      <c r="L213">
        <f>IFERROR(VLOOKUP($B213,Night!$A$1:$X$367,MATCH(NightFilter!L$1,Night!$C$1:$X$1,0)+2,0),"")</f>
        <v>45.94</v>
      </c>
      <c r="M213">
        <f>IFERROR(VLOOKUP($B213,Night!$A$1:$X$367,MATCH(NightFilter!M$1,Night!$C$1:$X$1,0)+2,0),"")</f>
        <v>12.095294000000003</v>
      </c>
      <c r="N213">
        <f>IFERROR(VLOOKUP($B213,Night!$A$1:$X$367,MATCH(NightFilter!N$1,Night!$C$1:$X$1,0)+2,0),"")</f>
        <v>52.321525600000001</v>
      </c>
      <c r="O213">
        <f>IFERROR(VLOOKUP($B213,Night!$A$1:$X$367,MATCH(NightFilter!O$1,Night!$C$1:$X$1,0)+2,0),"")</f>
        <v>99.305000000000007</v>
      </c>
      <c r="P213">
        <f>IFERROR(VLOOKUP($B213,Night!$A$1:$X$367,MATCH(NightFilter!P$1,Night!$C$1:$X$1,0)+2,0),"")</f>
        <v>59.214545000000001</v>
      </c>
      <c r="Q213">
        <f>IFERROR(VLOOKUP($B213,Night!$A$1:$X$367,MATCH(NightFilter!Q$1,Night!$C$1:$X$1,0)+2,0),"")</f>
        <v>59.214545000000001</v>
      </c>
      <c r="R213">
        <f>IFERROR(VLOOKUP($B213,Night!$A$1:$X$367,MATCH(NightFilter!R$1,Night!$C$1:$X$1,0)+2,0),"")</f>
        <v>40.090455000000006</v>
      </c>
      <c r="S213">
        <f>IFERROR(VLOOKUP($B213,Night!$A$1:$X$367,MATCH(NightFilter!S$1,Night!$C$1:$X$1,0)+2,0),"")</f>
        <v>77.093269599999999</v>
      </c>
      <c r="T213">
        <f>IFERROR(VLOOKUP($B213,Night!$A$1:$X$367,MATCH(NightFilter!T$1,Night!$C$1:$X$1,0)+2,0),"")</f>
        <v>3.875</v>
      </c>
      <c r="U213">
        <f>IFERROR(VLOOKUP($B213,Night!$A$1:$X$367,MATCH(NightFilter!U$1,Night!$C$1:$X$1,0)+2,0),"")</f>
        <v>1.2727269999999999</v>
      </c>
      <c r="V213">
        <f>IFERROR(VLOOKUP($B213,Night!$A$1:$X$367,MATCH(NightFilter!V$1,Night!$C$1:$X$1,0)+2,0),"")</f>
        <v>1.2727269999999999</v>
      </c>
      <c r="W213">
        <f>IFERROR(VLOOKUP($B213,Night!$A$1:$X$367,MATCH(NightFilter!W$1,Night!$C$1:$X$1,0)+2,0),"")</f>
        <v>2.6022730000000003</v>
      </c>
      <c r="X213">
        <f>IFERROR(VLOOKUP($B213,Night!$A$1:$X$367,MATCH(NightFilter!X$1,Night!$C$1:$X$1,0)+2,0),"")</f>
        <v>2.7702094000000002</v>
      </c>
      <c r="Y213">
        <f>IFERROR(VLOOKUP($B213,Night!$A$1:$Z$367,MATCH(NightFilter!Y$1,Night!$C$1:$Z$1,0)+2,0),"")</f>
        <v>65</v>
      </c>
      <c r="Z213">
        <f>IFERROR(VLOOKUP($B213,Night!$A$1:$Z$367,MATCH(NightFilter!Z$1,Night!$C$1:$Z$1,0)+2,0),"")</f>
        <v>75</v>
      </c>
    </row>
    <row r="214" spans="2:26" x14ac:dyDescent="0.25">
      <c r="B214">
        <f>IF(ROW()-1&lt;=Input!$F$3,ROW()-1,"")</f>
        <v>213</v>
      </c>
      <c r="C214" s="1">
        <f>IFERROR(VLOOKUP($B214,Night!$A$1:$X$367,MATCH(NightFilter!C$1,Night!$C$1:$X$1,0)+2,0),"")</f>
        <v>43982</v>
      </c>
      <c r="D214" t="str">
        <f>IFERROR(VLOOKUP($B214,Night!$A$1:$X$367,MATCH(NightFilter!D$1,Night!$C$1:$X$1,0)+2,0),"")</f>
        <v>Night</v>
      </c>
      <c r="E214">
        <f>IFERROR(VLOOKUP($B214,Night!$A$1:$X$367,MATCH(NightFilter!E$1,Night!$C$1:$X$1,0)+2,0),"")</f>
        <v>62.927273</v>
      </c>
      <c r="F214">
        <f>IFERROR(VLOOKUP($B214,Night!$A$1:$X$367,MATCH(NightFilter!F$1,Night!$C$1:$X$1,0)+2,0),"")</f>
        <v>55.958333000000003</v>
      </c>
      <c r="G214">
        <f>IFERROR(VLOOKUP($B214,Night!$A$1:$X$367,MATCH(NightFilter!G$1,Night!$C$1:$X$1,0)+2,0),"")</f>
        <v>55.958333000000003</v>
      </c>
      <c r="H214">
        <f>IFERROR(VLOOKUP($B214,Night!$A$1:$X$367,MATCH(NightFilter!H$1,Night!$C$1:$X$1,0)+2,0),"")</f>
        <v>6.9689399999999964</v>
      </c>
      <c r="I214">
        <f>IFERROR(VLOOKUP($B214,Night!$A$1:$X$367,MATCH(NightFilter!I$1,Night!$C$1:$X$1,0)+2,0),"")</f>
        <v>59.149858199999997</v>
      </c>
      <c r="J214">
        <f>IFERROR(VLOOKUP($B214,Night!$A$1:$X$367,MATCH(NightFilter!J$1,Night!$C$1:$X$1,0)+2,0),"")</f>
        <v>57.93</v>
      </c>
      <c r="K214">
        <f>IFERROR(VLOOKUP($B214,Night!$A$1:$X$367,MATCH(NightFilter!K$1,Night!$C$1:$X$1,0)+2,0),"")</f>
        <v>40.981817999999997</v>
      </c>
      <c r="L214">
        <f>IFERROR(VLOOKUP($B214,Night!$A$1:$X$367,MATCH(NightFilter!L$1,Night!$C$1:$X$1,0)+2,0),"")</f>
        <v>40.981817999999997</v>
      </c>
      <c r="M214">
        <f>IFERROR(VLOOKUP($B214,Night!$A$1:$X$367,MATCH(NightFilter!M$1,Night!$C$1:$X$1,0)+2,0),"")</f>
        <v>16.948182000000003</v>
      </c>
      <c r="N214">
        <f>IFERROR(VLOOKUP($B214,Night!$A$1:$X$367,MATCH(NightFilter!N$1,Night!$C$1:$X$1,0)+2,0),"")</f>
        <v>52.129742299999997</v>
      </c>
      <c r="O214">
        <f>IFERROR(VLOOKUP($B214,Night!$A$1:$X$367,MATCH(NightFilter!O$1,Night!$C$1:$X$1,0)+2,0),"")</f>
        <v>98.571428999999995</v>
      </c>
      <c r="P214">
        <f>IFERROR(VLOOKUP($B214,Night!$A$1:$X$367,MATCH(NightFilter!P$1,Night!$C$1:$X$1,0)+2,0),"")</f>
        <v>52.135455</v>
      </c>
      <c r="Q214">
        <f>IFERROR(VLOOKUP($B214,Night!$A$1:$X$367,MATCH(NightFilter!Q$1,Night!$C$1:$X$1,0)+2,0),"")</f>
        <v>52.135455</v>
      </c>
      <c r="R214">
        <f>IFERROR(VLOOKUP($B214,Night!$A$1:$X$367,MATCH(NightFilter!R$1,Night!$C$1:$X$1,0)+2,0),"")</f>
        <v>46.435973999999995</v>
      </c>
      <c r="S214">
        <f>IFERROR(VLOOKUP($B214,Night!$A$1:$X$367,MATCH(NightFilter!S$1,Night!$C$1:$X$1,0)+2,0),"")</f>
        <v>80.648569800000004</v>
      </c>
      <c r="T214">
        <f>IFERROR(VLOOKUP($B214,Night!$A$1:$X$367,MATCH(NightFilter!T$1,Night!$C$1:$X$1,0)+2,0),"")</f>
        <v>4.1500000000000004</v>
      </c>
      <c r="U214">
        <f>IFERROR(VLOOKUP($B214,Night!$A$1:$X$367,MATCH(NightFilter!U$1,Night!$C$1:$X$1,0)+2,0),"")</f>
        <v>2</v>
      </c>
      <c r="V214">
        <f>IFERROR(VLOOKUP($B214,Night!$A$1:$X$367,MATCH(NightFilter!V$1,Night!$C$1:$X$1,0)+2,0),"")</f>
        <v>2</v>
      </c>
      <c r="W214">
        <f>IFERROR(VLOOKUP($B214,Night!$A$1:$X$367,MATCH(NightFilter!W$1,Night!$C$1:$X$1,0)+2,0),"")</f>
        <v>2.1500000000000004</v>
      </c>
      <c r="X214">
        <f>IFERROR(VLOOKUP($B214,Night!$A$1:$X$367,MATCH(NightFilter!X$1,Night!$C$1:$X$1,0)+2,0),"")</f>
        <v>3.0102880000000001</v>
      </c>
      <c r="Y214">
        <f>IFERROR(VLOOKUP($B214,Night!$A$1:$Z$367,MATCH(NightFilter!Y$1,Night!$C$1:$Z$1,0)+2,0),"")</f>
        <v>65</v>
      </c>
      <c r="Z214">
        <f>IFERROR(VLOOKUP($B214,Night!$A$1:$Z$367,MATCH(NightFilter!Z$1,Night!$C$1:$Z$1,0)+2,0),"")</f>
        <v>75</v>
      </c>
    </row>
    <row r="215" spans="2:26" x14ac:dyDescent="0.25">
      <c r="B215">
        <f>IF(ROW()-1&lt;=Input!$F$3,ROW()-1,"")</f>
        <v>214</v>
      </c>
      <c r="C215" s="1">
        <f>IFERROR(VLOOKUP($B215,Night!$A$1:$X$367,MATCH(NightFilter!C$1,Night!$C$1:$X$1,0)+2,0),"")</f>
        <v>43981</v>
      </c>
      <c r="D215" t="str">
        <f>IFERROR(VLOOKUP($B215,Night!$A$1:$X$367,MATCH(NightFilter!D$1,Night!$C$1:$X$1,0)+2,0),"")</f>
        <v>Night</v>
      </c>
      <c r="E215">
        <f>IFERROR(VLOOKUP($B215,Night!$A$1:$X$367,MATCH(NightFilter!E$1,Night!$C$1:$X$1,0)+2,0),"")</f>
        <v>62.496364</v>
      </c>
      <c r="F215">
        <f>IFERROR(VLOOKUP($B215,Night!$A$1:$X$367,MATCH(NightFilter!F$1,Night!$C$1:$X$1,0)+2,0),"")</f>
        <v>55.233333000000002</v>
      </c>
      <c r="G215">
        <f>IFERROR(VLOOKUP($B215,Night!$A$1:$X$367,MATCH(NightFilter!G$1,Night!$C$1:$X$1,0)+2,0),"")</f>
        <v>55.233333000000002</v>
      </c>
      <c r="H215">
        <f>IFERROR(VLOOKUP($B215,Night!$A$1:$X$367,MATCH(NightFilter!H$1,Night!$C$1:$X$1,0)+2,0),"")</f>
        <v>7.263030999999998</v>
      </c>
      <c r="I215">
        <f>IFERROR(VLOOKUP($B215,Night!$A$1:$X$367,MATCH(NightFilter!I$1,Night!$C$1:$X$1,0)+2,0),"")</f>
        <v>58.882468899999999</v>
      </c>
      <c r="J215">
        <f>IFERROR(VLOOKUP($B215,Night!$A$1:$X$367,MATCH(NightFilter!J$1,Night!$C$1:$X$1,0)+2,0),"")</f>
        <v>58.23</v>
      </c>
      <c r="K215">
        <f>IFERROR(VLOOKUP($B215,Night!$A$1:$X$367,MATCH(NightFilter!K$1,Night!$C$1:$X$1,0)+2,0),"")</f>
        <v>45.618181999999997</v>
      </c>
      <c r="L215">
        <f>IFERROR(VLOOKUP($B215,Night!$A$1:$X$367,MATCH(NightFilter!L$1,Night!$C$1:$X$1,0)+2,0),"")</f>
        <v>45.618181999999997</v>
      </c>
      <c r="M215">
        <f>IFERROR(VLOOKUP($B215,Night!$A$1:$X$367,MATCH(NightFilter!M$1,Night!$C$1:$X$1,0)+2,0),"")</f>
        <v>12.611818</v>
      </c>
      <c r="N215">
        <f>IFERROR(VLOOKUP($B215,Night!$A$1:$X$367,MATCH(NightFilter!N$1,Night!$C$1:$X$1,0)+2,0),"")</f>
        <v>53.136959500000003</v>
      </c>
      <c r="O215">
        <f>IFERROR(VLOOKUP($B215,Night!$A$1:$X$367,MATCH(NightFilter!O$1,Night!$C$1:$X$1,0)+2,0),"")</f>
        <v>98.211250000000007</v>
      </c>
      <c r="P215">
        <f>IFERROR(VLOOKUP($B215,Night!$A$1:$X$367,MATCH(NightFilter!P$1,Night!$C$1:$X$1,0)+2,0),"")</f>
        <v>57.073636</v>
      </c>
      <c r="Q215">
        <f>IFERROR(VLOOKUP($B215,Night!$A$1:$X$367,MATCH(NightFilter!Q$1,Night!$C$1:$X$1,0)+2,0),"")</f>
        <v>57.073636</v>
      </c>
      <c r="R215">
        <f>IFERROR(VLOOKUP($B215,Night!$A$1:$X$367,MATCH(NightFilter!R$1,Night!$C$1:$X$1,0)+2,0),"")</f>
        <v>41.137614000000006</v>
      </c>
      <c r="S215">
        <f>IFERROR(VLOOKUP($B215,Night!$A$1:$X$367,MATCH(NightFilter!S$1,Night!$C$1:$X$1,0)+2,0),"")</f>
        <v>83.344389300000003</v>
      </c>
      <c r="T215">
        <f>IFERROR(VLOOKUP($B215,Night!$A$1:$X$367,MATCH(NightFilter!T$1,Night!$C$1:$X$1,0)+2,0),"")</f>
        <v>6.2222220000000004</v>
      </c>
      <c r="U215">
        <f>IFERROR(VLOOKUP($B215,Night!$A$1:$X$367,MATCH(NightFilter!U$1,Night!$C$1:$X$1,0)+2,0),"")</f>
        <v>1.6875</v>
      </c>
      <c r="V215">
        <f>IFERROR(VLOOKUP($B215,Night!$A$1:$X$367,MATCH(NightFilter!V$1,Night!$C$1:$X$1,0)+2,0),"")</f>
        <v>1.6875</v>
      </c>
      <c r="W215">
        <f>IFERROR(VLOOKUP($B215,Night!$A$1:$X$367,MATCH(NightFilter!W$1,Night!$C$1:$X$1,0)+2,0),"")</f>
        <v>4.5347220000000004</v>
      </c>
      <c r="X215">
        <f>IFERROR(VLOOKUP($B215,Night!$A$1:$X$367,MATCH(NightFilter!X$1,Night!$C$1:$X$1,0)+2,0),"")</f>
        <v>3.7615349</v>
      </c>
      <c r="Y215">
        <f>IFERROR(VLOOKUP($B215,Night!$A$1:$Z$367,MATCH(NightFilter!Y$1,Night!$C$1:$Z$1,0)+2,0),"")</f>
        <v>65</v>
      </c>
      <c r="Z215">
        <f>IFERROR(VLOOKUP($B215,Night!$A$1:$Z$367,MATCH(NightFilter!Z$1,Night!$C$1:$Z$1,0)+2,0),"")</f>
        <v>75</v>
      </c>
    </row>
    <row r="216" spans="2:26" x14ac:dyDescent="0.25">
      <c r="B216">
        <f>IF(ROW()-1&lt;=Input!$F$3,ROW()-1,"")</f>
        <v>215</v>
      </c>
      <c r="C216" s="1">
        <f>IFERROR(VLOOKUP($B216,Night!$A$1:$X$367,MATCH(NightFilter!C$1,Night!$C$1:$X$1,0)+2,0),"")</f>
        <v>43980</v>
      </c>
      <c r="D216" t="str">
        <f>IFERROR(VLOOKUP($B216,Night!$A$1:$X$367,MATCH(NightFilter!D$1,Night!$C$1:$X$1,0)+2,0),"")</f>
        <v>Night</v>
      </c>
      <c r="E216">
        <f>IFERROR(VLOOKUP($B216,Night!$A$1:$X$367,MATCH(NightFilter!E$1,Night!$C$1:$X$1,0)+2,0),"")</f>
        <v>63.327272999999998</v>
      </c>
      <c r="F216">
        <f>IFERROR(VLOOKUP($B216,Night!$A$1:$X$367,MATCH(NightFilter!F$1,Night!$C$1:$X$1,0)+2,0),"")</f>
        <v>56.522221999999999</v>
      </c>
      <c r="G216">
        <f>IFERROR(VLOOKUP($B216,Night!$A$1:$X$367,MATCH(NightFilter!G$1,Night!$C$1:$X$1,0)+2,0),"")</f>
        <v>56.522221999999999</v>
      </c>
      <c r="H216">
        <f>IFERROR(VLOOKUP($B216,Night!$A$1:$X$367,MATCH(NightFilter!H$1,Night!$C$1:$X$1,0)+2,0),"")</f>
        <v>6.8050509999999989</v>
      </c>
      <c r="I216">
        <f>IFERROR(VLOOKUP($B216,Night!$A$1:$X$367,MATCH(NightFilter!I$1,Night!$C$1:$X$1,0)+2,0),"")</f>
        <v>59.1263784</v>
      </c>
      <c r="J216">
        <f>IFERROR(VLOOKUP($B216,Night!$A$1:$X$367,MATCH(NightFilter!J$1,Night!$C$1:$X$1,0)+2,0),"")</f>
        <v>58.712499999999999</v>
      </c>
      <c r="K216">
        <f>IFERROR(VLOOKUP($B216,Night!$A$1:$X$367,MATCH(NightFilter!K$1,Night!$C$1:$X$1,0)+2,0),"")</f>
        <v>50.232726999999997</v>
      </c>
      <c r="L216">
        <f>IFERROR(VLOOKUP($B216,Night!$A$1:$X$367,MATCH(NightFilter!L$1,Night!$C$1:$X$1,0)+2,0),"")</f>
        <v>50.232726999999997</v>
      </c>
      <c r="M216">
        <f>IFERROR(VLOOKUP($B216,Night!$A$1:$X$367,MATCH(NightFilter!M$1,Night!$C$1:$X$1,0)+2,0),"")</f>
        <v>8.4797730000000016</v>
      </c>
      <c r="N216">
        <f>IFERROR(VLOOKUP($B216,Night!$A$1:$X$367,MATCH(NightFilter!N$1,Night!$C$1:$X$1,0)+2,0),"")</f>
        <v>53.860706200000003</v>
      </c>
      <c r="O216">
        <f>IFERROR(VLOOKUP($B216,Night!$A$1:$X$367,MATCH(NightFilter!O$1,Night!$C$1:$X$1,0)+2,0),"")</f>
        <v>96.419375000000002</v>
      </c>
      <c r="P216">
        <f>IFERROR(VLOOKUP($B216,Night!$A$1:$X$367,MATCH(NightFilter!P$1,Night!$C$1:$X$1,0)+2,0),"")</f>
        <v>66.158181999999996</v>
      </c>
      <c r="Q216">
        <f>IFERROR(VLOOKUP($B216,Night!$A$1:$X$367,MATCH(NightFilter!Q$1,Night!$C$1:$X$1,0)+2,0),"")</f>
        <v>66.158181999999996</v>
      </c>
      <c r="R216">
        <f>IFERROR(VLOOKUP($B216,Night!$A$1:$X$367,MATCH(NightFilter!R$1,Night!$C$1:$X$1,0)+2,0),"")</f>
        <v>30.261193000000006</v>
      </c>
      <c r="S216">
        <f>IFERROR(VLOOKUP($B216,Night!$A$1:$X$367,MATCH(NightFilter!S$1,Night!$C$1:$X$1,0)+2,0),"")</f>
        <v>84.417803699999993</v>
      </c>
      <c r="T216">
        <f>IFERROR(VLOOKUP($B216,Night!$A$1:$X$367,MATCH(NightFilter!T$1,Night!$C$1:$X$1,0)+2,0),"")</f>
        <v>6</v>
      </c>
      <c r="U216">
        <f>IFERROR(VLOOKUP($B216,Night!$A$1:$X$367,MATCH(NightFilter!U$1,Night!$C$1:$X$1,0)+2,0),"")</f>
        <v>2.0909089999999999</v>
      </c>
      <c r="V216">
        <f>IFERROR(VLOOKUP($B216,Night!$A$1:$X$367,MATCH(NightFilter!V$1,Night!$C$1:$X$1,0)+2,0),"")</f>
        <v>2.0909089999999999</v>
      </c>
      <c r="W216">
        <f>IFERROR(VLOOKUP($B216,Night!$A$1:$X$367,MATCH(NightFilter!W$1,Night!$C$1:$X$1,0)+2,0),"")</f>
        <v>3.9090910000000001</v>
      </c>
      <c r="X216">
        <f>IFERROR(VLOOKUP($B216,Night!$A$1:$X$367,MATCH(NightFilter!X$1,Night!$C$1:$X$1,0)+2,0),"")</f>
        <v>3.6327102999999998</v>
      </c>
      <c r="Y216">
        <f>IFERROR(VLOOKUP($B216,Night!$A$1:$Z$367,MATCH(NightFilter!Y$1,Night!$C$1:$Z$1,0)+2,0),"")</f>
        <v>65</v>
      </c>
      <c r="Z216">
        <f>IFERROR(VLOOKUP($B216,Night!$A$1:$Z$367,MATCH(NightFilter!Z$1,Night!$C$1:$Z$1,0)+2,0),"")</f>
        <v>75</v>
      </c>
    </row>
    <row r="217" spans="2:26" x14ac:dyDescent="0.25">
      <c r="B217">
        <f>IF(ROW()-1&lt;=Input!$F$3,ROW()-1,"")</f>
        <v>216</v>
      </c>
      <c r="C217" s="1">
        <f>IFERROR(VLOOKUP($B217,Night!$A$1:$X$367,MATCH(NightFilter!C$1,Night!$C$1:$X$1,0)+2,0),"")</f>
        <v>43979</v>
      </c>
      <c r="D217" t="str">
        <f>IFERROR(VLOOKUP($B217,Night!$A$1:$X$367,MATCH(NightFilter!D$1,Night!$C$1:$X$1,0)+2,0),"")</f>
        <v>Night</v>
      </c>
      <c r="E217">
        <f>IFERROR(VLOOKUP($B217,Night!$A$1:$X$367,MATCH(NightFilter!E$1,Night!$C$1:$X$1,0)+2,0),"")</f>
        <v>61.909090999999997</v>
      </c>
      <c r="F217">
        <f>IFERROR(VLOOKUP($B217,Night!$A$1:$X$367,MATCH(NightFilter!F$1,Night!$C$1:$X$1,0)+2,0),"")</f>
        <v>54.009090999999998</v>
      </c>
      <c r="G217">
        <f>IFERROR(VLOOKUP($B217,Night!$A$1:$X$367,MATCH(NightFilter!G$1,Night!$C$1:$X$1,0)+2,0),"")</f>
        <v>54.009090999999998</v>
      </c>
      <c r="H217">
        <f>IFERROR(VLOOKUP($B217,Night!$A$1:$X$367,MATCH(NightFilter!H$1,Night!$C$1:$X$1,0)+2,0),"")</f>
        <v>7.8999999999999986</v>
      </c>
      <c r="I217">
        <f>IFERROR(VLOOKUP($B217,Night!$A$1:$X$367,MATCH(NightFilter!I$1,Night!$C$1:$X$1,0)+2,0),"")</f>
        <v>58.489306599999999</v>
      </c>
      <c r="J217">
        <f>IFERROR(VLOOKUP($B217,Night!$A$1:$X$367,MATCH(NightFilter!J$1,Night!$C$1:$X$1,0)+2,0),"")</f>
        <v>57.026316000000001</v>
      </c>
      <c r="K217">
        <f>IFERROR(VLOOKUP($B217,Night!$A$1:$X$367,MATCH(NightFilter!K$1,Night!$C$1:$X$1,0)+2,0),"")</f>
        <v>49.818182</v>
      </c>
      <c r="L217">
        <f>IFERROR(VLOOKUP($B217,Night!$A$1:$X$367,MATCH(NightFilter!L$1,Night!$C$1:$X$1,0)+2,0),"")</f>
        <v>49.818182</v>
      </c>
      <c r="M217">
        <f>IFERROR(VLOOKUP($B217,Night!$A$1:$X$367,MATCH(NightFilter!M$1,Night!$C$1:$X$1,0)+2,0),"")</f>
        <v>7.2081340000000012</v>
      </c>
      <c r="N217">
        <f>IFERROR(VLOOKUP($B217,Night!$A$1:$X$367,MATCH(NightFilter!N$1,Night!$C$1:$X$1,0)+2,0),"")</f>
        <v>53.148213400000003</v>
      </c>
      <c r="O217">
        <f>IFERROR(VLOOKUP($B217,Night!$A$1:$X$367,MATCH(NightFilter!O$1,Night!$C$1:$X$1,0)+2,0),"")</f>
        <v>97.958946999999995</v>
      </c>
      <c r="P217">
        <f>IFERROR(VLOOKUP($B217,Night!$A$1:$X$367,MATCH(NightFilter!P$1,Night!$C$1:$X$1,0)+2,0),"")</f>
        <v>74.116364000000004</v>
      </c>
      <c r="Q217">
        <f>IFERROR(VLOOKUP($B217,Night!$A$1:$X$367,MATCH(NightFilter!Q$1,Night!$C$1:$X$1,0)+2,0),"")</f>
        <v>74.116364000000004</v>
      </c>
      <c r="R217">
        <f>IFERROR(VLOOKUP($B217,Night!$A$1:$X$367,MATCH(NightFilter!R$1,Night!$C$1:$X$1,0)+2,0),"")</f>
        <v>23.842582999999991</v>
      </c>
      <c r="S217">
        <f>IFERROR(VLOOKUP($B217,Night!$A$1:$X$367,MATCH(NightFilter!S$1,Night!$C$1:$X$1,0)+2,0),"")</f>
        <v>83.990780400000006</v>
      </c>
      <c r="T217">
        <f>IFERROR(VLOOKUP($B217,Night!$A$1:$X$367,MATCH(NightFilter!T$1,Night!$C$1:$X$1,0)+2,0),"")</f>
        <v>4.8</v>
      </c>
      <c r="U217">
        <f>IFERROR(VLOOKUP($B217,Night!$A$1:$X$367,MATCH(NightFilter!U$1,Night!$C$1:$X$1,0)+2,0),"")</f>
        <v>1.9090910000000001</v>
      </c>
      <c r="V217">
        <f>IFERROR(VLOOKUP($B217,Night!$A$1:$X$367,MATCH(NightFilter!V$1,Night!$C$1:$X$1,0)+2,0),"")</f>
        <v>1.9090910000000001</v>
      </c>
      <c r="W217">
        <f>IFERROR(VLOOKUP($B217,Night!$A$1:$X$367,MATCH(NightFilter!W$1,Night!$C$1:$X$1,0)+2,0),"")</f>
        <v>2.8909089999999997</v>
      </c>
      <c r="X217">
        <f>IFERROR(VLOOKUP($B217,Night!$A$1:$X$367,MATCH(NightFilter!X$1,Night!$C$1:$X$1,0)+2,0),"")</f>
        <v>3.1667440999999998</v>
      </c>
      <c r="Y217">
        <f>IFERROR(VLOOKUP($B217,Night!$A$1:$Z$367,MATCH(NightFilter!Y$1,Night!$C$1:$Z$1,0)+2,0),"")</f>
        <v>65</v>
      </c>
      <c r="Z217">
        <f>IFERROR(VLOOKUP($B217,Night!$A$1:$Z$367,MATCH(NightFilter!Z$1,Night!$C$1:$Z$1,0)+2,0),"")</f>
        <v>75</v>
      </c>
    </row>
    <row r="218" spans="2:26" x14ac:dyDescent="0.25">
      <c r="B218">
        <f>IF(ROW()-1&lt;=Input!$F$3,ROW()-1,"")</f>
        <v>217</v>
      </c>
      <c r="C218" s="1">
        <f>IFERROR(VLOOKUP($B218,Night!$A$1:$X$367,MATCH(NightFilter!C$1,Night!$C$1:$X$1,0)+2,0),"")</f>
        <v>43978</v>
      </c>
      <c r="D218" t="str">
        <f>IFERROR(VLOOKUP($B218,Night!$A$1:$X$367,MATCH(NightFilter!D$1,Night!$C$1:$X$1,0)+2,0),"")</f>
        <v>Night</v>
      </c>
      <c r="E218">
        <f>IFERROR(VLOOKUP($B218,Night!$A$1:$X$367,MATCH(NightFilter!E$1,Night!$C$1:$X$1,0)+2,0),"")</f>
        <v>64.450908999999996</v>
      </c>
      <c r="F218">
        <f>IFERROR(VLOOKUP($B218,Night!$A$1:$X$367,MATCH(NightFilter!F$1,Night!$C$1:$X$1,0)+2,0),"")</f>
        <v>49.472726999999999</v>
      </c>
      <c r="G218">
        <f>IFERROR(VLOOKUP($B218,Night!$A$1:$X$367,MATCH(NightFilter!G$1,Night!$C$1:$X$1,0)+2,0),"")</f>
        <v>49.472726999999999</v>
      </c>
      <c r="H218">
        <f>IFERROR(VLOOKUP($B218,Night!$A$1:$X$367,MATCH(NightFilter!H$1,Night!$C$1:$X$1,0)+2,0),"")</f>
        <v>14.978181999999997</v>
      </c>
      <c r="I218">
        <f>IFERROR(VLOOKUP($B218,Night!$A$1:$X$367,MATCH(NightFilter!I$1,Night!$C$1:$X$1,0)+2,0),"")</f>
        <v>57.847850999999999</v>
      </c>
      <c r="J218">
        <f>IFERROR(VLOOKUP($B218,Night!$A$1:$X$367,MATCH(NightFilter!J$1,Night!$C$1:$X$1,0)+2,0),"")</f>
        <v>56.072727</v>
      </c>
      <c r="K218">
        <f>IFERROR(VLOOKUP($B218,Night!$A$1:$X$367,MATCH(NightFilter!K$1,Night!$C$1:$X$1,0)+2,0),"")</f>
        <v>46.054544999999997</v>
      </c>
      <c r="L218">
        <f>IFERROR(VLOOKUP($B218,Night!$A$1:$X$367,MATCH(NightFilter!L$1,Night!$C$1:$X$1,0)+2,0),"")</f>
        <v>46.054544999999997</v>
      </c>
      <c r="M218">
        <f>IFERROR(VLOOKUP($B218,Night!$A$1:$X$367,MATCH(NightFilter!M$1,Night!$C$1:$X$1,0)+2,0),"")</f>
        <v>10.018182000000003</v>
      </c>
      <c r="N218">
        <f>IFERROR(VLOOKUP($B218,Night!$A$1:$X$367,MATCH(NightFilter!N$1,Night!$C$1:$X$1,0)+2,0),"")</f>
        <v>51.417681999999999</v>
      </c>
      <c r="O218">
        <f>IFERROR(VLOOKUP($B218,Night!$A$1:$X$367,MATCH(NightFilter!O$1,Night!$C$1:$X$1,0)+2,0),"")</f>
        <v>90.077777999999995</v>
      </c>
      <c r="P218">
        <f>IFERROR(VLOOKUP($B218,Night!$A$1:$X$367,MATCH(NightFilter!P$1,Night!$C$1:$X$1,0)+2,0),"")</f>
        <v>60.555455000000002</v>
      </c>
      <c r="Q218">
        <f>IFERROR(VLOOKUP($B218,Night!$A$1:$X$367,MATCH(NightFilter!Q$1,Night!$C$1:$X$1,0)+2,0),"")</f>
        <v>60.555455000000002</v>
      </c>
      <c r="R218">
        <f>IFERROR(VLOOKUP($B218,Night!$A$1:$X$367,MATCH(NightFilter!R$1,Night!$C$1:$X$1,0)+2,0),"")</f>
        <v>29.522322999999993</v>
      </c>
      <c r="S218">
        <f>IFERROR(VLOOKUP($B218,Night!$A$1:$X$367,MATCH(NightFilter!S$1,Night!$C$1:$X$1,0)+2,0),"")</f>
        <v>81.107603699999999</v>
      </c>
      <c r="T218">
        <f>IFERROR(VLOOKUP($B218,Night!$A$1:$X$367,MATCH(NightFilter!T$1,Night!$C$1:$X$1,0)+2,0),"")</f>
        <v>5.5217390000000002</v>
      </c>
      <c r="U218">
        <f>IFERROR(VLOOKUP($B218,Night!$A$1:$X$367,MATCH(NightFilter!U$1,Night!$C$1:$X$1,0)+2,0),"")</f>
        <v>1.818182</v>
      </c>
      <c r="V218">
        <f>IFERROR(VLOOKUP($B218,Night!$A$1:$X$367,MATCH(NightFilter!V$1,Night!$C$1:$X$1,0)+2,0),"")</f>
        <v>1.818182</v>
      </c>
      <c r="W218">
        <f>IFERROR(VLOOKUP($B218,Night!$A$1:$X$367,MATCH(NightFilter!W$1,Night!$C$1:$X$1,0)+2,0),"")</f>
        <v>3.703557</v>
      </c>
      <c r="X218">
        <f>IFERROR(VLOOKUP($B218,Night!$A$1:$X$367,MATCH(NightFilter!X$1,Night!$C$1:$X$1,0)+2,0),"")</f>
        <v>2.9355578000000002</v>
      </c>
      <c r="Y218">
        <f>IFERROR(VLOOKUP($B218,Night!$A$1:$Z$367,MATCH(NightFilter!Y$1,Night!$C$1:$Z$1,0)+2,0),"")</f>
        <v>65</v>
      </c>
      <c r="Z218">
        <f>IFERROR(VLOOKUP($B218,Night!$A$1:$Z$367,MATCH(NightFilter!Z$1,Night!$C$1:$Z$1,0)+2,0),"")</f>
        <v>75</v>
      </c>
    </row>
    <row r="219" spans="2:26" x14ac:dyDescent="0.25">
      <c r="B219">
        <f>IF(ROW()-1&lt;=Input!$F$3,ROW()-1,"")</f>
        <v>218</v>
      </c>
      <c r="C219" s="1">
        <f>IFERROR(VLOOKUP($B219,Night!$A$1:$X$367,MATCH(NightFilter!C$1,Night!$C$1:$X$1,0)+2,0),"")</f>
        <v>43977</v>
      </c>
      <c r="D219" t="str">
        <f>IFERROR(VLOOKUP($B219,Night!$A$1:$X$367,MATCH(NightFilter!D$1,Night!$C$1:$X$1,0)+2,0),"")</f>
        <v>Night</v>
      </c>
      <c r="E219">
        <f>IFERROR(VLOOKUP($B219,Night!$A$1:$X$367,MATCH(NightFilter!E$1,Night!$C$1:$X$1,0)+2,0),"")</f>
        <v>63.6</v>
      </c>
      <c r="F219">
        <f>IFERROR(VLOOKUP($B219,Night!$A$1:$X$367,MATCH(NightFilter!F$1,Night!$C$1:$X$1,0)+2,0),"")</f>
        <v>48.094444000000003</v>
      </c>
      <c r="G219">
        <f>IFERROR(VLOOKUP($B219,Night!$A$1:$X$367,MATCH(NightFilter!G$1,Night!$C$1:$X$1,0)+2,0),"")</f>
        <v>48.094444000000003</v>
      </c>
      <c r="H219">
        <f>IFERROR(VLOOKUP($B219,Night!$A$1:$X$367,MATCH(NightFilter!H$1,Night!$C$1:$X$1,0)+2,0),"")</f>
        <v>15.505555999999999</v>
      </c>
      <c r="I219">
        <f>IFERROR(VLOOKUP($B219,Night!$A$1:$X$367,MATCH(NightFilter!I$1,Night!$C$1:$X$1,0)+2,0),"")</f>
        <v>56.8019374</v>
      </c>
      <c r="J219">
        <f>IFERROR(VLOOKUP($B219,Night!$A$1:$X$367,MATCH(NightFilter!J$1,Night!$C$1:$X$1,0)+2,0),"")</f>
        <v>56.149332999999999</v>
      </c>
      <c r="K219">
        <f>IFERROR(VLOOKUP($B219,Night!$A$1:$X$367,MATCH(NightFilter!K$1,Night!$C$1:$X$1,0)+2,0),"")</f>
        <v>46.554544999999997</v>
      </c>
      <c r="L219">
        <f>IFERROR(VLOOKUP($B219,Night!$A$1:$X$367,MATCH(NightFilter!L$1,Night!$C$1:$X$1,0)+2,0),"")</f>
        <v>46.554544999999997</v>
      </c>
      <c r="M219">
        <f>IFERROR(VLOOKUP($B219,Night!$A$1:$X$367,MATCH(NightFilter!M$1,Night!$C$1:$X$1,0)+2,0),"")</f>
        <v>9.5947880000000012</v>
      </c>
      <c r="N219">
        <f>IFERROR(VLOOKUP($B219,Night!$A$1:$X$367,MATCH(NightFilter!N$1,Night!$C$1:$X$1,0)+2,0),"")</f>
        <v>50.403469899999997</v>
      </c>
      <c r="O219">
        <f>IFERROR(VLOOKUP($B219,Night!$A$1:$X$367,MATCH(NightFilter!O$1,Night!$C$1:$X$1,0)+2,0),"")</f>
        <v>95.960555999999997</v>
      </c>
      <c r="P219">
        <f>IFERROR(VLOOKUP($B219,Night!$A$1:$X$367,MATCH(NightFilter!P$1,Night!$C$1:$X$1,0)+2,0),"")</f>
        <v>55.270909000000003</v>
      </c>
      <c r="Q219">
        <f>IFERROR(VLOOKUP($B219,Night!$A$1:$X$367,MATCH(NightFilter!Q$1,Night!$C$1:$X$1,0)+2,0),"")</f>
        <v>55.270909000000003</v>
      </c>
      <c r="R219">
        <f>IFERROR(VLOOKUP($B219,Night!$A$1:$X$367,MATCH(NightFilter!R$1,Night!$C$1:$X$1,0)+2,0),"")</f>
        <v>40.689646999999994</v>
      </c>
      <c r="S219">
        <f>IFERROR(VLOOKUP($B219,Night!$A$1:$X$367,MATCH(NightFilter!S$1,Night!$C$1:$X$1,0)+2,0),"")</f>
        <v>81.093122600000001</v>
      </c>
      <c r="T219">
        <f>IFERROR(VLOOKUP($B219,Night!$A$1:$X$367,MATCH(NightFilter!T$1,Night!$C$1:$X$1,0)+2,0),"")</f>
        <v>4.8461540000000003</v>
      </c>
      <c r="U219">
        <f>IFERROR(VLOOKUP($B219,Night!$A$1:$X$367,MATCH(NightFilter!U$1,Night!$C$1:$X$1,0)+2,0),"")</f>
        <v>1.454545</v>
      </c>
      <c r="V219">
        <f>IFERROR(VLOOKUP($B219,Night!$A$1:$X$367,MATCH(NightFilter!V$1,Night!$C$1:$X$1,0)+2,0),"")</f>
        <v>1.454545</v>
      </c>
      <c r="W219">
        <f>IFERROR(VLOOKUP($B219,Night!$A$1:$X$367,MATCH(NightFilter!W$1,Night!$C$1:$X$1,0)+2,0),"")</f>
        <v>3.3916090000000003</v>
      </c>
      <c r="X219">
        <f>IFERROR(VLOOKUP($B219,Night!$A$1:$X$367,MATCH(NightFilter!X$1,Night!$C$1:$X$1,0)+2,0),"")</f>
        <v>3.7989834</v>
      </c>
      <c r="Y219">
        <f>IFERROR(VLOOKUP($B219,Night!$A$1:$Z$367,MATCH(NightFilter!Y$1,Night!$C$1:$Z$1,0)+2,0),"")</f>
        <v>65</v>
      </c>
      <c r="Z219">
        <f>IFERROR(VLOOKUP($B219,Night!$A$1:$Z$367,MATCH(NightFilter!Z$1,Night!$C$1:$Z$1,0)+2,0),"")</f>
        <v>75</v>
      </c>
    </row>
    <row r="220" spans="2:26" x14ac:dyDescent="0.25">
      <c r="B220">
        <f>IF(ROW()-1&lt;=Input!$F$3,ROW()-1,"")</f>
        <v>219</v>
      </c>
      <c r="C220" s="1">
        <f>IFERROR(VLOOKUP($B220,Night!$A$1:$X$367,MATCH(NightFilter!C$1,Night!$C$1:$X$1,0)+2,0),"")</f>
        <v>43976</v>
      </c>
      <c r="D220" t="str">
        <f>IFERROR(VLOOKUP($B220,Night!$A$1:$X$367,MATCH(NightFilter!D$1,Night!$C$1:$X$1,0)+2,0),"")</f>
        <v>Night</v>
      </c>
      <c r="E220">
        <f>IFERROR(VLOOKUP($B220,Night!$A$1:$X$367,MATCH(NightFilter!E$1,Night!$C$1:$X$1,0)+2,0),"")</f>
        <v>64.876363999999995</v>
      </c>
      <c r="F220">
        <f>IFERROR(VLOOKUP($B220,Night!$A$1:$X$367,MATCH(NightFilter!F$1,Night!$C$1:$X$1,0)+2,0),"")</f>
        <v>52.593938999999999</v>
      </c>
      <c r="G220">
        <f>IFERROR(VLOOKUP($B220,Night!$A$1:$X$367,MATCH(NightFilter!G$1,Night!$C$1:$X$1,0)+2,0),"")</f>
        <v>52.593938999999999</v>
      </c>
      <c r="H220">
        <f>IFERROR(VLOOKUP($B220,Night!$A$1:$X$367,MATCH(NightFilter!H$1,Night!$C$1:$X$1,0)+2,0),"")</f>
        <v>12.282424999999996</v>
      </c>
      <c r="I220">
        <f>IFERROR(VLOOKUP($B220,Night!$A$1:$X$367,MATCH(NightFilter!I$1,Night!$C$1:$X$1,0)+2,0),"")</f>
        <v>58.213757000000001</v>
      </c>
      <c r="J220">
        <f>IFERROR(VLOOKUP($B220,Night!$A$1:$X$367,MATCH(NightFilter!J$1,Night!$C$1:$X$1,0)+2,0),"")</f>
        <v>54.758181999999998</v>
      </c>
      <c r="K220">
        <f>IFERROR(VLOOKUP($B220,Night!$A$1:$X$367,MATCH(NightFilter!K$1,Night!$C$1:$X$1,0)+2,0),"")</f>
        <v>47.161538</v>
      </c>
      <c r="L220">
        <f>IFERROR(VLOOKUP($B220,Night!$A$1:$X$367,MATCH(NightFilter!L$1,Night!$C$1:$X$1,0)+2,0),"")</f>
        <v>47.161538</v>
      </c>
      <c r="M220">
        <f>IFERROR(VLOOKUP($B220,Night!$A$1:$X$367,MATCH(NightFilter!M$1,Night!$C$1:$X$1,0)+2,0),"")</f>
        <v>7.5966439999999977</v>
      </c>
      <c r="N220">
        <f>IFERROR(VLOOKUP($B220,Night!$A$1:$X$367,MATCH(NightFilter!N$1,Night!$C$1:$X$1,0)+2,0),"")</f>
        <v>50.714554999999997</v>
      </c>
      <c r="O220">
        <f>IFERROR(VLOOKUP($B220,Night!$A$1:$X$367,MATCH(NightFilter!O$1,Night!$C$1:$X$1,0)+2,0),"")</f>
        <v>98.171211999999997</v>
      </c>
      <c r="P220">
        <f>IFERROR(VLOOKUP($B220,Night!$A$1:$X$367,MATCH(NightFilter!P$1,Night!$C$1:$X$1,0)+2,0),"")</f>
        <v>58.386364</v>
      </c>
      <c r="Q220">
        <f>IFERROR(VLOOKUP($B220,Night!$A$1:$X$367,MATCH(NightFilter!Q$1,Night!$C$1:$X$1,0)+2,0),"")</f>
        <v>58.386364</v>
      </c>
      <c r="R220">
        <f>IFERROR(VLOOKUP($B220,Night!$A$1:$X$367,MATCH(NightFilter!R$1,Night!$C$1:$X$1,0)+2,0),"")</f>
        <v>39.784847999999997</v>
      </c>
      <c r="S220">
        <f>IFERROR(VLOOKUP($B220,Night!$A$1:$X$367,MATCH(NightFilter!S$1,Night!$C$1:$X$1,0)+2,0),"")</f>
        <v>78.107250800000003</v>
      </c>
      <c r="T220">
        <f>IFERROR(VLOOKUP($B220,Night!$A$1:$X$367,MATCH(NightFilter!T$1,Night!$C$1:$X$1,0)+2,0),"")</f>
        <v>5.8461540000000003</v>
      </c>
      <c r="U220">
        <f>IFERROR(VLOOKUP($B220,Night!$A$1:$X$367,MATCH(NightFilter!U$1,Night!$C$1:$X$1,0)+2,0),"")</f>
        <v>1.6363639999999999</v>
      </c>
      <c r="V220">
        <f>IFERROR(VLOOKUP($B220,Night!$A$1:$X$367,MATCH(NightFilter!V$1,Night!$C$1:$X$1,0)+2,0),"")</f>
        <v>1.6363639999999999</v>
      </c>
      <c r="W220">
        <f>IFERROR(VLOOKUP($B220,Night!$A$1:$X$367,MATCH(NightFilter!W$1,Night!$C$1:$X$1,0)+2,0),"")</f>
        <v>4.2097899999999999</v>
      </c>
      <c r="X220">
        <f>IFERROR(VLOOKUP($B220,Night!$A$1:$X$367,MATCH(NightFilter!X$1,Night!$C$1:$X$1,0)+2,0),"")</f>
        <v>3.9142155000000001</v>
      </c>
      <c r="Y220">
        <f>IFERROR(VLOOKUP($B220,Night!$A$1:$Z$367,MATCH(NightFilter!Y$1,Night!$C$1:$Z$1,0)+2,0),"")</f>
        <v>65</v>
      </c>
      <c r="Z220">
        <f>IFERROR(VLOOKUP($B220,Night!$A$1:$Z$367,MATCH(NightFilter!Z$1,Night!$C$1:$Z$1,0)+2,0),"")</f>
        <v>75</v>
      </c>
    </row>
    <row r="221" spans="2:26" x14ac:dyDescent="0.25">
      <c r="B221">
        <f>IF(ROW()-1&lt;=Input!$F$3,ROW()-1,"")</f>
        <v>220</v>
      </c>
      <c r="C221" s="1">
        <f>IFERROR(VLOOKUP($B221,Night!$A$1:$X$367,MATCH(NightFilter!C$1,Night!$C$1:$X$1,0)+2,0),"")</f>
        <v>43975</v>
      </c>
      <c r="D221" t="str">
        <f>IFERROR(VLOOKUP($B221,Night!$A$1:$X$367,MATCH(NightFilter!D$1,Night!$C$1:$X$1,0)+2,0),"")</f>
        <v>Night</v>
      </c>
      <c r="E221">
        <f>IFERROR(VLOOKUP($B221,Night!$A$1:$X$367,MATCH(NightFilter!E$1,Night!$C$1:$X$1,0)+2,0),"")</f>
        <v>62.218181999999999</v>
      </c>
      <c r="F221">
        <f>IFERROR(VLOOKUP($B221,Night!$A$1:$X$367,MATCH(NightFilter!F$1,Night!$C$1:$X$1,0)+2,0),"")</f>
        <v>51.941667000000002</v>
      </c>
      <c r="G221">
        <f>IFERROR(VLOOKUP($B221,Night!$A$1:$X$367,MATCH(NightFilter!G$1,Night!$C$1:$X$1,0)+2,0),"")</f>
        <v>51.941667000000002</v>
      </c>
      <c r="H221">
        <f>IFERROR(VLOOKUP($B221,Night!$A$1:$X$367,MATCH(NightFilter!H$1,Night!$C$1:$X$1,0)+2,0),"")</f>
        <v>10.276514999999996</v>
      </c>
      <c r="I221">
        <f>IFERROR(VLOOKUP($B221,Night!$A$1:$X$367,MATCH(NightFilter!I$1,Night!$C$1:$X$1,0)+2,0),"")</f>
        <v>57.259573400000001</v>
      </c>
      <c r="J221">
        <f>IFERROR(VLOOKUP($B221,Night!$A$1:$X$367,MATCH(NightFilter!J$1,Night!$C$1:$X$1,0)+2,0),"")</f>
        <v>55.445</v>
      </c>
      <c r="K221">
        <f>IFERROR(VLOOKUP($B221,Night!$A$1:$X$367,MATCH(NightFilter!K$1,Night!$C$1:$X$1,0)+2,0),"")</f>
        <v>33.154544999999999</v>
      </c>
      <c r="L221">
        <f>IFERROR(VLOOKUP($B221,Night!$A$1:$X$367,MATCH(NightFilter!L$1,Night!$C$1:$X$1,0)+2,0),"")</f>
        <v>33.154544999999999</v>
      </c>
      <c r="M221">
        <f>IFERROR(VLOOKUP($B221,Night!$A$1:$X$367,MATCH(NightFilter!M$1,Night!$C$1:$X$1,0)+2,0),"")</f>
        <v>22.290455000000001</v>
      </c>
      <c r="N221">
        <f>IFERROR(VLOOKUP($B221,Night!$A$1:$X$367,MATCH(NightFilter!N$1,Night!$C$1:$X$1,0)+2,0),"")</f>
        <v>49.983195000000002</v>
      </c>
      <c r="O221">
        <f>IFERROR(VLOOKUP($B221,Night!$A$1:$X$367,MATCH(NightFilter!O$1,Night!$C$1:$X$1,0)+2,0),"")</f>
        <v>95.513333000000003</v>
      </c>
      <c r="P221">
        <f>IFERROR(VLOOKUP($B221,Night!$A$1:$X$367,MATCH(NightFilter!P$1,Night!$C$1:$X$1,0)+2,0),"")</f>
        <v>35.08</v>
      </c>
      <c r="Q221">
        <f>IFERROR(VLOOKUP($B221,Night!$A$1:$X$367,MATCH(NightFilter!Q$1,Night!$C$1:$X$1,0)+2,0),"")</f>
        <v>35.08</v>
      </c>
      <c r="R221">
        <f>IFERROR(VLOOKUP($B221,Night!$A$1:$X$367,MATCH(NightFilter!R$1,Night!$C$1:$X$1,0)+2,0),"")</f>
        <v>60.433333000000005</v>
      </c>
      <c r="S221">
        <f>IFERROR(VLOOKUP($B221,Night!$A$1:$X$367,MATCH(NightFilter!S$1,Night!$C$1:$X$1,0)+2,0),"")</f>
        <v>79.565260499999994</v>
      </c>
      <c r="T221">
        <f>IFERROR(VLOOKUP($B221,Night!$A$1:$X$367,MATCH(NightFilter!T$1,Night!$C$1:$X$1,0)+2,0),"")</f>
        <v>6.0952380000000002</v>
      </c>
      <c r="U221">
        <f>IFERROR(VLOOKUP($B221,Night!$A$1:$X$367,MATCH(NightFilter!U$1,Night!$C$1:$X$1,0)+2,0),"")</f>
        <v>0.90909099999999998</v>
      </c>
      <c r="V221">
        <f>IFERROR(VLOOKUP($B221,Night!$A$1:$X$367,MATCH(NightFilter!V$1,Night!$C$1:$X$1,0)+2,0),"")</f>
        <v>0.90909099999999998</v>
      </c>
      <c r="W221">
        <f>IFERROR(VLOOKUP($B221,Night!$A$1:$X$367,MATCH(NightFilter!W$1,Night!$C$1:$X$1,0)+2,0),"")</f>
        <v>5.1861470000000001</v>
      </c>
      <c r="X221">
        <f>IFERROR(VLOOKUP($B221,Night!$A$1:$X$367,MATCH(NightFilter!X$1,Night!$C$1:$X$1,0)+2,0),"")</f>
        <v>3.5736089</v>
      </c>
      <c r="Y221">
        <f>IFERROR(VLOOKUP($B221,Night!$A$1:$Z$367,MATCH(NightFilter!Y$1,Night!$C$1:$Z$1,0)+2,0),"")</f>
        <v>65</v>
      </c>
      <c r="Z221">
        <f>IFERROR(VLOOKUP($B221,Night!$A$1:$Z$367,MATCH(NightFilter!Z$1,Night!$C$1:$Z$1,0)+2,0),"")</f>
        <v>75</v>
      </c>
    </row>
    <row r="222" spans="2:26" x14ac:dyDescent="0.25">
      <c r="B222">
        <f>IF(ROW()-1&lt;=Input!$F$3,ROW()-1,"")</f>
        <v>221</v>
      </c>
      <c r="C222" s="1">
        <f>IFERROR(VLOOKUP($B222,Night!$A$1:$X$367,MATCH(NightFilter!C$1,Night!$C$1:$X$1,0)+2,0),"")</f>
        <v>43974</v>
      </c>
      <c r="D222" t="str">
        <f>IFERROR(VLOOKUP($B222,Night!$A$1:$X$367,MATCH(NightFilter!D$1,Night!$C$1:$X$1,0)+2,0),"")</f>
        <v>Night</v>
      </c>
      <c r="E222">
        <f>IFERROR(VLOOKUP($B222,Night!$A$1:$X$367,MATCH(NightFilter!E$1,Night!$C$1:$X$1,0)+2,0),"")</f>
        <v>59.333333000000003</v>
      </c>
      <c r="F222">
        <f>IFERROR(VLOOKUP($B222,Night!$A$1:$X$367,MATCH(NightFilter!F$1,Night!$C$1:$X$1,0)+2,0),"")</f>
        <v>49.518182000000003</v>
      </c>
      <c r="G222">
        <f>IFERROR(VLOOKUP($B222,Night!$A$1:$X$367,MATCH(NightFilter!G$1,Night!$C$1:$X$1,0)+2,0),"")</f>
        <v>49.518182000000003</v>
      </c>
      <c r="H222">
        <f>IFERROR(VLOOKUP($B222,Night!$A$1:$X$367,MATCH(NightFilter!H$1,Night!$C$1:$X$1,0)+2,0),"")</f>
        <v>9.8151510000000002</v>
      </c>
      <c r="I222">
        <f>IFERROR(VLOOKUP($B222,Night!$A$1:$X$367,MATCH(NightFilter!I$1,Night!$C$1:$X$1,0)+2,0),"")</f>
        <v>56.439081299999998</v>
      </c>
      <c r="J222">
        <f>IFERROR(VLOOKUP($B222,Night!$A$1:$X$367,MATCH(NightFilter!J$1,Night!$C$1:$X$1,0)+2,0),"")</f>
        <v>55.4</v>
      </c>
      <c r="K222">
        <f>IFERROR(VLOOKUP($B222,Night!$A$1:$X$367,MATCH(NightFilter!K$1,Night!$C$1:$X$1,0)+2,0),"")</f>
        <v>34.799999999999997</v>
      </c>
      <c r="L222">
        <f>IFERROR(VLOOKUP($B222,Night!$A$1:$X$367,MATCH(NightFilter!L$1,Night!$C$1:$X$1,0)+2,0),"")</f>
        <v>34.799999999999997</v>
      </c>
      <c r="M222">
        <f>IFERROR(VLOOKUP($B222,Night!$A$1:$X$367,MATCH(NightFilter!M$1,Night!$C$1:$X$1,0)+2,0),"")</f>
        <v>20.6</v>
      </c>
      <c r="N222">
        <f>IFERROR(VLOOKUP($B222,Night!$A$1:$X$367,MATCH(NightFilter!N$1,Night!$C$1:$X$1,0)+2,0),"")</f>
        <v>49.726520700000002</v>
      </c>
      <c r="O222">
        <f>IFERROR(VLOOKUP($B222,Night!$A$1:$X$367,MATCH(NightFilter!O$1,Night!$C$1:$X$1,0)+2,0),"")</f>
        <v>95.317273</v>
      </c>
      <c r="P222">
        <f>IFERROR(VLOOKUP($B222,Night!$A$1:$X$367,MATCH(NightFilter!P$1,Night!$C$1:$X$1,0)+2,0),"")</f>
        <v>46.592726999999996</v>
      </c>
      <c r="Q222">
        <f>IFERROR(VLOOKUP($B222,Night!$A$1:$X$367,MATCH(NightFilter!Q$1,Night!$C$1:$X$1,0)+2,0),"")</f>
        <v>46.592726999999996</v>
      </c>
      <c r="R222">
        <f>IFERROR(VLOOKUP($B222,Night!$A$1:$X$367,MATCH(NightFilter!R$1,Night!$C$1:$X$1,0)+2,0),"")</f>
        <v>48.724546000000004</v>
      </c>
      <c r="S222">
        <f>IFERROR(VLOOKUP($B222,Night!$A$1:$X$367,MATCH(NightFilter!S$1,Night!$C$1:$X$1,0)+2,0),"")</f>
        <v>80.921718100000007</v>
      </c>
      <c r="T222">
        <f>IFERROR(VLOOKUP($B222,Night!$A$1:$X$367,MATCH(NightFilter!T$1,Night!$C$1:$X$1,0)+2,0),"")</f>
        <v>5.5833329999999997</v>
      </c>
      <c r="U222">
        <f>IFERROR(VLOOKUP($B222,Night!$A$1:$X$367,MATCH(NightFilter!U$1,Night!$C$1:$X$1,0)+2,0),"")</f>
        <v>1.454545</v>
      </c>
      <c r="V222">
        <f>IFERROR(VLOOKUP($B222,Night!$A$1:$X$367,MATCH(NightFilter!V$1,Night!$C$1:$X$1,0)+2,0),"")</f>
        <v>1.454545</v>
      </c>
      <c r="W222">
        <f>IFERROR(VLOOKUP($B222,Night!$A$1:$X$367,MATCH(NightFilter!W$1,Night!$C$1:$X$1,0)+2,0),"")</f>
        <v>4.1287880000000001</v>
      </c>
      <c r="X222">
        <f>IFERROR(VLOOKUP($B222,Night!$A$1:$X$367,MATCH(NightFilter!X$1,Night!$C$1:$X$1,0)+2,0),"")</f>
        <v>3.6309863</v>
      </c>
      <c r="Y222">
        <f>IFERROR(VLOOKUP($B222,Night!$A$1:$Z$367,MATCH(NightFilter!Y$1,Night!$C$1:$Z$1,0)+2,0),"")</f>
        <v>65</v>
      </c>
      <c r="Z222">
        <f>IFERROR(VLOOKUP($B222,Night!$A$1:$Z$367,MATCH(NightFilter!Z$1,Night!$C$1:$Z$1,0)+2,0),"")</f>
        <v>75</v>
      </c>
    </row>
    <row r="223" spans="2:26" x14ac:dyDescent="0.25">
      <c r="B223">
        <f>IF(ROW()-1&lt;=Input!$F$3,ROW()-1,"")</f>
        <v>222</v>
      </c>
      <c r="C223" s="1">
        <f>IFERROR(VLOOKUP($B223,Night!$A$1:$X$367,MATCH(NightFilter!C$1,Night!$C$1:$X$1,0)+2,0),"")</f>
        <v>43973</v>
      </c>
      <c r="D223" t="str">
        <f>IFERROR(VLOOKUP($B223,Night!$A$1:$X$367,MATCH(NightFilter!D$1,Night!$C$1:$X$1,0)+2,0),"")</f>
        <v>Night</v>
      </c>
      <c r="E223">
        <f>IFERROR(VLOOKUP($B223,Night!$A$1:$X$367,MATCH(NightFilter!E$1,Night!$C$1:$X$1,0)+2,0),"")</f>
        <v>64.027272999999994</v>
      </c>
      <c r="F223">
        <f>IFERROR(VLOOKUP($B223,Night!$A$1:$X$367,MATCH(NightFilter!F$1,Night!$C$1:$X$1,0)+2,0),"")</f>
        <v>49.528570999999999</v>
      </c>
      <c r="G223">
        <f>IFERROR(VLOOKUP($B223,Night!$A$1:$X$367,MATCH(NightFilter!G$1,Night!$C$1:$X$1,0)+2,0),"")</f>
        <v>49.528570999999999</v>
      </c>
      <c r="H223">
        <f>IFERROR(VLOOKUP($B223,Night!$A$1:$X$367,MATCH(NightFilter!H$1,Night!$C$1:$X$1,0)+2,0),"")</f>
        <v>14.498701999999994</v>
      </c>
      <c r="I223">
        <f>IFERROR(VLOOKUP($B223,Night!$A$1:$X$367,MATCH(NightFilter!I$1,Night!$C$1:$X$1,0)+2,0),"")</f>
        <v>56.413286800000002</v>
      </c>
      <c r="J223">
        <f>IFERROR(VLOOKUP($B223,Night!$A$1:$X$367,MATCH(NightFilter!J$1,Night!$C$1:$X$1,0)+2,0),"")</f>
        <v>57.436</v>
      </c>
      <c r="K223">
        <f>IFERROR(VLOOKUP($B223,Night!$A$1:$X$367,MATCH(NightFilter!K$1,Night!$C$1:$X$1,0)+2,0),"")</f>
        <v>41.236364000000002</v>
      </c>
      <c r="L223">
        <f>IFERROR(VLOOKUP($B223,Night!$A$1:$X$367,MATCH(NightFilter!L$1,Night!$C$1:$X$1,0)+2,0),"")</f>
        <v>41.236364000000002</v>
      </c>
      <c r="M223">
        <f>IFERROR(VLOOKUP($B223,Night!$A$1:$X$367,MATCH(NightFilter!M$1,Night!$C$1:$X$1,0)+2,0),"")</f>
        <v>16.199635999999998</v>
      </c>
      <c r="N223">
        <f>IFERROR(VLOOKUP($B223,Night!$A$1:$X$367,MATCH(NightFilter!N$1,Night!$C$1:$X$1,0)+2,0),"")</f>
        <v>49.8731917</v>
      </c>
      <c r="O223">
        <f>IFERROR(VLOOKUP($B223,Night!$A$1:$X$367,MATCH(NightFilter!O$1,Night!$C$1:$X$1,0)+2,0),"")</f>
        <v>100</v>
      </c>
      <c r="P223">
        <f>IFERROR(VLOOKUP($B223,Night!$A$1:$X$367,MATCH(NightFilter!P$1,Night!$C$1:$X$1,0)+2,0),"")</f>
        <v>59.3</v>
      </c>
      <c r="Q223">
        <f>IFERROR(VLOOKUP($B223,Night!$A$1:$X$367,MATCH(NightFilter!Q$1,Night!$C$1:$X$1,0)+2,0),"")</f>
        <v>59.3</v>
      </c>
      <c r="R223">
        <f>IFERROR(VLOOKUP($B223,Night!$A$1:$X$367,MATCH(NightFilter!R$1,Night!$C$1:$X$1,0)+2,0),"")</f>
        <v>40.700000000000003</v>
      </c>
      <c r="S223">
        <f>IFERROR(VLOOKUP($B223,Night!$A$1:$X$367,MATCH(NightFilter!S$1,Night!$C$1:$X$1,0)+2,0),"")</f>
        <v>80.721361299999998</v>
      </c>
      <c r="T223">
        <f>IFERROR(VLOOKUP($B223,Night!$A$1:$X$367,MATCH(NightFilter!T$1,Night!$C$1:$X$1,0)+2,0),"")</f>
        <v>4.7</v>
      </c>
      <c r="U223">
        <f>IFERROR(VLOOKUP($B223,Night!$A$1:$X$367,MATCH(NightFilter!U$1,Night!$C$1:$X$1,0)+2,0),"")</f>
        <v>2.0714290000000002</v>
      </c>
      <c r="V223">
        <f>IFERROR(VLOOKUP($B223,Night!$A$1:$X$367,MATCH(NightFilter!V$1,Night!$C$1:$X$1,0)+2,0),"")</f>
        <v>2.0714290000000002</v>
      </c>
      <c r="W223">
        <f>IFERROR(VLOOKUP($B223,Night!$A$1:$X$367,MATCH(NightFilter!W$1,Night!$C$1:$X$1,0)+2,0),"")</f>
        <v>2.628571</v>
      </c>
      <c r="X223">
        <f>IFERROR(VLOOKUP($B223,Night!$A$1:$X$367,MATCH(NightFilter!X$1,Night!$C$1:$X$1,0)+2,0),"")</f>
        <v>3.2029610000000002</v>
      </c>
      <c r="Y223">
        <f>IFERROR(VLOOKUP($B223,Night!$A$1:$Z$367,MATCH(NightFilter!Y$1,Night!$C$1:$Z$1,0)+2,0),"")</f>
        <v>65</v>
      </c>
      <c r="Z223">
        <f>IFERROR(VLOOKUP($B223,Night!$A$1:$Z$367,MATCH(NightFilter!Z$1,Night!$C$1:$Z$1,0)+2,0),"")</f>
        <v>75</v>
      </c>
    </row>
    <row r="224" spans="2:26" x14ac:dyDescent="0.25">
      <c r="B224">
        <f>IF(ROW()-1&lt;=Input!$F$3,ROW()-1,"")</f>
        <v>223</v>
      </c>
      <c r="C224" s="1">
        <f>IFERROR(VLOOKUP($B224,Night!$A$1:$X$367,MATCH(NightFilter!C$1,Night!$C$1:$X$1,0)+2,0),"")</f>
        <v>43972</v>
      </c>
      <c r="D224" t="str">
        <f>IFERROR(VLOOKUP($B224,Night!$A$1:$X$367,MATCH(NightFilter!D$1,Night!$C$1:$X$1,0)+2,0),"")</f>
        <v>Night</v>
      </c>
      <c r="E224">
        <f>IFERROR(VLOOKUP($B224,Night!$A$1:$X$367,MATCH(NightFilter!E$1,Night!$C$1:$X$1,0)+2,0),"")</f>
        <v>62.827272999999998</v>
      </c>
      <c r="F224">
        <f>IFERROR(VLOOKUP($B224,Night!$A$1:$X$367,MATCH(NightFilter!F$1,Night!$C$1:$X$1,0)+2,0),"")</f>
        <v>49.891666999999998</v>
      </c>
      <c r="G224">
        <f>IFERROR(VLOOKUP($B224,Night!$A$1:$X$367,MATCH(NightFilter!G$1,Night!$C$1:$X$1,0)+2,0),"")</f>
        <v>49.891666999999998</v>
      </c>
      <c r="H224">
        <f>IFERROR(VLOOKUP($B224,Night!$A$1:$X$367,MATCH(NightFilter!H$1,Night!$C$1:$X$1,0)+2,0),"")</f>
        <v>12.935606</v>
      </c>
      <c r="I224">
        <f>IFERROR(VLOOKUP($B224,Night!$A$1:$X$367,MATCH(NightFilter!I$1,Night!$C$1:$X$1,0)+2,0),"")</f>
        <v>55.988618899999999</v>
      </c>
      <c r="J224">
        <f>IFERROR(VLOOKUP($B224,Night!$A$1:$X$367,MATCH(NightFilter!J$1,Night!$C$1:$X$1,0)+2,0),"")</f>
        <v>57.676923000000002</v>
      </c>
      <c r="K224">
        <f>IFERROR(VLOOKUP($B224,Night!$A$1:$X$367,MATCH(NightFilter!K$1,Night!$C$1:$X$1,0)+2,0),"")</f>
        <v>42.4</v>
      </c>
      <c r="L224">
        <f>IFERROR(VLOOKUP($B224,Night!$A$1:$X$367,MATCH(NightFilter!L$1,Night!$C$1:$X$1,0)+2,0),"")</f>
        <v>42.4</v>
      </c>
      <c r="M224">
        <f>IFERROR(VLOOKUP($B224,Night!$A$1:$X$367,MATCH(NightFilter!M$1,Night!$C$1:$X$1,0)+2,0),"")</f>
        <v>15.276923000000004</v>
      </c>
      <c r="N224">
        <f>IFERROR(VLOOKUP($B224,Night!$A$1:$X$367,MATCH(NightFilter!N$1,Night!$C$1:$X$1,0)+2,0),"")</f>
        <v>48.730837800000003</v>
      </c>
      <c r="O224">
        <f>IFERROR(VLOOKUP($B224,Night!$A$1:$X$367,MATCH(NightFilter!O$1,Night!$C$1:$X$1,0)+2,0),"")</f>
        <v>100</v>
      </c>
      <c r="P224">
        <f>IFERROR(VLOOKUP($B224,Night!$A$1:$X$367,MATCH(NightFilter!P$1,Night!$C$1:$X$1,0)+2,0),"")</f>
        <v>47.936363999999998</v>
      </c>
      <c r="Q224">
        <f>IFERROR(VLOOKUP($B224,Night!$A$1:$X$367,MATCH(NightFilter!Q$1,Night!$C$1:$X$1,0)+2,0),"")</f>
        <v>47.936363999999998</v>
      </c>
      <c r="R224">
        <f>IFERROR(VLOOKUP($B224,Night!$A$1:$X$367,MATCH(NightFilter!R$1,Night!$C$1:$X$1,0)+2,0),"")</f>
        <v>52.063636000000002</v>
      </c>
      <c r="S224">
        <f>IFERROR(VLOOKUP($B224,Night!$A$1:$X$367,MATCH(NightFilter!S$1,Night!$C$1:$X$1,0)+2,0),"")</f>
        <v>78.787215000000003</v>
      </c>
      <c r="T224">
        <f>IFERROR(VLOOKUP($B224,Night!$A$1:$X$367,MATCH(NightFilter!T$1,Night!$C$1:$X$1,0)+2,0),"")</f>
        <v>6.1818179999999998</v>
      </c>
      <c r="U224">
        <f>IFERROR(VLOOKUP($B224,Night!$A$1:$X$367,MATCH(NightFilter!U$1,Night!$C$1:$X$1,0)+2,0),"")</f>
        <v>2</v>
      </c>
      <c r="V224">
        <f>IFERROR(VLOOKUP($B224,Night!$A$1:$X$367,MATCH(NightFilter!V$1,Night!$C$1:$X$1,0)+2,0),"")</f>
        <v>2</v>
      </c>
      <c r="W224">
        <f>IFERROR(VLOOKUP($B224,Night!$A$1:$X$367,MATCH(NightFilter!W$1,Night!$C$1:$X$1,0)+2,0),"")</f>
        <v>4.1818179999999998</v>
      </c>
      <c r="X224">
        <f>IFERROR(VLOOKUP($B224,Night!$A$1:$X$367,MATCH(NightFilter!X$1,Night!$C$1:$X$1,0)+2,0),"")</f>
        <v>4.1782442</v>
      </c>
      <c r="Y224">
        <f>IFERROR(VLOOKUP($B224,Night!$A$1:$Z$367,MATCH(NightFilter!Y$1,Night!$C$1:$Z$1,0)+2,0),"")</f>
        <v>65</v>
      </c>
      <c r="Z224">
        <f>IFERROR(VLOOKUP($B224,Night!$A$1:$Z$367,MATCH(NightFilter!Z$1,Night!$C$1:$Z$1,0)+2,0),"")</f>
        <v>75</v>
      </c>
    </row>
    <row r="225" spans="2:26" x14ac:dyDescent="0.25">
      <c r="B225">
        <f>IF(ROW()-1&lt;=Input!$F$3,ROW()-1,"")</f>
        <v>224</v>
      </c>
      <c r="C225" s="1">
        <f>IFERROR(VLOOKUP($B225,Night!$A$1:$X$367,MATCH(NightFilter!C$1,Night!$C$1:$X$1,0)+2,0),"")</f>
        <v>43971</v>
      </c>
      <c r="D225" t="str">
        <f>IFERROR(VLOOKUP($B225,Night!$A$1:$X$367,MATCH(NightFilter!D$1,Night!$C$1:$X$1,0)+2,0),"")</f>
        <v>Night</v>
      </c>
      <c r="E225">
        <f>IFERROR(VLOOKUP($B225,Night!$A$1:$X$367,MATCH(NightFilter!E$1,Night!$C$1:$X$1,0)+2,0),"")</f>
        <v>61.558332999999998</v>
      </c>
      <c r="F225">
        <f>IFERROR(VLOOKUP($B225,Night!$A$1:$X$367,MATCH(NightFilter!F$1,Night!$C$1:$X$1,0)+2,0),"")</f>
        <v>51.883333</v>
      </c>
      <c r="G225">
        <f>IFERROR(VLOOKUP($B225,Night!$A$1:$X$367,MATCH(NightFilter!G$1,Night!$C$1:$X$1,0)+2,0),"")</f>
        <v>51.883333</v>
      </c>
      <c r="H225">
        <f>IFERROR(VLOOKUP($B225,Night!$A$1:$X$367,MATCH(NightFilter!H$1,Night!$C$1:$X$1,0)+2,0),"")</f>
        <v>9.6749999999999972</v>
      </c>
      <c r="I225">
        <f>IFERROR(VLOOKUP($B225,Night!$A$1:$X$367,MATCH(NightFilter!I$1,Night!$C$1:$X$1,0)+2,0),"")</f>
        <v>56.001281900000002</v>
      </c>
      <c r="J225">
        <f>IFERROR(VLOOKUP($B225,Night!$A$1:$X$367,MATCH(NightFilter!J$1,Night!$C$1:$X$1,0)+2,0),"")</f>
        <v>58.241667</v>
      </c>
      <c r="K225">
        <f>IFERROR(VLOOKUP($B225,Night!$A$1:$X$367,MATCH(NightFilter!K$1,Night!$C$1:$X$1,0)+2,0),"")</f>
        <v>33.945455000000003</v>
      </c>
      <c r="L225">
        <f>IFERROR(VLOOKUP($B225,Night!$A$1:$X$367,MATCH(NightFilter!L$1,Night!$C$1:$X$1,0)+2,0),"")</f>
        <v>33.945455000000003</v>
      </c>
      <c r="M225">
        <f>IFERROR(VLOOKUP($B225,Night!$A$1:$X$367,MATCH(NightFilter!M$1,Night!$C$1:$X$1,0)+2,0),"")</f>
        <v>24.296211999999997</v>
      </c>
      <c r="N225">
        <f>IFERROR(VLOOKUP($B225,Night!$A$1:$X$367,MATCH(NightFilter!N$1,Night!$C$1:$X$1,0)+2,0),"")</f>
        <v>48.059522999999999</v>
      </c>
      <c r="O225">
        <f>IFERROR(VLOOKUP($B225,Night!$A$1:$X$367,MATCH(NightFilter!O$1,Night!$C$1:$X$1,0)+2,0),"")</f>
        <v>93.729332999999997</v>
      </c>
      <c r="P225">
        <f>IFERROR(VLOOKUP($B225,Night!$A$1:$X$367,MATCH(NightFilter!P$1,Night!$C$1:$X$1,0)+2,0),"")</f>
        <v>37.655455000000003</v>
      </c>
      <c r="Q225">
        <f>IFERROR(VLOOKUP($B225,Night!$A$1:$X$367,MATCH(NightFilter!Q$1,Night!$C$1:$X$1,0)+2,0),"")</f>
        <v>37.655455000000003</v>
      </c>
      <c r="R225">
        <f>IFERROR(VLOOKUP($B225,Night!$A$1:$X$367,MATCH(NightFilter!R$1,Night!$C$1:$X$1,0)+2,0),"")</f>
        <v>56.073877999999993</v>
      </c>
      <c r="S225">
        <f>IFERROR(VLOOKUP($B225,Night!$A$1:$X$367,MATCH(NightFilter!S$1,Night!$C$1:$X$1,0)+2,0),"")</f>
        <v>76.961816400000004</v>
      </c>
      <c r="T225">
        <f>IFERROR(VLOOKUP($B225,Night!$A$1:$X$367,MATCH(NightFilter!T$1,Night!$C$1:$X$1,0)+2,0),"")</f>
        <v>8.9583329999999997</v>
      </c>
      <c r="U225">
        <f>IFERROR(VLOOKUP($B225,Night!$A$1:$X$367,MATCH(NightFilter!U$1,Night!$C$1:$X$1,0)+2,0),"")</f>
        <v>0.54545500000000002</v>
      </c>
      <c r="V225">
        <f>IFERROR(VLOOKUP($B225,Night!$A$1:$X$367,MATCH(NightFilter!V$1,Night!$C$1:$X$1,0)+2,0),"")</f>
        <v>0.54545500000000002</v>
      </c>
      <c r="W225">
        <f>IFERROR(VLOOKUP($B225,Night!$A$1:$X$367,MATCH(NightFilter!W$1,Night!$C$1:$X$1,0)+2,0),"")</f>
        <v>8.4128779999999992</v>
      </c>
      <c r="X225">
        <f>IFERROR(VLOOKUP($B225,Night!$A$1:$X$367,MATCH(NightFilter!X$1,Night!$C$1:$X$1,0)+2,0),"")</f>
        <v>4.9296141000000002</v>
      </c>
      <c r="Y225">
        <f>IFERROR(VLOOKUP($B225,Night!$A$1:$Z$367,MATCH(NightFilter!Y$1,Night!$C$1:$Z$1,0)+2,0),"")</f>
        <v>65</v>
      </c>
      <c r="Z225">
        <f>IFERROR(VLOOKUP($B225,Night!$A$1:$Z$367,MATCH(NightFilter!Z$1,Night!$C$1:$Z$1,0)+2,0),"")</f>
        <v>75</v>
      </c>
    </row>
    <row r="226" spans="2:26" x14ac:dyDescent="0.25">
      <c r="B226">
        <f>IF(ROW()-1&lt;=Input!$F$3,ROW()-1,"")</f>
        <v>225</v>
      </c>
      <c r="C226" s="1">
        <f>IFERROR(VLOOKUP($B226,Night!$A$1:$X$367,MATCH(NightFilter!C$1,Night!$C$1:$X$1,0)+2,0),"")</f>
        <v>43970</v>
      </c>
      <c r="D226" t="str">
        <f>IFERROR(VLOOKUP($B226,Night!$A$1:$X$367,MATCH(NightFilter!D$1,Night!$C$1:$X$1,0)+2,0),"")</f>
        <v>Night</v>
      </c>
      <c r="E226">
        <f>IFERROR(VLOOKUP($B226,Night!$A$1:$X$367,MATCH(NightFilter!E$1,Night!$C$1:$X$1,0)+2,0),"")</f>
        <v>59.3</v>
      </c>
      <c r="F226">
        <f>IFERROR(VLOOKUP($B226,Night!$A$1:$X$367,MATCH(NightFilter!F$1,Night!$C$1:$X$1,0)+2,0),"")</f>
        <v>51.38</v>
      </c>
      <c r="G226">
        <f>IFERROR(VLOOKUP($B226,Night!$A$1:$X$367,MATCH(NightFilter!G$1,Night!$C$1:$X$1,0)+2,0),"")</f>
        <v>51.38</v>
      </c>
      <c r="H226">
        <f>IFERROR(VLOOKUP($B226,Night!$A$1:$X$367,MATCH(NightFilter!H$1,Night!$C$1:$X$1,0)+2,0),"")</f>
        <v>7.9199999999999946</v>
      </c>
      <c r="I226">
        <f>IFERROR(VLOOKUP($B226,Night!$A$1:$X$367,MATCH(NightFilter!I$1,Night!$C$1:$X$1,0)+2,0),"")</f>
        <v>56.615483500000003</v>
      </c>
      <c r="J226">
        <f>IFERROR(VLOOKUP($B226,Night!$A$1:$X$367,MATCH(NightFilter!J$1,Night!$C$1:$X$1,0)+2,0),"")</f>
        <v>57.99</v>
      </c>
      <c r="K226">
        <f>IFERROR(VLOOKUP($B226,Night!$A$1:$X$367,MATCH(NightFilter!K$1,Night!$C$1:$X$1,0)+2,0),"")</f>
        <v>30.581817999999998</v>
      </c>
      <c r="L226">
        <f>IFERROR(VLOOKUP($B226,Night!$A$1:$X$367,MATCH(NightFilter!L$1,Night!$C$1:$X$1,0)+2,0),"")</f>
        <v>30.581817999999998</v>
      </c>
      <c r="M226">
        <f>IFERROR(VLOOKUP($B226,Night!$A$1:$X$367,MATCH(NightFilter!M$1,Night!$C$1:$X$1,0)+2,0),"")</f>
        <v>27.408182000000004</v>
      </c>
      <c r="N226">
        <f>IFERROR(VLOOKUP($B226,Night!$A$1:$X$367,MATCH(NightFilter!N$1,Night!$C$1:$X$1,0)+2,0),"")</f>
        <v>49.584897900000001</v>
      </c>
      <c r="O226">
        <f>IFERROR(VLOOKUP($B226,Night!$A$1:$X$367,MATCH(NightFilter!O$1,Night!$C$1:$X$1,0)+2,0),"")</f>
        <v>96.094166999999999</v>
      </c>
      <c r="P226">
        <f>IFERROR(VLOOKUP($B226,Night!$A$1:$X$367,MATCH(NightFilter!P$1,Night!$C$1:$X$1,0)+2,0),"")</f>
        <v>38.575454999999998</v>
      </c>
      <c r="Q226">
        <f>IFERROR(VLOOKUP($B226,Night!$A$1:$X$367,MATCH(NightFilter!Q$1,Night!$C$1:$X$1,0)+2,0),"")</f>
        <v>38.575454999999998</v>
      </c>
      <c r="R226">
        <f>IFERROR(VLOOKUP($B226,Night!$A$1:$X$367,MATCH(NightFilter!R$1,Night!$C$1:$X$1,0)+2,0),"")</f>
        <v>57.518712000000001</v>
      </c>
      <c r="S226">
        <f>IFERROR(VLOOKUP($B226,Night!$A$1:$X$367,MATCH(NightFilter!S$1,Night!$C$1:$X$1,0)+2,0),"")</f>
        <v>80.323916999999994</v>
      </c>
      <c r="T226">
        <f>IFERROR(VLOOKUP($B226,Night!$A$1:$X$367,MATCH(NightFilter!T$1,Night!$C$1:$X$1,0)+2,0),"")</f>
        <v>7.1304350000000003</v>
      </c>
      <c r="U226">
        <f>IFERROR(VLOOKUP($B226,Night!$A$1:$X$367,MATCH(NightFilter!U$1,Night!$C$1:$X$1,0)+2,0),"")</f>
        <v>1.7272730000000001</v>
      </c>
      <c r="V226">
        <f>IFERROR(VLOOKUP($B226,Night!$A$1:$X$367,MATCH(NightFilter!V$1,Night!$C$1:$X$1,0)+2,0),"")</f>
        <v>1.7272730000000001</v>
      </c>
      <c r="W226">
        <f>IFERROR(VLOOKUP($B226,Night!$A$1:$X$367,MATCH(NightFilter!W$1,Night!$C$1:$X$1,0)+2,0),"")</f>
        <v>5.403162</v>
      </c>
      <c r="X226">
        <f>IFERROR(VLOOKUP($B226,Night!$A$1:$X$367,MATCH(NightFilter!X$1,Night!$C$1:$X$1,0)+2,0),"")</f>
        <v>4.5952371000000003</v>
      </c>
      <c r="Y226">
        <f>IFERROR(VLOOKUP($B226,Night!$A$1:$Z$367,MATCH(NightFilter!Y$1,Night!$C$1:$Z$1,0)+2,0),"")</f>
        <v>65</v>
      </c>
      <c r="Z226">
        <f>IFERROR(VLOOKUP($B226,Night!$A$1:$Z$367,MATCH(NightFilter!Z$1,Night!$C$1:$Z$1,0)+2,0),"")</f>
        <v>75</v>
      </c>
    </row>
    <row r="227" spans="2:26" x14ac:dyDescent="0.25">
      <c r="B227">
        <f>IF(ROW()-1&lt;=Input!$F$3,ROW()-1,"")</f>
        <v>226</v>
      </c>
      <c r="C227" s="1">
        <f>IFERROR(VLOOKUP($B227,Night!$A$1:$X$367,MATCH(NightFilter!C$1,Night!$C$1:$X$1,0)+2,0),"")</f>
        <v>43969</v>
      </c>
      <c r="D227" t="str">
        <f>IFERROR(VLOOKUP($B227,Night!$A$1:$X$367,MATCH(NightFilter!D$1,Night!$C$1:$X$1,0)+2,0),"")</f>
        <v>Night</v>
      </c>
      <c r="E227">
        <f>IFERROR(VLOOKUP($B227,Night!$A$1:$X$367,MATCH(NightFilter!E$1,Night!$C$1:$X$1,0)+2,0),"")</f>
        <v>58.606667000000002</v>
      </c>
      <c r="F227">
        <f>IFERROR(VLOOKUP($B227,Night!$A$1:$X$367,MATCH(NightFilter!F$1,Night!$C$1:$X$1,0)+2,0),"")</f>
        <v>52.279487000000003</v>
      </c>
      <c r="G227">
        <f>IFERROR(VLOOKUP($B227,Night!$A$1:$X$367,MATCH(NightFilter!G$1,Night!$C$1:$X$1,0)+2,0),"")</f>
        <v>52.279487000000003</v>
      </c>
      <c r="H227">
        <f>IFERROR(VLOOKUP($B227,Night!$A$1:$X$367,MATCH(NightFilter!H$1,Night!$C$1:$X$1,0)+2,0),"")</f>
        <v>6.3271799999999985</v>
      </c>
      <c r="I227">
        <f>IFERROR(VLOOKUP($B227,Night!$A$1:$X$367,MATCH(NightFilter!I$1,Night!$C$1:$X$1,0)+2,0),"")</f>
        <v>56.653708100000003</v>
      </c>
      <c r="J227">
        <f>IFERROR(VLOOKUP($B227,Night!$A$1:$X$367,MATCH(NightFilter!J$1,Night!$C$1:$X$1,0)+2,0),"")</f>
        <v>56.773333000000001</v>
      </c>
      <c r="K227">
        <f>IFERROR(VLOOKUP($B227,Night!$A$1:$X$367,MATCH(NightFilter!K$1,Night!$C$1:$X$1,0)+2,0),"")</f>
        <v>37.272727000000003</v>
      </c>
      <c r="L227">
        <f>IFERROR(VLOOKUP($B227,Night!$A$1:$X$367,MATCH(NightFilter!L$1,Night!$C$1:$X$1,0)+2,0),"")</f>
        <v>37.272727000000003</v>
      </c>
      <c r="M227">
        <f>IFERROR(VLOOKUP($B227,Night!$A$1:$X$367,MATCH(NightFilter!M$1,Night!$C$1:$X$1,0)+2,0),"")</f>
        <v>19.500605999999998</v>
      </c>
      <c r="N227">
        <f>IFERROR(VLOOKUP($B227,Night!$A$1:$X$367,MATCH(NightFilter!N$1,Night!$C$1:$X$1,0)+2,0),"")</f>
        <v>51.344469099999998</v>
      </c>
      <c r="O227">
        <f>IFERROR(VLOOKUP($B227,Night!$A$1:$X$367,MATCH(NightFilter!O$1,Night!$C$1:$X$1,0)+2,0),"")</f>
        <v>97.088571000000002</v>
      </c>
      <c r="P227">
        <f>IFERROR(VLOOKUP($B227,Night!$A$1:$X$367,MATCH(NightFilter!P$1,Night!$C$1:$X$1,0)+2,0),"")</f>
        <v>51.776364000000001</v>
      </c>
      <c r="Q227">
        <f>IFERROR(VLOOKUP($B227,Night!$A$1:$X$367,MATCH(NightFilter!Q$1,Night!$C$1:$X$1,0)+2,0),"")</f>
        <v>51.776364000000001</v>
      </c>
      <c r="R227">
        <f>IFERROR(VLOOKUP($B227,Night!$A$1:$X$367,MATCH(NightFilter!R$1,Night!$C$1:$X$1,0)+2,0),"")</f>
        <v>45.312207000000001</v>
      </c>
      <c r="S227">
        <f>IFERROR(VLOOKUP($B227,Night!$A$1:$X$367,MATCH(NightFilter!S$1,Night!$C$1:$X$1,0)+2,0),"")</f>
        <v>84.354036199999996</v>
      </c>
      <c r="T227">
        <f>IFERROR(VLOOKUP($B227,Night!$A$1:$X$367,MATCH(NightFilter!T$1,Night!$C$1:$X$1,0)+2,0),"")</f>
        <v>7.4</v>
      </c>
      <c r="U227">
        <f>IFERROR(VLOOKUP($B227,Night!$A$1:$X$367,MATCH(NightFilter!U$1,Night!$C$1:$X$1,0)+2,0),"")</f>
        <v>2.214286</v>
      </c>
      <c r="V227">
        <f>IFERROR(VLOOKUP($B227,Night!$A$1:$X$367,MATCH(NightFilter!V$1,Night!$C$1:$X$1,0)+2,0),"")</f>
        <v>2.214286</v>
      </c>
      <c r="W227">
        <f>IFERROR(VLOOKUP($B227,Night!$A$1:$X$367,MATCH(NightFilter!W$1,Night!$C$1:$X$1,0)+2,0),"")</f>
        <v>5.1857140000000008</v>
      </c>
      <c r="X227">
        <f>IFERROR(VLOOKUP($B227,Night!$A$1:$X$367,MATCH(NightFilter!X$1,Night!$C$1:$X$1,0)+2,0),"")</f>
        <v>4.2778235000000002</v>
      </c>
      <c r="Y227">
        <f>IFERROR(VLOOKUP($B227,Night!$A$1:$Z$367,MATCH(NightFilter!Y$1,Night!$C$1:$Z$1,0)+2,0),"")</f>
        <v>65</v>
      </c>
      <c r="Z227">
        <f>IFERROR(VLOOKUP($B227,Night!$A$1:$Z$367,MATCH(NightFilter!Z$1,Night!$C$1:$Z$1,0)+2,0),"")</f>
        <v>75</v>
      </c>
    </row>
    <row r="228" spans="2:26" x14ac:dyDescent="0.25">
      <c r="B228">
        <f>IF(ROW()-1&lt;=Input!$F$3,ROW()-1,"")</f>
        <v>227</v>
      </c>
      <c r="C228" s="1">
        <f>IFERROR(VLOOKUP($B228,Night!$A$1:$X$367,MATCH(NightFilter!C$1,Night!$C$1:$X$1,0)+2,0),"")</f>
        <v>43968</v>
      </c>
      <c r="D228" t="str">
        <f>IFERROR(VLOOKUP($B228,Night!$A$1:$X$367,MATCH(NightFilter!D$1,Night!$C$1:$X$1,0)+2,0),"")</f>
        <v>Night</v>
      </c>
      <c r="E228">
        <f>IFERROR(VLOOKUP($B228,Night!$A$1:$X$367,MATCH(NightFilter!E$1,Night!$C$1:$X$1,0)+2,0),"")</f>
        <v>59.898333000000001</v>
      </c>
      <c r="F228">
        <f>IFERROR(VLOOKUP($B228,Night!$A$1:$X$367,MATCH(NightFilter!F$1,Night!$C$1:$X$1,0)+2,0),"")</f>
        <v>52.34375</v>
      </c>
      <c r="G228">
        <f>IFERROR(VLOOKUP($B228,Night!$A$1:$X$367,MATCH(NightFilter!G$1,Night!$C$1:$X$1,0)+2,0),"")</f>
        <v>52.34375</v>
      </c>
      <c r="H228">
        <f>IFERROR(VLOOKUP($B228,Night!$A$1:$X$367,MATCH(NightFilter!H$1,Night!$C$1:$X$1,0)+2,0),"")</f>
        <v>7.5545830000000009</v>
      </c>
      <c r="I228">
        <f>IFERROR(VLOOKUP($B228,Night!$A$1:$X$367,MATCH(NightFilter!I$1,Night!$C$1:$X$1,0)+2,0),"")</f>
        <v>57.129918199999999</v>
      </c>
      <c r="J228">
        <f>IFERROR(VLOOKUP($B228,Night!$A$1:$X$367,MATCH(NightFilter!J$1,Night!$C$1:$X$1,0)+2,0),"")</f>
        <v>55.867826000000001</v>
      </c>
      <c r="K228">
        <f>IFERROR(VLOOKUP($B228,Night!$A$1:$X$367,MATCH(NightFilter!K$1,Night!$C$1:$X$1,0)+2,0),"")</f>
        <v>45.65</v>
      </c>
      <c r="L228">
        <f>IFERROR(VLOOKUP($B228,Night!$A$1:$X$367,MATCH(NightFilter!L$1,Night!$C$1:$X$1,0)+2,0),"")</f>
        <v>45.65</v>
      </c>
      <c r="M228">
        <f>IFERROR(VLOOKUP($B228,Night!$A$1:$X$367,MATCH(NightFilter!M$1,Night!$C$1:$X$1,0)+2,0),"")</f>
        <v>10.217826000000002</v>
      </c>
      <c r="N228">
        <f>IFERROR(VLOOKUP($B228,Night!$A$1:$X$367,MATCH(NightFilter!N$1,Night!$C$1:$X$1,0)+2,0),"")</f>
        <v>51.246451299999997</v>
      </c>
      <c r="O228">
        <f>IFERROR(VLOOKUP($B228,Night!$A$1:$X$367,MATCH(NightFilter!O$1,Night!$C$1:$X$1,0)+2,0),"")</f>
        <v>90</v>
      </c>
      <c r="P228">
        <f>IFERROR(VLOOKUP($B228,Night!$A$1:$X$367,MATCH(NightFilter!P$1,Night!$C$1:$X$1,0)+2,0),"")</f>
        <v>77.627499999999998</v>
      </c>
      <c r="Q228">
        <f>IFERROR(VLOOKUP($B228,Night!$A$1:$X$367,MATCH(NightFilter!Q$1,Night!$C$1:$X$1,0)+2,0),"")</f>
        <v>77.627499999999998</v>
      </c>
      <c r="R228">
        <f>IFERROR(VLOOKUP($B228,Night!$A$1:$X$367,MATCH(NightFilter!R$1,Night!$C$1:$X$1,0)+2,0),"")</f>
        <v>12.372500000000002</v>
      </c>
      <c r="S228">
        <f>IFERROR(VLOOKUP($B228,Night!$A$1:$X$367,MATCH(NightFilter!S$1,Night!$C$1:$X$1,0)+2,0),"")</f>
        <v>81.716509900000005</v>
      </c>
      <c r="T228">
        <f>IFERROR(VLOOKUP($B228,Night!$A$1:$X$367,MATCH(NightFilter!T$1,Night!$C$1:$X$1,0)+2,0),"")</f>
        <v>5.5217390000000002</v>
      </c>
      <c r="U228">
        <f>IFERROR(VLOOKUP($B228,Night!$A$1:$X$367,MATCH(NightFilter!U$1,Night!$C$1:$X$1,0)+2,0),"")</f>
        <v>2.8181820000000002</v>
      </c>
      <c r="V228">
        <f>IFERROR(VLOOKUP($B228,Night!$A$1:$X$367,MATCH(NightFilter!V$1,Night!$C$1:$X$1,0)+2,0),"")</f>
        <v>2.8181820000000002</v>
      </c>
      <c r="W228">
        <f>IFERROR(VLOOKUP($B228,Night!$A$1:$X$367,MATCH(NightFilter!W$1,Night!$C$1:$X$1,0)+2,0),"")</f>
        <v>2.703557</v>
      </c>
      <c r="X228">
        <f>IFERROR(VLOOKUP($B228,Night!$A$1:$X$367,MATCH(NightFilter!X$1,Night!$C$1:$X$1,0)+2,0),"")</f>
        <v>3.8434012000000002</v>
      </c>
      <c r="Y228">
        <f>IFERROR(VLOOKUP($B228,Night!$A$1:$Z$367,MATCH(NightFilter!Y$1,Night!$C$1:$Z$1,0)+2,0),"")</f>
        <v>65</v>
      </c>
      <c r="Z228">
        <f>IFERROR(VLOOKUP($B228,Night!$A$1:$Z$367,MATCH(NightFilter!Z$1,Night!$C$1:$Z$1,0)+2,0),"")</f>
        <v>75</v>
      </c>
    </row>
    <row r="229" spans="2:26" x14ac:dyDescent="0.25">
      <c r="B229">
        <f>IF(ROW()-1&lt;=Input!$F$3,ROW()-1,"")</f>
        <v>228</v>
      </c>
      <c r="C229" s="1">
        <f>IFERROR(VLOOKUP($B229,Night!$A$1:$X$367,MATCH(NightFilter!C$1,Night!$C$1:$X$1,0)+2,0),"")</f>
        <v>43967</v>
      </c>
      <c r="D229" t="str">
        <f>IFERROR(VLOOKUP($B229,Night!$A$1:$X$367,MATCH(NightFilter!D$1,Night!$C$1:$X$1,0)+2,0),"")</f>
        <v>Night</v>
      </c>
      <c r="E229">
        <f>IFERROR(VLOOKUP($B229,Night!$A$1:$X$367,MATCH(NightFilter!E$1,Night!$C$1:$X$1,0)+2,0),"")</f>
        <v>64.843636000000004</v>
      </c>
      <c r="F229">
        <f>IFERROR(VLOOKUP($B229,Night!$A$1:$X$367,MATCH(NightFilter!F$1,Night!$C$1:$X$1,0)+2,0),"")</f>
        <v>50.745455</v>
      </c>
      <c r="G229">
        <f>IFERROR(VLOOKUP($B229,Night!$A$1:$X$367,MATCH(NightFilter!G$1,Night!$C$1:$X$1,0)+2,0),"")</f>
        <v>50.745455</v>
      </c>
      <c r="H229">
        <f>IFERROR(VLOOKUP($B229,Night!$A$1:$X$367,MATCH(NightFilter!H$1,Night!$C$1:$X$1,0)+2,0),"")</f>
        <v>14.098181000000004</v>
      </c>
      <c r="I229">
        <f>IFERROR(VLOOKUP($B229,Night!$A$1:$X$367,MATCH(NightFilter!I$1,Night!$C$1:$X$1,0)+2,0),"")</f>
        <v>56.687290699999998</v>
      </c>
      <c r="J229">
        <f>IFERROR(VLOOKUP($B229,Night!$A$1:$X$367,MATCH(NightFilter!J$1,Night!$C$1:$X$1,0)+2,0),"")</f>
        <v>56.040666999999999</v>
      </c>
      <c r="K229">
        <f>IFERROR(VLOOKUP($B229,Night!$A$1:$X$367,MATCH(NightFilter!K$1,Night!$C$1:$X$1,0)+2,0),"")</f>
        <v>38.858181999999999</v>
      </c>
      <c r="L229">
        <f>IFERROR(VLOOKUP($B229,Night!$A$1:$X$367,MATCH(NightFilter!L$1,Night!$C$1:$X$1,0)+2,0),"")</f>
        <v>38.858181999999999</v>
      </c>
      <c r="M229">
        <f>IFERROR(VLOOKUP($B229,Night!$A$1:$X$367,MATCH(NightFilter!M$1,Night!$C$1:$X$1,0)+2,0),"")</f>
        <v>17.182485</v>
      </c>
      <c r="N229">
        <f>IFERROR(VLOOKUP($B229,Night!$A$1:$X$367,MATCH(NightFilter!N$1,Night!$C$1:$X$1,0)+2,0),"")</f>
        <v>49.735912800000001</v>
      </c>
      <c r="O229">
        <f>IFERROR(VLOOKUP($B229,Night!$A$1:$X$367,MATCH(NightFilter!O$1,Night!$C$1:$X$1,0)+2,0),"")</f>
        <v>93.555667</v>
      </c>
      <c r="P229">
        <f>IFERROR(VLOOKUP($B229,Night!$A$1:$X$367,MATCH(NightFilter!P$1,Night!$C$1:$X$1,0)+2,0),"")</f>
        <v>39.037272999999999</v>
      </c>
      <c r="Q229">
        <f>IFERROR(VLOOKUP($B229,Night!$A$1:$X$367,MATCH(NightFilter!Q$1,Night!$C$1:$X$1,0)+2,0),"")</f>
        <v>39.037272999999999</v>
      </c>
      <c r="R229">
        <f>IFERROR(VLOOKUP($B229,Night!$A$1:$X$367,MATCH(NightFilter!R$1,Night!$C$1:$X$1,0)+2,0),"")</f>
        <v>54.518394000000001</v>
      </c>
      <c r="S229">
        <f>IFERROR(VLOOKUP($B229,Night!$A$1:$X$367,MATCH(NightFilter!S$1,Night!$C$1:$X$1,0)+2,0),"")</f>
        <v>80.1465125</v>
      </c>
      <c r="T229">
        <f>IFERROR(VLOOKUP($B229,Night!$A$1:$X$367,MATCH(NightFilter!T$1,Night!$C$1:$X$1,0)+2,0),"")</f>
        <v>5.733333</v>
      </c>
      <c r="U229">
        <f>IFERROR(VLOOKUP($B229,Night!$A$1:$X$367,MATCH(NightFilter!U$1,Night!$C$1:$X$1,0)+2,0),"")</f>
        <v>1.545455</v>
      </c>
      <c r="V229">
        <f>IFERROR(VLOOKUP($B229,Night!$A$1:$X$367,MATCH(NightFilter!V$1,Night!$C$1:$X$1,0)+2,0),"")</f>
        <v>1.545455</v>
      </c>
      <c r="W229">
        <f>IFERROR(VLOOKUP($B229,Night!$A$1:$X$367,MATCH(NightFilter!W$1,Night!$C$1:$X$1,0)+2,0),"")</f>
        <v>4.1878779999999995</v>
      </c>
      <c r="X229">
        <f>IFERROR(VLOOKUP($B229,Night!$A$1:$X$367,MATCH(NightFilter!X$1,Night!$C$1:$X$1,0)+2,0),"")</f>
        <v>3.6964394</v>
      </c>
      <c r="Y229">
        <f>IFERROR(VLOOKUP($B229,Night!$A$1:$Z$367,MATCH(NightFilter!Y$1,Night!$C$1:$Z$1,0)+2,0),"")</f>
        <v>65</v>
      </c>
      <c r="Z229">
        <f>IFERROR(VLOOKUP($B229,Night!$A$1:$Z$367,MATCH(NightFilter!Z$1,Night!$C$1:$Z$1,0)+2,0),"")</f>
        <v>75</v>
      </c>
    </row>
    <row r="230" spans="2:26" x14ac:dyDescent="0.25">
      <c r="B230">
        <f>IF(ROW()-1&lt;=Input!$F$3,ROW()-1,"")</f>
        <v>229</v>
      </c>
      <c r="C230" s="1">
        <f>IFERROR(VLOOKUP($B230,Night!$A$1:$X$367,MATCH(NightFilter!C$1,Night!$C$1:$X$1,0)+2,0),"")</f>
        <v>43966</v>
      </c>
      <c r="D230" t="str">
        <f>IFERROR(VLOOKUP($B230,Night!$A$1:$X$367,MATCH(NightFilter!D$1,Night!$C$1:$X$1,0)+2,0),"")</f>
        <v>Night</v>
      </c>
      <c r="E230">
        <f>IFERROR(VLOOKUP($B230,Night!$A$1:$X$367,MATCH(NightFilter!E$1,Night!$C$1:$X$1,0)+2,0),"")</f>
        <v>65.845455000000001</v>
      </c>
      <c r="F230">
        <f>IFERROR(VLOOKUP($B230,Night!$A$1:$X$367,MATCH(NightFilter!F$1,Night!$C$1:$X$1,0)+2,0),"")</f>
        <v>52.718181999999999</v>
      </c>
      <c r="G230">
        <f>IFERROR(VLOOKUP($B230,Night!$A$1:$X$367,MATCH(NightFilter!G$1,Night!$C$1:$X$1,0)+2,0),"")</f>
        <v>52.718181999999999</v>
      </c>
      <c r="H230">
        <f>IFERROR(VLOOKUP($B230,Night!$A$1:$X$367,MATCH(NightFilter!H$1,Night!$C$1:$X$1,0)+2,0),"")</f>
        <v>13.127273000000002</v>
      </c>
      <c r="I230">
        <f>IFERROR(VLOOKUP($B230,Night!$A$1:$X$367,MATCH(NightFilter!I$1,Night!$C$1:$X$1,0)+2,0),"")</f>
        <v>57.605650400000002</v>
      </c>
      <c r="J230">
        <f>IFERROR(VLOOKUP($B230,Night!$A$1:$X$367,MATCH(NightFilter!J$1,Night!$C$1:$X$1,0)+2,0),"")</f>
        <v>55.263635999999998</v>
      </c>
      <c r="K230">
        <f>IFERROR(VLOOKUP($B230,Night!$A$1:$X$367,MATCH(NightFilter!K$1,Night!$C$1:$X$1,0)+2,0),"")</f>
        <v>27.263636000000002</v>
      </c>
      <c r="L230">
        <f>IFERROR(VLOOKUP($B230,Night!$A$1:$X$367,MATCH(NightFilter!L$1,Night!$C$1:$X$1,0)+2,0),"")</f>
        <v>27.263636000000002</v>
      </c>
      <c r="M230">
        <f>IFERROR(VLOOKUP($B230,Night!$A$1:$X$367,MATCH(NightFilter!M$1,Night!$C$1:$X$1,0)+2,0),"")</f>
        <v>27.999999999999996</v>
      </c>
      <c r="N230">
        <f>IFERROR(VLOOKUP($B230,Night!$A$1:$X$367,MATCH(NightFilter!N$1,Night!$C$1:$X$1,0)+2,0),"")</f>
        <v>48.094614</v>
      </c>
      <c r="O230">
        <f>IFERROR(VLOOKUP($B230,Night!$A$1:$X$367,MATCH(NightFilter!O$1,Night!$C$1:$X$1,0)+2,0),"")</f>
        <v>92.754666999999998</v>
      </c>
      <c r="P230">
        <f>IFERROR(VLOOKUP($B230,Night!$A$1:$X$367,MATCH(NightFilter!P$1,Night!$C$1:$X$1,0)+2,0),"")</f>
        <v>23.755455000000001</v>
      </c>
      <c r="Q230">
        <f>IFERROR(VLOOKUP($B230,Night!$A$1:$X$367,MATCH(NightFilter!Q$1,Night!$C$1:$X$1,0)+2,0),"")</f>
        <v>23.755455000000001</v>
      </c>
      <c r="R230">
        <f>IFERROR(VLOOKUP($B230,Night!$A$1:$X$367,MATCH(NightFilter!R$1,Night!$C$1:$X$1,0)+2,0),"")</f>
        <v>68.999212</v>
      </c>
      <c r="S230">
        <f>IFERROR(VLOOKUP($B230,Night!$A$1:$X$367,MATCH(NightFilter!S$1,Night!$C$1:$X$1,0)+2,0),"")</f>
        <v>75.0900161</v>
      </c>
      <c r="T230">
        <f>IFERROR(VLOOKUP($B230,Night!$A$1:$X$367,MATCH(NightFilter!T$1,Night!$C$1:$X$1,0)+2,0),"")</f>
        <v>7</v>
      </c>
      <c r="U230">
        <f>IFERROR(VLOOKUP($B230,Night!$A$1:$X$367,MATCH(NightFilter!U$1,Night!$C$1:$X$1,0)+2,0),"")</f>
        <v>1.2727269999999999</v>
      </c>
      <c r="V230">
        <f>IFERROR(VLOOKUP($B230,Night!$A$1:$X$367,MATCH(NightFilter!V$1,Night!$C$1:$X$1,0)+2,0),"")</f>
        <v>1.2727269999999999</v>
      </c>
      <c r="W230">
        <f>IFERROR(VLOOKUP($B230,Night!$A$1:$X$367,MATCH(NightFilter!W$1,Night!$C$1:$X$1,0)+2,0),"")</f>
        <v>5.7272730000000003</v>
      </c>
      <c r="X230">
        <f>IFERROR(VLOOKUP($B230,Night!$A$1:$X$367,MATCH(NightFilter!X$1,Night!$C$1:$X$1,0)+2,0),"")</f>
        <v>3.4585861000000002</v>
      </c>
      <c r="Y230">
        <f>IFERROR(VLOOKUP($B230,Night!$A$1:$Z$367,MATCH(NightFilter!Y$1,Night!$C$1:$Z$1,0)+2,0),"")</f>
        <v>65</v>
      </c>
      <c r="Z230">
        <f>IFERROR(VLOOKUP($B230,Night!$A$1:$Z$367,MATCH(NightFilter!Z$1,Night!$C$1:$Z$1,0)+2,0),"")</f>
        <v>75</v>
      </c>
    </row>
    <row r="231" spans="2:26" x14ac:dyDescent="0.25">
      <c r="B231">
        <f>IF(ROW()-1&lt;=Input!$F$3,ROW()-1,"")</f>
        <v>230</v>
      </c>
      <c r="C231" s="1">
        <f>IFERROR(VLOOKUP($B231,Night!$A$1:$X$367,MATCH(NightFilter!C$1,Night!$C$1:$X$1,0)+2,0),"")</f>
        <v>43965</v>
      </c>
      <c r="D231" t="str">
        <f>IFERROR(VLOOKUP($B231,Night!$A$1:$X$367,MATCH(NightFilter!D$1,Night!$C$1:$X$1,0)+2,0),"")</f>
        <v>Night</v>
      </c>
      <c r="E231">
        <f>IFERROR(VLOOKUP($B231,Night!$A$1:$X$367,MATCH(NightFilter!E$1,Night!$C$1:$X$1,0)+2,0),"")</f>
        <v>68.818181999999993</v>
      </c>
      <c r="F231">
        <f>IFERROR(VLOOKUP($B231,Night!$A$1:$X$367,MATCH(NightFilter!F$1,Night!$C$1:$X$1,0)+2,0),"")</f>
        <v>50.568888999999999</v>
      </c>
      <c r="G231">
        <f>IFERROR(VLOOKUP($B231,Night!$A$1:$X$367,MATCH(NightFilter!G$1,Night!$C$1:$X$1,0)+2,0),"")</f>
        <v>50.568888999999999</v>
      </c>
      <c r="H231">
        <f>IFERROR(VLOOKUP($B231,Night!$A$1:$X$367,MATCH(NightFilter!H$1,Night!$C$1:$X$1,0)+2,0),"")</f>
        <v>18.249292999999994</v>
      </c>
      <c r="I231">
        <f>IFERROR(VLOOKUP($B231,Night!$A$1:$X$367,MATCH(NightFilter!I$1,Night!$C$1:$X$1,0)+2,0),"")</f>
        <v>57.462858699999998</v>
      </c>
      <c r="J231">
        <f>IFERROR(VLOOKUP($B231,Night!$A$1:$X$367,MATCH(NightFilter!J$1,Night!$C$1:$X$1,0)+2,0),"")</f>
        <v>56.682856999999998</v>
      </c>
      <c r="K231">
        <f>IFERROR(VLOOKUP($B231,Night!$A$1:$X$367,MATCH(NightFilter!K$1,Night!$C$1:$X$1,0)+2,0),"")</f>
        <v>20.327273000000002</v>
      </c>
      <c r="L231">
        <f>IFERROR(VLOOKUP($B231,Night!$A$1:$X$367,MATCH(NightFilter!L$1,Night!$C$1:$X$1,0)+2,0),"")</f>
        <v>20.327273000000002</v>
      </c>
      <c r="M231">
        <f>IFERROR(VLOOKUP($B231,Night!$A$1:$X$367,MATCH(NightFilter!M$1,Night!$C$1:$X$1,0)+2,0),"")</f>
        <v>36.355583999999993</v>
      </c>
      <c r="N231">
        <f>IFERROR(VLOOKUP($B231,Night!$A$1:$X$367,MATCH(NightFilter!N$1,Night!$C$1:$X$1,0)+2,0),"")</f>
        <v>46.707694799999999</v>
      </c>
      <c r="O231">
        <f>IFERROR(VLOOKUP($B231,Night!$A$1:$X$367,MATCH(NightFilter!O$1,Night!$C$1:$X$1,0)+2,0),"")</f>
        <v>99.369</v>
      </c>
      <c r="P231">
        <f>IFERROR(VLOOKUP($B231,Night!$A$1:$X$367,MATCH(NightFilter!P$1,Night!$C$1:$X$1,0)+2,0),"")</f>
        <v>18.293635999999999</v>
      </c>
      <c r="Q231">
        <f>IFERROR(VLOOKUP($B231,Night!$A$1:$X$367,MATCH(NightFilter!Q$1,Night!$C$1:$X$1,0)+2,0),"")</f>
        <v>18.293635999999999</v>
      </c>
      <c r="R231">
        <f>IFERROR(VLOOKUP($B231,Night!$A$1:$X$367,MATCH(NightFilter!R$1,Night!$C$1:$X$1,0)+2,0),"")</f>
        <v>81.075364000000008</v>
      </c>
      <c r="S231">
        <f>IFERROR(VLOOKUP($B231,Night!$A$1:$X$367,MATCH(NightFilter!S$1,Night!$C$1:$X$1,0)+2,0),"")</f>
        <v>74.865360999999993</v>
      </c>
      <c r="T231">
        <f>IFERROR(VLOOKUP($B231,Night!$A$1:$X$367,MATCH(NightFilter!T$1,Night!$C$1:$X$1,0)+2,0),"")</f>
        <v>8.0909089999999999</v>
      </c>
      <c r="U231">
        <f>IFERROR(VLOOKUP($B231,Night!$A$1:$X$367,MATCH(NightFilter!U$1,Night!$C$1:$X$1,0)+2,0),"")</f>
        <v>2</v>
      </c>
      <c r="V231">
        <f>IFERROR(VLOOKUP($B231,Night!$A$1:$X$367,MATCH(NightFilter!V$1,Night!$C$1:$X$1,0)+2,0),"")</f>
        <v>2</v>
      </c>
      <c r="W231">
        <f>IFERROR(VLOOKUP($B231,Night!$A$1:$X$367,MATCH(NightFilter!W$1,Night!$C$1:$X$1,0)+2,0),"")</f>
        <v>6.0909089999999999</v>
      </c>
      <c r="X231">
        <f>IFERROR(VLOOKUP($B231,Night!$A$1:$X$367,MATCH(NightFilter!X$1,Night!$C$1:$X$1,0)+2,0),"")</f>
        <v>3.7695021999999998</v>
      </c>
      <c r="Y231">
        <f>IFERROR(VLOOKUP($B231,Night!$A$1:$Z$367,MATCH(NightFilter!Y$1,Night!$C$1:$Z$1,0)+2,0),"")</f>
        <v>65</v>
      </c>
      <c r="Z231">
        <f>IFERROR(VLOOKUP($B231,Night!$A$1:$Z$367,MATCH(NightFilter!Z$1,Night!$C$1:$Z$1,0)+2,0),"")</f>
        <v>75</v>
      </c>
    </row>
    <row r="232" spans="2:26" x14ac:dyDescent="0.25">
      <c r="B232">
        <f>IF(ROW()-1&lt;=Input!$F$3,ROW()-1,"")</f>
        <v>231</v>
      </c>
      <c r="C232" s="1">
        <f>IFERROR(VLOOKUP($B232,Night!$A$1:$X$367,MATCH(NightFilter!C$1,Night!$C$1:$X$1,0)+2,0),"")</f>
        <v>43964</v>
      </c>
      <c r="D232" t="str">
        <f>IFERROR(VLOOKUP($B232,Night!$A$1:$X$367,MATCH(NightFilter!D$1,Night!$C$1:$X$1,0)+2,0),"")</f>
        <v>Night</v>
      </c>
      <c r="E232">
        <f>IFERROR(VLOOKUP($B232,Night!$A$1:$X$367,MATCH(NightFilter!E$1,Night!$C$1:$X$1,0)+2,0),"")</f>
        <v>75.474545000000006</v>
      </c>
      <c r="F232">
        <f>IFERROR(VLOOKUP($B232,Night!$A$1:$X$367,MATCH(NightFilter!F$1,Night!$C$1:$X$1,0)+2,0),"")</f>
        <v>50.430768999999998</v>
      </c>
      <c r="G232">
        <f>IFERROR(VLOOKUP($B232,Night!$A$1:$X$367,MATCH(NightFilter!G$1,Night!$C$1:$X$1,0)+2,0),"")</f>
        <v>50.430768999999998</v>
      </c>
      <c r="H232">
        <f>IFERROR(VLOOKUP($B232,Night!$A$1:$X$367,MATCH(NightFilter!H$1,Night!$C$1:$X$1,0)+2,0),"")</f>
        <v>25.043776000000008</v>
      </c>
      <c r="I232">
        <f>IFERROR(VLOOKUP($B232,Night!$A$1:$X$367,MATCH(NightFilter!I$1,Night!$C$1:$X$1,0)+2,0),"")</f>
        <v>58.174761099999998</v>
      </c>
      <c r="J232">
        <f>IFERROR(VLOOKUP($B232,Night!$A$1:$X$367,MATCH(NightFilter!J$1,Night!$C$1:$X$1,0)+2,0),"")</f>
        <v>57.095238000000002</v>
      </c>
      <c r="K232">
        <f>IFERROR(VLOOKUP($B232,Night!$A$1:$X$367,MATCH(NightFilter!K$1,Night!$C$1:$X$1,0)+2,0),"")</f>
        <v>11.423636</v>
      </c>
      <c r="L232">
        <f>IFERROR(VLOOKUP($B232,Night!$A$1:$X$367,MATCH(NightFilter!L$1,Night!$C$1:$X$1,0)+2,0),"")</f>
        <v>11.423636</v>
      </c>
      <c r="M232">
        <f>IFERROR(VLOOKUP($B232,Night!$A$1:$X$367,MATCH(NightFilter!M$1,Night!$C$1:$X$1,0)+2,0),"")</f>
        <v>45.671602</v>
      </c>
      <c r="N232">
        <f>IFERROR(VLOOKUP($B232,Night!$A$1:$X$367,MATCH(NightFilter!N$1,Night!$C$1:$X$1,0)+2,0),"")</f>
        <v>45.519119500000002</v>
      </c>
      <c r="O232">
        <f>IFERROR(VLOOKUP($B232,Night!$A$1:$X$367,MATCH(NightFilter!O$1,Night!$C$1:$X$1,0)+2,0),"")</f>
        <v>97.709047999999996</v>
      </c>
      <c r="P232">
        <f>IFERROR(VLOOKUP($B232,Night!$A$1:$X$367,MATCH(NightFilter!P$1,Night!$C$1:$X$1,0)+2,0),"")</f>
        <v>8.7845449999999996</v>
      </c>
      <c r="Q232">
        <f>IFERROR(VLOOKUP($B232,Night!$A$1:$X$367,MATCH(NightFilter!Q$1,Night!$C$1:$X$1,0)+2,0),"")</f>
        <v>8.7845449999999996</v>
      </c>
      <c r="R232">
        <f>IFERROR(VLOOKUP($B232,Night!$A$1:$X$367,MATCH(NightFilter!R$1,Night!$C$1:$X$1,0)+2,0),"")</f>
        <v>88.924503000000001</v>
      </c>
      <c r="S232">
        <f>IFERROR(VLOOKUP($B232,Night!$A$1:$X$367,MATCH(NightFilter!S$1,Night!$C$1:$X$1,0)+2,0),"")</f>
        <v>74.478439800000004</v>
      </c>
      <c r="T232">
        <f>IFERROR(VLOOKUP($B232,Night!$A$1:$X$367,MATCH(NightFilter!T$1,Night!$C$1:$X$1,0)+2,0),"")</f>
        <v>7.0909089999999999</v>
      </c>
      <c r="U232">
        <f>IFERROR(VLOOKUP($B232,Night!$A$1:$X$367,MATCH(NightFilter!U$1,Night!$C$1:$X$1,0)+2,0),"")</f>
        <v>2</v>
      </c>
      <c r="V232">
        <f>IFERROR(VLOOKUP($B232,Night!$A$1:$X$367,MATCH(NightFilter!V$1,Night!$C$1:$X$1,0)+2,0),"")</f>
        <v>2</v>
      </c>
      <c r="W232">
        <f>IFERROR(VLOOKUP($B232,Night!$A$1:$X$367,MATCH(NightFilter!W$1,Night!$C$1:$X$1,0)+2,0),"")</f>
        <v>5.0909089999999999</v>
      </c>
      <c r="X232">
        <f>IFERROR(VLOOKUP($B232,Night!$A$1:$X$367,MATCH(NightFilter!X$1,Night!$C$1:$X$1,0)+2,0),"")</f>
        <v>3.8241089000000001</v>
      </c>
      <c r="Y232">
        <f>IFERROR(VLOOKUP($B232,Night!$A$1:$Z$367,MATCH(NightFilter!Y$1,Night!$C$1:$Z$1,0)+2,0),"")</f>
        <v>65</v>
      </c>
      <c r="Z232">
        <f>IFERROR(VLOOKUP($B232,Night!$A$1:$Z$367,MATCH(NightFilter!Z$1,Night!$C$1:$Z$1,0)+2,0),"")</f>
        <v>75</v>
      </c>
    </row>
    <row r="233" spans="2:26" x14ac:dyDescent="0.25">
      <c r="B233">
        <f>IF(ROW()-1&lt;=Input!$F$3,ROW()-1,"")</f>
        <v>232</v>
      </c>
      <c r="C233" s="1">
        <f>IFERROR(VLOOKUP($B233,Night!$A$1:$X$367,MATCH(NightFilter!C$1,Night!$C$1:$X$1,0)+2,0),"")</f>
        <v>43963</v>
      </c>
      <c r="D233" t="str">
        <f>IFERROR(VLOOKUP($B233,Night!$A$1:$X$367,MATCH(NightFilter!D$1,Night!$C$1:$X$1,0)+2,0),"")</f>
        <v>Night</v>
      </c>
      <c r="E233">
        <f>IFERROR(VLOOKUP($B233,Night!$A$1:$X$367,MATCH(NightFilter!E$1,Night!$C$1:$X$1,0)+2,0),"")</f>
        <v>65.343636000000004</v>
      </c>
      <c r="F233">
        <f>IFERROR(VLOOKUP($B233,Night!$A$1:$X$367,MATCH(NightFilter!F$1,Night!$C$1:$X$1,0)+2,0),"")</f>
        <v>51.765881999999998</v>
      </c>
      <c r="G233">
        <f>IFERROR(VLOOKUP($B233,Night!$A$1:$X$367,MATCH(NightFilter!G$1,Night!$C$1:$X$1,0)+2,0),"")</f>
        <v>51.765881999999998</v>
      </c>
      <c r="H233">
        <f>IFERROR(VLOOKUP($B233,Night!$A$1:$X$367,MATCH(NightFilter!H$1,Night!$C$1:$X$1,0)+2,0),"")</f>
        <v>13.577754000000006</v>
      </c>
      <c r="I233">
        <f>IFERROR(VLOOKUP($B233,Night!$A$1:$X$367,MATCH(NightFilter!I$1,Night!$C$1:$X$1,0)+2,0),"")</f>
        <v>57.8398878</v>
      </c>
      <c r="J233">
        <f>IFERROR(VLOOKUP($B233,Night!$A$1:$X$367,MATCH(NightFilter!J$1,Night!$C$1:$X$1,0)+2,0),"")</f>
        <v>56.621428999999999</v>
      </c>
      <c r="K233">
        <f>IFERROR(VLOOKUP($B233,Night!$A$1:$X$367,MATCH(NightFilter!K$1,Night!$C$1:$X$1,0)+2,0),"")</f>
        <v>15.661818</v>
      </c>
      <c r="L233">
        <f>IFERROR(VLOOKUP($B233,Night!$A$1:$X$367,MATCH(NightFilter!L$1,Night!$C$1:$X$1,0)+2,0),"")</f>
        <v>15.661818</v>
      </c>
      <c r="M233">
        <f>IFERROR(VLOOKUP($B233,Night!$A$1:$X$367,MATCH(NightFilter!M$1,Night!$C$1:$X$1,0)+2,0),"")</f>
        <v>40.959610999999995</v>
      </c>
      <c r="N233">
        <f>IFERROR(VLOOKUP($B233,Night!$A$1:$X$367,MATCH(NightFilter!N$1,Night!$C$1:$X$1,0)+2,0),"")</f>
        <v>46.074318900000002</v>
      </c>
      <c r="O233">
        <f>IFERROR(VLOOKUP($B233,Night!$A$1:$X$367,MATCH(NightFilter!O$1,Night!$C$1:$X$1,0)+2,0),"")</f>
        <v>98.174285999999995</v>
      </c>
      <c r="P233">
        <f>IFERROR(VLOOKUP($B233,Night!$A$1:$X$367,MATCH(NightFilter!P$1,Night!$C$1:$X$1,0)+2,0),"")</f>
        <v>18.233636000000001</v>
      </c>
      <c r="Q233">
        <f>IFERROR(VLOOKUP($B233,Night!$A$1:$X$367,MATCH(NightFilter!Q$1,Night!$C$1:$X$1,0)+2,0),"")</f>
        <v>18.233636000000001</v>
      </c>
      <c r="R233">
        <f>IFERROR(VLOOKUP($B233,Night!$A$1:$X$367,MATCH(NightFilter!R$1,Night!$C$1:$X$1,0)+2,0),"")</f>
        <v>79.940649999999991</v>
      </c>
      <c r="S233">
        <f>IFERROR(VLOOKUP($B233,Night!$A$1:$X$367,MATCH(NightFilter!S$1,Night!$C$1:$X$1,0)+2,0),"")</f>
        <v>74.124905999999996</v>
      </c>
      <c r="T233">
        <f>IFERROR(VLOOKUP($B233,Night!$A$1:$X$367,MATCH(NightFilter!T$1,Night!$C$1:$X$1,0)+2,0),"")</f>
        <v>5.9411759999999996</v>
      </c>
      <c r="U233">
        <f>IFERROR(VLOOKUP($B233,Night!$A$1:$X$367,MATCH(NightFilter!U$1,Night!$C$1:$X$1,0)+2,0),"")</f>
        <v>0.72727299999999995</v>
      </c>
      <c r="V233">
        <f>IFERROR(VLOOKUP($B233,Night!$A$1:$X$367,MATCH(NightFilter!V$1,Night!$C$1:$X$1,0)+2,0),"")</f>
        <v>0.72727299999999995</v>
      </c>
      <c r="W233">
        <f>IFERROR(VLOOKUP($B233,Night!$A$1:$X$367,MATCH(NightFilter!W$1,Night!$C$1:$X$1,0)+2,0),"")</f>
        <v>5.2139029999999993</v>
      </c>
      <c r="X233">
        <f>IFERROR(VLOOKUP($B233,Night!$A$1:$X$367,MATCH(NightFilter!X$1,Night!$C$1:$X$1,0)+2,0),"")</f>
        <v>3.6020349</v>
      </c>
      <c r="Y233">
        <f>IFERROR(VLOOKUP($B233,Night!$A$1:$Z$367,MATCH(NightFilter!Y$1,Night!$C$1:$Z$1,0)+2,0),"")</f>
        <v>65</v>
      </c>
      <c r="Z233">
        <f>IFERROR(VLOOKUP($B233,Night!$A$1:$Z$367,MATCH(NightFilter!Z$1,Night!$C$1:$Z$1,0)+2,0),"")</f>
        <v>75</v>
      </c>
    </row>
    <row r="234" spans="2:26" x14ac:dyDescent="0.25">
      <c r="B234">
        <f>IF(ROW()-1&lt;=Input!$F$3,ROW()-1,"")</f>
        <v>233</v>
      </c>
      <c r="C234" s="1">
        <f>IFERROR(VLOOKUP($B234,Night!$A$1:$X$367,MATCH(NightFilter!C$1,Night!$C$1:$X$1,0)+2,0),"")</f>
        <v>43962</v>
      </c>
      <c r="D234" t="str">
        <f>IFERROR(VLOOKUP($B234,Night!$A$1:$X$367,MATCH(NightFilter!D$1,Night!$C$1:$X$1,0)+2,0),"")</f>
        <v>Night</v>
      </c>
      <c r="E234">
        <f>IFERROR(VLOOKUP($B234,Night!$A$1:$X$367,MATCH(NightFilter!E$1,Night!$C$1:$X$1,0)+2,0),"")</f>
        <v>59.789090999999999</v>
      </c>
      <c r="F234">
        <f>IFERROR(VLOOKUP($B234,Night!$A$1:$X$367,MATCH(NightFilter!F$1,Night!$C$1:$X$1,0)+2,0),"")</f>
        <v>53.353845999999997</v>
      </c>
      <c r="G234">
        <f>IFERROR(VLOOKUP($B234,Night!$A$1:$X$367,MATCH(NightFilter!G$1,Night!$C$1:$X$1,0)+2,0),"")</f>
        <v>53.353845999999997</v>
      </c>
      <c r="H234">
        <f>IFERROR(VLOOKUP($B234,Night!$A$1:$X$367,MATCH(NightFilter!H$1,Night!$C$1:$X$1,0)+2,0),"")</f>
        <v>6.4352450000000019</v>
      </c>
      <c r="I234">
        <f>IFERROR(VLOOKUP($B234,Night!$A$1:$X$367,MATCH(NightFilter!I$1,Night!$C$1:$X$1,0)+2,0),"")</f>
        <v>56.040234300000002</v>
      </c>
      <c r="J234">
        <f>IFERROR(VLOOKUP($B234,Night!$A$1:$X$367,MATCH(NightFilter!J$1,Night!$C$1:$X$1,0)+2,0),"")</f>
        <v>55.195238000000003</v>
      </c>
      <c r="K234">
        <f>IFERROR(VLOOKUP($B234,Night!$A$1:$X$367,MATCH(NightFilter!K$1,Night!$C$1:$X$1,0)+2,0),"")</f>
        <v>24.481818000000001</v>
      </c>
      <c r="L234">
        <f>IFERROR(VLOOKUP($B234,Night!$A$1:$X$367,MATCH(NightFilter!L$1,Night!$C$1:$X$1,0)+2,0),"")</f>
        <v>24.481818000000001</v>
      </c>
      <c r="M234">
        <f>IFERROR(VLOOKUP($B234,Night!$A$1:$X$367,MATCH(NightFilter!M$1,Night!$C$1:$X$1,0)+2,0),"")</f>
        <v>30.713420000000003</v>
      </c>
      <c r="N234">
        <f>IFERROR(VLOOKUP($B234,Night!$A$1:$X$367,MATCH(NightFilter!N$1,Night!$C$1:$X$1,0)+2,0),"")</f>
        <v>46.880624599999997</v>
      </c>
      <c r="O234">
        <f>IFERROR(VLOOKUP($B234,Night!$A$1:$X$367,MATCH(NightFilter!O$1,Night!$C$1:$X$1,0)+2,0),"")</f>
        <v>95.974999999999994</v>
      </c>
      <c r="P234">
        <f>IFERROR(VLOOKUP($B234,Night!$A$1:$X$367,MATCH(NightFilter!P$1,Night!$C$1:$X$1,0)+2,0),"")</f>
        <v>27.840909</v>
      </c>
      <c r="Q234">
        <f>IFERROR(VLOOKUP($B234,Night!$A$1:$X$367,MATCH(NightFilter!Q$1,Night!$C$1:$X$1,0)+2,0),"")</f>
        <v>27.840909</v>
      </c>
      <c r="R234">
        <f>IFERROR(VLOOKUP($B234,Night!$A$1:$X$367,MATCH(NightFilter!R$1,Night!$C$1:$X$1,0)+2,0),"")</f>
        <v>68.134090999999998</v>
      </c>
      <c r="S234">
        <f>IFERROR(VLOOKUP($B234,Night!$A$1:$X$367,MATCH(NightFilter!S$1,Night!$C$1:$X$1,0)+2,0),"")</f>
        <v>77.883663299999995</v>
      </c>
      <c r="T234">
        <f>IFERROR(VLOOKUP($B234,Night!$A$1:$X$367,MATCH(NightFilter!T$1,Night!$C$1:$X$1,0)+2,0),"")</f>
        <v>7.8636359999999996</v>
      </c>
      <c r="U234">
        <f>IFERROR(VLOOKUP($B234,Night!$A$1:$X$367,MATCH(NightFilter!U$1,Night!$C$1:$X$1,0)+2,0),"")</f>
        <v>1.5</v>
      </c>
      <c r="V234">
        <f>IFERROR(VLOOKUP($B234,Night!$A$1:$X$367,MATCH(NightFilter!V$1,Night!$C$1:$X$1,0)+2,0),"")</f>
        <v>1.5</v>
      </c>
      <c r="W234">
        <f>IFERROR(VLOOKUP($B234,Night!$A$1:$X$367,MATCH(NightFilter!W$1,Night!$C$1:$X$1,0)+2,0),"")</f>
        <v>6.3636359999999996</v>
      </c>
      <c r="X234">
        <f>IFERROR(VLOOKUP($B234,Night!$A$1:$X$367,MATCH(NightFilter!X$1,Night!$C$1:$X$1,0)+2,0),"")</f>
        <v>3.5464498999999998</v>
      </c>
      <c r="Y234">
        <f>IFERROR(VLOOKUP($B234,Night!$A$1:$Z$367,MATCH(NightFilter!Y$1,Night!$C$1:$Z$1,0)+2,0),"")</f>
        <v>65</v>
      </c>
      <c r="Z234">
        <f>IFERROR(VLOOKUP($B234,Night!$A$1:$Z$367,MATCH(NightFilter!Z$1,Night!$C$1:$Z$1,0)+2,0),"")</f>
        <v>75</v>
      </c>
    </row>
    <row r="235" spans="2:26" x14ac:dyDescent="0.25">
      <c r="B235">
        <f>IF(ROW()-1&lt;=Input!$F$3,ROW()-1,"")</f>
        <v>234</v>
      </c>
      <c r="C235" s="1">
        <f>IFERROR(VLOOKUP($B235,Night!$A$1:$X$367,MATCH(NightFilter!C$1,Night!$C$1:$X$1,0)+2,0),"")</f>
        <v>43961</v>
      </c>
      <c r="D235" t="str">
        <f>IFERROR(VLOOKUP($B235,Night!$A$1:$X$367,MATCH(NightFilter!D$1,Night!$C$1:$X$1,0)+2,0),"")</f>
        <v>Night</v>
      </c>
      <c r="E235">
        <f>IFERROR(VLOOKUP($B235,Night!$A$1:$X$367,MATCH(NightFilter!E$1,Night!$C$1:$X$1,0)+2,0),"")</f>
        <v>58.830768999999997</v>
      </c>
      <c r="F235">
        <f>IFERROR(VLOOKUP($B235,Night!$A$1:$X$367,MATCH(NightFilter!F$1,Night!$C$1:$X$1,0)+2,0),"")</f>
        <v>51.472726999999999</v>
      </c>
      <c r="G235">
        <f>IFERROR(VLOOKUP($B235,Night!$A$1:$X$367,MATCH(NightFilter!G$1,Night!$C$1:$X$1,0)+2,0),"")</f>
        <v>51.472726999999999</v>
      </c>
      <c r="H235">
        <f>IFERROR(VLOOKUP($B235,Night!$A$1:$X$367,MATCH(NightFilter!H$1,Night!$C$1:$X$1,0)+2,0),"")</f>
        <v>7.3580419999999975</v>
      </c>
      <c r="I235">
        <f>IFERROR(VLOOKUP($B235,Night!$A$1:$X$367,MATCH(NightFilter!I$1,Night!$C$1:$X$1,0)+2,0),"")</f>
        <v>55.817139900000001</v>
      </c>
      <c r="J235">
        <f>IFERROR(VLOOKUP($B235,Night!$A$1:$X$367,MATCH(NightFilter!J$1,Night!$C$1:$X$1,0)+2,0),"")</f>
        <v>54.738461999999998</v>
      </c>
      <c r="K235">
        <f>IFERROR(VLOOKUP($B235,Night!$A$1:$X$367,MATCH(NightFilter!K$1,Night!$C$1:$X$1,0)+2,0),"")</f>
        <v>32.981817999999997</v>
      </c>
      <c r="L235">
        <f>IFERROR(VLOOKUP($B235,Night!$A$1:$X$367,MATCH(NightFilter!L$1,Night!$C$1:$X$1,0)+2,0),"")</f>
        <v>32.981817999999997</v>
      </c>
      <c r="M235">
        <f>IFERROR(VLOOKUP($B235,Night!$A$1:$X$367,MATCH(NightFilter!M$1,Night!$C$1:$X$1,0)+2,0),"")</f>
        <v>21.756644000000001</v>
      </c>
      <c r="N235">
        <f>IFERROR(VLOOKUP($B235,Night!$A$1:$X$367,MATCH(NightFilter!N$1,Night!$C$1:$X$1,0)+2,0),"")</f>
        <v>48.508988299999999</v>
      </c>
      <c r="O235">
        <f>IFERROR(VLOOKUP($B235,Night!$A$1:$X$367,MATCH(NightFilter!O$1,Night!$C$1:$X$1,0)+2,0),"")</f>
        <v>95.374167</v>
      </c>
      <c r="P235">
        <f>IFERROR(VLOOKUP($B235,Night!$A$1:$X$367,MATCH(NightFilter!P$1,Night!$C$1:$X$1,0)+2,0),"")</f>
        <v>51.328333000000001</v>
      </c>
      <c r="Q235">
        <f>IFERROR(VLOOKUP($B235,Night!$A$1:$X$367,MATCH(NightFilter!Q$1,Night!$C$1:$X$1,0)+2,0),"")</f>
        <v>51.328333000000001</v>
      </c>
      <c r="R235">
        <f>IFERROR(VLOOKUP($B235,Night!$A$1:$X$367,MATCH(NightFilter!R$1,Night!$C$1:$X$1,0)+2,0),"")</f>
        <v>44.045833999999999</v>
      </c>
      <c r="S235">
        <f>IFERROR(VLOOKUP($B235,Night!$A$1:$X$367,MATCH(NightFilter!S$1,Night!$C$1:$X$1,0)+2,0),"")</f>
        <v>80.724614799999998</v>
      </c>
      <c r="T235">
        <f>IFERROR(VLOOKUP($B235,Night!$A$1:$X$367,MATCH(NightFilter!T$1,Night!$C$1:$X$1,0)+2,0),"")</f>
        <v>8.4117650000000008</v>
      </c>
      <c r="U235">
        <f>IFERROR(VLOOKUP($B235,Night!$A$1:$X$367,MATCH(NightFilter!U$1,Night!$C$1:$X$1,0)+2,0),"")</f>
        <v>1.0833330000000001</v>
      </c>
      <c r="V235">
        <f>IFERROR(VLOOKUP($B235,Night!$A$1:$X$367,MATCH(NightFilter!V$1,Night!$C$1:$X$1,0)+2,0),"")</f>
        <v>1.0833330000000001</v>
      </c>
      <c r="W235">
        <f>IFERROR(VLOOKUP($B235,Night!$A$1:$X$367,MATCH(NightFilter!W$1,Night!$C$1:$X$1,0)+2,0),"")</f>
        <v>7.3284320000000012</v>
      </c>
      <c r="X235">
        <f>IFERROR(VLOOKUP($B235,Night!$A$1:$X$367,MATCH(NightFilter!X$1,Night!$C$1:$X$1,0)+2,0),"")</f>
        <v>4.0088984999999999</v>
      </c>
      <c r="Y235">
        <f>IFERROR(VLOOKUP($B235,Night!$A$1:$Z$367,MATCH(NightFilter!Y$1,Night!$C$1:$Z$1,0)+2,0),"")</f>
        <v>65</v>
      </c>
      <c r="Z235">
        <f>IFERROR(VLOOKUP($B235,Night!$A$1:$Z$367,MATCH(NightFilter!Z$1,Night!$C$1:$Z$1,0)+2,0),"")</f>
        <v>75</v>
      </c>
    </row>
    <row r="236" spans="2:26" x14ac:dyDescent="0.25">
      <c r="B236">
        <f>IF(ROW()-1&lt;=Input!$F$3,ROW()-1,"")</f>
        <v>235</v>
      </c>
      <c r="C236" s="1">
        <f>IFERROR(VLOOKUP($B236,Night!$A$1:$X$367,MATCH(NightFilter!C$1,Night!$C$1:$X$1,0)+2,0),"")</f>
        <v>43960</v>
      </c>
      <c r="D236" t="str">
        <f>IFERROR(VLOOKUP($B236,Night!$A$1:$X$367,MATCH(NightFilter!D$1,Night!$C$1:$X$1,0)+2,0),"")</f>
        <v>Night</v>
      </c>
      <c r="E236">
        <f>IFERROR(VLOOKUP($B236,Night!$A$1:$X$367,MATCH(NightFilter!E$1,Night!$C$1:$X$1,0)+2,0),"")</f>
        <v>59.4</v>
      </c>
      <c r="F236">
        <f>IFERROR(VLOOKUP($B236,Night!$A$1:$X$367,MATCH(NightFilter!F$1,Night!$C$1:$X$1,0)+2,0),"")</f>
        <v>50.181818</v>
      </c>
      <c r="G236">
        <f>IFERROR(VLOOKUP($B236,Night!$A$1:$X$367,MATCH(NightFilter!G$1,Night!$C$1:$X$1,0)+2,0),"")</f>
        <v>50.181818</v>
      </c>
      <c r="H236">
        <f>IFERROR(VLOOKUP($B236,Night!$A$1:$X$367,MATCH(NightFilter!H$1,Night!$C$1:$X$1,0)+2,0),"")</f>
        <v>9.2181819999999988</v>
      </c>
      <c r="I236">
        <f>IFERROR(VLOOKUP($B236,Night!$A$1:$X$367,MATCH(NightFilter!I$1,Night!$C$1:$X$1,0)+2,0),"")</f>
        <v>55.575169600000002</v>
      </c>
      <c r="J236">
        <f>IFERROR(VLOOKUP($B236,Night!$A$1:$X$367,MATCH(NightFilter!J$1,Night!$C$1:$X$1,0)+2,0),"")</f>
        <v>54.809524000000003</v>
      </c>
      <c r="K236">
        <f>IFERROR(VLOOKUP($B236,Night!$A$1:$X$367,MATCH(NightFilter!K$1,Night!$C$1:$X$1,0)+2,0),"")</f>
        <v>35.445455000000003</v>
      </c>
      <c r="L236">
        <f>IFERROR(VLOOKUP($B236,Night!$A$1:$X$367,MATCH(NightFilter!L$1,Night!$C$1:$X$1,0)+2,0),"")</f>
        <v>35.445455000000003</v>
      </c>
      <c r="M236">
        <f>IFERROR(VLOOKUP($B236,Night!$A$1:$X$367,MATCH(NightFilter!M$1,Night!$C$1:$X$1,0)+2,0),"")</f>
        <v>19.364069000000001</v>
      </c>
      <c r="N236">
        <f>IFERROR(VLOOKUP($B236,Night!$A$1:$X$367,MATCH(NightFilter!N$1,Night!$C$1:$X$1,0)+2,0),"")</f>
        <v>49.776933200000002</v>
      </c>
      <c r="O236">
        <f>IFERROR(VLOOKUP($B236,Night!$A$1:$X$367,MATCH(NightFilter!O$1,Night!$C$1:$X$1,0)+2,0),"")</f>
        <v>100</v>
      </c>
      <c r="P236">
        <f>IFERROR(VLOOKUP($B236,Night!$A$1:$X$367,MATCH(NightFilter!P$1,Night!$C$1:$X$1,0)+2,0),"")</f>
        <v>58.802726999999997</v>
      </c>
      <c r="Q236">
        <f>IFERROR(VLOOKUP($B236,Night!$A$1:$X$367,MATCH(NightFilter!Q$1,Night!$C$1:$X$1,0)+2,0),"")</f>
        <v>58.802726999999997</v>
      </c>
      <c r="R236">
        <f>IFERROR(VLOOKUP($B236,Night!$A$1:$X$367,MATCH(NightFilter!R$1,Night!$C$1:$X$1,0)+2,0),"")</f>
        <v>41.197273000000003</v>
      </c>
      <c r="S236">
        <f>IFERROR(VLOOKUP($B236,Night!$A$1:$X$367,MATCH(NightFilter!S$1,Night!$C$1:$X$1,0)+2,0),"")</f>
        <v>82.199702400000007</v>
      </c>
      <c r="T236">
        <f>IFERROR(VLOOKUP($B236,Night!$A$1:$X$367,MATCH(NightFilter!T$1,Night!$C$1:$X$1,0)+2,0),"")</f>
        <v>4.95</v>
      </c>
      <c r="U236">
        <f>IFERROR(VLOOKUP($B236,Night!$A$1:$X$367,MATCH(NightFilter!U$1,Night!$C$1:$X$1,0)+2,0),"")</f>
        <v>2.0952380000000002</v>
      </c>
      <c r="V236">
        <f>IFERROR(VLOOKUP($B236,Night!$A$1:$X$367,MATCH(NightFilter!V$1,Night!$C$1:$X$1,0)+2,0),"")</f>
        <v>2.0952380000000002</v>
      </c>
      <c r="W236">
        <f>IFERROR(VLOOKUP($B236,Night!$A$1:$X$367,MATCH(NightFilter!W$1,Night!$C$1:$X$1,0)+2,0),"")</f>
        <v>2.854762</v>
      </c>
      <c r="X236">
        <f>IFERROR(VLOOKUP($B236,Night!$A$1:$X$367,MATCH(NightFilter!X$1,Night!$C$1:$X$1,0)+2,0),"")</f>
        <v>3.7005566999999999</v>
      </c>
      <c r="Y236">
        <f>IFERROR(VLOOKUP($B236,Night!$A$1:$Z$367,MATCH(NightFilter!Y$1,Night!$C$1:$Z$1,0)+2,0),"")</f>
        <v>65</v>
      </c>
      <c r="Z236">
        <f>IFERROR(VLOOKUP($B236,Night!$A$1:$Z$367,MATCH(NightFilter!Z$1,Night!$C$1:$Z$1,0)+2,0),"")</f>
        <v>75</v>
      </c>
    </row>
    <row r="237" spans="2:26" x14ac:dyDescent="0.25">
      <c r="B237">
        <f>IF(ROW()-1&lt;=Input!$F$3,ROW()-1,"")</f>
        <v>236</v>
      </c>
      <c r="C237" s="1">
        <f>IFERROR(VLOOKUP($B237,Night!$A$1:$X$367,MATCH(NightFilter!C$1,Night!$C$1:$X$1,0)+2,0),"")</f>
        <v>43959</v>
      </c>
      <c r="D237" t="str">
        <f>IFERROR(VLOOKUP($B237,Night!$A$1:$X$367,MATCH(NightFilter!D$1,Night!$C$1:$X$1,0)+2,0),"")</f>
        <v>Night</v>
      </c>
      <c r="E237">
        <f>IFERROR(VLOOKUP($B237,Night!$A$1:$X$367,MATCH(NightFilter!E$1,Night!$C$1:$X$1,0)+2,0),"")</f>
        <v>59.709091000000001</v>
      </c>
      <c r="F237">
        <f>IFERROR(VLOOKUP($B237,Night!$A$1:$X$367,MATCH(NightFilter!F$1,Night!$C$1:$X$1,0)+2,0),"")</f>
        <v>51.610666999999999</v>
      </c>
      <c r="G237">
        <f>IFERROR(VLOOKUP($B237,Night!$A$1:$X$367,MATCH(NightFilter!G$1,Night!$C$1:$X$1,0)+2,0),"")</f>
        <v>51.610666999999999</v>
      </c>
      <c r="H237">
        <f>IFERROR(VLOOKUP($B237,Night!$A$1:$X$367,MATCH(NightFilter!H$1,Night!$C$1:$X$1,0)+2,0),"")</f>
        <v>8.0984240000000014</v>
      </c>
      <c r="I237">
        <f>IFERROR(VLOOKUP($B237,Night!$A$1:$X$367,MATCH(NightFilter!I$1,Night!$C$1:$X$1,0)+2,0),"")</f>
        <v>55.232104100000001</v>
      </c>
      <c r="J237">
        <f>IFERROR(VLOOKUP($B237,Night!$A$1:$X$367,MATCH(NightFilter!J$1,Night!$C$1:$X$1,0)+2,0),"")</f>
        <v>55.585185000000003</v>
      </c>
      <c r="K237">
        <f>IFERROR(VLOOKUP($B237,Night!$A$1:$X$367,MATCH(NightFilter!K$1,Night!$C$1:$X$1,0)+2,0),"")</f>
        <v>41.083333000000003</v>
      </c>
      <c r="L237">
        <f>IFERROR(VLOOKUP($B237,Night!$A$1:$X$367,MATCH(NightFilter!L$1,Night!$C$1:$X$1,0)+2,0),"")</f>
        <v>41.083333000000003</v>
      </c>
      <c r="M237">
        <f>IFERROR(VLOOKUP($B237,Night!$A$1:$X$367,MATCH(NightFilter!M$1,Night!$C$1:$X$1,0)+2,0),"")</f>
        <v>14.501852</v>
      </c>
      <c r="N237">
        <f>IFERROR(VLOOKUP($B237,Night!$A$1:$X$367,MATCH(NightFilter!N$1,Night!$C$1:$X$1,0)+2,0),"")</f>
        <v>49.226211200000002</v>
      </c>
      <c r="O237">
        <f>IFERROR(VLOOKUP($B237,Night!$A$1:$X$367,MATCH(NightFilter!O$1,Night!$C$1:$X$1,0)+2,0),"")</f>
        <v>98.945184999999995</v>
      </c>
      <c r="P237">
        <f>IFERROR(VLOOKUP($B237,Night!$A$1:$X$367,MATCH(NightFilter!P$1,Night!$C$1:$X$1,0)+2,0),"")</f>
        <v>63.45</v>
      </c>
      <c r="Q237">
        <f>IFERROR(VLOOKUP($B237,Night!$A$1:$X$367,MATCH(NightFilter!Q$1,Night!$C$1:$X$1,0)+2,0),"")</f>
        <v>63.45</v>
      </c>
      <c r="R237">
        <f>IFERROR(VLOOKUP($B237,Night!$A$1:$X$367,MATCH(NightFilter!R$1,Night!$C$1:$X$1,0)+2,0),"")</f>
        <v>35.495184999999992</v>
      </c>
      <c r="S237">
        <f>IFERROR(VLOOKUP($B237,Night!$A$1:$X$367,MATCH(NightFilter!S$1,Night!$C$1:$X$1,0)+2,0),"")</f>
        <v>81.440895600000005</v>
      </c>
      <c r="T237">
        <f>IFERROR(VLOOKUP($B237,Night!$A$1:$X$367,MATCH(NightFilter!T$1,Night!$C$1:$X$1,0)+2,0),"")</f>
        <v>6.25</v>
      </c>
      <c r="U237">
        <f>IFERROR(VLOOKUP($B237,Night!$A$1:$X$367,MATCH(NightFilter!U$1,Night!$C$1:$X$1,0)+2,0),"")</f>
        <v>1.454545</v>
      </c>
      <c r="V237">
        <f>IFERROR(VLOOKUP($B237,Night!$A$1:$X$367,MATCH(NightFilter!V$1,Night!$C$1:$X$1,0)+2,0),"")</f>
        <v>1.454545</v>
      </c>
      <c r="W237">
        <f>IFERROR(VLOOKUP($B237,Night!$A$1:$X$367,MATCH(NightFilter!W$1,Night!$C$1:$X$1,0)+2,0),"")</f>
        <v>4.7954550000000005</v>
      </c>
      <c r="X237">
        <f>IFERROR(VLOOKUP($B237,Night!$A$1:$X$367,MATCH(NightFilter!X$1,Night!$C$1:$X$1,0)+2,0),"")</f>
        <v>3.6879783000000002</v>
      </c>
      <c r="Y237">
        <f>IFERROR(VLOOKUP($B237,Night!$A$1:$Z$367,MATCH(NightFilter!Y$1,Night!$C$1:$Z$1,0)+2,0),"")</f>
        <v>65</v>
      </c>
      <c r="Z237">
        <f>IFERROR(VLOOKUP($B237,Night!$A$1:$Z$367,MATCH(NightFilter!Z$1,Night!$C$1:$Z$1,0)+2,0),"")</f>
        <v>75</v>
      </c>
    </row>
    <row r="238" spans="2:26" x14ac:dyDescent="0.25">
      <c r="B238">
        <f>IF(ROW()-1&lt;=Input!$F$3,ROW()-1,"")</f>
        <v>237</v>
      </c>
      <c r="C238" s="1">
        <f>IFERROR(VLOOKUP($B238,Night!$A$1:$X$367,MATCH(NightFilter!C$1,Night!$C$1:$X$1,0)+2,0),"")</f>
        <v>43958</v>
      </c>
      <c r="D238" t="str">
        <f>IFERROR(VLOOKUP($B238,Night!$A$1:$X$367,MATCH(NightFilter!D$1,Night!$C$1:$X$1,0)+2,0),"")</f>
        <v>Night</v>
      </c>
      <c r="E238">
        <f>IFERROR(VLOOKUP($B238,Night!$A$1:$X$367,MATCH(NightFilter!E$1,Night!$C$1:$X$1,0)+2,0),"")</f>
        <v>60.436363999999998</v>
      </c>
      <c r="F238">
        <f>IFERROR(VLOOKUP($B238,Night!$A$1:$X$367,MATCH(NightFilter!F$1,Night!$C$1:$X$1,0)+2,0),"")</f>
        <v>46.805556000000003</v>
      </c>
      <c r="G238">
        <f>IFERROR(VLOOKUP($B238,Night!$A$1:$X$367,MATCH(NightFilter!G$1,Night!$C$1:$X$1,0)+2,0),"")</f>
        <v>46.805556000000003</v>
      </c>
      <c r="H238">
        <f>IFERROR(VLOOKUP($B238,Night!$A$1:$X$367,MATCH(NightFilter!H$1,Night!$C$1:$X$1,0)+2,0),"")</f>
        <v>13.630807999999995</v>
      </c>
      <c r="I238">
        <f>IFERROR(VLOOKUP($B238,Night!$A$1:$X$367,MATCH(NightFilter!I$1,Night!$C$1:$X$1,0)+2,0),"")</f>
        <v>54.2179851</v>
      </c>
      <c r="J238">
        <f>IFERROR(VLOOKUP($B238,Night!$A$1:$X$367,MATCH(NightFilter!J$1,Night!$C$1:$X$1,0)+2,0),"")</f>
        <v>54.788462000000003</v>
      </c>
      <c r="K238">
        <f>IFERROR(VLOOKUP($B238,Night!$A$1:$X$367,MATCH(NightFilter!K$1,Night!$C$1:$X$1,0)+2,0),"")</f>
        <v>38.490909000000002</v>
      </c>
      <c r="L238">
        <f>IFERROR(VLOOKUP($B238,Night!$A$1:$X$367,MATCH(NightFilter!L$1,Night!$C$1:$X$1,0)+2,0),"")</f>
        <v>38.490909000000002</v>
      </c>
      <c r="M238">
        <f>IFERROR(VLOOKUP($B238,Night!$A$1:$X$367,MATCH(NightFilter!M$1,Night!$C$1:$X$1,0)+2,0),"")</f>
        <v>16.297553000000001</v>
      </c>
      <c r="N238">
        <f>IFERROR(VLOOKUP($B238,Night!$A$1:$X$367,MATCH(NightFilter!N$1,Night!$C$1:$X$1,0)+2,0),"")</f>
        <v>47.485636200000002</v>
      </c>
      <c r="O238">
        <f>IFERROR(VLOOKUP($B238,Night!$A$1:$X$367,MATCH(NightFilter!O$1,Night!$C$1:$X$1,0)+2,0),"")</f>
        <v>96.308462000000006</v>
      </c>
      <c r="P238">
        <f>IFERROR(VLOOKUP($B238,Night!$A$1:$X$367,MATCH(NightFilter!P$1,Night!$C$1:$X$1,0)+2,0),"")</f>
        <v>48.915455000000001</v>
      </c>
      <c r="Q238">
        <f>IFERROR(VLOOKUP($B238,Night!$A$1:$X$367,MATCH(NightFilter!Q$1,Night!$C$1:$X$1,0)+2,0),"")</f>
        <v>48.915455000000001</v>
      </c>
      <c r="R238">
        <f>IFERROR(VLOOKUP($B238,Night!$A$1:$X$367,MATCH(NightFilter!R$1,Night!$C$1:$X$1,0)+2,0),"")</f>
        <v>47.393007000000004</v>
      </c>
      <c r="S238">
        <f>IFERROR(VLOOKUP($B238,Night!$A$1:$X$367,MATCH(NightFilter!S$1,Night!$C$1:$X$1,0)+2,0),"")</f>
        <v>80.238981999999993</v>
      </c>
      <c r="T238">
        <f>IFERROR(VLOOKUP($B238,Night!$A$1:$X$367,MATCH(NightFilter!T$1,Night!$C$1:$X$1,0)+2,0),"")</f>
        <v>7.5</v>
      </c>
      <c r="U238">
        <f>IFERROR(VLOOKUP($B238,Night!$A$1:$X$367,MATCH(NightFilter!U$1,Night!$C$1:$X$1,0)+2,0),"")</f>
        <v>1</v>
      </c>
      <c r="V238">
        <f>IFERROR(VLOOKUP($B238,Night!$A$1:$X$367,MATCH(NightFilter!V$1,Night!$C$1:$X$1,0)+2,0),"")</f>
        <v>1</v>
      </c>
      <c r="W238">
        <f>IFERROR(VLOOKUP($B238,Night!$A$1:$X$367,MATCH(NightFilter!W$1,Night!$C$1:$X$1,0)+2,0),"")</f>
        <v>6.5</v>
      </c>
      <c r="X238">
        <f>IFERROR(VLOOKUP($B238,Night!$A$1:$X$367,MATCH(NightFilter!X$1,Night!$C$1:$X$1,0)+2,0),"")</f>
        <v>3.4267363</v>
      </c>
      <c r="Y238">
        <f>IFERROR(VLOOKUP($B238,Night!$A$1:$Z$367,MATCH(NightFilter!Y$1,Night!$C$1:$Z$1,0)+2,0),"")</f>
        <v>65</v>
      </c>
      <c r="Z238">
        <f>IFERROR(VLOOKUP($B238,Night!$A$1:$Z$367,MATCH(NightFilter!Z$1,Night!$C$1:$Z$1,0)+2,0),"")</f>
        <v>75</v>
      </c>
    </row>
    <row r="239" spans="2:26" x14ac:dyDescent="0.25">
      <c r="B239">
        <f>IF(ROW()-1&lt;=Input!$F$3,ROW()-1,"")</f>
        <v>238</v>
      </c>
      <c r="C239" s="1">
        <f>IFERROR(VLOOKUP($B239,Night!$A$1:$X$367,MATCH(NightFilter!C$1,Night!$C$1:$X$1,0)+2,0),"")</f>
        <v>43957</v>
      </c>
      <c r="D239" t="str">
        <f>IFERROR(VLOOKUP($B239,Night!$A$1:$X$367,MATCH(NightFilter!D$1,Night!$C$1:$X$1,0)+2,0),"")</f>
        <v>Night</v>
      </c>
      <c r="E239">
        <f>IFERROR(VLOOKUP($B239,Night!$A$1:$X$367,MATCH(NightFilter!E$1,Night!$C$1:$X$1,0)+2,0),"")</f>
        <v>58.65</v>
      </c>
      <c r="F239">
        <f>IFERROR(VLOOKUP($B239,Night!$A$1:$X$367,MATCH(NightFilter!F$1,Night!$C$1:$X$1,0)+2,0),"")</f>
        <v>45.481817999999997</v>
      </c>
      <c r="G239">
        <f>IFERROR(VLOOKUP($B239,Night!$A$1:$X$367,MATCH(NightFilter!G$1,Night!$C$1:$X$1,0)+2,0),"")</f>
        <v>45.481817999999997</v>
      </c>
      <c r="H239">
        <f>IFERROR(VLOOKUP($B239,Night!$A$1:$X$367,MATCH(NightFilter!H$1,Night!$C$1:$X$1,0)+2,0),"")</f>
        <v>13.168182000000002</v>
      </c>
      <c r="I239">
        <f>IFERROR(VLOOKUP($B239,Night!$A$1:$X$367,MATCH(NightFilter!I$1,Night!$C$1:$X$1,0)+2,0),"")</f>
        <v>54.146635500000002</v>
      </c>
      <c r="J239">
        <f>IFERROR(VLOOKUP($B239,Night!$A$1:$X$367,MATCH(NightFilter!J$1,Night!$C$1:$X$1,0)+2,0),"")</f>
        <v>53.019354999999997</v>
      </c>
      <c r="K239">
        <f>IFERROR(VLOOKUP($B239,Night!$A$1:$X$367,MATCH(NightFilter!K$1,Night!$C$1:$X$1,0)+2,0),"")</f>
        <v>36.927273</v>
      </c>
      <c r="L239">
        <f>IFERROR(VLOOKUP($B239,Night!$A$1:$X$367,MATCH(NightFilter!L$1,Night!$C$1:$X$1,0)+2,0),"")</f>
        <v>36.927273</v>
      </c>
      <c r="M239">
        <f>IFERROR(VLOOKUP($B239,Night!$A$1:$X$367,MATCH(NightFilter!M$1,Night!$C$1:$X$1,0)+2,0),"")</f>
        <v>16.092081999999998</v>
      </c>
      <c r="N239">
        <f>IFERROR(VLOOKUP($B239,Night!$A$1:$X$367,MATCH(NightFilter!N$1,Night!$C$1:$X$1,0)+2,0),"")</f>
        <v>46.888602200000001</v>
      </c>
      <c r="O239">
        <f>IFERROR(VLOOKUP($B239,Night!$A$1:$X$367,MATCH(NightFilter!O$1,Night!$C$1:$X$1,0)+2,0),"")</f>
        <v>98.587418999999997</v>
      </c>
      <c r="P239">
        <f>IFERROR(VLOOKUP($B239,Night!$A$1:$X$367,MATCH(NightFilter!P$1,Night!$C$1:$X$1,0)+2,0),"")</f>
        <v>47.11</v>
      </c>
      <c r="Q239">
        <f>IFERROR(VLOOKUP($B239,Night!$A$1:$X$367,MATCH(NightFilter!Q$1,Night!$C$1:$X$1,0)+2,0),"")</f>
        <v>47.11</v>
      </c>
      <c r="R239">
        <f>IFERROR(VLOOKUP($B239,Night!$A$1:$X$367,MATCH(NightFilter!R$1,Night!$C$1:$X$1,0)+2,0),"")</f>
        <v>51.477418999999998</v>
      </c>
      <c r="S239">
        <f>IFERROR(VLOOKUP($B239,Night!$A$1:$X$367,MATCH(NightFilter!S$1,Night!$C$1:$X$1,0)+2,0),"")</f>
        <v>79.057344200000003</v>
      </c>
      <c r="T239">
        <f>IFERROR(VLOOKUP($B239,Night!$A$1:$X$367,MATCH(NightFilter!T$1,Night!$C$1:$X$1,0)+2,0),"")</f>
        <v>7.5</v>
      </c>
      <c r="U239">
        <f>IFERROR(VLOOKUP($B239,Night!$A$1:$X$367,MATCH(NightFilter!U$1,Night!$C$1:$X$1,0)+2,0),"")</f>
        <v>0.72727299999999995</v>
      </c>
      <c r="V239">
        <f>IFERROR(VLOOKUP($B239,Night!$A$1:$X$367,MATCH(NightFilter!V$1,Night!$C$1:$X$1,0)+2,0),"")</f>
        <v>0.72727299999999995</v>
      </c>
      <c r="W239">
        <f>IFERROR(VLOOKUP($B239,Night!$A$1:$X$367,MATCH(NightFilter!W$1,Night!$C$1:$X$1,0)+2,0),"")</f>
        <v>6.7727269999999997</v>
      </c>
      <c r="X239">
        <f>IFERROR(VLOOKUP($B239,Night!$A$1:$X$367,MATCH(NightFilter!X$1,Night!$C$1:$X$1,0)+2,0),"")</f>
        <v>3.7855503000000001</v>
      </c>
      <c r="Y239">
        <f>IFERROR(VLOOKUP($B239,Night!$A$1:$Z$367,MATCH(NightFilter!Y$1,Night!$C$1:$Z$1,0)+2,0),"")</f>
        <v>65</v>
      </c>
      <c r="Z239">
        <f>IFERROR(VLOOKUP($B239,Night!$A$1:$Z$367,MATCH(NightFilter!Z$1,Night!$C$1:$Z$1,0)+2,0),"")</f>
        <v>75</v>
      </c>
    </row>
    <row r="240" spans="2:26" x14ac:dyDescent="0.25">
      <c r="B240">
        <f>IF(ROW()-1&lt;=Input!$F$3,ROW()-1,"")</f>
        <v>239</v>
      </c>
      <c r="C240" s="1">
        <f>IFERROR(VLOOKUP($B240,Night!$A$1:$X$367,MATCH(NightFilter!C$1,Night!$C$1:$X$1,0)+2,0),"")</f>
        <v>43956</v>
      </c>
      <c r="D240" t="str">
        <f>IFERROR(VLOOKUP($B240,Night!$A$1:$X$367,MATCH(NightFilter!D$1,Night!$C$1:$X$1,0)+2,0),"")</f>
        <v>Night</v>
      </c>
      <c r="E240">
        <f>IFERROR(VLOOKUP($B240,Night!$A$1:$X$367,MATCH(NightFilter!E$1,Night!$C$1:$X$1,0)+2,0),"")</f>
        <v>61.345455000000001</v>
      </c>
      <c r="F240">
        <f>IFERROR(VLOOKUP($B240,Night!$A$1:$X$367,MATCH(NightFilter!F$1,Night!$C$1:$X$1,0)+2,0),"")</f>
        <v>47.827272999999998</v>
      </c>
      <c r="G240">
        <f>IFERROR(VLOOKUP($B240,Night!$A$1:$X$367,MATCH(NightFilter!G$1,Night!$C$1:$X$1,0)+2,0),"")</f>
        <v>47.827272999999998</v>
      </c>
      <c r="H240">
        <f>IFERROR(VLOOKUP($B240,Night!$A$1:$X$367,MATCH(NightFilter!H$1,Night!$C$1:$X$1,0)+2,0),"")</f>
        <v>13.518182000000003</v>
      </c>
      <c r="I240">
        <f>IFERROR(VLOOKUP($B240,Night!$A$1:$X$367,MATCH(NightFilter!I$1,Night!$C$1:$X$1,0)+2,0),"")</f>
        <v>55.626497200000003</v>
      </c>
      <c r="J240">
        <f>IFERROR(VLOOKUP($B240,Night!$A$1:$X$367,MATCH(NightFilter!J$1,Night!$C$1:$X$1,0)+2,0),"")</f>
        <v>52.331249999999997</v>
      </c>
      <c r="K240">
        <f>IFERROR(VLOOKUP($B240,Night!$A$1:$X$367,MATCH(NightFilter!K$1,Night!$C$1:$X$1,0)+2,0),"")</f>
        <v>35.636364</v>
      </c>
      <c r="L240">
        <f>IFERROR(VLOOKUP($B240,Night!$A$1:$X$367,MATCH(NightFilter!L$1,Night!$C$1:$X$1,0)+2,0),"")</f>
        <v>35.636364</v>
      </c>
      <c r="M240">
        <f>IFERROR(VLOOKUP($B240,Night!$A$1:$X$367,MATCH(NightFilter!M$1,Night!$C$1:$X$1,0)+2,0),"")</f>
        <v>16.694885999999997</v>
      </c>
      <c r="N240">
        <f>IFERROR(VLOOKUP($B240,Night!$A$1:$X$367,MATCH(NightFilter!N$1,Night!$C$1:$X$1,0)+2,0),"")</f>
        <v>46.467984800000004</v>
      </c>
      <c r="O240">
        <f>IFERROR(VLOOKUP($B240,Night!$A$1:$X$367,MATCH(NightFilter!O$1,Night!$C$1:$X$1,0)+2,0),"")</f>
        <v>95.611563000000004</v>
      </c>
      <c r="P240">
        <f>IFERROR(VLOOKUP($B240,Night!$A$1:$X$367,MATCH(NightFilter!P$1,Night!$C$1:$X$1,0)+2,0),"")</f>
        <v>39.970908999999999</v>
      </c>
      <c r="Q240">
        <f>IFERROR(VLOOKUP($B240,Night!$A$1:$X$367,MATCH(NightFilter!Q$1,Night!$C$1:$X$1,0)+2,0),"")</f>
        <v>39.970908999999999</v>
      </c>
      <c r="R240">
        <f>IFERROR(VLOOKUP($B240,Night!$A$1:$X$367,MATCH(NightFilter!R$1,Night!$C$1:$X$1,0)+2,0),"")</f>
        <v>55.640654000000005</v>
      </c>
      <c r="S240">
        <f>IFERROR(VLOOKUP($B240,Night!$A$1:$X$367,MATCH(NightFilter!S$1,Night!$C$1:$X$1,0)+2,0),"")</f>
        <v>74.515709700000002</v>
      </c>
      <c r="T240">
        <f>IFERROR(VLOOKUP($B240,Night!$A$1:$X$367,MATCH(NightFilter!T$1,Night!$C$1:$X$1,0)+2,0),"")</f>
        <v>6.75</v>
      </c>
      <c r="U240">
        <f>IFERROR(VLOOKUP($B240,Night!$A$1:$X$367,MATCH(NightFilter!U$1,Night!$C$1:$X$1,0)+2,0),"")</f>
        <v>0.81818199999999996</v>
      </c>
      <c r="V240">
        <f>IFERROR(VLOOKUP($B240,Night!$A$1:$X$367,MATCH(NightFilter!V$1,Night!$C$1:$X$1,0)+2,0),"")</f>
        <v>0.81818199999999996</v>
      </c>
      <c r="W240">
        <f>IFERROR(VLOOKUP($B240,Night!$A$1:$X$367,MATCH(NightFilter!W$1,Night!$C$1:$X$1,0)+2,0),"")</f>
        <v>5.9318179999999998</v>
      </c>
      <c r="X240">
        <f>IFERROR(VLOOKUP($B240,Night!$A$1:$X$367,MATCH(NightFilter!X$1,Night!$C$1:$X$1,0)+2,0),"")</f>
        <v>3.3373300000000001</v>
      </c>
      <c r="Y240">
        <f>IFERROR(VLOOKUP($B240,Night!$A$1:$Z$367,MATCH(NightFilter!Y$1,Night!$C$1:$Z$1,0)+2,0),"")</f>
        <v>65</v>
      </c>
      <c r="Z240">
        <f>IFERROR(VLOOKUP($B240,Night!$A$1:$Z$367,MATCH(NightFilter!Z$1,Night!$C$1:$Z$1,0)+2,0),"")</f>
        <v>75</v>
      </c>
    </row>
    <row r="241" spans="2:26" x14ac:dyDescent="0.25">
      <c r="B241">
        <f>IF(ROW()-1&lt;=Input!$F$3,ROW()-1,"")</f>
        <v>240</v>
      </c>
      <c r="C241" s="1">
        <f>IFERROR(VLOOKUP($B241,Night!$A$1:$X$367,MATCH(NightFilter!C$1,Night!$C$1:$X$1,0)+2,0),"")</f>
        <v>43955</v>
      </c>
      <c r="D241" t="str">
        <f>IFERROR(VLOOKUP($B241,Night!$A$1:$X$367,MATCH(NightFilter!D$1,Night!$C$1:$X$1,0)+2,0),"")</f>
        <v>Night</v>
      </c>
      <c r="E241">
        <f>IFERROR(VLOOKUP($B241,Night!$A$1:$X$367,MATCH(NightFilter!E$1,Night!$C$1:$X$1,0)+2,0),"")</f>
        <v>60.563636000000002</v>
      </c>
      <c r="F241">
        <f>IFERROR(VLOOKUP($B241,Night!$A$1:$X$367,MATCH(NightFilter!F$1,Night!$C$1:$X$1,0)+2,0),"")</f>
        <v>50.092857000000002</v>
      </c>
      <c r="G241">
        <f>IFERROR(VLOOKUP($B241,Night!$A$1:$X$367,MATCH(NightFilter!G$1,Night!$C$1:$X$1,0)+2,0),"")</f>
        <v>50.092857000000002</v>
      </c>
      <c r="H241">
        <f>IFERROR(VLOOKUP($B241,Night!$A$1:$X$367,MATCH(NightFilter!H$1,Night!$C$1:$X$1,0)+2,0),"")</f>
        <v>10.470779</v>
      </c>
      <c r="I241">
        <f>IFERROR(VLOOKUP($B241,Night!$A$1:$X$367,MATCH(NightFilter!I$1,Night!$C$1:$X$1,0)+2,0),"")</f>
        <v>55.878159699999998</v>
      </c>
      <c r="J241">
        <f>IFERROR(VLOOKUP($B241,Night!$A$1:$X$367,MATCH(NightFilter!J$1,Night!$C$1:$X$1,0)+2,0),"")</f>
        <v>53.392856999999999</v>
      </c>
      <c r="K241">
        <f>IFERROR(VLOOKUP($B241,Night!$A$1:$X$367,MATCH(NightFilter!K$1,Night!$C$1:$X$1,0)+2,0),"")</f>
        <v>34.190908999999998</v>
      </c>
      <c r="L241">
        <f>IFERROR(VLOOKUP($B241,Night!$A$1:$X$367,MATCH(NightFilter!L$1,Night!$C$1:$X$1,0)+2,0),"")</f>
        <v>34.190908999999998</v>
      </c>
      <c r="M241">
        <f>IFERROR(VLOOKUP($B241,Night!$A$1:$X$367,MATCH(NightFilter!M$1,Night!$C$1:$X$1,0)+2,0),"")</f>
        <v>19.201948000000002</v>
      </c>
      <c r="N241">
        <f>IFERROR(VLOOKUP($B241,Night!$A$1:$X$367,MATCH(NightFilter!N$1,Night!$C$1:$X$1,0)+2,0),"")</f>
        <v>46.762390500000002</v>
      </c>
      <c r="O241">
        <f>IFERROR(VLOOKUP($B241,Night!$A$1:$X$367,MATCH(NightFilter!O$1,Night!$C$1:$X$1,0)+2,0),"")</f>
        <v>90.963571000000002</v>
      </c>
      <c r="P241">
        <f>IFERROR(VLOOKUP($B241,Night!$A$1:$X$367,MATCH(NightFilter!P$1,Night!$C$1:$X$1,0)+2,0),"")</f>
        <v>42.966363999999999</v>
      </c>
      <c r="Q241">
        <f>IFERROR(VLOOKUP($B241,Night!$A$1:$X$367,MATCH(NightFilter!Q$1,Night!$C$1:$X$1,0)+2,0),"")</f>
        <v>42.966363999999999</v>
      </c>
      <c r="R241">
        <f>IFERROR(VLOOKUP($B241,Night!$A$1:$X$367,MATCH(NightFilter!R$1,Night!$C$1:$X$1,0)+2,0),"")</f>
        <v>47.997207000000003</v>
      </c>
      <c r="S241">
        <f>IFERROR(VLOOKUP($B241,Night!$A$1:$X$367,MATCH(NightFilter!S$1,Night!$C$1:$X$1,0)+2,0),"")</f>
        <v>75.042385300000007</v>
      </c>
      <c r="T241">
        <f>IFERROR(VLOOKUP($B241,Night!$A$1:$X$367,MATCH(NightFilter!T$1,Night!$C$1:$X$1,0)+2,0),"")</f>
        <v>5.7692310000000004</v>
      </c>
      <c r="U241">
        <f>IFERROR(VLOOKUP($B241,Night!$A$1:$X$367,MATCH(NightFilter!U$1,Night!$C$1:$X$1,0)+2,0),"")</f>
        <v>1.818182</v>
      </c>
      <c r="V241">
        <f>IFERROR(VLOOKUP($B241,Night!$A$1:$X$367,MATCH(NightFilter!V$1,Night!$C$1:$X$1,0)+2,0),"")</f>
        <v>1.818182</v>
      </c>
      <c r="W241">
        <f>IFERROR(VLOOKUP($B241,Night!$A$1:$X$367,MATCH(NightFilter!W$1,Night!$C$1:$X$1,0)+2,0),"")</f>
        <v>3.9510490000000003</v>
      </c>
      <c r="X241">
        <f>IFERROR(VLOOKUP($B241,Night!$A$1:$X$367,MATCH(NightFilter!X$1,Night!$C$1:$X$1,0)+2,0),"")</f>
        <v>3.0537106000000001</v>
      </c>
      <c r="Y241">
        <f>IFERROR(VLOOKUP($B241,Night!$A$1:$Z$367,MATCH(NightFilter!Y$1,Night!$C$1:$Z$1,0)+2,0),"")</f>
        <v>65</v>
      </c>
      <c r="Z241">
        <f>IFERROR(VLOOKUP($B241,Night!$A$1:$Z$367,MATCH(NightFilter!Z$1,Night!$C$1:$Z$1,0)+2,0),"")</f>
        <v>75</v>
      </c>
    </row>
    <row r="242" spans="2:26" x14ac:dyDescent="0.25">
      <c r="B242">
        <f>IF(ROW()-1&lt;=Input!$F$3,ROW()-1,"")</f>
        <v>241</v>
      </c>
      <c r="C242" s="1">
        <f>IFERROR(VLOOKUP($B242,Night!$A$1:$X$367,MATCH(NightFilter!C$1,Night!$C$1:$X$1,0)+2,0),"")</f>
        <v>43954</v>
      </c>
      <c r="D242" t="str">
        <f>IFERROR(VLOOKUP($B242,Night!$A$1:$X$367,MATCH(NightFilter!D$1,Night!$C$1:$X$1,0)+2,0),"")</f>
        <v>Night</v>
      </c>
      <c r="E242">
        <f>IFERROR(VLOOKUP($B242,Night!$A$1:$X$367,MATCH(NightFilter!E$1,Night!$C$1:$X$1,0)+2,0),"")</f>
        <v>60.690908999999998</v>
      </c>
      <c r="F242">
        <f>IFERROR(VLOOKUP($B242,Night!$A$1:$X$367,MATCH(NightFilter!F$1,Night!$C$1:$X$1,0)+2,0),"")</f>
        <v>49.259090999999998</v>
      </c>
      <c r="G242">
        <f>IFERROR(VLOOKUP($B242,Night!$A$1:$X$367,MATCH(NightFilter!G$1,Night!$C$1:$X$1,0)+2,0),"")</f>
        <v>49.259090999999998</v>
      </c>
      <c r="H242">
        <f>IFERROR(VLOOKUP($B242,Night!$A$1:$X$367,MATCH(NightFilter!H$1,Night!$C$1:$X$1,0)+2,0),"")</f>
        <v>11.431818</v>
      </c>
      <c r="I242">
        <f>IFERROR(VLOOKUP($B242,Night!$A$1:$X$367,MATCH(NightFilter!I$1,Night!$C$1:$X$1,0)+2,0),"")</f>
        <v>56.529164199999997</v>
      </c>
      <c r="J242">
        <f>IFERROR(VLOOKUP($B242,Night!$A$1:$X$367,MATCH(NightFilter!J$1,Night!$C$1:$X$1,0)+2,0),"")</f>
        <v>49.941667000000002</v>
      </c>
      <c r="K242">
        <f>IFERROR(VLOOKUP($B242,Night!$A$1:$X$367,MATCH(NightFilter!K$1,Night!$C$1:$X$1,0)+2,0),"")</f>
        <v>36.754545</v>
      </c>
      <c r="L242">
        <f>IFERROR(VLOOKUP($B242,Night!$A$1:$X$367,MATCH(NightFilter!L$1,Night!$C$1:$X$1,0)+2,0),"")</f>
        <v>36.754545</v>
      </c>
      <c r="M242">
        <f>IFERROR(VLOOKUP($B242,Night!$A$1:$X$367,MATCH(NightFilter!M$1,Night!$C$1:$X$1,0)+2,0),"")</f>
        <v>13.187122000000002</v>
      </c>
      <c r="N242">
        <f>IFERROR(VLOOKUP($B242,Night!$A$1:$X$367,MATCH(NightFilter!N$1,Night!$C$1:$X$1,0)+2,0),"")</f>
        <v>46.569015200000003</v>
      </c>
      <c r="O242">
        <f>IFERROR(VLOOKUP($B242,Night!$A$1:$X$367,MATCH(NightFilter!O$1,Night!$C$1:$X$1,0)+2,0),"")</f>
        <v>89.844544999999997</v>
      </c>
      <c r="P242">
        <f>IFERROR(VLOOKUP($B242,Night!$A$1:$X$367,MATCH(NightFilter!P$1,Night!$C$1:$X$1,0)+2,0),"")</f>
        <v>45.540908999999999</v>
      </c>
      <c r="Q242">
        <f>IFERROR(VLOOKUP($B242,Night!$A$1:$X$367,MATCH(NightFilter!Q$1,Night!$C$1:$X$1,0)+2,0),"")</f>
        <v>45.540908999999999</v>
      </c>
      <c r="R242">
        <f>IFERROR(VLOOKUP($B242,Night!$A$1:$X$367,MATCH(NightFilter!R$1,Night!$C$1:$X$1,0)+2,0),"")</f>
        <v>44.303635999999997</v>
      </c>
      <c r="S242">
        <f>IFERROR(VLOOKUP($B242,Night!$A$1:$X$367,MATCH(NightFilter!S$1,Night!$C$1:$X$1,0)+2,0),"")</f>
        <v>72.547225900000001</v>
      </c>
      <c r="T242">
        <f>IFERROR(VLOOKUP($B242,Night!$A$1:$X$367,MATCH(NightFilter!T$1,Night!$C$1:$X$1,0)+2,0),"")</f>
        <v>6.1363640000000004</v>
      </c>
      <c r="U242">
        <f>IFERROR(VLOOKUP($B242,Night!$A$1:$X$367,MATCH(NightFilter!U$1,Night!$C$1:$X$1,0)+2,0),"")</f>
        <v>0.77777799999999997</v>
      </c>
      <c r="V242">
        <f>IFERROR(VLOOKUP($B242,Night!$A$1:$X$367,MATCH(NightFilter!V$1,Night!$C$1:$X$1,0)+2,0),"")</f>
        <v>0.77777799999999997</v>
      </c>
      <c r="W242">
        <f>IFERROR(VLOOKUP($B242,Night!$A$1:$X$367,MATCH(NightFilter!W$1,Night!$C$1:$X$1,0)+2,0),"")</f>
        <v>5.3585860000000007</v>
      </c>
      <c r="X242">
        <f>IFERROR(VLOOKUP($B242,Night!$A$1:$X$367,MATCH(NightFilter!X$1,Night!$C$1:$X$1,0)+2,0),"")</f>
        <v>2.6080809</v>
      </c>
      <c r="Y242">
        <f>IFERROR(VLOOKUP($B242,Night!$A$1:$Z$367,MATCH(NightFilter!Y$1,Night!$C$1:$Z$1,0)+2,0),"")</f>
        <v>65</v>
      </c>
      <c r="Z242">
        <f>IFERROR(VLOOKUP($B242,Night!$A$1:$Z$367,MATCH(NightFilter!Z$1,Night!$C$1:$Z$1,0)+2,0),"")</f>
        <v>75</v>
      </c>
    </row>
    <row r="243" spans="2:26" x14ac:dyDescent="0.25">
      <c r="B243">
        <f>IF(ROW()-1&lt;=Input!$F$3,ROW()-1,"")</f>
        <v>242</v>
      </c>
      <c r="C243" s="1">
        <f>IFERROR(VLOOKUP($B243,Night!$A$1:$X$367,MATCH(NightFilter!C$1,Night!$C$1:$X$1,0)+2,0),"")</f>
        <v>43953</v>
      </c>
      <c r="D243" t="str">
        <f>IFERROR(VLOOKUP($B243,Night!$A$1:$X$367,MATCH(NightFilter!D$1,Night!$C$1:$X$1,0)+2,0),"")</f>
        <v>Night</v>
      </c>
      <c r="E243">
        <f>IFERROR(VLOOKUP($B243,Night!$A$1:$X$367,MATCH(NightFilter!E$1,Night!$C$1:$X$1,0)+2,0),"")</f>
        <v>61.554544999999997</v>
      </c>
      <c r="F243">
        <f>IFERROR(VLOOKUP($B243,Night!$A$1:$X$367,MATCH(NightFilter!F$1,Night!$C$1:$X$1,0)+2,0),"")</f>
        <v>46.581817999999998</v>
      </c>
      <c r="G243">
        <f>IFERROR(VLOOKUP($B243,Night!$A$1:$X$367,MATCH(NightFilter!G$1,Night!$C$1:$X$1,0)+2,0),"")</f>
        <v>46.581817999999998</v>
      </c>
      <c r="H243">
        <f>IFERROR(VLOOKUP($B243,Night!$A$1:$X$367,MATCH(NightFilter!H$1,Night!$C$1:$X$1,0)+2,0),"")</f>
        <v>14.972726999999999</v>
      </c>
      <c r="I243">
        <f>IFERROR(VLOOKUP($B243,Night!$A$1:$X$367,MATCH(NightFilter!I$1,Night!$C$1:$X$1,0)+2,0),"")</f>
        <v>56.044328700000001</v>
      </c>
      <c r="J243">
        <f>IFERROR(VLOOKUP($B243,Night!$A$1:$X$367,MATCH(NightFilter!J$1,Night!$C$1:$X$1,0)+2,0),"")</f>
        <v>52.77</v>
      </c>
      <c r="K243">
        <f>IFERROR(VLOOKUP($B243,Night!$A$1:$X$367,MATCH(NightFilter!K$1,Night!$C$1:$X$1,0)+2,0),"")</f>
        <v>32.016364000000003</v>
      </c>
      <c r="L243">
        <f>IFERROR(VLOOKUP($B243,Night!$A$1:$X$367,MATCH(NightFilter!L$1,Night!$C$1:$X$1,0)+2,0),"")</f>
        <v>32.016364000000003</v>
      </c>
      <c r="M243">
        <f>IFERROR(VLOOKUP($B243,Night!$A$1:$X$367,MATCH(NightFilter!M$1,Night!$C$1:$X$1,0)+2,0),"")</f>
        <v>20.753636</v>
      </c>
      <c r="N243">
        <f>IFERROR(VLOOKUP($B243,Night!$A$1:$X$367,MATCH(NightFilter!N$1,Night!$C$1:$X$1,0)+2,0),"")</f>
        <v>46.995273699999998</v>
      </c>
      <c r="O243">
        <f>IFERROR(VLOOKUP($B243,Night!$A$1:$X$367,MATCH(NightFilter!O$1,Night!$C$1:$X$1,0)+2,0),"")</f>
        <v>91.297726999999995</v>
      </c>
      <c r="P243">
        <f>IFERROR(VLOOKUP($B243,Night!$A$1:$X$367,MATCH(NightFilter!P$1,Night!$C$1:$X$1,0)+2,0),"")</f>
        <v>35.18</v>
      </c>
      <c r="Q243">
        <f>IFERROR(VLOOKUP($B243,Night!$A$1:$X$367,MATCH(NightFilter!Q$1,Night!$C$1:$X$1,0)+2,0),"")</f>
        <v>35.18</v>
      </c>
      <c r="R243">
        <f>IFERROR(VLOOKUP($B243,Night!$A$1:$X$367,MATCH(NightFilter!R$1,Night!$C$1:$X$1,0)+2,0),"")</f>
        <v>56.117726999999995</v>
      </c>
      <c r="S243">
        <f>IFERROR(VLOOKUP($B243,Night!$A$1:$X$367,MATCH(NightFilter!S$1,Night!$C$1:$X$1,0)+2,0),"")</f>
        <v>75.436163699999994</v>
      </c>
      <c r="T243">
        <f>IFERROR(VLOOKUP($B243,Night!$A$1:$X$367,MATCH(NightFilter!T$1,Night!$C$1:$X$1,0)+2,0),"")</f>
        <v>4.461538</v>
      </c>
      <c r="U243">
        <f>IFERROR(VLOOKUP($B243,Night!$A$1:$X$367,MATCH(NightFilter!U$1,Night!$C$1:$X$1,0)+2,0),"")</f>
        <v>1.545455</v>
      </c>
      <c r="V243">
        <f>IFERROR(VLOOKUP($B243,Night!$A$1:$X$367,MATCH(NightFilter!V$1,Night!$C$1:$X$1,0)+2,0),"")</f>
        <v>1.545455</v>
      </c>
      <c r="W243">
        <f>IFERROR(VLOOKUP($B243,Night!$A$1:$X$367,MATCH(NightFilter!W$1,Night!$C$1:$X$1,0)+2,0),"")</f>
        <v>2.916083</v>
      </c>
      <c r="X243">
        <f>IFERROR(VLOOKUP($B243,Night!$A$1:$X$367,MATCH(NightFilter!X$1,Night!$C$1:$X$1,0)+2,0),"")</f>
        <v>2.760472</v>
      </c>
      <c r="Y243">
        <f>IFERROR(VLOOKUP($B243,Night!$A$1:$Z$367,MATCH(NightFilter!Y$1,Night!$C$1:$Z$1,0)+2,0),"")</f>
        <v>65</v>
      </c>
      <c r="Z243">
        <f>IFERROR(VLOOKUP($B243,Night!$A$1:$Z$367,MATCH(NightFilter!Z$1,Night!$C$1:$Z$1,0)+2,0),"")</f>
        <v>75</v>
      </c>
    </row>
    <row r="244" spans="2:26" x14ac:dyDescent="0.25">
      <c r="B244">
        <f>IF(ROW()-1&lt;=Input!$F$3,ROW()-1,"")</f>
        <v>243</v>
      </c>
      <c r="C244" s="1">
        <f>IFERROR(VLOOKUP($B244,Night!$A$1:$X$367,MATCH(NightFilter!C$1,Night!$C$1:$X$1,0)+2,0),"")</f>
        <v>43952</v>
      </c>
      <c r="D244" t="str">
        <f>IFERROR(VLOOKUP($B244,Night!$A$1:$X$367,MATCH(NightFilter!D$1,Night!$C$1:$X$1,0)+2,0),"")</f>
        <v>Night</v>
      </c>
      <c r="E244">
        <f>IFERROR(VLOOKUP($B244,Night!$A$1:$X$367,MATCH(NightFilter!E$1,Night!$C$1:$X$1,0)+2,0),"")</f>
        <v>61.787272999999999</v>
      </c>
      <c r="F244">
        <f>IFERROR(VLOOKUP($B244,Night!$A$1:$X$367,MATCH(NightFilter!F$1,Night!$C$1:$X$1,0)+2,0),"")</f>
        <v>49.5</v>
      </c>
      <c r="G244">
        <f>IFERROR(VLOOKUP($B244,Night!$A$1:$X$367,MATCH(NightFilter!G$1,Night!$C$1:$X$1,0)+2,0),"")</f>
        <v>49.5</v>
      </c>
      <c r="H244">
        <f>IFERROR(VLOOKUP($B244,Night!$A$1:$X$367,MATCH(NightFilter!H$1,Night!$C$1:$X$1,0)+2,0),"")</f>
        <v>12.287272999999999</v>
      </c>
      <c r="I244">
        <f>IFERROR(VLOOKUP($B244,Night!$A$1:$X$367,MATCH(NightFilter!I$1,Night!$C$1:$X$1,0)+2,0),"")</f>
        <v>55.308909800000002</v>
      </c>
      <c r="J244">
        <f>IFERROR(VLOOKUP($B244,Night!$A$1:$X$367,MATCH(NightFilter!J$1,Night!$C$1:$X$1,0)+2,0),"")</f>
        <v>53.7</v>
      </c>
      <c r="K244">
        <f>IFERROR(VLOOKUP($B244,Night!$A$1:$X$367,MATCH(NightFilter!K$1,Night!$C$1:$X$1,0)+2,0),"")</f>
        <v>27.092727</v>
      </c>
      <c r="L244">
        <f>IFERROR(VLOOKUP($B244,Night!$A$1:$X$367,MATCH(NightFilter!L$1,Night!$C$1:$X$1,0)+2,0),"")</f>
        <v>27.092727</v>
      </c>
      <c r="M244">
        <f>IFERROR(VLOOKUP($B244,Night!$A$1:$X$367,MATCH(NightFilter!M$1,Night!$C$1:$X$1,0)+2,0),"")</f>
        <v>26.607273000000003</v>
      </c>
      <c r="N244">
        <f>IFERROR(VLOOKUP($B244,Night!$A$1:$X$367,MATCH(NightFilter!N$1,Night!$C$1:$X$1,0)+2,0),"")</f>
        <v>45.042953400000002</v>
      </c>
      <c r="O244">
        <f>IFERROR(VLOOKUP($B244,Night!$A$1:$X$367,MATCH(NightFilter!O$1,Night!$C$1:$X$1,0)+2,0),"")</f>
        <v>95.602666999999997</v>
      </c>
      <c r="P244">
        <f>IFERROR(VLOOKUP($B244,Night!$A$1:$X$367,MATCH(NightFilter!P$1,Night!$C$1:$X$1,0)+2,0),"")</f>
        <v>29.491817999999999</v>
      </c>
      <c r="Q244">
        <f>IFERROR(VLOOKUP($B244,Night!$A$1:$X$367,MATCH(NightFilter!Q$1,Night!$C$1:$X$1,0)+2,0),"")</f>
        <v>29.491817999999999</v>
      </c>
      <c r="R244">
        <f>IFERROR(VLOOKUP($B244,Night!$A$1:$X$367,MATCH(NightFilter!R$1,Night!$C$1:$X$1,0)+2,0),"")</f>
        <v>66.110849000000002</v>
      </c>
      <c r="S244">
        <f>IFERROR(VLOOKUP($B244,Night!$A$1:$X$367,MATCH(NightFilter!S$1,Night!$C$1:$X$1,0)+2,0),"")</f>
        <v>73.618554099999997</v>
      </c>
      <c r="T244">
        <f>IFERROR(VLOOKUP($B244,Night!$A$1:$X$367,MATCH(NightFilter!T$1,Night!$C$1:$X$1,0)+2,0),"")</f>
        <v>5.5714290000000002</v>
      </c>
      <c r="U244">
        <f>IFERROR(VLOOKUP($B244,Night!$A$1:$X$367,MATCH(NightFilter!U$1,Night!$C$1:$X$1,0)+2,0),"")</f>
        <v>0.8</v>
      </c>
      <c r="V244">
        <f>IFERROR(VLOOKUP($B244,Night!$A$1:$X$367,MATCH(NightFilter!V$1,Night!$C$1:$X$1,0)+2,0),"")</f>
        <v>0.8</v>
      </c>
      <c r="W244">
        <f>IFERROR(VLOOKUP($B244,Night!$A$1:$X$367,MATCH(NightFilter!W$1,Night!$C$1:$X$1,0)+2,0),"")</f>
        <v>4.7714290000000004</v>
      </c>
      <c r="X244">
        <f>IFERROR(VLOOKUP($B244,Night!$A$1:$X$367,MATCH(NightFilter!X$1,Night!$C$1:$X$1,0)+2,0),"")</f>
        <v>3.0888472999999999</v>
      </c>
      <c r="Y244">
        <f>IFERROR(VLOOKUP($B244,Night!$A$1:$Z$367,MATCH(NightFilter!Y$1,Night!$C$1:$Z$1,0)+2,0),"")</f>
        <v>65</v>
      </c>
      <c r="Z244">
        <f>IFERROR(VLOOKUP($B244,Night!$A$1:$Z$367,MATCH(NightFilter!Z$1,Night!$C$1:$Z$1,0)+2,0),"")</f>
        <v>75</v>
      </c>
    </row>
    <row r="245" spans="2:26" x14ac:dyDescent="0.25">
      <c r="B245">
        <f>IF(ROW()-1&lt;=Input!$F$3,ROW()-1,"")</f>
        <v>244</v>
      </c>
      <c r="C245" s="1">
        <f>IFERROR(VLOOKUP($B245,Night!$A$1:$X$367,MATCH(NightFilter!C$1,Night!$C$1:$X$1,0)+2,0),"")</f>
        <v>43951</v>
      </c>
      <c r="D245" t="str">
        <f>IFERROR(VLOOKUP($B245,Night!$A$1:$X$367,MATCH(NightFilter!D$1,Night!$C$1:$X$1,0)+2,0),"")</f>
        <v>Night</v>
      </c>
      <c r="E245">
        <f>IFERROR(VLOOKUP($B245,Night!$A$1:$X$367,MATCH(NightFilter!E$1,Night!$C$1:$X$1,0)+2,0),"")</f>
        <v>65.596363999999994</v>
      </c>
      <c r="F245">
        <f>IFERROR(VLOOKUP($B245,Night!$A$1:$X$367,MATCH(NightFilter!F$1,Night!$C$1:$X$1,0)+2,0),"")</f>
        <v>51.007142999999999</v>
      </c>
      <c r="G245">
        <f>IFERROR(VLOOKUP($B245,Night!$A$1:$X$367,MATCH(NightFilter!G$1,Night!$C$1:$X$1,0)+2,0),"")</f>
        <v>51.007142999999999</v>
      </c>
      <c r="H245">
        <f>IFERROR(VLOOKUP($B245,Night!$A$1:$X$367,MATCH(NightFilter!H$1,Night!$C$1:$X$1,0)+2,0),"")</f>
        <v>14.589220999999995</v>
      </c>
      <c r="I245">
        <f>IFERROR(VLOOKUP($B245,Night!$A$1:$X$367,MATCH(NightFilter!I$1,Night!$C$1:$X$1,0)+2,0),"")</f>
        <v>56.482373000000003</v>
      </c>
      <c r="J245">
        <f>IFERROR(VLOOKUP($B245,Night!$A$1:$X$367,MATCH(NightFilter!J$1,Night!$C$1:$X$1,0)+2,0),"")</f>
        <v>57.036363999999999</v>
      </c>
      <c r="K245">
        <f>IFERROR(VLOOKUP($B245,Night!$A$1:$X$367,MATCH(NightFilter!K$1,Night!$C$1:$X$1,0)+2,0),"")</f>
        <v>19.689091000000001</v>
      </c>
      <c r="L245">
        <f>IFERROR(VLOOKUP($B245,Night!$A$1:$X$367,MATCH(NightFilter!L$1,Night!$C$1:$X$1,0)+2,0),"")</f>
        <v>19.689091000000001</v>
      </c>
      <c r="M245">
        <f>IFERROR(VLOOKUP($B245,Night!$A$1:$X$367,MATCH(NightFilter!M$1,Night!$C$1:$X$1,0)+2,0),"")</f>
        <v>37.347273000000001</v>
      </c>
      <c r="N245">
        <f>IFERROR(VLOOKUP($B245,Night!$A$1:$X$367,MATCH(NightFilter!N$1,Night!$C$1:$X$1,0)+2,0),"")</f>
        <v>42.563149299999999</v>
      </c>
      <c r="O245">
        <f>IFERROR(VLOOKUP($B245,Night!$A$1:$X$367,MATCH(NightFilter!O$1,Night!$C$1:$X$1,0)+2,0),"")</f>
        <v>91.31</v>
      </c>
      <c r="P245">
        <f>IFERROR(VLOOKUP($B245,Night!$A$1:$X$367,MATCH(NightFilter!P$1,Night!$C$1:$X$1,0)+2,0),"")</f>
        <v>18.41</v>
      </c>
      <c r="Q245">
        <f>IFERROR(VLOOKUP($B245,Night!$A$1:$X$367,MATCH(NightFilter!Q$1,Night!$C$1:$X$1,0)+2,0),"")</f>
        <v>18.41</v>
      </c>
      <c r="R245">
        <f>IFERROR(VLOOKUP($B245,Night!$A$1:$X$367,MATCH(NightFilter!R$1,Night!$C$1:$X$1,0)+2,0),"")</f>
        <v>72.900000000000006</v>
      </c>
      <c r="S245">
        <f>IFERROR(VLOOKUP($B245,Night!$A$1:$X$367,MATCH(NightFilter!S$1,Night!$C$1:$X$1,0)+2,0),"")</f>
        <v>67.208523400000004</v>
      </c>
      <c r="T245">
        <f>IFERROR(VLOOKUP($B245,Night!$A$1:$X$367,MATCH(NightFilter!T$1,Night!$C$1:$X$1,0)+2,0),"")</f>
        <v>7.733333</v>
      </c>
      <c r="U245">
        <f>IFERROR(VLOOKUP($B245,Night!$A$1:$X$367,MATCH(NightFilter!U$1,Night!$C$1:$X$1,0)+2,0),"")</f>
        <v>0.90909099999999998</v>
      </c>
      <c r="V245">
        <f>IFERROR(VLOOKUP($B245,Night!$A$1:$X$367,MATCH(NightFilter!V$1,Night!$C$1:$X$1,0)+2,0),"")</f>
        <v>0.90909099999999998</v>
      </c>
      <c r="W245">
        <f>IFERROR(VLOOKUP($B245,Night!$A$1:$X$367,MATCH(NightFilter!W$1,Night!$C$1:$X$1,0)+2,0),"")</f>
        <v>6.8242419999999999</v>
      </c>
      <c r="X245">
        <f>IFERROR(VLOOKUP($B245,Night!$A$1:$X$367,MATCH(NightFilter!X$1,Night!$C$1:$X$1,0)+2,0),"")</f>
        <v>4.2252549000000004</v>
      </c>
      <c r="Y245">
        <f>IFERROR(VLOOKUP($B245,Night!$A$1:$Z$367,MATCH(NightFilter!Y$1,Night!$C$1:$Z$1,0)+2,0),"")</f>
        <v>65</v>
      </c>
      <c r="Z245">
        <f>IFERROR(VLOOKUP($B245,Night!$A$1:$Z$367,MATCH(NightFilter!Z$1,Night!$C$1:$Z$1,0)+2,0),"")</f>
        <v>75</v>
      </c>
    </row>
    <row r="246" spans="2:26" x14ac:dyDescent="0.25">
      <c r="B246">
        <f>IF(ROW()-1&lt;=Input!$F$3,ROW()-1,"")</f>
        <v>245</v>
      </c>
      <c r="C246" s="1">
        <f>IFERROR(VLOOKUP($B246,Night!$A$1:$X$367,MATCH(NightFilter!C$1,Night!$C$1:$X$1,0)+2,0),"")</f>
        <v>43950</v>
      </c>
      <c r="D246" t="str">
        <f>IFERROR(VLOOKUP($B246,Night!$A$1:$X$367,MATCH(NightFilter!D$1,Night!$C$1:$X$1,0)+2,0),"")</f>
        <v>Night</v>
      </c>
      <c r="E246">
        <f>IFERROR(VLOOKUP($B246,Night!$A$1:$X$367,MATCH(NightFilter!E$1,Night!$C$1:$X$1,0)+2,0),"")</f>
        <v>66.089090999999996</v>
      </c>
      <c r="F246">
        <f>IFERROR(VLOOKUP($B246,Night!$A$1:$X$367,MATCH(NightFilter!F$1,Night!$C$1:$X$1,0)+2,0),"")</f>
        <v>51.743077</v>
      </c>
      <c r="G246">
        <f>IFERROR(VLOOKUP($B246,Night!$A$1:$X$367,MATCH(NightFilter!G$1,Night!$C$1:$X$1,0)+2,0),"")</f>
        <v>51.743077</v>
      </c>
      <c r="H246">
        <f>IFERROR(VLOOKUP($B246,Night!$A$1:$X$367,MATCH(NightFilter!H$1,Night!$C$1:$X$1,0)+2,0),"")</f>
        <v>14.346013999999997</v>
      </c>
      <c r="I246">
        <f>IFERROR(VLOOKUP($B246,Night!$A$1:$X$367,MATCH(NightFilter!I$1,Night!$C$1:$X$1,0)+2,0),"")</f>
        <v>57.146474900000001</v>
      </c>
      <c r="J246">
        <f>IFERROR(VLOOKUP($B246,Night!$A$1:$X$367,MATCH(NightFilter!J$1,Night!$C$1:$X$1,0)+2,0),"")</f>
        <v>55.954545000000003</v>
      </c>
      <c r="K246">
        <f>IFERROR(VLOOKUP($B246,Night!$A$1:$X$367,MATCH(NightFilter!K$1,Night!$C$1:$X$1,0)+2,0),"")</f>
        <v>16.110908999999999</v>
      </c>
      <c r="L246">
        <f>IFERROR(VLOOKUP($B246,Night!$A$1:$X$367,MATCH(NightFilter!L$1,Night!$C$1:$X$1,0)+2,0),"")</f>
        <v>16.110908999999999</v>
      </c>
      <c r="M246">
        <f>IFERROR(VLOOKUP($B246,Night!$A$1:$X$367,MATCH(NightFilter!M$1,Night!$C$1:$X$1,0)+2,0),"")</f>
        <v>39.843636000000004</v>
      </c>
      <c r="N246">
        <f>IFERROR(VLOOKUP($B246,Night!$A$1:$X$367,MATCH(NightFilter!N$1,Night!$C$1:$X$1,0)+2,0),"")</f>
        <v>40.550285199999998</v>
      </c>
      <c r="O246">
        <f>IFERROR(VLOOKUP($B246,Night!$A$1:$X$367,MATCH(NightFilter!O$1,Night!$C$1:$X$1,0)+2,0),"")</f>
        <v>97.040294000000003</v>
      </c>
      <c r="P246">
        <f>IFERROR(VLOOKUP($B246,Night!$A$1:$X$367,MATCH(NightFilter!P$1,Night!$C$1:$X$1,0)+2,0),"")</f>
        <v>17.139091000000001</v>
      </c>
      <c r="Q246">
        <f>IFERROR(VLOOKUP($B246,Night!$A$1:$X$367,MATCH(NightFilter!Q$1,Night!$C$1:$X$1,0)+2,0),"")</f>
        <v>17.139091000000001</v>
      </c>
      <c r="R246">
        <f>IFERROR(VLOOKUP($B246,Night!$A$1:$X$367,MATCH(NightFilter!R$1,Night!$C$1:$X$1,0)+2,0),"")</f>
        <v>79.90120300000001</v>
      </c>
      <c r="S246">
        <f>IFERROR(VLOOKUP($B246,Night!$A$1:$X$367,MATCH(NightFilter!S$1,Night!$C$1:$X$1,0)+2,0),"")</f>
        <v>63.160693000000002</v>
      </c>
      <c r="T246">
        <f>IFERROR(VLOOKUP($B246,Night!$A$1:$X$367,MATCH(NightFilter!T$1,Night!$C$1:$X$1,0)+2,0),"")</f>
        <v>6.2105259999999998</v>
      </c>
      <c r="U246">
        <f>IFERROR(VLOOKUP($B246,Night!$A$1:$X$367,MATCH(NightFilter!U$1,Night!$C$1:$X$1,0)+2,0),"")</f>
        <v>1.0909089999999999</v>
      </c>
      <c r="V246">
        <f>IFERROR(VLOOKUP($B246,Night!$A$1:$X$367,MATCH(NightFilter!V$1,Night!$C$1:$X$1,0)+2,0),"")</f>
        <v>1.0909089999999999</v>
      </c>
      <c r="W246">
        <f>IFERROR(VLOOKUP($B246,Night!$A$1:$X$367,MATCH(NightFilter!W$1,Night!$C$1:$X$1,0)+2,0),"")</f>
        <v>5.1196169999999999</v>
      </c>
      <c r="X246">
        <f>IFERROR(VLOOKUP($B246,Night!$A$1:$X$367,MATCH(NightFilter!X$1,Night!$C$1:$X$1,0)+2,0),"")</f>
        <v>3.4770981000000001</v>
      </c>
      <c r="Y246">
        <f>IFERROR(VLOOKUP($B246,Night!$A$1:$Z$367,MATCH(NightFilter!Y$1,Night!$C$1:$Z$1,0)+2,0),"")</f>
        <v>65</v>
      </c>
      <c r="Z246">
        <f>IFERROR(VLOOKUP($B246,Night!$A$1:$Z$367,MATCH(NightFilter!Z$1,Night!$C$1:$Z$1,0)+2,0),"")</f>
        <v>75</v>
      </c>
    </row>
    <row r="247" spans="2:26" x14ac:dyDescent="0.25">
      <c r="B247">
        <f>IF(ROW()-1&lt;=Input!$F$3,ROW()-1,"")</f>
        <v>246</v>
      </c>
      <c r="C247" s="1">
        <f>IFERROR(VLOOKUP($B247,Night!$A$1:$X$367,MATCH(NightFilter!C$1,Night!$C$1:$X$1,0)+2,0),"")</f>
        <v>43949</v>
      </c>
      <c r="D247" t="str">
        <f>IFERROR(VLOOKUP($B247,Night!$A$1:$X$367,MATCH(NightFilter!D$1,Night!$C$1:$X$1,0)+2,0),"")</f>
        <v>Night</v>
      </c>
      <c r="E247">
        <f>IFERROR(VLOOKUP($B247,Night!$A$1:$X$367,MATCH(NightFilter!E$1,Night!$C$1:$X$1,0)+2,0),"")</f>
        <v>63.165455000000001</v>
      </c>
      <c r="F247">
        <f>IFERROR(VLOOKUP($B247,Night!$A$1:$X$367,MATCH(NightFilter!F$1,Night!$C$1:$X$1,0)+2,0),"")</f>
        <v>52.185713999999997</v>
      </c>
      <c r="G247">
        <f>IFERROR(VLOOKUP($B247,Night!$A$1:$X$367,MATCH(NightFilter!G$1,Night!$C$1:$X$1,0)+2,0),"")</f>
        <v>52.185713999999997</v>
      </c>
      <c r="H247">
        <f>IFERROR(VLOOKUP($B247,Night!$A$1:$X$367,MATCH(NightFilter!H$1,Night!$C$1:$X$1,0)+2,0),"")</f>
        <v>10.979741000000004</v>
      </c>
      <c r="I247">
        <f>IFERROR(VLOOKUP($B247,Night!$A$1:$X$367,MATCH(NightFilter!I$1,Night!$C$1:$X$1,0)+2,0),"")</f>
        <v>57.501052199999997</v>
      </c>
      <c r="J247">
        <f>IFERROR(VLOOKUP($B247,Night!$A$1:$X$367,MATCH(NightFilter!J$1,Night!$C$1:$X$1,0)+2,0),"")</f>
        <v>56.208333000000003</v>
      </c>
      <c r="K247">
        <f>IFERROR(VLOOKUP($B247,Night!$A$1:$X$367,MATCH(NightFilter!K$1,Night!$C$1:$X$1,0)+2,0),"")</f>
        <v>15.445455000000001</v>
      </c>
      <c r="L247">
        <f>IFERROR(VLOOKUP($B247,Night!$A$1:$X$367,MATCH(NightFilter!L$1,Night!$C$1:$X$1,0)+2,0),"")</f>
        <v>15.445455000000001</v>
      </c>
      <c r="M247">
        <f>IFERROR(VLOOKUP($B247,Night!$A$1:$X$367,MATCH(NightFilter!M$1,Night!$C$1:$X$1,0)+2,0),"")</f>
        <v>40.762878000000001</v>
      </c>
      <c r="N247">
        <f>IFERROR(VLOOKUP($B247,Night!$A$1:$X$367,MATCH(NightFilter!N$1,Night!$C$1:$X$1,0)+2,0),"")</f>
        <v>40.7643542</v>
      </c>
      <c r="O247">
        <f>IFERROR(VLOOKUP($B247,Night!$A$1:$X$367,MATCH(NightFilter!O$1,Night!$C$1:$X$1,0)+2,0),"")</f>
        <v>99.581943999999993</v>
      </c>
      <c r="P247">
        <f>IFERROR(VLOOKUP($B247,Night!$A$1:$X$367,MATCH(NightFilter!P$1,Night!$C$1:$X$1,0)+2,0),"")</f>
        <v>17.542726999999999</v>
      </c>
      <c r="Q247">
        <f>IFERROR(VLOOKUP($B247,Night!$A$1:$X$367,MATCH(NightFilter!Q$1,Night!$C$1:$X$1,0)+2,0),"")</f>
        <v>17.542726999999999</v>
      </c>
      <c r="R247">
        <f>IFERROR(VLOOKUP($B247,Night!$A$1:$X$367,MATCH(NightFilter!R$1,Night!$C$1:$X$1,0)+2,0),"")</f>
        <v>82.039216999999994</v>
      </c>
      <c r="S247">
        <f>IFERROR(VLOOKUP($B247,Night!$A$1:$X$367,MATCH(NightFilter!S$1,Night!$C$1:$X$1,0)+2,0),"")</f>
        <v>62.814319500000003</v>
      </c>
      <c r="T247">
        <f>IFERROR(VLOOKUP($B247,Night!$A$1:$X$367,MATCH(NightFilter!T$1,Night!$C$1:$X$1,0)+2,0),"")</f>
        <v>9.3636359999999996</v>
      </c>
      <c r="U247">
        <f>IFERROR(VLOOKUP($B247,Night!$A$1:$X$367,MATCH(NightFilter!U$1,Night!$C$1:$X$1,0)+2,0),"")</f>
        <v>0.81818199999999996</v>
      </c>
      <c r="V247">
        <f>IFERROR(VLOOKUP($B247,Night!$A$1:$X$367,MATCH(NightFilter!V$1,Night!$C$1:$X$1,0)+2,0),"")</f>
        <v>0.81818199999999996</v>
      </c>
      <c r="W247">
        <f>IFERROR(VLOOKUP($B247,Night!$A$1:$X$367,MATCH(NightFilter!W$1,Night!$C$1:$X$1,0)+2,0),"")</f>
        <v>8.5454539999999994</v>
      </c>
      <c r="X247">
        <f>IFERROR(VLOOKUP($B247,Night!$A$1:$X$367,MATCH(NightFilter!X$1,Night!$C$1:$X$1,0)+2,0),"")</f>
        <v>4.1772117</v>
      </c>
      <c r="Y247">
        <f>IFERROR(VLOOKUP($B247,Night!$A$1:$Z$367,MATCH(NightFilter!Y$1,Night!$C$1:$Z$1,0)+2,0),"")</f>
        <v>65</v>
      </c>
      <c r="Z247">
        <f>IFERROR(VLOOKUP($B247,Night!$A$1:$Z$367,MATCH(NightFilter!Z$1,Night!$C$1:$Z$1,0)+2,0),"")</f>
        <v>75</v>
      </c>
    </row>
    <row r="248" spans="2:26" x14ac:dyDescent="0.25">
      <c r="B248">
        <f>IF(ROW()-1&lt;=Input!$F$3,ROW()-1,"")</f>
        <v>247</v>
      </c>
      <c r="C248" s="1">
        <f>IFERROR(VLOOKUP($B248,Night!$A$1:$X$367,MATCH(NightFilter!C$1,Night!$C$1:$X$1,0)+2,0),"")</f>
        <v>43948</v>
      </c>
      <c r="D248" t="str">
        <f>IFERROR(VLOOKUP($B248,Night!$A$1:$X$367,MATCH(NightFilter!D$1,Night!$C$1:$X$1,0)+2,0),"")</f>
        <v>Night</v>
      </c>
      <c r="E248">
        <f>IFERROR(VLOOKUP($B248,Night!$A$1:$X$367,MATCH(NightFilter!E$1,Night!$C$1:$X$1,0)+2,0),"")</f>
        <v>59.154544999999999</v>
      </c>
      <c r="F248">
        <f>IFERROR(VLOOKUP($B248,Night!$A$1:$X$367,MATCH(NightFilter!F$1,Night!$C$1:$X$1,0)+2,0),"")</f>
        <v>51.390909000000001</v>
      </c>
      <c r="G248">
        <f>IFERROR(VLOOKUP($B248,Night!$A$1:$X$367,MATCH(NightFilter!G$1,Night!$C$1:$X$1,0)+2,0),"")</f>
        <v>51.390909000000001</v>
      </c>
      <c r="H248">
        <f>IFERROR(VLOOKUP($B248,Night!$A$1:$X$367,MATCH(NightFilter!H$1,Night!$C$1:$X$1,0)+2,0),"")</f>
        <v>7.7636359999999982</v>
      </c>
      <c r="I248">
        <f>IFERROR(VLOOKUP($B248,Night!$A$1:$X$367,MATCH(NightFilter!I$1,Night!$C$1:$X$1,0)+2,0),"")</f>
        <v>55.399556599999997</v>
      </c>
      <c r="J248">
        <f>IFERROR(VLOOKUP($B248,Night!$A$1:$X$367,MATCH(NightFilter!J$1,Night!$C$1:$X$1,0)+2,0),"")</f>
        <v>55.410525999999997</v>
      </c>
      <c r="K248">
        <f>IFERROR(VLOOKUP($B248,Night!$A$1:$X$367,MATCH(NightFilter!K$1,Night!$C$1:$X$1,0)+2,0),"")</f>
        <v>30.794544999999999</v>
      </c>
      <c r="L248">
        <f>IFERROR(VLOOKUP($B248,Night!$A$1:$X$367,MATCH(NightFilter!L$1,Night!$C$1:$X$1,0)+2,0),"")</f>
        <v>30.794544999999999</v>
      </c>
      <c r="M248">
        <f>IFERROR(VLOOKUP($B248,Night!$A$1:$X$367,MATCH(NightFilter!M$1,Night!$C$1:$X$1,0)+2,0),"")</f>
        <v>24.615980999999998</v>
      </c>
      <c r="N248">
        <f>IFERROR(VLOOKUP($B248,Night!$A$1:$X$367,MATCH(NightFilter!N$1,Night!$C$1:$X$1,0)+2,0),"")</f>
        <v>44.111719200000003</v>
      </c>
      <c r="O248">
        <f>IFERROR(VLOOKUP($B248,Night!$A$1:$X$367,MATCH(NightFilter!O$1,Night!$C$1:$X$1,0)+2,0),"")</f>
        <v>98.098421000000002</v>
      </c>
      <c r="P248">
        <f>IFERROR(VLOOKUP($B248,Night!$A$1:$X$367,MATCH(NightFilter!P$1,Night!$C$1:$X$1,0)+2,0),"")</f>
        <v>39.985455000000002</v>
      </c>
      <c r="Q248">
        <f>IFERROR(VLOOKUP($B248,Night!$A$1:$X$367,MATCH(NightFilter!Q$1,Night!$C$1:$X$1,0)+2,0),"")</f>
        <v>39.985455000000002</v>
      </c>
      <c r="R248">
        <f>IFERROR(VLOOKUP($B248,Night!$A$1:$X$367,MATCH(NightFilter!R$1,Night!$C$1:$X$1,0)+2,0),"")</f>
        <v>58.112966</v>
      </c>
      <c r="S248">
        <f>IFERROR(VLOOKUP($B248,Night!$A$1:$X$367,MATCH(NightFilter!S$1,Night!$C$1:$X$1,0)+2,0),"")</f>
        <v>71.984163300000006</v>
      </c>
      <c r="T248">
        <f>IFERROR(VLOOKUP($B248,Night!$A$1:$X$367,MATCH(NightFilter!T$1,Night!$C$1:$X$1,0)+2,0),"")</f>
        <v>7.2727269999999997</v>
      </c>
      <c r="U248">
        <f>IFERROR(VLOOKUP($B248,Night!$A$1:$X$367,MATCH(NightFilter!U$1,Night!$C$1:$X$1,0)+2,0),"")</f>
        <v>1</v>
      </c>
      <c r="V248">
        <f>IFERROR(VLOOKUP($B248,Night!$A$1:$X$367,MATCH(NightFilter!V$1,Night!$C$1:$X$1,0)+2,0),"")</f>
        <v>1</v>
      </c>
      <c r="W248">
        <f>IFERROR(VLOOKUP($B248,Night!$A$1:$X$367,MATCH(NightFilter!W$1,Night!$C$1:$X$1,0)+2,0),"")</f>
        <v>6.2727269999999997</v>
      </c>
      <c r="X248">
        <f>IFERROR(VLOOKUP($B248,Night!$A$1:$X$367,MATCH(NightFilter!X$1,Night!$C$1:$X$1,0)+2,0),"")</f>
        <v>3.0771929</v>
      </c>
      <c r="Y248">
        <f>IFERROR(VLOOKUP($B248,Night!$A$1:$Z$367,MATCH(NightFilter!Y$1,Night!$C$1:$Z$1,0)+2,0),"")</f>
        <v>65</v>
      </c>
      <c r="Z248">
        <f>IFERROR(VLOOKUP($B248,Night!$A$1:$Z$367,MATCH(NightFilter!Z$1,Night!$C$1:$Z$1,0)+2,0),"")</f>
        <v>75</v>
      </c>
    </row>
    <row r="249" spans="2:26" x14ac:dyDescent="0.25">
      <c r="B249">
        <f>IF(ROW()-1&lt;=Input!$F$3,ROW()-1,"")</f>
        <v>248</v>
      </c>
      <c r="C249" s="1">
        <f>IFERROR(VLOOKUP($B249,Night!$A$1:$X$367,MATCH(NightFilter!C$1,Night!$C$1:$X$1,0)+2,0),"")</f>
        <v>43947</v>
      </c>
      <c r="D249" t="str">
        <f>IFERROR(VLOOKUP($B249,Night!$A$1:$X$367,MATCH(NightFilter!D$1,Night!$C$1:$X$1,0)+2,0),"")</f>
        <v>Night</v>
      </c>
      <c r="E249">
        <f>IFERROR(VLOOKUP($B249,Night!$A$1:$X$367,MATCH(NightFilter!E$1,Night!$C$1:$X$1,0)+2,0),"")</f>
        <v>58.672727000000002</v>
      </c>
      <c r="F249">
        <f>IFERROR(VLOOKUP($B249,Night!$A$1:$X$367,MATCH(NightFilter!F$1,Night!$C$1:$X$1,0)+2,0),"")</f>
        <v>49.08</v>
      </c>
      <c r="G249">
        <f>IFERROR(VLOOKUP($B249,Night!$A$1:$X$367,MATCH(NightFilter!G$1,Night!$C$1:$X$1,0)+2,0),"")</f>
        <v>49.08</v>
      </c>
      <c r="H249">
        <f>IFERROR(VLOOKUP($B249,Night!$A$1:$X$367,MATCH(NightFilter!H$1,Night!$C$1:$X$1,0)+2,0),"")</f>
        <v>9.5927270000000036</v>
      </c>
      <c r="I249">
        <f>IFERROR(VLOOKUP($B249,Night!$A$1:$X$367,MATCH(NightFilter!I$1,Night!$C$1:$X$1,0)+2,0),"")</f>
        <v>54.025590800000003</v>
      </c>
      <c r="J249">
        <f>IFERROR(VLOOKUP($B249,Night!$A$1:$X$367,MATCH(NightFilter!J$1,Night!$C$1:$X$1,0)+2,0),"")</f>
        <v>53.905881999999998</v>
      </c>
      <c r="K249">
        <f>IFERROR(VLOOKUP($B249,Night!$A$1:$X$367,MATCH(NightFilter!K$1,Night!$C$1:$X$1,0)+2,0),"")</f>
        <v>38.870908999999997</v>
      </c>
      <c r="L249">
        <f>IFERROR(VLOOKUP($B249,Night!$A$1:$X$367,MATCH(NightFilter!L$1,Night!$C$1:$X$1,0)+2,0),"")</f>
        <v>38.870908999999997</v>
      </c>
      <c r="M249">
        <f>IFERROR(VLOOKUP($B249,Night!$A$1:$X$367,MATCH(NightFilter!M$1,Night!$C$1:$X$1,0)+2,0),"")</f>
        <v>15.034973000000001</v>
      </c>
      <c r="N249">
        <f>IFERROR(VLOOKUP($B249,Night!$A$1:$X$367,MATCH(NightFilter!N$1,Night!$C$1:$X$1,0)+2,0),"")</f>
        <v>46.644955099999997</v>
      </c>
      <c r="O249">
        <f>IFERROR(VLOOKUP($B249,Night!$A$1:$X$367,MATCH(NightFilter!O$1,Night!$C$1:$X$1,0)+2,0),"")</f>
        <v>99.055881999999997</v>
      </c>
      <c r="P249">
        <f>IFERROR(VLOOKUP($B249,Night!$A$1:$X$367,MATCH(NightFilter!P$1,Night!$C$1:$X$1,0)+2,0),"")</f>
        <v>56.810909000000002</v>
      </c>
      <c r="Q249">
        <f>IFERROR(VLOOKUP($B249,Night!$A$1:$X$367,MATCH(NightFilter!Q$1,Night!$C$1:$X$1,0)+2,0),"")</f>
        <v>56.810909000000002</v>
      </c>
      <c r="R249">
        <f>IFERROR(VLOOKUP($B249,Night!$A$1:$X$367,MATCH(NightFilter!R$1,Night!$C$1:$X$1,0)+2,0),"")</f>
        <v>42.244972999999995</v>
      </c>
      <c r="S249">
        <f>IFERROR(VLOOKUP($B249,Night!$A$1:$X$367,MATCH(NightFilter!S$1,Night!$C$1:$X$1,0)+2,0),"")</f>
        <v>78.657227800000001</v>
      </c>
      <c r="T249">
        <f>IFERROR(VLOOKUP($B249,Night!$A$1:$X$367,MATCH(NightFilter!T$1,Night!$C$1:$X$1,0)+2,0),"")</f>
        <v>5.3636359999999996</v>
      </c>
      <c r="U249">
        <f>IFERROR(VLOOKUP($B249,Night!$A$1:$X$367,MATCH(NightFilter!U$1,Night!$C$1:$X$1,0)+2,0),"")</f>
        <v>1.0909089999999999</v>
      </c>
      <c r="V249">
        <f>IFERROR(VLOOKUP($B249,Night!$A$1:$X$367,MATCH(NightFilter!V$1,Night!$C$1:$X$1,0)+2,0),"")</f>
        <v>1.0909089999999999</v>
      </c>
      <c r="W249">
        <f>IFERROR(VLOOKUP($B249,Night!$A$1:$X$367,MATCH(NightFilter!W$1,Night!$C$1:$X$1,0)+2,0),"")</f>
        <v>4.2727269999999997</v>
      </c>
      <c r="X249">
        <f>IFERROR(VLOOKUP($B249,Night!$A$1:$X$367,MATCH(NightFilter!X$1,Night!$C$1:$X$1,0)+2,0),"")</f>
        <v>3.3657618999999999</v>
      </c>
      <c r="Y249">
        <f>IFERROR(VLOOKUP($B249,Night!$A$1:$Z$367,MATCH(NightFilter!Y$1,Night!$C$1:$Z$1,0)+2,0),"")</f>
        <v>65</v>
      </c>
      <c r="Z249">
        <f>IFERROR(VLOOKUP($B249,Night!$A$1:$Z$367,MATCH(NightFilter!Z$1,Night!$C$1:$Z$1,0)+2,0),"")</f>
        <v>75</v>
      </c>
    </row>
    <row r="250" spans="2:26" x14ac:dyDescent="0.25">
      <c r="B250">
        <f>IF(ROW()-1&lt;=Input!$F$3,ROW()-1,"")</f>
        <v>249</v>
      </c>
      <c r="C250" s="1">
        <f>IFERROR(VLOOKUP($B250,Night!$A$1:$X$367,MATCH(NightFilter!C$1,Night!$C$1:$X$1,0)+2,0),"")</f>
        <v>43946</v>
      </c>
      <c r="D250" t="str">
        <f>IFERROR(VLOOKUP($B250,Night!$A$1:$X$367,MATCH(NightFilter!D$1,Night!$C$1:$X$1,0)+2,0),"")</f>
        <v>Night</v>
      </c>
      <c r="E250">
        <f>IFERROR(VLOOKUP($B250,Night!$A$1:$X$367,MATCH(NightFilter!E$1,Night!$C$1:$X$1,0)+2,0),"")</f>
        <v>61.027273000000001</v>
      </c>
      <c r="F250">
        <f>IFERROR(VLOOKUP($B250,Night!$A$1:$X$367,MATCH(NightFilter!F$1,Night!$C$1:$X$1,0)+2,0),"")</f>
        <v>50.247777999999997</v>
      </c>
      <c r="G250">
        <f>IFERROR(VLOOKUP($B250,Night!$A$1:$X$367,MATCH(NightFilter!G$1,Night!$C$1:$X$1,0)+2,0),"")</f>
        <v>50.247777999999997</v>
      </c>
      <c r="H250">
        <f>IFERROR(VLOOKUP($B250,Night!$A$1:$X$367,MATCH(NightFilter!H$1,Night!$C$1:$X$1,0)+2,0),"")</f>
        <v>10.779495000000004</v>
      </c>
      <c r="I250">
        <f>IFERROR(VLOOKUP($B250,Night!$A$1:$X$367,MATCH(NightFilter!I$1,Night!$C$1:$X$1,0)+2,0),"")</f>
        <v>54.399565500000001</v>
      </c>
      <c r="J250">
        <f>IFERROR(VLOOKUP($B250,Night!$A$1:$X$367,MATCH(NightFilter!J$1,Night!$C$1:$X$1,0)+2,0),"")</f>
        <v>51.472726999999999</v>
      </c>
      <c r="K250">
        <f>IFERROR(VLOOKUP($B250,Night!$A$1:$X$367,MATCH(NightFilter!K$1,Night!$C$1:$X$1,0)+2,0),"")</f>
        <v>34.181818</v>
      </c>
      <c r="L250">
        <f>IFERROR(VLOOKUP($B250,Night!$A$1:$X$367,MATCH(NightFilter!L$1,Night!$C$1:$X$1,0)+2,0),"")</f>
        <v>34.181818</v>
      </c>
      <c r="M250">
        <f>IFERROR(VLOOKUP($B250,Night!$A$1:$X$367,MATCH(NightFilter!M$1,Night!$C$1:$X$1,0)+2,0),"")</f>
        <v>17.290908999999999</v>
      </c>
      <c r="N250">
        <f>IFERROR(VLOOKUP($B250,Night!$A$1:$X$367,MATCH(NightFilter!N$1,Night!$C$1:$X$1,0)+2,0),"")</f>
        <v>46.148027800000001</v>
      </c>
      <c r="O250">
        <f>IFERROR(VLOOKUP($B250,Night!$A$1:$X$367,MATCH(NightFilter!O$1,Night!$C$1:$X$1,0)+2,0),"")</f>
        <v>92.383750000000006</v>
      </c>
      <c r="P250">
        <f>IFERROR(VLOOKUP($B250,Night!$A$1:$X$367,MATCH(NightFilter!P$1,Night!$C$1:$X$1,0)+2,0),"")</f>
        <v>37.636364</v>
      </c>
      <c r="Q250">
        <f>IFERROR(VLOOKUP($B250,Night!$A$1:$X$367,MATCH(NightFilter!Q$1,Night!$C$1:$X$1,0)+2,0),"")</f>
        <v>37.636364</v>
      </c>
      <c r="R250">
        <f>IFERROR(VLOOKUP($B250,Night!$A$1:$X$367,MATCH(NightFilter!R$1,Night!$C$1:$X$1,0)+2,0),"")</f>
        <v>54.747386000000006</v>
      </c>
      <c r="S250">
        <f>IFERROR(VLOOKUP($B250,Night!$A$1:$X$367,MATCH(NightFilter!S$1,Night!$C$1:$X$1,0)+2,0),"")</f>
        <v>76.848970800000004</v>
      </c>
      <c r="T250">
        <f>IFERROR(VLOOKUP($B250,Night!$A$1:$X$367,MATCH(NightFilter!T$1,Night!$C$1:$X$1,0)+2,0),"")</f>
        <v>10.611110999999999</v>
      </c>
      <c r="U250">
        <f>IFERROR(VLOOKUP($B250,Night!$A$1:$X$367,MATCH(NightFilter!U$1,Night!$C$1:$X$1,0)+2,0),"")</f>
        <v>0.63636400000000004</v>
      </c>
      <c r="V250">
        <f>IFERROR(VLOOKUP($B250,Night!$A$1:$X$367,MATCH(NightFilter!V$1,Night!$C$1:$X$1,0)+2,0),"")</f>
        <v>0.63636400000000004</v>
      </c>
      <c r="W250">
        <f>IFERROR(VLOOKUP($B250,Night!$A$1:$X$367,MATCH(NightFilter!W$1,Night!$C$1:$X$1,0)+2,0),"")</f>
        <v>9.9747469999999989</v>
      </c>
      <c r="X250">
        <f>IFERROR(VLOOKUP($B250,Night!$A$1:$X$367,MATCH(NightFilter!X$1,Night!$C$1:$X$1,0)+2,0),"")</f>
        <v>3.6726985000000001</v>
      </c>
      <c r="Y250">
        <f>IFERROR(VLOOKUP($B250,Night!$A$1:$Z$367,MATCH(NightFilter!Y$1,Night!$C$1:$Z$1,0)+2,0),"")</f>
        <v>65</v>
      </c>
      <c r="Z250">
        <f>IFERROR(VLOOKUP($B250,Night!$A$1:$Z$367,MATCH(NightFilter!Z$1,Night!$C$1:$Z$1,0)+2,0),"")</f>
        <v>75</v>
      </c>
    </row>
    <row r="251" spans="2:26" x14ac:dyDescent="0.25">
      <c r="B251">
        <f>IF(ROW()-1&lt;=Input!$F$3,ROW()-1,"")</f>
        <v>250</v>
      </c>
      <c r="C251" s="1">
        <f>IFERROR(VLOOKUP($B251,Night!$A$1:$X$367,MATCH(NightFilter!C$1,Night!$C$1:$X$1,0)+2,0),"")</f>
        <v>43945</v>
      </c>
      <c r="D251" t="str">
        <f>IFERROR(VLOOKUP($B251,Night!$A$1:$X$367,MATCH(NightFilter!D$1,Night!$C$1:$X$1,0)+2,0),"")</f>
        <v>Night</v>
      </c>
      <c r="E251">
        <f>IFERROR(VLOOKUP($B251,Night!$A$1:$X$367,MATCH(NightFilter!E$1,Night!$C$1:$X$1,0)+2,0),"")</f>
        <v>58.845455000000001</v>
      </c>
      <c r="F251">
        <f>IFERROR(VLOOKUP($B251,Night!$A$1:$X$367,MATCH(NightFilter!F$1,Night!$C$1:$X$1,0)+2,0),"")</f>
        <v>52.896363999999998</v>
      </c>
      <c r="G251">
        <f>IFERROR(VLOOKUP($B251,Night!$A$1:$X$367,MATCH(NightFilter!G$1,Night!$C$1:$X$1,0)+2,0),"")</f>
        <v>52.896363999999998</v>
      </c>
      <c r="H251">
        <f>IFERROR(VLOOKUP($B251,Night!$A$1:$X$367,MATCH(NightFilter!H$1,Night!$C$1:$X$1,0)+2,0),"")</f>
        <v>5.9490910000000028</v>
      </c>
      <c r="I251">
        <f>IFERROR(VLOOKUP($B251,Night!$A$1:$X$367,MATCH(NightFilter!I$1,Night!$C$1:$X$1,0)+2,0),"")</f>
        <v>55.033256000000002</v>
      </c>
      <c r="J251">
        <f>IFERROR(VLOOKUP($B251,Night!$A$1:$X$367,MATCH(NightFilter!J$1,Night!$C$1:$X$1,0)+2,0),"")</f>
        <v>53.706249999999997</v>
      </c>
      <c r="K251">
        <f>IFERROR(VLOOKUP($B251,Night!$A$1:$X$367,MATCH(NightFilter!K$1,Night!$C$1:$X$1,0)+2,0),"")</f>
        <v>27.618182000000001</v>
      </c>
      <c r="L251">
        <f>IFERROR(VLOOKUP($B251,Night!$A$1:$X$367,MATCH(NightFilter!L$1,Night!$C$1:$X$1,0)+2,0),"")</f>
        <v>27.618182000000001</v>
      </c>
      <c r="M251">
        <f>IFERROR(VLOOKUP($B251,Night!$A$1:$X$367,MATCH(NightFilter!M$1,Night!$C$1:$X$1,0)+2,0),"")</f>
        <v>26.088067999999996</v>
      </c>
      <c r="N251">
        <f>IFERROR(VLOOKUP($B251,Night!$A$1:$X$367,MATCH(NightFilter!N$1,Night!$C$1:$X$1,0)+2,0),"")</f>
        <v>46.026507799999997</v>
      </c>
      <c r="O251">
        <f>IFERROR(VLOOKUP($B251,Night!$A$1:$X$367,MATCH(NightFilter!O$1,Night!$C$1:$X$1,0)+2,0),"")</f>
        <v>95.889375000000001</v>
      </c>
      <c r="P251">
        <f>IFERROR(VLOOKUP($B251,Night!$A$1:$X$367,MATCH(NightFilter!P$1,Night!$C$1:$X$1,0)+2,0),"")</f>
        <v>32.803635999999997</v>
      </c>
      <c r="Q251">
        <f>IFERROR(VLOOKUP($B251,Night!$A$1:$X$367,MATCH(NightFilter!Q$1,Night!$C$1:$X$1,0)+2,0),"")</f>
        <v>32.803635999999997</v>
      </c>
      <c r="R251">
        <f>IFERROR(VLOOKUP($B251,Night!$A$1:$X$367,MATCH(NightFilter!R$1,Night!$C$1:$X$1,0)+2,0),"")</f>
        <v>63.085739000000004</v>
      </c>
      <c r="S251">
        <f>IFERROR(VLOOKUP($B251,Night!$A$1:$X$367,MATCH(NightFilter!S$1,Night!$C$1:$X$1,0)+2,0),"")</f>
        <v>75.583156000000002</v>
      </c>
      <c r="T251">
        <f>IFERROR(VLOOKUP($B251,Night!$A$1:$X$367,MATCH(NightFilter!T$1,Night!$C$1:$X$1,0)+2,0),"")</f>
        <v>5.25</v>
      </c>
      <c r="U251">
        <f>IFERROR(VLOOKUP($B251,Night!$A$1:$X$367,MATCH(NightFilter!U$1,Night!$C$1:$X$1,0)+2,0),"")</f>
        <v>1.7272730000000001</v>
      </c>
      <c r="V251">
        <f>IFERROR(VLOOKUP($B251,Night!$A$1:$X$367,MATCH(NightFilter!V$1,Night!$C$1:$X$1,0)+2,0),"")</f>
        <v>1.7272730000000001</v>
      </c>
      <c r="W251">
        <f>IFERROR(VLOOKUP($B251,Night!$A$1:$X$367,MATCH(NightFilter!W$1,Night!$C$1:$X$1,0)+2,0),"")</f>
        <v>3.5227269999999997</v>
      </c>
      <c r="X251">
        <f>IFERROR(VLOOKUP($B251,Night!$A$1:$X$367,MATCH(NightFilter!X$1,Night!$C$1:$X$1,0)+2,0),"")</f>
        <v>3.0217703</v>
      </c>
      <c r="Y251">
        <f>IFERROR(VLOOKUP($B251,Night!$A$1:$Z$367,MATCH(NightFilter!Y$1,Night!$C$1:$Z$1,0)+2,0),"")</f>
        <v>65</v>
      </c>
      <c r="Z251">
        <f>IFERROR(VLOOKUP($B251,Night!$A$1:$Z$367,MATCH(NightFilter!Z$1,Night!$C$1:$Z$1,0)+2,0),"")</f>
        <v>75</v>
      </c>
    </row>
    <row r="252" spans="2:26" x14ac:dyDescent="0.25">
      <c r="B252">
        <f>IF(ROW()-1&lt;=Input!$F$3,ROW()-1,"")</f>
        <v>251</v>
      </c>
      <c r="C252" s="1">
        <f>IFERROR(VLOOKUP($B252,Night!$A$1:$X$367,MATCH(NightFilter!C$1,Night!$C$1:$X$1,0)+2,0),"")</f>
        <v>43944</v>
      </c>
      <c r="D252" t="str">
        <f>IFERROR(VLOOKUP($B252,Night!$A$1:$X$367,MATCH(NightFilter!D$1,Night!$C$1:$X$1,0)+2,0),"")</f>
        <v>Night</v>
      </c>
      <c r="E252">
        <f>IFERROR(VLOOKUP($B252,Night!$A$1:$X$367,MATCH(NightFilter!E$1,Night!$C$1:$X$1,0)+2,0),"")</f>
        <v>61.172727000000002</v>
      </c>
      <c r="F252">
        <f>IFERROR(VLOOKUP($B252,Night!$A$1:$X$367,MATCH(NightFilter!F$1,Night!$C$1:$X$1,0)+2,0),"")</f>
        <v>51.625</v>
      </c>
      <c r="G252">
        <f>IFERROR(VLOOKUP($B252,Night!$A$1:$X$367,MATCH(NightFilter!G$1,Night!$C$1:$X$1,0)+2,0),"")</f>
        <v>51.625</v>
      </c>
      <c r="H252">
        <f>IFERROR(VLOOKUP($B252,Night!$A$1:$X$367,MATCH(NightFilter!H$1,Night!$C$1:$X$1,0)+2,0),"")</f>
        <v>9.5477270000000019</v>
      </c>
      <c r="I252">
        <f>IFERROR(VLOOKUP($B252,Night!$A$1:$X$367,MATCH(NightFilter!I$1,Night!$C$1:$X$1,0)+2,0),"")</f>
        <v>55.243841000000003</v>
      </c>
      <c r="J252">
        <f>IFERROR(VLOOKUP($B252,Night!$A$1:$X$367,MATCH(NightFilter!J$1,Night!$C$1:$X$1,0)+2,0),"")</f>
        <v>53.680951999999998</v>
      </c>
      <c r="K252">
        <f>IFERROR(VLOOKUP($B252,Night!$A$1:$X$367,MATCH(NightFilter!K$1,Night!$C$1:$X$1,0)+2,0),"")</f>
        <v>32.024999999999999</v>
      </c>
      <c r="L252">
        <f>IFERROR(VLOOKUP($B252,Night!$A$1:$X$367,MATCH(NightFilter!L$1,Night!$C$1:$X$1,0)+2,0),"")</f>
        <v>32.024999999999999</v>
      </c>
      <c r="M252">
        <f>IFERROR(VLOOKUP($B252,Night!$A$1:$X$367,MATCH(NightFilter!M$1,Night!$C$1:$X$1,0)+2,0),"")</f>
        <v>21.655951999999999</v>
      </c>
      <c r="N252">
        <f>IFERROR(VLOOKUP($B252,Night!$A$1:$X$367,MATCH(NightFilter!N$1,Night!$C$1:$X$1,0)+2,0),"")</f>
        <v>46.151139200000003</v>
      </c>
      <c r="O252">
        <f>IFERROR(VLOOKUP($B252,Night!$A$1:$X$367,MATCH(NightFilter!O$1,Night!$C$1:$X$1,0)+2,0),"")</f>
        <v>95.789500000000004</v>
      </c>
      <c r="P252">
        <f>IFERROR(VLOOKUP($B252,Night!$A$1:$X$367,MATCH(NightFilter!P$1,Night!$C$1:$X$1,0)+2,0),"")</f>
        <v>40.512726999999998</v>
      </c>
      <c r="Q252">
        <f>IFERROR(VLOOKUP($B252,Night!$A$1:$X$367,MATCH(NightFilter!Q$1,Night!$C$1:$X$1,0)+2,0),"")</f>
        <v>40.512726999999998</v>
      </c>
      <c r="R252">
        <f>IFERROR(VLOOKUP($B252,Night!$A$1:$X$367,MATCH(NightFilter!R$1,Night!$C$1:$X$1,0)+2,0),"")</f>
        <v>55.276773000000006</v>
      </c>
      <c r="S252">
        <f>IFERROR(VLOOKUP($B252,Night!$A$1:$X$367,MATCH(NightFilter!S$1,Night!$C$1:$X$1,0)+2,0),"")</f>
        <v>75.365990699999998</v>
      </c>
      <c r="T252">
        <f>IFERROR(VLOOKUP($B252,Night!$A$1:$X$367,MATCH(NightFilter!T$1,Night!$C$1:$X$1,0)+2,0),"")</f>
        <v>5.96</v>
      </c>
      <c r="U252">
        <f>IFERROR(VLOOKUP($B252,Night!$A$1:$X$367,MATCH(NightFilter!U$1,Night!$C$1:$X$1,0)+2,0),"")</f>
        <v>0.75</v>
      </c>
      <c r="V252">
        <f>IFERROR(VLOOKUP($B252,Night!$A$1:$X$367,MATCH(NightFilter!V$1,Night!$C$1:$X$1,0)+2,0),"")</f>
        <v>0.75</v>
      </c>
      <c r="W252">
        <f>IFERROR(VLOOKUP($B252,Night!$A$1:$X$367,MATCH(NightFilter!W$1,Night!$C$1:$X$1,0)+2,0),"")</f>
        <v>5.21</v>
      </c>
      <c r="X252">
        <f>IFERROR(VLOOKUP($B252,Night!$A$1:$X$367,MATCH(NightFilter!X$1,Night!$C$1:$X$1,0)+2,0),"")</f>
        <v>3.0407443999999999</v>
      </c>
      <c r="Y252">
        <f>IFERROR(VLOOKUP($B252,Night!$A$1:$Z$367,MATCH(NightFilter!Y$1,Night!$C$1:$Z$1,0)+2,0),"")</f>
        <v>65</v>
      </c>
      <c r="Z252">
        <f>IFERROR(VLOOKUP($B252,Night!$A$1:$Z$367,MATCH(NightFilter!Z$1,Night!$C$1:$Z$1,0)+2,0),"")</f>
        <v>75</v>
      </c>
    </row>
    <row r="253" spans="2:26" x14ac:dyDescent="0.25">
      <c r="B253">
        <f>IF(ROW()-1&lt;=Input!$F$3,ROW()-1,"")</f>
        <v>252</v>
      </c>
      <c r="C253" s="1">
        <f>IFERROR(VLOOKUP($B253,Night!$A$1:$X$367,MATCH(NightFilter!C$1,Night!$C$1:$X$1,0)+2,0),"")</f>
        <v>43943</v>
      </c>
      <c r="D253" t="str">
        <f>IFERROR(VLOOKUP($B253,Night!$A$1:$X$367,MATCH(NightFilter!D$1,Night!$C$1:$X$1,0)+2,0),"")</f>
        <v>Night</v>
      </c>
      <c r="E253">
        <f>IFERROR(VLOOKUP($B253,Night!$A$1:$X$367,MATCH(NightFilter!E$1,Night!$C$1:$X$1,0)+2,0),"")</f>
        <v>56.327272999999998</v>
      </c>
      <c r="F253">
        <f>IFERROR(VLOOKUP($B253,Night!$A$1:$X$367,MATCH(NightFilter!F$1,Night!$C$1:$X$1,0)+2,0),"")</f>
        <v>52.409090999999997</v>
      </c>
      <c r="G253">
        <f>IFERROR(VLOOKUP($B253,Night!$A$1:$X$367,MATCH(NightFilter!G$1,Night!$C$1:$X$1,0)+2,0),"")</f>
        <v>52.409090999999997</v>
      </c>
      <c r="H253">
        <f>IFERROR(VLOOKUP($B253,Night!$A$1:$X$367,MATCH(NightFilter!H$1,Night!$C$1:$X$1,0)+2,0),"")</f>
        <v>3.9181820000000016</v>
      </c>
      <c r="I253">
        <f>IFERROR(VLOOKUP($B253,Night!$A$1:$X$367,MATCH(NightFilter!I$1,Night!$C$1:$X$1,0)+2,0),"")</f>
        <v>54.332031000000001</v>
      </c>
      <c r="J253">
        <f>IFERROR(VLOOKUP($B253,Night!$A$1:$X$367,MATCH(NightFilter!J$1,Night!$C$1:$X$1,0)+2,0),"")</f>
        <v>49.455714</v>
      </c>
      <c r="K253">
        <f>IFERROR(VLOOKUP($B253,Night!$A$1:$X$367,MATCH(NightFilter!K$1,Night!$C$1:$X$1,0)+2,0),"")</f>
        <v>32.936363999999998</v>
      </c>
      <c r="L253">
        <f>IFERROR(VLOOKUP($B253,Night!$A$1:$X$367,MATCH(NightFilter!L$1,Night!$C$1:$X$1,0)+2,0),"")</f>
        <v>32.936363999999998</v>
      </c>
      <c r="M253">
        <f>IFERROR(VLOOKUP($B253,Night!$A$1:$X$367,MATCH(NightFilter!M$1,Night!$C$1:$X$1,0)+2,0),"")</f>
        <v>16.519350000000003</v>
      </c>
      <c r="N253">
        <f>IFERROR(VLOOKUP($B253,Night!$A$1:$X$367,MATCH(NightFilter!N$1,Night!$C$1:$X$1,0)+2,0),"")</f>
        <v>44.443779200000002</v>
      </c>
      <c r="O253">
        <f>IFERROR(VLOOKUP($B253,Night!$A$1:$X$367,MATCH(NightFilter!O$1,Night!$C$1:$X$1,0)+2,0),"")</f>
        <v>87.896364000000005</v>
      </c>
      <c r="P253">
        <f>IFERROR(VLOOKUP($B253,Night!$A$1:$X$367,MATCH(NightFilter!P$1,Night!$C$1:$X$1,0)+2,0),"")</f>
        <v>44.837273000000003</v>
      </c>
      <c r="Q253">
        <f>IFERROR(VLOOKUP($B253,Night!$A$1:$X$367,MATCH(NightFilter!Q$1,Night!$C$1:$X$1,0)+2,0),"")</f>
        <v>44.837273000000003</v>
      </c>
      <c r="R253">
        <f>IFERROR(VLOOKUP($B253,Night!$A$1:$X$367,MATCH(NightFilter!R$1,Night!$C$1:$X$1,0)+2,0),"")</f>
        <v>43.059091000000002</v>
      </c>
      <c r="S253">
        <f>IFERROR(VLOOKUP($B253,Night!$A$1:$X$367,MATCH(NightFilter!S$1,Night!$C$1:$X$1,0)+2,0),"")</f>
        <v>72.061791799999995</v>
      </c>
      <c r="T253">
        <f>IFERROR(VLOOKUP($B253,Night!$A$1:$X$367,MATCH(NightFilter!T$1,Night!$C$1:$X$1,0)+2,0),"")</f>
        <v>5.8181820000000002</v>
      </c>
      <c r="U253">
        <f>IFERROR(VLOOKUP($B253,Night!$A$1:$X$367,MATCH(NightFilter!U$1,Night!$C$1:$X$1,0)+2,0),"")</f>
        <v>0.81818199999999996</v>
      </c>
      <c r="V253">
        <f>IFERROR(VLOOKUP($B253,Night!$A$1:$X$367,MATCH(NightFilter!V$1,Night!$C$1:$X$1,0)+2,0),"")</f>
        <v>0.81818199999999996</v>
      </c>
      <c r="W253">
        <f>IFERROR(VLOOKUP($B253,Night!$A$1:$X$367,MATCH(NightFilter!W$1,Night!$C$1:$X$1,0)+2,0),"")</f>
        <v>5</v>
      </c>
      <c r="X253">
        <f>IFERROR(VLOOKUP($B253,Night!$A$1:$X$367,MATCH(NightFilter!X$1,Night!$C$1:$X$1,0)+2,0),"")</f>
        <v>3.0225276000000001</v>
      </c>
      <c r="Y253">
        <f>IFERROR(VLOOKUP($B253,Night!$A$1:$Z$367,MATCH(NightFilter!Y$1,Night!$C$1:$Z$1,0)+2,0),"")</f>
        <v>65</v>
      </c>
      <c r="Z253">
        <f>IFERROR(VLOOKUP($B253,Night!$A$1:$Z$367,MATCH(NightFilter!Z$1,Night!$C$1:$Z$1,0)+2,0),"")</f>
        <v>75</v>
      </c>
    </row>
    <row r="254" spans="2:26" x14ac:dyDescent="0.25">
      <c r="B254">
        <f>IF(ROW()-1&lt;=Input!$F$3,ROW()-1,"")</f>
        <v>253</v>
      </c>
      <c r="C254" s="1">
        <f>IFERROR(VLOOKUP($B254,Night!$A$1:$X$367,MATCH(NightFilter!C$1,Night!$C$1:$X$1,0)+2,0),"")</f>
        <v>43942</v>
      </c>
      <c r="D254" t="str">
        <f>IFERROR(VLOOKUP($B254,Night!$A$1:$X$367,MATCH(NightFilter!D$1,Night!$C$1:$X$1,0)+2,0),"")</f>
        <v>Night</v>
      </c>
      <c r="E254">
        <f>IFERROR(VLOOKUP($B254,Night!$A$1:$X$367,MATCH(NightFilter!E$1,Night!$C$1:$X$1,0)+2,0),"")</f>
        <v>57.354545000000002</v>
      </c>
      <c r="F254">
        <f>IFERROR(VLOOKUP($B254,Night!$A$1:$X$367,MATCH(NightFilter!F$1,Night!$C$1:$X$1,0)+2,0),"")</f>
        <v>51.053846</v>
      </c>
      <c r="G254">
        <f>IFERROR(VLOOKUP($B254,Night!$A$1:$X$367,MATCH(NightFilter!G$1,Night!$C$1:$X$1,0)+2,0),"")</f>
        <v>51.053846</v>
      </c>
      <c r="H254">
        <f>IFERROR(VLOOKUP($B254,Night!$A$1:$X$367,MATCH(NightFilter!H$1,Night!$C$1:$X$1,0)+2,0),"")</f>
        <v>6.3006990000000016</v>
      </c>
      <c r="I254">
        <f>IFERROR(VLOOKUP($B254,Night!$A$1:$X$367,MATCH(NightFilter!I$1,Night!$C$1:$X$1,0)+2,0),"")</f>
        <v>54.848356500000001</v>
      </c>
      <c r="J254">
        <f>IFERROR(VLOOKUP($B254,Night!$A$1:$X$367,MATCH(NightFilter!J$1,Night!$C$1:$X$1,0)+2,0),"")</f>
        <v>49.6</v>
      </c>
      <c r="K254">
        <f>IFERROR(VLOOKUP($B254,Night!$A$1:$X$367,MATCH(NightFilter!K$1,Night!$C$1:$X$1,0)+2,0),"")</f>
        <v>34.263635999999998</v>
      </c>
      <c r="L254">
        <f>IFERROR(VLOOKUP($B254,Night!$A$1:$X$367,MATCH(NightFilter!L$1,Night!$C$1:$X$1,0)+2,0),"")</f>
        <v>34.263635999999998</v>
      </c>
      <c r="M254">
        <f>IFERROR(VLOOKUP($B254,Night!$A$1:$X$367,MATCH(NightFilter!M$1,Night!$C$1:$X$1,0)+2,0),"")</f>
        <v>15.336364000000003</v>
      </c>
      <c r="N254">
        <f>IFERROR(VLOOKUP($B254,Night!$A$1:$X$367,MATCH(NightFilter!N$1,Night!$C$1:$X$1,0)+2,0),"")</f>
        <v>44.019645699999998</v>
      </c>
      <c r="O254">
        <f>IFERROR(VLOOKUP($B254,Night!$A$1:$X$367,MATCH(NightFilter!O$1,Night!$C$1:$X$1,0)+2,0),"")</f>
        <v>93.878461999999999</v>
      </c>
      <c r="P254">
        <f>IFERROR(VLOOKUP($B254,Night!$A$1:$X$367,MATCH(NightFilter!P$1,Night!$C$1:$X$1,0)+2,0),"")</f>
        <v>46.230908999999997</v>
      </c>
      <c r="Q254">
        <f>IFERROR(VLOOKUP($B254,Night!$A$1:$X$367,MATCH(NightFilter!Q$1,Night!$C$1:$X$1,0)+2,0),"")</f>
        <v>46.230908999999997</v>
      </c>
      <c r="R254">
        <f>IFERROR(VLOOKUP($B254,Night!$A$1:$X$367,MATCH(NightFilter!R$1,Night!$C$1:$X$1,0)+2,0),"")</f>
        <v>47.647553000000002</v>
      </c>
      <c r="S254">
        <f>IFERROR(VLOOKUP($B254,Night!$A$1:$X$367,MATCH(NightFilter!S$1,Night!$C$1:$X$1,0)+2,0),"")</f>
        <v>69.703980799999997</v>
      </c>
      <c r="T254">
        <f>IFERROR(VLOOKUP($B254,Night!$A$1:$X$367,MATCH(NightFilter!T$1,Night!$C$1:$X$1,0)+2,0),"")</f>
        <v>7.5333329999999998</v>
      </c>
      <c r="U254">
        <f>IFERROR(VLOOKUP($B254,Night!$A$1:$X$367,MATCH(NightFilter!U$1,Night!$C$1:$X$1,0)+2,0),"")</f>
        <v>0.54545500000000002</v>
      </c>
      <c r="V254">
        <f>IFERROR(VLOOKUP($B254,Night!$A$1:$X$367,MATCH(NightFilter!V$1,Night!$C$1:$X$1,0)+2,0),"")</f>
        <v>0.54545500000000002</v>
      </c>
      <c r="W254">
        <f>IFERROR(VLOOKUP($B254,Night!$A$1:$X$367,MATCH(NightFilter!W$1,Night!$C$1:$X$1,0)+2,0),"")</f>
        <v>6.9878780000000003</v>
      </c>
      <c r="X254">
        <f>IFERROR(VLOOKUP($B254,Night!$A$1:$X$367,MATCH(NightFilter!X$1,Night!$C$1:$X$1,0)+2,0),"")</f>
        <v>3.3037529000000001</v>
      </c>
      <c r="Y254">
        <f>IFERROR(VLOOKUP($B254,Night!$A$1:$Z$367,MATCH(NightFilter!Y$1,Night!$C$1:$Z$1,0)+2,0),"")</f>
        <v>65</v>
      </c>
      <c r="Z254">
        <f>IFERROR(VLOOKUP($B254,Night!$A$1:$Z$367,MATCH(NightFilter!Z$1,Night!$C$1:$Z$1,0)+2,0),"")</f>
        <v>75</v>
      </c>
    </row>
    <row r="255" spans="2:26" x14ac:dyDescent="0.25">
      <c r="B255">
        <f>IF(ROW()-1&lt;=Input!$F$3,ROW()-1,"")</f>
        <v>254</v>
      </c>
      <c r="C255" s="1">
        <f>IFERROR(VLOOKUP($B255,Night!$A$1:$X$367,MATCH(NightFilter!C$1,Night!$C$1:$X$1,0)+2,0),"")</f>
        <v>43941</v>
      </c>
      <c r="D255" t="str">
        <f>IFERROR(VLOOKUP($B255,Night!$A$1:$X$367,MATCH(NightFilter!D$1,Night!$C$1:$X$1,0)+2,0),"")</f>
        <v>Night</v>
      </c>
      <c r="E255">
        <f>IFERROR(VLOOKUP($B255,Night!$A$1:$X$367,MATCH(NightFilter!E$1,Night!$C$1:$X$1,0)+2,0),"")</f>
        <v>59.145454999999998</v>
      </c>
      <c r="F255">
        <f>IFERROR(VLOOKUP($B255,Night!$A$1:$X$367,MATCH(NightFilter!F$1,Night!$C$1:$X$1,0)+2,0),"")</f>
        <v>52.689473999999997</v>
      </c>
      <c r="G255">
        <f>IFERROR(VLOOKUP($B255,Night!$A$1:$X$367,MATCH(NightFilter!G$1,Night!$C$1:$X$1,0)+2,0),"")</f>
        <v>52.689473999999997</v>
      </c>
      <c r="H255">
        <f>IFERROR(VLOOKUP($B255,Night!$A$1:$X$367,MATCH(NightFilter!H$1,Night!$C$1:$X$1,0)+2,0),"")</f>
        <v>6.4559810000000013</v>
      </c>
      <c r="I255">
        <f>IFERROR(VLOOKUP($B255,Night!$A$1:$X$367,MATCH(NightFilter!I$1,Night!$C$1:$X$1,0)+2,0),"")</f>
        <v>54.740654200000002</v>
      </c>
      <c r="J255">
        <f>IFERROR(VLOOKUP($B255,Night!$A$1:$X$367,MATCH(NightFilter!J$1,Night!$C$1:$X$1,0)+2,0),"")</f>
        <v>49.130769000000001</v>
      </c>
      <c r="K255">
        <f>IFERROR(VLOOKUP($B255,Night!$A$1:$X$367,MATCH(NightFilter!K$1,Night!$C$1:$X$1,0)+2,0),"")</f>
        <v>28.530909000000001</v>
      </c>
      <c r="L255">
        <f>IFERROR(VLOOKUP($B255,Night!$A$1:$X$367,MATCH(NightFilter!L$1,Night!$C$1:$X$1,0)+2,0),"")</f>
        <v>28.530909000000001</v>
      </c>
      <c r="M255">
        <f>IFERROR(VLOOKUP($B255,Night!$A$1:$X$367,MATCH(NightFilter!M$1,Night!$C$1:$X$1,0)+2,0),"")</f>
        <v>20.59986</v>
      </c>
      <c r="N255">
        <f>IFERROR(VLOOKUP($B255,Night!$A$1:$X$367,MATCH(NightFilter!N$1,Night!$C$1:$X$1,0)+2,0),"")</f>
        <v>42.911716599999998</v>
      </c>
      <c r="O255">
        <f>IFERROR(VLOOKUP($B255,Night!$A$1:$X$367,MATCH(NightFilter!O$1,Night!$C$1:$X$1,0)+2,0),"")</f>
        <v>87.153076999999996</v>
      </c>
      <c r="P255">
        <f>IFERROR(VLOOKUP($B255,Night!$A$1:$X$367,MATCH(NightFilter!P$1,Night!$C$1:$X$1,0)+2,0),"")</f>
        <v>36.189090999999998</v>
      </c>
      <c r="Q255">
        <f>IFERROR(VLOOKUP($B255,Night!$A$1:$X$367,MATCH(NightFilter!Q$1,Night!$C$1:$X$1,0)+2,0),"")</f>
        <v>36.189090999999998</v>
      </c>
      <c r="R255">
        <f>IFERROR(VLOOKUP($B255,Night!$A$1:$X$367,MATCH(NightFilter!R$1,Night!$C$1:$X$1,0)+2,0),"")</f>
        <v>50.963985999999998</v>
      </c>
      <c r="S255">
        <f>IFERROR(VLOOKUP($B255,Night!$A$1:$X$367,MATCH(NightFilter!S$1,Night!$C$1:$X$1,0)+2,0),"")</f>
        <v>68.314441700000003</v>
      </c>
      <c r="T255">
        <f>IFERROR(VLOOKUP($B255,Night!$A$1:$X$367,MATCH(NightFilter!T$1,Night!$C$1:$X$1,0)+2,0),"")</f>
        <v>7.7647060000000003</v>
      </c>
      <c r="U255">
        <f>IFERROR(VLOOKUP($B255,Night!$A$1:$X$367,MATCH(NightFilter!U$1,Night!$C$1:$X$1,0)+2,0),"")</f>
        <v>1.0909089999999999</v>
      </c>
      <c r="V255">
        <f>IFERROR(VLOOKUP($B255,Night!$A$1:$X$367,MATCH(NightFilter!V$1,Night!$C$1:$X$1,0)+2,0),"")</f>
        <v>1.0909089999999999</v>
      </c>
      <c r="W255">
        <f>IFERROR(VLOOKUP($B255,Night!$A$1:$X$367,MATCH(NightFilter!W$1,Night!$C$1:$X$1,0)+2,0),"")</f>
        <v>6.6737970000000004</v>
      </c>
      <c r="X255">
        <f>IFERROR(VLOOKUP($B255,Night!$A$1:$X$367,MATCH(NightFilter!X$1,Night!$C$1:$X$1,0)+2,0),"")</f>
        <v>3.3116705</v>
      </c>
      <c r="Y255">
        <f>IFERROR(VLOOKUP($B255,Night!$A$1:$Z$367,MATCH(NightFilter!Y$1,Night!$C$1:$Z$1,0)+2,0),"")</f>
        <v>65</v>
      </c>
      <c r="Z255">
        <f>IFERROR(VLOOKUP($B255,Night!$A$1:$Z$367,MATCH(NightFilter!Z$1,Night!$C$1:$Z$1,0)+2,0),"")</f>
        <v>75</v>
      </c>
    </row>
    <row r="256" spans="2:26" x14ac:dyDescent="0.25">
      <c r="B256">
        <f>IF(ROW()-1&lt;=Input!$F$3,ROW()-1,"")</f>
        <v>255</v>
      </c>
      <c r="C256" s="1">
        <f>IFERROR(VLOOKUP($B256,Night!$A$1:$X$367,MATCH(NightFilter!C$1,Night!$C$1:$X$1,0)+2,0),"")</f>
        <v>43940</v>
      </c>
      <c r="D256" t="str">
        <f>IFERROR(VLOOKUP($B256,Night!$A$1:$X$367,MATCH(NightFilter!D$1,Night!$C$1:$X$1,0)+2,0),"")</f>
        <v>Night</v>
      </c>
      <c r="E256">
        <f>IFERROR(VLOOKUP($B256,Night!$A$1:$X$367,MATCH(NightFilter!E$1,Night!$C$1:$X$1,0)+2,0),"")</f>
        <v>57.378182000000002</v>
      </c>
      <c r="F256">
        <f>IFERROR(VLOOKUP($B256,Night!$A$1:$X$367,MATCH(NightFilter!F$1,Night!$C$1:$X$1,0)+2,0),"")</f>
        <v>47.245455</v>
      </c>
      <c r="G256">
        <f>IFERROR(VLOOKUP($B256,Night!$A$1:$X$367,MATCH(NightFilter!G$1,Night!$C$1:$X$1,0)+2,0),"")</f>
        <v>47.245455</v>
      </c>
      <c r="H256">
        <f>IFERROR(VLOOKUP($B256,Night!$A$1:$X$367,MATCH(NightFilter!H$1,Night!$C$1:$X$1,0)+2,0),"")</f>
        <v>10.132727000000003</v>
      </c>
      <c r="I256">
        <f>IFERROR(VLOOKUP($B256,Night!$A$1:$X$367,MATCH(NightFilter!I$1,Night!$C$1:$X$1,0)+2,0),"")</f>
        <v>52.8121072</v>
      </c>
      <c r="J256">
        <f>IFERROR(VLOOKUP($B256,Night!$A$1:$X$367,MATCH(NightFilter!J$1,Night!$C$1:$X$1,0)+2,0),"")</f>
        <v>52.255555999999999</v>
      </c>
      <c r="K256">
        <f>IFERROR(VLOOKUP($B256,Night!$A$1:$X$367,MATCH(NightFilter!K$1,Night!$C$1:$X$1,0)+2,0),"")</f>
        <v>31.394545000000001</v>
      </c>
      <c r="L256">
        <f>IFERROR(VLOOKUP($B256,Night!$A$1:$X$367,MATCH(NightFilter!L$1,Night!$C$1:$X$1,0)+2,0),"")</f>
        <v>31.394545000000001</v>
      </c>
      <c r="M256">
        <f>IFERROR(VLOOKUP($B256,Night!$A$1:$X$367,MATCH(NightFilter!M$1,Night!$C$1:$X$1,0)+2,0),"")</f>
        <v>20.861010999999998</v>
      </c>
      <c r="N256">
        <f>IFERROR(VLOOKUP($B256,Night!$A$1:$X$367,MATCH(NightFilter!N$1,Night!$C$1:$X$1,0)+2,0),"")</f>
        <v>43.451982999999998</v>
      </c>
      <c r="O256">
        <f>IFERROR(VLOOKUP($B256,Night!$A$1:$X$367,MATCH(NightFilter!O$1,Night!$C$1:$X$1,0)+2,0),"")</f>
        <v>96.737222000000003</v>
      </c>
      <c r="P256">
        <f>IFERROR(VLOOKUP($B256,Night!$A$1:$X$367,MATCH(NightFilter!P$1,Night!$C$1:$X$1,0)+2,0),"")</f>
        <v>40.301817999999997</v>
      </c>
      <c r="Q256">
        <f>IFERROR(VLOOKUP($B256,Night!$A$1:$X$367,MATCH(NightFilter!Q$1,Night!$C$1:$X$1,0)+2,0),"")</f>
        <v>40.301817999999997</v>
      </c>
      <c r="R256">
        <f>IFERROR(VLOOKUP($B256,Night!$A$1:$X$367,MATCH(NightFilter!R$1,Night!$C$1:$X$1,0)+2,0),"")</f>
        <v>56.435404000000005</v>
      </c>
      <c r="S256">
        <f>IFERROR(VLOOKUP($B256,Night!$A$1:$X$367,MATCH(NightFilter!S$1,Night!$C$1:$X$1,0)+2,0),"")</f>
        <v>73.750163499999999</v>
      </c>
      <c r="T256">
        <f>IFERROR(VLOOKUP($B256,Night!$A$1:$X$367,MATCH(NightFilter!T$1,Night!$C$1:$X$1,0)+2,0),"")</f>
        <v>7.25</v>
      </c>
      <c r="U256">
        <f>IFERROR(VLOOKUP($B256,Night!$A$1:$X$367,MATCH(NightFilter!U$1,Night!$C$1:$X$1,0)+2,0),"")</f>
        <v>1.2727269999999999</v>
      </c>
      <c r="V256">
        <f>IFERROR(VLOOKUP($B256,Night!$A$1:$X$367,MATCH(NightFilter!V$1,Night!$C$1:$X$1,0)+2,0),"")</f>
        <v>1.2727269999999999</v>
      </c>
      <c r="W256">
        <f>IFERROR(VLOOKUP($B256,Night!$A$1:$X$367,MATCH(NightFilter!W$1,Night!$C$1:$X$1,0)+2,0),"")</f>
        <v>5.9772730000000003</v>
      </c>
      <c r="X256">
        <f>IFERROR(VLOOKUP($B256,Night!$A$1:$X$367,MATCH(NightFilter!X$1,Night!$C$1:$X$1,0)+2,0),"")</f>
        <v>3.1657829</v>
      </c>
      <c r="Y256">
        <f>IFERROR(VLOOKUP($B256,Night!$A$1:$Z$367,MATCH(NightFilter!Y$1,Night!$C$1:$Z$1,0)+2,0),"")</f>
        <v>65</v>
      </c>
      <c r="Z256">
        <f>IFERROR(VLOOKUP($B256,Night!$A$1:$Z$367,MATCH(NightFilter!Z$1,Night!$C$1:$Z$1,0)+2,0),"")</f>
        <v>75</v>
      </c>
    </row>
    <row r="257" spans="2:26" x14ac:dyDescent="0.25">
      <c r="B257">
        <f>IF(ROW()-1&lt;=Input!$F$3,ROW()-1,"")</f>
        <v>256</v>
      </c>
      <c r="C257" s="1">
        <f>IFERROR(VLOOKUP($B257,Night!$A$1:$X$367,MATCH(NightFilter!C$1,Night!$C$1:$X$1,0)+2,0),"")</f>
        <v>43939</v>
      </c>
      <c r="D257" t="str">
        <f>IFERROR(VLOOKUP($B257,Night!$A$1:$X$367,MATCH(NightFilter!D$1,Night!$C$1:$X$1,0)+2,0),"")</f>
        <v>Night</v>
      </c>
      <c r="E257">
        <f>IFERROR(VLOOKUP($B257,Night!$A$1:$X$367,MATCH(NightFilter!E$1,Night!$C$1:$X$1,0)+2,0),"")</f>
        <v>59.163635999999997</v>
      </c>
      <c r="F257">
        <f>IFERROR(VLOOKUP($B257,Night!$A$1:$X$367,MATCH(NightFilter!F$1,Night!$C$1:$X$1,0)+2,0),"")</f>
        <v>47.05</v>
      </c>
      <c r="G257">
        <f>IFERROR(VLOOKUP($B257,Night!$A$1:$X$367,MATCH(NightFilter!G$1,Night!$C$1:$X$1,0)+2,0),"")</f>
        <v>47.05</v>
      </c>
      <c r="H257">
        <f>IFERROR(VLOOKUP($B257,Night!$A$1:$X$367,MATCH(NightFilter!H$1,Night!$C$1:$X$1,0)+2,0),"")</f>
        <v>12.113636</v>
      </c>
      <c r="I257">
        <f>IFERROR(VLOOKUP($B257,Night!$A$1:$X$367,MATCH(NightFilter!I$1,Night!$C$1:$X$1,0)+2,0),"")</f>
        <v>53.122030299999999</v>
      </c>
      <c r="J257">
        <f>IFERROR(VLOOKUP($B257,Night!$A$1:$X$367,MATCH(NightFilter!J$1,Night!$C$1:$X$1,0)+2,0),"")</f>
        <v>54.8</v>
      </c>
      <c r="K257">
        <f>IFERROR(VLOOKUP($B257,Night!$A$1:$X$367,MATCH(NightFilter!K$1,Night!$C$1:$X$1,0)+2,0),"")</f>
        <v>29.863636</v>
      </c>
      <c r="L257">
        <f>IFERROR(VLOOKUP($B257,Night!$A$1:$X$367,MATCH(NightFilter!L$1,Night!$C$1:$X$1,0)+2,0),"")</f>
        <v>29.863636</v>
      </c>
      <c r="M257">
        <f>IFERROR(VLOOKUP($B257,Night!$A$1:$X$367,MATCH(NightFilter!M$1,Night!$C$1:$X$1,0)+2,0),"")</f>
        <v>24.936363999999998</v>
      </c>
      <c r="N257">
        <f>IFERROR(VLOOKUP($B257,Night!$A$1:$X$367,MATCH(NightFilter!N$1,Night!$C$1:$X$1,0)+2,0),"")</f>
        <v>43.243709899999999</v>
      </c>
      <c r="O257">
        <f>IFERROR(VLOOKUP($B257,Night!$A$1:$X$367,MATCH(NightFilter!O$1,Night!$C$1:$X$1,0)+2,0),"")</f>
        <v>92.821364000000003</v>
      </c>
      <c r="P257">
        <f>IFERROR(VLOOKUP($B257,Night!$A$1:$X$367,MATCH(NightFilter!P$1,Night!$C$1:$X$1,0)+2,0),"")</f>
        <v>43.489091000000002</v>
      </c>
      <c r="Q257">
        <f>IFERROR(VLOOKUP($B257,Night!$A$1:$X$367,MATCH(NightFilter!Q$1,Night!$C$1:$X$1,0)+2,0),"")</f>
        <v>43.489091000000002</v>
      </c>
      <c r="R257">
        <f>IFERROR(VLOOKUP($B257,Night!$A$1:$X$367,MATCH(NightFilter!R$1,Night!$C$1:$X$1,0)+2,0),"")</f>
        <v>49.332273000000001</v>
      </c>
      <c r="S257">
        <f>IFERROR(VLOOKUP($B257,Night!$A$1:$X$367,MATCH(NightFilter!S$1,Night!$C$1:$X$1,0)+2,0),"")</f>
        <v>72.569868400000004</v>
      </c>
      <c r="T257">
        <f>IFERROR(VLOOKUP($B257,Night!$A$1:$X$367,MATCH(NightFilter!T$1,Night!$C$1:$X$1,0)+2,0),"")</f>
        <v>4.3636359999999996</v>
      </c>
      <c r="U257">
        <f>IFERROR(VLOOKUP($B257,Night!$A$1:$X$367,MATCH(NightFilter!U$1,Night!$C$1:$X$1,0)+2,0),"")</f>
        <v>0.90909099999999998</v>
      </c>
      <c r="V257">
        <f>IFERROR(VLOOKUP($B257,Night!$A$1:$X$367,MATCH(NightFilter!V$1,Night!$C$1:$X$1,0)+2,0),"")</f>
        <v>0.90909099999999998</v>
      </c>
      <c r="W257">
        <f>IFERROR(VLOOKUP($B257,Night!$A$1:$X$367,MATCH(NightFilter!W$1,Night!$C$1:$X$1,0)+2,0),"")</f>
        <v>3.4545449999999995</v>
      </c>
      <c r="X257">
        <f>IFERROR(VLOOKUP($B257,Night!$A$1:$X$367,MATCH(NightFilter!X$1,Night!$C$1:$X$1,0)+2,0),"")</f>
        <v>2.6158008000000001</v>
      </c>
      <c r="Y257">
        <f>IFERROR(VLOOKUP($B257,Night!$A$1:$Z$367,MATCH(NightFilter!Y$1,Night!$C$1:$Z$1,0)+2,0),"")</f>
        <v>65</v>
      </c>
      <c r="Z257">
        <f>IFERROR(VLOOKUP($B257,Night!$A$1:$Z$367,MATCH(NightFilter!Z$1,Night!$C$1:$Z$1,0)+2,0),"")</f>
        <v>75</v>
      </c>
    </row>
    <row r="258" spans="2:26" x14ac:dyDescent="0.25">
      <c r="B258">
        <f>IF(ROW()-1&lt;=Input!$F$3,ROW()-1,"")</f>
        <v>257</v>
      </c>
      <c r="C258" s="1">
        <f>IFERROR(VLOOKUP($B258,Night!$A$1:$X$367,MATCH(NightFilter!C$1,Night!$C$1:$X$1,0)+2,0),"")</f>
        <v>43938</v>
      </c>
      <c r="D258" t="str">
        <f>IFERROR(VLOOKUP($B258,Night!$A$1:$X$367,MATCH(NightFilter!D$1,Night!$C$1:$X$1,0)+2,0),"")</f>
        <v>Night</v>
      </c>
      <c r="E258">
        <f>IFERROR(VLOOKUP($B258,Night!$A$1:$X$367,MATCH(NightFilter!E$1,Night!$C$1:$X$1,0)+2,0),"")</f>
        <v>59.72</v>
      </c>
      <c r="F258">
        <f>IFERROR(VLOOKUP($B258,Night!$A$1:$X$367,MATCH(NightFilter!F$1,Night!$C$1:$X$1,0)+2,0),"")</f>
        <v>46.718181999999999</v>
      </c>
      <c r="G258">
        <f>IFERROR(VLOOKUP($B258,Night!$A$1:$X$367,MATCH(NightFilter!G$1,Night!$C$1:$X$1,0)+2,0),"")</f>
        <v>46.718181999999999</v>
      </c>
      <c r="H258">
        <f>IFERROR(VLOOKUP($B258,Night!$A$1:$X$367,MATCH(NightFilter!H$1,Night!$C$1:$X$1,0)+2,0),"")</f>
        <v>13.001818</v>
      </c>
      <c r="I258">
        <f>IFERROR(VLOOKUP($B258,Night!$A$1:$X$367,MATCH(NightFilter!I$1,Night!$C$1:$X$1,0)+2,0),"")</f>
        <v>53.696343400000003</v>
      </c>
      <c r="J258">
        <f>IFERROR(VLOOKUP($B258,Night!$A$1:$X$367,MATCH(NightFilter!J$1,Night!$C$1:$X$1,0)+2,0),"")</f>
        <v>58.304544999999997</v>
      </c>
      <c r="K258">
        <f>IFERROR(VLOOKUP($B258,Night!$A$1:$X$367,MATCH(NightFilter!K$1,Night!$C$1:$X$1,0)+2,0),"")</f>
        <v>29.087273</v>
      </c>
      <c r="L258">
        <f>IFERROR(VLOOKUP($B258,Night!$A$1:$X$367,MATCH(NightFilter!L$1,Night!$C$1:$X$1,0)+2,0),"")</f>
        <v>29.087273</v>
      </c>
      <c r="M258">
        <f>IFERROR(VLOOKUP($B258,Night!$A$1:$X$367,MATCH(NightFilter!M$1,Night!$C$1:$X$1,0)+2,0),"")</f>
        <v>29.217271999999998</v>
      </c>
      <c r="N258">
        <f>IFERROR(VLOOKUP($B258,Night!$A$1:$X$367,MATCH(NightFilter!N$1,Night!$C$1:$X$1,0)+2,0),"")</f>
        <v>41.916318099999998</v>
      </c>
      <c r="O258">
        <f>IFERROR(VLOOKUP($B258,Night!$A$1:$X$367,MATCH(NightFilter!O$1,Night!$C$1:$X$1,0)+2,0),"")</f>
        <v>99.024090999999999</v>
      </c>
      <c r="P258">
        <f>IFERROR(VLOOKUP($B258,Night!$A$1:$X$367,MATCH(NightFilter!P$1,Night!$C$1:$X$1,0)+2,0),"")</f>
        <v>39.703636000000003</v>
      </c>
      <c r="Q258">
        <f>IFERROR(VLOOKUP($B258,Night!$A$1:$X$367,MATCH(NightFilter!Q$1,Night!$C$1:$X$1,0)+2,0),"")</f>
        <v>39.703636000000003</v>
      </c>
      <c r="R258">
        <f>IFERROR(VLOOKUP($B258,Night!$A$1:$X$367,MATCH(NightFilter!R$1,Night!$C$1:$X$1,0)+2,0),"")</f>
        <v>59.320454999999995</v>
      </c>
      <c r="S258">
        <f>IFERROR(VLOOKUP($B258,Night!$A$1:$X$367,MATCH(NightFilter!S$1,Night!$C$1:$X$1,0)+2,0),"")</f>
        <v>69.201042400000006</v>
      </c>
      <c r="T258">
        <f>IFERROR(VLOOKUP($B258,Night!$A$1:$X$367,MATCH(NightFilter!T$1,Night!$C$1:$X$1,0)+2,0),"")</f>
        <v>4</v>
      </c>
      <c r="U258">
        <f>IFERROR(VLOOKUP($B258,Night!$A$1:$X$367,MATCH(NightFilter!U$1,Night!$C$1:$X$1,0)+2,0),"")</f>
        <v>1.2727269999999999</v>
      </c>
      <c r="V258">
        <f>IFERROR(VLOOKUP($B258,Night!$A$1:$X$367,MATCH(NightFilter!V$1,Night!$C$1:$X$1,0)+2,0),"")</f>
        <v>1.2727269999999999</v>
      </c>
      <c r="W258">
        <f>IFERROR(VLOOKUP($B258,Night!$A$1:$X$367,MATCH(NightFilter!W$1,Night!$C$1:$X$1,0)+2,0),"")</f>
        <v>2.7272730000000003</v>
      </c>
      <c r="X258">
        <f>IFERROR(VLOOKUP($B258,Night!$A$1:$X$367,MATCH(NightFilter!X$1,Night!$C$1:$X$1,0)+2,0),"")</f>
        <v>2.6182827999999998</v>
      </c>
      <c r="Y258">
        <f>IFERROR(VLOOKUP($B258,Night!$A$1:$Z$367,MATCH(NightFilter!Y$1,Night!$C$1:$Z$1,0)+2,0),"")</f>
        <v>65</v>
      </c>
      <c r="Z258">
        <f>IFERROR(VLOOKUP($B258,Night!$A$1:$Z$367,MATCH(NightFilter!Z$1,Night!$C$1:$Z$1,0)+2,0),"")</f>
        <v>75</v>
      </c>
    </row>
    <row r="259" spans="2:26" x14ac:dyDescent="0.25">
      <c r="B259">
        <f>IF(ROW()-1&lt;=Input!$F$3,ROW()-1,"")</f>
        <v>258</v>
      </c>
      <c r="C259" s="1">
        <f>IFERROR(VLOOKUP($B259,Night!$A$1:$X$367,MATCH(NightFilter!C$1,Night!$C$1:$X$1,0)+2,0),"")</f>
        <v>43937</v>
      </c>
      <c r="D259" t="str">
        <f>IFERROR(VLOOKUP($B259,Night!$A$1:$X$367,MATCH(NightFilter!D$1,Night!$C$1:$X$1,0)+2,0),"")</f>
        <v>Night</v>
      </c>
      <c r="E259">
        <f>IFERROR(VLOOKUP($B259,Night!$A$1:$X$367,MATCH(NightFilter!E$1,Night!$C$1:$X$1,0)+2,0),"")</f>
        <v>63.038181999999999</v>
      </c>
      <c r="F259">
        <f>IFERROR(VLOOKUP($B259,Night!$A$1:$X$367,MATCH(NightFilter!F$1,Night!$C$1:$X$1,0)+2,0),"")</f>
        <v>45.490909000000002</v>
      </c>
      <c r="G259">
        <f>IFERROR(VLOOKUP($B259,Night!$A$1:$X$367,MATCH(NightFilter!G$1,Night!$C$1:$X$1,0)+2,0),"")</f>
        <v>45.490909000000002</v>
      </c>
      <c r="H259">
        <f>IFERROR(VLOOKUP($B259,Night!$A$1:$X$367,MATCH(NightFilter!H$1,Night!$C$1:$X$1,0)+2,0),"")</f>
        <v>17.547272999999997</v>
      </c>
      <c r="I259">
        <f>IFERROR(VLOOKUP($B259,Night!$A$1:$X$367,MATCH(NightFilter!I$1,Night!$C$1:$X$1,0)+2,0),"")</f>
        <v>52.7810074</v>
      </c>
      <c r="J259">
        <f>IFERROR(VLOOKUP($B259,Night!$A$1:$X$367,MATCH(NightFilter!J$1,Night!$C$1:$X$1,0)+2,0),"")</f>
        <v>50.207143000000002</v>
      </c>
      <c r="K259">
        <f>IFERROR(VLOOKUP($B259,Night!$A$1:$X$367,MATCH(NightFilter!K$1,Night!$C$1:$X$1,0)+2,0),"")</f>
        <v>19.887273</v>
      </c>
      <c r="L259">
        <f>IFERROR(VLOOKUP($B259,Night!$A$1:$X$367,MATCH(NightFilter!L$1,Night!$C$1:$X$1,0)+2,0),"")</f>
        <v>19.887273</v>
      </c>
      <c r="M259">
        <f>IFERROR(VLOOKUP($B259,Night!$A$1:$X$367,MATCH(NightFilter!M$1,Night!$C$1:$X$1,0)+2,0),"")</f>
        <v>30.319870000000002</v>
      </c>
      <c r="N259">
        <f>IFERROR(VLOOKUP($B259,Night!$A$1:$X$367,MATCH(NightFilter!N$1,Night!$C$1:$X$1,0)+2,0),"")</f>
        <v>40.222752200000002</v>
      </c>
      <c r="O259">
        <f>IFERROR(VLOOKUP($B259,Night!$A$1:$X$367,MATCH(NightFilter!O$1,Night!$C$1:$X$1,0)+2,0),"")</f>
        <v>96.840908999999996</v>
      </c>
      <c r="P259">
        <f>IFERROR(VLOOKUP($B259,Night!$A$1:$X$367,MATCH(NightFilter!P$1,Night!$C$1:$X$1,0)+2,0),"")</f>
        <v>20.543635999999999</v>
      </c>
      <c r="Q259">
        <f>IFERROR(VLOOKUP($B259,Night!$A$1:$X$367,MATCH(NightFilter!Q$1,Night!$C$1:$X$1,0)+2,0),"")</f>
        <v>20.543635999999999</v>
      </c>
      <c r="R259">
        <f>IFERROR(VLOOKUP($B259,Night!$A$1:$X$367,MATCH(NightFilter!R$1,Night!$C$1:$X$1,0)+2,0),"")</f>
        <v>76.29727299999999</v>
      </c>
      <c r="S259">
        <f>IFERROR(VLOOKUP($B259,Night!$A$1:$X$367,MATCH(NightFilter!S$1,Night!$C$1:$X$1,0)+2,0),"")</f>
        <v>69.850955799999994</v>
      </c>
      <c r="T259">
        <f>IFERROR(VLOOKUP($B259,Night!$A$1:$X$367,MATCH(NightFilter!T$1,Night!$C$1:$X$1,0)+2,0),"")</f>
        <v>10.909091</v>
      </c>
      <c r="U259">
        <f>IFERROR(VLOOKUP($B259,Night!$A$1:$X$367,MATCH(NightFilter!U$1,Night!$C$1:$X$1,0)+2,0),"")</f>
        <v>1.1538459999999999</v>
      </c>
      <c r="V259">
        <f>IFERROR(VLOOKUP($B259,Night!$A$1:$X$367,MATCH(NightFilter!V$1,Night!$C$1:$X$1,0)+2,0),"")</f>
        <v>1.1538459999999999</v>
      </c>
      <c r="W259">
        <f>IFERROR(VLOOKUP($B259,Night!$A$1:$X$367,MATCH(NightFilter!W$1,Night!$C$1:$X$1,0)+2,0),"")</f>
        <v>9.7552450000000004</v>
      </c>
      <c r="X259">
        <f>IFERROR(VLOOKUP($B259,Night!$A$1:$X$367,MATCH(NightFilter!X$1,Night!$C$1:$X$1,0)+2,0),"")</f>
        <v>3.8499267000000001</v>
      </c>
      <c r="Y259">
        <f>IFERROR(VLOOKUP($B259,Night!$A$1:$Z$367,MATCH(NightFilter!Y$1,Night!$C$1:$Z$1,0)+2,0),"")</f>
        <v>65</v>
      </c>
      <c r="Z259">
        <f>IFERROR(VLOOKUP($B259,Night!$A$1:$Z$367,MATCH(NightFilter!Z$1,Night!$C$1:$Z$1,0)+2,0),"")</f>
        <v>75</v>
      </c>
    </row>
    <row r="260" spans="2:26" x14ac:dyDescent="0.25">
      <c r="B260">
        <f>IF(ROW()-1&lt;=Input!$F$3,ROW()-1,"")</f>
        <v>259</v>
      </c>
      <c r="C260" s="1">
        <f>IFERROR(VLOOKUP($B260,Night!$A$1:$X$367,MATCH(NightFilter!C$1,Night!$C$1:$X$1,0)+2,0),"")</f>
        <v>43936</v>
      </c>
      <c r="D260" t="str">
        <f>IFERROR(VLOOKUP($B260,Night!$A$1:$X$367,MATCH(NightFilter!D$1,Night!$C$1:$X$1,0)+2,0),"")</f>
        <v>Night</v>
      </c>
      <c r="E260">
        <f>IFERROR(VLOOKUP($B260,Night!$A$1:$X$367,MATCH(NightFilter!E$1,Night!$C$1:$X$1,0)+2,0),"")</f>
        <v>58.767273000000003</v>
      </c>
      <c r="F260">
        <f>IFERROR(VLOOKUP($B260,Night!$A$1:$X$367,MATCH(NightFilter!F$1,Night!$C$1:$X$1,0)+2,0),"")</f>
        <v>47.654544999999999</v>
      </c>
      <c r="G260">
        <f>IFERROR(VLOOKUP($B260,Night!$A$1:$X$367,MATCH(NightFilter!G$1,Night!$C$1:$X$1,0)+2,0),"")</f>
        <v>47.654544999999999</v>
      </c>
      <c r="H260">
        <f>IFERROR(VLOOKUP($B260,Night!$A$1:$X$367,MATCH(NightFilter!H$1,Night!$C$1:$X$1,0)+2,0),"")</f>
        <v>11.112728000000004</v>
      </c>
      <c r="I260">
        <f>IFERROR(VLOOKUP($B260,Night!$A$1:$X$367,MATCH(NightFilter!I$1,Night!$C$1:$X$1,0)+2,0),"")</f>
        <v>52.030546700000002</v>
      </c>
      <c r="J260">
        <f>IFERROR(VLOOKUP($B260,Night!$A$1:$X$367,MATCH(NightFilter!J$1,Night!$C$1:$X$1,0)+2,0),"")</f>
        <v>49.983333000000002</v>
      </c>
      <c r="K260">
        <f>IFERROR(VLOOKUP($B260,Night!$A$1:$X$367,MATCH(NightFilter!K$1,Night!$C$1:$X$1,0)+2,0),"")</f>
        <v>11.665455</v>
      </c>
      <c r="L260">
        <f>IFERROR(VLOOKUP($B260,Night!$A$1:$X$367,MATCH(NightFilter!L$1,Night!$C$1:$X$1,0)+2,0),"")</f>
        <v>11.665455</v>
      </c>
      <c r="M260">
        <f>IFERROR(VLOOKUP($B260,Night!$A$1:$X$367,MATCH(NightFilter!M$1,Night!$C$1:$X$1,0)+2,0),"")</f>
        <v>38.317878</v>
      </c>
      <c r="N260">
        <f>IFERROR(VLOOKUP($B260,Night!$A$1:$X$367,MATCH(NightFilter!N$1,Night!$C$1:$X$1,0)+2,0),"")</f>
        <v>38.614372400000001</v>
      </c>
      <c r="O260">
        <f>IFERROR(VLOOKUP($B260,Night!$A$1:$X$367,MATCH(NightFilter!O$1,Night!$C$1:$X$1,0)+2,0),"")</f>
        <v>99.510555999999994</v>
      </c>
      <c r="P260">
        <f>IFERROR(VLOOKUP($B260,Night!$A$1:$X$367,MATCH(NightFilter!P$1,Night!$C$1:$X$1,0)+2,0),"")</f>
        <v>16.68</v>
      </c>
      <c r="Q260">
        <f>IFERROR(VLOOKUP($B260,Night!$A$1:$X$367,MATCH(NightFilter!Q$1,Night!$C$1:$X$1,0)+2,0),"")</f>
        <v>16.68</v>
      </c>
      <c r="R260">
        <f>IFERROR(VLOOKUP($B260,Night!$A$1:$X$367,MATCH(NightFilter!R$1,Night!$C$1:$X$1,0)+2,0),"")</f>
        <v>82.830556000000001</v>
      </c>
      <c r="S260">
        <f>IFERROR(VLOOKUP($B260,Night!$A$1:$X$367,MATCH(NightFilter!S$1,Night!$C$1:$X$1,0)+2,0),"")</f>
        <v>68.603549099999995</v>
      </c>
      <c r="T260">
        <f>IFERROR(VLOOKUP($B260,Night!$A$1:$X$367,MATCH(NightFilter!T$1,Night!$C$1:$X$1,0)+2,0),"")</f>
        <v>7.5714290000000002</v>
      </c>
      <c r="U260">
        <f>IFERROR(VLOOKUP($B260,Night!$A$1:$X$367,MATCH(NightFilter!U$1,Night!$C$1:$X$1,0)+2,0),"")</f>
        <v>0.36363600000000001</v>
      </c>
      <c r="V260">
        <f>IFERROR(VLOOKUP($B260,Night!$A$1:$X$367,MATCH(NightFilter!V$1,Night!$C$1:$X$1,0)+2,0),"")</f>
        <v>0.36363600000000001</v>
      </c>
      <c r="W260">
        <f>IFERROR(VLOOKUP($B260,Night!$A$1:$X$367,MATCH(NightFilter!W$1,Night!$C$1:$X$1,0)+2,0),"")</f>
        <v>7.2077930000000006</v>
      </c>
      <c r="X260">
        <f>IFERROR(VLOOKUP($B260,Night!$A$1:$X$367,MATCH(NightFilter!X$1,Night!$C$1:$X$1,0)+2,0),"")</f>
        <v>3.3088744999999999</v>
      </c>
      <c r="Y260">
        <f>IFERROR(VLOOKUP($B260,Night!$A$1:$Z$367,MATCH(NightFilter!Y$1,Night!$C$1:$Z$1,0)+2,0),"")</f>
        <v>65</v>
      </c>
      <c r="Z260">
        <f>IFERROR(VLOOKUP($B260,Night!$A$1:$Z$367,MATCH(NightFilter!Z$1,Night!$C$1:$Z$1,0)+2,0),"")</f>
        <v>75</v>
      </c>
    </row>
    <row r="261" spans="2:26" x14ac:dyDescent="0.25">
      <c r="B261">
        <f>IF(ROW()-1&lt;=Input!$F$3,ROW()-1,"")</f>
        <v>260</v>
      </c>
      <c r="C261" s="1">
        <f>IFERROR(VLOOKUP($B261,Night!$A$1:$X$367,MATCH(NightFilter!C$1,Night!$C$1:$X$1,0)+2,0),"")</f>
        <v>43935</v>
      </c>
      <c r="D261" t="str">
        <f>IFERROR(VLOOKUP($B261,Night!$A$1:$X$367,MATCH(NightFilter!D$1,Night!$C$1:$X$1,0)+2,0),"")</f>
        <v>Night</v>
      </c>
      <c r="E261">
        <f>IFERROR(VLOOKUP($B261,Night!$A$1:$X$367,MATCH(NightFilter!E$1,Night!$C$1:$X$1,0)+2,0),"")</f>
        <v>57.249091</v>
      </c>
      <c r="F261">
        <f>IFERROR(VLOOKUP($B261,Night!$A$1:$X$367,MATCH(NightFilter!F$1,Night!$C$1:$X$1,0)+2,0),"")</f>
        <v>46.563636000000002</v>
      </c>
      <c r="G261">
        <f>IFERROR(VLOOKUP($B261,Night!$A$1:$X$367,MATCH(NightFilter!G$1,Night!$C$1:$X$1,0)+2,0),"")</f>
        <v>46.563636000000002</v>
      </c>
      <c r="H261">
        <f>IFERROR(VLOOKUP($B261,Night!$A$1:$X$367,MATCH(NightFilter!H$1,Night!$C$1:$X$1,0)+2,0),"")</f>
        <v>10.685454999999997</v>
      </c>
      <c r="I261">
        <f>IFERROR(VLOOKUP($B261,Night!$A$1:$X$367,MATCH(NightFilter!I$1,Night!$C$1:$X$1,0)+2,0),"")</f>
        <v>50.700232100000001</v>
      </c>
      <c r="J261">
        <f>IFERROR(VLOOKUP($B261,Night!$A$1:$X$367,MATCH(NightFilter!J$1,Night!$C$1:$X$1,0)+2,0),"")</f>
        <v>50.346153999999999</v>
      </c>
      <c r="K261">
        <f>IFERROR(VLOOKUP($B261,Night!$A$1:$X$367,MATCH(NightFilter!K$1,Night!$C$1:$X$1,0)+2,0),"")</f>
        <v>24.654544999999999</v>
      </c>
      <c r="L261">
        <f>IFERROR(VLOOKUP($B261,Night!$A$1:$X$367,MATCH(NightFilter!L$1,Night!$C$1:$X$1,0)+2,0),"")</f>
        <v>24.654544999999999</v>
      </c>
      <c r="M261">
        <f>IFERROR(VLOOKUP($B261,Night!$A$1:$X$367,MATCH(NightFilter!M$1,Night!$C$1:$X$1,0)+2,0),"")</f>
        <v>25.691609</v>
      </c>
      <c r="N261">
        <f>IFERROR(VLOOKUP($B261,Night!$A$1:$X$367,MATCH(NightFilter!N$1,Night!$C$1:$X$1,0)+2,0),"")</f>
        <v>39.903241600000001</v>
      </c>
      <c r="O261">
        <f>IFERROR(VLOOKUP($B261,Night!$A$1:$X$367,MATCH(NightFilter!O$1,Night!$C$1:$X$1,0)+2,0),"")</f>
        <v>91.962727000000001</v>
      </c>
      <c r="P261">
        <f>IFERROR(VLOOKUP($B261,Night!$A$1:$X$367,MATCH(NightFilter!P$1,Night!$C$1:$X$1,0)+2,0),"")</f>
        <v>35.82</v>
      </c>
      <c r="Q261">
        <f>IFERROR(VLOOKUP($B261,Night!$A$1:$X$367,MATCH(NightFilter!Q$1,Night!$C$1:$X$1,0)+2,0),"")</f>
        <v>35.82</v>
      </c>
      <c r="R261">
        <f>IFERROR(VLOOKUP($B261,Night!$A$1:$X$367,MATCH(NightFilter!R$1,Night!$C$1:$X$1,0)+2,0),"")</f>
        <v>56.142727000000001</v>
      </c>
      <c r="S261">
        <f>IFERROR(VLOOKUP($B261,Night!$A$1:$X$367,MATCH(NightFilter!S$1,Night!$C$1:$X$1,0)+2,0),"")</f>
        <v>71.677968000000007</v>
      </c>
      <c r="T261">
        <f>IFERROR(VLOOKUP($B261,Night!$A$1:$X$367,MATCH(NightFilter!T$1,Night!$C$1:$X$1,0)+2,0),"")</f>
        <v>4</v>
      </c>
      <c r="U261">
        <f>IFERROR(VLOOKUP($B261,Night!$A$1:$X$367,MATCH(NightFilter!U$1,Night!$C$1:$X$1,0)+2,0),"")</f>
        <v>1.0909089999999999</v>
      </c>
      <c r="V261">
        <f>IFERROR(VLOOKUP($B261,Night!$A$1:$X$367,MATCH(NightFilter!V$1,Night!$C$1:$X$1,0)+2,0),"")</f>
        <v>1.0909089999999999</v>
      </c>
      <c r="W261">
        <f>IFERROR(VLOOKUP($B261,Night!$A$1:$X$367,MATCH(NightFilter!W$1,Night!$C$1:$X$1,0)+2,0),"")</f>
        <v>2.9090910000000001</v>
      </c>
      <c r="X261">
        <f>IFERROR(VLOOKUP($B261,Night!$A$1:$X$367,MATCH(NightFilter!X$1,Night!$C$1:$X$1,0)+2,0),"")</f>
        <v>2.5160073000000001</v>
      </c>
      <c r="Y261">
        <f>IFERROR(VLOOKUP($B261,Night!$A$1:$Z$367,MATCH(NightFilter!Y$1,Night!$C$1:$Z$1,0)+2,0),"")</f>
        <v>65</v>
      </c>
      <c r="Z261">
        <f>IFERROR(VLOOKUP($B261,Night!$A$1:$Z$367,MATCH(NightFilter!Z$1,Night!$C$1:$Z$1,0)+2,0),"")</f>
        <v>75</v>
      </c>
    </row>
    <row r="262" spans="2:26" x14ac:dyDescent="0.25">
      <c r="B262">
        <f>IF(ROW()-1&lt;=Input!$F$3,ROW()-1,"")</f>
        <v>261</v>
      </c>
      <c r="C262" s="1">
        <f>IFERROR(VLOOKUP($B262,Night!$A$1:$X$367,MATCH(NightFilter!C$1,Night!$C$1:$X$1,0)+2,0),"")</f>
        <v>43934</v>
      </c>
      <c r="D262" t="str">
        <f>IFERROR(VLOOKUP($B262,Night!$A$1:$X$367,MATCH(NightFilter!D$1,Night!$C$1:$X$1,0)+2,0),"")</f>
        <v>Night</v>
      </c>
      <c r="E262">
        <f>IFERROR(VLOOKUP($B262,Night!$A$1:$X$367,MATCH(NightFilter!E$1,Night!$C$1:$X$1,0)+2,0),"")</f>
        <v>55.449091000000003</v>
      </c>
      <c r="F262">
        <f>IFERROR(VLOOKUP($B262,Night!$A$1:$X$367,MATCH(NightFilter!F$1,Night!$C$1:$X$1,0)+2,0),"")</f>
        <v>45.183332999999998</v>
      </c>
      <c r="G262">
        <f>IFERROR(VLOOKUP($B262,Night!$A$1:$X$367,MATCH(NightFilter!G$1,Night!$C$1:$X$1,0)+2,0),"")</f>
        <v>45.183332999999998</v>
      </c>
      <c r="H262">
        <f>IFERROR(VLOOKUP($B262,Night!$A$1:$X$367,MATCH(NightFilter!H$1,Night!$C$1:$X$1,0)+2,0),"")</f>
        <v>10.265758000000005</v>
      </c>
      <c r="I262">
        <f>IFERROR(VLOOKUP($B262,Night!$A$1:$X$367,MATCH(NightFilter!I$1,Night!$C$1:$X$1,0)+2,0),"")</f>
        <v>50.405884</v>
      </c>
      <c r="J262">
        <f>IFERROR(VLOOKUP($B262,Night!$A$1:$X$367,MATCH(NightFilter!J$1,Night!$C$1:$X$1,0)+2,0),"")</f>
        <v>51.058571000000001</v>
      </c>
      <c r="K262">
        <f>IFERROR(VLOOKUP($B262,Night!$A$1:$X$367,MATCH(NightFilter!K$1,Night!$C$1:$X$1,0)+2,0),"")</f>
        <v>16.563635999999999</v>
      </c>
      <c r="L262">
        <f>IFERROR(VLOOKUP($B262,Night!$A$1:$X$367,MATCH(NightFilter!L$1,Night!$C$1:$X$1,0)+2,0),"")</f>
        <v>16.563635999999999</v>
      </c>
      <c r="M262">
        <f>IFERROR(VLOOKUP($B262,Night!$A$1:$X$367,MATCH(NightFilter!M$1,Night!$C$1:$X$1,0)+2,0),"")</f>
        <v>34.494934999999998</v>
      </c>
      <c r="N262">
        <f>IFERROR(VLOOKUP($B262,Night!$A$1:$X$367,MATCH(NightFilter!N$1,Night!$C$1:$X$1,0)+2,0),"")</f>
        <v>41.456905900000002</v>
      </c>
      <c r="O262">
        <f>IFERROR(VLOOKUP($B262,Night!$A$1:$X$367,MATCH(NightFilter!O$1,Night!$C$1:$X$1,0)+2,0),"")</f>
        <v>93.711303999999998</v>
      </c>
      <c r="P262">
        <f>IFERROR(VLOOKUP($B262,Night!$A$1:$X$367,MATCH(NightFilter!P$1,Night!$C$1:$X$1,0)+2,0),"")</f>
        <v>26.887273</v>
      </c>
      <c r="Q262">
        <f>IFERROR(VLOOKUP($B262,Night!$A$1:$X$367,MATCH(NightFilter!Q$1,Night!$C$1:$X$1,0)+2,0),"")</f>
        <v>26.887273</v>
      </c>
      <c r="R262">
        <f>IFERROR(VLOOKUP($B262,Night!$A$1:$X$367,MATCH(NightFilter!R$1,Night!$C$1:$X$1,0)+2,0),"")</f>
        <v>66.824030999999991</v>
      </c>
      <c r="S262">
        <f>IFERROR(VLOOKUP($B262,Night!$A$1:$X$367,MATCH(NightFilter!S$1,Night!$C$1:$X$1,0)+2,0),"")</f>
        <v>76.465660900000003</v>
      </c>
      <c r="T262">
        <f>IFERROR(VLOOKUP($B262,Night!$A$1:$X$367,MATCH(NightFilter!T$1,Night!$C$1:$X$1,0)+2,0),"")</f>
        <v>5.7727269999999997</v>
      </c>
      <c r="U262">
        <f>IFERROR(VLOOKUP($B262,Night!$A$1:$X$367,MATCH(NightFilter!U$1,Night!$C$1:$X$1,0)+2,0),"")</f>
        <v>0.54545500000000002</v>
      </c>
      <c r="V262">
        <f>IFERROR(VLOOKUP($B262,Night!$A$1:$X$367,MATCH(NightFilter!V$1,Night!$C$1:$X$1,0)+2,0),"")</f>
        <v>0.54545500000000002</v>
      </c>
      <c r="W262">
        <f>IFERROR(VLOOKUP($B262,Night!$A$1:$X$367,MATCH(NightFilter!W$1,Night!$C$1:$X$1,0)+2,0),"")</f>
        <v>5.2272719999999993</v>
      </c>
      <c r="X262">
        <f>IFERROR(VLOOKUP($B262,Night!$A$1:$X$367,MATCH(NightFilter!X$1,Night!$C$1:$X$1,0)+2,0),"")</f>
        <v>2.5665350999999998</v>
      </c>
      <c r="Y262">
        <f>IFERROR(VLOOKUP($B262,Night!$A$1:$Z$367,MATCH(NightFilter!Y$1,Night!$C$1:$Z$1,0)+2,0),"")</f>
        <v>65</v>
      </c>
      <c r="Z262">
        <f>IFERROR(VLOOKUP($B262,Night!$A$1:$Z$367,MATCH(NightFilter!Z$1,Night!$C$1:$Z$1,0)+2,0),"")</f>
        <v>75</v>
      </c>
    </row>
    <row r="263" spans="2:26" x14ac:dyDescent="0.25">
      <c r="B263">
        <f>IF(ROW()-1&lt;=Input!$F$3,ROW()-1,"")</f>
        <v>262</v>
      </c>
      <c r="C263" s="1">
        <f>IFERROR(VLOOKUP($B263,Night!$A$1:$X$367,MATCH(NightFilter!C$1,Night!$C$1:$X$1,0)+2,0),"")</f>
        <v>43933</v>
      </c>
      <c r="D263" t="str">
        <f>IFERROR(VLOOKUP($B263,Night!$A$1:$X$367,MATCH(NightFilter!D$1,Night!$C$1:$X$1,0)+2,0),"")</f>
        <v>Night</v>
      </c>
      <c r="E263">
        <f>IFERROR(VLOOKUP($B263,Night!$A$1:$X$367,MATCH(NightFilter!E$1,Night!$C$1:$X$1,0)+2,0),"")</f>
        <v>57.690908999999998</v>
      </c>
      <c r="F263">
        <f>IFERROR(VLOOKUP($B263,Night!$A$1:$X$367,MATCH(NightFilter!F$1,Night!$C$1:$X$1,0)+2,0),"")</f>
        <v>47.290908999999999</v>
      </c>
      <c r="G263">
        <f>IFERROR(VLOOKUP($B263,Night!$A$1:$X$367,MATCH(NightFilter!G$1,Night!$C$1:$X$1,0)+2,0),"")</f>
        <v>47.290908999999999</v>
      </c>
      <c r="H263">
        <f>IFERROR(VLOOKUP($B263,Night!$A$1:$X$367,MATCH(NightFilter!H$1,Night!$C$1:$X$1,0)+2,0),"")</f>
        <v>10.399999999999999</v>
      </c>
      <c r="I263">
        <f>IFERROR(VLOOKUP($B263,Night!$A$1:$X$367,MATCH(NightFilter!I$1,Night!$C$1:$X$1,0)+2,0),"")</f>
        <v>52.258309199999999</v>
      </c>
      <c r="J263">
        <f>IFERROR(VLOOKUP($B263,Night!$A$1:$X$367,MATCH(NightFilter!J$1,Night!$C$1:$X$1,0)+2,0),"")</f>
        <v>50.965454999999999</v>
      </c>
      <c r="K263">
        <f>IFERROR(VLOOKUP($B263,Night!$A$1:$X$367,MATCH(NightFilter!K$1,Night!$C$1:$X$1,0)+2,0),"")</f>
        <v>11.7</v>
      </c>
      <c r="L263">
        <f>IFERROR(VLOOKUP($B263,Night!$A$1:$X$367,MATCH(NightFilter!L$1,Night!$C$1:$X$1,0)+2,0),"")</f>
        <v>11.7</v>
      </c>
      <c r="M263">
        <f>IFERROR(VLOOKUP($B263,Night!$A$1:$X$367,MATCH(NightFilter!M$1,Night!$C$1:$X$1,0)+2,0),"")</f>
        <v>39.265455000000003</v>
      </c>
      <c r="N263">
        <f>IFERROR(VLOOKUP($B263,Night!$A$1:$X$367,MATCH(NightFilter!N$1,Night!$C$1:$X$1,0)+2,0),"")</f>
        <v>41.931630499999997</v>
      </c>
      <c r="O263">
        <f>IFERROR(VLOOKUP($B263,Night!$A$1:$X$367,MATCH(NightFilter!O$1,Night!$C$1:$X$1,0)+2,0),"")</f>
        <v>93.39</v>
      </c>
      <c r="P263">
        <f>IFERROR(VLOOKUP($B263,Night!$A$1:$X$367,MATCH(NightFilter!P$1,Night!$C$1:$X$1,0)+2,0),"")</f>
        <v>17.833635999999998</v>
      </c>
      <c r="Q263">
        <f>IFERROR(VLOOKUP($B263,Night!$A$1:$X$367,MATCH(NightFilter!Q$1,Night!$C$1:$X$1,0)+2,0),"")</f>
        <v>17.833635999999998</v>
      </c>
      <c r="R263">
        <f>IFERROR(VLOOKUP($B263,Night!$A$1:$X$367,MATCH(NightFilter!R$1,Night!$C$1:$X$1,0)+2,0),"")</f>
        <v>75.556364000000002</v>
      </c>
      <c r="S263">
        <f>IFERROR(VLOOKUP($B263,Night!$A$1:$X$367,MATCH(NightFilter!S$1,Night!$C$1:$X$1,0)+2,0),"")</f>
        <v>74.624151100000006</v>
      </c>
      <c r="T263">
        <f>IFERROR(VLOOKUP($B263,Night!$A$1:$X$367,MATCH(NightFilter!T$1,Night!$C$1:$X$1,0)+2,0),"")</f>
        <v>7.2727269999999997</v>
      </c>
      <c r="U263">
        <f>IFERROR(VLOOKUP($B263,Night!$A$1:$X$367,MATCH(NightFilter!U$1,Night!$C$1:$X$1,0)+2,0),"")</f>
        <v>1.181818</v>
      </c>
      <c r="V263">
        <f>IFERROR(VLOOKUP($B263,Night!$A$1:$X$367,MATCH(NightFilter!V$1,Night!$C$1:$X$1,0)+2,0),"")</f>
        <v>1.181818</v>
      </c>
      <c r="W263">
        <f>IFERROR(VLOOKUP($B263,Night!$A$1:$X$367,MATCH(NightFilter!W$1,Night!$C$1:$X$1,0)+2,0),"")</f>
        <v>6.0909089999999999</v>
      </c>
      <c r="X263">
        <f>IFERROR(VLOOKUP($B263,Night!$A$1:$X$367,MATCH(NightFilter!X$1,Night!$C$1:$X$1,0)+2,0),"")</f>
        <v>3.5514619000000001</v>
      </c>
      <c r="Y263">
        <f>IFERROR(VLOOKUP($B263,Night!$A$1:$Z$367,MATCH(NightFilter!Y$1,Night!$C$1:$Z$1,0)+2,0),"")</f>
        <v>65</v>
      </c>
      <c r="Z263">
        <f>IFERROR(VLOOKUP($B263,Night!$A$1:$Z$367,MATCH(NightFilter!Z$1,Night!$C$1:$Z$1,0)+2,0),"")</f>
        <v>75</v>
      </c>
    </row>
    <row r="264" spans="2:26" x14ac:dyDescent="0.25">
      <c r="B264">
        <f>IF(ROW()-1&lt;=Input!$F$3,ROW()-1,"")</f>
        <v>263</v>
      </c>
      <c r="C264" s="1">
        <f>IFERROR(VLOOKUP($B264,Night!$A$1:$X$367,MATCH(NightFilter!C$1,Night!$C$1:$X$1,0)+2,0),"")</f>
        <v>43932</v>
      </c>
      <c r="D264" t="str">
        <f>IFERROR(VLOOKUP($B264,Night!$A$1:$X$367,MATCH(NightFilter!D$1,Night!$C$1:$X$1,0)+2,0),"")</f>
        <v>Night</v>
      </c>
      <c r="E264">
        <f>IFERROR(VLOOKUP($B264,Night!$A$1:$X$367,MATCH(NightFilter!E$1,Night!$C$1:$X$1,0)+2,0),"")</f>
        <v>54.575384999999997</v>
      </c>
      <c r="F264">
        <f>IFERROR(VLOOKUP($B264,Night!$A$1:$X$367,MATCH(NightFilter!F$1,Night!$C$1:$X$1,0)+2,0),"")</f>
        <v>48.542856999999998</v>
      </c>
      <c r="G264">
        <f>IFERROR(VLOOKUP($B264,Night!$A$1:$X$367,MATCH(NightFilter!G$1,Night!$C$1:$X$1,0)+2,0),"")</f>
        <v>48.542856999999998</v>
      </c>
      <c r="H264">
        <f>IFERROR(VLOOKUP($B264,Night!$A$1:$X$367,MATCH(NightFilter!H$1,Night!$C$1:$X$1,0)+2,0),"")</f>
        <v>6.0325279999999992</v>
      </c>
      <c r="I264">
        <f>IFERROR(VLOOKUP($B264,Night!$A$1:$X$367,MATCH(NightFilter!I$1,Night!$C$1:$X$1,0)+2,0),"")</f>
        <v>51.888821</v>
      </c>
      <c r="J264">
        <f>IFERROR(VLOOKUP($B264,Night!$A$1:$X$367,MATCH(NightFilter!J$1,Night!$C$1:$X$1,0)+2,0),"")</f>
        <v>53.310769000000001</v>
      </c>
      <c r="K264">
        <f>IFERROR(VLOOKUP($B264,Night!$A$1:$X$367,MATCH(NightFilter!K$1,Night!$C$1:$X$1,0)+2,0),"")</f>
        <v>35.906666999999999</v>
      </c>
      <c r="L264">
        <f>IFERROR(VLOOKUP($B264,Night!$A$1:$X$367,MATCH(NightFilter!L$1,Night!$C$1:$X$1,0)+2,0),"")</f>
        <v>35.906666999999999</v>
      </c>
      <c r="M264">
        <f>IFERROR(VLOOKUP($B264,Night!$A$1:$X$367,MATCH(NightFilter!M$1,Night!$C$1:$X$1,0)+2,0),"")</f>
        <v>17.404102000000002</v>
      </c>
      <c r="N264">
        <f>IFERROR(VLOOKUP($B264,Night!$A$1:$X$367,MATCH(NightFilter!N$1,Night!$C$1:$X$1,0)+2,0),"")</f>
        <v>46.131586599999999</v>
      </c>
      <c r="O264">
        <f>IFERROR(VLOOKUP($B264,Night!$A$1:$X$367,MATCH(NightFilter!O$1,Night!$C$1:$X$1,0)+2,0),"")</f>
        <v>98.521600000000007</v>
      </c>
      <c r="P264">
        <f>IFERROR(VLOOKUP($B264,Night!$A$1:$X$367,MATCH(NightFilter!P$1,Night!$C$1:$X$1,0)+2,0),"")</f>
        <v>59.975332999999999</v>
      </c>
      <c r="Q264">
        <f>IFERROR(VLOOKUP($B264,Night!$A$1:$X$367,MATCH(NightFilter!Q$1,Night!$C$1:$X$1,0)+2,0),"")</f>
        <v>59.975332999999999</v>
      </c>
      <c r="R264">
        <f>IFERROR(VLOOKUP($B264,Night!$A$1:$X$367,MATCH(NightFilter!R$1,Night!$C$1:$X$1,0)+2,0),"")</f>
        <v>38.546267000000007</v>
      </c>
      <c r="S264">
        <f>IFERROR(VLOOKUP($B264,Night!$A$1:$X$367,MATCH(NightFilter!S$1,Night!$C$1:$X$1,0)+2,0),"")</f>
        <v>83.482532899999995</v>
      </c>
      <c r="T264">
        <f>IFERROR(VLOOKUP($B264,Night!$A$1:$X$367,MATCH(NightFilter!T$1,Night!$C$1:$X$1,0)+2,0),"")</f>
        <v>5.5789470000000003</v>
      </c>
      <c r="U264">
        <f>IFERROR(VLOOKUP($B264,Night!$A$1:$X$367,MATCH(NightFilter!U$1,Night!$C$1:$X$1,0)+2,0),"")</f>
        <v>1.3636360000000001</v>
      </c>
      <c r="V264">
        <f>IFERROR(VLOOKUP($B264,Night!$A$1:$X$367,MATCH(NightFilter!V$1,Night!$C$1:$X$1,0)+2,0),"")</f>
        <v>1.3636360000000001</v>
      </c>
      <c r="W264">
        <f>IFERROR(VLOOKUP($B264,Night!$A$1:$X$367,MATCH(NightFilter!W$1,Night!$C$1:$X$1,0)+2,0),"")</f>
        <v>4.2153109999999998</v>
      </c>
      <c r="X264">
        <f>IFERROR(VLOOKUP($B264,Night!$A$1:$X$367,MATCH(NightFilter!X$1,Night!$C$1:$X$1,0)+2,0),"")</f>
        <v>3.5487807999999998</v>
      </c>
      <c r="Y264">
        <f>IFERROR(VLOOKUP($B264,Night!$A$1:$Z$367,MATCH(NightFilter!Y$1,Night!$C$1:$Z$1,0)+2,0),"")</f>
        <v>65</v>
      </c>
      <c r="Z264">
        <f>IFERROR(VLOOKUP($B264,Night!$A$1:$Z$367,MATCH(NightFilter!Z$1,Night!$C$1:$Z$1,0)+2,0),"")</f>
        <v>75</v>
      </c>
    </row>
    <row r="265" spans="2:26" x14ac:dyDescent="0.25">
      <c r="B265">
        <f>IF(ROW()-1&lt;=Input!$F$3,ROW()-1,"")</f>
        <v>264</v>
      </c>
      <c r="C265" s="1">
        <f>IFERROR(VLOOKUP($B265,Night!$A$1:$X$367,MATCH(NightFilter!C$1,Night!$C$1:$X$1,0)+2,0),"")</f>
        <v>43931</v>
      </c>
      <c r="D265" t="str">
        <f>IFERROR(VLOOKUP($B265,Night!$A$1:$X$367,MATCH(NightFilter!D$1,Night!$C$1:$X$1,0)+2,0),"")</f>
        <v>Night</v>
      </c>
      <c r="E265">
        <f>IFERROR(VLOOKUP($B265,Night!$A$1:$X$367,MATCH(NightFilter!E$1,Night!$C$1:$X$1,0)+2,0),"")</f>
        <v>59.658181999999996</v>
      </c>
      <c r="F265">
        <f>IFERROR(VLOOKUP($B265,Night!$A$1:$X$367,MATCH(NightFilter!F$1,Night!$C$1:$X$1,0)+2,0),"")</f>
        <v>47.418182000000002</v>
      </c>
      <c r="G265">
        <f>IFERROR(VLOOKUP($B265,Night!$A$1:$X$367,MATCH(NightFilter!G$1,Night!$C$1:$X$1,0)+2,0),"")</f>
        <v>47.418182000000002</v>
      </c>
      <c r="H265">
        <f>IFERROR(VLOOKUP($B265,Night!$A$1:$X$367,MATCH(NightFilter!H$1,Night!$C$1:$X$1,0)+2,0),"")</f>
        <v>12.239999999999995</v>
      </c>
      <c r="I265">
        <f>IFERROR(VLOOKUP($B265,Night!$A$1:$X$367,MATCH(NightFilter!I$1,Night!$C$1:$X$1,0)+2,0),"")</f>
        <v>52.885906900000002</v>
      </c>
      <c r="J265">
        <f>IFERROR(VLOOKUP($B265,Night!$A$1:$X$367,MATCH(NightFilter!J$1,Night!$C$1:$X$1,0)+2,0),"")</f>
        <v>55.375652000000002</v>
      </c>
      <c r="K265">
        <f>IFERROR(VLOOKUP($B265,Night!$A$1:$X$367,MATCH(NightFilter!K$1,Night!$C$1:$X$1,0)+2,0),"")</f>
        <v>33.865454999999997</v>
      </c>
      <c r="L265">
        <f>IFERROR(VLOOKUP($B265,Night!$A$1:$X$367,MATCH(NightFilter!L$1,Night!$C$1:$X$1,0)+2,0),"")</f>
        <v>33.865454999999997</v>
      </c>
      <c r="M265">
        <f>IFERROR(VLOOKUP($B265,Night!$A$1:$X$367,MATCH(NightFilter!M$1,Night!$C$1:$X$1,0)+2,0),"")</f>
        <v>21.510197000000005</v>
      </c>
      <c r="N265">
        <f>IFERROR(VLOOKUP($B265,Night!$A$1:$X$367,MATCH(NightFilter!N$1,Night!$C$1:$X$1,0)+2,0),"")</f>
        <v>44.184695599999998</v>
      </c>
      <c r="O265">
        <f>IFERROR(VLOOKUP($B265,Night!$A$1:$X$367,MATCH(NightFilter!O$1,Night!$C$1:$X$1,0)+2,0),"")</f>
        <v>100</v>
      </c>
      <c r="P265">
        <f>IFERROR(VLOOKUP($B265,Night!$A$1:$X$367,MATCH(NightFilter!P$1,Night!$C$1:$X$1,0)+2,0),"")</f>
        <v>40.406364000000004</v>
      </c>
      <c r="Q265">
        <f>IFERROR(VLOOKUP($B265,Night!$A$1:$X$367,MATCH(NightFilter!Q$1,Night!$C$1:$X$1,0)+2,0),"")</f>
        <v>40.406364000000004</v>
      </c>
      <c r="R265">
        <f>IFERROR(VLOOKUP($B265,Night!$A$1:$X$367,MATCH(NightFilter!R$1,Night!$C$1:$X$1,0)+2,0),"")</f>
        <v>59.593635999999996</v>
      </c>
      <c r="S265">
        <f>IFERROR(VLOOKUP($B265,Night!$A$1:$X$367,MATCH(NightFilter!S$1,Night!$C$1:$X$1,0)+2,0),"")</f>
        <v>75.245681599999998</v>
      </c>
      <c r="T265">
        <f>IFERROR(VLOOKUP($B265,Night!$A$1:$X$367,MATCH(NightFilter!T$1,Night!$C$1:$X$1,0)+2,0),"")</f>
        <v>7.5555560000000002</v>
      </c>
      <c r="U265">
        <f>IFERROR(VLOOKUP($B265,Night!$A$1:$X$367,MATCH(NightFilter!U$1,Night!$C$1:$X$1,0)+2,0),"")</f>
        <v>0.72727299999999995</v>
      </c>
      <c r="V265">
        <f>IFERROR(VLOOKUP($B265,Night!$A$1:$X$367,MATCH(NightFilter!V$1,Night!$C$1:$X$1,0)+2,0),"")</f>
        <v>0.72727299999999995</v>
      </c>
      <c r="W265">
        <f>IFERROR(VLOOKUP($B265,Night!$A$1:$X$367,MATCH(NightFilter!W$1,Night!$C$1:$X$1,0)+2,0),"")</f>
        <v>6.8282829999999999</v>
      </c>
      <c r="X265">
        <f>IFERROR(VLOOKUP($B265,Night!$A$1:$X$367,MATCH(NightFilter!X$1,Night!$C$1:$X$1,0)+2,0),"")</f>
        <v>2.9295675000000001</v>
      </c>
      <c r="Y265">
        <f>IFERROR(VLOOKUP($B265,Night!$A$1:$Z$367,MATCH(NightFilter!Y$1,Night!$C$1:$Z$1,0)+2,0),"")</f>
        <v>65</v>
      </c>
      <c r="Z265">
        <f>IFERROR(VLOOKUP($B265,Night!$A$1:$Z$367,MATCH(NightFilter!Z$1,Night!$C$1:$Z$1,0)+2,0),"")</f>
        <v>75</v>
      </c>
    </row>
    <row r="266" spans="2:26" x14ac:dyDescent="0.25">
      <c r="B266">
        <f>IF(ROW()-1&lt;=Input!$F$3,ROW()-1,"")</f>
        <v>265</v>
      </c>
      <c r="C266" s="1">
        <f>IFERROR(VLOOKUP($B266,Night!$A$1:$X$367,MATCH(NightFilter!C$1,Night!$C$1:$X$1,0)+2,0),"")</f>
        <v>43930</v>
      </c>
      <c r="D266" t="str">
        <f>IFERROR(VLOOKUP($B266,Night!$A$1:$X$367,MATCH(NightFilter!D$1,Night!$C$1:$X$1,0)+2,0),"")</f>
        <v>Night</v>
      </c>
      <c r="E266">
        <f>IFERROR(VLOOKUP($B266,Night!$A$1:$X$367,MATCH(NightFilter!E$1,Night!$C$1:$X$1,0)+2,0),"")</f>
        <v>58.154544999999999</v>
      </c>
      <c r="F266">
        <f>IFERROR(VLOOKUP($B266,Night!$A$1:$X$367,MATCH(NightFilter!F$1,Night!$C$1:$X$1,0)+2,0),"")</f>
        <v>45.372726999999998</v>
      </c>
      <c r="G266">
        <f>IFERROR(VLOOKUP($B266,Night!$A$1:$X$367,MATCH(NightFilter!G$1,Night!$C$1:$X$1,0)+2,0),"")</f>
        <v>45.372726999999998</v>
      </c>
      <c r="H266">
        <f>IFERROR(VLOOKUP($B266,Night!$A$1:$X$367,MATCH(NightFilter!H$1,Night!$C$1:$X$1,0)+2,0),"")</f>
        <v>12.781818000000001</v>
      </c>
      <c r="I266">
        <f>IFERROR(VLOOKUP($B266,Night!$A$1:$X$367,MATCH(NightFilter!I$1,Night!$C$1:$X$1,0)+2,0),"")</f>
        <v>52.720599</v>
      </c>
      <c r="J266">
        <f>IFERROR(VLOOKUP($B266,Night!$A$1:$X$367,MATCH(NightFilter!J$1,Night!$C$1:$X$1,0)+2,0),"")</f>
        <v>55.715000000000003</v>
      </c>
      <c r="K266">
        <f>IFERROR(VLOOKUP($B266,Night!$A$1:$X$367,MATCH(NightFilter!K$1,Night!$C$1:$X$1,0)+2,0),"")</f>
        <v>28.447272999999999</v>
      </c>
      <c r="L266">
        <f>IFERROR(VLOOKUP($B266,Night!$A$1:$X$367,MATCH(NightFilter!L$1,Night!$C$1:$X$1,0)+2,0),"")</f>
        <v>28.447272999999999</v>
      </c>
      <c r="M266">
        <f>IFERROR(VLOOKUP($B266,Night!$A$1:$X$367,MATCH(NightFilter!M$1,Night!$C$1:$X$1,0)+2,0),"")</f>
        <v>27.267727000000004</v>
      </c>
      <c r="N266">
        <f>IFERROR(VLOOKUP($B266,Night!$A$1:$X$367,MATCH(NightFilter!N$1,Night!$C$1:$X$1,0)+2,0),"")</f>
        <v>41.1601049</v>
      </c>
      <c r="O266">
        <f>IFERROR(VLOOKUP($B266,Night!$A$1:$X$367,MATCH(NightFilter!O$1,Night!$C$1:$X$1,0)+2,0),"")</f>
        <v>99.47</v>
      </c>
      <c r="P266">
        <f>IFERROR(VLOOKUP($B266,Night!$A$1:$X$367,MATCH(NightFilter!P$1,Night!$C$1:$X$1,0)+2,0),"")</f>
        <v>39.056364000000002</v>
      </c>
      <c r="Q266">
        <f>IFERROR(VLOOKUP($B266,Night!$A$1:$X$367,MATCH(NightFilter!Q$1,Night!$C$1:$X$1,0)+2,0),"")</f>
        <v>39.056364000000002</v>
      </c>
      <c r="R266">
        <f>IFERROR(VLOOKUP($B266,Night!$A$1:$X$367,MATCH(NightFilter!R$1,Night!$C$1:$X$1,0)+2,0),"")</f>
        <v>60.413635999999997</v>
      </c>
      <c r="S266">
        <f>IFERROR(VLOOKUP($B266,Night!$A$1:$X$367,MATCH(NightFilter!S$1,Night!$C$1:$X$1,0)+2,0),"")</f>
        <v>69.0428225</v>
      </c>
      <c r="T266">
        <f>IFERROR(VLOOKUP($B266,Night!$A$1:$X$367,MATCH(NightFilter!T$1,Night!$C$1:$X$1,0)+2,0),"")</f>
        <v>4.8</v>
      </c>
      <c r="U266">
        <f>IFERROR(VLOOKUP($B266,Night!$A$1:$X$367,MATCH(NightFilter!U$1,Night!$C$1:$X$1,0)+2,0),"")</f>
        <v>0.45454499999999998</v>
      </c>
      <c r="V266">
        <f>IFERROR(VLOOKUP($B266,Night!$A$1:$X$367,MATCH(NightFilter!V$1,Night!$C$1:$X$1,0)+2,0),"")</f>
        <v>0.45454499999999998</v>
      </c>
      <c r="W266">
        <f>IFERROR(VLOOKUP($B266,Night!$A$1:$X$367,MATCH(NightFilter!W$1,Night!$C$1:$X$1,0)+2,0),"")</f>
        <v>4.3454549999999994</v>
      </c>
      <c r="X266">
        <f>IFERROR(VLOOKUP($B266,Night!$A$1:$X$367,MATCH(NightFilter!X$1,Night!$C$1:$X$1,0)+2,0),"")</f>
        <v>2.5385664000000001</v>
      </c>
      <c r="Y266">
        <f>IFERROR(VLOOKUP($B266,Night!$A$1:$Z$367,MATCH(NightFilter!Y$1,Night!$C$1:$Z$1,0)+2,0),"")</f>
        <v>65</v>
      </c>
      <c r="Z266">
        <f>IFERROR(VLOOKUP($B266,Night!$A$1:$Z$367,MATCH(NightFilter!Z$1,Night!$C$1:$Z$1,0)+2,0),"")</f>
        <v>75</v>
      </c>
    </row>
    <row r="267" spans="2:26" x14ac:dyDescent="0.25">
      <c r="B267">
        <f>IF(ROW()-1&lt;=Input!$F$3,ROW()-1,"")</f>
        <v>266</v>
      </c>
      <c r="C267" s="1">
        <f>IFERROR(VLOOKUP($B267,Night!$A$1:$X$367,MATCH(NightFilter!C$1,Night!$C$1:$X$1,0)+2,0),"")</f>
        <v>43929</v>
      </c>
      <c r="D267" t="str">
        <f>IFERROR(VLOOKUP($B267,Night!$A$1:$X$367,MATCH(NightFilter!D$1,Night!$C$1:$X$1,0)+2,0),"")</f>
        <v>Night</v>
      </c>
      <c r="E267">
        <f>IFERROR(VLOOKUP($B267,Night!$A$1:$X$367,MATCH(NightFilter!E$1,Night!$C$1:$X$1,0)+2,0),"")</f>
        <v>58.923076999999999</v>
      </c>
      <c r="F267">
        <f>IFERROR(VLOOKUP($B267,Night!$A$1:$X$367,MATCH(NightFilter!F$1,Night!$C$1:$X$1,0)+2,0),"")</f>
        <v>47.009090999999998</v>
      </c>
      <c r="G267">
        <f>IFERROR(VLOOKUP($B267,Night!$A$1:$X$367,MATCH(NightFilter!G$1,Night!$C$1:$X$1,0)+2,0),"")</f>
        <v>47.009090999999998</v>
      </c>
      <c r="H267">
        <f>IFERROR(VLOOKUP($B267,Night!$A$1:$X$367,MATCH(NightFilter!H$1,Night!$C$1:$X$1,0)+2,0),"")</f>
        <v>11.913986000000001</v>
      </c>
      <c r="I267">
        <f>IFERROR(VLOOKUP($B267,Night!$A$1:$X$367,MATCH(NightFilter!I$1,Night!$C$1:$X$1,0)+2,0),"")</f>
        <v>53.114711900000003</v>
      </c>
      <c r="J267">
        <f>IFERROR(VLOOKUP($B267,Night!$A$1:$X$367,MATCH(NightFilter!J$1,Night!$C$1:$X$1,0)+2,0),"")</f>
        <v>55.596153999999999</v>
      </c>
      <c r="K267">
        <f>IFERROR(VLOOKUP($B267,Night!$A$1:$X$367,MATCH(NightFilter!K$1,Night!$C$1:$X$1,0)+2,0),"")</f>
        <v>32.436363999999998</v>
      </c>
      <c r="L267">
        <f>IFERROR(VLOOKUP($B267,Night!$A$1:$X$367,MATCH(NightFilter!L$1,Night!$C$1:$X$1,0)+2,0),"")</f>
        <v>32.436363999999998</v>
      </c>
      <c r="M267">
        <f>IFERROR(VLOOKUP($B267,Night!$A$1:$X$367,MATCH(NightFilter!M$1,Night!$C$1:$X$1,0)+2,0),"")</f>
        <v>23.159790000000001</v>
      </c>
      <c r="N267">
        <f>IFERROR(VLOOKUP($B267,Night!$A$1:$X$367,MATCH(NightFilter!N$1,Night!$C$1:$X$1,0)+2,0),"")</f>
        <v>42.235067100000002</v>
      </c>
      <c r="O267">
        <f>IFERROR(VLOOKUP($B267,Night!$A$1:$X$367,MATCH(NightFilter!O$1,Night!$C$1:$X$1,0)+2,0),"")</f>
        <v>98.341154000000003</v>
      </c>
      <c r="P267">
        <f>IFERROR(VLOOKUP($B267,Night!$A$1:$X$367,MATCH(NightFilter!P$1,Night!$C$1:$X$1,0)+2,0),"")</f>
        <v>40.827272999999998</v>
      </c>
      <c r="Q267">
        <f>IFERROR(VLOOKUP($B267,Night!$A$1:$X$367,MATCH(NightFilter!Q$1,Night!$C$1:$X$1,0)+2,0),"")</f>
        <v>40.827272999999998</v>
      </c>
      <c r="R267">
        <f>IFERROR(VLOOKUP($B267,Night!$A$1:$X$367,MATCH(NightFilter!R$1,Night!$C$1:$X$1,0)+2,0),"")</f>
        <v>57.513881000000005</v>
      </c>
      <c r="S267">
        <f>IFERROR(VLOOKUP($B267,Night!$A$1:$X$367,MATCH(NightFilter!S$1,Night!$C$1:$X$1,0)+2,0),"")</f>
        <v>71.6343186</v>
      </c>
      <c r="T267">
        <f>IFERROR(VLOOKUP($B267,Night!$A$1:$X$367,MATCH(NightFilter!T$1,Night!$C$1:$X$1,0)+2,0),"")</f>
        <v>4.461538</v>
      </c>
      <c r="U267">
        <f>IFERROR(VLOOKUP($B267,Night!$A$1:$X$367,MATCH(NightFilter!U$1,Night!$C$1:$X$1,0)+2,0),"")</f>
        <v>0.36363600000000001</v>
      </c>
      <c r="V267">
        <f>IFERROR(VLOOKUP($B267,Night!$A$1:$X$367,MATCH(NightFilter!V$1,Night!$C$1:$X$1,0)+2,0),"")</f>
        <v>0.36363600000000001</v>
      </c>
      <c r="W267">
        <f>IFERROR(VLOOKUP($B267,Night!$A$1:$X$367,MATCH(NightFilter!W$1,Night!$C$1:$X$1,0)+2,0),"")</f>
        <v>4.0979020000000004</v>
      </c>
      <c r="X267">
        <f>IFERROR(VLOOKUP($B267,Night!$A$1:$X$367,MATCH(NightFilter!X$1,Night!$C$1:$X$1,0)+2,0),"")</f>
        <v>2.6115243000000001</v>
      </c>
      <c r="Y267">
        <f>IFERROR(VLOOKUP($B267,Night!$A$1:$Z$367,MATCH(NightFilter!Y$1,Night!$C$1:$Z$1,0)+2,0),"")</f>
        <v>65</v>
      </c>
      <c r="Z267">
        <f>IFERROR(VLOOKUP($B267,Night!$A$1:$Z$367,MATCH(NightFilter!Z$1,Night!$C$1:$Z$1,0)+2,0),"")</f>
        <v>75</v>
      </c>
    </row>
    <row r="268" spans="2:26" x14ac:dyDescent="0.25">
      <c r="B268">
        <f>IF(ROW()-1&lt;=Input!$F$3,ROW()-1,"")</f>
        <v>267</v>
      </c>
      <c r="C268" s="1">
        <f>IFERROR(VLOOKUP($B268,Night!$A$1:$X$367,MATCH(NightFilter!C$1,Night!$C$1:$X$1,0)+2,0),"")</f>
        <v>43928</v>
      </c>
      <c r="D268" t="str">
        <f>IFERROR(VLOOKUP($B268,Night!$A$1:$X$367,MATCH(NightFilter!D$1,Night!$C$1:$X$1,0)+2,0),"")</f>
        <v>Night</v>
      </c>
      <c r="E268">
        <f>IFERROR(VLOOKUP($B268,Night!$A$1:$X$367,MATCH(NightFilter!E$1,Night!$C$1:$X$1,0)+2,0),"")</f>
        <v>65.345455000000001</v>
      </c>
      <c r="F268">
        <f>IFERROR(VLOOKUP($B268,Night!$A$1:$X$367,MATCH(NightFilter!F$1,Night!$C$1:$X$1,0)+2,0),"")</f>
        <v>47.783636000000001</v>
      </c>
      <c r="G268">
        <f>IFERROR(VLOOKUP($B268,Night!$A$1:$X$367,MATCH(NightFilter!G$1,Night!$C$1:$X$1,0)+2,0),"")</f>
        <v>47.783636000000001</v>
      </c>
      <c r="H268">
        <f>IFERROR(VLOOKUP($B268,Night!$A$1:$X$367,MATCH(NightFilter!H$1,Night!$C$1:$X$1,0)+2,0),"")</f>
        <v>17.561819</v>
      </c>
      <c r="I268">
        <f>IFERROR(VLOOKUP($B268,Night!$A$1:$X$367,MATCH(NightFilter!I$1,Night!$C$1:$X$1,0)+2,0),"")</f>
        <v>54.633609399999997</v>
      </c>
      <c r="J268">
        <f>IFERROR(VLOOKUP($B268,Night!$A$1:$X$367,MATCH(NightFilter!J$1,Night!$C$1:$X$1,0)+2,0),"")</f>
        <v>55.347059000000002</v>
      </c>
      <c r="K268">
        <f>IFERROR(VLOOKUP($B268,Night!$A$1:$X$367,MATCH(NightFilter!K$1,Night!$C$1:$X$1,0)+2,0),"")</f>
        <v>22.345455000000001</v>
      </c>
      <c r="L268">
        <f>IFERROR(VLOOKUP($B268,Night!$A$1:$X$367,MATCH(NightFilter!L$1,Night!$C$1:$X$1,0)+2,0),"")</f>
        <v>22.345455000000001</v>
      </c>
      <c r="M268">
        <f>IFERROR(VLOOKUP($B268,Night!$A$1:$X$367,MATCH(NightFilter!M$1,Night!$C$1:$X$1,0)+2,0),"")</f>
        <v>33.001604</v>
      </c>
      <c r="N268">
        <f>IFERROR(VLOOKUP($B268,Night!$A$1:$X$367,MATCH(NightFilter!N$1,Night!$C$1:$X$1,0)+2,0),"")</f>
        <v>42.574763599999997</v>
      </c>
      <c r="O268">
        <f>IFERROR(VLOOKUP($B268,Night!$A$1:$X$367,MATCH(NightFilter!O$1,Night!$C$1:$X$1,0)+2,0),"")</f>
        <v>90.284118000000007</v>
      </c>
      <c r="P268">
        <f>IFERROR(VLOOKUP($B268,Night!$A$1:$X$367,MATCH(NightFilter!P$1,Night!$C$1:$X$1,0)+2,0),"")</f>
        <v>20.535454999999999</v>
      </c>
      <c r="Q268">
        <f>IFERROR(VLOOKUP($B268,Night!$A$1:$X$367,MATCH(NightFilter!Q$1,Night!$C$1:$X$1,0)+2,0),"")</f>
        <v>20.535454999999999</v>
      </c>
      <c r="R268">
        <f>IFERROR(VLOOKUP($B268,Night!$A$1:$X$367,MATCH(NightFilter!R$1,Night!$C$1:$X$1,0)+2,0),"")</f>
        <v>69.748663000000008</v>
      </c>
      <c r="S268">
        <f>IFERROR(VLOOKUP($B268,Night!$A$1:$X$367,MATCH(NightFilter!S$1,Night!$C$1:$X$1,0)+2,0),"")</f>
        <v>70.237312000000003</v>
      </c>
      <c r="T268">
        <f>IFERROR(VLOOKUP($B268,Night!$A$1:$X$367,MATCH(NightFilter!T$1,Night!$C$1:$X$1,0)+2,0),"")</f>
        <v>7.1818179999999998</v>
      </c>
      <c r="U268">
        <f>IFERROR(VLOOKUP($B268,Night!$A$1:$X$367,MATCH(NightFilter!U$1,Night!$C$1:$X$1,0)+2,0),"")</f>
        <v>1.2727269999999999</v>
      </c>
      <c r="V268">
        <f>IFERROR(VLOOKUP($B268,Night!$A$1:$X$367,MATCH(NightFilter!V$1,Night!$C$1:$X$1,0)+2,0),"")</f>
        <v>1.2727269999999999</v>
      </c>
      <c r="W268">
        <f>IFERROR(VLOOKUP($B268,Night!$A$1:$X$367,MATCH(NightFilter!W$1,Night!$C$1:$X$1,0)+2,0),"")</f>
        <v>5.9090910000000001</v>
      </c>
      <c r="X268">
        <f>IFERROR(VLOOKUP($B268,Night!$A$1:$X$367,MATCH(NightFilter!X$1,Night!$C$1:$X$1,0)+2,0),"")</f>
        <v>2.5858466</v>
      </c>
      <c r="Y268">
        <f>IFERROR(VLOOKUP($B268,Night!$A$1:$Z$367,MATCH(NightFilter!Y$1,Night!$C$1:$Z$1,0)+2,0),"")</f>
        <v>65</v>
      </c>
      <c r="Z268">
        <f>IFERROR(VLOOKUP($B268,Night!$A$1:$Z$367,MATCH(NightFilter!Z$1,Night!$C$1:$Z$1,0)+2,0),"")</f>
        <v>75</v>
      </c>
    </row>
    <row r="269" spans="2:26" x14ac:dyDescent="0.25">
      <c r="B269">
        <f>IF(ROW()-1&lt;=Input!$F$3,ROW()-1,"")</f>
        <v>268</v>
      </c>
      <c r="C269" s="1">
        <f>IFERROR(VLOOKUP($B269,Night!$A$1:$X$367,MATCH(NightFilter!C$1,Night!$C$1:$X$1,0)+2,0),"")</f>
        <v>43927</v>
      </c>
      <c r="D269" t="str">
        <f>IFERROR(VLOOKUP($B269,Night!$A$1:$X$367,MATCH(NightFilter!D$1,Night!$C$1:$X$1,0)+2,0),"")</f>
        <v>Night</v>
      </c>
      <c r="E269">
        <f>IFERROR(VLOOKUP($B269,Night!$A$1:$X$367,MATCH(NightFilter!E$1,Night!$C$1:$X$1,0)+2,0),"")</f>
        <v>72.127273000000002</v>
      </c>
      <c r="F269">
        <f>IFERROR(VLOOKUP($B269,Night!$A$1:$X$367,MATCH(NightFilter!F$1,Night!$C$1:$X$1,0)+2,0),"")</f>
        <v>47.781818000000001</v>
      </c>
      <c r="G269">
        <f>IFERROR(VLOOKUP($B269,Night!$A$1:$X$367,MATCH(NightFilter!G$1,Night!$C$1:$X$1,0)+2,0),"")</f>
        <v>47.781818000000001</v>
      </c>
      <c r="H269">
        <f>IFERROR(VLOOKUP($B269,Night!$A$1:$X$367,MATCH(NightFilter!H$1,Night!$C$1:$X$1,0)+2,0),"")</f>
        <v>24.345455000000001</v>
      </c>
      <c r="I269">
        <f>IFERROR(VLOOKUP($B269,Night!$A$1:$X$367,MATCH(NightFilter!I$1,Night!$C$1:$X$1,0)+2,0),"")</f>
        <v>54.011285899999997</v>
      </c>
      <c r="J269">
        <f>IFERROR(VLOOKUP($B269,Night!$A$1:$X$367,MATCH(NightFilter!J$1,Night!$C$1:$X$1,0)+2,0),"")</f>
        <v>57.381250000000001</v>
      </c>
      <c r="K269">
        <f>IFERROR(VLOOKUP($B269,Night!$A$1:$X$367,MATCH(NightFilter!K$1,Night!$C$1:$X$1,0)+2,0),"")</f>
        <v>11.672727</v>
      </c>
      <c r="L269">
        <f>IFERROR(VLOOKUP($B269,Night!$A$1:$X$367,MATCH(NightFilter!L$1,Night!$C$1:$X$1,0)+2,0),"")</f>
        <v>11.672727</v>
      </c>
      <c r="M269">
        <f>IFERROR(VLOOKUP($B269,Night!$A$1:$X$367,MATCH(NightFilter!M$1,Night!$C$1:$X$1,0)+2,0),"")</f>
        <v>45.708523</v>
      </c>
      <c r="N269">
        <f>IFERROR(VLOOKUP($B269,Night!$A$1:$X$367,MATCH(NightFilter!N$1,Night!$C$1:$X$1,0)+2,0),"")</f>
        <v>40.465668200000003</v>
      </c>
      <c r="O269">
        <f>IFERROR(VLOOKUP($B269,Night!$A$1:$X$367,MATCH(NightFilter!O$1,Night!$C$1:$X$1,0)+2,0),"")</f>
        <v>98.073125000000005</v>
      </c>
      <c r="P269">
        <f>IFERROR(VLOOKUP($B269,Night!$A$1:$X$367,MATCH(NightFilter!P$1,Night!$C$1:$X$1,0)+2,0),"")</f>
        <v>10.441818</v>
      </c>
      <c r="Q269">
        <f>IFERROR(VLOOKUP($B269,Night!$A$1:$X$367,MATCH(NightFilter!Q$1,Night!$C$1:$X$1,0)+2,0),"")</f>
        <v>10.441818</v>
      </c>
      <c r="R269">
        <f>IFERROR(VLOOKUP($B269,Night!$A$1:$X$367,MATCH(NightFilter!R$1,Night!$C$1:$X$1,0)+2,0),"")</f>
        <v>87.631307000000007</v>
      </c>
      <c r="S269">
        <f>IFERROR(VLOOKUP($B269,Night!$A$1:$X$367,MATCH(NightFilter!S$1,Night!$C$1:$X$1,0)+2,0),"")</f>
        <v>69.7909243</v>
      </c>
      <c r="T269">
        <f>IFERROR(VLOOKUP($B269,Night!$A$1:$X$367,MATCH(NightFilter!T$1,Night!$C$1:$X$1,0)+2,0),"")</f>
        <v>7.5769229999999999</v>
      </c>
      <c r="U269">
        <f>IFERROR(VLOOKUP($B269,Night!$A$1:$X$367,MATCH(NightFilter!U$1,Night!$C$1:$X$1,0)+2,0),"")</f>
        <v>1.3636360000000001</v>
      </c>
      <c r="V269">
        <f>IFERROR(VLOOKUP($B269,Night!$A$1:$X$367,MATCH(NightFilter!V$1,Night!$C$1:$X$1,0)+2,0),"")</f>
        <v>1.3636360000000001</v>
      </c>
      <c r="W269">
        <f>IFERROR(VLOOKUP($B269,Night!$A$1:$X$367,MATCH(NightFilter!W$1,Night!$C$1:$X$1,0)+2,0),"")</f>
        <v>6.2132869999999993</v>
      </c>
      <c r="X269">
        <f>IFERROR(VLOOKUP($B269,Night!$A$1:$X$367,MATCH(NightFilter!X$1,Night!$C$1:$X$1,0)+2,0),"")</f>
        <v>3.3288663999999999</v>
      </c>
      <c r="Y269">
        <f>IFERROR(VLOOKUP($B269,Night!$A$1:$Z$367,MATCH(NightFilter!Y$1,Night!$C$1:$Z$1,0)+2,0),"")</f>
        <v>65</v>
      </c>
      <c r="Z269">
        <f>IFERROR(VLOOKUP($B269,Night!$A$1:$Z$367,MATCH(NightFilter!Z$1,Night!$C$1:$Z$1,0)+2,0),"")</f>
        <v>75</v>
      </c>
    </row>
    <row r="270" spans="2:26" x14ac:dyDescent="0.25">
      <c r="B270">
        <f>IF(ROW()-1&lt;=Input!$F$3,ROW()-1,"")</f>
        <v>269</v>
      </c>
      <c r="C270" s="1">
        <f>IFERROR(VLOOKUP($B270,Night!$A$1:$X$367,MATCH(NightFilter!C$1,Night!$C$1:$X$1,0)+2,0),"")</f>
        <v>43926</v>
      </c>
      <c r="D270" t="str">
        <f>IFERROR(VLOOKUP($B270,Night!$A$1:$X$367,MATCH(NightFilter!D$1,Night!$C$1:$X$1,0)+2,0),"")</f>
        <v>Night</v>
      </c>
      <c r="E270">
        <f>IFERROR(VLOOKUP($B270,Night!$A$1:$X$367,MATCH(NightFilter!E$1,Night!$C$1:$X$1,0)+2,0),"")</f>
        <v>65.281818000000001</v>
      </c>
      <c r="F270">
        <f>IFERROR(VLOOKUP($B270,Night!$A$1:$X$367,MATCH(NightFilter!F$1,Night!$C$1:$X$1,0)+2,0),"")</f>
        <v>46.772727000000003</v>
      </c>
      <c r="G270">
        <f>IFERROR(VLOOKUP($B270,Night!$A$1:$X$367,MATCH(NightFilter!G$1,Night!$C$1:$X$1,0)+2,0),"")</f>
        <v>46.772727000000003</v>
      </c>
      <c r="H270">
        <f>IFERROR(VLOOKUP($B270,Night!$A$1:$X$367,MATCH(NightFilter!H$1,Night!$C$1:$X$1,0)+2,0),"")</f>
        <v>18.509090999999998</v>
      </c>
      <c r="I270">
        <f>IFERROR(VLOOKUP($B270,Night!$A$1:$X$367,MATCH(NightFilter!I$1,Night!$C$1:$X$1,0)+2,0),"")</f>
        <v>52.778251099999999</v>
      </c>
      <c r="J270">
        <f>IFERROR(VLOOKUP($B270,Night!$A$1:$X$367,MATCH(NightFilter!J$1,Night!$C$1:$X$1,0)+2,0),"")</f>
        <v>51.118181999999997</v>
      </c>
      <c r="K270">
        <f>IFERROR(VLOOKUP($B270,Night!$A$1:$X$367,MATCH(NightFilter!K$1,Night!$C$1:$X$1,0)+2,0),"")</f>
        <v>30.890909000000001</v>
      </c>
      <c r="L270">
        <f>IFERROR(VLOOKUP($B270,Night!$A$1:$X$367,MATCH(NightFilter!L$1,Night!$C$1:$X$1,0)+2,0),"")</f>
        <v>30.890909000000001</v>
      </c>
      <c r="M270">
        <f>IFERROR(VLOOKUP($B270,Night!$A$1:$X$367,MATCH(NightFilter!M$1,Night!$C$1:$X$1,0)+2,0),"")</f>
        <v>20.227272999999997</v>
      </c>
      <c r="N270">
        <f>IFERROR(VLOOKUP($B270,Night!$A$1:$X$367,MATCH(NightFilter!N$1,Night!$C$1:$X$1,0)+2,0),"")</f>
        <v>41.087816799999999</v>
      </c>
      <c r="O270">
        <f>IFERROR(VLOOKUP($B270,Night!$A$1:$X$367,MATCH(NightFilter!O$1,Night!$C$1:$X$1,0)+2,0),"")</f>
        <v>99.738667000000007</v>
      </c>
      <c r="P270">
        <f>IFERROR(VLOOKUP($B270,Night!$A$1:$X$367,MATCH(NightFilter!P$1,Night!$C$1:$X$1,0)+2,0),"")</f>
        <v>48.232726999999997</v>
      </c>
      <c r="Q270">
        <f>IFERROR(VLOOKUP($B270,Night!$A$1:$X$367,MATCH(NightFilter!Q$1,Night!$C$1:$X$1,0)+2,0),"")</f>
        <v>48.232726999999997</v>
      </c>
      <c r="R270">
        <f>IFERROR(VLOOKUP($B270,Night!$A$1:$X$367,MATCH(NightFilter!R$1,Night!$C$1:$X$1,0)+2,0),"")</f>
        <v>51.50594000000001</v>
      </c>
      <c r="S270">
        <f>IFERROR(VLOOKUP($B270,Night!$A$1:$X$367,MATCH(NightFilter!S$1,Night!$C$1:$X$1,0)+2,0),"")</f>
        <v>71.194748200000006</v>
      </c>
      <c r="T270">
        <f>IFERROR(VLOOKUP($B270,Night!$A$1:$X$367,MATCH(NightFilter!T$1,Night!$C$1:$X$1,0)+2,0),"")</f>
        <v>7.0588240000000004</v>
      </c>
      <c r="U270">
        <f>IFERROR(VLOOKUP($B270,Night!$A$1:$X$367,MATCH(NightFilter!U$1,Night!$C$1:$X$1,0)+2,0),"")</f>
        <v>0.90909099999999998</v>
      </c>
      <c r="V270">
        <f>IFERROR(VLOOKUP($B270,Night!$A$1:$X$367,MATCH(NightFilter!V$1,Night!$C$1:$X$1,0)+2,0),"")</f>
        <v>0.90909099999999998</v>
      </c>
      <c r="W270">
        <f>IFERROR(VLOOKUP($B270,Night!$A$1:$X$367,MATCH(NightFilter!W$1,Night!$C$1:$X$1,0)+2,0),"")</f>
        <v>6.1497330000000003</v>
      </c>
      <c r="X270">
        <f>IFERROR(VLOOKUP($B270,Night!$A$1:$X$367,MATCH(NightFilter!X$1,Night!$C$1:$X$1,0)+2,0),"")</f>
        <v>2.5729818</v>
      </c>
      <c r="Y270">
        <f>IFERROR(VLOOKUP($B270,Night!$A$1:$Z$367,MATCH(NightFilter!Y$1,Night!$C$1:$Z$1,0)+2,0),"")</f>
        <v>65</v>
      </c>
      <c r="Z270">
        <f>IFERROR(VLOOKUP($B270,Night!$A$1:$Z$367,MATCH(NightFilter!Z$1,Night!$C$1:$Z$1,0)+2,0),"")</f>
        <v>75</v>
      </c>
    </row>
    <row r="271" spans="2:26" x14ac:dyDescent="0.25">
      <c r="B271">
        <f>IF(ROW()-1&lt;=Input!$F$3,ROW()-1,"")</f>
        <v>270</v>
      </c>
      <c r="C271" s="1">
        <f>IFERROR(VLOOKUP($B271,Night!$A$1:$X$367,MATCH(NightFilter!C$1,Night!$C$1:$X$1,0)+2,0),"")</f>
        <v>43925</v>
      </c>
      <c r="D271" t="str">
        <f>IFERROR(VLOOKUP($B271,Night!$A$1:$X$367,MATCH(NightFilter!D$1,Night!$C$1:$X$1,0)+2,0),"")</f>
        <v>Night</v>
      </c>
      <c r="E271">
        <f>IFERROR(VLOOKUP($B271,Night!$A$1:$X$367,MATCH(NightFilter!E$1,Night!$C$1:$X$1,0)+2,0),"")</f>
        <v>57.909090999999997</v>
      </c>
      <c r="F271">
        <f>IFERROR(VLOOKUP($B271,Night!$A$1:$X$367,MATCH(NightFilter!F$1,Night!$C$1:$X$1,0)+2,0),"")</f>
        <v>42.5</v>
      </c>
      <c r="G271">
        <f>IFERROR(VLOOKUP($B271,Night!$A$1:$X$367,MATCH(NightFilter!G$1,Night!$C$1:$X$1,0)+2,0),"")</f>
        <v>42.5</v>
      </c>
      <c r="H271">
        <f>IFERROR(VLOOKUP($B271,Night!$A$1:$X$367,MATCH(NightFilter!H$1,Night!$C$1:$X$1,0)+2,0),"")</f>
        <v>15.409090999999997</v>
      </c>
      <c r="I271">
        <f>IFERROR(VLOOKUP($B271,Night!$A$1:$X$367,MATCH(NightFilter!I$1,Night!$C$1:$X$1,0)+2,0),"")</f>
        <v>50.934642400000001</v>
      </c>
      <c r="J271">
        <f>IFERROR(VLOOKUP($B271,Night!$A$1:$X$367,MATCH(NightFilter!J$1,Night!$C$1:$X$1,0)+2,0),"")</f>
        <v>50.323076999999998</v>
      </c>
      <c r="K271">
        <f>IFERROR(VLOOKUP($B271,Night!$A$1:$X$367,MATCH(NightFilter!K$1,Night!$C$1:$X$1,0)+2,0),"")</f>
        <v>34.681818</v>
      </c>
      <c r="L271">
        <f>IFERROR(VLOOKUP($B271,Night!$A$1:$X$367,MATCH(NightFilter!L$1,Night!$C$1:$X$1,0)+2,0),"")</f>
        <v>34.681818</v>
      </c>
      <c r="M271">
        <f>IFERROR(VLOOKUP($B271,Night!$A$1:$X$367,MATCH(NightFilter!M$1,Night!$C$1:$X$1,0)+2,0),"")</f>
        <v>15.641258999999998</v>
      </c>
      <c r="N271">
        <f>IFERROR(VLOOKUP($B271,Night!$A$1:$X$367,MATCH(NightFilter!N$1,Night!$C$1:$X$1,0)+2,0),"")</f>
        <v>43.388623000000003</v>
      </c>
      <c r="O271">
        <f>IFERROR(VLOOKUP($B271,Night!$A$1:$X$367,MATCH(NightFilter!O$1,Night!$C$1:$X$1,0)+2,0),"")</f>
        <v>97.949230999999997</v>
      </c>
      <c r="P271">
        <f>IFERROR(VLOOKUP($B271,Night!$A$1:$X$367,MATCH(NightFilter!P$1,Night!$C$1:$X$1,0)+2,0),"")</f>
        <v>48.558182000000002</v>
      </c>
      <c r="Q271">
        <f>IFERROR(VLOOKUP($B271,Night!$A$1:$X$367,MATCH(NightFilter!Q$1,Night!$C$1:$X$1,0)+2,0),"")</f>
        <v>48.558182000000002</v>
      </c>
      <c r="R271">
        <f>IFERROR(VLOOKUP($B271,Night!$A$1:$X$367,MATCH(NightFilter!R$1,Night!$C$1:$X$1,0)+2,0),"")</f>
        <v>49.391048999999995</v>
      </c>
      <c r="S271">
        <f>IFERROR(VLOOKUP($B271,Night!$A$1:$X$367,MATCH(NightFilter!S$1,Night!$C$1:$X$1,0)+2,0),"")</f>
        <v>77.789779199999998</v>
      </c>
      <c r="T271">
        <f>IFERROR(VLOOKUP($B271,Night!$A$1:$X$367,MATCH(NightFilter!T$1,Night!$C$1:$X$1,0)+2,0),"")</f>
        <v>6.55</v>
      </c>
      <c r="U271">
        <f>IFERROR(VLOOKUP($B271,Night!$A$1:$X$367,MATCH(NightFilter!U$1,Night!$C$1:$X$1,0)+2,0),"")</f>
        <v>0.272727</v>
      </c>
      <c r="V271">
        <f>IFERROR(VLOOKUP($B271,Night!$A$1:$X$367,MATCH(NightFilter!V$1,Night!$C$1:$X$1,0)+2,0),"")</f>
        <v>0.272727</v>
      </c>
      <c r="W271">
        <f>IFERROR(VLOOKUP($B271,Night!$A$1:$X$367,MATCH(NightFilter!W$1,Night!$C$1:$X$1,0)+2,0),"")</f>
        <v>6.2772730000000001</v>
      </c>
      <c r="X271">
        <f>IFERROR(VLOOKUP($B271,Night!$A$1:$X$367,MATCH(NightFilter!X$1,Night!$C$1:$X$1,0)+2,0),"")</f>
        <v>2.4318415</v>
      </c>
      <c r="Y271">
        <f>IFERROR(VLOOKUP($B271,Night!$A$1:$Z$367,MATCH(NightFilter!Y$1,Night!$C$1:$Z$1,0)+2,0),"")</f>
        <v>65</v>
      </c>
      <c r="Z271">
        <f>IFERROR(VLOOKUP($B271,Night!$A$1:$Z$367,MATCH(NightFilter!Z$1,Night!$C$1:$Z$1,0)+2,0),"")</f>
        <v>75</v>
      </c>
    </row>
    <row r="272" spans="2:26" x14ac:dyDescent="0.25">
      <c r="B272">
        <f>IF(ROW()-1&lt;=Input!$F$3,ROW()-1,"")</f>
        <v>271</v>
      </c>
      <c r="C272" s="1">
        <f>IFERROR(VLOOKUP($B272,Night!$A$1:$X$367,MATCH(NightFilter!C$1,Night!$C$1:$X$1,0)+2,0),"")</f>
        <v>43924</v>
      </c>
      <c r="D272" t="str">
        <f>IFERROR(VLOOKUP($B272,Night!$A$1:$X$367,MATCH(NightFilter!D$1,Night!$C$1:$X$1,0)+2,0),"")</f>
        <v>Night</v>
      </c>
      <c r="E272">
        <f>IFERROR(VLOOKUP($B272,Night!$A$1:$X$367,MATCH(NightFilter!E$1,Night!$C$1:$X$1,0)+2,0),"")</f>
        <v>55.634545000000003</v>
      </c>
      <c r="F272">
        <f>IFERROR(VLOOKUP($B272,Night!$A$1:$X$367,MATCH(NightFilter!F$1,Night!$C$1:$X$1,0)+2,0),"")</f>
        <v>38.963636000000001</v>
      </c>
      <c r="G272">
        <f>IFERROR(VLOOKUP($B272,Night!$A$1:$X$367,MATCH(NightFilter!G$1,Night!$C$1:$X$1,0)+2,0),"")</f>
        <v>38.963636000000001</v>
      </c>
      <c r="H272">
        <f>IFERROR(VLOOKUP($B272,Night!$A$1:$X$367,MATCH(NightFilter!H$1,Night!$C$1:$X$1,0)+2,0),"")</f>
        <v>16.670909000000002</v>
      </c>
      <c r="I272">
        <f>IFERROR(VLOOKUP($B272,Night!$A$1:$X$367,MATCH(NightFilter!I$1,Night!$C$1:$X$1,0)+2,0),"")</f>
        <v>50.286750900000001</v>
      </c>
      <c r="J272">
        <f>IFERROR(VLOOKUP($B272,Night!$A$1:$X$367,MATCH(NightFilter!J$1,Night!$C$1:$X$1,0)+2,0),"")</f>
        <v>50.105263000000001</v>
      </c>
      <c r="K272">
        <f>IFERROR(VLOOKUP($B272,Night!$A$1:$X$367,MATCH(NightFilter!K$1,Night!$C$1:$X$1,0)+2,0),"")</f>
        <v>24.467272999999999</v>
      </c>
      <c r="L272">
        <f>IFERROR(VLOOKUP($B272,Night!$A$1:$X$367,MATCH(NightFilter!L$1,Night!$C$1:$X$1,0)+2,0),"")</f>
        <v>24.467272999999999</v>
      </c>
      <c r="M272">
        <f>IFERROR(VLOOKUP($B272,Night!$A$1:$X$367,MATCH(NightFilter!M$1,Night!$C$1:$X$1,0)+2,0),"")</f>
        <v>25.637990000000002</v>
      </c>
      <c r="N272">
        <f>IFERROR(VLOOKUP($B272,Night!$A$1:$X$367,MATCH(NightFilter!N$1,Night!$C$1:$X$1,0)+2,0),"")</f>
        <v>41.265152800000003</v>
      </c>
      <c r="O272">
        <f>IFERROR(VLOOKUP($B272,Night!$A$1:$X$367,MATCH(NightFilter!O$1,Night!$C$1:$X$1,0)+2,0),"")</f>
        <v>96.190909000000005</v>
      </c>
      <c r="P272">
        <f>IFERROR(VLOOKUP($B272,Night!$A$1:$X$367,MATCH(NightFilter!P$1,Night!$C$1:$X$1,0)+2,0),"")</f>
        <v>37.253636</v>
      </c>
      <c r="Q272">
        <f>IFERROR(VLOOKUP($B272,Night!$A$1:$X$367,MATCH(NightFilter!Q$1,Night!$C$1:$X$1,0)+2,0),"")</f>
        <v>37.253636</v>
      </c>
      <c r="R272">
        <f>IFERROR(VLOOKUP($B272,Night!$A$1:$X$367,MATCH(NightFilter!R$1,Night!$C$1:$X$1,0)+2,0),"")</f>
        <v>58.937273000000005</v>
      </c>
      <c r="S272">
        <f>IFERROR(VLOOKUP($B272,Night!$A$1:$X$367,MATCH(NightFilter!S$1,Night!$C$1:$X$1,0)+2,0),"")</f>
        <v>74.760870999999995</v>
      </c>
      <c r="T272">
        <f>IFERROR(VLOOKUP($B272,Night!$A$1:$X$367,MATCH(NightFilter!T$1,Night!$C$1:$X$1,0)+2,0),"")</f>
        <v>3.2352940000000001</v>
      </c>
      <c r="U272">
        <f>IFERROR(VLOOKUP($B272,Night!$A$1:$X$367,MATCH(NightFilter!U$1,Night!$C$1:$X$1,0)+2,0),"")</f>
        <v>0.84615399999999996</v>
      </c>
      <c r="V272">
        <f>IFERROR(VLOOKUP($B272,Night!$A$1:$X$367,MATCH(NightFilter!V$1,Night!$C$1:$X$1,0)+2,0),"")</f>
        <v>0.84615399999999996</v>
      </c>
      <c r="W272">
        <f>IFERROR(VLOOKUP($B272,Night!$A$1:$X$367,MATCH(NightFilter!W$1,Night!$C$1:$X$1,0)+2,0),"")</f>
        <v>2.3891400000000003</v>
      </c>
      <c r="X272">
        <f>IFERROR(VLOOKUP($B272,Night!$A$1:$X$367,MATCH(NightFilter!X$1,Night!$C$1:$X$1,0)+2,0),"")</f>
        <v>1.8320683</v>
      </c>
      <c r="Y272">
        <f>IFERROR(VLOOKUP($B272,Night!$A$1:$Z$367,MATCH(NightFilter!Y$1,Night!$C$1:$Z$1,0)+2,0),"")</f>
        <v>65</v>
      </c>
      <c r="Z272">
        <f>IFERROR(VLOOKUP($B272,Night!$A$1:$Z$367,MATCH(NightFilter!Z$1,Night!$C$1:$Z$1,0)+2,0),"")</f>
        <v>75</v>
      </c>
    </row>
    <row r="273" spans="2:26" x14ac:dyDescent="0.25">
      <c r="B273">
        <f>IF(ROW()-1&lt;=Input!$F$3,ROW()-1,"")</f>
        <v>272</v>
      </c>
      <c r="C273" s="1">
        <f>IFERROR(VLOOKUP($B273,Night!$A$1:$X$367,MATCH(NightFilter!C$1,Night!$C$1:$X$1,0)+2,0),"")</f>
        <v>43923</v>
      </c>
      <c r="D273" t="str">
        <f>IFERROR(VLOOKUP($B273,Night!$A$1:$X$367,MATCH(NightFilter!D$1,Night!$C$1:$X$1,0)+2,0),"")</f>
        <v>Night</v>
      </c>
      <c r="E273">
        <f>IFERROR(VLOOKUP($B273,Night!$A$1:$X$367,MATCH(NightFilter!E$1,Night!$C$1:$X$1,0)+2,0),"")</f>
        <v>55.808332999999998</v>
      </c>
      <c r="F273">
        <f>IFERROR(VLOOKUP($B273,Night!$A$1:$X$367,MATCH(NightFilter!F$1,Night!$C$1:$X$1,0)+2,0),"")</f>
        <v>44.578181999999998</v>
      </c>
      <c r="G273">
        <f>IFERROR(VLOOKUP($B273,Night!$A$1:$X$367,MATCH(NightFilter!G$1,Night!$C$1:$X$1,0)+2,0),"")</f>
        <v>44.578181999999998</v>
      </c>
      <c r="H273">
        <f>IFERROR(VLOOKUP($B273,Night!$A$1:$X$367,MATCH(NightFilter!H$1,Night!$C$1:$X$1,0)+2,0),"")</f>
        <v>11.230150999999999</v>
      </c>
      <c r="I273">
        <f>IFERROR(VLOOKUP($B273,Night!$A$1:$X$367,MATCH(NightFilter!I$1,Night!$C$1:$X$1,0)+2,0),"")</f>
        <v>50.730531800000001</v>
      </c>
      <c r="J273">
        <f>IFERROR(VLOOKUP($B273,Night!$A$1:$X$367,MATCH(NightFilter!J$1,Night!$C$1:$X$1,0)+2,0),"")</f>
        <v>53.2</v>
      </c>
      <c r="K273">
        <f>IFERROR(VLOOKUP($B273,Night!$A$1:$X$367,MATCH(NightFilter!K$1,Night!$C$1:$X$1,0)+2,0),"")</f>
        <v>29.334544999999999</v>
      </c>
      <c r="L273">
        <f>IFERROR(VLOOKUP($B273,Night!$A$1:$X$367,MATCH(NightFilter!L$1,Night!$C$1:$X$1,0)+2,0),"")</f>
        <v>29.334544999999999</v>
      </c>
      <c r="M273">
        <f>IFERROR(VLOOKUP($B273,Night!$A$1:$X$367,MATCH(NightFilter!M$1,Night!$C$1:$X$1,0)+2,0),"")</f>
        <v>23.865455000000004</v>
      </c>
      <c r="N273">
        <f>IFERROR(VLOOKUP($B273,Night!$A$1:$X$367,MATCH(NightFilter!N$1,Night!$C$1:$X$1,0)+2,0),"")</f>
        <v>43.916267599999998</v>
      </c>
      <c r="O273">
        <f>IFERROR(VLOOKUP($B273,Night!$A$1:$X$367,MATCH(NightFilter!O$1,Night!$C$1:$X$1,0)+2,0),"")</f>
        <v>99.628889000000001</v>
      </c>
      <c r="P273">
        <f>IFERROR(VLOOKUP($B273,Night!$A$1:$X$367,MATCH(NightFilter!P$1,Night!$C$1:$X$1,0)+2,0),"")</f>
        <v>51.219090999999999</v>
      </c>
      <c r="Q273">
        <f>IFERROR(VLOOKUP($B273,Night!$A$1:$X$367,MATCH(NightFilter!Q$1,Night!$C$1:$X$1,0)+2,0),"")</f>
        <v>51.219090999999999</v>
      </c>
      <c r="R273">
        <f>IFERROR(VLOOKUP($B273,Night!$A$1:$X$367,MATCH(NightFilter!R$1,Night!$C$1:$X$1,0)+2,0),"")</f>
        <v>48.409798000000002</v>
      </c>
      <c r="S273">
        <f>IFERROR(VLOOKUP($B273,Night!$A$1:$X$367,MATCH(NightFilter!S$1,Night!$C$1:$X$1,0)+2,0),"")</f>
        <v>80.726040800000007</v>
      </c>
      <c r="T273">
        <f>IFERROR(VLOOKUP($B273,Night!$A$1:$X$367,MATCH(NightFilter!T$1,Night!$C$1:$X$1,0)+2,0),"")</f>
        <v>5.8333329999999997</v>
      </c>
      <c r="U273">
        <f>IFERROR(VLOOKUP($B273,Night!$A$1:$X$367,MATCH(NightFilter!U$1,Night!$C$1:$X$1,0)+2,0),"")</f>
        <v>1.3636360000000001</v>
      </c>
      <c r="V273">
        <f>IFERROR(VLOOKUP($B273,Night!$A$1:$X$367,MATCH(NightFilter!V$1,Night!$C$1:$X$1,0)+2,0),"")</f>
        <v>1.3636360000000001</v>
      </c>
      <c r="W273">
        <f>IFERROR(VLOOKUP($B273,Night!$A$1:$X$367,MATCH(NightFilter!W$1,Night!$C$1:$X$1,0)+2,0),"")</f>
        <v>4.469697</v>
      </c>
      <c r="X273">
        <f>IFERROR(VLOOKUP($B273,Night!$A$1:$X$367,MATCH(NightFilter!X$1,Night!$C$1:$X$1,0)+2,0),"")</f>
        <v>3.2489664</v>
      </c>
      <c r="Y273">
        <f>IFERROR(VLOOKUP($B273,Night!$A$1:$Z$367,MATCH(NightFilter!Y$1,Night!$C$1:$Z$1,0)+2,0),"")</f>
        <v>65</v>
      </c>
      <c r="Z273">
        <f>IFERROR(VLOOKUP($B273,Night!$A$1:$Z$367,MATCH(NightFilter!Z$1,Night!$C$1:$Z$1,0)+2,0),"")</f>
        <v>75</v>
      </c>
    </row>
    <row r="274" spans="2:26" x14ac:dyDescent="0.25">
      <c r="B274">
        <f>IF(ROW()-1&lt;=Input!$F$3,ROW()-1,"")</f>
        <v>273</v>
      </c>
      <c r="C274" s="1">
        <f>IFERROR(VLOOKUP($B274,Night!$A$1:$X$367,MATCH(NightFilter!C$1,Night!$C$1:$X$1,0)+2,0),"")</f>
        <v>43922</v>
      </c>
      <c r="D274" t="str">
        <f>IFERROR(VLOOKUP($B274,Night!$A$1:$X$367,MATCH(NightFilter!D$1,Night!$C$1:$X$1,0)+2,0),"")</f>
        <v>Night</v>
      </c>
      <c r="E274">
        <f>IFERROR(VLOOKUP($B274,Night!$A$1:$X$367,MATCH(NightFilter!E$1,Night!$C$1:$X$1,0)+2,0),"")</f>
        <v>54.916666999999997</v>
      </c>
      <c r="F274">
        <f>IFERROR(VLOOKUP($B274,Night!$A$1:$X$367,MATCH(NightFilter!F$1,Night!$C$1:$X$1,0)+2,0),"")</f>
        <v>44.576923000000001</v>
      </c>
      <c r="G274">
        <f>IFERROR(VLOOKUP($B274,Night!$A$1:$X$367,MATCH(NightFilter!G$1,Night!$C$1:$X$1,0)+2,0),"")</f>
        <v>44.576923000000001</v>
      </c>
      <c r="H274">
        <f>IFERROR(VLOOKUP($B274,Night!$A$1:$X$367,MATCH(NightFilter!H$1,Night!$C$1:$X$1,0)+2,0),"")</f>
        <v>10.339743999999996</v>
      </c>
      <c r="I274">
        <f>IFERROR(VLOOKUP($B274,Night!$A$1:$X$367,MATCH(NightFilter!I$1,Night!$C$1:$X$1,0)+2,0),"")</f>
        <v>50.3338684</v>
      </c>
      <c r="J274">
        <f>IFERROR(VLOOKUP($B274,Night!$A$1:$X$367,MATCH(NightFilter!J$1,Night!$C$1:$X$1,0)+2,0),"")</f>
        <v>51.96087</v>
      </c>
      <c r="K274">
        <f>IFERROR(VLOOKUP($B274,Night!$A$1:$X$367,MATCH(NightFilter!K$1,Night!$C$1:$X$1,0)+2,0),"")</f>
        <v>35.318182</v>
      </c>
      <c r="L274">
        <f>IFERROR(VLOOKUP($B274,Night!$A$1:$X$367,MATCH(NightFilter!L$1,Night!$C$1:$X$1,0)+2,0),"")</f>
        <v>35.318182</v>
      </c>
      <c r="M274">
        <f>IFERROR(VLOOKUP($B274,Night!$A$1:$X$367,MATCH(NightFilter!M$1,Night!$C$1:$X$1,0)+2,0),"")</f>
        <v>16.642688</v>
      </c>
      <c r="N274">
        <f>IFERROR(VLOOKUP($B274,Night!$A$1:$X$367,MATCH(NightFilter!N$1,Night!$C$1:$X$1,0)+2,0),"")</f>
        <v>44.892160699999998</v>
      </c>
      <c r="O274">
        <f>IFERROR(VLOOKUP($B274,Night!$A$1:$X$367,MATCH(NightFilter!O$1,Night!$C$1:$X$1,0)+2,0),"")</f>
        <v>96.926923000000002</v>
      </c>
      <c r="P274">
        <f>IFERROR(VLOOKUP($B274,Night!$A$1:$X$367,MATCH(NightFilter!P$1,Night!$C$1:$X$1,0)+2,0),"")</f>
        <v>57.54</v>
      </c>
      <c r="Q274">
        <f>IFERROR(VLOOKUP($B274,Night!$A$1:$X$367,MATCH(NightFilter!Q$1,Night!$C$1:$X$1,0)+2,0),"")</f>
        <v>57.54</v>
      </c>
      <c r="R274">
        <f>IFERROR(VLOOKUP($B274,Night!$A$1:$X$367,MATCH(NightFilter!R$1,Night!$C$1:$X$1,0)+2,0),"")</f>
        <v>39.386923000000003</v>
      </c>
      <c r="S274">
        <f>IFERROR(VLOOKUP($B274,Night!$A$1:$X$367,MATCH(NightFilter!S$1,Night!$C$1:$X$1,0)+2,0),"")</f>
        <v>83.338729200000003</v>
      </c>
      <c r="T274">
        <f>IFERROR(VLOOKUP($B274,Night!$A$1:$X$367,MATCH(NightFilter!T$1,Night!$C$1:$X$1,0)+2,0),"")</f>
        <v>3.75</v>
      </c>
      <c r="U274">
        <f>IFERROR(VLOOKUP($B274,Night!$A$1:$X$367,MATCH(NightFilter!U$1,Night!$C$1:$X$1,0)+2,0),"")</f>
        <v>1.3157890000000001</v>
      </c>
      <c r="V274">
        <f>IFERROR(VLOOKUP($B274,Night!$A$1:$X$367,MATCH(NightFilter!V$1,Night!$C$1:$X$1,0)+2,0),"")</f>
        <v>1.3157890000000001</v>
      </c>
      <c r="W274">
        <f>IFERROR(VLOOKUP($B274,Night!$A$1:$X$367,MATCH(NightFilter!W$1,Night!$C$1:$X$1,0)+2,0),"")</f>
        <v>2.4342109999999999</v>
      </c>
      <c r="X274">
        <f>IFERROR(VLOOKUP($B274,Night!$A$1:$X$367,MATCH(NightFilter!X$1,Night!$C$1:$X$1,0)+2,0),"")</f>
        <v>2.5613997999999998</v>
      </c>
      <c r="Y274">
        <f>IFERROR(VLOOKUP($B274,Night!$A$1:$Z$367,MATCH(NightFilter!Y$1,Night!$C$1:$Z$1,0)+2,0),"")</f>
        <v>65</v>
      </c>
      <c r="Z274">
        <f>IFERROR(VLOOKUP($B274,Night!$A$1:$Z$367,MATCH(NightFilter!Z$1,Night!$C$1:$Z$1,0)+2,0),"")</f>
        <v>75</v>
      </c>
    </row>
    <row r="275" spans="2:26" x14ac:dyDescent="0.25">
      <c r="B275">
        <f>IF(ROW()-1&lt;=Input!$F$3,ROW()-1,"")</f>
        <v>274</v>
      </c>
      <c r="C275" s="1">
        <f>IFERROR(VLOOKUP($B275,Night!$A$1:$X$367,MATCH(NightFilter!C$1,Night!$C$1:$X$1,0)+2,0),"")</f>
        <v>43921</v>
      </c>
      <c r="D275" t="str">
        <f>IFERROR(VLOOKUP($B275,Night!$A$1:$X$367,MATCH(NightFilter!D$1,Night!$C$1:$X$1,0)+2,0),"")</f>
        <v>Night</v>
      </c>
      <c r="E275">
        <f>IFERROR(VLOOKUP($B275,Night!$A$1:$X$367,MATCH(NightFilter!E$1,Night!$C$1:$X$1,0)+2,0),"")</f>
        <v>56.054544999999997</v>
      </c>
      <c r="F275">
        <f>IFERROR(VLOOKUP($B275,Night!$A$1:$X$367,MATCH(NightFilter!F$1,Night!$C$1:$X$1,0)+2,0),"")</f>
        <v>44.845455000000001</v>
      </c>
      <c r="G275">
        <f>IFERROR(VLOOKUP($B275,Night!$A$1:$X$367,MATCH(NightFilter!G$1,Night!$C$1:$X$1,0)+2,0),"")</f>
        <v>44.845455000000001</v>
      </c>
      <c r="H275">
        <f>IFERROR(VLOOKUP($B275,Night!$A$1:$X$367,MATCH(NightFilter!H$1,Night!$C$1:$X$1,0)+2,0),"")</f>
        <v>11.209089999999996</v>
      </c>
      <c r="I275">
        <f>IFERROR(VLOOKUP($B275,Night!$A$1:$X$367,MATCH(NightFilter!I$1,Night!$C$1:$X$1,0)+2,0),"")</f>
        <v>50.247743700000001</v>
      </c>
      <c r="J275">
        <f>IFERROR(VLOOKUP($B275,Night!$A$1:$X$367,MATCH(NightFilter!J$1,Night!$C$1:$X$1,0)+2,0),"")</f>
        <v>50.041080999999998</v>
      </c>
      <c r="K275">
        <f>IFERROR(VLOOKUP($B275,Night!$A$1:$X$367,MATCH(NightFilter!K$1,Night!$C$1:$X$1,0)+2,0),"")</f>
        <v>19.763636000000002</v>
      </c>
      <c r="L275">
        <f>IFERROR(VLOOKUP($B275,Night!$A$1:$X$367,MATCH(NightFilter!L$1,Night!$C$1:$X$1,0)+2,0),"")</f>
        <v>19.763636000000002</v>
      </c>
      <c r="M275">
        <f>IFERROR(VLOOKUP($B275,Night!$A$1:$X$367,MATCH(NightFilter!M$1,Night!$C$1:$X$1,0)+2,0),"")</f>
        <v>30.277444999999997</v>
      </c>
      <c r="N275">
        <f>IFERROR(VLOOKUP($B275,Night!$A$1:$X$367,MATCH(NightFilter!N$1,Night!$C$1:$X$1,0)+2,0),"")</f>
        <v>41.087552500000001</v>
      </c>
      <c r="O275">
        <f>IFERROR(VLOOKUP($B275,Night!$A$1:$X$367,MATCH(NightFilter!O$1,Night!$C$1:$X$1,0)+2,0),"")</f>
        <v>95.648377999999994</v>
      </c>
      <c r="P275">
        <f>IFERROR(VLOOKUP($B275,Night!$A$1:$X$367,MATCH(NightFilter!P$1,Night!$C$1:$X$1,0)+2,0),"")</f>
        <v>24.982727000000001</v>
      </c>
      <c r="Q275">
        <f>IFERROR(VLOOKUP($B275,Night!$A$1:$X$367,MATCH(NightFilter!Q$1,Night!$C$1:$X$1,0)+2,0),"")</f>
        <v>24.982727000000001</v>
      </c>
      <c r="R275">
        <f>IFERROR(VLOOKUP($B275,Night!$A$1:$X$367,MATCH(NightFilter!R$1,Night!$C$1:$X$1,0)+2,0),"")</f>
        <v>70.665650999999997</v>
      </c>
      <c r="S275">
        <f>IFERROR(VLOOKUP($B275,Night!$A$1:$X$367,MATCH(NightFilter!S$1,Night!$C$1:$X$1,0)+2,0),"")</f>
        <v>75.484049799999994</v>
      </c>
      <c r="T275">
        <f>IFERROR(VLOOKUP($B275,Night!$A$1:$X$367,MATCH(NightFilter!T$1,Night!$C$1:$X$1,0)+2,0),"")</f>
        <v>6.6111110000000002</v>
      </c>
      <c r="U275">
        <f>IFERROR(VLOOKUP($B275,Night!$A$1:$X$367,MATCH(NightFilter!U$1,Night!$C$1:$X$1,0)+2,0),"")</f>
        <v>0.272727</v>
      </c>
      <c r="V275">
        <f>IFERROR(VLOOKUP($B275,Night!$A$1:$X$367,MATCH(NightFilter!V$1,Night!$C$1:$X$1,0)+2,0),"")</f>
        <v>0.272727</v>
      </c>
      <c r="W275">
        <f>IFERROR(VLOOKUP($B275,Night!$A$1:$X$367,MATCH(NightFilter!W$1,Night!$C$1:$X$1,0)+2,0),"")</f>
        <v>6.3383840000000005</v>
      </c>
      <c r="X275">
        <f>IFERROR(VLOOKUP($B275,Night!$A$1:$X$367,MATCH(NightFilter!X$1,Night!$C$1:$X$1,0)+2,0),"")</f>
        <v>2.4289516</v>
      </c>
      <c r="Y275">
        <f>IFERROR(VLOOKUP($B275,Night!$A$1:$Z$367,MATCH(NightFilter!Y$1,Night!$C$1:$Z$1,0)+2,0),"")</f>
        <v>65</v>
      </c>
      <c r="Z275">
        <f>IFERROR(VLOOKUP($B275,Night!$A$1:$Z$367,MATCH(NightFilter!Z$1,Night!$C$1:$Z$1,0)+2,0),"")</f>
        <v>75</v>
      </c>
    </row>
    <row r="276" spans="2:26" x14ac:dyDescent="0.25">
      <c r="B276">
        <f>IF(ROW()-1&lt;=Input!$F$3,ROW()-1,"")</f>
        <v>275</v>
      </c>
      <c r="C276" s="1">
        <f>IFERROR(VLOOKUP($B276,Night!$A$1:$X$367,MATCH(NightFilter!C$1,Night!$C$1:$X$1,0)+2,0),"")</f>
        <v>43920</v>
      </c>
      <c r="D276" t="str">
        <f>IFERROR(VLOOKUP($B276,Night!$A$1:$X$367,MATCH(NightFilter!D$1,Night!$C$1:$X$1,0)+2,0),"")</f>
        <v>Night</v>
      </c>
      <c r="E276">
        <f>IFERROR(VLOOKUP($B276,Night!$A$1:$X$367,MATCH(NightFilter!E$1,Night!$C$1:$X$1,0)+2,0),"")</f>
        <v>62.518182000000003</v>
      </c>
      <c r="F276">
        <f>IFERROR(VLOOKUP($B276,Night!$A$1:$X$367,MATCH(NightFilter!F$1,Night!$C$1:$X$1,0)+2,0),"")</f>
        <v>41.31</v>
      </c>
      <c r="G276">
        <f>IFERROR(VLOOKUP($B276,Night!$A$1:$X$367,MATCH(NightFilter!G$1,Night!$C$1:$X$1,0)+2,0),"")</f>
        <v>41.31</v>
      </c>
      <c r="H276">
        <f>IFERROR(VLOOKUP($B276,Night!$A$1:$X$367,MATCH(NightFilter!H$1,Night!$C$1:$X$1,0)+2,0),"")</f>
        <v>21.208182000000001</v>
      </c>
      <c r="I276">
        <f>IFERROR(VLOOKUP($B276,Night!$A$1:$X$367,MATCH(NightFilter!I$1,Night!$C$1:$X$1,0)+2,0),"")</f>
        <v>49.9307272</v>
      </c>
      <c r="J276">
        <f>IFERROR(VLOOKUP($B276,Night!$A$1:$X$367,MATCH(NightFilter!J$1,Night!$C$1:$X$1,0)+2,0),"")</f>
        <v>49.15</v>
      </c>
      <c r="K276">
        <f>IFERROR(VLOOKUP($B276,Night!$A$1:$X$367,MATCH(NightFilter!K$1,Night!$C$1:$X$1,0)+2,0),"")</f>
        <v>2.8909090000000002</v>
      </c>
      <c r="L276">
        <f>IFERROR(VLOOKUP($B276,Night!$A$1:$X$367,MATCH(NightFilter!L$1,Night!$C$1:$X$1,0)+2,0),"")</f>
        <v>2.8909090000000002</v>
      </c>
      <c r="M276">
        <f>IFERROR(VLOOKUP($B276,Night!$A$1:$X$367,MATCH(NightFilter!M$1,Night!$C$1:$X$1,0)+2,0),"")</f>
        <v>46.259090999999998</v>
      </c>
      <c r="N276">
        <f>IFERROR(VLOOKUP($B276,Night!$A$1:$X$367,MATCH(NightFilter!N$1,Night!$C$1:$X$1,0)+2,0),"")</f>
        <v>37.434909099999999</v>
      </c>
      <c r="O276">
        <f>IFERROR(VLOOKUP($B276,Night!$A$1:$X$367,MATCH(NightFilter!O$1,Night!$C$1:$X$1,0)+2,0),"")</f>
        <v>95.639499999999998</v>
      </c>
      <c r="P276">
        <f>IFERROR(VLOOKUP($B276,Night!$A$1:$X$367,MATCH(NightFilter!P$1,Night!$C$1:$X$1,0)+2,0),"")</f>
        <v>9.5427269999999993</v>
      </c>
      <c r="Q276">
        <f>IFERROR(VLOOKUP($B276,Night!$A$1:$X$367,MATCH(NightFilter!Q$1,Night!$C$1:$X$1,0)+2,0),"")</f>
        <v>9.5427269999999993</v>
      </c>
      <c r="R276">
        <f>IFERROR(VLOOKUP($B276,Night!$A$1:$X$367,MATCH(NightFilter!R$1,Night!$C$1:$X$1,0)+2,0),"")</f>
        <v>86.096772999999999</v>
      </c>
      <c r="S276">
        <f>IFERROR(VLOOKUP($B276,Night!$A$1:$X$367,MATCH(NightFilter!S$1,Night!$C$1:$X$1,0)+2,0),"")</f>
        <v>71.088213699999997</v>
      </c>
      <c r="T276">
        <f>IFERROR(VLOOKUP($B276,Night!$A$1:$X$367,MATCH(NightFilter!T$1,Night!$C$1:$X$1,0)+2,0),"")</f>
        <v>6.45</v>
      </c>
      <c r="U276">
        <f>IFERROR(VLOOKUP($B276,Night!$A$1:$X$367,MATCH(NightFilter!U$1,Night!$C$1:$X$1,0)+2,0),"")</f>
        <v>0.7</v>
      </c>
      <c r="V276">
        <f>IFERROR(VLOOKUP($B276,Night!$A$1:$X$367,MATCH(NightFilter!V$1,Night!$C$1:$X$1,0)+2,0),"")</f>
        <v>0.7</v>
      </c>
      <c r="W276">
        <f>IFERROR(VLOOKUP($B276,Night!$A$1:$X$367,MATCH(NightFilter!W$1,Night!$C$1:$X$1,0)+2,0),"")</f>
        <v>5.75</v>
      </c>
      <c r="X276">
        <f>IFERROR(VLOOKUP($B276,Night!$A$1:$X$367,MATCH(NightFilter!X$1,Night!$C$1:$X$1,0)+2,0),"")</f>
        <v>2.6968182000000001</v>
      </c>
      <c r="Y276">
        <f>IFERROR(VLOOKUP($B276,Night!$A$1:$Z$367,MATCH(NightFilter!Y$1,Night!$C$1:$Z$1,0)+2,0),"")</f>
        <v>65</v>
      </c>
      <c r="Z276">
        <f>IFERROR(VLOOKUP($B276,Night!$A$1:$Z$367,MATCH(NightFilter!Z$1,Night!$C$1:$Z$1,0)+2,0),"")</f>
        <v>75</v>
      </c>
    </row>
    <row r="277" spans="2:26" x14ac:dyDescent="0.25">
      <c r="B277">
        <f>IF(ROW()-1&lt;=Input!$F$3,ROW()-1,"")</f>
        <v>276</v>
      </c>
      <c r="C277" s="1">
        <f>IFERROR(VLOOKUP($B277,Night!$A$1:$X$367,MATCH(NightFilter!C$1,Night!$C$1:$X$1,0)+2,0),"")</f>
        <v>43919</v>
      </c>
      <c r="D277" t="str">
        <f>IFERROR(VLOOKUP($B277,Night!$A$1:$X$367,MATCH(NightFilter!D$1,Night!$C$1:$X$1,0)+2,0),"")</f>
        <v>Night</v>
      </c>
      <c r="E277">
        <f>IFERROR(VLOOKUP($B277,Night!$A$1:$X$367,MATCH(NightFilter!E$1,Night!$C$1:$X$1,0)+2,0),"")</f>
        <v>54.467272999999999</v>
      </c>
      <c r="F277">
        <f>IFERROR(VLOOKUP($B277,Night!$A$1:$X$367,MATCH(NightFilter!F$1,Night!$C$1:$X$1,0)+2,0),"")</f>
        <v>41.942856999999997</v>
      </c>
      <c r="G277">
        <f>IFERROR(VLOOKUP($B277,Night!$A$1:$X$367,MATCH(NightFilter!G$1,Night!$C$1:$X$1,0)+2,0),"")</f>
        <v>41.942856999999997</v>
      </c>
      <c r="H277">
        <f>IFERROR(VLOOKUP($B277,Night!$A$1:$X$367,MATCH(NightFilter!H$1,Night!$C$1:$X$1,0)+2,0),"")</f>
        <v>12.524416000000002</v>
      </c>
      <c r="I277">
        <f>IFERROR(VLOOKUP($B277,Night!$A$1:$X$367,MATCH(NightFilter!I$1,Night!$C$1:$X$1,0)+2,0),"")</f>
        <v>49.3598201</v>
      </c>
      <c r="J277">
        <f>IFERROR(VLOOKUP($B277,Night!$A$1:$X$367,MATCH(NightFilter!J$1,Night!$C$1:$X$1,0)+2,0),"")</f>
        <v>48.261904999999999</v>
      </c>
      <c r="K277">
        <f>IFERROR(VLOOKUP($B277,Night!$A$1:$X$367,MATCH(NightFilter!K$1,Night!$C$1:$X$1,0)+2,0),"")</f>
        <v>29.990908999999998</v>
      </c>
      <c r="L277">
        <f>IFERROR(VLOOKUP($B277,Night!$A$1:$X$367,MATCH(NightFilter!L$1,Night!$C$1:$X$1,0)+2,0),"")</f>
        <v>29.990908999999998</v>
      </c>
      <c r="M277">
        <f>IFERROR(VLOOKUP($B277,Night!$A$1:$X$367,MATCH(NightFilter!M$1,Night!$C$1:$X$1,0)+2,0),"")</f>
        <v>18.270996</v>
      </c>
      <c r="N277">
        <f>IFERROR(VLOOKUP($B277,Night!$A$1:$X$367,MATCH(NightFilter!N$1,Night!$C$1:$X$1,0)+2,0),"")</f>
        <v>41.308458000000002</v>
      </c>
      <c r="O277">
        <f>IFERROR(VLOOKUP($B277,Night!$A$1:$X$367,MATCH(NightFilter!O$1,Night!$C$1:$X$1,0)+2,0),"")</f>
        <v>97.23</v>
      </c>
      <c r="P277">
        <f>IFERROR(VLOOKUP($B277,Night!$A$1:$X$367,MATCH(NightFilter!P$1,Night!$C$1:$X$1,0)+2,0),"")</f>
        <v>52.045454999999997</v>
      </c>
      <c r="Q277">
        <f>IFERROR(VLOOKUP($B277,Night!$A$1:$X$367,MATCH(NightFilter!Q$1,Night!$C$1:$X$1,0)+2,0),"")</f>
        <v>52.045454999999997</v>
      </c>
      <c r="R277">
        <f>IFERROR(VLOOKUP($B277,Night!$A$1:$X$367,MATCH(NightFilter!R$1,Night!$C$1:$X$1,0)+2,0),"")</f>
        <v>45.184545000000007</v>
      </c>
      <c r="S277">
        <f>IFERROR(VLOOKUP($B277,Night!$A$1:$X$367,MATCH(NightFilter!S$1,Night!$C$1:$X$1,0)+2,0),"")</f>
        <v>77.310906900000006</v>
      </c>
      <c r="T277">
        <f>IFERROR(VLOOKUP($B277,Night!$A$1:$X$367,MATCH(NightFilter!T$1,Night!$C$1:$X$1,0)+2,0),"")</f>
        <v>5.36</v>
      </c>
      <c r="U277">
        <f>IFERROR(VLOOKUP($B277,Night!$A$1:$X$367,MATCH(NightFilter!U$1,Night!$C$1:$X$1,0)+2,0),"")</f>
        <v>0.54545500000000002</v>
      </c>
      <c r="V277">
        <f>IFERROR(VLOOKUP($B277,Night!$A$1:$X$367,MATCH(NightFilter!V$1,Night!$C$1:$X$1,0)+2,0),"")</f>
        <v>0.54545500000000002</v>
      </c>
      <c r="W277">
        <f>IFERROR(VLOOKUP($B277,Night!$A$1:$X$367,MATCH(NightFilter!W$1,Night!$C$1:$X$1,0)+2,0),"")</f>
        <v>4.8145450000000007</v>
      </c>
      <c r="X277">
        <f>IFERROR(VLOOKUP($B277,Night!$A$1:$X$367,MATCH(NightFilter!X$1,Night!$C$1:$X$1,0)+2,0),"")</f>
        <v>2.4268358000000001</v>
      </c>
      <c r="Y277">
        <f>IFERROR(VLOOKUP($B277,Night!$A$1:$Z$367,MATCH(NightFilter!Y$1,Night!$C$1:$Z$1,0)+2,0),"")</f>
        <v>65</v>
      </c>
      <c r="Z277">
        <f>IFERROR(VLOOKUP($B277,Night!$A$1:$Z$367,MATCH(NightFilter!Z$1,Night!$C$1:$Z$1,0)+2,0),"")</f>
        <v>75</v>
      </c>
    </row>
    <row r="278" spans="2:26" x14ac:dyDescent="0.25">
      <c r="B278">
        <f>IF(ROW()-1&lt;=Input!$F$3,ROW()-1,"")</f>
        <v>277</v>
      </c>
      <c r="C278" s="1">
        <f>IFERROR(VLOOKUP($B278,Night!$A$1:$X$367,MATCH(NightFilter!C$1,Night!$C$1:$X$1,0)+2,0),"")</f>
        <v>43918</v>
      </c>
      <c r="D278" t="str">
        <f>IFERROR(VLOOKUP($B278,Night!$A$1:$X$367,MATCH(NightFilter!D$1,Night!$C$1:$X$1,0)+2,0),"")</f>
        <v>Night</v>
      </c>
      <c r="E278">
        <f>IFERROR(VLOOKUP($B278,Night!$A$1:$X$367,MATCH(NightFilter!E$1,Night!$C$1:$X$1,0)+2,0),"")</f>
        <v>54.72</v>
      </c>
      <c r="F278">
        <f>IFERROR(VLOOKUP($B278,Night!$A$1:$X$367,MATCH(NightFilter!F$1,Night!$C$1:$X$1,0)+2,0),"")</f>
        <v>41.209091000000001</v>
      </c>
      <c r="G278">
        <f>IFERROR(VLOOKUP($B278,Night!$A$1:$X$367,MATCH(NightFilter!G$1,Night!$C$1:$X$1,0)+2,0),"")</f>
        <v>41.209091000000001</v>
      </c>
      <c r="H278">
        <f>IFERROR(VLOOKUP($B278,Night!$A$1:$X$367,MATCH(NightFilter!H$1,Night!$C$1:$X$1,0)+2,0),"")</f>
        <v>13.510908999999998</v>
      </c>
      <c r="I278">
        <f>IFERROR(VLOOKUP($B278,Night!$A$1:$X$367,MATCH(NightFilter!I$1,Night!$C$1:$X$1,0)+2,0),"")</f>
        <v>48.4141817</v>
      </c>
      <c r="J278">
        <f>IFERROR(VLOOKUP($B278,Night!$A$1:$X$367,MATCH(NightFilter!J$1,Night!$C$1:$X$1,0)+2,0),"")</f>
        <v>46.464286000000001</v>
      </c>
      <c r="K278">
        <f>IFERROR(VLOOKUP($B278,Night!$A$1:$X$367,MATCH(NightFilter!K$1,Night!$C$1:$X$1,0)+2,0),"")</f>
        <v>32.380000000000003</v>
      </c>
      <c r="L278">
        <f>IFERROR(VLOOKUP($B278,Night!$A$1:$X$367,MATCH(NightFilter!L$1,Night!$C$1:$X$1,0)+2,0),"")</f>
        <v>32.380000000000003</v>
      </c>
      <c r="M278">
        <f>IFERROR(VLOOKUP($B278,Night!$A$1:$X$367,MATCH(NightFilter!M$1,Night!$C$1:$X$1,0)+2,0),"")</f>
        <v>14.084285999999999</v>
      </c>
      <c r="N278">
        <f>IFERROR(VLOOKUP($B278,Night!$A$1:$X$367,MATCH(NightFilter!N$1,Night!$C$1:$X$1,0)+2,0),"")</f>
        <v>40.075337699999999</v>
      </c>
      <c r="O278">
        <f>IFERROR(VLOOKUP($B278,Night!$A$1:$X$367,MATCH(NightFilter!O$1,Night!$C$1:$X$1,0)+2,0),"")</f>
        <v>96.802727000000004</v>
      </c>
      <c r="P278">
        <f>IFERROR(VLOOKUP($B278,Night!$A$1:$X$367,MATCH(NightFilter!P$1,Night!$C$1:$X$1,0)+2,0),"")</f>
        <v>49.076363999999998</v>
      </c>
      <c r="Q278">
        <f>IFERROR(VLOOKUP($B278,Night!$A$1:$X$367,MATCH(NightFilter!Q$1,Night!$C$1:$X$1,0)+2,0),"")</f>
        <v>49.076363999999998</v>
      </c>
      <c r="R278">
        <f>IFERROR(VLOOKUP($B278,Night!$A$1:$X$367,MATCH(NightFilter!R$1,Night!$C$1:$X$1,0)+2,0),"")</f>
        <v>47.726363000000006</v>
      </c>
      <c r="S278">
        <f>IFERROR(VLOOKUP($B278,Night!$A$1:$X$367,MATCH(NightFilter!S$1,Night!$C$1:$X$1,0)+2,0),"")</f>
        <v>75.219240400000004</v>
      </c>
      <c r="T278">
        <f>IFERROR(VLOOKUP($B278,Night!$A$1:$X$367,MATCH(NightFilter!T$1,Night!$C$1:$X$1,0)+2,0),"")</f>
        <v>6.8571429999999998</v>
      </c>
      <c r="U278">
        <f>IFERROR(VLOOKUP($B278,Night!$A$1:$X$367,MATCH(NightFilter!U$1,Night!$C$1:$X$1,0)+2,0),"")</f>
        <v>0.54545500000000002</v>
      </c>
      <c r="V278">
        <f>IFERROR(VLOOKUP($B278,Night!$A$1:$X$367,MATCH(NightFilter!V$1,Night!$C$1:$X$1,0)+2,0),"")</f>
        <v>0.54545500000000002</v>
      </c>
      <c r="W278">
        <f>IFERROR(VLOOKUP($B278,Night!$A$1:$X$367,MATCH(NightFilter!W$1,Night!$C$1:$X$1,0)+2,0),"")</f>
        <v>6.3116880000000002</v>
      </c>
      <c r="X278">
        <f>IFERROR(VLOOKUP($B278,Night!$A$1:$X$367,MATCH(NightFilter!X$1,Night!$C$1:$X$1,0)+2,0),"")</f>
        <v>2.2602598999999999</v>
      </c>
      <c r="Y278">
        <f>IFERROR(VLOOKUP($B278,Night!$A$1:$Z$367,MATCH(NightFilter!Y$1,Night!$C$1:$Z$1,0)+2,0),"")</f>
        <v>65</v>
      </c>
      <c r="Z278">
        <f>IFERROR(VLOOKUP($B278,Night!$A$1:$Z$367,MATCH(NightFilter!Z$1,Night!$C$1:$Z$1,0)+2,0),"")</f>
        <v>75</v>
      </c>
    </row>
    <row r="279" spans="2:26" x14ac:dyDescent="0.25">
      <c r="B279">
        <f>IF(ROW()-1&lt;=Input!$F$3,ROW()-1,"")</f>
        <v>278</v>
      </c>
      <c r="C279" s="1">
        <f>IFERROR(VLOOKUP($B279,Night!$A$1:$X$367,MATCH(NightFilter!C$1,Night!$C$1:$X$1,0)+2,0),"")</f>
        <v>43917</v>
      </c>
      <c r="D279" t="str">
        <f>IFERROR(VLOOKUP($B279,Night!$A$1:$X$367,MATCH(NightFilter!D$1,Night!$C$1:$X$1,0)+2,0),"")</f>
        <v>Night</v>
      </c>
      <c r="E279">
        <f>IFERROR(VLOOKUP($B279,Night!$A$1:$X$367,MATCH(NightFilter!E$1,Night!$C$1:$X$1,0)+2,0),"")</f>
        <v>55.225999999999999</v>
      </c>
      <c r="F279">
        <f>IFERROR(VLOOKUP($B279,Night!$A$1:$X$367,MATCH(NightFilter!F$1,Night!$C$1:$X$1,0)+2,0),"")</f>
        <v>41.845455000000001</v>
      </c>
      <c r="G279">
        <f>IFERROR(VLOOKUP($B279,Night!$A$1:$X$367,MATCH(NightFilter!G$1,Night!$C$1:$X$1,0)+2,0),"")</f>
        <v>41.845455000000001</v>
      </c>
      <c r="H279">
        <f>IFERROR(VLOOKUP($B279,Night!$A$1:$X$367,MATCH(NightFilter!H$1,Night!$C$1:$X$1,0)+2,0),"")</f>
        <v>13.380544999999998</v>
      </c>
      <c r="I279">
        <f>IFERROR(VLOOKUP($B279,Night!$A$1:$X$367,MATCH(NightFilter!I$1,Night!$C$1:$X$1,0)+2,0),"")</f>
        <v>49.283185600000003</v>
      </c>
      <c r="J279">
        <f>IFERROR(VLOOKUP($B279,Night!$A$1:$X$367,MATCH(NightFilter!J$1,Night!$C$1:$X$1,0)+2,0),"")</f>
        <v>50.515385000000002</v>
      </c>
      <c r="K279">
        <f>IFERROR(VLOOKUP($B279,Night!$A$1:$X$367,MATCH(NightFilter!K$1,Night!$C$1:$X$1,0)+2,0),"")</f>
        <v>30.318182</v>
      </c>
      <c r="L279">
        <f>IFERROR(VLOOKUP($B279,Night!$A$1:$X$367,MATCH(NightFilter!L$1,Night!$C$1:$X$1,0)+2,0),"")</f>
        <v>30.318182</v>
      </c>
      <c r="M279">
        <f>IFERROR(VLOOKUP($B279,Night!$A$1:$X$367,MATCH(NightFilter!M$1,Night!$C$1:$X$1,0)+2,0),"")</f>
        <v>20.197203000000002</v>
      </c>
      <c r="N279">
        <f>IFERROR(VLOOKUP($B279,Night!$A$1:$X$367,MATCH(NightFilter!N$1,Night!$C$1:$X$1,0)+2,0),"")</f>
        <v>38.871422299999999</v>
      </c>
      <c r="O279">
        <f>IFERROR(VLOOKUP($B279,Night!$A$1:$X$367,MATCH(NightFilter!O$1,Night!$C$1:$X$1,0)+2,0),"")</f>
        <v>97.746922999999995</v>
      </c>
      <c r="P279">
        <f>IFERROR(VLOOKUP($B279,Night!$A$1:$X$367,MATCH(NightFilter!P$1,Night!$C$1:$X$1,0)+2,0),"")</f>
        <v>42.319000000000003</v>
      </c>
      <c r="Q279">
        <f>IFERROR(VLOOKUP($B279,Night!$A$1:$X$367,MATCH(NightFilter!Q$1,Night!$C$1:$X$1,0)+2,0),"")</f>
        <v>42.319000000000003</v>
      </c>
      <c r="R279">
        <f>IFERROR(VLOOKUP($B279,Night!$A$1:$X$367,MATCH(NightFilter!R$1,Night!$C$1:$X$1,0)+2,0),"")</f>
        <v>55.427922999999993</v>
      </c>
      <c r="S279">
        <f>IFERROR(VLOOKUP($B279,Night!$A$1:$X$367,MATCH(NightFilter!S$1,Night!$C$1:$X$1,0)+2,0),"")</f>
        <v>71.3134321</v>
      </c>
      <c r="T279">
        <f>IFERROR(VLOOKUP($B279,Night!$A$1:$X$367,MATCH(NightFilter!T$1,Night!$C$1:$X$1,0)+2,0),"")</f>
        <v>4.5454549999999996</v>
      </c>
      <c r="U279">
        <f>IFERROR(VLOOKUP($B279,Night!$A$1:$X$367,MATCH(NightFilter!U$1,Night!$C$1:$X$1,0)+2,0),"")</f>
        <v>0.36363600000000001</v>
      </c>
      <c r="V279">
        <f>IFERROR(VLOOKUP($B279,Night!$A$1:$X$367,MATCH(NightFilter!V$1,Night!$C$1:$X$1,0)+2,0),"")</f>
        <v>0.36363600000000001</v>
      </c>
      <c r="W279">
        <f>IFERROR(VLOOKUP($B279,Night!$A$1:$X$367,MATCH(NightFilter!W$1,Night!$C$1:$X$1,0)+2,0),"")</f>
        <v>4.181819</v>
      </c>
      <c r="X279">
        <f>IFERROR(VLOOKUP($B279,Night!$A$1:$X$367,MATCH(NightFilter!X$1,Night!$C$1:$X$1,0)+2,0),"")</f>
        <v>2.4286655000000001</v>
      </c>
      <c r="Y279">
        <f>IFERROR(VLOOKUP($B279,Night!$A$1:$Z$367,MATCH(NightFilter!Y$1,Night!$C$1:$Z$1,0)+2,0),"")</f>
        <v>65</v>
      </c>
      <c r="Z279">
        <f>IFERROR(VLOOKUP($B279,Night!$A$1:$Z$367,MATCH(NightFilter!Z$1,Night!$C$1:$Z$1,0)+2,0),"")</f>
        <v>75</v>
      </c>
    </row>
    <row r="280" spans="2:26" x14ac:dyDescent="0.25">
      <c r="B280">
        <f>IF(ROW()-1&lt;=Input!$F$3,ROW()-1,"")</f>
        <v>279</v>
      </c>
      <c r="C280" s="1">
        <f>IFERROR(VLOOKUP($B280,Night!$A$1:$X$367,MATCH(NightFilter!C$1,Night!$C$1:$X$1,0)+2,0),"")</f>
        <v>43916</v>
      </c>
      <c r="D280" t="str">
        <f>IFERROR(VLOOKUP($B280,Night!$A$1:$X$367,MATCH(NightFilter!D$1,Night!$C$1:$X$1,0)+2,0),"")</f>
        <v>Night</v>
      </c>
      <c r="E280">
        <f>IFERROR(VLOOKUP($B280,Night!$A$1:$X$367,MATCH(NightFilter!E$1,Night!$C$1:$X$1,0)+2,0),"")</f>
        <v>57.227272999999997</v>
      </c>
      <c r="F280">
        <f>IFERROR(VLOOKUP($B280,Night!$A$1:$X$367,MATCH(NightFilter!F$1,Night!$C$1:$X$1,0)+2,0),"")</f>
        <v>41.918182000000002</v>
      </c>
      <c r="G280">
        <f>IFERROR(VLOOKUP($B280,Night!$A$1:$X$367,MATCH(NightFilter!G$1,Night!$C$1:$X$1,0)+2,0),"")</f>
        <v>41.918182000000002</v>
      </c>
      <c r="H280">
        <f>IFERROR(VLOOKUP($B280,Night!$A$1:$X$367,MATCH(NightFilter!H$1,Night!$C$1:$X$1,0)+2,0),"")</f>
        <v>15.309090999999995</v>
      </c>
      <c r="I280">
        <f>IFERROR(VLOOKUP($B280,Night!$A$1:$X$367,MATCH(NightFilter!I$1,Night!$C$1:$X$1,0)+2,0),"")</f>
        <v>48.882447499999998</v>
      </c>
      <c r="J280">
        <f>IFERROR(VLOOKUP($B280,Night!$A$1:$X$367,MATCH(NightFilter!J$1,Night!$C$1:$X$1,0)+2,0),"")</f>
        <v>50.335000000000001</v>
      </c>
      <c r="K280">
        <f>IFERROR(VLOOKUP($B280,Night!$A$1:$X$367,MATCH(NightFilter!K$1,Night!$C$1:$X$1,0)+2,0),"")</f>
        <v>26.954545</v>
      </c>
      <c r="L280">
        <f>IFERROR(VLOOKUP($B280,Night!$A$1:$X$367,MATCH(NightFilter!L$1,Night!$C$1:$X$1,0)+2,0),"")</f>
        <v>26.954545</v>
      </c>
      <c r="M280">
        <f>IFERROR(VLOOKUP($B280,Night!$A$1:$X$367,MATCH(NightFilter!M$1,Night!$C$1:$X$1,0)+2,0),"")</f>
        <v>23.380455000000001</v>
      </c>
      <c r="N280">
        <f>IFERROR(VLOOKUP($B280,Night!$A$1:$X$367,MATCH(NightFilter!N$1,Night!$C$1:$X$1,0)+2,0),"")</f>
        <v>39.355341199999998</v>
      </c>
      <c r="O280">
        <f>IFERROR(VLOOKUP($B280,Night!$A$1:$X$367,MATCH(NightFilter!O$1,Night!$C$1:$X$1,0)+2,0),"")</f>
        <v>99.753845999999996</v>
      </c>
      <c r="P280">
        <f>IFERROR(VLOOKUP($B280,Night!$A$1:$X$367,MATCH(NightFilter!P$1,Night!$C$1:$X$1,0)+2,0),"")</f>
        <v>41.253636</v>
      </c>
      <c r="Q280">
        <f>IFERROR(VLOOKUP($B280,Night!$A$1:$X$367,MATCH(NightFilter!Q$1,Night!$C$1:$X$1,0)+2,0),"")</f>
        <v>41.253636</v>
      </c>
      <c r="R280">
        <f>IFERROR(VLOOKUP($B280,Night!$A$1:$X$367,MATCH(NightFilter!R$1,Night!$C$1:$X$1,0)+2,0),"")</f>
        <v>58.500209999999996</v>
      </c>
      <c r="S280">
        <f>IFERROR(VLOOKUP($B280,Night!$A$1:$X$367,MATCH(NightFilter!S$1,Night!$C$1:$X$1,0)+2,0),"")</f>
        <v>74.312446499999993</v>
      </c>
      <c r="T280">
        <f>IFERROR(VLOOKUP($B280,Night!$A$1:$X$367,MATCH(NightFilter!T$1,Night!$C$1:$X$1,0)+2,0),"")</f>
        <v>4.0555560000000002</v>
      </c>
      <c r="U280">
        <f>IFERROR(VLOOKUP($B280,Night!$A$1:$X$367,MATCH(NightFilter!U$1,Night!$C$1:$X$1,0)+2,0),"")</f>
        <v>0.90909099999999998</v>
      </c>
      <c r="V280">
        <f>IFERROR(VLOOKUP($B280,Night!$A$1:$X$367,MATCH(NightFilter!V$1,Night!$C$1:$X$1,0)+2,0),"")</f>
        <v>0.90909099999999998</v>
      </c>
      <c r="W280">
        <f>IFERROR(VLOOKUP($B280,Night!$A$1:$X$367,MATCH(NightFilter!W$1,Night!$C$1:$X$1,0)+2,0),"")</f>
        <v>3.1464650000000001</v>
      </c>
      <c r="X280">
        <f>IFERROR(VLOOKUP($B280,Night!$A$1:$X$367,MATCH(NightFilter!X$1,Night!$C$1:$X$1,0)+2,0),"")</f>
        <v>2.6593756000000002</v>
      </c>
      <c r="Y280">
        <f>IFERROR(VLOOKUP($B280,Night!$A$1:$Z$367,MATCH(NightFilter!Y$1,Night!$C$1:$Z$1,0)+2,0),"")</f>
        <v>65</v>
      </c>
      <c r="Z280">
        <f>IFERROR(VLOOKUP($B280,Night!$A$1:$Z$367,MATCH(NightFilter!Z$1,Night!$C$1:$Z$1,0)+2,0),"")</f>
        <v>75</v>
      </c>
    </row>
    <row r="281" spans="2:26" x14ac:dyDescent="0.25">
      <c r="B281">
        <f>IF(ROW()-1&lt;=Input!$F$3,ROW()-1,"")</f>
        <v>280</v>
      </c>
      <c r="C281" s="1">
        <f>IFERROR(VLOOKUP($B281,Night!$A$1:$X$367,MATCH(NightFilter!C$1,Night!$C$1:$X$1,0)+2,0),"")</f>
        <v>43915</v>
      </c>
      <c r="D281" t="str">
        <f>IFERROR(VLOOKUP($B281,Night!$A$1:$X$367,MATCH(NightFilter!D$1,Night!$C$1:$X$1,0)+2,0),"")</f>
        <v>Night</v>
      </c>
      <c r="E281">
        <f>IFERROR(VLOOKUP($B281,Night!$A$1:$X$367,MATCH(NightFilter!E$1,Night!$C$1:$X$1,0)+2,0),"")</f>
        <v>57.181818</v>
      </c>
      <c r="F281">
        <f>IFERROR(VLOOKUP($B281,Night!$A$1:$X$367,MATCH(NightFilter!F$1,Night!$C$1:$X$1,0)+2,0),"")</f>
        <v>41.445455000000003</v>
      </c>
      <c r="G281">
        <f>IFERROR(VLOOKUP($B281,Night!$A$1:$X$367,MATCH(NightFilter!G$1,Night!$C$1:$X$1,0)+2,0),"")</f>
        <v>41.445455000000003</v>
      </c>
      <c r="H281">
        <f>IFERROR(VLOOKUP($B281,Night!$A$1:$X$367,MATCH(NightFilter!H$1,Night!$C$1:$X$1,0)+2,0),"")</f>
        <v>15.736362999999997</v>
      </c>
      <c r="I281">
        <f>IFERROR(VLOOKUP($B281,Night!$A$1:$X$367,MATCH(NightFilter!I$1,Night!$C$1:$X$1,0)+2,0),"")</f>
        <v>49.6013728</v>
      </c>
      <c r="J281">
        <f>IFERROR(VLOOKUP($B281,Night!$A$1:$X$367,MATCH(NightFilter!J$1,Night!$C$1:$X$1,0)+2,0),"")</f>
        <v>48.485714000000002</v>
      </c>
      <c r="K281">
        <f>IFERROR(VLOOKUP($B281,Night!$A$1:$X$367,MATCH(NightFilter!K$1,Night!$C$1:$X$1,0)+2,0),"")</f>
        <v>31.5</v>
      </c>
      <c r="L281">
        <f>IFERROR(VLOOKUP($B281,Night!$A$1:$X$367,MATCH(NightFilter!L$1,Night!$C$1:$X$1,0)+2,0),"")</f>
        <v>31.5</v>
      </c>
      <c r="M281">
        <f>IFERROR(VLOOKUP($B281,Night!$A$1:$X$367,MATCH(NightFilter!M$1,Night!$C$1:$X$1,0)+2,0),"")</f>
        <v>16.985714000000002</v>
      </c>
      <c r="N281">
        <f>IFERROR(VLOOKUP($B281,Night!$A$1:$X$367,MATCH(NightFilter!N$1,Night!$C$1:$X$1,0)+2,0),"")</f>
        <v>39.562683100000001</v>
      </c>
      <c r="O281">
        <f>IFERROR(VLOOKUP($B281,Night!$A$1:$X$367,MATCH(NightFilter!O$1,Night!$C$1:$X$1,0)+2,0),"")</f>
        <v>99.050951999999995</v>
      </c>
      <c r="P281">
        <f>IFERROR(VLOOKUP($B281,Night!$A$1:$X$367,MATCH(NightFilter!P$1,Night!$C$1:$X$1,0)+2,0),"")</f>
        <v>40.005454999999998</v>
      </c>
      <c r="Q281">
        <f>IFERROR(VLOOKUP($B281,Night!$A$1:$X$367,MATCH(NightFilter!Q$1,Night!$C$1:$X$1,0)+2,0),"")</f>
        <v>40.005454999999998</v>
      </c>
      <c r="R281">
        <f>IFERROR(VLOOKUP($B281,Night!$A$1:$X$367,MATCH(NightFilter!R$1,Night!$C$1:$X$1,0)+2,0),"")</f>
        <v>59.045496999999997</v>
      </c>
      <c r="S281">
        <f>IFERROR(VLOOKUP($B281,Night!$A$1:$X$367,MATCH(NightFilter!S$1,Night!$C$1:$X$1,0)+2,0),"")</f>
        <v>72.526228500000002</v>
      </c>
      <c r="T281">
        <f>IFERROR(VLOOKUP($B281,Night!$A$1:$X$367,MATCH(NightFilter!T$1,Night!$C$1:$X$1,0)+2,0),"")</f>
        <v>5</v>
      </c>
      <c r="U281">
        <f>IFERROR(VLOOKUP($B281,Night!$A$1:$X$367,MATCH(NightFilter!U$1,Night!$C$1:$X$1,0)+2,0),"")</f>
        <v>1.0909089999999999</v>
      </c>
      <c r="V281">
        <f>IFERROR(VLOOKUP($B281,Night!$A$1:$X$367,MATCH(NightFilter!V$1,Night!$C$1:$X$1,0)+2,0),"")</f>
        <v>1.0909089999999999</v>
      </c>
      <c r="W281">
        <f>IFERROR(VLOOKUP($B281,Night!$A$1:$X$367,MATCH(NightFilter!W$1,Night!$C$1:$X$1,0)+2,0),"")</f>
        <v>3.9090910000000001</v>
      </c>
      <c r="X281">
        <f>IFERROR(VLOOKUP($B281,Night!$A$1:$X$367,MATCH(NightFilter!X$1,Night!$C$1:$X$1,0)+2,0),"")</f>
        <v>2.5892276000000001</v>
      </c>
      <c r="Y281">
        <f>IFERROR(VLOOKUP($B281,Night!$A$1:$Z$367,MATCH(NightFilter!Y$1,Night!$C$1:$Z$1,0)+2,0),"")</f>
        <v>65</v>
      </c>
      <c r="Z281">
        <f>IFERROR(VLOOKUP($B281,Night!$A$1:$Z$367,MATCH(NightFilter!Z$1,Night!$C$1:$Z$1,0)+2,0),"")</f>
        <v>75</v>
      </c>
    </row>
    <row r="282" spans="2:26" x14ac:dyDescent="0.25">
      <c r="B282">
        <f>IF(ROW()-1&lt;=Input!$F$3,ROW()-1,"")</f>
        <v>281</v>
      </c>
      <c r="C282" s="1">
        <f>IFERROR(VLOOKUP($B282,Night!$A$1:$X$367,MATCH(NightFilter!C$1,Night!$C$1:$X$1,0)+2,0),"")</f>
        <v>43914</v>
      </c>
      <c r="D282" t="str">
        <f>IFERROR(VLOOKUP($B282,Night!$A$1:$X$367,MATCH(NightFilter!D$1,Night!$C$1:$X$1,0)+2,0),"")</f>
        <v>Night</v>
      </c>
      <c r="E282">
        <f>IFERROR(VLOOKUP($B282,Night!$A$1:$X$367,MATCH(NightFilter!E$1,Night!$C$1:$X$1,0)+2,0),"")</f>
        <v>59.218181999999999</v>
      </c>
      <c r="F282">
        <f>IFERROR(VLOOKUP($B282,Night!$A$1:$X$367,MATCH(NightFilter!F$1,Night!$C$1:$X$1,0)+2,0),"")</f>
        <v>42.309091000000002</v>
      </c>
      <c r="G282">
        <f>IFERROR(VLOOKUP($B282,Night!$A$1:$X$367,MATCH(NightFilter!G$1,Night!$C$1:$X$1,0)+2,0),"")</f>
        <v>42.309091000000002</v>
      </c>
      <c r="H282">
        <f>IFERROR(VLOOKUP($B282,Night!$A$1:$X$367,MATCH(NightFilter!H$1,Night!$C$1:$X$1,0)+2,0),"")</f>
        <v>16.909090999999997</v>
      </c>
      <c r="I282">
        <f>IFERROR(VLOOKUP($B282,Night!$A$1:$X$367,MATCH(NightFilter!I$1,Night!$C$1:$X$1,0)+2,0),"")</f>
        <v>50.006417200000001</v>
      </c>
      <c r="J282">
        <f>IFERROR(VLOOKUP($B282,Night!$A$1:$X$367,MATCH(NightFilter!J$1,Night!$C$1:$X$1,0)+2,0),"")</f>
        <v>51.282105000000001</v>
      </c>
      <c r="K282">
        <f>IFERROR(VLOOKUP($B282,Night!$A$1:$X$367,MATCH(NightFilter!K$1,Night!$C$1:$X$1,0)+2,0),"")</f>
        <v>25.470908999999999</v>
      </c>
      <c r="L282">
        <f>IFERROR(VLOOKUP($B282,Night!$A$1:$X$367,MATCH(NightFilter!L$1,Night!$C$1:$X$1,0)+2,0),"")</f>
        <v>25.470908999999999</v>
      </c>
      <c r="M282">
        <f>IFERROR(VLOOKUP($B282,Night!$A$1:$X$367,MATCH(NightFilter!M$1,Night!$C$1:$X$1,0)+2,0),"")</f>
        <v>25.811196000000002</v>
      </c>
      <c r="N282">
        <f>IFERROR(VLOOKUP($B282,Night!$A$1:$X$367,MATCH(NightFilter!N$1,Night!$C$1:$X$1,0)+2,0),"")</f>
        <v>41.434380699999998</v>
      </c>
      <c r="O282">
        <f>IFERROR(VLOOKUP($B282,Night!$A$1:$X$367,MATCH(NightFilter!O$1,Night!$C$1:$X$1,0)+2,0),"")</f>
        <v>99.347857000000005</v>
      </c>
      <c r="P282">
        <f>IFERROR(VLOOKUP($B282,Night!$A$1:$X$367,MATCH(NightFilter!P$1,Night!$C$1:$X$1,0)+2,0),"")</f>
        <v>40.384545000000003</v>
      </c>
      <c r="Q282">
        <f>IFERROR(VLOOKUP($B282,Night!$A$1:$X$367,MATCH(NightFilter!Q$1,Night!$C$1:$X$1,0)+2,0),"")</f>
        <v>40.384545000000003</v>
      </c>
      <c r="R282">
        <f>IFERROR(VLOOKUP($B282,Night!$A$1:$X$367,MATCH(NightFilter!R$1,Night!$C$1:$X$1,0)+2,0),"")</f>
        <v>58.963312000000002</v>
      </c>
      <c r="S282">
        <f>IFERROR(VLOOKUP($B282,Night!$A$1:$X$367,MATCH(NightFilter!S$1,Night!$C$1:$X$1,0)+2,0),"")</f>
        <v>77.394288900000006</v>
      </c>
      <c r="T282">
        <f>IFERROR(VLOOKUP($B282,Night!$A$1:$X$367,MATCH(NightFilter!T$1,Night!$C$1:$X$1,0)+2,0),"")</f>
        <v>4.3076920000000003</v>
      </c>
      <c r="U282">
        <f>IFERROR(VLOOKUP($B282,Night!$A$1:$X$367,MATCH(NightFilter!U$1,Night!$C$1:$X$1,0)+2,0),"")</f>
        <v>1.2727269999999999</v>
      </c>
      <c r="V282">
        <f>IFERROR(VLOOKUP($B282,Night!$A$1:$X$367,MATCH(NightFilter!V$1,Night!$C$1:$X$1,0)+2,0),"")</f>
        <v>1.2727269999999999</v>
      </c>
      <c r="W282">
        <f>IFERROR(VLOOKUP($B282,Night!$A$1:$X$367,MATCH(NightFilter!W$1,Night!$C$1:$X$1,0)+2,0),"")</f>
        <v>3.0349650000000006</v>
      </c>
      <c r="X282">
        <f>IFERROR(VLOOKUP($B282,Night!$A$1:$X$367,MATCH(NightFilter!X$1,Night!$C$1:$X$1,0)+2,0),"")</f>
        <v>2.4707137000000001</v>
      </c>
      <c r="Y282">
        <f>IFERROR(VLOOKUP($B282,Night!$A$1:$Z$367,MATCH(NightFilter!Y$1,Night!$C$1:$Z$1,0)+2,0),"")</f>
        <v>65</v>
      </c>
      <c r="Z282">
        <f>IFERROR(VLOOKUP($B282,Night!$A$1:$Z$367,MATCH(NightFilter!Z$1,Night!$C$1:$Z$1,0)+2,0),"")</f>
        <v>75</v>
      </c>
    </row>
    <row r="283" spans="2:26" x14ac:dyDescent="0.25">
      <c r="B283">
        <f>IF(ROW()-1&lt;=Input!$F$3,ROW()-1,"")</f>
        <v>282</v>
      </c>
      <c r="C283" s="1">
        <f>IFERROR(VLOOKUP($B283,Night!$A$1:$X$367,MATCH(NightFilter!C$1,Night!$C$1:$X$1,0)+2,0),"")</f>
        <v>43913</v>
      </c>
      <c r="D283" t="str">
        <f>IFERROR(VLOOKUP($B283,Night!$A$1:$X$367,MATCH(NightFilter!D$1,Night!$C$1:$X$1,0)+2,0),"")</f>
        <v>Night</v>
      </c>
      <c r="E283">
        <f>IFERROR(VLOOKUP($B283,Night!$A$1:$X$367,MATCH(NightFilter!E$1,Night!$C$1:$X$1,0)+2,0),"")</f>
        <v>57</v>
      </c>
      <c r="F283">
        <f>IFERROR(VLOOKUP($B283,Night!$A$1:$X$367,MATCH(NightFilter!F$1,Night!$C$1:$X$1,0)+2,0),"")</f>
        <v>43.809091000000002</v>
      </c>
      <c r="G283">
        <f>IFERROR(VLOOKUP($B283,Night!$A$1:$X$367,MATCH(NightFilter!G$1,Night!$C$1:$X$1,0)+2,0),"")</f>
        <v>43.809091000000002</v>
      </c>
      <c r="H283">
        <f>IFERROR(VLOOKUP($B283,Night!$A$1:$X$367,MATCH(NightFilter!H$1,Night!$C$1:$X$1,0)+2,0),"")</f>
        <v>13.190908999999998</v>
      </c>
      <c r="I283">
        <f>IFERROR(VLOOKUP($B283,Night!$A$1:$X$367,MATCH(NightFilter!I$1,Night!$C$1:$X$1,0)+2,0),"")</f>
        <v>50.491999900000003</v>
      </c>
      <c r="J283">
        <f>IFERROR(VLOOKUP($B283,Night!$A$1:$X$367,MATCH(NightFilter!J$1,Night!$C$1:$X$1,0)+2,0),"")</f>
        <v>50.845714000000001</v>
      </c>
      <c r="K283">
        <f>IFERROR(VLOOKUP($B283,Night!$A$1:$X$367,MATCH(NightFilter!K$1,Night!$C$1:$X$1,0)+2,0),"")</f>
        <v>26.175000000000001</v>
      </c>
      <c r="L283">
        <f>IFERROR(VLOOKUP($B283,Night!$A$1:$X$367,MATCH(NightFilter!L$1,Night!$C$1:$X$1,0)+2,0),"")</f>
        <v>26.175000000000001</v>
      </c>
      <c r="M283">
        <f>IFERROR(VLOOKUP($B283,Night!$A$1:$X$367,MATCH(NightFilter!M$1,Night!$C$1:$X$1,0)+2,0),"")</f>
        <v>24.670714</v>
      </c>
      <c r="N283">
        <f>IFERROR(VLOOKUP($B283,Night!$A$1:$X$367,MATCH(NightFilter!N$1,Night!$C$1:$X$1,0)+2,0),"")</f>
        <v>42.3273972</v>
      </c>
      <c r="O283">
        <f>IFERROR(VLOOKUP($B283,Night!$A$1:$X$367,MATCH(NightFilter!O$1,Night!$C$1:$X$1,0)+2,0),"")</f>
        <v>99.027777999999998</v>
      </c>
      <c r="P283">
        <f>IFERROR(VLOOKUP($B283,Night!$A$1:$X$367,MATCH(NightFilter!P$1,Night!$C$1:$X$1,0)+2,0),"")</f>
        <v>42.131667</v>
      </c>
      <c r="Q283">
        <f>IFERROR(VLOOKUP($B283,Night!$A$1:$X$367,MATCH(NightFilter!Q$1,Night!$C$1:$X$1,0)+2,0),"")</f>
        <v>42.131667</v>
      </c>
      <c r="R283">
        <f>IFERROR(VLOOKUP($B283,Night!$A$1:$X$367,MATCH(NightFilter!R$1,Night!$C$1:$X$1,0)+2,0),"")</f>
        <v>56.896110999999998</v>
      </c>
      <c r="S283">
        <f>IFERROR(VLOOKUP($B283,Night!$A$1:$X$367,MATCH(NightFilter!S$1,Night!$C$1:$X$1,0)+2,0),"")</f>
        <v>79.083317699999995</v>
      </c>
      <c r="T283">
        <f>IFERROR(VLOOKUP($B283,Night!$A$1:$X$367,MATCH(NightFilter!T$1,Night!$C$1:$X$1,0)+2,0),"")</f>
        <v>7.6666670000000003</v>
      </c>
      <c r="U283">
        <f>IFERROR(VLOOKUP($B283,Night!$A$1:$X$367,MATCH(NightFilter!U$1,Night!$C$1:$X$1,0)+2,0),"")</f>
        <v>1.181818</v>
      </c>
      <c r="V283">
        <f>IFERROR(VLOOKUP($B283,Night!$A$1:$X$367,MATCH(NightFilter!V$1,Night!$C$1:$X$1,0)+2,0),"")</f>
        <v>1.181818</v>
      </c>
      <c r="W283">
        <f>IFERROR(VLOOKUP($B283,Night!$A$1:$X$367,MATCH(NightFilter!W$1,Night!$C$1:$X$1,0)+2,0),"")</f>
        <v>6.4848490000000005</v>
      </c>
      <c r="X283">
        <f>IFERROR(VLOOKUP($B283,Night!$A$1:$X$367,MATCH(NightFilter!X$1,Night!$C$1:$X$1,0)+2,0),"")</f>
        <v>2.9924116000000001</v>
      </c>
      <c r="Y283">
        <f>IFERROR(VLOOKUP($B283,Night!$A$1:$Z$367,MATCH(NightFilter!Y$1,Night!$C$1:$Z$1,0)+2,0),"")</f>
        <v>65</v>
      </c>
      <c r="Z283">
        <f>IFERROR(VLOOKUP($B283,Night!$A$1:$Z$367,MATCH(NightFilter!Z$1,Night!$C$1:$Z$1,0)+2,0),"")</f>
        <v>75</v>
      </c>
    </row>
    <row r="284" spans="2:26" x14ac:dyDescent="0.25">
      <c r="B284">
        <f>IF(ROW()-1&lt;=Input!$F$3,ROW()-1,"")</f>
        <v>283</v>
      </c>
      <c r="C284" s="1">
        <f>IFERROR(VLOOKUP($B284,Night!$A$1:$X$367,MATCH(NightFilter!C$1,Night!$C$1:$X$1,0)+2,0),"")</f>
        <v>43912</v>
      </c>
      <c r="D284" t="str">
        <f>IFERROR(VLOOKUP($B284,Night!$A$1:$X$367,MATCH(NightFilter!D$1,Night!$C$1:$X$1,0)+2,0),"")</f>
        <v>Night</v>
      </c>
      <c r="E284">
        <f>IFERROR(VLOOKUP($B284,Night!$A$1:$X$367,MATCH(NightFilter!E$1,Night!$C$1:$X$1,0)+2,0),"")</f>
        <v>57.263635999999998</v>
      </c>
      <c r="F284">
        <f>IFERROR(VLOOKUP($B284,Night!$A$1:$X$367,MATCH(NightFilter!F$1,Night!$C$1:$X$1,0)+2,0),"")</f>
        <v>46.533332999999999</v>
      </c>
      <c r="G284">
        <f>IFERROR(VLOOKUP($B284,Night!$A$1:$X$367,MATCH(NightFilter!G$1,Night!$C$1:$X$1,0)+2,0),"")</f>
        <v>46.533332999999999</v>
      </c>
      <c r="H284">
        <f>IFERROR(VLOOKUP($B284,Night!$A$1:$X$367,MATCH(NightFilter!H$1,Night!$C$1:$X$1,0)+2,0),"")</f>
        <v>10.730302999999999</v>
      </c>
      <c r="I284">
        <f>IFERROR(VLOOKUP($B284,Night!$A$1:$X$367,MATCH(NightFilter!I$1,Night!$C$1:$X$1,0)+2,0),"")</f>
        <v>50.047883599999999</v>
      </c>
      <c r="J284">
        <f>IFERROR(VLOOKUP($B284,Night!$A$1:$X$367,MATCH(NightFilter!J$1,Night!$C$1:$X$1,0)+2,0),"")</f>
        <v>52.888888999999999</v>
      </c>
      <c r="K284">
        <f>IFERROR(VLOOKUP($B284,Night!$A$1:$X$367,MATCH(NightFilter!K$1,Night!$C$1:$X$1,0)+2,0),"")</f>
        <v>35.845455000000001</v>
      </c>
      <c r="L284">
        <f>IFERROR(VLOOKUP($B284,Night!$A$1:$X$367,MATCH(NightFilter!L$1,Night!$C$1:$X$1,0)+2,0),"")</f>
        <v>35.845455000000001</v>
      </c>
      <c r="M284">
        <f>IFERROR(VLOOKUP($B284,Night!$A$1:$X$367,MATCH(NightFilter!M$1,Night!$C$1:$X$1,0)+2,0),"")</f>
        <v>17.043433999999998</v>
      </c>
      <c r="N284">
        <f>IFERROR(VLOOKUP($B284,Night!$A$1:$X$367,MATCH(NightFilter!N$1,Night!$C$1:$X$1,0)+2,0),"")</f>
        <v>45.780560199999996</v>
      </c>
      <c r="O284">
        <f>IFERROR(VLOOKUP($B284,Night!$A$1:$X$367,MATCH(NightFilter!O$1,Night!$C$1:$X$1,0)+2,0),"")</f>
        <v>100</v>
      </c>
      <c r="P284">
        <f>IFERROR(VLOOKUP($B284,Night!$A$1:$X$367,MATCH(NightFilter!P$1,Night!$C$1:$X$1,0)+2,0),"")</f>
        <v>46.804544999999997</v>
      </c>
      <c r="Q284">
        <f>IFERROR(VLOOKUP($B284,Night!$A$1:$X$367,MATCH(NightFilter!Q$1,Night!$C$1:$X$1,0)+2,0),"")</f>
        <v>46.804544999999997</v>
      </c>
      <c r="R284">
        <f>IFERROR(VLOOKUP($B284,Night!$A$1:$X$367,MATCH(NightFilter!R$1,Night!$C$1:$X$1,0)+2,0),"")</f>
        <v>53.195455000000003</v>
      </c>
      <c r="S284">
        <f>IFERROR(VLOOKUP($B284,Night!$A$1:$X$367,MATCH(NightFilter!S$1,Night!$C$1:$X$1,0)+2,0),"")</f>
        <v>87.692068699999993</v>
      </c>
      <c r="T284">
        <f>IFERROR(VLOOKUP($B284,Night!$A$1:$X$367,MATCH(NightFilter!T$1,Night!$C$1:$X$1,0)+2,0),"")</f>
        <v>4.875</v>
      </c>
      <c r="U284">
        <f>IFERROR(VLOOKUP($B284,Night!$A$1:$X$367,MATCH(NightFilter!U$1,Night!$C$1:$X$1,0)+2,0),"")</f>
        <v>1.3</v>
      </c>
      <c r="V284">
        <f>IFERROR(VLOOKUP($B284,Night!$A$1:$X$367,MATCH(NightFilter!V$1,Night!$C$1:$X$1,0)+2,0),"")</f>
        <v>1.3</v>
      </c>
      <c r="W284">
        <f>IFERROR(VLOOKUP($B284,Night!$A$1:$X$367,MATCH(NightFilter!W$1,Night!$C$1:$X$1,0)+2,0),"")</f>
        <v>3.5750000000000002</v>
      </c>
      <c r="X284">
        <f>IFERROR(VLOOKUP($B284,Night!$A$1:$X$367,MATCH(NightFilter!X$1,Night!$C$1:$X$1,0)+2,0),"")</f>
        <v>3.1953073999999999</v>
      </c>
      <c r="Y284">
        <f>IFERROR(VLOOKUP($B284,Night!$A$1:$Z$367,MATCH(NightFilter!Y$1,Night!$C$1:$Z$1,0)+2,0),"")</f>
        <v>65</v>
      </c>
      <c r="Z284">
        <f>IFERROR(VLOOKUP($B284,Night!$A$1:$Z$367,MATCH(NightFilter!Z$1,Night!$C$1:$Z$1,0)+2,0),"")</f>
        <v>75</v>
      </c>
    </row>
    <row r="285" spans="2:26" x14ac:dyDescent="0.25">
      <c r="B285">
        <f>IF(ROW()-1&lt;=Input!$F$3,ROW()-1,"")</f>
        <v>284</v>
      </c>
      <c r="C285" s="1">
        <f>IFERROR(VLOOKUP($B285,Night!$A$1:$X$367,MATCH(NightFilter!C$1,Night!$C$1:$X$1,0)+2,0),"")</f>
        <v>43911</v>
      </c>
      <c r="D285" t="str">
        <f>IFERROR(VLOOKUP($B285,Night!$A$1:$X$367,MATCH(NightFilter!D$1,Night!$C$1:$X$1,0)+2,0),"")</f>
        <v>Night</v>
      </c>
      <c r="E285">
        <f>IFERROR(VLOOKUP($B285,Night!$A$1:$X$367,MATCH(NightFilter!E$1,Night!$C$1:$X$1,0)+2,0),"")</f>
        <v>56.903570999999999</v>
      </c>
      <c r="F285">
        <f>IFERROR(VLOOKUP($B285,Night!$A$1:$X$367,MATCH(NightFilter!F$1,Night!$C$1:$X$1,0)+2,0),"")</f>
        <v>43</v>
      </c>
      <c r="G285">
        <f>IFERROR(VLOOKUP($B285,Night!$A$1:$X$367,MATCH(NightFilter!G$1,Night!$C$1:$X$1,0)+2,0),"")</f>
        <v>43</v>
      </c>
      <c r="H285">
        <f>IFERROR(VLOOKUP($B285,Night!$A$1:$X$367,MATCH(NightFilter!H$1,Night!$C$1:$X$1,0)+2,0),"")</f>
        <v>13.903570999999999</v>
      </c>
      <c r="I285">
        <f>IFERROR(VLOOKUP($B285,Night!$A$1:$X$367,MATCH(NightFilter!I$1,Night!$C$1:$X$1,0)+2,0),"")</f>
        <v>50.6785389</v>
      </c>
      <c r="J285">
        <f>IFERROR(VLOOKUP($B285,Night!$A$1:$X$367,MATCH(NightFilter!J$1,Night!$C$1:$X$1,0)+2,0),"")</f>
        <v>54.742857000000001</v>
      </c>
      <c r="K285">
        <f>IFERROR(VLOOKUP($B285,Night!$A$1:$X$367,MATCH(NightFilter!K$1,Night!$C$1:$X$1,0)+2,0),"")</f>
        <v>34.709091000000001</v>
      </c>
      <c r="L285">
        <f>IFERROR(VLOOKUP($B285,Night!$A$1:$X$367,MATCH(NightFilter!L$1,Night!$C$1:$X$1,0)+2,0),"")</f>
        <v>34.709091000000001</v>
      </c>
      <c r="M285">
        <f>IFERROR(VLOOKUP($B285,Night!$A$1:$X$367,MATCH(NightFilter!M$1,Night!$C$1:$X$1,0)+2,0),"")</f>
        <v>20.033766</v>
      </c>
      <c r="N285">
        <f>IFERROR(VLOOKUP($B285,Night!$A$1:$X$367,MATCH(NightFilter!N$1,Night!$C$1:$X$1,0)+2,0),"")</f>
        <v>46.9174243</v>
      </c>
      <c r="O285">
        <f>IFERROR(VLOOKUP($B285,Night!$A$1:$X$367,MATCH(NightFilter!O$1,Night!$C$1:$X$1,0)+2,0),"")</f>
        <v>100</v>
      </c>
      <c r="P285">
        <f>IFERROR(VLOOKUP($B285,Night!$A$1:$X$367,MATCH(NightFilter!P$1,Night!$C$1:$X$1,0)+2,0),"")</f>
        <v>63.127273000000002</v>
      </c>
      <c r="Q285">
        <f>IFERROR(VLOOKUP($B285,Night!$A$1:$X$367,MATCH(NightFilter!Q$1,Night!$C$1:$X$1,0)+2,0),"")</f>
        <v>63.127273000000002</v>
      </c>
      <c r="R285">
        <f>IFERROR(VLOOKUP($B285,Night!$A$1:$X$367,MATCH(NightFilter!R$1,Night!$C$1:$X$1,0)+2,0),"")</f>
        <v>36.872726999999998</v>
      </c>
      <c r="S285">
        <f>IFERROR(VLOOKUP($B285,Night!$A$1:$X$367,MATCH(NightFilter!S$1,Night!$C$1:$X$1,0)+2,0),"")</f>
        <v>88.469553500000004</v>
      </c>
      <c r="T285">
        <f>IFERROR(VLOOKUP($B285,Night!$A$1:$X$367,MATCH(NightFilter!T$1,Night!$C$1:$X$1,0)+2,0),"")</f>
        <v>5</v>
      </c>
      <c r="U285">
        <f>IFERROR(VLOOKUP($B285,Night!$A$1:$X$367,MATCH(NightFilter!U$1,Night!$C$1:$X$1,0)+2,0),"")</f>
        <v>0.66666700000000001</v>
      </c>
      <c r="V285">
        <f>IFERROR(VLOOKUP($B285,Night!$A$1:$X$367,MATCH(NightFilter!V$1,Night!$C$1:$X$1,0)+2,0),"")</f>
        <v>0.66666700000000001</v>
      </c>
      <c r="W285">
        <f>IFERROR(VLOOKUP($B285,Night!$A$1:$X$367,MATCH(NightFilter!W$1,Night!$C$1:$X$1,0)+2,0),"")</f>
        <v>4.3333329999999997</v>
      </c>
      <c r="X285">
        <f>IFERROR(VLOOKUP($B285,Night!$A$1:$X$367,MATCH(NightFilter!X$1,Night!$C$1:$X$1,0)+2,0),"")</f>
        <v>2.8655350999999998</v>
      </c>
      <c r="Y285">
        <f>IFERROR(VLOOKUP($B285,Night!$A$1:$Z$367,MATCH(NightFilter!Y$1,Night!$C$1:$Z$1,0)+2,0),"")</f>
        <v>65</v>
      </c>
      <c r="Z285">
        <f>IFERROR(VLOOKUP($B285,Night!$A$1:$Z$367,MATCH(NightFilter!Z$1,Night!$C$1:$Z$1,0)+2,0),"")</f>
        <v>75</v>
      </c>
    </row>
    <row r="286" spans="2:26" x14ac:dyDescent="0.25">
      <c r="B286">
        <f>IF(ROW()-1&lt;=Input!$F$3,ROW()-1,"")</f>
        <v>285</v>
      </c>
      <c r="C286" s="1">
        <f>IFERROR(VLOOKUP($B286,Night!$A$1:$X$367,MATCH(NightFilter!C$1,Night!$C$1:$X$1,0)+2,0),"")</f>
        <v>43910</v>
      </c>
      <c r="D286" t="str">
        <f>IFERROR(VLOOKUP($B286,Night!$A$1:$X$367,MATCH(NightFilter!D$1,Night!$C$1:$X$1,0)+2,0),"")</f>
        <v>Night</v>
      </c>
      <c r="E286">
        <f>IFERROR(VLOOKUP($B286,Night!$A$1:$X$367,MATCH(NightFilter!E$1,Night!$C$1:$X$1,0)+2,0),"")</f>
        <v>54.975610000000003</v>
      </c>
      <c r="F286">
        <f>IFERROR(VLOOKUP($B286,Night!$A$1:$X$367,MATCH(NightFilter!F$1,Night!$C$1:$X$1,0)+2,0),"")</f>
        <v>44.8</v>
      </c>
      <c r="G286">
        <f>IFERROR(VLOOKUP($B286,Night!$A$1:$X$367,MATCH(NightFilter!G$1,Night!$C$1:$X$1,0)+2,0),"")</f>
        <v>44.8</v>
      </c>
      <c r="H286">
        <f>IFERROR(VLOOKUP($B286,Night!$A$1:$X$367,MATCH(NightFilter!H$1,Night!$C$1:$X$1,0)+2,0),"")</f>
        <v>10.175610000000006</v>
      </c>
      <c r="I286">
        <f>IFERROR(VLOOKUP($B286,Night!$A$1:$X$367,MATCH(NightFilter!I$1,Night!$C$1:$X$1,0)+2,0),"")</f>
        <v>49.932935000000001</v>
      </c>
      <c r="J286">
        <f>IFERROR(VLOOKUP($B286,Night!$A$1:$X$367,MATCH(NightFilter!J$1,Night!$C$1:$X$1,0)+2,0),"")</f>
        <v>54.975610000000003</v>
      </c>
      <c r="K286">
        <f>IFERROR(VLOOKUP($B286,Night!$A$1:$X$367,MATCH(NightFilter!K$1,Night!$C$1:$X$1,0)+2,0),"")</f>
        <v>36.663635999999997</v>
      </c>
      <c r="L286">
        <f>IFERROR(VLOOKUP($B286,Night!$A$1:$X$367,MATCH(NightFilter!L$1,Night!$C$1:$X$1,0)+2,0),"")</f>
        <v>36.663635999999997</v>
      </c>
      <c r="M286">
        <f>IFERROR(VLOOKUP($B286,Night!$A$1:$X$367,MATCH(NightFilter!M$1,Night!$C$1:$X$1,0)+2,0),"")</f>
        <v>18.311974000000006</v>
      </c>
      <c r="N286">
        <f>IFERROR(VLOOKUP($B286,Night!$A$1:$X$367,MATCH(NightFilter!N$1,Night!$C$1:$X$1,0)+2,0),"")</f>
        <v>45.999883099999998</v>
      </c>
      <c r="O286">
        <f>IFERROR(VLOOKUP($B286,Night!$A$1:$X$367,MATCH(NightFilter!O$1,Night!$C$1:$X$1,0)+2,0),"")</f>
        <v>100</v>
      </c>
      <c r="P286">
        <f>IFERROR(VLOOKUP($B286,Night!$A$1:$X$367,MATCH(NightFilter!P$1,Night!$C$1:$X$1,0)+2,0),"")</f>
        <v>74.593636000000004</v>
      </c>
      <c r="Q286">
        <f>IFERROR(VLOOKUP($B286,Night!$A$1:$X$367,MATCH(NightFilter!Q$1,Night!$C$1:$X$1,0)+2,0),"")</f>
        <v>74.593636000000004</v>
      </c>
      <c r="R286">
        <f>IFERROR(VLOOKUP($B286,Night!$A$1:$X$367,MATCH(NightFilter!R$1,Night!$C$1:$X$1,0)+2,0),"")</f>
        <v>25.406363999999996</v>
      </c>
      <c r="S286">
        <f>IFERROR(VLOOKUP($B286,Night!$A$1:$X$367,MATCH(NightFilter!S$1,Night!$C$1:$X$1,0)+2,0),"")</f>
        <v>87.683899199999999</v>
      </c>
      <c r="T286">
        <f>IFERROR(VLOOKUP($B286,Night!$A$1:$X$367,MATCH(NightFilter!T$1,Night!$C$1:$X$1,0)+2,0),"")</f>
        <v>4.0333329999999998</v>
      </c>
      <c r="U286">
        <f>IFERROR(VLOOKUP($B286,Night!$A$1:$X$367,MATCH(NightFilter!U$1,Night!$C$1:$X$1,0)+2,0),"")</f>
        <v>1.6363639999999999</v>
      </c>
      <c r="V286">
        <f>IFERROR(VLOOKUP($B286,Night!$A$1:$X$367,MATCH(NightFilter!V$1,Night!$C$1:$X$1,0)+2,0),"")</f>
        <v>1.6363639999999999</v>
      </c>
      <c r="W286">
        <f>IFERROR(VLOOKUP($B286,Night!$A$1:$X$367,MATCH(NightFilter!W$1,Night!$C$1:$X$1,0)+2,0),"")</f>
        <v>2.3969689999999999</v>
      </c>
      <c r="X286">
        <f>IFERROR(VLOOKUP($B286,Night!$A$1:$X$367,MATCH(NightFilter!X$1,Night!$C$1:$X$1,0)+2,0),"")</f>
        <v>2.9640970000000002</v>
      </c>
      <c r="Y286">
        <f>IFERROR(VLOOKUP($B286,Night!$A$1:$Z$367,MATCH(NightFilter!Y$1,Night!$C$1:$Z$1,0)+2,0),"")</f>
        <v>65</v>
      </c>
      <c r="Z286">
        <f>IFERROR(VLOOKUP($B286,Night!$A$1:$Z$367,MATCH(NightFilter!Z$1,Night!$C$1:$Z$1,0)+2,0),"")</f>
        <v>75</v>
      </c>
    </row>
    <row r="287" spans="2:26" x14ac:dyDescent="0.25">
      <c r="B287">
        <f>IF(ROW()-1&lt;=Input!$F$3,ROW()-1,"")</f>
        <v>286</v>
      </c>
      <c r="C287" s="1">
        <f>IFERROR(VLOOKUP($B287,Night!$A$1:$X$367,MATCH(NightFilter!C$1,Night!$C$1:$X$1,0)+2,0),"")</f>
        <v>43909</v>
      </c>
      <c r="D287" t="str">
        <f>IFERROR(VLOOKUP($B287,Night!$A$1:$X$367,MATCH(NightFilter!D$1,Night!$C$1:$X$1,0)+2,0),"")</f>
        <v>Night</v>
      </c>
      <c r="E287">
        <f>IFERROR(VLOOKUP($B287,Night!$A$1:$X$367,MATCH(NightFilter!E$1,Night!$C$1:$X$1,0)+2,0),"")</f>
        <v>54.230769000000002</v>
      </c>
      <c r="F287">
        <f>IFERROR(VLOOKUP($B287,Night!$A$1:$X$367,MATCH(NightFilter!F$1,Night!$C$1:$X$1,0)+2,0),"")</f>
        <v>45.461537999999997</v>
      </c>
      <c r="G287">
        <f>IFERROR(VLOOKUP($B287,Night!$A$1:$X$367,MATCH(NightFilter!G$1,Night!$C$1:$X$1,0)+2,0),"")</f>
        <v>45.461537999999997</v>
      </c>
      <c r="H287">
        <f>IFERROR(VLOOKUP($B287,Night!$A$1:$X$367,MATCH(NightFilter!H$1,Night!$C$1:$X$1,0)+2,0),"")</f>
        <v>8.7692310000000049</v>
      </c>
      <c r="I287">
        <f>IFERROR(VLOOKUP($B287,Night!$A$1:$X$367,MATCH(NightFilter!I$1,Night!$C$1:$X$1,0)+2,0),"")</f>
        <v>51.034980599999997</v>
      </c>
      <c r="J287">
        <f>IFERROR(VLOOKUP($B287,Night!$A$1:$X$367,MATCH(NightFilter!J$1,Night!$C$1:$X$1,0)+2,0),"")</f>
        <v>50.862068999999998</v>
      </c>
      <c r="K287">
        <f>IFERROR(VLOOKUP($B287,Night!$A$1:$X$367,MATCH(NightFilter!K$1,Night!$C$1:$X$1,0)+2,0),"")</f>
        <v>37.615385000000003</v>
      </c>
      <c r="L287">
        <f>IFERROR(VLOOKUP($B287,Night!$A$1:$X$367,MATCH(NightFilter!L$1,Night!$C$1:$X$1,0)+2,0),"")</f>
        <v>37.615385000000003</v>
      </c>
      <c r="M287">
        <f>IFERROR(VLOOKUP($B287,Night!$A$1:$X$367,MATCH(NightFilter!M$1,Night!$C$1:$X$1,0)+2,0),"")</f>
        <v>13.246683999999995</v>
      </c>
      <c r="N287">
        <f>IFERROR(VLOOKUP($B287,Night!$A$1:$X$367,MATCH(NightFilter!N$1,Night!$C$1:$X$1,0)+2,0),"")</f>
        <v>46.586879099999997</v>
      </c>
      <c r="O287">
        <f>IFERROR(VLOOKUP($B287,Night!$A$1:$X$367,MATCH(NightFilter!O$1,Night!$C$1:$X$1,0)+2,0),"")</f>
        <v>100</v>
      </c>
      <c r="P287">
        <f>IFERROR(VLOOKUP($B287,Night!$A$1:$X$367,MATCH(NightFilter!P$1,Night!$C$1:$X$1,0)+2,0),"")</f>
        <v>55.687691999999998</v>
      </c>
      <c r="Q287">
        <f>IFERROR(VLOOKUP($B287,Night!$A$1:$X$367,MATCH(NightFilter!Q$1,Night!$C$1:$X$1,0)+2,0),"")</f>
        <v>55.687691999999998</v>
      </c>
      <c r="R287">
        <f>IFERROR(VLOOKUP($B287,Night!$A$1:$X$367,MATCH(NightFilter!R$1,Night!$C$1:$X$1,0)+2,0),"")</f>
        <v>44.312308000000002</v>
      </c>
      <c r="S287">
        <f>IFERROR(VLOOKUP($B287,Night!$A$1:$X$367,MATCH(NightFilter!S$1,Night!$C$1:$X$1,0)+2,0),"")</f>
        <v>86.717877900000005</v>
      </c>
      <c r="T287">
        <f>IFERROR(VLOOKUP($B287,Night!$A$1:$X$367,MATCH(NightFilter!T$1,Night!$C$1:$X$1,0)+2,0),"")</f>
        <v>4.9047619999999998</v>
      </c>
      <c r="U287">
        <f>IFERROR(VLOOKUP($B287,Night!$A$1:$X$367,MATCH(NightFilter!U$1,Night!$C$1:$X$1,0)+2,0),"")</f>
        <v>1.0833330000000001</v>
      </c>
      <c r="V287">
        <f>IFERROR(VLOOKUP($B287,Night!$A$1:$X$367,MATCH(NightFilter!V$1,Night!$C$1:$X$1,0)+2,0),"")</f>
        <v>1.0833330000000001</v>
      </c>
      <c r="W287">
        <f>IFERROR(VLOOKUP($B287,Night!$A$1:$X$367,MATCH(NightFilter!W$1,Night!$C$1:$X$1,0)+2,0),"")</f>
        <v>3.8214289999999997</v>
      </c>
      <c r="X287">
        <f>IFERROR(VLOOKUP($B287,Night!$A$1:$X$367,MATCH(NightFilter!X$1,Night!$C$1:$X$1,0)+2,0),"")</f>
        <v>2.4136888000000001</v>
      </c>
      <c r="Y287">
        <f>IFERROR(VLOOKUP($B287,Night!$A$1:$Z$367,MATCH(NightFilter!Y$1,Night!$C$1:$Z$1,0)+2,0),"")</f>
        <v>65</v>
      </c>
      <c r="Z287">
        <f>IFERROR(VLOOKUP($B287,Night!$A$1:$Z$367,MATCH(NightFilter!Z$1,Night!$C$1:$Z$1,0)+2,0),"")</f>
        <v>75</v>
      </c>
    </row>
    <row r="288" spans="2:26" x14ac:dyDescent="0.25">
      <c r="B288">
        <f>IF(ROW()-1&lt;=Input!$F$3,ROW()-1,"")</f>
        <v>287</v>
      </c>
      <c r="C288" s="1">
        <f>IFERROR(VLOOKUP($B288,Night!$A$1:$X$367,MATCH(NightFilter!C$1,Night!$C$1:$X$1,0)+2,0),"")</f>
        <v>43908</v>
      </c>
      <c r="D288" t="str">
        <f>IFERROR(VLOOKUP($B288,Night!$A$1:$X$367,MATCH(NightFilter!D$1,Night!$C$1:$X$1,0)+2,0),"")</f>
        <v>Night</v>
      </c>
      <c r="E288">
        <f>IFERROR(VLOOKUP($B288,Night!$A$1:$X$367,MATCH(NightFilter!E$1,Night!$C$1:$X$1,0)+2,0),"")</f>
        <v>55.98</v>
      </c>
      <c r="F288">
        <f>IFERROR(VLOOKUP($B288,Night!$A$1:$X$367,MATCH(NightFilter!F$1,Night!$C$1:$X$1,0)+2,0),"")</f>
        <v>40.19</v>
      </c>
      <c r="G288">
        <f>IFERROR(VLOOKUP($B288,Night!$A$1:$X$367,MATCH(NightFilter!G$1,Night!$C$1:$X$1,0)+2,0),"")</f>
        <v>40.19</v>
      </c>
      <c r="H288">
        <f>IFERROR(VLOOKUP($B288,Night!$A$1:$X$367,MATCH(NightFilter!H$1,Night!$C$1:$X$1,0)+2,0),"")</f>
        <v>15.79</v>
      </c>
      <c r="I288">
        <f>IFERROR(VLOOKUP($B288,Night!$A$1:$X$367,MATCH(NightFilter!I$1,Night!$C$1:$X$1,0)+2,0),"")</f>
        <v>50.0470811</v>
      </c>
      <c r="J288">
        <f>IFERROR(VLOOKUP($B288,Night!$A$1:$X$367,MATCH(NightFilter!J$1,Night!$C$1:$X$1,0)+2,0),"")</f>
        <v>53.28</v>
      </c>
      <c r="K288">
        <f>IFERROR(VLOOKUP($B288,Night!$A$1:$X$367,MATCH(NightFilter!K$1,Night!$C$1:$X$1,0)+2,0),"")</f>
        <v>31.138182</v>
      </c>
      <c r="L288">
        <f>IFERROR(VLOOKUP($B288,Night!$A$1:$X$367,MATCH(NightFilter!L$1,Night!$C$1:$X$1,0)+2,0),"")</f>
        <v>31.138182</v>
      </c>
      <c r="M288">
        <f>IFERROR(VLOOKUP($B288,Night!$A$1:$X$367,MATCH(NightFilter!M$1,Night!$C$1:$X$1,0)+2,0),"")</f>
        <v>22.141818000000001</v>
      </c>
      <c r="N288">
        <f>IFERROR(VLOOKUP($B288,Night!$A$1:$X$367,MATCH(NightFilter!N$1,Night!$C$1:$X$1,0)+2,0),"")</f>
        <v>43.4728463</v>
      </c>
      <c r="O288">
        <f>IFERROR(VLOOKUP($B288,Night!$A$1:$X$367,MATCH(NightFilter!O$1,Night!$C$1:$X$1,0)+2,0),"")</f>
        <v>100</v>
      </c>
      <c r="P288">
        <f>IFERROR(VLOOKUP($B288,Night!$A$1:$X$367,MATCH(NightFilter!P$1,Night!$C$1:$X$1,0)+2,0),"")</f>
        <v>45.261817999999998</v>
      </c>
      <c r="Q288">
        <f>IFERROR(VLOOKUP($B288,Night!$A$1:$X$367,MATCH(NightFilter!Q$1,Night!$C$1:$X$1,0)+2,0),"")</f>
        <v>45.261817999999998</v>
      </c>
      <c r="R288">
        <f>IFERROR(VLOOKUP($B288,Night!$A$1:$X$367,MATCH(NightFilter!R$1,Night!$C$1:$X$1,0)+2,0),"")</f>
        <v>54.738182000000002</v>
      </c>
      <c r="S288">
        <f>IFERROR(VLOOKUP($B288,Night!$A$1:$X$367,MATCH(NightFilter!S$1,Night!$C$1:$X$1,0)+2,0),"")</f>
        <v>81.017234999999999</v>
      </c>
      <c r="T288">
        <f>IFERROR(VLOOKUP($B288,Night!$A$1:$X$367,MATCH(NightFilter!T$1,Night!$C$1:$X$1,0)+2,0),"")</f>
        <v>4.4285709999999998</v>
      </c>
      <c r="U288">
        <f>IFERROR(VLOOKUP($B288,Night!$A$1:$X$367,MATCH(NightFilter!U$1,Night!$C$1:$X$1,0)+2,0),"")</f>
        <v>1.2727269999999999</v>
      </c>
      <c r="V288">
        <f>IFERROR(VLOOKUP($B288,Night!$A$1:$X$367,MATCH(NightFilter!V$1,Night!$C$1:$X$1,0)+2,0),"")</f>
        <v>1.2727269999999999</v>
      </c>
      <c r="W288">
        <f>IFERROR(VLOOKUP($B288,Night!$A$1:$X$367,MATCH(NightFilter!W$1,Night!$C$1:$X$1,0)+2,0),"")</f>
        <v>3.1558440000000001</v>
      </c>
      <c r="X288">
        <f>IFERROR(VLOOKUP($B288,Night!$A$1:$X$367,MATCH(NightFilter!X$1,Night!$C$1:$X$1,0)+2,0),"")</f>
        <v>2.5645752000000002</v>
      </c>
      <c r="Y288">
        <f>IFERROR(VLOOKUP($B288,Night!$A$1:$Z$367,MATCH(NightFilter!Y$1,Night!$C$1:$Z$1,0)+2,0),"")</f>
        <v>65</v>
      </c>
      <c r="Z288">
        <f>IFERROR(VLOOKUP($B288,Night!$A$1:$Z$367,MATCH(NightFilter!Z$1,Night!$C$1:$Z$1,0)+2,0),"")</f>
        <v>75</v>
      </c>
    </row>
    <row r="289" spans="2:26" x14ac:dyDescent="0.25">
      <c r="B289">
        <f>IF(ROW()-1&lt;=Input!$F$3,ROW()-1,"")</f>
        <v>288</v>
      </c>
      <c r="C289" s="1">
        <f>IFERROR(VLOOKUP($B289,Night!$A$1:$X$367,MATCH(NightFilter!C$1,Night!$C$1:$X$1,0)+2,0),"")</f>
        <v>43907</v>
      </c>
      <c r="D289" t="str">
        <f>IFERROR(VLOOKUP($B289,Night!$A$1:$X$367,MATCH(NightFilter!D$1,Night!$C$1:$X$1,0)+2,0),"")</f>
        <v>Night</v>
      </c>
      <c r="E289">
        <f>IFERROR(VLOOKUP($B289,Night!$A$1:$X$367,MATCH(NightFilter!E$1,Night!$C$1:$X$1,0)+2,0),"")</f>
        <v>60.226154000000001</v>
      </c>
      <c r="F289">
        <f>IFERROR(VLOOKUP($B289,Night!$A$1:$X$367,MATCH(NightFilter!F$1,Night!$C$1:$X$1,0)+2,0),"")</f>
        <v>42.14</v>
      </c>
      <c r="G289">
        <f>IFERROR(VLOOKUP($B289,Night!$A$1:$X$367,MATCH(NightFilter!G$1,Night!$C$1:$X$1,0)+2,0),"")</f>
        <v>42.14</v>
      </c>
      <c r="H289">
        <f>IFERROR(VLOOKUP($B289,Night!$A$1:$X$367,MATCH(NightFilter!H$1,Night!$C$1:$X$1,0)+2,0),"")</f>
        <v>18.086154000000001</v>
      </c>
      <c r="I289">
        <f>IFERROR(VLOOKUP($B289,Night!$A$1:$X$367,MATCH(NightFilter!I$1,Night!$C$1:$X$1,0)+2,0),"")</f>
        <v>50.5757385</v>
      </c>
      <c r="J289">
        <f>IFERROR(VLOOKUP($B289,Night!$A$1:$X$367,MATCH(NightFilter!J$1,Night!$C$1:$X$1,0)+2,0),"")</f>
        <v>50.566153999999997</v>
      </c>
      <c r="K289">
        <f>IFERROR(VLOOKUP($B289,Night!$A$1:$X$367,MATCH(NightFilter!K$1,Night!$C$1:$X$1,0)+2,0),"")</f>
        <v>31.972726999999999</v>
      </c>
      <c r="L289">
        <f>IFERROR(VLOOKUP($B289,Night!$A$1:$X$367,MATCH(NightFilter!L$1,Night!$C$1:$X$1,0)+2,0),"")</f>
        <v>31.972726999999999</v>
      </c>
      <c r="M289">
        <f>IFERROR(VLOOKUP($B289,Night!$A$1:$X$367,MATCH(NightFilter!M$1,Night!$C$1:$X$1,0)+2,0),"")</f>
        <v>18.593426999999998</v>
      </c>
      <c r="N289">
        <f>IFERROR(VLOOKUP($B289,Night!$A$1:$X$367,MATCH(NightFilter!N$1,Night!$C$1:$X$1,0)+2,0),"")</f>
        <v>42.860778000000003</v>
      </c>
      <c r="O289">
        <f>IFERROR(VLOOKUP($B289,Night!$A$1:$X$367,MATCH(NightFilter!O$1,Night!$C$1:$X$1,0)+2,0),"")</f>
        <v>94.194545000000005</v>
      </c>
      <c r="P289">
        <f>IFERROR(VLOOKUP($B289,Night!$A$1:$X$367,MATCH(NightFilter!P$1,Night!$C$1:$X$1,0)+2,0),"")</f>
        <v>43.477272999999997</v>
      </c>
      <c r="Q289">
        <f>IFERROR(VLOOKUP($B289,Night!$A$1:$X$367,MATCH(NightFilter!Q$1,Night!$C$1:$X$1,0)+2,0),"")</f>
        <v>43.477272999999997</v>
      </c>
      <c r="R289">
        <f>IFERROR(VLOOKUP($B289,Night!$A$1:$X$367,MATCH(NightFilter!R$1,Night!$C$1:$X$1,0)+2,0),"")</f>
        <v>50.717272000000008</v>
      </c>
      <c r="S289">
        <f>IFERROR(VLOOKUP($B289,Night!$A$1:$X$367,MATCH(NightFilter!S$1,Night!$C$1:$X$1,0)+2,0),"")</f>
        <v>77.749518899999998</v>
      </c>
      <c r="T289">
        <f>IFERROR(VLOOKUP($B289,Night!$A$1:$X$367,MATCH(NightFilter!T$1,Night!$C$1:$X$1,0)+2,0),"")</f>
        <v>5.3333329999999997</v>
      </c>
      <c r="U289">
        <f>IFERROR(VLOOKUP($B289,Night!$A$1:$X$367,MATCH(NightFilter!U$1,Night!$C$1:$X$1,0)+2,0),"")</f>
        <v>0.272727</v>
      </c>
      <c r="V289">
        <f>IFERROR(VLOOKUP($B289,Night!$A$1:$X$367,MATCH(NightFilter!V$1,Night!$C$1:$X$1,0)+2,0),"")</f>
        <v>0.272727</v>
      </c>
      <c r="W289">
        <f>IFERROR(VLOOKUP($B289,Night!$A$1:$X$367,MATCH(NightFilter!W$1,Night!$C$1:$X$1,0)+2,0),"")</f>
        <v>5.0606059999999999</v>
      </c>
      <c r="X289">
        <f>IFERROR(VLOOKUP($B289,Night!$A$1:$X$367,MATCH(NightFilter!X$1,Night!$C$1:$X$1,0)+2,0),"")</f>
        <v>1.9081030000000001</v>
      </c>
      <c r="Y289">
        <f>IFERROR(VLOOKUP($B289,Night!$A$1:$Z$367,MATCH(NightFilter!Y$1,Night!$C$1:$Z$1,0)+2,0),"")</f>
        <v>65</v>
      </c>
      <c r="Z289">
        <f>IFERROR(VLOOKUP($B289,Night!$A$1:$Z$367,MATCH(NightFilter!Z$1,Night!$C$1:$Z$1,0)+2,0),"")</f>
        <v>75</v>
      </c>
    </row>
    <row r="290" spans="2:26" x14ac:dyDescent="0.25">
      <c r="B290">
        <f>IF(ROW()-1&lt;=Input!$F$3,ROW()-1,"")</f>
        <v>289</v>
      </c>
      <c r="C290" s="1">
        <f>IFERROR(VLOOKUP($B290,Night!$A$1:$X$367,MATCH(NightFilter!C$1,Night!$C$1:$X$1,0)+2,0),"")</f>
        <v>43906</v>
      </c>
      <c r="D290" t="str">
        <f>IFERROR(VLOOKUP($B290,Night!$A$1:$X$367,MATCH(NightFilter!D$1,Night!$C$1:$X$1,0)+2,0),"")</f>
        <v>Night</v>
      </c>
      <c r="E290">
        <f>IFERROR(VLOOKUP($B290,Night!$A$1:$X$367,MATCH(NightFilter!E$1,Night!$C$1:$X$1,0)+2,0),"")</f>
        <v>56.889091000000001</v>
      </c>
      <c r="F290">
        <f>IFERROR(VLOOKUP($B290,Night!$A$1:$X$367,MATCH(NightFilter!F$1,Night!$C$1:$X$1,0)+2,0),"")</f>
        <v>42.12</v>
      </c>
      <c r="G290">
        <f>IFERROR(VLOOKUP($B290,Night!$A$1:$X$367,MATCH(NightFilter!G$1,Night!$C$1:$X$1,0)+2,0),"")</f>
        <v>42.12</v>
      </c>
      <c r="H290">
        <f>IFERROR(VLOOKUP($B290,Night!$A$1:$X$367,MATCH(NightFilter!H$1,Night!$C$1:$X$1,0)+2,0),"")</f>
        <v>14.769091000000003</v>
      </c>
      <c r="I290">
        <f>IFERROR(VLOOKUP($B290,Night!$A$1:$X$367,MATCH(NightFilter!I$1,Night!$C$1:$X$1,0)+2,0),"")</f>
        <v>50.474670199999998</v>
      </c>
      <c r="J290">
        <f>IFERROR(VLOOKUP($B290,Night!$A$1:$X$367,MATCH(NightFilter!J$1,Night!$C$1:$X$1,0)+2,0),"")</f>
        <v>48.481817999999997</v>
      </c>
      <c r="K290">
        <f>IFERROR(VLOOKUP($B290,Night!$A$1:$X$367,MATCH(NightFilter!K$1,Night!$C$1:$X$1,0)+2,0),"")</f>
        <v>35.581817999999998</v>
      </c>
      <c r="L290">
        <f>IFERROR(VLOOKUP($B290,Night!$A$1:$X$367,MATCH(NightFilter!L$1,Night!$C$1:$X$1,0)+2,0),"")</f>
        <v>35.581817999999998</v>
      </c>
      <c r="M290">
        <f>IFERROR(VLOOKUP($B290,Night!$A$1:$X$367,MATCH(NightFilter!M$1,Night!$C$1:$X$1,0)+2,0),"")</f>
        <v>12.899999999999999</v>
      </c>
      <c r="N290">
        <f>IFERROR(VLOOKUP($B290,Night!$A$1:$X$367,MATCH(NightFilter!N$1,Night!$C$1:$X$1,0)+2,0),"")</f>
        <v>42.024383299999997</v>
      </c>
      <c r="O290">
        <f>IFERROR(VLOOKUP($B290,Night!$A$1:$X$367,MATCH(NightFilter!O$1,Night!$C$1:$X$1,0)+2,0),"")</f>
        <v>94.057142999999996</v>
      </c>
      <c r="P290">
        <f>IFERROR(VLOOKUP($B290,Night!$A$1:$X$367,MATCH(NightFilter!P$1,Night!$C$1:$X$1,0)+2,0),"")</f>
        <v>45.832726999999998</v>
      </c>
      <c r="Q290">
        <f>IFERROR(VLOOKUP($B290,Night!$A$1:$X$367,MATCH(NightFilter!Q$1,Night!$C$1:$X$1,0)+2,0),"")</f>
        <v>45.832726999999998</v>
      </c>
      <c r="R290">
        <f>IFERROR(VLOOKUP($B290,Night!$A$1:$X$367,MATCH(NightFilter!R$1,Night!$C$1:$X$1,0)+2,0),"")</f>
        <v>48.224415999999998</v>
      </c>
      <c r="S290">
        <f>IFERROR(VLOOKUP($B290,Night!$A$1:$X$367,MATCH(NightFilter!S$1,Night!$C$1:$X$1,0)+2,0),"")</f>
        <v>76.937075699999994</v>
      </c>
      <c r="T290">
        <f>IFERROR(VLOOKUP($B290,Night!$A$1:$X$367,MATCH(NightFilter!T$1,Night!$C$1:$X$1,0)+2,0),"")</f>
        <v>7.6190480000000003</v>
      </c>
      <c r="U290">
        <f>IFERROR(VLOOKUP($B290,Night!$A$1:$X$367,MATCH(NightFilter!U$1,Night!$C$1:$X$1,0)+2,0),"")</f>
        <v>0</v>
      </c>
      <c r="V290">
        <f>IFERROR(VLOOKUP($B290,Night!$A$1:$X$367,MATCH(NightFilter!V$1,Night!$C$1:$X$1,0)+2,0),"")</f>
        <v>0</v>
      </c>
      <c r="W290">
        <f>IFERROR(VLOOKUP($B290,Night!$A$1:$X$367,MATCH(NightFilter!W$1,Night!$C$1:$X$1,0)+2,0),"")</f>
        <v>7.6190480000000003</v>
      </c>
      <c r="X290">
        <f>IFERROR(VLOOKUP($B290,Night!$A$1:$X$367,MATCH(NightFilter!X$1,Night!$C$1:$X$1,0)+2,0),"")</f>
        <v>2.4781935000000002</v>
      </c>
      <c r="Y290">
        <f>IFERROR(VLOOKUP($B290,Night!$A$1:$Z$367,MATCH(NightFilter!Y$1,Night!$C$1:$Z$1,0)+2,0),"")</f>
        <v>65</v>
      </c>
      <c r="Z290">
        <f>IFERROR(VLOOKUP($B290,Night!$A$1:$Z$367,MATCH(NightFilter!Z$1,Night!$C$1:$Z$1,0)+2,0),"")</f>
        <v>75</v>
      </c>
    </row>
    <row r="291" spans="2:26" x14ac:dyDescent="0.25">
      <c r="B291">
        <f>IF(ROW()-1&lt;=Input!$F$3,ROW()-1,"")</f>
        <v>290</v>
      </c>
      <c r="C291" s="1">
        <f>IFERROR(VLOOKUP($B291,Night!$A$1:$X$367,MATCH(NightFilter!C$1,Night!$C$1:$X$1,0)+2,0),"")</f>
        <v>43905</v>
      </c>
      <c r="D291" t="str">
        <f>IFERROR(VLOOKUP($B291,Night!$A$1:$X$367,MATCH(NightFilter!D$1,Night!$C$1:$X$1,0)+2,0),"")</f>
        <v>Night</v>
      </c>
      <c r="E291">
        <f>IFERROR(VLOOKUP($B291,Night!$A$1:$X$367,MATCH(NightFilter!E$1,Night!$C$1:$X$1,0)+2,0),"")</f>
        <v>56.361818</v>
      </c>
      <c r="F291">
        <f>IFERROR(VLOOKUP($B291,Night!$A$1:$X$367,MATCH(NightFilter!F$1,Night!$C$1:$X$1,0)+2,0),"")</f>
        <v>39.345455000000001</v>
      </c>
      <c r="G291">
        <f>IFERROR(VLOOKUP($B291,Night!$A$1:$X$367,MATCH(NightFilter!G$1,Night!$C$1:$X$1,0)+2,0),"")</f>
        <v>39.345455000000001</v>
      </c>
      <c r="H291">
        <f>IFERROR(VLOOKUP($B291,Night!$A$1:$X$367,MATCH(NightFilter!H$1,Night!$C$1:$X$1,0)+2,0),"")</f>
        <v>17.016362999999998</v>
      </c>
      <c r="I291">
        <f>IFERROR(VLOOKUP($B291,Night!$A$1:$X$367,MATCH(NightFilter!I$1,Night!$C$1:$X$1,0)+2,0),"")</f>
        <v>49.756131699999997</v>
      </c>
      <c r="J291">
        <f>IFERROR(VLOOKUP($B291,Night!$A$1:$X$367,MATCH(NightFilter!J$1,Night!$C$1:$X$1,0)+2,0),"")</f>
        <v>48.523570999999997</v>
      </c>
      <c r="K291">
        <f>IFERROR(VLOOKUP($B291,Night!$A$1:$X$367,MATCH(NightFilter!K$1,Night!$C$1:$X$1,0)+2,0),"")</f>
        <v>32.966667000000001</v>
      </c>
      <c r="L291">
        <f>IFERROR(VLOOKUP($B291,Night!$A$1:$X$367,MATCH(NightFilter!L$1,Night!$C$1:$X$1,0)+2,0),"")</f>
        <v>32.966667000000001</v>
      </c>
      <c r="M291">
        <f>IFERROR(VLOOKUP($B291,Night!$A$1:$X$367,MATCH(NightFilter!M$1,Night!$C$1:$X$1,0)+2,0),"")</f>
        <v>15.556903999999996</v>
      </c>
      <c r="N291">
        <f>IFERROR(VLOOKUP($B291,Night!$A$1:$X$367,MATCH(NightFilter!N$1,Night!$C$1:$X$1,0)+2,0),"")</f>
        <v>40.9569543</v>
      </c>
      <c r="O291">
        <f>IFERROR(VLOOKUP($B291,Night!$A$1:$X$367,MATCH(NightFilter!O$1,Night!$C$1:$X$1,0)+2,0),"")</f>
        <v>96.292142999999996</v>
      </c>
      <c r="P291">
        <f>IFERROR(VLOOKUP($B291,Night!$A$1:$X$367,MATCH(NightFilter!P$1,Night!$C$1:$X$1,0)+2,0),"")</f>
        <v>44.917273000000002</v>
      </c>
      <c r="Q291">
        <f>IFERROR(VLOOKUP($B291,Night!$A$1:$X$367,MATCH(NightFilter!Q$1,Night!$C$1:$X$1,0)+2,0),"")</f>
        <v>44.917273000000002</v>
      </c>
      <c r="R291">
        <f>IFERROR(VLOOKUP($B291,Night!$A$1:$X$367,MATCH(NightFilter!R$1,Night!$C$1:$X$1,0)+2,0),"")</f>
        <v>51.374869999999994</v>
      </c>
      <c r="S291">
        <f>IFERROR(VLOOKUP($B291,Night!$A$1:$X$367,MATCH(NightFilter!S$1,Night!$C$1:$X$1,0)+2,0),"")</f>
        <v>75.747339600000004</v>
      </c>
      <c r="T291">
        <f>IFERROR(VLOOKUP($B291,Night!$A$1:$X$367,MATCH(NightFilter!T$1,Night!$C$1:$X$1,0)+2,0),"")</f>
        <v>4.4705880000000002</v>
      </c>
      <c r="U291">
        <f>IFERROR(VLOOKUP($B291,Night!$A$1:$X$367,MATCH(NightFilter!U$1,Night!$C$1:$X$1,0)+2,0),"")</f>
        <v>0.64285700000000001</v>
      </c>
      <c r="V291">
        <f>IFERROR(VLOOKUP($B291,Night!$A$1:$X$367,MATCH(NightFilter!V$1,Night!$C$1:$X$1,0)+2,0),"")</f>
        <v>0.64285700000000001</v>
      </c>
      <c r="W291">
        <f>IFERROR(VLOOKUP($B291,Night!$A$1:$X$367,MATCH(NightFilter!W$1,Night!$C$1:$X$1,0)+2,0),"")</f>
        <v>3.827731</v>
      </c>
      <c r="X291">
        <f>IFERROR(VLOOKUP($B291,Night!$A$1:$X$367,MATCH(NightFilter!X$1,Night!$C$1:$X$1,0)+2,0),"")</f>
        <v>1.7992398999999999</v>
      </c>
      <c r="Y291">
        <f>IFERROR(VLOOKUP($B291,Night!$A$1:$Z$367,MATCH(NightFilter!Y$1,Night!$C$1:$Z$1,0)+2,0),"")</f>
        <v>65</v>
      </c>
      <c r="Z291">
        <f>IFERROR(VLOOKUP($B291,Night!$A$1:$Z$367,MATCH(NightFilter!Z$1,Night!$C$1:$Z$1,0)+2,0),"")</f>
        <v>75</v>
      </c>
    </row>
    <row r="292" spans="2:26" x14ac:dyDescent="0.25">
      <c r="B292">
        <f>IF(ROW()-1&lt;=Input!$F$3,ROW()-1,"")</f>
        <v>291</v>
      </c>
      <c r="C292" s="1">
        <f>IFERROR(VLOOKUP($B292,Night!$A$1:$X$367,MATCH(NightFilter!C$1,Night!$C$1:$X$1,0)+2,0),"")</f>
        <v>43904</v>
      </c>
      <c r="D292" t="str">
        <f>IFERROR(VLOOKUP($B292,Night!$A$1:$X$367,MATCH(NightFilter!D$1,Night!$C$1:$X$1,0)+2,0),"")</f>
        <v>Night</v>
      </c>
      <c r="E292">
        <f>IFERROR(VLOOKUP($B292,Night!$A$1:$X$367,MATCH(NightFilter!E$1,Night!$C$1:$X$1,0)+2,0),"")</f>
        <v>58.261817999999998</v>
      </c>
      <c r="F292">
        <f>IFERROR(VLOOKUP($B292,Night!$A$1:$X$367,MATCH(NightFilter!F$1,Night!$C$1:$X$1,0)+2,0),"")</f>
        <v>44.588889000000002</v>
      </c>
      <c r="G292">
        <f>IFERROR(VLOOKUP($B292,Night!$A$1:$X$367,MATCH(NightFilter!G$1,Night!$C$1:$X$1,0)+2,0),"")</f>
        <v>44.588889000000002</v>
      </c>
      <c r="H292">
        <f>IFERROR(VLOOKUP($B292,Night!$A$1:$X$367,MATCH(NightFilter!H$1,Night!$C$1:$X$1,0)+2,0),"")</f>
        <v>13.672928999999996</v>
      </c>
      <c r="I292">
        <f>IFERROR(VLOOKUP($B292,Night!$A$1:$X$367,MATCH(NightFilter!I$1,Night!$C$1:$X$1,0)+2,0),"")</f>
        <v>51.617619099999999</v>
      </c>
      <c r="J292">
        <f>IFERROR(VLOOKUP($B292,Night!$A$1:$X$367,MATCH(NightFilter!J$1,Night!$C$1:$X$1,0)+2,0),"")</f>
        <v>52.453077</v>
      </c>
      <c r="K292">
        <f>IFERROR(VLOOKUP($B292,Night!$A$1:$X$367,MATCH(NightFilter!K$1,Night!$C$1:$X$1,0)+2,0),"")</f>
        <v>25.5</v>
      </c>
      <c r="L292">
        <f>IFERROR(VLOOKUP($B292,Night!$A$1:$X$367,MATCH(NightFilter!L$1,Night!$C$1:$X$1,0)+2,0),"")</f>
        <v>25.5</v>
      </c>
      <c r="M292">
        <f>IFERROR(VLOOKUP($B292,Night!$A$1:$X$367,MATCH(NightFilter!M$1,Night!$C$1:$X$1,0)+2,0),"")</f>
        <v>26.953077</v>
      </c>
      <c r="N292">
        <f>IFERROR(VLOOKUP($B292,Night!$A$1:$X$367,MATCH(NightFilter!N$1,Night!$C$1:$X$1,0)+2,0),"")</f>
        <v>43.140751000000002</v>
      </c>
      <c r="O292">
        <f>IFERROR(VLOOKUP($B292,Night!$A$1:$X$367,MATCH(NightFilter!O$1,Night!$C$1:$X$1,0)+2,0),"")</f>
        <v>99.615385000000003</v>
      </c>
      <c r="P292">
        <f>IFERROR(VLOOKUP($B292,Night!$A$1:$X$367,MATCH(NightFilter!P$1,Night!$C$1:$X$1,0)+2,0),"")</f>
        <v>44.385455</v>
      </c>
      <c r="Q292">
        <f>IFERROR(VLOOKUP($B292,Night!$A$1:$X$367,MATCH(NightFilter!Q$1,Night!$C$1:$X$1,0)+2,0),"")</f>
        <v>44.385455</v>
      </c>
      <c r="R292">
        <f>IFERROR(VLOOKUP($B292,Night!$A$1:$X$367,MATCH(NightFilter!R$1,Night!$C$1:$X$1,0)+2,0),"")</f>
        <v>55.229930000000003</v>
      </c>
      <c r="S292">
        <f>IFERROR(VLOOKUP($B292,Night!$A$1:$X$367,MATCH(NightFilter!S$1,Night!$C$1:$X$1,0)+2,0),"")</f>
        <v>76.996018599999999</v>
      </c>
      <c r="T292">
        <f>IFERROR(VLOOKUP($B292,Night!$A$1:$X$367,MATCH(NightFilter!T$1,Night!$C$1:$X$1,0)+2,0),"")</f>
        <v>6.1764710000000003</v>
      </c>
      <c r="U292">
        <f>IFERROR(VLOOKUP($B292,Night!$A$1:$X$367,MATCH(NightFilter!U$1,Night!$C$1:$X$1,0)+2,0),"")</f>
        <v>0.90909099999999998</v>
      </c>
      <c r="V292">
        <f>IFERROR(VLOOKUP($B292,Night!$A$1:$X$367,MATCH(NightFilter!V$1,Night!$C$1:$X$1,0)+2,0),"")</f>
        <v>0.90909099999999998</v>
      </c>
      <c r="W292">
        <f>IFERROR(VLOOKUP($B292,Night!$A$1:$X$367,MATCH(NightFilter!W$1,Night!$C$1:$X$1,0)+2,0),"")</f>
        <v>5.2673800000000002</v>
      </c>
      <c r="X292">
        <f>IFERROR(VLOOKUP($B292,Night!$A$1:$X$367,MATCH(NightFilter!X$1,Night!$C$1:$X$1,0)+2,0),"")</f>
        <v>3.1476527999999999</v>
      </c>
      <c r="Y292">
        <f>IFERROR(VLOOKUP($B292,Night!$A$1:$Z$367,MATCH(NightFilter!Y$1,Night!$C$1:$Z$1,0)+2,0),"")</f>
        <v>65</v>
      </c>
      <c r="Z292">
        <f>IFERROR(VLOOKUP($B292,Night!$A$1:$Z$367,MATCH(NightFilter!Z$1,Night!$C$1:$Z$1,0)+2,0),"")</f>
        <v>75</v>
      </c>
    </row>
    <row r="293" spans="2:26" x14ac:dyDescent="0.25">
      <c r="B293">
        <f>IF(ROW()-1&lt;=Input!$F$3,ROW()-1,"")</f>
        <v>292</v>
      </c>
      <c r="C293" s="1">
        <f>IFERROR(VLOOKUP($B293,Night!$A$1:$X$367,MATCH(NightFilter!C$1,Night!$C$1:$X$1,0)+2,0),"")</f>
        <v>43903</v>
      </c>
      <c r="D293" t="str">
        <f>IFERROR(VLOOKUP($B293,Night!$A$1:$X$367,MATCH(NightFilter!D$1,Night!$C$1:$X$1,0)+2,0),"")</f>
        <v>Night</v>
      </c>
      <c r="E293">
        <f>IFERROR(VLOOKUP($B293,Night!$A$1:$X$367,MATCH(NightFilter!E$1,Night!$C$1:$X$1,0)+2,0),"")</f>
        <v>57.423636000000002</v>
      </c>
      <c r="F293">
        <f>IFERROR(VLOOKUP($B293,Night!$A$1:$X$367,MATCH(NightFilter!F$1,Night!$C$1:$X$1,0)+2,0),"")</f>
        <v>47.228571000000002</v>
      </c>
      <c r="G293">
        <f>IFERROR(VLOOKUP($B293,Night!$A$1:$X$367,MATCH(NightFilter!G$1,Night!$C$1:$X$1,0)+2,0),"")</f>
        <v>47.228571000000002</v>
      </c>
      <c r="H293">
        <f>IFERROR(VLOOKUP($B293,Night!$A$1:$X$367,MATCH(NightFilter!H$1,Night!$C$1:$X$1,0)+2,0),"")</f>
        <v>10.195065</v>
      </c>
      <c r="I293">
        <f>IFERROR(VLOOKUP($B293,Night!$A$1:$X$367,MATCH(NightFilter!I$1,Night!$C$1:$X$1,0)+2,0),"")</f>
        <v>51.543085400000002</v>
      </c>
      <c r="J293">
        <f>IFERROR(VLOOKUP($B293,Night!$A$1:$X$367,MATCH(NightFilter!J$1,Night!$C$1:$X$1,0)+2,0),"")</f>
        <v>52.6</v>
      </c>
      <c r="K293">
        <f>IFERROR(VLOOKUP($B293,Night!$A$1:$X$367,MATCH(NightFilter!K$1,Night!$C$1:$X$1,0)+2,0),"")</f>
        <v>22.242857000000001</v>
      </c>
      <c r="L293">
        <f>IFERROR(VLOOKUP($B293,Night!$A$1:$X$367,MATCH(NightFilter!L$1,Night!$C$1:$X$1,0)+2,0),"")</f>
        <v>22.242857000000001</v>
      </c>
      <c r="M293">
        <f>IFERROR(VLOOKUP($B293,Night!$A$1:$X$367,MATCH(NightFilter!M$1,Night!$C$1:$X$1,0)+2,0),"")</f>
        <v>30.357143000000001</v>
      </c>
      <c r="N293">
        <f>IFERROR(VLOOKUP($B293,Night!$A$1:$X$367,MATCH(NightFilter!N$1,Night!$C$1:$X$1,0)+2,0),"")</f>
        <v>43.624616699999997</v>
      </c>
      <c r="O293">
        <f>IFERROR(VLOOKUP($B293,Night!$A$1:$X$367,MATCH(NightFilter!O$1,Night!$C$1:$X$1,0)+2,0),"")</f>
        <v>100</v>
      </c>
      <c r="P293">
        <f>IFERROR(VLOOKUP($B293,Night!$A$1:$X$367,MATCH(NightFilter!P$1,Night!$C$1:$X$1,0)+2,0),"")</f>
        <v>42.834285999999999</v>
      </c>
      <c r="Q293">
        <f>IFERROR(VLOOKUP($B293,Night!$A$1:$X$367,MATCH(NightFilter!Q$1,Night!$C$1:$X$1,0)+2,0),"")</f>
        <v>42.834285999999999</v>
      </c>
      <c r="R293">
        <f>IFERROR(VLOOKUP($B293,Night!$A$1:$X$367,MATCH(NightFilter!R$1,Night!$C$1:$X$1,0)+2,0),"")</f>
        <v>57.165714000000001</v>
      </c>
      <c r="S293">
        <f>IFERROR(VLOOKUP($B293,Night!$A$1:$X$367,MATCH(NightFilter!S$1,Night!$C$1:$X$1,0)+2,0),"")</f>
        <v>78.873194799999993</v>
      </c>
      <c r="T293">
        <f>IFERROR(VLOOKUP($B293,Night!$A$1:$X$367,MATCH(NightFilter!T$1,Night!$C$1:$X$1,0)+2,0),"")</f>
        <v>6</v>
      </c>
      <c r="U293">
        <f>IFERROR(VLOOKUP($B293,Night!$A$1:$X$367,MATCH(NightFilter!U$1,Night!$C$1:$X$1,0)+2,0),"")</f>
        <v>0.63636400000000004</v>
      </c>
      <c r="V293">
        <f>IFERROR(VLOOKUP($B293,Night!$A$1:$X$367,MATCH(NightFilter!V$1,Night!$C$1:$X$1,0)+2,0),"")</f>
        <v>0.63636400000000004</v>
      </c>
      <c r="W293">
        <f>IFERROR(VLOOKUP($B293,Night!$A$1:$X$367,MATCH(NightFilter!W$1,Night!$C$1:$X$1,0)+2,0),"")</f>
        <v>5.3636359999999996</v>
      </c>
      <c r="X293">
        <f>IFERROR(VLOOKUP($B293,Night!$A$1:$X$367,MATCH(NightFilter!X$1,Night!$C$1:$X$1,0)+2,0),"")</f>
        <v>2.7293357999999999</v>
      </c>
      <c r="Y293">
        <f>IFERROR(VLOOKUP($B293,Night!$A$1:$Z$367,MATCH(NightFilter!Y$1,Night!$C$1:$Z$1,0)+2,0),"")</f>
        <v>65</v>
      </c>
      <c r="Z293">
        <f>IFERROR(VLOOKUP($B293,Night!$A$1:$Z$367,MATCH(NightFilter!Z$1,Night!$C$1:$Z$1,0)+2,0),"")</f>
        <v>75</v>
      </c>
    </row>
    <row r="294" spans="2:26" x14ac:dyDescent="0.25">
      <c r="B294">
        <f>IF(ROW()-1&lt;=Input!$F$3,ROW()-1,"")</f>
        <v>293</v>
      </c>
      <c r="C294" s="1">
        <f>IFERROR(VLOOKUP($B294,Night!$A$1:$X$367,MATCH(NightFilter!C$1,Night!$C$1:$X$1,0)+2,0),"")</f>
        <v>43902</v>
      </c>
      <c r="D294" t="str">
        <f>IFERROR(VLOOKUP($B294,Night!$A$1:$X$367,MATCH(NightFilter!D$1,Night!$C$1:$X$1,0)+2,0),"")</f>
        <v>Night</v>
      </c>
      <c r="E294">
        <f>IFERROR(VLOOKUP($B294,Night!$A$1:$X$367,MATCH(NightFilter!E$1,Night!$C$1:$X$1,0)+2,0),"")</f>
        <v>59.567273</v>
      </c>
      <c r="F294">
        <f>IFERROR(VLOOKUP($B294,Night!$A$1:$X$367,MATCH(NightFilter!F$1,Night!$C$1:$X$1,0)+2,0),"")</f>
        <v>44.1</v>
      </c>
      <c r="G294">
        <f>IFERROR(VLOOKUP($B294,Night!$A$1:$X$367,MATCH(NightFilter!G$1,Night!$C$1:$X$1,0)+2,0),"")</f>
        <v>44.1</v>
      </c>
      <c r="H294">
        <f>IFERROR(VLOOKUP($B294,Night!$A$1:$X$367,MATCH(NightFilter!H$1,Night!$C$1:$X$1,0)+2,0),"")</f>
        <v>15.467272999999999</v>
      </c>
      <c r="I294">
        <f>IFERROR(VLOOKUP($B294,Night!$A$1:$X$367,MATCH(NightFilter!I$1,Night!$C$1:$X$1,0)+2,0),"")</f>
        <v>50.909362999999999</v>
      </c>
      <c r="J294">
        <f>IFERROR(VLOOKUP($B294,Night!$A$1:$X$367,MATCH(NightFilter!J$1,Night!$C$1:$X$1,0)+2,0),"")</f>
        <v>58.375861999999998</v>
      </c>
      <c r="K294">
        <f>IFERROR(VLOOKUP($B294,Night!$A$1:$X$367,MATCH(NightFilter!K$1,Night!$C$1:$X$1,0)+2,0),"")</f>
        <v>32.35</v>
      </c>
      <c r="L294">
        <f>IFERROR(VLOOKUP($B294,Night!$A$1:$X$367,MATCH(NightFilter!L$1,Night!$C$1:$X$1,0)+2,0),"")</f>
        <v>32.35</v>
      </c>
      <c r="M294">
        <f>IFERROR(VLOOKUP($B294,Night!$A$1:$X$367,MATCH(NightFilter!M$1,Night!$C$1:$X$1,0)+2,0),"")</f>
        <v>26.025861999999996</v>
      </c>
      <c r="N294">
        <f>IFERROR(VLOOKUP($B294,Night!$A$1:$X$367,MATCH(NightFilter!N$1,Night!$C$1:$X$1,0)+2,0),"")</f>
        <v>44.843259400000001</v>
      </c>
      <c r="O294">
        <f>IFERROR(VLOOKUP($B294,Night!$A$1:$X$367,MATCH(NightFilter!O$1,Night!$C$1:$X$1,0)+2,0),"")</f>
        <v>100</v>
      </c>
      <c r="P294">
        <f>IFERROR(VLOOKUP($B294,Night!$A$1:$X$367,MATCH(NightFilter!P$1,Night!$C$1:$X$1,0)+2,0),"")</f>
        <v>38.67</v>
      </c>
      <c r="Q294">
        <f>IFERROR(VLOOKUP($B294,Night!$A$1:$X$367,MATCH(NightFilter!Q$1,Night!$C$1:$X$1,0)+2,0),"")</f>
        <v>38.67</v>
      </c>
      <c r="R294">
        <f>IFERROR(VLOOKUP($B294,Night!$A$1:$X$367,MATCH(NightFilter!R$1,Night!$C$1:$X$1,0)+2,0),"")</f>
        <v>61.33</v>
      </c>
      <c r="S294">
        <f>IFERROR(VLOOKUP($B294,Night!$A$1:$X$367,MATCH(NightFilter!S$1,Night!$C$1:$X$1,0)+2,0),"")</f>
        <v>83.114195199999997</v>
      </c>
      <c r="T294">
        <f>IFERROR(VLOOKUP($B294,Night!$A$1:$X$367,MATCH(NightFilter!T$1,Night!$C$1:$X$1,0)+2,0),"")</f>
        <v>7.8</v>
      </c>
      <c r="U294">
        <f>IFERROR(VLOOKUP($B294,Night!$A$1:$X$367,MATCH(NightFilter!U$1,Night!$C$1:$X$1,0)+2,0),"")</f>
        <v>0.272727</v>
      </c>
      <c r="V294">
        <f>IFERROR(VLOOKUP($B294,Night!$A$1:$X$367,MATCH(NightFilter!V$1,Night!$C$1:$X$1,0)+2,0),"")</f>
        <v>0.272727</v>
      </c>
      <c r="W294">
        <f>IFERROR(VLOOKUP($B294,Night!$A$1:$X$367,MATCH(NightFilter!W$1,Night!$C$1:$X$1,0)+2,0),"")</f>
        <v>7.5272730000000001</v>
      </c>
      <c r="X294">
        <f>IFERROR(VLOOKUP($B294,Night!$A$1:$X$367,MATCH(NightFilter!X$1,Night!$C$1:$X$1,0)+2,0),"")</f>
        <v>3.0519569999999998</v>
      </c>
      <c r="Y294">
        <f>IFERROR(VLOOKUP($B294,Night!$A$1:$Z$367,MATCH(NightFilter!Y$1,Night!$C$1:$Z$1,0)+2,0),"")</f>
        <v>65</v>
      </c>
      <c r="Z294">
        <f>IFERROR(VLOOKUP($B294,Night!$A$1:$Z$367,MATCH(NightFilter!Z$1,Night!$C$1:$Z$1,0)+2,0),"")</f>
        <v>75</v>
      </c>
    </row>
    <row r="295" spans="2:26" x14ac:dyDescent="0.25">
      <c r="B295">
        <f>IF(ROW()-1&lt;=Input!$F$3,ROW()-1,"")</f>
        <v>294</v>
      </c>
      <c r="C295" s="1">
        <f>IFERROR(VLOOKUP($B295,Night!$A$1:$X$367,MATCH(NightFilter!C$1,Night!$C$1:$X$1,0)+2,0),"")</f>
        <v>43901</v>
      </c>
      <c r="D295" t="str">
        <f>IFERROR(VLOOKUP($B295,Night!$A$1:$X$367,MATCH(NightFilter!D$1,Night!$C$1:$X$1,0)+2,0),"")</f>
        <v>Night</v>
      </c>
      <c r="E295">
        <f>IFERROR(VLOOKUP($B295,Night!$A$1:$X$367,MATCH(NightFilter!E$1,Night!$C$1:$X$1,0)+2,0),"")</f>
        <v>58.512726999999998</v>
      </c>
      <c r="F295">
        <f>IFERROR(VLOOKUP($B295,Night!$A$1:$X$367,MATCH(NightFilter!F$1,Night!$C$1:$X$1,0)+2,0),"")</f>
        <v>37.906666999999999</v>
      </c>
      <c r="G295">
        <f>IFERROR(VLOOKUP($B295,Night!$A$1:$X$367,MATCH(NightFilter!G$1,Night!$C$1:$X$1,0)+2,0),"")</f>
        <v>37.906666999999999</v>
      </c>
      <c r="H295">
        <f>IFERROR(VLOOKUP($B295,Night!$A$1:$X$367,MATCH(NightFilter!H$1,Night!$C$1:$X$1,0)+2,0),"")</f>
        <v>20.606059999999999</v>
      </c>
      <c r="I295">
        <f>IFERROR(VLOOKUP($B295,Night!$A$1:$X$367,MATCH(NightFilter!I$1,Night!$C$1:$X$1,0)+2,0),"")</f>
        <v>51.036819899999998</v>
      </c>
      <c r="J295">
        <f>IFERROR(VLOOKUP($B295,Night!$A$1:$X$367,MATCH(NightFilter!J$1,Night!$C$1:$X$1,0)+2,0),"")</f>
        <v>57.131250000000001</v>
      </c>
      <c r="K295">
        <f>IFERROR(VLOOKUP($B295,Night!$A$1:$X$367,MATCH(NightFilter!K$1,Night!$C$1:$X$1,0)+2,0),"")</f>
        <v>14.754545</v>
      </c>
      <c r="L295">
        <f>IFERROR(VLOOKUP($B295,Night!$A$1:$X$367,MATCH(NightFilter!L$1,Night!$C$1:$X$1,0)+2,0),"")</f>
        <v>14.754545</v>
      </c>
      <c r="M295">
        <f>IFERROR(VLOOKUP($B295,Night!$A$1:$X$367,MATCH(NightFilter!M$1,Night!$C$1:$X$1,0)+2,0),"")</f>
        <v>42.376705000000001</v>
      </c>
      <c r="N295">
        <f>IFERROR(VLOOKUP($B295,Night!$A$1:$X$367,MATCH(NightFilter!N$1,Night!$C$1:$X$1,0)+2,0),"")</f>
        <v>41.810834900000003</v>
      </c>
      <c r="O295">
        <f>IFERROR(VLOOKUP($B295,Night!$A$1:$X$367,MATCH(NightFilter!O$1,Night!$C$1:$X$1,0)+2,0),"")</f>
        <v>99.100476</v>
      </c>
      <c r="P295">
        <f>IFERROR(VLOOKUP($B295,Night!$A$1:$X$367,MATCH(NightFilter!P$1,Night!$C$1:$X$1,0)+2,0),"")</f>
        <v>29.093636</v>
      </c>
      <c r="Q295">
        <f>IFERROR(VLOOKUP($B295,Night!$A$1:$X$367,MATCH(NightFilter!Q$1,Night!$C$1:$X$1,0)+2,0),"")</f>
        <v>29.093636</v>
      </c>
      <c r="R295">
        <f>IFERROR(VLOOKUP($B295,Night!$A$1:$X$367,MATCH(NightFilter!R$1,Night!$C$1:$X$1,0)+2,0),"")</f>
        <v>70.006839999999997</v>
      </c>
      <c r="S295">
        <f>IFERROR(VLOOKUP($B295,Night!$A$1:$X$367,MATCH(NightFilter!S$1,Night!$C$1:$X$1,0)+2,0),"")</f>
        <v>77.918790299999998</v>
      </c>
      <c r="T295">
        <f>IFERROR(VLOOKUP($B295,Night!$A$1:$X$367,MATCH(NightFilter!T$1,Night!$C$1:$X$1,0)+2,0),"")</f>
        <v>7.9090910000000001</v>
      </c>
      <c r="U295">
        <f>IFERROR(VLOOKUP($B295,Night!$A$1:$X$367,MATCH(NightFilter!U$1,Night!$C$1:$X$1,0)+2,0),"")</f>
        <v>1.6</v>
      </c>
      <c r="V295">
        <f>IFERROR(VLOOKUP($B295,Night!$A$1:$X$367,MATCH(NightFilter!V$1,Night!$C$1:$X$1,0)+2,0),"")</f>
        <v>1.6</v>
      </c>
      <c r="W295">
        <f>IFERROR(VLOOKUP($B295,Night!$A$1:$X$367,MATCH(NightFilter!W$1,Night!$C$1:$X$1,0)+2,0),"")</f>
        <v>6.3090910000000004</v>
      </c>
      <c r="X295">
        <f>IFERROR(VLOOKUP($B295,Night!$A$1:$X$367,MATCH(NightFilter!X$1,Night!$C$1:$X$1,0)+2,0),"")</f>
        <v>2.6741883</v>
      </c>
      <c r="Y295">
        <f>IFERROR(VLOOKUP($B295,Night!$A$1:$Z$367,MATCH(NightFilter!Y$1,Night!$C$1:$Z$1,0)+2,0),"")</f>
        <v>65</v>
      </c>
      <c r="Z295">
        <f>IFERROR(VLOOKUP($B295,Night!$A$1:$Z$367,MATCH(NightFilter!Z$1,Night!$C$1:$Z$1,0)+2,0),"")</f>
        <v>75</v>
      </c>
    </row>
    <row r="296" spans="2:26" x14ac:dyDescent="0.25">
      <c r="B296">
        <f>IF(ROW()-1&lt;=Input!$F$3,ROW()-1,"")</f>
        <v>295</v>
      </c>
      <c r="C296" s="1">
        <f>IFERROR(VLOOKUP($B296,Night!$A$1:$X$367,MATCH(NightFilter!C$1,Night!$C$1:$X$1,0)+2,0),"")</f>
        <v>43900</v>
      </c>
      <c r="D296" t="str">
        <f>IFERROR(VLOOKUP($B296,Night!$A$1:$X$367,MATCH(NightFilter!D$1,Night!$C$1:$X$1,0)+2,0),"")</f>
        <v>Night</v>
      </c>
      <c r="E296">
        <f>IFERROR(VLOOKUP($B296,Night!$A$1:$X$367,MATCH(NightFilter!E$1,Night!$C$1:$X$1,0)+2,0),"")</f>
        <v>56.790908999999999</v>
      </c>
      <c r="F296">
        <f>IFERROR(VLOOKUP($B296,Night!$A$1:$X$367,MATCH(NightFilter!F$1,Night!$C$1:$X$1,0)+2,0),"")</f>
        <v>41.335293999999998</v>
      </c>
      <c r="G296">
        <f>IFERROR(VLOOKUP($B296,Night!$A$1:$X$367,MATCH(NightFilter!G$1,Night!$C$1:$X$1,0)+2,0),"")</f>
        <v>41.335293999999998</v>
      </c>
      <c r="H296">
        <f>IFERROR(VLOOKUP($B296,Night!$A$1:$X$367,MATCH(NightFilter!H$1,Night!$C$1:$X$1,0)+2,0),"")</f>
        <v>15.455615000000002</v>
      </c>
      <c r="I296">
        <f>IFERROR(VLOOKUP($B296,Night!$A$1:$X$367,MATCH(NightFilter!I$1,Night!$C$1:$X$1,0)+2,0),"")</f>
        <v>51.4141087</v>
      </c>
      <c r="J296">
        <f>IFERROR(VLOOKUP($B296,Night!$A$1:$X$367,MATCH(NightFilter!J$1,Night!$C$1:$X$1,0)+2,0),"")</f>
        <v>55.389654999999998</v>
      </c>
      <c r="K296">
        <f>IFERROR(VLOOKUP($B296,Night!$A$1:$X$367,MATCH(NightFilter!K$1,Night!$C$1:$X$1,0)+2,0),"")</f>
        <v>-0.21538499999999999</v>
      </c>
      <c r="L296">
        <f>IFERROR(VLOOKUP($B296,Night!$A$1:$X$367,MATCH(NightFilter!L$1,Night!$C$1:$X$1,0)+2,0),"")</f>
        <v>-0.21538499999999999</v>
      </c>
      <c r="M296">
        <f>IFERROR(VLOOKUP($B296,Night!$A$1:$X$367,MATCH(NightFilter!M$1,Night!$C$1:$X$1,0)+2,0),"")</f>
        <v>55.605039999999995</v>
      </c>
      <c r="N296">
        <f>IFERROR(VLOOKUP($B296,Night!$A$1:$X$367,MATCH(NightFilter!N$1,Night!$C$1:$X$1,0)+2,0),"")</f>
        <v>40.860655700000002</v>
      </c>
      <c r="O296">
        <f>IFERROR(VLOOKUP($B296,Night!$A$1:$X$367,MATCH(NightFilter!O$1,Night!$C$1:$X$1,0)+2,0),"")</f>
        <v>100</v>
      </c>
      <c r="P296">
        <f>IFERROR(VLOOKUP($B296,Night!$A$1:$X$367,MATCH(NightFilter!P$1,Night!$C$1:$X$1,0)+2,0),"")</f>
        <v>14.653846</v>
      </c>
      <c r="Q296">
        <f>IFERROR(VLOOKUP($B296,Night!$A$1:$X$367,MATCH(NightFilter!Q$1,Night!$C$1:$X$1,0)+2,0),"")</f>
        <v>14.653846</v>
      </c>
      <c r="R296">
        <f>IFERROR(VLOOKUP($B296,Night!$A$1:$X$367,MATCH(NightFilter!R$1,Night!$C$1:$X$1,0)+2,0),"")</f>
        <v>85.346153999999999</v>
      </c>
      <c r="S296">
        <f>IFERROR(VLOOKUP($B296,Night!$A$1:$X$367,MATCH(NightFilter!S$1,Night!$C$1:$X$1,0)+2,0),"")</f>
        <v>76.377864000000002</v>
      </c>
      <c r="T296">
        <f>IFERROR(VLOOKUP($B296,Night!$A$1:$X$367,MATCH(NightFilter!T$1,Night!$C$1:$X$1,0)+2,0),"")</f>
        <v>8</v>
      </c>
      <c r="U296">
        <f>IFERROR(VLOOKUP($B296,Night!$A$1:$X$367,MATCH(NightFilter!U$1,Night!$C$1:$X$1,0)+2,0),"")</f>
        <v>0.36363600000000001</v>
      </c>
      <c r="V296">
        <f>IFERROR(VLOOKUP($B296,Night!$A$1:$X$367,MATCH(NightFilter!V$1,Night!$C$1:$X$1,0)+2,0),"")</f>
        <v>0.36363600000000001</v>
      </c>
      <c r="W296">
        <f>IFERROR(VLOOKUP($B296,Night!$A$1:$X$367,MATCH(NightFilter!W$1,Night!$C$1:$X$1,0)+2,0),"")</f>
        <v>7.6363640000000004</v>
      </c>
      <c r="X296">
        <f>IFERROR(VLOOKUP($B296,Night!$A$1:$X$367,MATCH(NightFilter!X$1,Night!$C$1:$X$1,0)+2,0),"")</f>
        <v>3.71577</v>
      </c>
      <c r="Y296">
        <f>IFERROR(VLOOKUP($B296,Night!$A$1:$Z$367,MATCH(NightFilter!Y$1,Night!$C$1:$Z$1,0)+2,0),"")</f>
        <v>65</v>
      </c>
      <c r="Z296">
        <f>IFERROR(VLOOKUP($B296,Night!$A$1:$Z$367,MATCH(NightFilter!Z$1,Night!$C$1:$Z$1,0)+2,0),"")</f>
        <v>75</v>
      </c>
    </row>
    <row r="297" spans="2:26" x14ac:dyDescent="0.25">
      <c r="B297">
        <f>IF(ROW()-1&lt;=Input!$F$3,ROW()-1,"")</f>
        <v>296</v>
      </c>
      <c r="C297" s="1">
        <f>IFERROR(VLOOKUP($B297,Night!$A$1:$X$367,MATCH(NightFilter!C$1,Night!$C$1:$X$1,0)+2,0),"")</f>
        <v>43899</v>
      </c>
      <c r="D297" t="str">
        <f>IFERROR(VLOOKUP($B297,Night!$A$1:$X$367,MATCH(NightFilter!D$1,Night!$C$1:$X$1,0)+2,0),"")</f>
        <v>Night</v>
      </c>
      <c r="E297">
        <f>IFERROR(VLOOKUP($B297,Night!$A$1:$X$367,MATCH(NightFilter!E$1,Night!$C$1:$X$1,0)+2,0),"")</f>
        <v>54.197221999999996</v>
      </c>
      <c r="F297">
        <f>IFERROR(VLOOKUP($B297,Night!$A$1:$X$367,MATCH(NightFilter!F$1,Night!$C$1:$X$1,0)+2,0),"")</f>
        <v>41.475000000000001</v>
      </c>
      <c r="G297">
        <f>IFERROR(VLOOKUP($B297,Night!$A$1:$X$367,MATCH(NightFilter!G$1,Night!$C$1:$X$1,0)+2,0),"")</f>
        <v>41.475000000000001</v>
      </c>
      <c r="H297">
        <f>IFERROR(VLOOKUP($B297,Night!$A$1:$X$367,MATCH(NightFilter!H$1,Night!$C$1:$X$1,0)+2,0),"")</f>
        <v>12.722221999999995</v>
      </c>
      <c r="I297">
        <f>IFERROR(VLOOKUP($B297,Night!$A$1:$X$367,MATCH(NightFilter!I$1,Night!$C$1:$X$1,0)+2,0),"")</f>
        <v>48.965341100000003</v>
      </c>
      <c r="J297">
        <f>IFERROR(VLOOKUP($B297,Night!$A$1:$X$367,MATCH(NightFilter!J$1,Night!$C$1:$X$1,0)+2,0),"")</f>
        <v>54.197221999999996</v>
      </c>
      <c r="K297">
        <f>IFERROR(VLOOKUP($B297,Night!$A$1:$X$367,MATCH(NightFilter!K$1,Night!$C$1:$X$1,0)+2,0),"")</f>
        <v>24.8125</v>
      </c>
      <c r="L297">
        <f>IFERROR(VLOOKUP($B297,Night!$A$1:$X$367,MATCH(NightFilter!L$1,Night!$C$1:$X$1,0)+2,0),"")</f>
        <v>24.8125</v>
      </c>
      <c r="M297">
        <f>IFERROR(VLOOKUP($B297,Night!$A$1:$X$367,MATCH(NightFilter!M$1,Night!$C$1:$X$1,0)+2,0),"")</f>
        <v>29.384721999999996</v>
      </c>
      <c r="N297">
        <f>IFERROR(VLOOKUP($B297,Night!$A$1:$X$367,MATCH(NightFilter!N$1,Night!$C$1:$X$1,0)+2,0),"")</f>
        <v>41.877909000000002</v>
      </c>
      <c r="O297">
        <f>IFERROR(VLOOKUP($B297,Night!$A$1:$X$367,MATCH(NightFilter!O$1,Night!$C$1:$X$1,0)+2,0),"")</f>
        <v>100</v>
      </c>
      <c r="P297">
        <f>IFERROR(VLOOKUP($B297,Night!$A$1:$X$367,MATCH(NightFilter!P$1,Night!$C$1:$X$1,0)+2,0),"")</f>
        <v>54.512726999999998</v>
      </c>
      <c r="Q297">
        <f>IFERROR(VLOOKUP($B297,Night!$A$1:$X$367,MATCH(NightFilter!Q$1,Night!$C$1:$X$1,0)+2,0),"")</f>
        <v>54.512726999999998</v>
      </c>
      <c r="R297">
        <f>IFERROR(VLOOKUP($B297,Night!$A$1:$X$367,MATCH(NightFilter!R$1,Night!$C$1:$X$1,0)+2,0),"")</f>
        <v>45.487273000000002</v>
      </c>
      <c r="S297">
        <f>IFERROR(VLOOKUP($B297,Night!$A$1:$X$367,MATCH(NightFilter!S$1,Night!$C$1:$X$1,0)+2,0),"")</f>
        <v>82.395838800000007</v>
      </c>
      <c r="T297">
        <f>IFERROR(VLOOKUP($B297,Night!$A$1:$X$367,MATCH(NightFilter!T$1,Night!$C$1:$X$1,0)+2,0),"")</f>
        <v>5.2307689999999996</v>
      </c>
      <c r="U297">
        <f>IFERROR(VLOOKUP($B297,Night!$A$1:$X$367,MATCH(NightFilter!U$1,Night!$C$1:$X$1,0)+2,0),"")</f>
        <v>0.54545500000000002</v>
      </c>
      <c r="V297">
        <f>IFERROR(VLOOKUP($B297,Night!$A$1:$X$367,MATCH(NightFilter!V$1,Night!$C$1:$X$1,0)+2,0),"")</f>
        <v>0.54545500000000002</v>
      </c>
      <c r="W297">
        <f>IFERROR(VLOOKUP($B297,Night!$A$1:$X$367,MATCH(NightFilter!W$1,Night!$C$1:$X$1,0)+2,0),"")</f>
        <v>4.685314</v>
      </c>
      <c r="X297">
        <f>IFERROR(VLOOKUP($B297,Night!$A$1:$X$367,MATCH(NightFilter!X$1,Night!$C$1:$X$1,0)+2,0),"")</f>
        <v>2.4830662000000001</v>
      </c>
      <c r="Y297">
        <f>IFERROR(VLOOKUP($B297,Night!$A$1:$Z$367,MATCH(NightFilter!Y$1,Night!$C$1:$Z$1,0)+2,0),"")</f>
        <v>65</v>
      </c>
      <c r="Z297">
        <f>IFERROR(VLOOKUP($B297,Night!$A$1:$Z$367,MATCH(NightFilter!Z$1,Night!$C$1:$Z$1,0)+2,0),"")</f>
        <v>75</v>
      </c>
    </row>
    <row r="298" spans="2:26" x14ac:dyDescent="0.25">
      <c r="B298">
        <f>IF(ROW()-1&lt;=Input!$F$3,ROW()-1,"")</f>
        <v>297</v>
      </c>
      <c r="C298" s="1">
        <f>IFERROR(VLOOKUP($B298,Night!$A$1:$X$367,MATCH(NightFilter!C$1,Night!$C$1:$X$1,0)+2,0),"")</f>
        <v>43898</v>
      </c>
      <c r="D298" t="str">
        <f>IFERROR(VLOOKUP($B298,Night!$A$1:$X$367,MATCH(NightFilter!D$1,Night!$C$1:$X$1,0)+2,0),"")</f>
        <v>Night</v>
      </c>
      <c r="E298">
        <f>IFERROR(VLOOKUP($B298,Night!$A$1:$X$367,MATCH(NightFilter!E$1,Night!$C$1:$X$1,0)+2,0),"")</f>
        <v>58.463999999999999</v>
      </c>
      <c r="F298">
        <f>IFERROR(VLOOKUP($B298,Night!$A$1:$X$367,MATCH(NightFilter!F$1,Night!$C$1:$X$1,0)+2,0),"")</f>
        <v>42.338095000000003</v>
      </c>
      <c r="G298">
        <f>IFERROR(VLOOKUP($B298,Night!$A$1:$X$367,MATCH(NightFilter!G$1,Night!$C$1:$X$1,0)+2,0),"")</f>
        <v>42.338095000000003</v>
      </c>
      <c r="H298">
        <f>IFERROR(VLOOKUP($B298,Night!$A$1:$X$367,MATCH(NightFilter!H$1,Night!$C$1:$X$1,0)+2,0),"")</f>
        <v>16.125904999999996</v>
      </c>
      <c r="I298">
        <f>IFERROR(VLOOKUP($B298,Night!$A$1:$X$367,MATCH(NightFilter!I$1,Night!$C$1:$X$1,0)+2,0),"")</f>
        <v>46.383445100000003</v>
      </c>
      <c r="J298">
        <f>IFERROR(VLOOKUP($B298,Night!$A$1:$X$367,MATCH(NightFilter!J$1,Night!$C$1:$X$1,0)+2,0),"")</f>
        <v>44.1</v>
      </c>
      <c r="K298">
        <f>IFERROR(VLOOKUP($B298,Night!$A$1:$X$367,MATCH(NightFilter!K$1,Night!$C$1:$X$1,0)+2,0),"")</f>
        <v>31.393999999999998</v>
      </c>
      <c r="L298">
        <f>IFERROR(VLOOKUP($B298,Night!$A$1:$X$367,MATCH(NightFilter!L$1,Night!$C$1:$X$1,0)+2,0),"")</f>
        <v>31.393999999999998</v>
      </c>
      <c r="M298">
        <f>IFERROR(VLOOKUP($B298,Night!$A$1:$X$367,MATCH(NightFilter!M$1,Night!$C$1:$X$1,0)+2,0),"")</f>
        <v>12.706000000000003</v>
      </c>
      <c r="N298">
        <f>IFERROR(VLOOKUP($B298,Night!$A$1:$X$367,MATCH(NightFilter!N$1,Night!$C$1:$X$1,0)+2,0),"")</f>
        <v>39.415591399999997</v>
      </c>
      <c r="O298">
        <f>IFERROR(VLOOKUP($B298,Night!$A$1:$X$367,MATCH(NightFilter!O$1,Night!$C$1:$X$1,0)+2,0),"")</f>
        <v>98.5</v>
      </c>
      <c r="P298">
        <f>IFERROR(VLOOKUP($B298,Night!$A$1:$X$367,MATCH(NightFilter!P$1,Night!$C$1:$X$1,0)+2,0),"")</f>
        <v>36.871000000000002</v>
      </c>
      <c r="Q298">
        <f>IFERROR(VLOOKUP($B298,Night!$A$1:$X$367,MATCH(NightFilter!Q$1,Night!$C$1:$X$1,0)+2,0),"")</f>
        <v>36.871000000000002</v>
      </c>
      <c r="R298">
        <f>IFERROR(VLOOKUP($B298,Night!$A$1:$X$367,MATCH(NightFilter!R$1,Night!$C$1:$X$1,0)+2,0),"")</f>
        <v>61.628999999999998</v>
      </c>
      <c r="S298">
        <f>IFERROR(VLOOKUP($B298,Night!$A$1:$X$367,MATCH(NightFilter!S$1,Night!$C$1:$X$1,0)+2,0),"")</f>
        <v>79.757234499999996</v>
      </c>
      <c r="T298">
        <f>IFERROR(VLOOKUP($B298,Night!$A$1:$X$367,MATCH(NightFilter!T$1,Night!$C$1:$X$1,0)+2,0),"")</f>
        <v>3.4</v>
      </c>
      <c r="U298">
        <f>IFERROR(VLOOKUP($B298,Night!$A$1:$X$367,MATCH(NightFilter!U$1,Night!$C$1:$X$1,0)+2,0),"")</f>
        <v>0.72727299999999995</v>
      </c>
      <c r="V298">
        <f>IFERROR(VLOOKUP($B298,Night!$A$1:$X$367,MATCH(NightFilter!V$1,Night!$C$1:$X$1,0)+2,0),"")</f>
        <v>0.72727299999999995</v>
      </c>
      <c r="W298">
        <f>IFERROR(VLOOKUP($B298,Night!$A$1:$X$367,MATCH(NightFilter!W$1,Night!$C$1:$X$1,0)+2,0),"")</f>
        <v>2.6727270000000001</v>
      </c>
      <c r="X298">
        <f>IFERROR(VLOOKUP($B298,Night!$A$1:$X$367,MATCH(NightFilter!X$1,Night!$C$1:$X$1,0)+2,0),"")</f>
        <v>1.9129311</v>
      </c>
      <c r="Y298">
        <f>IFERROR(VLOOKUP($B298,Night!$A$1:$Z$367,MATCH(NightFilter!Y$1,Night!$C$1:$Z$1,0)+2,0),"")</f>
        <v>65</v>
      </c>
      <c r="Z298">
        <f>IFERROR(VLOOKUP($B298,Night!$A$1:$Z$367,MATCH(NightFilter!Z$1,Night!$C$1:$Z$1,0)+2,0),"")</f>
        <v>75</v>
      </c>
    </row>
    <row r="299" spans="2:26" x14ac:dyDescent="0.25">
      <c r="B299">
        <f>IF(ROW()-1&lt;=Input!$F$3,ROW()-1,"")</f>
        <v>298</v>
      </c>
      <c r="C299" s="1">
        <f>IFERROR(VLOOKUP($B299,Night!$A$1:$X$367,MATCH(NightFilter!C$1,Night!$C$1:$X$1,0)+2,0),"")</f>
        <v>43897</v>
      </c>
      <c r="D299" t="str">
        <f>IFERROR(VLOOKUP($B299,Night!$A$1:$X$367,MATCH(NightFilter!D$1,Night!$C$1:$X$1,0)+2,0),"")</f>
        <v>Night</v>
      </c>
      <c r="E299">
        <f>IFERROR(VLOOKUP($B299,Night!$A$1:$X$367,MATCH(NightFilter!E$1,Night!$C$1:$X$1,0)+2,0),"")</f>
        <v>58.905455000000003</v>
      </c>
      <c r="F299">
        <f>IFERROR(VLOOKUP($B299,Night!$A$1:$X$367,MATCH(NightFilter!F$1,Night!$C$1:$X$1,0)+2,0),"")</f>
        <v>38.946154</v>
      </c>
      <c r="G299">
        <f>IFERROR(VLOOKUP($B299,Night!$A$1:$X$367,MATCH(NightFilter!G$1,Night!$C$1:$X$1,0)+2,0),"")</f>
        <v>38.946154</v>
      </c>
      <c r="H299">
        <f>IFERROR(VLOOKUP($B299,Night!$A$1:$X$367,MATCH(NightFilter!H$1,Night!$C$1:$X$1,0)+2,0),"")</f>
        <v>19.959301000000004</v>
      </c>
      <c r="I299">
        <f>IFERROR(VLOOKUP($B299,Night!$A$1:$X$367,MATCH(NightFilter!I$1,Night!$C$1:$X$1,0)+2,0),"")</f>
        <v>46.454867999999998</v>
      </c>
      <c r="J299">
        <f>IFERROR(VLOOKUP($B299,Night!$A$1:$X$367,MATCH(NightFilter!J$1,Night!$C$1:$X$1,0)+2,0),"")</f>
        <v>46.45</v>
      </c>
      <c r="K299">
        <f>IFERROR(VLOOKUP($B299,Night!$A$1:$X$367,MATCH(NightFilter!K$1,Night!$C$1:$X$1,0)+2,0),"")</f>
        <v>15.427273</v>
      </c>
      <c r="L299">
        <f>IFERROR(VLOOKUP($B299,Night!$A$1:$X$367,MATCH(NightFilter!L$1,Night!$C$1:$X$1,0)+2,0),"")</f>
        <v>15.427273</v>
      </c>
      <c r="M299">
        <f>IFERROR(VLOOKUP($B299,Night!$A$1:$X$367,MATCH(NightFilter!M$1,Night!$C$1:$X$1,0)+2,0),"")</f>
        <v>31.022727000000003</v>
      </c>
      <c r="N299">
        <f>IFERROR(VLOOKUP($B299,Night!$A$1:$X$367,MATCH(NightFilter!N$1,Night!$C$1:$X$1,0)+2,0),"")</f>
        <v>36.377586399999998</v>
      </c>
      <c r="O299">
        <f>IFERROR(VLOOKUP($B299,Night!$A$1:$X$367,MATCH(NightFilter!O$1,Night!$C$1:$X$1,0)+2,0),"")</f>
        <v>99.417619000000002</v>
      </c>
      <c r="P299">
        <f>IFERROR(VLOOKUP($B299,Night!$A$1:$X$367,MATCH(NightFilter!P$1,Night!$C$1:$X$1,0)+2,0),"")</f>
        <v>30.376363999999999</v>
      </c>
      <c r="Q299">
        <f>IFERROR(VLOOKUP($B299,Night!$A$1:$X$367,MATCH(NightFilter!Q$1,Night!$C$1:$X$1,0)+2,0),"")</f>
        <v>30.376363999999999</v>
      </c>
      <c r="R299">
        <f>IFERROR(VLOOKUP($B299,Night!$A$1:$X$367,MATCH(NightFilter!R$1,Night!$C$1:$X$1,0)+2,0),"")</f>
        <v>69.041255000000007</v>
      </c>
      <c r="S299">
        <f>IFERROR(VLOOKUP($B299,Night!$A$1:$X$367,MATCH(NightFilter!S$1,Night!$C$1:$X$1,0)+2,0),"")</f>
        <v>73.194479900000005</v>
      </c>
      <c r="T299">
        <f>IFERROR(VLOOKUP($B299,Night!$A$1:$X$367,MATCH(NightFilter!T$1,Night!$C$1:$X$1,0)+2,0),"")</f>
        <v>6.1818179999999998</v>
      </c>
      <c r="U299">
        <f>IFERROR(VLOOKUP($B299,Night!$A$1:$X$367,MATCH(NightFilter!U$1,Night!$C$1:$X$1,0)+2,0),"")</f>
        <v>0.54545500000000002</v>
      </c>
      <c r="V299">
        <f>IFERROR(VLOOKUP($B299,Night!$A$1:$X$367,MATCH(NightFilter!V$1,Night!$C$1:$X$1,0)+2,0),"")</f>
        <v>0.54545500000000002</v>
      </c>
      <c r="W299">
        <f>IFERROR(VLOOKUP($B299,Night!$A$1:$X$367,MATCH(NightFilter!W$1,Night!$C$1:$X$1,0)+2,0),"")</f>
        <v>5.6363629999999993</v>
      </c>
      <c r="X299">
        <f>IFERROR(VLOOKUP($B299,Night!$A$1:$X$367,MATCH(NightFilter!X$1,Night!$C$1:$X$1,0)+2,0),"")</f>
        <v>2.4892197</v>
      </c>
      <c r="Y299">
        <f>IFERROR(VLOOKUP($B299,Night!$A$1:$Z$367,MATCH(NightFilter!Y$1,Night!$C$1:$Z$1,0)+2,0),"")</f>
        <v>65</v>
      </c>
      <c r="Z299">
        <f>IFERROR(VLOOKUP($B299,Night!$A$1:$Z$367,MATCH(NightFilter!Z$1,Night!$C$1:$Z$1,0)+2,0),"")</f>
        <v>75</v>
      </c>
    </row>
    <row r="300" spans="2:26" x14ac:dyDescent="0.25">
      <c r="B300">
        <f>IF(ROW()-1&lt;=Input!$F$3,ROW()-1,"")</f>
        <v>299</v>
      </c>
      <c r="C300" s="1">
        <f>IFERROR(VLOOKUP($B300,Night!$A$1:$X$367,MATCH(NightFilter!C$1,Night!$C$1:$X$1,0)+2,0),"")</f>
        <v>43896</v>
      </c>
      <c r="D300" t="str">
        <f>IFERROR(VLOOKUP($B300,Night!$A$1:$X$367,MATCH(NightFilter!D$1,Night!$C$1:$X$1,0)+2,0),"")</f>
        <v>Night</v>
      </c>
      <c r="E300">
        <f>IFERROR(VLOOKUP($B300,Night!$A$1:$X$367,MATCH(NightFilter!E$1,Night!$C$1:$X$1,0)+2,0),"")</f>
        <v>56.702353000000002</v>
      </c>
      <c r="F300">
        <f>IFERROR(VLOOKUP($B300,Night!$A$1:$X$367,MATCH(NightFilter!F$1,Night!$C$1:$X$1,0)+2,0),"")</f>
        <v>41.245455</v>
      </c>
      <c r="G300">
        <f>IFERROR(VLOOKUP($B300,Night!$A$1:$X$367,MATCH(NightFilter!G$1,Night!$C$1:$X$1,0)+2,0),"")</f>
        <v>41.245455</v>
      </c>
      <c r="H300">
        <f>IFERROR(VLOOKUP($B300,Night!$A$1:$X$367,MATCH(NightFilter!H$1,Night!$C$1:$X$1,0)+2,0),"")</f>
        <v>15.456898000000002</v>
      </c>
      <c r="I300">
        <f>IFERROR(VLOOKUP($B300,Night!$A$1:$X$367,MATCH(NightFilter!I$1,Night!$C$1:$X$1,0)+2,0),"")</f>
        <v>47.241592400000002</v>
      </c>
      <c r="J300">
        <f>IFERROR(VLOOKUP($B300,Night!$A$1:$X$367,MATCH(NightFilter!J$1,Night!$C$1:$X$1,0)+2,0),"")</f>
        <v>51.836666999999998</v>
      </c>
      <c r="K300">
        <f>IFERROR(VLOOKUP($B300,Night!$A$1:$X$367,MATCH(NightFilter!K$1,Night!$C$1:$X$1,0)+2,0),"")</f>
        <v>19.136364</v>
      </c>
      <c r="L300">
        <f>IFERROR(VLOOKUP($B300,Night!$A$1:$X$367,MATCH(NightFilter!L$1,Night!$C$1:$X$1,0)+2,0),"")</f>
        <v>19.136364</v>
      </c>
      <c r="M300">
        <f>IFERROR(VLOOKUP($B300,Night!$A$1:$X$367,MATCH(NightFilter!M$1,Night!$C$1:$X$1,0)+2,0),"")</f>
        <v>32.700302999999998</v>
      </c>
      <c r="N300">
        <f>IFERROR(VLOOKUP($B300,Night!$A$1:$X$367,MATCH(NightFilter!N$1,Night!$C$1:$X$1,0)+2,0),"")</f>
        <v>38.7700149</v>
      </c>
      <c r="O300">
        <f>IFERROR(VLOOKUP($B300,Night!$A$1:$X$367,MATCH(NightFilter!O$1,Night!$C$1:$X$1,0)+2,0),"")</f>
        <v>98.990526000000003</v>
      </c>
      <c r="P300">
        <f>IFERROR(VLOOKUP($B300,Night!$A$1:$X$367,MATCH(NightFilter!P$1,Night!$C$1:$X$1,0)+2,0),"")</f>
        <v>51.269091000000003</v>
      </c>
      <c r="Q300">
        <f>IFERROR(VLOOKUP($B300,Night!$A$1:$X$367,MATCH(NightFilter!Q$1,Night!$C$1:$X$1,0)+2,0),"")</f>
        <v>51.269091000000003</v>
      </c>
      <c r="R300">
        <f>IFERROR(VLOOKUP($B300,Night!$A$1:$X$367,MATCH(NightFilter!R$1,Night!$C$1:$X$1,0)+2,0),"")</f>
        <v>47.721435</v>
      </c>
      <c r="S300">
        <f>IFERROR(VLOOKUP($B300,Night!$A$1:$X$367,MATCH(NightFilter!S$1,Night!$C$1:$X$1,0)+2,0),"")</f>
        <v>77.385541900000007</v>
      </c>
      <c r="T300">
        <f>IFERROR(VLOOKUP($B300,Night!$A$1:$X$367,MATCH(NightFilter!T$1,Night!$C$1:$X$1,0)+2,0),"")</f>
        <v>8.5555559999999993</v>
      </c>
      <c r="U300">
        <f>IFERROR(VLOOKUP($B300,Night!$A$1:$X$367,MATCH(NightFilter!U$1,Night!$C$1:$X$1,0)+2,0),"")</f>
        <v>0.36363600000000001</v>
      </c>
      <c r="V300">
        <f>IFERROR(VLOOKUP($B300,Night!$A$1:$X$367,MATCH(NightFilter!V$1,Night!$C$1:$X$1,0)+2,0),"")</f>
        <v>0.36363600000000001</v>
      </c>
      <c r="W300">
        <f>IFERROR(VLOOKUP($B300,Night!$A$1:$X$367,MATCH(NightFilter!W$1,Night!$C$1:$X$1,0)+2,0),"")</f>
        <v>8.1919199999999996</v>
      </c>
      <c r="X300">
        <f>IFERROR(VLOOKUP($B300,Night!$A$1:$X$367,MATCH(NightFilter!X$1,Night!$C$1:$X$1,0)+2,0),"")</f>
        <v>2.7846858000000001</v>
      </c>
      <c r="Y300">
        <f>IFERROR(VLOOKUP($B300,Night!$A$1:$Z$367,MATCH(NightFilter!Y$1,Night!$C$1:$Z$1,0)+2,0),"")</f>
        <v>65</v>
      </c>
      <c r="Z300">
        <f>IFERROR(VLOOKUP($B300,Night!$A$1:$Z$367,MATCH(NightFilter!Z$1,Night!$C$1:$Z$1,0)+2,0),"")</f>
        <v>75</v>
      </c>
    </row>
    <row r="301" spans="2:26" x14ac:dyDescent="0.25">
      <c r="B301">
        <f>IF(ROW()-1&lt;=Input!$F$3,ROW()-1,"")</f>
        <v>300</v>
      </c>
      <c r="C301" s="1">
        <f>IFERROR(VLOOKUP($B301,Night!$A$1:$X$367,MATCH(NightFilter!C$1,Night!$C$1:$X$1,0)+2,0),"")</f>
        <v>43895</v>
      </c>
      <c r="D301" t="str">
        <f>IFERROR(VLOOKUP($B301,Night!$A$1:$X$367,MATCH(NightFilter!D$1,Night!$C$1:$X$1,0)+2,0),"")</f>
        <v>Night</v>
      </c>
      <c r="E301">
        <f>IFERROR(VLOOKUP($B301,Night!$A$1:$X$367,MATCH(NightFilter!E$1,Night!$C$1:$X$1,0)+2,0),"")</f>
        <v>56.012</v>
      </c>
      <c r="F301">
        <f>IFERROR(VLOOKUP($B301,Night!$A$1:$X$367,MATCH(NightFilter!F$1,Night!$C$1:$X$1,0)+2,0),"")</f>
        <v>36.945455000000003</v>
      </c>
      <c r="G301">
        <f>IFERROR(VLOOKUP($B301,Night!$A$1:$X$367,MATCH(NightFilter!G$1,Night!$C$1:$X$1,0)+2,0),"")</f>
        <v>36.945455000000003</v>
      </c>
      <c r="H301">
        <f>IFERROR(VLOOKUP($B301,Night!$A$1:$X$367,MATCH(NightFilter!H$1,Night!$C$1:$X$1,0)+2,0),"")</f>
        <v>19.066544999999998</v>
      </c>
      <c r="I301">
        <f>IFERROR(VLOOKUP($B301,Night!$A$1:$X$367,MATCH(NightFilter!I$1,Night!$C$1:$X$1,0)+2,0),"")</f>
        <v>46.933751399999998</v>
      </c>
      <c r="J301">
        <f>IFERROR(VLOOKUP($B301,Night!$A$1:$X$367,MATCH(NightFilter!J$1,Night!$C$1:$X$1,0)+2,0),"")</f>
        <v>52.853999999999999</v>
      </c>
      <c r="K301">
        <f>IFERROR(VLOOKUP($B301,Night!$A$1:$X$367,MATCH(NightFilter!K$1,Night!$C$1:$X$1,0)+2,0),"")</f>
        <v>17.209091000000001</v>
      </c>
      <c r="L301">
        <f>IFERROR(VLOOKUP($B301,Night!$A$1:$X$367,MATCH(NightFilter!L$1,Night!$C$1:$X$1,0)+2,0),"")</f>
        <v>17.209091000000001</v>
      </c>
      <c r="M301">
        <f>IFERROR(VLOOKUP($B301,Night!$A$1:$X$367,MATCH(NightFilter!M$1,Night!$C$1:$X$1,0)+2,0),"")</f>
        <v>35.644908999999998</v>
      </c>
      <c r="N301">
        <f>IFERROR(VLOOKUP($B301,Night!$A$1:$X$367,MATCH(NightFilter!N$1,Night!$C$1:$X$1,0)+2,0),"")</f>
        <v>38.935175000000001</v>
      </c>
      <c r="O301">
        <f>IFERROR(VLOOKUP($B301,Night!$A$1:$X$367,MATCH(NightFilter!O$1,Night!$C$1:$X$1,0)+2,0),"")</f>
        <v>99.793548000000001</v>
      </c>
      <c r="P301">
        <f>IFERROR(VLOOKUP($B301,Night!$A$1:$X$367,MATCH(NightFilter!P$1,Night!$C$1:$X$1,0)+2,0),"")</f>
        <v>30.098182000000001</v>
      </c>
      <c r="Q301">
        <f>IFERROR(VLOOKUP($B301,Night!$A$1:$X$367,MATCH(NightFilter!Q$1,Night!$C$1:$X$1,0)+2,0),"")</f>
        <v>30.098182000000001</v>
      </c>
      <c r="R301">
        <f>IFERROR(VLOOKUP($B301,Night!$A$1:$X$367,MATCH(NightFilter!R$1,Night!$C$1:$X$1,0)+2,0),"")</f>
        <v>69.695366000000007</v>
      </c>
      <c r="S301">
        <f>IFERROR(VLOOKUP($B301,Night!$A$1:$X$367,MATCH(NightFilter!S$1,Night!$C$1:$X$1,0)+2,0),"")</f>
        <v>78.354421900000006</v>
      </c>
      <c r="T301">
        <f>IFERROR(VLOOKUP($B301,Night!$A$1:$X$367,MATCH(NightFilter!T$1,Night!$C$1:$X$1,0)+2,0),"")</f>
        <v>4.3846150000000002</v>
      </c>
      <c r="U301">
        <f>IFERROR(VLOOKUP($B301,Night!$A$1:$X$367,MATCH(NightFilter!U$1,Night!$C$1:$X$1,0)+2,0),"")</f>
        <v>0.63636400000000004</v>
      </c>
      <c r="V301">
        <f>IFERROR(VLOOKUP($B301,Night!$A$1:$X$367,MATCH(NightFilter!V$1,Night!$C$1:$X$1,0)+2,0),"")</f>
        <v>0.63636400000000004</v>
      </c>
      <c r="W301">
        <f>IFERROR(VLOOKUP($B301,Night!$A$1:$X$367,MATCH(NightFilter!W$1,Night!$C$1:$X$1,0)+2,0),"")</f>
        <v>3.7482510000000002</v>
      </c>
      <c r="X301">
        <f>IFERROR(VLOOKUP($B301,Night!$A$1:$X$367,MATCH(NightFilter!X$1,Night!$C$1:$X$1,0)+2,0),"")</f>
        <v>2.3630442999999999</v>
      </c>
      <c r="Y301">
        <f>IFERROR(VLOOKUP($B301,Night!$A$1:$Z$367,MATCH(NightFilter!Y$1,Night!$C$1:$Z$1,0)+2,0),"")</f>
        <v>65</v>
      </c>
      <c r="Z301">
        <f>IFERROR(VLOOKUP($B301,Night!$A$1:$Z$367,MATCH(NightFilter!Z$1,Night!$C$1:$Z$1,0)+2,0),"")</f>
        <v>75</v>
      </c>
    </row>
    <row r="302" spans="2:26" x14ac:dyDescent="0.25">
      <c r="B302">
        <f>IF(ROW()-1&lt;=Input!$F$3,ROW()-1,"")</f>
        <v>301</v>
      </c>
      <c r="C302" s="1">
        <f>IFERROR(VLOOKUP($B302,Night!$A$1:$X$367,MATCH(NightFilter!C$1,Night!$C$1:$X$1,0)+2,0),"")</f>
        <v>43894</v>
      </c>
      <c r="D302" t="str">
        <f>IFERROR(VLOOKUP($B302,Night!$A$1:$X$367,MATCH(NightFilter!D$1,Night!$C$1:$X$1,0)+2,0),"")</f>
        <v>Night</v>
      </c>
      <c r="E302">
        <f>IFERROR(VLOOKUP($B302,Night!$A$1:$X$367,MATCH(NightFilter!E$1,Night!$C$1:$X$1,0)+2,0),"")</f>
        <v>51.267142999999997</v>
      </c>
      <c r="F302">
        <f>IFERROR(VLOOKUP($B302,Night!$A$1:$X$367,MATCH(NightFilter!F$1,Night!$C$1:$X$1,0)+2,0),"")</f>
        <v>41.84</v>
      </c>
      <c r="G302">
        <f>IFERROR(VLOOKUP($B302,Night!$A$1:$X$367,MATCH(NightFilter!G$1,Night!$C$1:$X$1,0)+2,0),"")</f>
        <v>41.84</v>
      </c>
      <c r="H302">
        <f>IFERROR(VLOOKUP($B302,Night!$A$1:$X$367,MATCH(NightFilter!H$1,Night!$C$1:$X$1,0)+2,0),"")</f>
        <v>9.4271429999999938</v>
      </c>
      <c r="I302">
        <f>IFERROR(VLOOKUP($B302,Night!$A$1:$X$367,MATCH(NightFilter!I$1,Night!$C$1:$X$1,0)+2,0),"")</f>
        <v>45.930904099999999</v>
      </c>
      <c r="J302">
        <f>IFERROR(VLOOKUP($B302,Night!$A$1:$X$367,MATCH(NightFilter!J$1,Night!$C$1:$X$1,0)+2,0),"")</f>
        <v>48.5</v>
      </c>
      <c r="K302">
        <f>IFERROR(VLOOKUP($B302,Night!$A$1:$X$367,MATCH(NightFilter!K$1,Night!$C$1:$X$1,0)+2,0),"")</f>
        <v>15.809091</v>
      </c>
      <c r="L302">
        <f>IFERROR(VLOOKUP($B302,Night!$A$1:$X$367,MATCH(NightFilter!L$1,Night!$C$1:$X$1,0)+2,0),"")</f>
        <v>15.809091</v>
      </c>
      <c r="M302">
        <f>IFERROR(VLOOKUP($B302,Night!$A$1:$X$367,MATCH(NightFilter!M$1,Night!$C$1:$X$1,0)+2,0),"")</f>
        <v>32.690908999999998</v>
      </c>
      <c r="N302">
        <f>IFERROR(VLOOKUP($B302,Night!$A$1:$X$367,MATCH(NightFilter!N$1,Night!$C$1:$X$1,0)+2,0),"")</f>
        <v>37.561897700000003</v>
      </c>
      <c r="O302">
        <f>IFERROR(VLOOKUP($B302,Night!$A$1:$X$367,MATCH(NightFilter!O$1,Night!$C$1:$X$1,0)+2,0),"")</f>
        <v>99.061000000000007</v>
      </c>
      <c r="P302">
        <f>IFERROR(VLOOKUP($B302,Night!$A$1:$X$367,MATCH(NightFilter!P$1,Night!$C$1:$X$1,0)+2,0),"")</f>
        <v>36.653635999999999</v>
      </c>
      <c r="Q302">
        <f>IFERROR(VLOOKUP($B302,Night!$A$1:$X$367,MATCH(NightFilter!Q$1,Night!$C$1:$X$1,0)+2,0),"")</f>
        <v>36.653635999999999</v>
      </c>
      <c r="R302">
        <f>IFERROR(VLOOKUP($B302,Night!$A$1:$X$367,MATCH(NightFilter!R$1,Night!$C$1:$X$1,0)+2,0),"")</f>
        <v>62.407364000000008</v>
      </c>
      <c r="S302">
        <f>IFERROR(VLOOKUP($B302,Night!$A$1:$X$367,MATCH(NightFilter!S$1,Night!$C$1:$X$1,0)+2,0),"")</f>
        <v>78.396271799999994</v>
      </c>
      <c r="T302">
        <f>IFERROR(VLOOKUP($B302,Night!$A$1:$X$367,MATCH(NightFilter!T$1,Night!$C$1:$X$1,0)+2,0),"")</f>
        <v>5.6875</v>
      </c>
      <c r="U302">
        <f>IFERROR(VLOOKUP($B302,Night!$A$1:$X$367,MATCH(NightFilter!U$1,Night!$C$1:$X$1,0)+2,0),"")</f>
        <v>0.3</v>
      </c>
      <c r="V302">
        <f>IFERROR(VLOOKUP($B302,Night!$A$1:$X$367,MATCH(NightFilter!V$1,Night!$C$1:$X$1,0)+2,0),"")</f>
        <v>0.3</v>
      </c>
      <c r="W302">
        <f>IFERROR(VLOOKUP($B302,Night!$A$1:$X$367,MATCH(NightFilter!W$1,Night!$C$1:$X$1,0)+2,0),"")</f>
        <v>5.3875000000000002</v>
      </c>
      <c r="X302">
        <f>IFERROR(VLOOKUP($B302,Night!$A$1:$X$367,MATCH(NightFilter!X$1,Night!$C$1:$X$1,0)+2,0),"")</f>
        <v>2.8611526</v>
      </c>
      <c r="Y302">
        <f>IFERROR(VLOOKUP($B302,Night!$A$1:$Z$367,MATCH(NightFilter!Y$1,Night!$C$1:$Z$1,0)+2,0),"")</f>
        <v>65</v>
      </c>
      <c r="Z302">
        <f>IFERROR(VLOOKUP($B302,Night!$A$1:$Z$367,MATCH(NightFilter!Z$1,Night!$C$1:$Z$1,0)+2,0),"")</f>
        <v>75</v>
      </c>
    </row>
    <row r="303" spans="2:26" x14ac:dyDescent="0.25">
      <c r="B303">
        <f>IF(ROW()-1&lt;=Input!$F$3,ROW()-1,"")</f>
        <v>302</v>
      </c>
      <c r="C303" s="1">
        <f>IFERROR(VLOOKUP($B303,Night!$A$1:$X$367,MATCH(NightFilter!C$1,Night!$C$1:$X$1,0)+2,0),"")</f>
        <v>43893</v>
      </c>
      <c r="D303" t="str">
        <f>IFERROR(VLOOKUP($B303,Night!$A$1:$X$367,MATCH(NightFilter!D$1,Night!$C$1:$X$1,0)+2,0),"")</f>
        <v>Night</v>
      </c>
      <c r="E303">
        <f>IFERROR(VLOOKUP($B303,Night!$A$1:$X$367,MATCH(NightFilter!E$1,Night!$C$1:$X$1,0)+2,0),"")</f>
        <v>54.709091000000001</v>
      </c>
      <c r="F303">
        <f>IFERROR(VLOOKUP($B303,Night!$A$1:$X$367,MATCH(NightFilter!F$1,Night!$C$1:$X$1,0)+2,0),"")</f>
        <v>39.989091000000002</v>
      </c>
      <c r="G303">
        <f>IFERROR(VLOOKUP($B303,Night!$A$1:$X$367,MATCH(NightFilter!G$1,Night!$C$1:$X$1,0)+2,0),"")</f>
        <v>39.989091000000002</v>
      </c>
      <c r="H303">
        <f>IFERROR(VLOOKUP($B303,Night!$A$1:$X$367,MATCH(NightFilter!H$1,Night!$C$1:$X$1,0)+2,0),"")</f>
        <v>14.719999999999999</v>
      </c>
      <c r="I303">
        <f>IFERROR(VLOOKUP($B303,Night!$A$1:$X$367,MATCH(NightFilter!I$1,Night!$C$1:$X$1,0)+2,0),"")</f>
        <v>46.243028600000002</v>
      </c>
      <c r="J303">
        <f>IFERROR(VLOOKUP($B303,Night!$A$1:$X$367,MATCH(NightFilter!J$1,Night!$C$1:$X$1,0)+2,0),"")</f>
        <v>48.38</v>
      </c>
      <c r="K303">
        <f>IFERROR(VLOOKUP($B303,Night!$A$1:$X$367,MATCH(NightFilter!K$1,Night!$C$1:$X$1,0)+2,0),"")</f>
        <v>19.063635999999999</v>
      </c>
      <c r="L303">
        <f>IFERROR(VLOOKUP($B303,Night!$A$1:$X$367,MATCH(NightFilter!L$1,Night!$C$1:$X$1,0)+2,0),"")</f>
        <v>19.063635999999999</v>
      </c>
      <c r="M303">
        <f>IFERROR(VLOOKUP($B303,Night!$A$1:$X$367,MATCH(NightFilter!M$1,Night!$C$1:$X$1,0)+2,0),"")</f>
        <v>29.316364000000004</v>
      </c>
      <c r="N303">
        <f>IFERROR(VLOOKUP($B303,Night!$A$1:$X$367,MATCH(NightFilter!N$1,Night!$C$1:$X$1,0)+2,0),"")</f>
        <v>39.331836000000003</v>
      </c>
      <c r="O303">
        <f>IFERROR(VLOOKUP($B303,Night!$A$1:$X$367,MATCH(NightFilter!O$1,Night!$C$1:$X$1,0)+2,0),"")</f>
        <v>100</v>
      </c>
      <c r="P303">
        <f>IFERROR(VLOOKUP($B303,Night!$A$1:$X$367,MATCH(NightFilter!P$1,Night!$C$1:$X$1,0)+2,0),"")</f>
        <v>26.484545000000001</v>
      </c>
      <c r="Q303">
        <f>IFERROR(VLOOKUP($B303,Night!$A$1:$X$367,MATCH(NightFilter!Q$1,Night!$C$1:$X$1,0)+2,0),"")</f>
        <v>26.484545000000001</v>
      </c>
      <c r="R303">
        <f>IFERROR(VLOOKUP($B303,Night!$A$1:$X$367,MATCH(NightFilter!R$1,Night!$C$1:$X$1,0)+2,0),"")</f>
        <v>73.515455000000003</v>
      </c>
      <c r="S303">
        <f>IFERROR(VLOOKUP($B303,Night!$A$1:$X$367,MATCH(NightFilter!S$1,Night!$C$1:$X$1,0)+2,0),"")</f>
        <v>82.190380399999995</v>
      </c>
      <c r="T303">
        <f>IFERROR(VLOOKUP($B303,Night!$A$1:$X$367,MATCH(NightFilter!T$1,Night!$C$1:$X$1,0)+2,0),"")</f>
        <v>9.7272730000000003</v>
      </c>
      <c r="U303">
        <f>IFERROR(VLOOKUP($B303,Night!$A$1:$X$367,MATCH(NightFilter!U$1,Night!$C$1:$X$1,0)+2,0),"")</f>
        <v>0.55555600000000005</v>
      </c>
      <c r="V303">
        <f>IFERROR(VLOOKUP($B303,Night!$A$1:$X$367,MATCH(NightFilter!V$1,Night!$C$1:$X$1,0)+2,0),"")</f>
        <v>0.55555600000000005</v>
      </c>
      <c r="W303">
        <f>IFERROR(VLOOKUP($B303,Night!$A$1:$X$367,MATCH(NightFilter!W$1,Night!$C$1:$X$1,0)+2,0),"")</f>
        <v>9.171717000000001</v>
      </c>
      <c r="X303">
        <f>IFERROR(VLOOKUP($B303,Night!$A$1:$X$367,MATCH(NightFilter!X$1,Night!$C$1:$X$1,0)+2,0),"")</f>
        <v>2.6738298</v>
      </c>
      <c r="Y303">
        <f>IFERROR(VLOOKUP($B303,Night!$A$1:$Z$367,MATCH(NightFilter!Y$1,Night!$C$1:$Z$1,0)+2,0),"")</f>
        <v>65</v>
      </c>
      <c r="Z303">
        <f>IFERROR(VLOOKUP($B303,Night!$A$1:$Z$367,MATCH(NightFilter!Z$1,Night!$C$1:$Z$1,0)+2,0),"")</f>
        <v>75</v>
      </c>
    </row>
    <row r="304" spans="2:26" x14ac:dyDescent="0.25">
      <c r="B304">
        <f>IF(ROW()-1&lt;=Input!$F$3,ROW()-1,"")</f>
        <v>303</v>
      </c>
      <c r="C304" s="1">
        <f>IFERROR(VLOOKUP($B304,Night!$A$1:$X$367,MATCH(NightFilter!C$1,Night!$C$1:$X$1,0)+2,0),"")</f>
        <v>43892</v>
      </c>
      <c r="D304" t="str">
        <f>IFERROR(VLOOKUP($B304,Night!$A$1:$X$367,MATCH(NightFilter!D$1,Night!$C$1:$X$1,0)+2,0),"")</f>
        <v>Night</v>
      </c>
      <c r="E304">
        <f>IFERROR(VLOOKUP($B304,Night!$A$1:$X$367,MATCH(NightFilter!E$1,Night!$C$1:$X$1,0)+2,0),"")</f>
        <v>52.924137999999999</v>
      </c>
      <c r="F304">
        <f>IFERROR(VLOOKUP($B304,Night!$A$1:$X$367,MATCH(NightFilter!F$1,Night!$C$1:$X$1,0)+2,0),"")</f>
        <v>37</v>
      </c>
      <c r="G304">
        <f>IFERROR(VLOOKUP($B304,Night!$A$1:$X$367,MATCH(NightFilter!G$1,Night!$C$1:$X$1,0)+2,0),"")</f>
        <v>37</v>
      </c>
      <c r="H304">
        <f>IFERROR(VLOOKUP($B304,Night!$A$1:$X$367,MATCH(NightFilter!H$1,Night!$C$1:$X$1,0)+2,0),"")</f>
        <v>15.924137999999999</v>
      </c>
      <c r="I304">
        <f>IFERROR(VLOOKUP($B304,Night!$A$1:$X$367,MATCH(NightFilter!I$1,Night!$C$1:$X$1,0)+2,0),"")</f>
        <v>45.673966499999999</v>
      </c>
      <c r="J304">
        <f>IFERROR(VLOOKUP($B304,Night!$A$1:$X$367,MATCH(NightFilter!J$1,Night!$C$1:$X$1,0)+2,0),"")</f>
        <v>52.924137999999999</v>
      </c>
      <c r="K304">
        <f>IFERROR(VLOOKUP($B304,Night!$A$1:$X$367,MATCH(NightFilter!K$1,Night!$C$1:$X$1,0)+2,0),"")</f>
        <v>27.583333</v>
      </c>
      <c r="L304">
        <f>IFERROR(VLOOKUP($B304,Night!$A$1:$X$367,MATCH(NightFilter!L$1,Night!$C$1:$X$1,0)+2,0),"")</f>
        <v>27.583333</v>
      </c>
      <c r="M304">
        <f>IFERROR(VLOOKUP($B304,Night!$A$1:$X$367,MATCH(NightFilter!M$1,Night!$C$1:$X$1,0)+2,0),"")</f>
        <v>25.340805</v>
      </c>
      <c r="N304">
        <f>IFERROR(VLOOKUP($B304,Night!$A$1:$X$367,MATCH(NightFilter!N$1,Night!$C$1:$X$1,0)+2,0),"")</f>
        <v>39.285077899999997</v>
      </c>
      <c r="O304">
        <f>IFERROR(VLOOKUP($B304,Night!$A$1:$X$367,MATCH(NightFilter!O$1,Night!$C$1:$X$1,0)+2,0),"")</f>
        <v>100</v>
      </c>
      <c r="P304">
        <f>IFERROR(VLOOKUP($B304,Night!$A$1:$X$367,MATCH(NightFilter!P$1,Night!$C$1:$X$1,0)+2,0),"")</f>
        <v>59.66</v>
      </c>
      <c r="Q304">
        <f>IFERROR(VLOOKUP($B304,Night!$A$1:$X$367,MATCH(NightFilter!Q$1,Night!$C$1:$X$1,0)+2,0),"")</f>
        <v>59.66</v>
      </c>
      <c r="R304">
        <f>IFERROR(VLOOKUP($B304,Night!$A$1:$X$367,MATCH(NightFilter!R$1,Night!$C$1:$X$1,0)+2,0),"")</f>
        <v>40.340000000000003</v>
      </c>
      <c r="S304">
        <f>IFERROR(VLOOKUP($B304,Night!$A$1:$X$367,MATCH(NightFilter!S$1,Night!$C$1:$X$1,0)+2,0),"")</f>
        <v>82.402019600000003</v>
      </c>
      <c r="T304">
        <f>IFERROR(VLOOKUP($B304,Night!$A$1:$X$367,MATCH(NightFilter!T$1,Night!$C$1:$X$1,0)+2,0),"")</f>
        <v>6.7272730000000003</v>
      </c>
      <c r="U304">
        <f>IFERROR(VLOOKUP($B304,Night!$A$1:$X$367,MATCH(NightFilter!U$1,Night!$C$1:$X$1,0)+2,0),"")</f>
        <v>0</v>
      </c>
      <c r="V304">
        <f>IFERROR(VLOOKUP($B304,Night!$A$1:$X$367,MATCH(NightFilter!V$1,Night!$C$1:$X$1,0)+2,0),"")</f>
        <v>0</v>
      </c>
      <c r="W304">
        <f>IFERROR(VLOOKUP($B304,Night!$A$1:$X$367,MATCH(NightFilter!W$1,Night!$C$1:$X$1,0)+2,0),"")</f>
        <v>6.7272730000000003</v>
      </c>
      <c r="X304">
        <f>IFERROR(VLOOKUP($B304,Night!$A$1:$X$367,MATCH(NightFilter!X$1,Night!$C$1:$X$1,0)+2,0),"")</f>
        <v>2.3985591999999998</v>
      </c>
      <c r="Y304">
        <f>IFERROR(VLOOKUP($B304,Night!$A$1:$Z$367,MATCH(NightFilter!Y$1,Night!$C$1:$Z$1,0)+2,0),"")</f>
        <v>65</v>
      </c>
      <c r="Z304">
        <f>IFERROR(VLOOKUP($B304,Night!$A$1:$Z$367,MATCH(NightFilter!Z$1,Night!$C$1:$Z$1,0)+2,0),"")</f>
        <v>75</v>
      </c>
    </row>
    <row r="305" spans="2:26" x14ac:dyDescent="0.25">
      <c r="B305">
        <f>IF(ROW()-1&lt;=Input!$F$3,ROW()-1,"")</f>
        <v>304</v>
      </c>
      <c r="C305" s="1">
        <f>IFERROR(VLOOKUP($B305,Night!$A$1:$X$367,MATCH(NightFilter!C$1,Night!$C$1:$X$1,0)+2,0),"")</f>
        <v>43891</v>
      </c>
      <c r="D305" t="str">
        <f>IFERROR(VLOOKUP($B305,Night!$A$1:$X$367,MATCH(NightFilter!D$1,Night!$C$1:$X$1,0)+2,0),"")</f>
        <v>Night</v>
      </c>
      <c r="E305">
        <f>IFERROR(VLOOKUP($B305,Night!$A$1:$X$367,MATCH(NightFilter!E$1,Night!$C$1:$X$1,0)+2,0),"")</f>
        <v>54.309091000000002</v>
      </c>
      <c r="F305">
        <f>IFERROR(VLOOKUP($B305,Night!$A$1:$X$367,MATCH(NightFilter!F$1,Night!$C$1:$X$1,0)+2,0),"")</f>
        <v>37.809091000000002</v>
      </c>
      <c r="G305">
        <f>IFERROR(VLOOKUP($B305,Night!$A$1:$X$367,MATCH(NightFilter!G$1,Night!$C$1:$X$1,0)+2,0),"")</f>
        <v>37.809091000000002</v>
      </c>
      <c r="H305">
        <f>IFERROR(VLOOKUP($B305,Night!$A$1:$X$367,MATCH(NightFilter!H$1,Night!$C$1:$X$1,0)+2,0),"")</f>
        <v>16.5</v>
      </c>
      <c r="I305">
        <f>IFERROR(VLOOKUP($B305,Night!$A$1:$X$367,MATCH(NightFilter!I$1,Night!$C$1:$X$1,0)+2,0),"")</f>
        <v>47.112410400000002</v>
      </c>
      <c r="J305">
        <f>IFERROR(VLOOKUP($B305,Night!$A$1:$X$367,MATCH(NightFilter!J$1,Night!$C$1:$X$1,0)+2,0),"")</f>
        <v>54.309091000000002</v>
      </c>
      <c r="K305">
        <f>IFERROR(VLOOKUP($B305,Night!$A$1:$X$367,MATCH(NightFilter!K$1,Night!$C$1:$X$1,0)+2,0),"")</f>
        <v>10.536364000000001</v>
      </c>
      <c r="L305">
        <f>IFERROR(VLOOKUP($B305,Night!$A$1:$X$367,MATCH(NightFilter!L$1,Night!$C$1:$X$1,0)+2,0),"")</f>
        <v>10.536364000000001</v>
      </c>
      <c r="M305">
        <f>IFERROR(VLOOKUP($B305,Night!$A$1:$X$367,MATCH(NightFilter!M$1,Night!$C$1:$X$1,0)+2,0),"")</f>
        <v>43.772727000000003</v>
      </c>
      <c r="N305">
        <f>IFERROR(VLOOKUP($B305,Night!$A$1:$X$367,MATCH(NightFilter!N$1,Night!$C$1:$X$1,0)+2,0),"")</f>
        <v>38.069738399999999</v>
      </c>
      <c r="O305">
        <f>IFERROR(VLOOKUP($B305,Night!$A$1:$X$367,MATCH(NightFilter!O$1,Night!$C$1:$X$1,0)+2,0),"")</f>
        <v>100</v>
      </c>
      <c r="P305">
        <f>IFERROR(VLOOKUP($B305,Night!$A$1:$X$367,MATCH(NightFilter!P$1,Night!$C$1:$X$1,0)+2,0),"")</f>
        <v>27.265454999999999</v>
      </c>
      <c r="Q305">
        <f>IFERROR(VLOOKUP($B305,Night!$A$1:$X$367,MATCH(NightFilter!Q$1,Night!$C$1:$X$1,0)+2,0),"")</f>
        <v>27.265454999999999</v>
      </c>
      <c r="R305">
        <f>IFERROR(VLOOKUP($B305,Night!$A$1:$X$367,MATCH(NightFilter!R$1,Night!$C$1:$X$1,0)+2,0),"")</f>
        <v>72.734544999999997</v>
      </c>
      <c r="S305">
        <f>IFERROR(VLOOKUP($B305,Night!$A$1:$X$367,MATCH(NightFilter!S$1,Night!$C$1:$X$1,0)+2,0),"")</f>
        <v>76.362060099999994</v>
      </c>
      <c r="T305">
        <f>IFERROR(VLOOKUP($B305,Night!$A$1:$X$367,MATCH(NightFilter!T$1,Night!$C$1:$X$1,0)+2,0),"")</f>
        <v>5.9090910000000001</v>
      </c>
      <c r="U305">
        <f>IFERROR(VLOOKUP($B305,Night!$A$1:$X$367,MATCH(NightFilter!U$1,Night!$C$1:$X$1,0)+2,0),"")</f>
        <v>0</v>
      </c>
      <c r="V305">
        <f>IFERROR(VLOOKUP($B305,Night!$A$1:$X$367,MATCH(NightFilter!V$1,Night!$C$1:$X$1,0)+2,0),"")</f>
        <v>0</v>
      </c>
      <c r="W305">
        <f>IFERROR(VLOOKUP($B305,Night!$A$1:$X$367,MATCH(NightFilter!W$1,Night!$C$1:$X$1,0)+2,0),"")</f>
        <v>5.9090910000000001</v>
      </c>
      <c r="X305">
        <f>IFERROR(VLOOKUP($B305,Night!$A$1:$X$367,MATCH(NightFilter!X$1,Night!$C$1:$X$1,0)+2,0),"")</f>
        <v>2.8827786</v>
      </c>
      <c r="Y305">
        <f>IFERROR(VLOOKUP($B305,Night!$A$1:$Z$367,MATCH(NightFilter!Y$1,Night!$C$1:$Z$1,0)+2,0),"")</f>
        <v>65</v>
      </c>
      <c r="Z305">
        <f>IFERROR(VLOOKUP($B305,Night!$A$1:$Z$367,MATCH(NightFilter!Z$1,Night!$C$1:$Z$1,0)+2,0),"")</f>
        <v>75</v>
      </c>
    </row>
    <row r="306" spans="2:26" x14ac:dyDescent="0.25">
      <c r="B306">
        <f>IF(ROW()-1&lt;=Input!$F$3,ROW()-1,"")</f>
        <v>305</v>
      </c>
      <c r="C306" s="1">
        <f>IFERROR(VLOOKUP($B306,Night!$A$1:$X$367,MATCH(NightFilter!C$1,Night!$C$1:$X$1,0)+2,0),"")</f>
        <v>43890</v>
      </c>
      <c r="D306" t="str">
        <f>IFERROR(VLOOKUP($B306,Night!$A$1:$X$367,MATCH(NightFilter!D$1,Night!$C$1:$X$1,0)+2,0),"")</f>
        <v>Night</v>
      </c>
      <c r="E306">
        <f>IFERROR(VLOOKUP($B306,Night!$A$1:$X$367,MATCH(NightFilter!E$1,Night!$C$1:$X$1,0)+2,0),"")</f>
        <v>53.787500000000001</v>
      </c>
      <c r="F306">
        <f>IFERROR(VLOOKUP($B306,Night!$A$1:$X$367,MATCH(NightFilter!F$1,Night!$C$1:$X$1,0)+2,0),"")</f>
        <v>36.85</v>
      </c>
      <c r="G306">
        <f>IFERROR(VLOOKUP($B306,Night!$A$1:$X$367,MATCH(NightFilter!G$1,Night!$C$1:$X$1,0)+2,0),"")</f>
        <v>36.85</v>
      </c>
      <c r="H306">
        <f>IFERROR(VLOOKUP($B306,Night!$A$1:$X$367,MATCH(NightFilter!H$1,Night!$C$1:$X$1,0)+2,0),"")</f>
        <v>16.9375</v>
      </c>
      <c r="I306">
        <f>IFERROR(VLOOKUP($B306,Night!$A$1:$X$367,MATCH(NightFilter!I$1,Night!$C$1:$X$1,0)+2,0),"")</f>
        <v>46.8677019</v>
      </c>
      <c r="J306">
        <f>IFERROR(VLOOKUP($B306,Night!$A$1:$X$367,MATCH(NightFilter!J$1,Night!$C$1:$X$1,0)+2,0),"")</f>
        <v>53.662500000000001</v>
      </c>
      <c r="K306">
        <f>IFERROR(VLOOKUP($B306,Night!$A$1:$X$367,MATCH(NightFilter!K$1,Night!$C$1:$X$1,0)+2,0),"")</f>
        <v>1.490909</v>
      </c>
      <c r="L306">
        <f>IFERROR(VLOOKUP($B306,Night!$A$1:$X$367,MATCH(NightFilter!L$1,Night!$C$1:$X$1,0)+2,0),"")</f>
        <v>1.490909</v>
      </c>
      <c r="M306">
        <f>IFERROR(VLOOKUP($B306,Night!$A$1:$X$367,MATCH(NightFilter!M$1,Night!$C$1:$X$1,0)+2,0),"")</f>
        <v>52.171590999999999</v>
      </c>
      <c r="N306">
        <f>IFERROR(VLOOKUP($B306,Night!$A$1:$X$367,MATCH(NightFilter!N$1,Night!$C$1:$X$1,0)+2,0),"")</f>
        <v>36.511315600000003</v>
      </c>
      <c r="O306">
        <f>IFERROR(VLOOKUP($B306,Night!$A$1:$X$367,MATCH(NightFilter!O$1,Night!$C$1:$X$1,0)+2,0),"")</f>
        <v>99.5625</v>
      </c>
      <c r="P306">
        <f>IFERROR(VLOOKUP($B306,Night!$A$1:$X$367,MATCH(NightFilter!P$1,Night!$C$1:$X$1,0)+2,0),"")</f>
        <v>13.370908999999999</v>
      </c>
      <c r="Q306">
        <f>IFERROR(VLOOKUP($B306,Night!$A$1:$X$367,MATCH(NightFilter!Q$1,Night!$C$1:$X$1,0)+2,0),"")</f>
        <v>13.370908999999999</v>
      </c>
      <c r="R306">
        <f>IFERROR(VLOOKUP($B306,Night!$A$1:$X$367,MATCH(NightFilter!R$1,Night!$C$1:$X$1,0)+2,0),"")</f>
        <v>86.191591000000003</v>
      </c>
      <c r="S306">
        <f>IFERROR(VLOOKUP($B306,Night!$A$1:$X$367,MATCH(NightFilter!S$1,Night!$C$1:$X$1,0)+2,0),"")</f>
        <v>76.502793199999999</v>
      </c>
      <c r="T306">
        <f>IFERROR(VLOOKUP($B306,Night!$A$1:$X$367,MATCH(NightFilter!T$1,Night!$C$1:$X$1,0)+2,0),"")</f>
        <v>5.3823530000000002</v>
      </c>
      <c r="U306">
        <f>IFERROR(VLOOKUP($B306,Night!$A$1:$X$367,MATCH(NightFilter!U$1,Night!$C$1:$X$1,0)+2,0),"")</f>
        <v>0.83333299999999999</v>
      </c>
      <c r="V306">
        <f>IFERROR(VLOOKUP($B306,Night!$A$1:$X$367,MATCH(NightFilter!V$1,Night!$C$1:$X$1,0)+2,0),"")</f>
        <v>0.83333299999999999</v>
      </c>
      <c r="W306">
        <f>IFERROR(VLOOKUP($B306,Night!$A$1:$X$367,MATCH(NightFilter!W$1,Night!$C$1:$X$1,0)+2,0),"")</f>
        <v>4.5490200000000005</v>
      </c>
      <c r="X306">
        <f>IFERROR(VLOOKUP($B306,Night!$A$1:$X$367,MATCH(NightFilter!X$1,Night!$C$1:$X$1,0)+2,0),"")</f>
        <v>2.8074992999999999</v>
      </c>
      <c r="Y306">
        <f>IFERROR(VLOOKUP($B306,Night!$A$1:$Z$367,MATCH(NightFilter!Y$1,Night!$C$1:$Z$1,0)+2,0),"")</f>
        <v>65</v>
      </c>
      <c r="Z306">
        <f>IFERROR(VLOOKUP($B306,Night!$A$1:$Z$367,MATCH(NightFilter!Z$1,Night!$C$1:$Z$1,0)+2,0),"")</f>
        <v>75</v>
      </c>
    </row>
    <row r="307" spans="2:26" x14ac:dyDescent="0.25">
      <c r="B307">
        <f>IF(ROW()-1&lt;=Input!$F$3,ROW()-1,"")</f>
        <v>306</v>
      </c>
      <c r="C307" s="1">
        <f>IFERROR(VLOOKUP($B307,Night!$A$1:$X$367,MATCH(NightFilter!C$1,Night!$C$1:$X$1,0)+2,0),"")</f>
        <v>43889</v>
      </c>
      <c r="D307" t="str">
        <f>IFERROR(VLOOKUP($B307,Night!$A$1:$X$367,MATCH(NightFilter!D$1,Night!$C$1:$X$1,0)+2,0),"")</f>
        <v>Night</v>
      </c>
      <c r="E307">
        <f>IFERROR(VLOOKUP($B307,Night!$A$1:$X$367,MATCH(NightFilter!E$1,Night!$C$1:$X$1,0)+2,0),"")</f>
        <v>54.218181999999999</v>
      </c>
      <c r="F307">
        <f>IFERROR(VLOOKUP($B307,Night!$A$1:$X$367,MATCH(NightFilter!F$1,Night!$C$1:$X$1,0)+2,0),"")</f>
        <v>38</v>
      </c>
      <c r="G307">
        <f>IFERROR(VLOOKUP($B307,Night!$A$1:$X$367,MATCH(NightFilter!G$1,Night!$C$1:$X$1,0)+2,0),"")</f>
        <v>38</v>
      </c>
      <c r="H307">
        <f>IFERROR(VLOOKUP($B307,Night!$A$1:$X$367,MATCH(NightFilter!H$1,Night!$C$1:$X$1,0)+2,0),"")</f>
        <v>16.218181999999999</v>
      </c>
      <c r="I307">
        <f>IFERROR(VLOOKUP($B307,Night!$A$1:$X$367,MATCH(NightFilter!I$1,Night!$C$1:$X$1,0)+2,0),"")</f>
        <v>48.304108800000002</v>
      </c>
      <c r="J307">
        <f>IFERROR(VLOOKUP($B307,Night!$A$1:$X$367,MATCH(NightFilter!J$1,Night!$C$1:$X$1,0)+2,0),"")</f>
        <v>53.5625</v>
      </c>
      <c r="K307">
        <f>IFERROR(VLOOKUP($B307,Night!$A$1:$X$367,MATCH(NightFilter!K$1,Night!$C$1:$X$1,0)+2,0),"")</f>
        <v>5.608333</v>
      </c>
      <c r="L307">
        <f>IFERROR(VLOOKUP($B307,Night!$A$1:$X$367,MATCH(NightFilter!L$1,Night!$C$1:$X$1,0)+2,0),"")</f>
        <v>5.608333</v>
      </c>
      <c r="M307">
        <f>IFERROR(VLOOKUP($B307,Night!$A$1:$X$367,MATCH(NightFilter!M$1,Night!$C$1:$X$1,0)+2,0),"")</f>
        <v>47.954166999999998</v>
      </c>
      <c r="N307">
        <f>IFERROR(VLOOKUP($B307,Night!$A$1:$X$367,MATCH(NightFilter!N$1,Night!$C$1:$X$1,0)+2,0),"")</f>
        <v>36.632046899999999</v>
      </c>
      <c r="O307">
        <f>IFERROR(VLOOKUP($B307,Night!$A$1:$X$367,MATCH(NightFilter!O$1,Night!$C$1:$X$1,0)+2,0),"")</f>
        <v>100</v>
      </c>
      <c r="P307">
        <f>IFERROR(VLOOKUP($B307,Night!$A$1:$X$367,MATCH(NightFilter!P$1,Night!$C$1:$X$1,0)+2,0),"")</f>
        <v>18.605</v>
      </c>
      <c r="Q307">
        <f>IFERROR(VLOOKUP($B307,Night!$A$1:$X$367,MATCH(NightFilter!Q$1,Night!$C$1:$X$1,0)+2,0),"")</f>
        <v>18.605</v>
      </c>
      <c r="R307">
        <f>IFERROR(VLOOKUP($B307,Night!$A$1:$X$367,MATCH(NightFilter!R$1,Night!$C$1:$X$1,0)+2,0),"")</f>
        <v>81.394999999999996</v>
      </c>
      <c r="S307">
        <f>IFERROR(VLOOKUP($B307,Night!$A$1:$X$367,MATCH(NightFilter!S$1,Night!$C$1:$X$1,0)+2,0),"")</f>
        <v>74.321871700000003</v>
      </c>
      <c r="T307">
        <f>IFERROR(VLOOKUP($B307,Night!$A$1:$X$367,MATCH(NightFilter!T$1,Night!$C$1:$X$1,0)+2,0),"")</f>
        <v>7</v>
      </c>
      <c r="U307">
        <f>IFERROR(VLOOKUP($B307,Night!$A$1:$X$367,MATCH(NightFilter!U$1,Night!$C$1:$X$1,0)+2,0),"")</f>
        <v>1.2727269999999999</v>
      </c>
      <c r="V307">
        <f>IFERROR(VLOOKUP($B307,Night!$A$1:$X$367,MATCH(NightFilter!V$1,Night!$C$1:$X$1,0)+2,0),"")</f>
        <v>1.2727269999999999</v>
      </c>
      <c r="W307">
        <f>IFERROR(VLOOKUP($B307,Night!$A$1:$X$367,MATCH(NightFilter!W$1,Night!$C$1:$X$1,0)+2,0),"")</f>
        <v>5.7272730000000003</v>
      </c>
      <c r="X307">
        <f>IFERROR(VLOOKUP($B307,Night!$A$1:$X$367,MATCH(NightFilter!X$1,Night!$C$1:$X$1,0)+2,0),"")</f>
        <v>3.1542916999999999</v>
      </c>
      <c r="Y307">
        <f>IFERROR(VLOOKUP($B307,Night!$A$1:$Z$367,MATCH(NightFilter!Y$1,Night!$C$1:$Z$1,0)+2,0),"")</f>
        <v>65</v>
      </c>
      <c r="Z307">
        <f>IFERROR(VLOOKUP($B307,Night!$A$1:$Z$367,MATCH(NightFilter!Z$1,Night!$C$1:$Z$1,0)+2,0),"")</f>
        <v>75</v>
      </c>
    </row>
    <row r="308" spans="2:26" x14ac:dyDescent="0.25">
      <c r="B308">
        <f>IF(ROW()-1&lt;=Input!$F$3,ROW()-1,"")</f>
        <v>307</v>
      </c>
      <c r="C308" s="1">
        <f>IFERROR(VLOOKUP($B308,Night!$A$1:$X$367,MATCH(NightFilter!C$1,Night!$C$1:$X$1,0)+2,0),"")</f>
        <v>43888</v>
      </c>
      <c r="D308" t="str">
        <f>IFERROR(VLOOKUP($B308,Night!$A$1:$X$367,MATCH(NightFilter!D$1,Night!$C$1:$X$1,0)+2,0),"")</f>
        <v>Night</v>
      </c>
      <c r="E308">
        <f>IFERROR(VLOOKUP($B308,Night!$A$1:$X$367,MATCH(NightFilter!E$1,Night!$C$1:$X$1,0)+2,0),"")</f>
        <v>56.045454999999997</v>
      </c>
      <c r="F308">
        <f>IFERROR(VLOOKUP($B308,Night!$A$1:$X$367,MATCH(NightFilter!F$1,Night!$C$1:$X$1,0)+2,0),"")</f>
        <v>39.463636000000001</v>
      </c>
      <c r="G308">
        <f>IFERROR(VLOOKUP($B308,Night!$A$1:$X$367,MATCH(NightFilter!G$1,Night!$C$1:$X$1,0)+2,0),"")</f>
        <v>39.463636000000001</v>
      </c>
      <c r="H308">
        <f>IFERROR(VLOOKUP($B308,Night!$A$1:$X$367,MATCH(NightFilter!H$1,Night!$C$1:$X$1,0)+2,0),"")</f>
        <v>16.581818999999996</v>
      </c>
      <c r="I308">
        <f>IFERROR(VLOOKUP($B308,Night!$A$1:$X$367,MATCH(NightFilter!I$1,Night!$C$1:$X$1,0)+2,0),"")</f>
        <v>46.582435199999999</v>
      </c>
      <c r="J308">
        <f>IFERROR(VLOOKUP($B308,Night!$A$1:$X$367,MATCH(NightFilter!J$1,Night!$C$1:$X$1,0)+2,0),"")</f>
        <v>48.963000000000001</v>
      </c>
      <c r="K308">
        <f>IFERROR(VLOOKUP($B308,Night!$A$1:$X$367,MATCH(NightFilter!K$1,Night!$C$1:$X$1,0)+2,0),"")</f>
        <v>11.9</v>
      </c>
      <c r="L308">
        <f>IFERROR(VLOOKUP($B308,Night!$A$1:$X$367,MATCH(NightFilter!L$1,Night!$C$1:$X$1,0)+2,0),"")</f>
        <v>11.9</v>
      </c>
      <c r="M308">
        <f>IFERROR(VLOOKUP($B308,Night!$A$1:$X$367,MATCH(NightFilter!M$1,Night!$C$1:$X$1,0)+2,0),"")</f>
        <v>37.063000000000002</v>
      </c>
      <c r="N308">
        <f>IFERROR(VLOOKUP($B308,Night!$A$1:$X$367,MATCH(NightFilter!N$1,Night!$C$1:$X$1,0)+2,0),"")</f>
        <v>37.161835199999999</v>
      </c>
      <c r="O308">
        <f>IFERROR(VLOOKUP($B308,Night!$A$1:$X$367,MATCH(NightFilter!O$1,Night!$C$1:$X$1,0)+2,0),"")</f>
        <v>100</v>
      </c>
      <c r="P308">
        <f>IFERROR(VLOOKUP($B308,Night!$A$1:$X$367,MATCH(NightFilter!P$1,Night!$C$1:$X$1,0)+2,0),"")</f>
        <v>24.708182000000001</v>
      </c>
      <c r="Q308">
        <f>IFERROR(VLOOKUP($B308,Night!$A$1:$X$367,MATCH(NightFilter!Q$1,Night!$C$1:$X$1,0)+2,0),"")</f>
        <v>24.708182000000001</v>
      </c>
      <c r="R308">
        <f>IFERROR(VLOOKUP($B308,Night!$A$1:$X$367,MATCH(NightFilter!R$1,Night!$C$1:$X$1,0)+2,0),"")</f>
        <v>75.291818000000006</v>
      </c>
      <c r="S308">
        <f>IFERROR(VLOOKUP($B308,Night!$A$1:$X$367,MATCH(NightFilter!S$1,Night!$C$1:$X$1,0)+2,0),"")</f>
        <v>77.453226599999994</v>
      </c>
      <c r="T308">
        <f>IFERROR(VLOOKUP($B308,Night!$A$1:$X$367,MATCH(NightFilter!T$1,Night!$C$1:$X$1,0)+2,0),"")</f>
        <v>6.7</v>
      </c>
      <c r="U308">
        <f>IFERROR(VLOOKUP($B308,Night!$A$1:$X$367,MATCH(NightFilter!U$1,Night!$C$1:$X$1,0)+2,0),"")</f>
        <v>1.2727269999999999</v>
      </c>
      <c r="V308">
        <f>IFERROR(VLOOKUP($B308,Night!$A$1:$X$367,MATCH(NightFilter!V$1,Night!$C$1:$X$1,0)+2,0),"")</f>
        <v>1.2727269999999999</v>
      </c>
      <c r="W308">
        <f>IFERROR(VLOOKUP($B308,Night!$A$1:$X$367,MATCH(NightFilter!W$1,Night!$C$1:$X$1,0)+2,0),"")</f>
        <v>5.4272730000000005</v>
      </c>
      <c r="X308">
        <f>IFERROR(VLOOKUP($B308,Night!$A$1:$X$367,MATCH(NightFilter!X$1,Night!$C$1:$X$1,0)+2,0),"")</f>
        <v>2.8240913999999999</v>
      </c>
      <c r="Y308">
        <f>IFERROR(VLOOKUP($B308,Night!$A$1:$Z$367,MATCH(NightFilter!Y$1,Night!$C$1:$Z$1,0)+2,0),"")</f>
        <v>65</v>
      </c>
      <c r="Z308">
        <f>IFERROR(VLOOKUP($B308,Night!$A$1:$Z$367,MATCH(NightFilter!Z$1,Night!$C$1:$Z$1,0)+2,0),"")</f>
        <v>75</v>
      </c>
    </row>
    <row r="309" spans="2:26" x14ac:dyDescent="0.25">
      <c r="B309">
        <f>IF(ROW()-1&lt;=Input!$F$3,ROW()-1,"")</f>
        <v>308</v>
      </c>
      <c r="C309" s="1">
        <f>IFERROR(VLOOKUP($B309,Night!$A$1:$X$367,MATCH(NightFilter!C$1,Night!$C$1:$X$1,0)+2,0),"")</f>
        <v>43887</v>
      </c>
      <c r="D309" t="str">
        <f>IFERROR(VLOOKUP($B309,Night!$A$1:$X$367,MATCH(NightFilter!D$1,Night!$C$1:$X$1,0)+2,0),"")</f>
        <v>Night</v>
      </c>
      <c r="E309">
        <f>IFERROR(VLOOKUP($B309,Night!$A$1:$X$367,MATCH(NightFilter!E$1,Night!$C$1:$X$1,0)+2,0),"")</f>
        <v>59.9</v>
      </c>
      <c r="F309">
        <f>IFERROR(VLOOKUP($B309,Night!$A$1:$X$367,MATCH(NightFilter!F$1,Night!$C$1:$X$1,0)+2,0),"")</f>
        <v>37.072727</v>
      </c>
      <c r="G309">
        <f>IFERROR(VLOOKUP($B309,Night!$A$1:$X$367,MATCH(NightFilter!G$1,Night!$C$1:$X$1,0)+2,0),"")</f>
        <v>37.072727</v>
      </c>
      <c r="H309">
        <f>IFERROR(VLOOKUP($B309,Night!$A$1:$X$367,MATCH(NightFilter!H$1,Night!$C$1:$X$1,0)+2,0),"")</f>
        <v>22.827272999999998</v>
      </c>
      <c r="I309">
        <f>IFERROR(VLOOKUP($B309,Night!$A$1:$X$367,MATCH(NightFilter!I$1,Night!$C$1:$X$1,0)+2,0),"")</f>
        <v>44.721230599999998</v>
      </c>
      <c r="J309">
        <f>IFERROR(VLOOKUP($B309,Night!$A$1:$X$367,MATCH(NightFilter!J$1,Night!$C$1:$X$1,0)+2,0),"")</f>
        <v>46.727691999999998</v>
      </c>
      <c r="K309">
        <f>IFERROR(VLOOKUP($B309,Night!$A$1:$X$367,MATCH(NightFilter!K$1,Night!$C$1:$X$1,0)+2,0),"")</f>
        <v>10.618181999999999</v>
      </c>
      <c r="L309">
        <f>IFERROR(VLOOKUP($B309,Night!$A$1:$X$367,MATCH(NightFilter!L$1,Night!$C$1:$X$1,0)+2,0),"")</f>
        <v>10.618181999999999</v>
      </c>
      <c r="M309">
        <f>IFERROR(VLOOKUP($B309,Night!$A$1:$X$367,MATCH(NightFilter!M$1,Night!$C$1:$X$1,0)+2,0),"")</f>
        <v>36.10951</v>
      </c>
      <c r="N309">
        <f>IFERROR(VLOOKUP($B309,Night!$A$1:$X$367,MATCH(NightFilter!N$1,Night!$C$1:$X$1,0)+2,0),"")</f>
        <v>31.811713399999999</v>
      </c>
      <c r="O309">
        <f>IFERROR(VLOOKUP($B309,Night!$A$1:$X$367,MATCH(NightFilter!O$1,Night!$C$1:$X$1,0)+2,0),"")</f>
        <v>99.970769000000004</v>
      </c>
      <c r="P309">
        <f>IFERROR(VLOOKUP($B309,Night!$A$1:$X$367,MATCH(NightFilter!P$1,Night!$C$1:$X$1,0)+2,0),"")</f>
        <v>14.192727</v>
      </c>
      <c r="Q309">
        <f>IFERROR(VLOOKUP($B309,Night!$A$1:$X$367,MATCH(NightFilter!Q$1,Night!$C$1:$X$1,0)+2,0),"")</f>
        <v>14.192727</v>
      </c>
      <c r="R309">
        <f>IFERROR(VLOOKUP($B309,Night!$A$1:$X$367,MATCH(NightFilter!R$1,Night!$C$1:$X$1,0)+2,0),"")</f>
        <v>85.778041999999999</v>
      </c>
      <c r="S309">
        <f>IFERROR(VLOOKUP($B309,Night!$A$1:$X$367,MATCH(NightFilter!S$1,Night!$C$1:$X$1,0)+2,0),"")</f>
        <v>69.778692399999997</v>
      </c>
      <c r="T309">
        <f>IFERROR(VLOOKUP($B309,Night!$A$1:$X$367,MATCH(NightFilter!T$1,Night!$C$1:$X$1,0)+2,0),"")</f>
        <v>10.181818</v>
      </c>
      <c r="U309">
        <f>IFERROR(VLOOKUP($B309,Night!$A$1:$X$367,MATCH(NightFilter!U$1,Night!$C$1:$X$1,0)+2,0),"")</f>
        <v>0.81818199999999996</v>
      </c>
      <c r="V309">
        <f>IFERROR(VLOOKUP($B309,Night!$A$1:$X$367,MATCH(NightFilter!V$1,Night!$C$1:$X$1,0)+2,0),"")</f>
        <v>0.81818199999999996</v>
      </c>
      <c r="W309">
        <f>IFERROR(VLOOKUP($B309,Night!$A$1:$X$367,MATCH(NightFilter!W$1,Night!$C$1:$X$1,0)+2,0),"")</f>
        <v>9.3636359999999996</v>
      </c>
      <c r="X309">
        <f>IFERROR(VLOOKUP($B309,Night!$A$1:$X$367,MATCH(NightFilter!X$1,Night!$C$1:$X$1,0)+2,0),"")</f>
        <v>2.8255243000000001</v>
      </c>
      <c r="Y309">
        <f>IFERROR(VLOOKUP($B309,Night!$A$1:$Z$367,MATCH(NightFilter!Y$1,Night!$C$1:$Z$1,0)+2,0),"")</f>
        <v>65</v>
      </c>
      <c r="Z309">
        <f>IFERROR(VLOOKUP($B309,Night!$A$1:$Z$367,MATCH(NightFilter!Z$1,Night!$C$1:$Z$1,0)+2,0),"")</f>
        <v>75</v>
      </c>
    </row>
    <row r="310" spans="2:26" x14ac:dyDescent="0.25">
      <c r="B310">
        <f>IF(ROW()-1&lt;=Input!$F$3,ROW()-1,"")</f>
        <v>309</v>
      </c>
      <c r="C310" s="1">
        <f>IFERROR(VLOOKUP($B310,Night!$A$1:$X$367,MATCH(NightFilter!C$1,Night!$C$1:$X$1,0)+2,0),"")</f>
        <v>43886</v>
      </c>
      <c r="D310" t="str">
        <f>IFERROR(VLOOKUP($B310,Night!$A$1:$X$367,MATCH(NightFilter!D$1,Night!$C$1:$X$1,0)+2,0),"")</f>
        <v>Night</v>
      </c>
      <c r="E310">
        <f>IFERROR(VLOOKUP($B310,Night!$A$1:$X$367,MATCH(NightFilter!E$1,Night!$C$1:$X$1,0)+2,0),"")</f>
        <v>50.411579000000003</v>
      </c>
      <c r="F310">
        <f>IFERROR(VLOOKUP($B310,Night!$A$1:$X$367,MATCH(NightFilter!F$1,Night!$C$1:$X$1,0)+2,0),"")</f>
        <v>34.799999999999997</v>
      </c>
      <c r="G310">
        <f>IFERROR(VLOOKUP($B310,Night!$A$1:$X$367,MATCH(NightFilter!G$1,Night!$C$1:$X$1,0)+2,0),"")</f>
        <v>34.799999999999997</v>
      </c>
      <c r="H310">
        <f>IFERROR(VLOOKUP($B310,Night!$A$1:$X$367,MATCH(NightFilter!H$1,Night!$C$1:$X$1,0)+2,0),"")</f>
        <v>15.611579000000006</v>
      </c>
      <c r="I310">
        <f>IFERROR(VLOOKUP($B310,Night!$A$1:$X$367,MATCH(NightFilter!I$1,Night!$C$1:$X$1,0)+2,0),"")</f>
        <v>42.588097300000001</v>
      </c>
      <c r="J310">
        <f>IFERROR(VLOOKUP($B310,Night!$A$1:$X$367,MATCH(NightFilter!J$1,Night!$C$1:$X$1,0)+2,0),"")</f>
        <v>47.630526000000003</v>
      </c>
      <c r="K310">
        <f>IFERROR(VLOOKUP($B310,Night!$A$1:$X$367,MATCH(NightFilter!K$1,Night!$C$1:$X$1,0)+2,0),"")</f>
        <v>6.9818179999999996</v>
      </c>
      <c r="L310">
        <f>IFERROR(VLOOKUP($B310,Night!$A$1:$X$367,MATCH(NightFilter!L$1,Night!$C$1:$X$1,0)+2,0),"")</f>
        <v>6.9818179999999996</v>
      </c>
      <c r="M310">
        <f>IFERROR(VLOOKUP($B310,Night!$A$1:$X$367,MATCH(NightFilter!M$1,Night!$C$1:$X$1,0)+2,0),"")</f>
        <v>40.648708000000006</v>
      </c>
      <c r="N310">
        <f>IFERROR(VLOOKUP($B310,Night!$A$1:$X$367,MATCH(NightFilter!N$1,Night!$C$1:$X$1,0)+2,0),"")</f>
        <v>30.849537399999999</v>
      </c>
      <c r="O310">
        <f>IFERROR(VLOOKUP($B310,Night!$A$1:$X$367,MATCH(NightFilter!O$1,Night!$C$1:$X$1,0)+2,0),"")</f>
        <v>97.735151999999999</v>
      </c>
      <c r="P310">
        <f>IFERROR(VLOOKUP($B310,Night!$A$1:$X$367,MATCH(NightFilter!P$1,Night!$C$1:$X$1,0)+2,0),"")</f>
        <v>19.968181999999999</v>
      </c>
      <c r="Q310">
        <f>IFERROR(VLOOKUP($B310,Night!$A$1:$X$367,MATCH(NightFilter!Q$1,Night!$C$1:$X$1,0)+2,0),"")</f>
        <v>19.968181999999999</v>
      </c>
      <c r="R310">
        <f>IFERROR(VLOOKUP($B310,Night!$A$1:$X$367,MATCH(NightFilter!R$1,Night!$C$1:$X$1,0)+2,0),"")</f>
        <v>77.766970000000001</v>
      </c>
      <c r="S310">
        <f>IFERROR(VLOOKUP($B310,Night!$A$1:$X$367,MATCH(NightFilter!S$1,Night!$C$1:$X$1,0)+2,0),"")</f>
        <v>71.911475999999993</v>
      </c>
      <c r="T310">
        <f>IFERROR(VLOOKUP($B310,Night!$A$1:$X$367,MATCH(NightFilter!T$1,Night!$C$1:$X$1,0)+2,0),"")</f>
        <v>7.1818179999999998</v>
      </c>
      <c r="U310">
        <f>IFERROR(VLOOKUP($B310,Night!$A$1:$X$367,MATCH(NightFilter!U$1,Night!$C$1:$X$1,0)+2,0),"")</f>
        <v>0.45454499999999998</v>
      </c>
      <c r="V310">
        <f>IFERROR(VLOOKUP($B310,Night!$A$1:$X$367,MATCH(NightFilter!V$1,Night!$C$1:$X$1,0)+2,0),"")</f>
        <v>0.45454499999999998</v>
      </c>
      <c r="W310">
        <f>IFERROR(VLOOKUP($B310,Night!$A$1:$X$367,MATCH(NightFilter!W$1,Night!$C$1:$X$1,0)+2,0),"")</f>
        <v>6.7272730000000003</v>
      </c>
      <c r="X310">
        <f>IFERROR(VLOOKUP($B310,Night!$A$1:$X$367,MATCH(NightFilter!X$1,Night!$C$1:$X$1,0)+2,0),"")</f>
        <v>2.7304784</v>
      </c>
      <c r="Y310">
        <f>IFERROR(VLOOKUP($B310,Night!$A$1:$Z$367,MATCH(NightFilter!Y$1,Night!$C$1:$Z$1,0)+2,0),"")</f>
        <v>65</v>
      </c>
      <c r="Z310">
        <f>IFERROR(VLOOKUP($B310,Night!$A$1:$Z$367,MATCH(NightFilter!Z$1,Night!$C$1:$Z$1,0)+2,0),"")</f>
        <v>75</v>
      </c>
    </row>
    <row r="311" spans="2:26" x14ac:dyDescent="0.25">
      <c r="B311">
        <f>IF(ROW()-1&lt;=Input!$F$3,ROW()-1,"")</f>
        <v>310</v>
      </c>
      <c r="C311" s="1">
        <f>IFERROR(VLOOKUP($B311,Night!$A$1:$X$367,MATCH(NightFilter!C$1,Night!$C$1:$X$1,0)+2,0),"")</f>
        <v>43885</v>
      </c>
      <c r="D311" t="str">
        <f>IFERROR(VLOOKUP($B311,Night!$A$1:$X$367,MATCH(NightFilter!D$1,Night!$C$1:$X$1,0)+2,0),"")</f>
        <v>Night</v>
      </c>
      <c r="E311">
        <f>IFERROR(VLOOKUP($B311,Night!$A$1:$X$367,MATCH(NightFilter!E$1,Night!$C$1:$X$1,0)+2,0),"")</f>
        <v>56.363999999999997</v>
      </c>
      <c r="F311">
        <f>IFERROR(VLOOKUP($B311,Night!$A$1:$X$367,MATCH(NightFilter!F$1,Night!$C$1:$X$1,0)+2,0),"")</f>
        <v>33.481817999999997</v>
      </c>
      <c r="G311">
        <f>IFERROR(VLOOKUP($B311,Night!$A$1:$X$367,MATCH(NightFilter!G$1,Night!$C$1:$X$1,0)+2,0),"")</f>
        <v>33.481817999999997</v>
      </c>
      <c r="H311">
        <f>IFERROR(VLOOKUP($B311,Night!$A$1:$X$367,MATCH(NightFilter!H$1,Night!$C$1:$X$1,0)+2,0),"")</f>
        <v>22.882182</v>
      </c>
      <c r="I311">
        <f>IFERROR(VLOOKUP($B311,Night!$A$1:$X$367,MATCH(NightFilter!I$1,Night!$C$1:$X$1,0)+2,0),"")</f>
        <v>41.183475100000003</v>
      </c>
      <c r="J311">
        <f>IFERROR(VLOOKUP($B311,Night!$A$1:$X$367,MATCH(NightFilter!J$1,Night!$C$1:$X$1,0)+2,0),"")</f>
        <v>41.051613000000003</v>
      </c>
      <c r="K311">
        <f>IFERROR(VLOOKUP($B311,Night!$A$1:$X$367,MATCH(NightFilter!K$1,Night!$C$1:$X$1,0)+2,0),"")</f>
        <v>16.231999999999999</v>
      </c>
      <c r="L311">
        <f>IFERROR(VLOOKUP($B311,Night!$A$1:$X$367,MATCH(NightFilter!L$1,Night!$C$1:$X$1,0)+2,0),"")</f>
        <v>16.231999999999999</v>
      </c>
      <c r="M311">
        <f>IFERROR(VLOOKUP($B311,Night!$A$1:$X$367,MATCH(NightFilter!M$1,Night!$C$1:$X$1,0)+2,0),"")</f>
        <v>24.819613000000004</v>
      </c>
      <c r="N311">
        <f>IFERROR(VLOOKUP($B311,Night!$A$1:$X$367,MATCH(NightFilter!N$1,Night!$C$1:$X$1,0)+2,0),"")</f>
        <v>30.826557099999999</v>
      </c>
      <c r="O311">
        <f>IFERROR(VLOOKUP($B311,Night!$A$1:$X$367,MATCH(NightFilter!O$1,Night!$C$1:$X$1,0)+2,0),"")</f>
        <v>97.029677000000007</v>
      </c>
      <c r="P311">
        <f>IFERROR(VLOOKUP($B311,Night!$A$1:$X$367,MATCH(NightFilter!P$1,Night!$C$1:$X$1,0)+2,0),"")</f>
        <v>21.83</v>
      </c>
      <c r="Q311">
        <f>IFERROR(VLOOKUP($B311,Night!$A$1:$X$367,MATCH(NightFilter!Q$1,Night!$C$1:$X$1,0)+2,0),"")</f>
        <v>21.83</v>
      </c>
      <c r="R311">
        <f>IFERROR(VLOOKUP($B311,Night!$A$1:$X$367,MATCH(NightFilter!R$1,Night!$C$1:$X$1,0)+2,0),"")</f>
        <v>75.199677000000008</v>
      </c>
      <c r="S311">
        <f>IFERROR(VLOOKUP($B311,Night!$A$1:$X$367,MATCH(NightFilter!S$1,Night!$C$1:$X$1,0)+2,0),"")</f>
        <v>72.707016800000005</v>
      </c>
      <c r="T311">
        <f>IFERROR(VLOOKUP($B311,Night!$A$1:$X$367,MATCH(NightFilter!T$1,Night!$C$1:$X$1,0)+2,0),"")</f>
        <v>7.7419349999999998</v>
      </c>
      <c r="U311">
        <f>IFERROR(VLOOKUP($B311,Night!$A$1:$X$367,MATCH(NightFilter!U$1,Night!$C$1:$X$1,0)+2,0),"")</f>
        <v>0</v>
      </c>
      <c r="V311">
        <f>IFERROR(VLOOKUP($B311,Night!$A$1:$X$367,MATCH(NightFilter!V$1,Night!$C$1:$X$1,0)+2,0),"")</f>
        <v>0</v>
      </c>
      <c r="W311">
        <f>IFERROR(VLOOKUP($B311,Night!$A$1:$X$367,MATCH(NightFilter!W$1,Night!$C$1:$X$1,0)+2,0),"")</f>
        <v>7.7419349999999998</v>
      </c>
      <c r="X311">
        <f>IFERROR(VLOOKUP($B311,Night!$A$1:$X$367,MATCH(NightFilter!X$1,Night!$C$1:$X$1,0)+2,0),"")</f>
        <v>2.5232844000000001</v>
      </c>
      <c r="Y311">
        <f>IFERROR(VLOOKUP($B311,Night!$A$1:$Z$367,MATCH(NightFilter!Y$1,Night!$C$1:$Z$1,0)+2,0),"")</f>
        <v>65</v>
      </c>
      <c r="Z311">
        <f>IFERROR(VLOOKUP($B311,Night!$A$1:$Z$367,MATCH(NightFilter!Z$1,Night!$C$1:$Z$1,0)+2,0),"")</f>
        <v>75</v>
      </c>
    </row>
    <row r="312" spans="2:26" x14ac:dyDescent="0.25">
      <c r="B312">
        <f>IF(ROW()-1&lt;=Input!$F$3,ROW()-1,"")</f>
        <v>311</v>
      </c>
      <c r="C312" s="1">
        <f>IFERROR(VLOOKUP($B312,Night!$A$1:$X$367,MATCH(NightFilter!C$1,Night!$C$1:$X$1,0)+2,0),"")</f>
        <v>43884</v>
      </c>
      <c r="D312" t="str">
        <f>IFERROR(VLOOKUP($B312,Night!$A$1:$X$367,MATCH(NightFilter!D$1,Night!$C$1:$X$1,0)+2,0),"")</f>
        <v>Night</v>
      </c>
      <c r="E312">
        <f>IFERROR(VLOOKUP($B312,Night!$A$1:$X$367,MATCH(NightFilter!E$1,Night!$C$1:$X$1,0)+2,0),"")</f>
        <v>51.465454999999999</v>
      </c>
      <c r="F312">
        <f>IFERROR(VLOOKUP($B312,Night!$A$1:$X$367,MATCH(NightFilter!F$1,Night!$C$1:$X$1,0)+2,0),"")</f>
        <v>33.390909000000001</v>
      </c>
      <c r="G312">
        <f>IFERROR(VLOOKUP($B312,Night!$A$1:$X$367,MATCH(NightFilter!G$1,Night!$C$1:$X$1,0)+2,0),"")</f>
        <v>33.390909000000001</v>
      </c>
      <c r="H312">
        <f>IFERROR(VLOOKUP($B312,Night!$A$1:$X$367,MATCH(NightFilter!H$1,Night!$C$1:$X$1,0)+2,0),"")</f>
        <v>18.074545999999998</v>
      </c>
      <c r="I312">
        <f>IFERROR(VLOOKUP($B312,Night!$A$1:$X$367,MATCH(NightFilter!I$1,Night!$C$1:$X$1,0)+2,0),"")</f>
        <v>42.711920900000003</v>
      </c>
      <c r="J312">
        <f>IFERROR(VLOOKUP($B312,Night!$A$1:$X$367,MATCH(NightFilter!J$1,Night!$C$1:$X$1,0)+2,0),"")</f>
        <v>47.077894999999998</v>
      </c>
      <c r="K312">
        <f>IFERROR(VLOOKUP($B312,Night!$A$1:$X$367,MATCH(NightFilter!K$1,Night!$C$1:$X$1,0)+2,0),"")</f>
        <v>22.12</v>
      </c>
      <c r="L312">
        <f>IFERROR(VLOOKUP($B312,Night!$A$1:$X$367,MATCH(NightFilter!L$1,Night!$C$1:$X$1,0)+2,0),"")</f>
        <v>22.12</v>
      </c>
      <c r="M312">
        <f>IFERROR(VLOOKUP($B312,Night!$A$1:$X$367,MATCH(NightFilter!M$1,Night!$C$1:$X$1,0)+2,0),"")</f>
        <v>24.957894999999997</v>
      </c>
      <c r="N312">
        <f>IFERROR(VLOOKUP($B312,Night!$A$1:$X$367,MATCH(NightFilter!N$1,Night!$C$1:$X$1,0)+2,0),"")</f>
        <v>33.199789500000001</v>
      </c>
      <c r="O312">
        <f>IFERROR(VLOOKUP($B312,Night!$A$1:$X$367,MATCH(NightFilter!O$1,Night!$C$1:$X$1,0)+2,0),"")</f>
        <v>98.808947000000003</v>
      </c>
      <c r="P312">
        <f>IFERROR(VLOOKUP($B312,Night!$A$1:$X$367,MATCH(NightFilter!P$1,Night!$C$1:$X$1,0)+2,0),"")</f>
        <v>36.378182000000002</v>
      </c>
      <c r="Q312">
        <f>IFERROR(VLOOKUP($B312,Night!$A$1:$X$367,MATCH(NightFilter!Q$1,Night!$C$1:$X$1,0)+2,0),"")</f>
        <v>36.378182000000002</v>
      </c>
      <c r="R312">
        <f>IFERROR(VLOOKUP($B312,Night!$A$1:$X$367,MATCH(NightFilter!R$1,Night!$C$1:$X$1,0)+2,0),"")</f>
        <v>62.430765000000001</v>
      </c>
      <c r="S312">
        <f>IFERROR(VLOOKUP($B312,Night!$A$1:$X$367,MATCH(NightFilter!S$1,Night!$C$1:$X$1,0)+2,0),"")</f>
        <v>74.689575300000001</v>
      </c>
      <c r="T312">
        <f>IFERROR(VLOOKUP($B312,Night!$A$1:$X$367,MATCH(NightFilter!T$1,Night!$C$1:$X$1,0)+2,0),"")</f>
        <v>6.7</v>
      </c>
      <c r="U312">
        <f>IFERROR(VLOOKUP($B312,Night!$A$1:$X$367,MATCH(NightFilter!U$1,Night!$C$1:$X$1,0)+2,0),"")</f>
        <v>0.272727</v>
      </c>
      <c r="V312">
        <f>IFERROR(VLOOKUP($B312,Night!$A$1:$X$367,MATCH(NightFilter!V$1,Night!$C$1:$X$1,0)+2,0),"")</f>
        <v>0.272727</v>
      </c>
      <c r="W312">
        <f>IFERROR(VLOOKUP($B312,Night!$A$1:$X$367,MATCH(NightFilter!W$1,Night!$C$1:$X$1,0)+2,0),"")</f>
        <v>6.4272730000000005</v>
      </c>
      <c r="X312">
        <f>IFERROR(VLOOKUP($B312,Night!$A$1:$X$367,MATCH(NightFilter!X$1,Night!$C$1:$X$1,0)+2,0),"")</f>
        <v>2.2825953000000001</v>
      </c>
      <c r="Y312">
        <f>IFERROR(VLOOKUP($B312,Night!$A$1:$Z$367,MATCH(NightFilter!Y$1,Night!$C$1:$Z$1,0)+2,0),"")</f>
        <v>65</v>
      </c>
      <c r="Z312">
        <f>IFERROR(VLOOKUP($B312,Night!$A$1:$Z$367,MATCH(NightFilter!Z$1,Night!$C$1:$Z$1,0)+2,0),"")</f>
        <v>75</v>
      </c>
    </row>
    <row r="313" spans="2:26" x14ac:dyDescent="0.25">
      <c r="B313">
        <f>IF(ROW()-1&lt;=Input!$F$3,ROW()-1,"")</f>
        <v>312</v>
      </c>
      <c r="C313" s="1">
        <f>IFERROR(VLOOKUP($B313,Night!$A$1:$X$367,MATCH(NightFilter!C$1,Night!$C$1:$X$1,0)+2,0),"")</f>
        <v>43883</v>
      </c>
      <c r="D313" t="str">
        <f>IFERROR(VLOOKUP($B313,Night!$A$1:$X$367,MATCH(NightFilter!D$1,Night!$C$1:$X$1,0)+2,0),"")</f>
        <v>Night</v>
      </c>
      <c r="E313">
        <f>IFERROR(VLOOKUP($B313,Night!$A$1:$X$367,MATCH(NightFilter!E$1,Night!$C$1:$X$1,0)+2,0),"")</f>
        <v>51.019047999999998</v>
      </c>
      <c r="F313">
        <f>IFERROR(VLOOKUP($B313,Night!$A$1:$X$367,MATCH(NightFilter!F$1,Night!$C$1:$X$1,0)+2,0),"")</f>
        <v>33.416666999999997</v>
      </c>
      <c r="G313">
        <f>IFERROR(VLOOKUP($B313,Night!$A$1:$X$367,MATCH(NightFilter!G$1,Night!$C$1:$X$1,0)+2,0),"")</f>
        <v>33.416666999999997</v>
      </c>
      <c r="H313">
        <f>IFERROR(VLOOKUP($B313,Night!$A$1:$X$367,MATCH(NightFilter!H$1,Night!$C$1:$X$1,0)+2,0),"")</f>
        <v>17.602381000000001</v>
      </c>
      <c r="I313">
        <f>IFERROR(VLOOKUP($B313,Night!$A$1:$X$367,MATCH(NightFilter!I$1,Night!$C$1:$X$1,0)+2,0),"")</f>
        <v>44.725054700000001</v>
      </c>
      <c r="J313">
        <f>IFERROR(VLOOKUP($B313,Night!$A$1:$X$367,MATCH(NightFilter!J$1,Night!$C$1:$X$1,0)+2,0),"")</f>
        <v>49.191249999999997</v>
      </c>
      <c r="K313">
        <f>IFERROR(VLOOKUP($B313,Night!$A$1:$X$367,MATCH(NightFilter!K$1,Night!$C$1:$X$1,0)+2,0),"")</f>
        <v>17.527273000000001</v>
      </c>
      <c r="L313">
        <f>IFERROR(VLOOKUP($B313,Night!$A$1:$X$367,MATCH(NightFilter!L$1,Night!$C$1:$X$1,0)+2,0),"")</f>
        <v>17.527273000000001</v>
      </c>
      <c r="M313">
        <f>IFERROR(VLOOKUP($B313,Night!$A$1:$X$367,MATCH(NightFilter!M$1,Night!$C$1:$X$1,0)+2,0),"")</f>
        <v>31.663976999999996</v>
      </c>
      <c r="N313">
        <f>IFERROR(VLOOKUP($B313,Night!$A$1:$X$367,MATCH(NightFilter!N$1,Night!$C$1:$X$1,0)+2,0),"")</f>
        <v>35.000063099999998</v>
      </c>
      <c r="O313">
        <f>IFERROR(VLOOKUP($B313,Night!$A$1:$X$367,MATCH(NightFilter!O$1,Night!$C$1:$X$1,0)+2,0),"")</f>
        <v>99.029332999999994</v>
      </c>
      <c r="P313">
        <f>IFERROR(VLOOKUP($B313,Night!$A$1:$X$367,MATCH(NightFilter!P$1,Night!$C$1:$X$1,0)+2,0),"")</f>
        <v>30.042726999999999</v>
      </c>
      <c r="Q313">
        <f>IFERROR(VLOOKUP($B313,Night!$A$1:$X$367,MATCH(NightFilter!Q$1,Night!$C$1:$X$1,0)+2,0),"")</f>
        <v>30.042726999999999</v>
      </c>
      <c r="R313">
        <f>IFERROR(VLOOKUP($B313,Night!$A$1:$X$367,MATCH(NightFilter!R$1,Night!$C$1:$X$1,0)+2,0),"")</f>
        <v>68.986605999999995</v>
      </c>
      <c r="S313">
        <f>IFERROR(VLOOKUP($B313,Night!$A$1:$X$367,MATCH(NightFilter!S$1,Night!$C$1:$X$1,0)+2,0),"")</f>
        <v>74.431789699999996</v>
      </c>
      <c r="T313">
        <f>IFERROR(VLOOKUP($B313,Night!$A$1:$X$367,MATCH(NightFilter!T$1,Night!$C$1:$X$1,0)+2,0),"")</f>
        <v>7</v>
      </c>
      <c r="U313">
        <f>IFERROR(VLOOKUP($B313,Night!$A$1:$X$367,MATCH(NightFilter!U$1,Night!$C$1:$X$1,0)+2,0),"")</f>
        <v>0.63636400000000004</v>
      </c>
      <c r="V313">
        <f>IFERROR(VLOOKUP($B313,Night!$A$1:$X$367,MATCH(NightFilter!V$1,Night!$C$1:$X$1,0)+2,0),"")</f>
        <v>0.63636400000000004</v>
      </c>
      <c r="W313">
        <f>IFERROR(VLOOKUP($B313,Night!$A$1:$X$367,MATCH(NightFilter!W$1,Night!$C$1:$X$1,0)+2,0),"")</f>
        <v>6.3636359999999996</v>
      </c>
      <c r="X313">
        <f>IFERROR(VLOOKUP($B313,Night!$A$1:$X$367,MATCH(NightFilter!X$1,Night!$C$1:$X$1,0)+2,0),"")</f>
        <v>3.2571987</v>
      </c>
      <c r="Y313">
        <f>IFERROR(VLOOKUP($B313,Night!$A$1:$Z$367,MATCH(NightFilter!Y$1,Night!$C$1:$Z$1,0)+2,0),"")</f>
        <v>65</v>
      </c>
      <c r="Z313">
        <f>IFERROR(VLOOKUP($B313,Night!$A$1:$Z$367,MATCH(NightFilter!Z$1,Night!$C$1:$Z$1,0)+2,0),"")</f>
        <v>75</v>
      </c>
    </row>
    <row r="314" spans="2:26" x14ac:dyDescent="0.25">
      <c r="B314">
        <f>IF(ROW()-1&lt;=Input!$F$3,ROW()-1,"")</f>
        <v>313</v>
      </c>
      <c r="C314" s="1">
        <f>IFERROR(VLOOKUP($B314,Night!$A$1:$X$367,MATCH(NightFilter!C$1,Night!$C$1:$X$1,0)+2,0),"")</f>
        <v>43882</v>
      </c>
      <c r="D314" t="str">
        <f>IFERROR(VLOOKUP($B314,Night!$A$1:$X$367,MATCH(NightFilter!D$1,Night!$C$1:$X$1,0)+2,0),"")</f>
        <v>Night</v>
      </c>
      <c r="E314">
        <f>IFERROR(VLOOKUP($B314,Night!$A$1:$X$367,MATCH(NightFilter!E$1,Night!$C$1:$X$1,0)+2,0),"")</f>
        <v>55.58</v>
      </c>
      <c r="F314">
        <f>IFERROR(VLOOKUP($B314,Night!$A$1:$X$367,MATCH(NightFilter!F$1,Night!$C$1:$X$1,0)+2,0),"")</f>
        <v>34.390909000000001</v>
      </c>
      <c r="G314">
        <f>IFERROR(VLOOKUP($B314,Night!$A$1:$X$367,MATCH(NightFilter!G$1,Night!$C$1:$X$1,0)+2,0),"")</f>
        <v>34.390909000000001</v>
      </c>
      <c r="H314">
        <f>IFERROR(VLOOKUP($B314,Night!$A$1:$X$367,MATCH(NightFilter!H$1,Night!$C$1:$X$1,0)+2,0),"")</f>
        <v>21.189090999999998</v>
      </c>
      <c r="I314">
        <f>IFERROR(VLOOKUP($B314,Night!$A$1:$X$367,MATCH(NightFilter!I$1,Night!$C$1:$X$1,0)+2,0),"")</f>
        <v>47.735788300000003</v>
      </c>
      <c r="J314">
        <f>IFERROR(VLOOKUP($B314,Night!$A$1:$X$367,MATCH(NightFilter!J$1,Night!$C$1:$X$1,0)+2,0),"")</f>
        <v>52.454545000000003</v>
      </c>
      <c r="K314">
        <f>IFERROR(VLOOKUP($B314,Night!$A$1:$X$367,MATCH(NightFilter!K$1,Night!$C$1:$X$1,0)+2,0),"")</f>
        <v>14.54</v>
      </c>
      <c r="L314">
        <f>IFERROR(VLOOKUP($B314,Night!$A$1:$X$367,MATCH(NightFilter!L$1,Night!$C$1:$X$1,0)+2,0),"")</f>
        <v>14.54</v>
      </c>
      <c r="M314">
        <f>IFERROR(VLOOKUP($B314,Night!$A$1:$X$367,MATCH(NightFilter!M$1,Night!$C$1:$X$1,0)+2,0),"")</f>
        <v>37.914545000000004</v>
      </c>
      <c r="N314">
        <f>IFERROR(VLOOKUP($B314,Night!$A$1:$X$367,MATCH(NightFilter!N$1,Night!$C$1:$X$1,0)+2,0),"")</f>
        <v>36.313652300000001</v>
      </c>
      <c r="O314">
        <f>IFERROR(VLOOKUP($B314,Night!$A$1:$X$367,MATCH(NightFilter!O$1,Night!$C$1:$X$1,0)+2,0),"")</f>
        <v>100</v>
      </c>
      <c r="P314">
        <f>IFERROR(VLOOKUP($B314,Night!$A$1:$X$367,MATCH(NightFilter!P$1,Night!$C$1:$X$1,0)+2,0),"")</f>
        <v>19.98</v>
      </c>
      <c r="Q314">
        <f>IFERROR(VLOOKUP($B314,Night!$A$1:$X$367,MATCH(NightFilter!Q$1,Night!$C$1:$X$1,0)+2,0),"")</f>
        <v>19.98</v>
      </c>
      <c r="R314">
        <f>IFERROR(VLOOKUP($B314,Night!$A$1:$X$367,MATCH(NightFilter!R$1,Night!$C$1:$X$1,0)+2,0),"")</f>
        <v>80.02</v>
      </c>
      <c r="S314">
        <f>IFERROR(VLOOKUP($B314,Night!$A$1:$X$367,MATCH(NightFilter!S$1,Night!$C$1:$X$1,0)+2,0),"")</f>
        <v>71.270234700000003</v>
      </c>
      <c r="T314">
        <f>IFERROR(VLOOKUP($B314,Night!$A$1:$X$367,MATCH(NightFilter!T$1,Night!$C$1:$X$1,0)+2,0),"")</f>
        <v>7.7307689999999996</v>
      </c>
      <c r="U314">
        <f>IFERROR(VLOOKUP($B314,Night!$A$1:$X$367,MATCH(NightFilter!U$1,Night!$C$1:$X$1,0)+2,0),"")</f>
        <v>1.0909089999999999</v>
      </c>
      <c r="V314">
        <f>IFERROR(VLOOKUP($B314,Night!$A$1:$X$367,MATCH(NightFilter!V$1,Night!$C$1:$X$1,0)+2,0),"")</f>
        <v>1.0909089999999999</v>
      </c>
      <c r="W314">
        <f>IFERROR(VLOOKUP($B314,Night!$A$1:$X$367,MATCH(NightFilter!W$1,Night!$C$1:$X$1,0)+2,0),"")</f>
        <v>6.6398599999999997</v>
      </c>
      <c r="X314">
        <f>IFERROR(VLOOKUP($B314,Night!$A$1:$X$367,MATCH(NightFilter!X$1,Night!$C$1:$X$1,0)+2,0),"")</f>
        <v>3.4164165999999998</v>
      </c>
      <c r="Y314">
        <f>IFERROR(VLOOKUP($B314,Night!$A$1:$Z$367,MATCH(NightFilter!Y$1,Night!$C$1:$Z$1,0)+2,0),"")</f>
        <v>65</v>
      </c>
      <c r="Z314">
        <f>IFERROR(VLOOKUP($B314,Night!$A$1:$Z$367,MATCH(NightFilter!Z$1,Night!$C$1:$Z$1,0)+2,0),"")</f>
        <v>75</v>
      </c>
    </row>
    <row r="315" spans="2:26" x14ac:dyDescent="0.25">
      <c r="B315">
        <f>IF(ROW()-1&lt;=Input!$F$3,ROW()-1,"")</f>
        <v>314</v>
      </c>
      <c r="C315" s="1">
        <f>IFERROR(VLOOKUP($B315,Night!$A$1:$X$367,MATCH(NightFilter!C$1,Night!$C$1:$X$1,0)+2,0),"")</f>
        <v>43881</v>
      </c>
      <c r="D315" t="str">
        <f>IFERROR(VLOOKUP($B315,Night!$A$1:$X$367,MATCH(NightFilter!D$1,Night!$C$1:$X$1,0)+2,0),"")</f>
        <v>Night</v>
      </c>
      <c r="E315">
        <f>IFERROR(VLOOKUP($B315,Night!$A$1:$X$367,MATCH(NightFilter!E$1,Night!$C$1:$X$1,0)+2,0),"")</f>
        <v>50.686363999999998</v>
      </c>
      <c r="F315">
        <f>IFERROR(VLOOKUP($B315,Night!$A$1:$X$367,MATCH(NightFilter!F$1,Night!$C$1:$X$1,0)+2,0),"")</f>
        <v>29.927273</v>
      </c>
      <c r="G315">
        <f>IFERROR(VLOOKUP($B315,Night!$A$1:$X$367,MATCH(NightFilter!G$1,Night!$C$1:$X$1,0)+2,0),"")</f>
        <v>29.927273</v>
      </c>
      <c r="H315">
        <f>IFERROR(VLOOKUP($B315,Night!$A$1:$X$367,MATCH(NightFilter!H$1,Night!$C$1:$X$1,0)+2,0),"")</f>
        <v>20.759090999999998</v>
      </c>
      <c r="I315">
        <f>IFERROR(VLOOKUP($B315,Night!$A$1:$X$367,MATCH(NightFilter!I$1,Night!$C$1:$X$1,0)+2,0),"")</f>
        <v>43.8047891111</v>
      </c>
      <c r="J315">
        <f>IFERROR(VLOOKUP($B315,Night!$A$1:$X$367,MATCH(NightFilter!J$1,Night!$C$1:$X$1,0)+2,0),"")</f>
        <v>50.677273</v>
      </c>
      <c r="K315">
        <f>IFERROR(VLOOKUP($B315,Night!$A$1:$X$367,MATCH(NightFilter!K$1,Night!$C$1:$X$1,0)+2,0),"")</f>
        <v>13.172727</v>
      </c>
      <c r="L315">
        <f>IFERROR(VLOOKUP($B315,Night!$A$1:$X$367,MATCH(NightFilter!L$1,Night!$C$1:$X$1,0)+2,0),"")</f>
        <v>13.172727</v>
      </c>
      <c r="M315">
        <f>IFERROR(VLOOKUP($B315,Night!$A$1:$X$367,MATCH(NightFilter!M$1,Night!$C$1:$X$1,0)+2,0),"")</f>
        <v>37.504545999999998</v>
      </c>
      <c r="N315">
        <f>IFERROR(VLOOKUP($B315,Night!$A$1:$X$367,MATCH(NightFilter!N$1,Night!$C$1:$X$1,0)+2,0),"")</f>
        <v>36.098651888900001</v>
      </c>
      <c r="O315">
        <f>IFERROR(VLOOKUP($B315,Night!$A$1:$X$367,MATCH(NightFilter!O$1,Night!$C$1:$X$1,0)+2,0),"")</f>
        <v>100</v>
      </c>
      <c r="P315">
        <f>IFERROR(VLOOKUP($B315,Night!$A$1:$X$367,MATCH(NightFilter!P$1,Night!$C$1:$X$1,0)+2,0),"")</f>
        <v>51.519091000000003</v>
      </c>
      <c r="Q315">
        <f>IFERROR(VLOOKUP($B315,Night!$A$1:$X$367,MATCH(NightFilter!Q$1,Night!$C$1:$X$1,0)+2,0),"")</f>
        <v>51.519091000000003</v>
      </c>
      <c r="R315">
        <f>IFERROR(VLOOKUP($B315,Night!$A$1:$X$367,MATCH(NightFilter!R$1,Night!$C$1:$X$1,0)+2,0),"")</f>
        <v>48.480908999999997</v>
      </c>
      <c r="S315">
        <f>IFERROR(VLOOKUP($B315,Night!$A$1:$X$367,MATCH(NightFilter!S$1,Night!$C$1:$X$1,0)+2,0),"")</f>
        <v>79.344739777800001</v>
      </c>
      <c r="T315">
        <f>IFERROR(VLOOKUP($B315,Night!$A$1:$X$367,MATCH(NightFilter!T$1,Night!$C$1:$X$1,0)+2,0),"")</f>
        <v>3.6923080000000001</v>
      </c>
      <c r="U315">
        <f>IFERROR(VLOOKUP($B315,Night!$A$1:$X$367,MATCH(NightFilter!U$1,Night!$C$1:$X$1,0)+2,0),"")</f>
        <v>0.54545500000000002</v>
      </c>
      <c r="V315">
        <f>IFERROR(VLOOKUP($B315,Night!$A$1:$X$367,MATCH(NightFilter!V$1,Night!$C$1:$X$1,0)+2,0),"")</f>
        <v>0.54545500000000002</v>
      </c>
      <c r="W315">
        <f>IFERROR(VLOOKUP($B315,Night!$A$1:$X$367,MATCH(NightFilter!W$1,Night!$C$1:$X$1,0)+2,0),"")</f>
        <v>3.1468530000000001</v>
      </c>
      <c r="X315">
        <f>IFERROR(VLOOKUP($B315,Night!$A$1:$X$367,MATCH(NightFilter!X$1,Night!$C$1:$X$1,0)+2,0),"")</f>
        <v>2.0846933333000002</v>
      </c>
      <c r="Y315">
        <f>IFERROR(VLOOKUP($B315,Night!$A$1:$Z$367,MATCH(NightFilter!Y$1,Night!$C$1:$Z$1,0)+2,0),"")</f>
        <v>65</v>
      </c>
      <c r="Z315">
        <f>IFERROR(VLOOKUP($B315,Night!$A$1:$Z$367,MATCH(NightFilter!Z$1,Night!$C$1:$Z$1,0)+2,0),"")</f>
        <v>75</v>
      </c>
    </row>
    <row r="316" spans="2:26" x14ac:dyDescent="0.25">
      <c r="B316">
        <f>IF(ROW()-1&lt;=Input!$F$3,ROW()-1,"")</f>
        <v>315</v>
      </c>
      <c r="C316" s="1">
        <f>IFERROR(VLOOKUP($B316,Night!$A$1:$X$367,MATCH(NightFilter!C$1,Night!$C$1:$X$1,0)+2,0),"")</f>
        <v>43880</v>
      </c>
      <c r="D316" t="str">
        <f>IFERROR(VLOOKUP($B316,Night!$A$1:$X$367,MATCH(NightFilter!D$1,Night!$C$1:$X$1,0)+2,0),"")</f>
        <v>Night</v>
      </c>
      <c r="E316">
        <f>IFERROR(VLOOKUP($B316,Night!$A$1:$X$367,MATCH(NightFilter!E$1,Night!$C$1:$X$1,0)+2,0),"")</f>
        <v>49.985714000000002</v>
      </c>
      <c r="F316">
        <f>IFERROR(VLOOKUP($B316,Night!$A$1:$X$367,MATCH(NightFilter!F$1,Night!$C$1:$X$1,0)+2,0),"")</f>
        <v>31.35</v>
      </c>
      <c r="G316">
        <f>IFERROR(VLOOKUP($B316,Night!$A$1:$X$367,MATCH(NightFilter!G$1,Night!$C$1:$X$1,0)+2,0),"")</f>
        <v>31.35</v>
      </c>
      <c r="H316">
        <f>IFERROR(VLOOKUP($B316,Night!$A$1:$X$367,MATCH(NightFilter!H$1,Night!$C$1:$X$1,0)+2,0),"")</f>
        <v>18.635714</v>
      </c>
      <c r="I316">
        <f>IFERROR(VLOOKUP($B316,Night!$A$1:$X$367,MATCH(NightFilter!I$1,Night!$C$1:$X$1,0)+2,0),"")</f>
        <v>43.551144999999998</v>
      </c>
      <c r="J316">
        <f>IFERROR(VLOOKUP($B316,Night!$A$1:$X$367,MATCH(NightFilter!J$1,Night!$C$1:$X$1,0)+2,0),"")</f>
        <v>49.825000000000003</v>
      </c>
      <c r="K316">
        <f>IFERROR(VLOOKUP($B316,Night!$A$1:$X$367,MATCH(NightFilter!K$1,Night!$C$1:$X$1,0)+2,0),"")</f>
        <v>22.2</v>
      </c>
      <c r="L316">
        <f>IFERROR(VLOOKUP($B316,Night!$A$1:$X$367,MATCH(NightFilter!L$1,Night!$C$1:$X$1,0)+2,0),"")</f>
        <v>22.2</v>
      </c>
      <c r="M316">
        <f>IFERROR(VLOOKUP($B316,Night!$A$1:$X$367,MATCH(NightFilter!M$1,Night!$C$1:$X$1,0)+2,0),"")</f>
        <v>27.625000000000004</v>
      </c>
      <c r="N316">
        <f>IFERROR(VLOOKUP($B316,Night!$A$1:$X$367,MATCH(NightFilter!N$1,Night!$C$1:$X$1,0)+2,0),"")</f>
        <v>37.002072800000001</v>
      </c>
      <c r="O316">
        <f>IFERROR(VLOOKUP($B316,Night!$A$1:$X$367,MATCH(NightFilter!O$1,Night!$C$1:$X$1,0)+2,0),"")</f>
        <v>99.419642999999994</v>
      </c>
      <c r="P316">
        <f>IFERROR(VLOOKUP($B316,Night!$A$1:$X$367,MATCH(NightFilter!P$1,Night!$C$1:$X$1,0)+2,0),"")</f>
        <v>54.646363999999998</v>
      </c>
      <c r="Q316">
        <f>IFERROR(VLOOKUP($B316,Night!$A$1:$X$367,MATCH(NightFilter!Q$1,Night!$C$1:$X$1,0)+2,0),"")</f>
        <v>54.646363999999998</v>
      </c>
      <c r="R316">
        <f>IFERROR(VLOOKUP($B316,Night!$A$1:$X$367,MATCH(NightFilter!R$1,Night!$C$1:$X$1,0)+2,0),"")</f>
        <v>44.773278999999995</v>
      </c>
      <c r="S316">
        <f>IFERROR(VLOOKUP($B316,Night!$A$1:$X$367,MATCH(NightFilter!S$1,Night!$C$1:$X$1,0)+2,0),"")</f>
        <v>79.778295999999997</v>
      </c>
      <c r="T316">
        <f>IFERROR(VLOOKUP($B316,Night!$A$1:$X$367,MATCH(NightFilter!T$1,Night!$C$1:$X$1,0)+2,0),"")</f>
        <v>7.7272730000000003</v>
      </c>
      <c r="U316">
        <f>IFERROR(VLOOKUP($B316,Night!$A$1:$X$367,MATCH(NightFilter!U$1,Night!$C$1:$X$1,0)+2,0),"")</f>
        <v>0</v>
      </c>
      <c r="V316">
        <f>IFERROR(VLOOKUP($B316,Night!$A$1:$X$367,MATCH(NightFilter!V$1,Night!$C$1:$X$1,0)+2,0),"")</f>
        <v>0</v>
      </c>
      <c r="W316">
        <f>IFERROR(VLOOKUP($B316,Night!$A$1:$X$367,MATCH(NightFilter!W$1,Night!$C$1:$X$1,0)+2,0),"")</f>
        <v>7.7272730000000003</v>
      </c>
      <c r="X316">
        <f>IFERROR(VLOOKUP($B316,Night!$A$1:$X$367,MATCH(NightFilter!X$1,Night!$C$1:$X$1,0)+2,0),"")</f>
        <v>2.4151660000000001</v>
      </c>
      <c r="Y316">
        <f>IFERROR(VLOOKUP($B316,Night!$A$1:$Z$367,MATCH(NightFilter!Y$1,Night!$C$1:$Z$1,0)+2,0),"")</f>
        <v>65</v>
      </c>
      <c r="Z316">
        <f>IFERROR(VLOOKUP($B316,Night!$A$1:$Z$367,MATCH(NightFilter!Z$1,Night!$C$1:$Z$1,0)+2,0),"")</f>
        <v>75</v>
      </c>
    </row>
    <row r="317" spans="2:26" x14ac:dyDescent="0.25">
      <c r="B317">
        <f>IF(ROW()-1&lt;=Input!$F$3,ROW()-1,"")</f>
        <v>316</v>
      </c>
      <c r="C317" s="1">
        <f>IFERROR(VLOOKUP($B317,Night!$A$1:$X$367,MATCH(NightFilter!C$1,Night!$C$1:$X$1,0)+2,0),"")</f>
        <v>43879</v>
      </c>
      <c r="D317" t="str">
        <f>IFERROR(VLOOKUP($B317,Night!$A$1:$X$367,MATCH(NightFilter!D$1,Night!$C$1:$X$1,0)+2,0),"")</f>
        <v>Night</v>
      </c>
      <c r="E317">
        <f>IFERROR(VLOOKUP($B317,Night!$A$1:$X$367,MATCH(NightFilter!E$1,Night!$C$1:$X$1,0)+2,0),"")</f>
        <v>51.683999999999997</v>
      </c>
      <c r="F317">
        <f>IFERROR(VLOOKUP($B317,Night!$A$1:$X$367,MATCH(NightFilter!F$1,Night!$C$1:$X$1,0)+2,0),"")</f>
        <v>36.369230999999999</v>
      </c>
      <c r="G317">
        <f>IFERROR(VLOOKUP($B317,Night!$A$1:$X$367,MATCH(NightFilter!G$1,Night!$C$1:$X$1,0)+2,0),"")</f>
        <v>36.369230999999999</v>
      </c>
      <c r="H317">
        <f>IFERROR(VLOOKUP($B317,Night!$A$1:$X$367,MATCH(NightFilter!H$1,Night!$C$1:$X$1,0)+2,0),"")</f>
        <v>15.314768999999998</v>
      </c>
      <c r="I317">
        <f>IFERROR(VLOOKUP($B317,Night!$A$1:$X$367,MATCH(NightFilter!I$1,Night!$C$1:$X$1,0)+2,0),"")</f>
        <v>44.286539500000003</v>
      </c>
      <c r="J317">
        <f>IFERROR(VLOOKUP($B317,Night!$A$1:$X$367,MATCH(NightFilter!J$1,Night!$C$1:$X$1,0)+2,0),"")</f>
        <v>50.211905000000002</v>
      </c>
      <c r="K317">
        <f>IFERROR(VLOOKUP($B317,Night!$A$1:$X$367,MATCH(NightFilter!K$1,Night!$C$1:$X$1,0)+2,0),"")</f>
        <v>17.554545000000001</v>
      </c>
      <c r="L317">
        <f>IFERROR(VLOOKUP($B317,Night!$A$1:$X$367,MATCH(NightFilter!L$1,Night!$C$1:$X$1,0)+2,0),"")</f>
        <v>17.554545000000001</v>
      </c>
      <c r="M317">
        <f>IFERROR(VLOOKUP($B317,Night!$A$1:$X$367,MATCH(NightFilter!M$1,Night!$C$1:$X$1,0)+2,0),"")</f>
        <v>32.657359999999997</v>
      </c>
      <c r="N317">
        <f>IFERROR(VLOOKUP($B317,Night!$A$1:$X$367,MATCH(NightFilter!N$1,Night!$C$1:$X$1,0)+2,0),"")</f>
        <v>36.299139400000001</v>
      </c>
      <c r="O317">
        <f>IFERROR(VLOOKUP($B317,Night!$A$1:$X$367,MATCH(NightFilter!O$1,Night!$C$1:$X$1,0)+2,0),"")</f>
        <v>100</v>
      </c>
      <c r="P317">
        <f>IFERROR(VLOOKUP($B317,Night!$A$1:$X$367,MATCH(NightFilter!P$1,Night!$C$1:$X$1,0)+2,0),"")</f>
        <v>36.712727000000001</v>
      </c>
      <c r="Q317">
        <f>IFERROR(VLOOKUP($B317,Night!$A$1:$X$367,MATCH(NightFilter!Q$1,Night!$C$1:$X$1,0)+2,0),"")</f>
        <v>36.712727000000001</v>
      </c>
      <c r="R317">
        <f>IFERROR(VLOOKUP($B317,Night!$A$1:$X$367,MATCH(NightFilter!R$1,Night!$C$1:$X$1,0)+2,0),"")</f>
        <v>63.287272999999999</v>
      </c>
      <c r="S317">
        <f>IFERROR(VLOOKUP($B317,Night!$A$1:$X$367,MATCH(NightFilter!S$1,Night!$C$1:$X$1,0)+2,0),"")</f>
        <v>77.392354900000001</v>
      </c>
      <c r="T317">
        <f>IFERROR(VLOOKUP($B317,Night!$A$1:$X$367,MATCH(NightFilter!T$1,Night!$C$1:$X$1,0)+2,0),"")</f>
        <v>4.4000000000000004</v>
      </c>
      <c r="U317">
        <f>IFERROR(VLOOKUP($B317,Night!$A$1:$X$367,MATCH(NightFilter!U$1,Night!$C$1:$X$1,0)+2,0),"")</f>
        <v>0.91666700000000001</v>
      </c>
      <c r="V317">
        <f>IFERROR(VLOOKUP($B317,Night!$A$1:$X$367,MATCH(NightFilter!V$1,Night!$C$1:$X$1,0)+2,0),"")</f>
        <v>0.91666700000000001</v>
      </c>
      <c r="W317">
        <f>IFERROR(VLOOKUP($B317,Night!$A$1:$X$367,MATCH(NightFilter!W$1,Night!$C$1:$X$1,0)+2,0),"")</f>
        <v>3.4833330000000005</v>
      </c>
      <c r="X317">
        <f>IFERROR(VLOOKUP($B317,Night!$A$1:$X$367,MATCH(NightFilter!X$1,Night!$C$1:$X$1,0)+2,0),"")</f>
        <v>2.2378073000000001</v>
      </c>
      <c r="Y317">
        <f>IFERROR(VLOOKUP($B317,Night!$A$1:$Z$367,MATCH(NightFilter!Y$1,Night!$C$1:$Z$1,0)+2,0),"")</f>
        <v>65</v>
      </c>
      <c r="Z317">
        <f>IFERROR(VLOOKUP($B317,Night!$A$1:$Z$367,MATCH(NightFilter!Z$1,Night!$C$1:$Z$1,0)+2,0),"")</f>
        <v>75</v>
      </c>
    </row>
    <row r="318" spans="2:26" x14ac:dyDescent="0.25">
      <c r="B318">
        <f>IF(ROW()-1&lt;=Input!$F$3,ROW()-1,"")</f>
        <v>317</v>
      </c>
      <c r="C318" s="1">
        <f>IFERROR(VLOOKUP($B318,Night!$A$1:$X$367,MATCH(NightFilter!C$1,Night!$C$1:$X$1,0)+2,0),"")</f>
        <v>43878</v>
      </c>
      <c r="D318" t="str">
        <f>IFERROR(VLOOKUP($B318,Night!$A$1:$X$367,MATCH(NightFilter!D$1,Night!$C$1:$X$1,0)+2,0),"")</f>
        <v>Night</v>
      </c>
      <c r="E318">
        <f>IFERROR(VLOOKUP($B318,Night!$A$1:$X$367,MATCH(NightFilter!E$1,Night!$C$1:$X$1,0)+2,0),"")</f>
        <v>50.942307999999997</v>
      </c>
      <c r="F318">
        <f>IFERROR(VLOOKUP($B318,Night!$A$1:$X$367,MATCH(NightFilter!F$1,Night!$C$1:$X$1,0)+2,0),"")</f>
        <v>38.681818</v>
      </c>
      <c r="G318">
        <f>IFERROR(VLOOKUP($B318,Night!$A$1:$X$367,MATCH(NightFilter!G$1,Night!$C$1:$X$1,0)+2,0),"")</f>
        <v>38.681818</v>
      </c>
      <c r="H318">
        <f>IFERROR(VLOOKUP($B318,Night!$A$1:$X$367,MATCH(NightFilter!H$1,Night!$C$1:$X$1,0)+2,0),"")</f>
        <v>12.260489999999997</v>
      </c>
      <c r="I318">
        <f>IFERROR(VLOOKUP($B318,Night!$A$1:$X$367,MATCH(NightFilter!I$1,Night!$C$1:$X$1,0)+2,0),"")</f>
        <v>44.725801599999997</v>
      </c>
      <c r="J318">
        <f>IFERROR(VLOOKUP($B318,Night!$A$1:$X$367,MATCH(NightFilter!J$1,Night!$C$1:$X$1,0)+2,0),"")</f>
        <v>50.626922999999998</v>
      </c>
      <c r="K318">
        <f>IFERROR(VLOOKUP($B318,Night!$A$1:$X$367,MATCH(NightFilter!K$1,Night!$C$1:$X$1,0)+2,0),"")</f>
        <v>14.544444</v>
      </c>
      <c r="L318">
        <f>IFERROR(VLOOKUP($B318,Night!$A$1:$X$367,MATCH(NightFilter!L$1,Night!$C$1:$X$1,0)+2,0),"")</f>
        <v>14.544444</v>
      </c>
      <c r="M318">
        <f>IFERROR(VLOOKUP($B318,Night!$A$1:$X$367,MATCH(NightFilter!M$1,Night!$C$1:$X$1,0)+2,0),"")</f>
        <v>36.082478999999999</v>
      </c>
      <c r="N318">
        <f>IFERROR(VLOOKUP($B318,Night!$A$1:$X$367,MATCH(NightFilter!N$1,Night!$C$1:$X$1,0)+2,0),"")</f>
        <v>35.734397000000001</v>
      </c>
      <c r="O318">
        <f>IFERROR(VLOOKUP($B318,Night!$A$1:$X$367,MATCH(NightFilter!O$1,Night!$C$1:$X$1,0)+2,0),"")</f>
        <v>98.933462000000006</v>
      </c>
      <c r="P318">
        <f>IFERROR(VLOOKUP($B318,Night!$A$1:$X$367,MATCH(NightFilter!P$1,Night!$C$1:$X$1,0)+2,0),"")</f>
        <v>34.520000000000003</v>
      </c>
      <c r="Q318">
        <f>IFERROR(VLOOKUP($B318,Night!$A$1:$X$367,MATCH(NightFilter!Q$1,Night!$C$1:$X$1,0)+2,0),"")</f>
        <v>34.520000000000003</v>
      </c>
      <c r="R318">
        <f>IFERROR(VLOOKUP($B318,Night!$A$1:$X$367,MATCH(NightFilter!R$1,Night!$C$1:$X$1,0)+2,0),"")</f>
        <v>64.41346200000001</v>
      </c>
      <c r="S318">
        <f>IFERROR(VLOOKUP($B318,Night!$A$1:$X$367,MATCH(NightFilter!S$1,Night!$C$1:$X$1,0)+2,0),"")</f>
        <v>75.630355199999997</v>
      </c>
      <c r="T318">
        <f>IFERROR(VLOOKUP($B318,Night!$A$1:$X$367,MATCH(NightFilter!T$1,Night!$C$1:$X$1,0)+2,0),"")</f>
        <v>6.038462</v>
      </c>
      <c r="U318">
        <f>IFERROR(VLOOKUP($B318,Night!$A$1:$X$367,MATCH(NightFilter!U$1,Night!$C$1:$X$1,0)+2,0),"")</f>
        <v>0</v>
      </c>
      <c r="V318">
        <f>IFERROR(VLOOKUP($B318,Night!$A$1:$X$367,MATCH(NightFilter!V$1,Night!$C$1:$X$1,0)+2,0),"")</f>
        <v>0</v>
      </c>
      <c r="W318">
        <f>IFERROR(VLOOKUP($B318,Night!$A$1:$X$367,MATCH(NightFilter!W$1,Night!$C$1:$X$1,0)+2,0),"")</f>
        <v>6.038462</v>
      </c>
      <c r="X318">
        <f>IFERROR(VLOOKUP($B318,Night!$A$1:$X$367,MATCH(NightFilter!X$1,Night!$C$1:$X$1,0)+2,0),"")</f>
        <v>2.7801916000000002</v>
      </c>
      <c r="Y318">
        <f>IFERROR(VLOOKUP($B318,Night!$A$1:$Z$367,MATCH(NightFilter!Y$1,Night!$C$1:$Z$1,0)+2,0),"")</f>
        <v>65</v>
      </c>
      <c r="Z318">
        <f>IFERROR(VLOOKUP($B318,Night!$A$1:$Z$367,MATCH(NightFilter!Z$1,Night!$C$1:$Z$1,0)+2,0),"")</f>
        <v>75</v>
      </c>
    </row>
    <row r="319" spans="2:26" x14ac:dyDescent="0.25">
      <c r="B319">
        <f>IF(ROW()-1&lt;=Input!$F$3,ROW()-1,"")</f>
        <v>318</v>
      </c>
      <c r="C319" s="1">
        <f>IFERROR(VLOOKUP($B319,Night!$A$1:$X$367,MATCH(NightFilter!C$1,Night!$C$1:$X$1,0)+2,0),"")</f>
        <v>43877</v>
      </c>
      <c r="D319" t="str">
        <f>IFERROR(VLOOKUP($B319,Night!$A$1:$X$367,MATCH(NightFilter!D$1,Night!$C$1:$X$1,0)+2,0),"")</f>
        <v>Night</v>
      </c>
      <c r="E319">
        <f>IFERROR(VLOOKUP($B319,Night!$A$1:$X$367,MATCH(NightFilter!E$1,Night!$C$1:$X$1,0)+2,0),"")</f>
        <v>53.252727</v>
      </c>
      <c r="F319">
        <f>IFERROR(VLOOKUP($B319,Night!$A$1:$X$367,MATCH(NightFilter!F$1,Night!$C$1:$X$1,0)+2,0),"")</f>
        <v>35.5</v>
      </c>
      <c r="G319">
        <f>IFERROR(VLOOKUP($B319,Night!$A$1:$X$367,MATCH(NightFilter!G$1,Night!$C$1:$X$1,0)+2,0),"")</f>
        <v>35.5</v>
      </c>
      <c r="H319">
        <f>IFERROR(VLOOKUP($B319,Night!$A$1:$X$367,MATCH(NightFilter!H$1,Night!$C$1:$X$1,0)+2,0),"")</f>
        <v>17.752727</v>
      </c>
      <c r="I319">
        <f>IFERROR(VLOOKUP($B319,Night!$A$1:$X$367,MATCH(NightFilter!I$1,Night!$C$1:$X$1,0)+2,0),"")</f>
        <v>45.001621200000002</v>
      </c>
      <c r="J319">
        <f>IFERROR(VLOOKUP($B319,Night!$A$1:$X$367,MATCH(NightFilter!J$1,Night!$C$1:$X$1,0)+2,0),"")</f>
        <v>45.075000000000003</v>
      </c>
      <c r="K319">
        <f>IFERROR(VLOOKUP($B319,Night!$A$1:$X$367,MATCH(NightFilter!K$1,Night!$C$1:$X$1,0)+2,0),"")</f>
        <v>15.709091000000001</v>
      </c>
      <c r="L319">
        <f>IFERROR(VLOOKUP($B319,Night!$A$1:$X$367,MATCH(NightFilter!L$1,Night!$C$1:$X$1,0)+2,0),"")</f>
        <v>15.709091000000001</v>
      </c>
      <c r="M319">
        <f>IFERROR(VLOOKUP($B319,Night!$A$1:$X$367,MATCH(NightFilter!M$1,Night!$C$1:$X$1,0)+2,0),"")</f>
        <v>29.365909000000002</v>
      </c>
      <c r="N319">
        <f>IFERROR(VLOOKUP($B319,Night!$A$1:$X$367,MATCH(NightFilter!N$1,Night!$C$1:$X$1,0)+2,0),"")</f>
        <v>34.836800799999999</v>
      </c>
      <c r="O319">
        <f>IFERROR(VLOOKUP($B319,Night!$A$1:$X$367,MATCH(NightFilter!O$1,Night!$C$1:$X$1,0)+2,0),"")</f>
        <v>98.756944000000004</v>
      </c>
      <c r="P319">
        <f>IFERROR(VLOOKUP($B319,Night!$A$1:$X$367,MATCH(NightFilter!P$1,Night!$C$1:$X$1,0)+2,0),"")</f>
        <v>35.167273000000002</v>
      </c>
      <c r="Q319">
        <f>IFERROR(VLOOKUP($B319,Night!$A$1:$X$367,MATCH(NightFilter!Q$1,Night!$C$1:$X$1,0)+2,0),"")</f>
        <v>35.167273000000002</v>
      </c>
      <c r="R319">
        <f>IFERROR(VLOOKUP($B319,Night!$A$1:$X$367,MATCH(NightFilter!R$1,Night!$C$1:$X$1,0)+2,0),"")</f>
        <v>63.589671000000003</v>
      </c>
      <c r="S319">
        <f>IFERROR(VLOOKUP($B319,Night!$A$1:$X$367,MATCH(NightFilter!S$1,Night!$C$1:$X$1,0)+2,0),"")</f>
        <v>72.3018134</v>
      </c>
      <c r="T319">
        <f>IFERROR(VLOOKUP($B319,Night!$A$1:$X$367,MATCH(NightFilter!T$1,Night!$C$1:$X$1,0)+2,0),"")</f>
        <v>4.9230770000000001</v>
      </c>
      <c r="U319">
        <f>IFERROR(VLOOKUP($B319,Night!$A$1:$X$367,MATCH(NightFilter!U$1,Night!$C$1:$X$1,0)+2,0),"")</f>
        <v>0.54545500000000002</v>
      </c>
      <c r="V319">
        <f>IFERROR(VLOOKUP($B319,Night!$A$1:$X$367,MATCH(NightFilter!V$1,Night!$C$1:$X$1,0)+2,0),"")</f>
        <v>0.54545500000000002</v>
      </c>
      <c r="W319">
        <f>IFERROR(VLOOKUP($B319,Night!$A$1:$X$367,MATCH(NightFilter!W$1,Night!$C$1:$X$1,0)+2,0),"")</f>
        <v>4.3776220000000006</v>
      </c>
      <c r="X319">
        <f>IFERROR(VLOOKUP($B319,Night!$A$1:$X$367,MATCH(NightFilter!X$1,Night!$C$1:$X$1,0)+2,0),"")</f>
        <v>1.909227</v>
      </c>
      <c r="Y319">
        <f>IFERROR(VLOOKUP($B319,Night!$A$1:$Z$367,MATCH(NightFilter!Y$1,Night!$C$1:$Z$1,0)+2,0),"")</f>
        <v>65</v>
      </c>
      <c r="Z319">
        <f>IFERROR(VLOOKUP($B319,Night!$A$1:$Z$367,MATCH(NightFilter!Z$1,Night!$C$1:$Z$1,0)+2,0),"")</f>
        <v>75</v>
      </c>
    </row>
    <row r="320" spans="2:26" x14ac:dyDescent="0.25">
      <c r="B320">
        <f>IF(ROW()-1&lt;=Input!$F$3,ROW()-1,"")</f>
        <v>319</v>
      </c>
      <c r="C320" s="1">
        <f>IFERROR(VLOOKUP($B320,Night!$A$1:$X$367,MATCH(NightFilter!C$1,Night!$C$1:$X$1,0)+2,0),"")</f>
        <v>43876</v>
      </c>
      <c r="D320" t="str">
        <f>IFERROR(VLOOKUP($B320,Night!$A$1:$X$367,MATCH(NightFilter!D$1,Night!$C$1:$X$1,0)+2,0),"")</f>
        <v>Night</v>
      </c>
      <c r="E320">
        <f>IFERROR(VLOOKUP($B320,Night!$A$1:$X$367,MATCH(NightFilter!E$1,Night!$C$1:$X$1,0)+2,0),"")</f>
        <v>55.16</v>
      </c>
      <c r="F320">
        <f>IFERROR(VLOOKUP($B320,Night!$A$1:$X$367,MATCH(NightFilter!F$1,Night!$C$1:$X$1,0)+2,0),"")</f>
        <v>36.709091000000001</v>
      </c>
      <c r="G320">
        <f>IFERROR(VLOOKUP($B320,Night!$A$1:$X$367,MATCH(NightFilter!G$1,Night!$C$1:$X$1,0)+2,0),"")</f>
        <v>36.709091000000001</v>
      </c>
      <c r="H320">
        <f>IFERROR(VLOOKUP($B320,Night!$A$1:$X$367,MATCH(NightFilter!H$1,Night!$C$1:$X$1,0)+2,0),"")</f>
        <v>18.450908999999996</v>
      </c>
      <c r="I320">
        <f>IFERROR(VLOOKUP($B320,Night!$A$1:$X$367,MATCH(NightFilter!I$1,Night!$C$1:$X$1,0)+2,0),"")</f>
        <v>45.549356099999997</v>
      </c>
      <c r="J320">
        <f>IFERROR(VLOOKUP($B320,Night!$A$1:$X$367,MATCH(NightFilter!J$1,Night!$C$1:$X$1,0)+2,0),"")</f>
        <v>46.5</v>
      </c>
      <c r="K320">
        <f>IFERROR(VLOOKUP($B320,Night!$A$1:$X$367,MATCH(NightFilter!K$1,Night!$C$1:$X$1,0)+2,0),"")</f>
        <v>22.563635999999999</v>
      </c>
      <c r="L320">
        <f>IFERROR(VLOOKUP($B320,Night!$A$1:$X$367,MATCH(NightFilter!L$1,Night!$C$1:$X$1,0)+2,0),"")</f>
        <v>22.563635999999999</v>
      </c>
      <c r="M320">
        <f>IFERROR(VLOOKUP($B320,Night!$A$1:$X$367,MATCH(NightFilter!M$1,Night!$C$1:$X$1,0)+2,0),"")</f>
        <v>23.936364000000001</v>
      </c>
      <c r="N320">
        <f>IFERROR(VLOOKUP($B320,Night!$A$1:$X$367,MATCH(NightFilter!N$1,Night!$C$1:$X$1,0)+2,0),"")</f>
        <v>35.887530300000002</v>
      </c>
      <c r="O320">
        <f>IFERROR(VLOOKUP($B320,Night!$A$1:$X$367,MATCH(NightFilter!O$1,Night!$C$1:$X$1,0)+2,0),"")</f>
        <v>100</v>
      </c>
      <c r="P320">
        <f>IFERROR(VLOOKUP($B320,Night!$A$1:$X$367,MATCH(NightFilter!P$1,Night!$C$1:$X$1,0)+2,0),"")</f>
        <v>43.316249999999997</v>
      </c>
      <c r="Q320">
        <f>IFERROR(VLOOKUP($B320,Night!$A$1:$X$367,MATCH(NightFilter!Q$1,Night!$C$1:$X$1,0)+2,0),"")</f>
        <v>43.316249999999997</v>
      </c>
      <c r="R320">
        <f>IFERROR(VLOOKUP($B320,Night!$A$1:$X$367,MATCH(NightFilter!R$1,Night!$C$1:$X$1,0)+2,0),"")</f>
        <v>56.683750000000003</v>
      </c>
      <c r="S320">
        <f>IFERROR(VLOOKUP($B320,Night!$A$1:$X$367,MATCH(NightFilter!S$1,Night!$C$1:$X$1,0)+2,0),"")</f>
        <v>72.863591600000007</v>
      </c>
      <c r="T320">
        <f>IFERROR(VLOOKUP($B320,Night!$A$1:$X$367,MATCH(NightFilter!T$1,Night!$C$1:$X$1,0)+2,0),"")</f>
        <v>6</v>
      </c>
      <c r="U320">
        <f>IFERROR(VLOOKUP($B320,Night!$A$1:$X$367,MATCH(NightFilter!U$1,Night!$C$1:$X$1,0)+2,0),"")</f>
        <v>0.272727</v>
      </c>
      <c r="V320">
        <f>IFERROR(VLOOKUP($B320,Night!$A$1:$X$367,MATCH(NightFilter!V$1,Night!$C$1:$X$1,0)+2,0),"")</f>
        <v>0.272727</v>
      </c>
      <c r="W320">
        <f>IFERROR(VLOOKUP($B320,Night!$A$1:$X$367,MATCH(NightFilter!W$1,Night!$C$1:$X$1,0)+2,0),"")</f>
        <v>5.7272730000000003</v>
      </c>
      <c r="X320">
        <f>IFERROR(VLOOKUP($B320,Night!$A$1:$X$367,MATCH(NightFilter!X$1,Night!$C$1:$X$1,0)+2,0),"")</f>
        <v>2.5961585999999999</v>
      </c>
      <c r="Y320">
        <f>IFERROR(VLOOKUP($B320,Night!$A$1:$Z$367,MATCH(NightFilter!Y$1,Night!$C$1:$Z$1,0)+2,0),"")</f>
        <v>65</v>
      </c>
      <c r="Z320">
        <f>IFERROR(VLOOKUP($B320,Night!$A$1:$Z$367,MATCH(NightFilter!Z$1,Night!$C$1:$Z$1,0)+2,0),"")</f>
        <v>75</v>
      </c>
    </row>
    <row r="321" spans="2:26" x14ac:dyDescent="0.25">
      <c r="B321">
        <f>IF(ROW()-1&lt;=Input!$F$3,ROW()-1,"")</f>
        <v>320</v>
      </c>
      <c r="C321" s="1">
        <f>IFERROR(VLOOKUP($B321,Night!$A$1:$X$367,MATCH(NightFilter!C$1,Night!$C$1:$X$1,0)+2,0),"")</f>
        <v>43875</v>
      </c>
      <c r="D321" t="str">
        <f>IFERROR(VLOOKUP($B321,Night!$A$1:$X$367,MATCH(NightFilter!D$1,Night!$C$1:$X$1,0)+2,0),"")</f>
        <v>Night</v>
      </c>
      <c r="E321">
        <f>IFERROR(VLOOKUP($B321,Night!$A$1:$X$367,MATCH(NightFilter!E$1,Night!$C$1:$X$1,0)+2,0),"")</f>
        <v>51.996364</v>
      </c>
      <c r="F321">
        <f>IFERROR(VLOOKUP($B321,Night!$A$1:$X$367,MATCH(NightFilter!F$1,Night!$C$1:$X$1,0)+2,0),"")</f>
        <v>38.163635999999997</v>
      </c>
      <c r="G321">
        <f>IFERROR(VLOOKUP($B321,Night!$A$1:$X$367,MATCH(NightFilter!G$1,Night!$C$1:$X$1,0)+2,0),"")</f>
        <v>38.163635999999997</v>
      </c>
      <c r="H321">
        <f>IFERROR(VLOOKUP($B321,Night!$A$1:$X$367,MATCH(NightFilter!H$1,Night!$C$1:$X$1,0)+2,0),"")</f>
        <v>13.832728000000003</v>
      </c>
      <c r="I321">
        <f>IFERROR(VLOOKUP($B321,Night!$A$1:$X$367,MATCH(NightFilter!I$1,Night!$C$1:$X$1,0)+2,0),"")</f>
        <v>46.4940031</v>
      </c>
      <c r="J321">
        <f>IFERROR(VLOOKUP($B321,Night!$A$1:$X$367,MATCH(NightFilter!J$1,Night!$C$1:$X$1,0)+2,0),"")</f>
        <v>48.805556000000003</v>
      </c>
      <c r="K321">
        <f>IFERROR(VLOOKUP($B321,Night!$A$1:$X$367,MATCH(NightFilter!K$1,Night!$C$1:$X$1,0)+2,0),"")</f>
        <v>25.245455</v>
      </c>
      <c r="L321">
        <f>IFERROR(VLOOKUP($B321,Night!$A$1:$X$367,MATCH(NightFilter!L$1,Night!$C$1:$X$1,0)+2,0),"")</f>
        <v>25.245455</v>
      </c>
      <c r="M321">
        <f>IFERROR(VLOOKUP($B321,Night!$A$1:$X$367,MATCH(NightFilter!M$1,Night!$C$1:$X$1,0)+2,0),"")</f>
        <v>23.560101000000003</v>
      </c>
      <c r="N321">
        <f>IFERROR(VLOOKUP($B321,Night!$A$1:$X$367,MATCH(NightFilter!N$1,Night!$C$1:$X$1,0)+2,0),"")</f>
        <v>37.029429800000003</v>
      </c>
      <c r="O321">
        <f>IFERROR(VLOOKUP($B321,Night!$A$1:$X$367,MATCH(NightFilter!O$1,Night!$C$1:$X$1,0)+2,0),"")</f>
        <v>99.641666999999998</v>
      </c>
      <c r="P321">
        <f>IFERROR(VLOOKUP($B321,Night!$A$1:$X$367,MATCH(NightFilter!P$1,Night!$C$1:$X$1,0)+2,0),"")</f>
        <v>47.28</v>
      </c>
      <c r="Q321">
        <f>IFERROR(VLOOKUP($B321,Night!$A$1:$X$367,MATCH(NightFilter!Q$1,Night!$C$1:$X$1,0)+2,0),"")</f>
        <v>47.28</v>
      </c>
      <c r="R321">
        <f>IFERROR(VLOOKUP($B321,Night!$A$1:$X$367,MATCH(NightFilter!R$1,Night!$C$1:$X$1,0)+2,0),"")</f>
        <v>52.361666999999997</v>
      </c>
      <c r="S321">
        <f>IFERROR(VLOOKUP($B321,Night!$A$1:$X$367,MATCH(NightFilter!S$1,Night!$C$1:$X$1,0)+2,0),"")</f>
        <v>73.495740100000006</v>
      </c>
      <c r="T321">
        <f>IFERROR(VLOOKUP($B321,Night!$A$1:$X$367,MATCH(NightFilter!T$1,Night!$C$1:$X$1,0)+2,0),"")</f>
        <v>3.4444439999999998</v>
      </c>
      <c r="U321">
        <f>IFERROR(VLOOKUP($B321,Night!$A$1:$X$367,MATCH(NightFilter!U$1,Night!$C$1:$X$1,0)+2,0),"")</f>
        <v>0.54545500000000002</v>
      </c>
      <c r="V321">
        <f>IFERROR(VLOOKUP($B321,Night!$A$1:$X$367,MATCH(NightFilter!V$1,Night!$C$1:$X$1,0)+2,0),"")</f>
        <v>0.54545500000000002</v>
      </c>
      <c r="W321">
        <f>IFERROR(VLOOKUP($B321,Night!$A$1:$X$367,MATCH(NightFilter!W$1,Night!$C$1:$X$1,0)+2,0),"")</f>
        <v>2.8989889999999998</v>
      </c>
      <c r="X321">
        <f>IFERROR(VLOOKUP($B321,Night!$A$1:$X$367,MATCH(NightFilter!X$1,Night!$C$1:$X$1,0)+2,0),"")</f>
        <v>1.9084304999999999</v>
      </c>
      <c r="Y321">
        <f>IFERROR(VLOOKUP($B321,Night!$A$1:$Z$367,MATCH(NightFilter!Y$1,Night!$C$1:$Z$1,0)+2,0),"")</f>
        <v>65</v>
      </c>
      <c r="Z321">
        <f>IFERROR(VLOOKUP($B321,Night!$A$1:$Z$367,MATCH(NightFilter!Z$1,Night!$C$1:$Z$1,0)+2,0),"")</f>
        <v>75</v>
      </c>
    </row>
    <row r="322" spans="2:26" x14ac:dyDescent="0.25">
      <c r="B322">
        <f>IF(ROW()-1&lt;=Input!$F$3,ROW()-1,"")</f>
        <v>321</v>
      </c>
      <c r="C322" s="1">
        <f>IFERROR(VLOOKUP($B322,Night!$A$1:$X$367,MATCH(NightFilter!C$1,Night!$C$1:$X$1,0)+2,0),"")</f>
        <v>43874</v>
      </c>
      <c r="D322" t="str">
        <f>IFERROR(VLOOKUP($B322,Night!$A$1:$X$367,MATCH(NightFilter!D$1,Night!$C$1:$X$1,0)+2,0),"")</f>
        <v>Night</v>
      </c>
      <c r="E322">
        <f>IFERROR(VLOOKUP($B322,Night!$A$1:$X$367,MATCH(NightFilter!E$1,Night!$C$1:$X$1,0)+2,0),"")</f>
        <v>52.691667000000002</v>
      </c>
      <c r="F322">
        <f>IFERROR(VLOOKUP($B322,Night!$A$1:$X$367,MATCH(NightFilter!F$1,Night!$C$1:$X$1,0)+2,0),"")</f>
        <v>38.299999999999997</v>
      </c>
      <c r="G322">
        <f>IFERROR(VLOOKUP($B322,Night!$A$1:$X$367,MATCH(NightFilter!G$1,Night!$C$1:$X$1,0)+2,0),"")</f>
        <v>38.299999999999997</v>
      </c>
      <c r="H322">
        <f>IFERROR(VLOOKUP($B322,Night!$A$1:$X$367,MATCH(NightFilter!H$1,Night!$C$1:$X$1,0)+2,0),"")</f>
        <v>14.391667000000005</v>
      </c>
      <c r="I322">
        <f>IFERROR(VLOOKUP($B322,Night!$A$1:$X$367,MATCH(NightFilter!I$1,Night!$C$1:$X$1,0)+2,0),"")</f>
        <v>45.684934300000002</v>
      </c>
      <c r="J322">
        <f>IFERROR(VLOOKUP($B322,Night!$A$1:$X$367,MATCH(NightFilter!J$1,Night!$C$1:$X$1,0)+2,0),"")</f>
        <v>44.825000000000003</v>
      </c>
      <c r="K322">
        <f>IFERROR(VLOOKUP($B322,Night!$A$1:$X$367,MATCH(NightFilter!K$1,Night!$C$1:$X$1,0)+2,0),"")</f>
        <v>23.6</v>
      </c>
      <c r="L322">
        <f>IFERROR(VLOOKUP($B322,Night!$A$1:$X$367,MATCH(NightFilter!L$1,Night!$C$1:$X$1,0)+2,0),"")</f>
        <v>23.6</v>
      </c>
      <c r="M322">
        <f>IFERROR(VLOOKUP($B322,Night!$A$1:$X$367,MATCH(NightFilter!M$1,Night!$C$1:$X$1,0)+2,0),"")</f>
        <v>21.225000000000001</v>
      </c>
      <c r="N322">
        <f>IFERROR(VLOOKUP($B322,Night!$A$1:$X$367,MATCH(NightFilter!N$1,Night!$C$1:$X$1,0)+2,0),"")</f>
        <v>36.104826000000003</v>
      </c>
      <c r="O322">
        <f>IFERROR(VLOOKUP($B322,Night!$A$1:$X$367,MATCH(NightFilter!O$1,Night!$C$1:$X$1,0)+2,0),"")</f>
        <v>91.363124999999997</v>
      </c>
      <c r="P322">
        <f>IFERROR(VLOOKUP($B322,Night!$A$1:$X$367,MATCH(NightFilter!P$1,Night!$C$1:$X$1,0)+2,0),"")</f>
        <v>41.843333000000001</v>
      </c>
      <c r="Q322">
        <f>IFERROR(VLOOKUP($B322,Night!$A$1:$X$367,MATCH(NightFilter!Q$1,Night!$C$1:$X$1,0)+2,0),"")</f>
        <v>41.843333000000001</v>
      </c>
      <c r="R322">
        <f>IFERROR(VLOOKUP($B322,Night!$A$1:$X$367,MATCH(NightFilter!R$1,Night!$C$1:$X$1,0)+2,0),"")</f>
        <v>49.519791999999995</v>
      </c>
      <c r="S322">
        <f>IFERROR(VLOOKUP($B322,Night!$A$1:$X$367,MATCH(NightFilter!S$1,Night!$C$1:$X$1,0)+2,0),"")</f>
        <v>73.026561200000003</v>
      </c>
      <c r="T322">
        <f>IFERROR(VLOOKUP($B322,Night!$A$1:$X$367,MATCH(NightFilter!T$1,Night!$C$1:$X$1,0)+2,0),"")</f>
        <v>4</v>
      </c>
      <c r="U322">
        <f>IFERROR(VLOOKUP($B322,Night!$A$1:$X$367,MATCH(NightFilter!U$1,Night!$C$1:$X$1,0)+2,0),"")</f>
        <v>0.272727</v>
      </c>
      <c r="V322">
        <f>IFERROR(VLOOKUP($B322,Night!$A$1:$X$367,MATCH(NightFilter!V$1,Night!$C$1:$X$1,0)+2,0),"")</f>
        <v>0.272727</v>
      </c>
      <c r="W322">
        <f>IFERROR(VLOOKUP($B322,Night!$A$1:$X$367,MATCH(NightFilter!W$1,Night!$C$1:$X$1,0)+2,0),"")</f>
        <v>3.7272729999999998</v>
      </c>
      <c r="X322">
        <f>IFERROR(VLOOKUP($B322,Night!$A$1:$X$367,MATCH(NightFilter!X$1,Night!$C$1:$X$1,0)+2,0),"")</f>
        <v>1.6770833000000001</v>
      </c>
      <c r="Y322">
        <f>IFERROR(VLOOKUP($B322,Night!$A$1:$Z$367,MATCH(NightFilter!Y$1,Night!$C$1:$Z$1,0)+2,0),"")</f>
        <v>65</v>
      </c>
      <c r="Z322">
        <f>IFERROR(VLOOKUP($B322,Night!$A$1:$Z$367,MATCH(NightFilter!Z$1,Night!$C$1:$Z$1,0)+2,0),"")</f>
        <v>75</v>
      </c>
    </row>
    <row r="323" spans="2:26" x14ac:dyDescent="0.25">
      <c r="B323">
        <f>IF(ROW()-1&lt;=Input!$F$3,ROW()-1,"")</f>
        <v>322</v>
      </c>
      <c r="C323" s="1">
        <f>IFERROR(VLOOKUP($B323,Night!$A$1:$X$367,MATCH(NightFilter!C$1,Night!$C$1:$X$1,0)+2,0),"")</f>
        <v>43873</v>
      </c>
      <c r="D323" t="str">
        <f>IFERROR(VLOOKUP($B323,Night!$A$1:$X$367,MATCH(NightFilter!D$1,Night!$C$1:$X$1,0)+2,0),"")</f>
        <v>Night</v>
      </c>
      <c r="E323">
        <f>IFERROR(VLOOKUP($B323,Night!$A$1:$X$367,MATCH(NightFilter!E$1,Night!$C$1:$X$1,0)+2,0),"")</f>
        <v>53.510908999999998</v>
      </c>
      <c r="F323">
        <f>IFERROR(VLOOKUP($B323,Night!$A$1:$X$367,MATCH(NightFilter!F$1,Night!$C$1:$X$1,0)+2,0),"")</f>
        <v>33.754545</v>
      </c>
      <c r="G323">
        <f>IFERROR(VLOOKUP($B323,Night!$A$1:$X$367,MATCH(NightFilter!G$1,Night!$C$1:$X$1,0)+2,0),"")</f>
        <v>33.754545</v>
      </c>
      <c r="H323">
        <f>IFERROR(VLOOKUP($B323,Night!$A$1:$X$367,MATCH(NightFilter!H$1,Night!$C$1:$X$1,0)+2,0),"")</f>
        <v>19.756363999999998</v>
      </c>
      <c r="I323">
        <f>IFERROR(VLOOKUP($B323,Night!$A$1:$X$367,MATCH(NightFilter!I$1,Night!$C$1:$X$1,0)+2,0),"")</f>
        <v>45.582169499999999</v>
      </c>
      <c r="J323">
        <f>IFERROR(VLOOKUP($B323,Night!$A$1:$X$367,MATCH(NightFilter!J$1,Night!$C$1:$X$1,0)+2,0),"")</f>
        <v>46.383333</v>
      </c>
      <c r="K323">
        <f>IFERROR(VLOOKUP($B323,Night!$A$1:$X$367,MATCH(NightFilter!K$1,Night!$C$1:$X$1,0)+2,0),"")</f>
        <v>22.290908999999999</v>
      </c>
      <c r="L323">
        <f>IFERROR(VLOOKUP($B323,Night!$A$1:$X$367,MATCH(NightFilter!L$1,Night!$C$1:$X$1,0)+2,0),"")</f>
        <v>22.290908999999999</v>
      </c>
      <c r="M323">
        <f>IFERROR(VLOOKUP($B323,Night!$A$1:$X$367,MATCH(NightFilter!M$1,Night!$C$1:$X$1,0)+2,0),"")</f>
        <v>24.092424000000001</v>
      </c>
      <c r="N323">
        <f>IFERROR(VLOOKUP($B323,Night!$A$1:$X$367,MATCH(NightFilter!N$1,Night!$C$1:$X$1,0)+2,0),"")</f>
        <v>34.616898599999999</v>
      </c>
      <c r="O323">
        <f>IFERROR(VLOOKUP($B323,Night!$A$1:$X$367,MATCH(NightFilter!O$1,Night!$C$1:$X$1,0)+2,0),"")</f>
        <v>92.173845999999998</v>
      </c>
      <c r="P323">
        <f>IFERROR(VLOOKUP($B323,Night!$A$1:$X$367,MATCH(NightFilter!P$1,Night!$C$1:$X$1,0)+2,0),"")</f>
        <v>33.35</v>
      </c>
      <c r="Q323">
        <f>IFERROR(VLOOKUP($B323,Night!$A$1:$X$367,MATCH(NightFilter!Q$1,Night!$C$1:$X$1,0)+2,0),"")</f>
        <v>33.35</v>
      </c>
      <c r="R323">
        <f>IFERROR(VLOOKUP($B323,Night!$A$1:$X$367,MATCH(NightFilter!R$1,Night!$C$1:$X$1,0)+2,0),"")</f>
        <v>58.823845999999996</v>
      </c>
      <c r="S323">
        <f>IFERROR(VLOOKUP($B323,Night!$A$1:$X$367,MATCH(NightFilter!S$1,Night!$C$1:$X$1,0)+2,0),"")</f>
        <v>70.375557000000001</v>
      </c>
      <c r="T323">
        <f>IFERROR(VLOOKUP($B323,Night!$A$1:$X$367,MATCH(NightFilter!T$1,Night!$C$1:$X$1,0)+2,0),"")</f>
        <v>3.9090910000000001</v>
      </c>
      <c r="U323">
        <f>IFERROR(VLOOKUP($B323,Night!$A$1:$X$367,MATCH(NightFilter!U$1,Night!$C$1:$X$1,0)+2,0),"")</f>
        <v>0</v>
      </c>
      <c r="V323">
        <f>IFERROR(VLOOKUP($B323,Night!$A$1:$X$367,MATCH(NightFilter!V$1,Night!$C$1:$X$1,0)+2,0),"")</f>
        <v>0</v>
      </c>
      <c r="W323">
        <f>IFERROR(VLOOKUP($B323,Night!$A$1:$X$367,MATCH(NightFilter!W$1,Night!$C$1:$X$1,0)+2,0),"")</f>
        <v>3.9090910000000001</v>
      </c>
      <c r="X323">
        <f>IFERROR(VLOOKUP($B323,Night!$A$1:$X$367,MATCH(NightFilter!X$1,Night!$C$1:$X$1,0)+2,0),"")</f>
        <v>1.8452115</v>
      </c>
      <c r="Y323">
        <f>IFERROR(VLOOKUP($B323,Night!$A$1:$Z$367,MATCH(NightFilter!Y$1,Night!$C$1:$Z$1,0)+2,0),"")</f>
        <v>65</v>
      </c>
      <c r="Z323">
        <f>IFERROR(VLOOKUP($B323,Night!$A$1:$Z$367,MATCH(NightFilter!Z$1,Night!$C$1:$Z$1,0)+2,0),"")</f>
        <v>75</v>
      </c>
    </row>
    <row r="324" spans="2:26" x14ac:dyDescent="0.25">
      <c r="B324">
        <f>IF(ROW()-1&lt;=Input!$F$3,ROW()-1,"")</f>
        <v>323</v>
      </c>
      <c r="C324" s="1">
        <f>IFERROR(VLOOKUP($B324,Night!$A$1:$X$367,MATCH(NightFilter!C$1,Night!$C$1:$X$1,0)+2,0),"")</f>
        <v>43872</v>
      </c>
      <c r="D324" t="str">
        <f>IFERROR(VLOOKUP($B324,Night!$A$1:$X$367,MATCH(NightFilter!D$1,Night!$C$1:$X$1,0)+2,0),"")</f>
        <v>Night</v>
      </c>
      <c r="E324">
        <f>IFERROR(VLOOKUP($B324,Night!$A$1:$X$367,MATCH(NightFilter!E$1,Night!$C$1:$X$1,0)+2,0),"")</f>
        <v>57.567273</v>
      </c>
      <c r="F324">
        <f>IFERROR(VLOOKUP($B324,Night!$A$1:$X$367,MATCH(NightFilter!F$1,Night!$C$1:$X$1,0)+2,0),"")</f>
        <v>38.081817999999998</v>
      </c>
      <c r="G324">
        <f>IFERROR(VLOOKUP($B324,Night!$A$1:$X$367,MATCH(NightFilter!G$1,Night!$C$1:$X$1,0)+2,0),"")</f>
        <v>38.081817999999998</v>
      </c>
      <c r="H324">
        <f>IFERROR(VLOOKUP($B324,Night!$A$1:$X$367,MATCH(NightFilter!H$1,Night!$C$1:$X$1,0)+2,0),"")</f>
        <v>19.485455000000002</v>
      </c>
      <c r="I324">
        <f>IFERROR(VLOOKUP($B324,Night!$A$1:$X$367,MATCH(NightFilter!I$1,Night!$C$1:$X$1,0)+2,0),"")</f>
        <v>47.652045899999997</v>
      </c>
      <c r="J324">
        <f>IFERROR(VLOOKUP($B324,Night!$A$1:$X$367,MATCH(NightFilter!J$1,Night!$C$1:$X$1,0)+2,0),"")</f>
        <v>51.884374999999999</v>
      </c>
      <c r="K324">
        <f>IFERROR(VLOOKUP($B324,Night!$A$1:$X$367,MATCH(NightFilter!K$1,Night!$C$1:$X$1,0)+2,0),"")</f>
        <v>21.16</v>
      </c>
      <c r="L324">
        <f>IFERROR(VLOOKUP($B324,Night!$A$1:$X$367,MATCH(NightFilter!L$1,Night!$C$1:$X$1,0)+2,0),"")</f>
        <v>21.16</v>
      </c>
      <c r="M324">
        <f>IFERROR(VLOOKUP($B324,Night!$A$1:$X$367,MATCH(NightFilter!M$1,Night!$C$1:$X$1,0)+2,0),"")</f>
        <v>30.724374999999998</v>
      </c>
      <c r="N324">
        <f>IFERROR(VLOOKUP($B324,Night!$A$1:$X$367,MATCH(NightFilter!N$1,Night!$C$1:$X$1,0)+2,0),"")</f>
        <v>34.099519399999998</v>
      </c>
      <c r="O324">
        <f>IFERROR(VLOOKUP($B324,Night!$A$1:$X$367,MATCH(NightFilter!O$1,Night!$C$1:$X$1,0)+2,0),"")</f>
        <v>100</v>
      </c>
      <c r="P324">
        <f>IFERROR(VLOOKUP($B324,Night!$A$1:$X$367,MATCH(NightFilter!P$1,Night!$C$1:$X$1,0)+2,0),"")</f>
        <v>27.831817999999998</v>
      </c>
      <c r="Q324">
        <f>IFERROR(VLOOKUP($B324,Night!$A$1:$X$367,MATCH(NightFilter!Q$1,Night!$C$1:$X$1,0)+2,0),"")</f>
        <v>27.831817999999998</v>
      </c>
      <c r="R324">
        <f>IFERROR(VLOOKUP($B324,Night!$A$1:$X$367,MATCH(NightFilter!R$1,Night!$C$1:$X$1,0)+2,0),"")</f>
        <v>72.168182000000002</v>
      </c>
      <c r="S324">
        <f>IFERROR(VLOOKUP($B324,Night!$A$1:$X$367,MATCH(NightFilter!S$1,Night!$C$1:$X$1,0)+2,0),"")</f>
        <v>66.1942193</v>
      </c>
      <c r="T324">
        <f>IFERROR(VLOOKUP($B324,Night!$A$1:$X$367,MATCH(NightFilter!T$1,Night!$C$1:$X$1,0)+2,0),"")</f>
        <v>6.7272730000000003</v>
      </c>
      <c r="U324">
        <f>IFERROR(VLOOKUP($B324,Night!$A$1:$X$367,MATCH(NightFilter!U$1,Night!$C$1:$X$1,0)+2,0),"")</f>
        <v>0.272727</v>
      </c>
      <c r="V324">
        <f>IFERROR(VLOOKUP($B324,Night!$A$1:$X$367,MATCH(NightFilter!V$1,Night!$C$1:$X$1,0)+2,0),"")</f>
        <v>0.272727</v>
      </c>
      <c r="W324">
        <f>IFERROR(VLOOKUP($B324,Night!$A$1:$X$367,MATCH(NightFilter!W$1,Night!$C$1:$X$1,0)+2,0),"")</f>
        <v>6.4545460000000006</v>
      </c>
      <c r="X324">
        <f>IFERROR(VLOOKUP($B324,Night!$A$1:$X$367,MATCH(NightFilter!X$1,Night!$C$1:$X$1,0)+2,0),"")</f>
        <v>2.7755874999999999</v>
      </c>
      <c r="Y324">
        <f>IFERROR(VLOOKUP($B324,Night!$A$1:$Z$367,MATCH(NightFilter!Y$1,Night!$C$1:$Z$1,0)+2,0),"")</f>
        <v>65</v>
      </c>
      <c r="Z324">
        <f>IFERROR(VLOOKUP($B324,Night!$A$1:$Z$367,MATCH(NightFilter!Z$1,Night!$C$1:$Z$1,0)+2,0),"")</f>
        <v>75</v>
      </c>
    </row>
    <row r="325" spans="2:26" x14ac:dyDescent="0.25">
      <c r="B325">
        <f>IF(ROW()-1&lt;=Input!$F$3,ROW()-1,"")</f>
        <v>324</v>
      </c>
      <c r="C325" s="1">
        <f>IFERROR(VLOOKUP($B325,Night!$A$1:$X$367,MATCH(NightFilter!C$1,Night!$C$1:$X$1,0)+2,0),"")</f>
        <v>43871</v>
      </c>
      <c r="D325" t="str">
        <f>IFERROR(VLOOKUP($B325,Night!$A$1:$X$367,MATCH(NightFilter!D$1,Night!$C$1:$X$1,0)+2,0),"")</f>
        <v>Night</v>
      </c>
      <c r="E325">
        <f>IFERROR(VLOOKUP($B325,Night!$A$1:$X$367,MATCH(NightFilter!E$1,Night!$C$1:$X$1,0)+2,0),"")</f>
        <v>60.125</v>
      </c>
      <c r="F325">
        <f>IFERROR(VLOOKUP($B325,Night!$A$1:$X$367,MATCH(NightFilter!F$1,Night!$C$1:$X$1,0)+2,0),"")</f>
        <v>39.038888999999998</v>
      </c>
      <c r="G325">
        <f>IFERROR(VLOOKUP($B325,Night!$A$1:$X$367,MATCH(NightFilter!G$1,Night!$C$1:$X$1,0)+2,0),"")</f>
        <v>39.038888999999998</v>
      </c>
      <c r="H325">
        <f>IFERROR(VLOOKUP($B325,Night!$A$1:$X$367,MATCH(NightFilter!H$1,Night!$C$1:$X$1,0)+2,0),"")</f>
        <v>21.086111000000002</v>
      </c>
      <c r="I325">
        <f>IFERROR(VLOOKUP($B325,Night!$A$1:$X$367,MATCH(NightFilter!I$1,Night!$C$1:$X$1,0)+2,0),"")</f>
        <v>49.148345399999997</v>
      </c>
      <c r="J325">
        <f>IFERROR(VLOOKUP($B325,Night!$A$1:$X$367,MATCH(NightFilter!J$1,Night!$C$1:$X$1,0)+2,0),"")</f>
        <v>54.560870000000001</v>
      </c>
      <c r="K325">
        <f>IFERROR(VLOOKUP($B325,Night!$A$1:$X$367,MATCH(NightFilter!K$1,Night!$C$1:$X$1,0)+2,0),"")</f>
        <v>10.536364000000001</v>
      </c>
      <c r="L325">
        <f>IFERROR(VLOOKUP($B325,Night!$A$1:$X$367,MATCH(NightFilter!L$1,Night!$C$1:$X$1,0)+2,0),"")</f>
        <v>10.536364000000001</v>
      </c>
      <c r="M325">
        <f>IFERROR(VLOOKUP($B325,Night!$A$1:$X$367,MATCH(NightFilter!M$1,Night!$C$1:$X$1,0)+2,0),"")</f>
        <v>44.024506000000002</v>
      </c>
      <c r="N325">
        <f>IFERROR(VLOOKUP($B325,Night!$A$1:$X$367,MATCH(NightFilter!N$1,Night!$C$1:$X$1,0)+2,0),"")</f>
        <v>35.1054107</v>
      </c>
      <c r="O325">
        <f>IFERROR(VLOOKUP($B325,Night!$A$1:$X$367,MATCH(NightFilter!O$1,Night!$C$1:$X$1,0)+2,0),"")</f>
        <v>100</v>
      </c>
      <c r="P325">
        <f>IFERROR(VLOOKUP($B325,Night!$A$1:$X$367,MATCH(NightFilter!P$1,Night!$C$1:$X$1,0)+2,0),"")</f>
        <v>17.616364000000001</v>
      </c>
      <c r="Q325">
        <f>IFERROR(VLOOKUP($B325,Night!$A$1:$X$367,MATCH(NightFilter!Q$1,Night!$C$1:$X$1,0)+2,0),"")</f>
        <v>17.616364000000001</v>
      </c>
      <c r="R325">
        <f>IFERROR(VLOOKUP($B325,Night!$A$1:$X$367,MATCH(NightFilter!R$1,Night!$C$1:$X$1,0)+2,0),"")</f>
        <v>82.383635999999996</v>
      </c>
      <c r="S325">
        <f>IFERROR(VLOOKUP($B325,Night!$A$1:$X$367,MATCH(NightFilter!S$1,Night!$C$1:$X$1,0)+2,0),"")</f>
        <v>68.100600099999994</v>
      </c>
      <c r="T325">
        <f>IFERROR(VLOOKUP($B325,Night!$A$1:$X$367,MATCH(NightFilter!T$1,Night!$C$1:$X$1,0)+2,0),"")</f>
        <v>6.4545450000000004</v>
      </c>
      <c r="U325">
        <f>IFERROR(VLOOKUP($B325,Night!$A$1:$X$367,MATCH(NightFilter!U$1,Night!$C$1:$X$1,0)+2,0),"")</f>
        <v>0</v>
      </c>
      <c r="V325">
        <f>IFERROR(VLOOKUP($B325,Night!$A$1:$X$367,MATCH(NightFilter!V$1,Night!$C$1:$X$1,0)+2,0),"")</f>
        <v>0</v>
      </c>
      <c r="W325">
        <f>IFERROR(VLOOKUP($B325,Night!$A$1:$X$367,MATCH(NightFilter!W$1,Night!$C$1:$X$1,0)+2,0),"")</f>
        <v>6.4545450000000004</v>
      </c>
      <c r="X325">
        <f>IFERROR(VLOOKUP($B325,Night!$A$1:$X$367,MATCH(NightFilter!X$1,Night!$C$1:$X$1,0)+2,0),"")</f>
        <v>2.8175419000000002</v>
      </c>
      <c r="Y325">
        <f>IFERROR(VLOOKUP($B325,Night!$A$1:$Z$367,MATCH(NightFilter!Y$1,Night!$C$1:$Z$1,0)+2,0),"")</f>
        <v>65</v>
      </c>
      <c r="Z325">
        <f>IFERROR(VLOOKUP($B325,Night!$A$1:$Z$367,MATCH(NightFilter!Z$1,Night!$C$1:$Z$1,0)+2,0),"")</f>
        <v>75</v>
      </c>
    </row>
    <row r="326" spans="2:26" x14ac:dyDescent="0.25">
      <c r="B326">
        <f>IF(ROW()-1&lt;=Input!$F$3,ROW()-1,"")</f>
        <v>325</v>
      </c>
      <c r="C326" s="1">
        <f>IFERROR(VLOOKUP($B326,Night!$A$1:$X$367,MATCH(NightFilter!C$1,Night!$C$1:$X$1,0)+2,0),"")</f>
        <v>43870</v>
      </c>
      <c r="D326" t="str">
        <f>IFERROR(VLOOKUP($B326,Night!$A$1:$X$367,MATCH(NightFilter!D$1,Night!$C$1:$X$1,0)+2,0),"")</f>
        <v>Night</v>
      </c>
      <c r="E326">
        <f>IFERROR(VLOOKUP($B326,Night!$A$1:$X$367,MATCH(NightFilter!E$1,Night!$C$1:$X$1,0)+2,0),"")</f>
        <v>54.809091000000002</v>
      </c>
      <c r="F326">
        <f>IFERROR(VLOOKUP($B326,Night!$A$1:$X$367,MATCH(NightFilter!F$1,Night!$C$1:$X$1,0)+2,0),"")</f>
        <v>39.853845999999997</v>
      </c>
      <c r="G326">
        <f>IFERROR(VLOOKUP($B326,Night!$A$1:$X$367,MATCH(NightFilter!G$1,Night!$C$1:$X$1,0)+2,0),"")</f>
        <v>39.853845999999997</v>
      </c>
      <c r="H326">
        <f>IFERROR(VLOOKUP($B326,Night!$A$1:$X$367,MATCH(NightFilter!H$1,Night!$C$1:$X$1,0)+2,0),"")</f>
        <v>14.955245000000005</v>
      </c>
      <c r="I326">
        <f>IFERROR(VLOOKUP($B326,Night!$A$1:$X$367,MATCH(NightFilter!I$1,Night!$C$1:$X$1,0)+2,0),"")</f>
        <v>48.0476606</v>
      </c>
      <c r="J326">
        <f>IFERROR(VLOOKUP($B326,Night!$A$1:$X$367,MATCH(NightFilter!J$1,Night!$C$1:$X$1,0)+2,0),"")</f>
        <v>50.875</v>
      </c>
      <c r="K326">
        <f>IFERROR(VLOOKUP($B326,Night!$A$1:$X$367,MATCH(NightFilter!K$1,Night!$C$1:$X$1,0)+2,0),"")</f>
        <v>18.590909</v>
      </c>
      <c r="L326">
        <f>IFERROR(VLOOKUP($B326,Night!$A$1:$X$367,MATCH(NightFilter!L$1,Night!$C$1:$X$1,0)+2,0),"")</f>
        <v>18.590909</v>
      </c>
      <c r="M326">
        <f>IFERROR(VLOOKUP($B326,Night!$A$1:$X$367,MATCH(NightFilter!M$1,Night!$C$1:$X$1,0)+2,0),"")</f>
        <v>32.284091000000004</v>
      </c>
      <c r="N326">
        <f>IFERROR(VLOOKUP($B326,Night!$A$1:$X$367,MATCH(NightFilter!N$1,Night!$C$1:$X$1,0)+2,0),"")</f>
        <v>36.943733999999999</v>
      </c>
      <c r="O326">
        <f>IFERROR(VLOOKUP($B326,Night!$A$1:$X$367,MATCH(NightFilter!O$1,Night!$C$1:$X$1,0)+2,0),"")</f>
        <v>100</v>
      </c>
      <c r="P326">
        <f>IFERROR(VLOOKUP($B326,Night!$A$1:$X$367,MATCH(NightFilter!P$1,Night!$C$1:$X$1,0)+2,0),"")</f>
        <v>30.343636</v>
      </c>
      <c r="Q326">
        <f>IFERROR(VLOOKUP($B326,Night!$A$1:$X$367,MATCH(NightFilter!Q$1,Night!$C$1:$X$1,0)+2,0),"")</f>
        <v>30.343636</v>
      </c>
      <c r="R326">
        <f>IFERROR(VLOOKUP($B326,Night!$A$1:$X$367,MATCH(NightFilter!R$1,Night!$C$1:$X$1,0)+2,0),"")</f>
        <v>69.656363999999996</v>
      </c>
      <c r="S326">
        <f>IFERROR(VLOOKUP($B326,Night!$A$1:$X$367,MATCH(NightFilter!S$1,Night!$C$1:$X$1,0)+2,0),"")</f>
        <v>73.733131</v>
      </c>
      <c r="T326">
        <f>IFERROR(VLOOKUP($B326,Night!$A$1:$X$367,MATCH(NightFilter!T$1,Night!$C$1:$X$1,0)+2,0),"")</f>
        <v>3.5238100000000001</v>
      </c>
      <c r="U326">
        <f>IFERROR(VLOOKUP($B326,Night!$A$1:$X$367,MATCH(NightFilter!U$1,Night!$C$1:$X$1,0)+2,0),"")</f>
        <v>0.54545500000000002</v>
      </c>
      <c r="V326">
        <f>IFERROR(VLOOKUP($B326,Night!$A$1:$X$367,MATCH(NightFilter!V$1,Night!$C$1:$X$1,0)+2,0),"")</f>
        <v>0.54545500000000002</v>
      </c>
      <c r="W326">
        <f>IFERROR(VLOOKUP($B326,Night!$A$1:$X$367,MATCH(NightFilter!W$1,Night!$C$1:$X$1,0)+2,0),"")</f>
        <v>2.9783550000000001</v>
      </c>
      <c r="X326">
        <f>IFERROR(VLOOKUP($B326,Night!$A$1:$X$367,MATCH(NightFilter!X$1,Night!$C$1:$X$1,0)+2,0),"")</f>
        <v>2.0490955999999998</v>
      </c>
      <c r="Y326">
        <f>IFERROR(VLOOKUP($B326,Night!$A$1:$Z$367,MATCH(NightFilter!Y$1,Night!$C$1:$Z$1,0)+2,0),"")</f>
        <v>65</v>
      </c>
      <c r="Z326">
        <f>IFERROR(VLOOKUP($B326,Night!$A$1:$Z$367,MATCH(NightFilter!Z$1,Night!$C$1:$Z$1,0)+2,0),"")</f>
        <v>75</v>
      </c>
    </row>
    <row r="327" spans="2:26" x14ac:dyDescent="0.25">
      <c r="B327">
        <f>IF(ROW()-1&lt;=Input!$F$3,ROW()-1,"")</f>
        <v>326</v>
      </c>
      <c r="C327" s="1">
        <f>IFERROR(VLOOKUP($B327,Night!$A$1:$X$367,MATCH(NightFilter!C$1,Night!$C$1:$X$1,0)+2,0),"")</f>
        <v>43869</v>
      </c>
      <c r="D327" t="str">
        <f>IFERROR(VLOOKUP($B327,Night!$A$1:$X$367,MATCH(NightFilter!D$1,Night!$C$1:$X$1,0)+2,0),"")</f>
        <v>Night</v>
      </c>
      <c r="E327">
        <f>IFERROR(VLOOKUP($B327,Night!$A$1:$X$367,MATCH(NightFilter!E$1,Night!$C$1:$X$1,0)+2,0),"")</f>
        <v>60.938181999999998</v>
      </c>
      <c r="F327">
        <f>IFERROR(VLOOKUP($B327,Night!$A$1:$X$367,MATCH(NightFilter!F$1,Night!$C$1:$X$1,0)+2,0),"")</f>
        <v>35.809091000000002</v>
      </c>
      <c r="G327">
        <f>IFERROR(VLOOKUP($B327,Night!$A$1:$X$367,MATCH(NightFilter!G$1,Night!$C$1:$X$1,0)+2,0),"")</f>
        <v>35.809091000000002</v>
      </c>
      <c r="H327">
        <f>IFERROR(VLOOKUP($B327,Night!$A$1:$X$367,MATCH(NightFilter!H$1,Night!$C$1:$X$1,0)+2,0),"")</f>
        <v>25.129090999999995</v>
      </c>
      <c r="I327">
        <f>IFERROR(VLOOKUP($B327,Night!$A$1:$X$367,MATCH(NightFilter!I$1,Night!$C$1:$X$1,0)+2,0),"")</f>
        <v>47.251972100000003</v>
      </c>
      <c r="J327">
        <f>IFERROR(VLOOKUP($B327,Night!$A$1:$X$367,MATCH(NightFilter!J$1,Night!$C$1:$X$1,0)+2,0),"")</f>
        <v>55.211111000000002</v>
      </c>
      <c r="K327">
        <f>IFERROR(VLOOKUP($B327,Night!$A$1:$X$367,MATCH(NightFilter!K$1,Night!$C$1:$X$1,0)+2,0),"")</f>
        <v>18.690909000000001</v>
      </c>
      <c r="L327">
        <f>IFERROR(VLOOKUP($B327,Night!$A$1:$X$367,MATCH(NightFilter!L$1,Night!$C$1:$X$1,0)+2,0),"")</f>
        <v>18.690909000000001</v>
      </c>
      <c r="M327">
        <f>IFERROR(VLOOKUP($B327,Night!$A$1:$X$367,MATCH(NightFilter!M$1,Night!$C$1:$X$1,0)+2,0),"")</f>
        <v>36.520201999999998</v>
      </c>
      <c r="N327">
        <f>IFERROR(VLOOKUP($B327,Night!$A$1:$X$367,MATCH(NightFilter!N$1,Night!$C$1:$X$1,0)+2,0),"")</f>
        <v>35.155566100000001</v>
      </c>
      <c r="O327">
        <f>IFERROR(VLOOKUP($B327,Night!$A$1:$X$367,MATCH(NightFilter!O$1,Night!$C$1:$X$1,0)+2,0),"")</f>
        <v>100</v>
      </c>
      <c r="P327">
        <f>IFERROR(VLOOKUP($B327,Night!$A$1:$X$367,MATCH(NightFilter!P$1,Night!$C$1:$X$1,0)+2,0),"")</f>
        <v>22.050909000000001</v>
      </c>
      <c r="Q327">
        <f>IFERROR(VLOOKUP($B327,Night!$A$1:$X$367,MATCH(NightFilter!Q$1,Night!$C$1:$X$1,0)+2,0),"")</f>
        <v>22.050909000000001</v>
      </c>
      <c r="R327">
        <f>IFERROR(VLOOKUP($B327,Night!$A$1:$X$367,MATCH(NightFilter!R$1,Night!$C$1:$X$1,0)+2,0),"")</f>
        <v>77.949090999999996</v>
      </c>
      <c r="S327">
        <f>IFERROR(VLOOKUP($B327,Night!$A$1:$X$367,MATCH(NightFilter!S$1,Night!$C$1:$X$1,0)+2,0),"")</f>
        <v>70.525251600000004</v>
      </c>
      <c r="T327">
        <f>IFERROR(VLOOKUP($B327,Night!$A$1:$X$367,MATCH(NightFilter!T$1,Night!$C$1:$X$1,0)+2,0),"")</f>
        <v>7.6363640000000004</v>
      </c>
      <c r="U327">
        <f>IFERROR(VLOOKUP($B327,Night!$A$1:$X$367,MATCH(NightFilter!U$1,Night!$C$1:$X$1,0)+2,0),"")</f>
        <v>0.461538</v>
      </c>
      <c r="V327">
        <f>IFERROR(VLOOKUP($B327,Night!$A$1:$X$367,MATCH(NightFilter!V$1,Night!$C$1:$X$1,0)+2,0),"")</f>
        <v>0.461538</v>
      </c>
      <c r="W327">
        <f>IFERROR(VLOOKUP($B327,Night!$A$1:$X$367,MATCH(NightFilter!W$1,Night!$C$1:$X$1,0)+2,0),"")</f>
        <v>7.1748260000000004</v>
      </c>
      <c r="X327">
        <f>IFERROR(VLOOKUP($B327,Night!$A$1:$X$367,MATCH(NightFilter!X$1,Night!$C$1:$X$1,0)+2,0),"")</f>
        <v>1.9879336999999999</v>
      </c>
      <c r="Y327">
        <f>IFERROR(VLOOKUP($B327,Night!$A$1:$Z$367,MATCH(NightFilter!Y$1,Night!$C$1:$Z$1,0)+2,0),"")</f>
        <v>65</v>
      </c>
      <c r="Z327">
        <f>IFERROR(VLOOKUP($B327,Night!$A$1:$Z$367,MATCH(NightFilter!Z$1,Night!$C$1:$Z$1,0)+2,0),"")</f>
        <v>75</v>
      </c>
    </row>
    <row r="328" spans="2:26" x14ac:dyDescent="0.25">
      <c r="B328">
        <f>IF(ROW()-1&lt;=Input!$F$3,ROW()-1,"")</f>
        <v>327</v>
      </c>
      <c r="C328" s="1">
        <f>IFERROR(VLOOKUP($B328,Night!$A$1:$X$367,MATCH(NightFilter!C$1,Night!$C$1:$X$1,0)+2,0),"")</f>
        <v>43868</v>
      </c>
      <c r="D328" t="str">
        <f>IFERROR(VLOOKUP($B328,Night!$A$1:$X$367,MATCH(NightFilter!D$1,Night!$C$1:$X$1,0)+2,0),"")</f>
        <v>Night</v>
      </c>
      <c r="E328">
        <f>IFERROR(VLOOKUP($B328,Night!$A$1:$X$367,MATCH(NightFilter!E$1,Night!$C$1:$X$1,0)+2,0),"")</f>
        <v>55.196429000000002</v>
      </c>
      <c r="F328">
        <f>IFERROR(VLOOKUP($B328,Night!$A$1:$X$367,MATCH(NightFilter!F$1,Night!$C$1:$X$1,0)+2,0),"")</f>
        <v>34.518182000000003</v>
      </c>
      <c r="G328">
        <f>IFERROR(VLOOKUP($B328,Night!$A$1:$X$367,MATCH(NightFilter!G$1,Night!$C$1:$X$1,0)+2,0),"")</f>
        <v>34.518182000000003</v>
      </c>
      <c r="H328">
        <f>IFERROR(VLOOKUP($B328,Night!$A$1:$X$367,MATCH(NightFilter!H$1,Night!$C$1:$X$1,0)+2,0),"")</f>
        <v>20.678246999999999</v>
      </c>
      <c r="I328">
        <f>IFERROR(VLOOKUP($B328,Night!$A$1:$X$367,MATCH(NightFilter!I$1,Night!$C$1:$X$1,0)+2,0),"")</f>
        <v>46.268263500000003</v>
      </c>
      <c r="J328">
        <f>IFERROR(VLOOKUP($B328,Night!$A$1:$X$367,MATCH(NightFilter!J$1,Night!$C$1:$X$1,0)+2,0),"")</f>
        <v>55.196429000000002</v>
      </c>
      <c r="K328">
        <f>IFERROR(VLOOKUP($B328,Night!$A$1:$X$367,MATCH(NightFilter!K$1,Night!$C$1:$X$1,0)+2,0),"")</f>
        <v>13.763636</v>
      </c>
      <c r="L328">
        <f>IFERROR(VLOOKUP($B328,Night!$A$1:$X$367,MATCH(NightFilter!L$1,Night!$C$1:$X$1,0)+2,0),"")</f>
        <v>13.763636</v>
      </c>
      <c r="M328">
        <f>IFERROR(VLOOKUP($B328,Night!$A$1:$X$367,MATCH(NightFilter!M$1,Night!$C$1:$X$1,0)+2,0),"")</f>
        <v>41.432793000000004</v>
      </c>
      <c r="N328">
        <f>IFERROR(VLOOKUP($B328,Night!$A$1:$X$367,MATCH(NightFilter!N$1,Night!$C$1:$X$1,0)+2,0),"")</f>
        <v>31.9113425</v>
      </c>
      <c r="O328">
        <f>IFERROR(VLOOKUP($B328,Night!$A$1:$X$367,MATCH(NightFilter!O$1,Night!$C$1:$X$1,0)+2,0),"")</f>
        <v>100</v>
      </c>
      <c r="P328">
        <f>IFERROR(VLOOKUP($B328,Night!$A$1:$X$367,MATCH(NightFilter!P$1,Night!$C$1:$X$1,0)+2,0),"")</f>
        <v>22.182727</v>
      </c>
      <c r="Q328">
        <f>IFERROR(VLOOKUP($B328,Night!$A$1:$X$367,MATCH(NightFilter!Q$1,Night!$C$1:$X$1,0)+2,0),"")</f>
        <v>22.182727</v>
      </c>
      <c r="R328">
        <f>IFERROR(VLOOKUP($B328,Night!$A$1:$X$367,MATCH(NightFilter!R$1,Night!$C$1:$X$1,0)+2,0),"")</f>
        <v>77.817273</v>
      </c>
      <c r="S328">
        <f>IFERROR(VLOOKUP($B328,Night!$A$1:$X$367,MATCH(NightFilter!S$1,Night!$C$1:$X$1,0)+2,0),"")</f>
        <v>65.495620500000001</v>
      </c>
      <c r="T328">
        <f>IFERROR(VLOOKUP($B328,Night!$A$1:$X$367,MATCH(NightFilter!T$1,Night!$C$1:$X$1,0)+2,0),"")</f>
        <v>6.0909089999999999</v>
      </c>
      <c r="U328">
        <f>IFERROR(VLOOKUP($B328,Night!$A$1:$X$367,MATCH(NightFilter!U$1,Night!$C$1:$X$1,0)+2,0),"")</f>
        <v>0</v>
      </c>
      <c r="V328">
        <f>IFERROR(VLOOKUP($B328,Night!$A$1:$X$367,MATCH(NightFilter!V$1,Night!$C$1:$X$1,0)+2,0),"")</f>
        <v>0</v>
      </c>
      <c r="W328">
        <f>IFERROR(VLOOKUP($B328,Night!$A$1:$X$367,MATCH(NightFilter!W$1,Night!$C$1:$X$1,0)+2,0),"")</f>
        <v>6.0909089999999999</v>
      </c>
      <c r="X328">
        <f>IFERROR(VLOOKUP($B328,Night!$A$1:$X$367,MATCH(NightFilter!X$1,Night!$C$1:$X$1,0)+2,0),"")</f>
        <v>2.1333597000000002</v>
      </c>
      <c r="Y328">
        <f>IFERROR(VLOOKUP($B328,Night!$A$1:$Z$367,MATCH(NightFilter!Y$1,Night!$C$1:$Z$1,0)+2,0),"")</f>
        <v>65</v>
      </c>
      <c r="Z328">
        <f>IFERROR(VLOOKUP($B328,Night!$A$1:$Z$367,MATCH(NightFilter!Z$1,Night!$C$1:$Z$1,0)+2,0),"")</f>
        <v>75</v>
      </c>
    </row>
    <row r="329" spans="2:26" x14ac:dyDescent="0.25">
      <c r="B329">
        <f>IF(ROW()-1&lt;=Input!$F$3,ROW()-1,"")</f>
        <v>328</v>
      </c>
      <c r="C329" s="1">
        <f>IFERROR(VLOOKUP($B329,Night!$A$1:$X$367,MATCH(NightFilter!C$1,Night!$C$1:$X$1,0)+2,0),"")</f>
        <v>43867</v>
      </c>
      <c r="D329" t="str">
        <f>IFERROR(VLOOKUP($B329,Night!$A$1:$X$367,MATCH(NightFilter!D$1,Night!$C$1:$X$1,0)+2,0),"")</f>
        <v>Night</v>
      </c>
      <c r="E329">
        <f>IFERROR(VLOOKUP($B329,Night!$A$1:$X$367,MATCH(NightFilter!E$1,Night!$C$1:$X$1,0)+2,0),"")</f>
        <v>54.581817999999998</v>
      </c>
      <c r="F329">
        <f>IFERROR(VLOOKUP($B329,Night!$A$1:$X$367,MATCH(NightFilter!F$1,Night!$C$1:$X$1,0)+2,0),"")</f>
        <v>33.881818000000003</v>
      </c>
      <c r="G329">
        <f>IFERROR(VLOOKUP($B329,Night!$A$1:$X$367,MATCH(NightFilter!G$1,Night!$C$1:$X$1,0)+2,0),"")</f>
        <v>33.881818000000003</v>
      </c>
      <c r="H329">
        <f>IFERROR(VLOOKUP($B329,Night!$A$1:$X$367,MATCH(NightFilter!H$1,Night!$C$1:$X$1,0)+2,0),"")</f>
        <v>20.699999999999996</v>
      </c>
      <c r="I329">
        <f>IFERROR(VLOOKUP($B329,Night!$A$1:$X$367,MATCH(NightFilter!I$1,Night!$C$1:$X$1,0)+2,0),"")</f>
        <v>44.664659200000003</v>
      </c>
      <c r="J329">
        <f>IFERROR(VLOOKUP($B329,Night!$A$1:$X$367,MATCH(NightFilter!J$1,Night!$C$1:$X$1,0)+2,0),"")</f>
        <v>51.127777999999999</v>
      </c>
      <c r="K329">
        <f>IFERROR(VLOOKUP($B329,Night!$A$1:$X$367,MATCH(NightFilter!K$1,Night!$C$1:$X$1,0)+2,0),"")</f>
        <v>12.922222</v>
      </c>
      <c r="L329">
        <f>IFERROR(VLOOKUP($B329,Night!$A$1:$X$367,MATCH(NightFilter!L$1,Night!$C$1:$X$1,0)+2,0),"")</f>
        <v>12.922222</v>
      </c>
      <c r="M329">
        <f>IFERROR(VLOOKUP($B329,Night!$A$1:$X$367,MATCH(NightFilter!M$1,Night!$C$1:$X$1,0)+2,0),"")</f>
        <v>38.205556000000001</v>
      </c>
      <c r="N329">
        <f>IFERROR(VLOOKUP($B329,Night!$A$1:$X$367,MATCH(NightFilter!N$1,Night!$C$1:$X$1,0)+2,0),"")</f>
        <v>33.423501999999999</v>
      </c>
      <c r="O329">
        <f>IFERROR(VLOOKUP($B329,Night!$A$1:$X$367,MATCH(NightFilter!O$1,Night!$C$1:$X$1,0)+2,0),"")</f>
        <v>100</v>
      </c>
      <c r="P329">
        <f>IFERROR(VLOOKUP($B329,Night!$A$1:$X$367,MATCH(NightFilter!P$1,Night!$C$1:$X$1,0)+2,0),"")</f>
        <v>26.492726999999999</v>
      </c>
      <c r="Q329">
        <f>IFERROR(VLOOKUP($B329,Night!$A$1:$X$367,MATCH(NightFilter!Q$1,Night!$C$1:$X$1,0)+2,0),"")</f>
        <v>26.492726999999999</v>
      </c>
      <c r="R329">
        <f>IFERROR(VLOOKUP($B329,Night!$A$1:$X$367,MATCH(NightFilter!R$1,Night!$C$1:$X$1,0)+2,0),"")</f>
        <v>73.507272999999998</v>
      </c>
      <c r="S329">
        <f>IFERROR(VLOOKUP($B329,Night!$A$1:$X$367,MATCH(NightFilter!S$1,Night!$C$1:$X$1,0)+2,0),"")</f>
        <v>73.142437200000003</v>
      </c>
      <c r="T329">
        <f>IFERROR(VLOOKUP($B329,Night!$A$1:$X$367,MATCH(NightFilter!T$1,Night!$C$1:$X$1,0)+2,0),"")</f>
        <v>8.1818179999999998</v>
      </c>
      <c r="U329">
        <f>IFERROR(VLOOKUP($B329,Night!$A$1:$X$367,MATCH(NightFilter!U$1,Night!$C$1:$X$1,0)+2,0),"")</f>
        <v>0.272727</v>
      </c>
      <c r="V329">
        <f>IFERROR(VLOOKUP($B329,Night!$A$1:$X$367,MATCH(NightFilter!V$1,Night!$C$1:$X$1,0)+2,0),"")</f>
        <v>0.272727</v>
      </c>
      <c r="W329">
        <f>IFERROR(VLOOKUP($B329,Night!$A$1:$X$367,MATCH(NightFilter!W$1,Night!$C$1:$X$1,0)+2,0),"")</f>
        <v>7.9090910000000001</v>
      </c>
      <c r="X329">
        <f>IFERROR(VLOOKUP($B329,Night!$A$1:$X$367,MATCH(NightFilter!X$1,Night!$C$1:$X$1,0)+2,0),"")</f>
        <v>2.7866380999999998</v>
      </c>
      <c r="Y329">
        <f>IFERROR(VLOOKUP($B329,Night!$A$1:$Z$367,MATCH(NightFilter!Y$1,Night!$C$1:$Z$1,0)+2,0),"")</f>
        <v>65</v>
      </c>
      <c r="Z329">
        <f>IFERROR(VLOOKUP($B329,Night!$A$1:$Z$367,MATCH(NightFilter!Z$1,Night!$C$1:$Z$1,0)+2,0),"")</f>
        <v>75</v>
      </c>
    </row>
    <row r="330" spans="2:26" x14ac:dyDescent="0.25">
      <c r="B330">
        <f>IF(ROW()-1&lt;=Input!$F$3,ROW()-1,"")</f>
        <v>329</v>
      </c>
      <c r="C330" s="1">
        <f>IFERROR(VLOOKUP($B330,Night!$A$1:$X$367,MATCH(NightFilter!C$1,Night!$C$1:$X$1,0)+2,0),"")</f>
        <v>43866</v>
      </c>
      <c r="D330" t="str">
        <f>IFERROR(VLOOKUP($B330,Night!$A$1:$X$367,MATCH(NightFilter!D$1,Night!$C$1:$X$1,0)+2,0),"")</f>
        <v>Night</v>
      </c>
      <c r="E330">
        <f>IFERROR(VLOOKUP($B330,Night!$A$1:$X$367,MATCH(NightFilter!E$1,Night!$C$1:$X$1,0)+2,0),"")</f>
        <v>50.950909000000003</v>
      </c>
      <c r="F330">
        <f>IFERROR(VLOOKUP($B330,Night!$A$1:$X$367,MATCH(NightFilter!F$1,Night!$C$1:$X$1,0)+2,0),"")</f>
        <v>29.309090999999999</v>
      </c>
      <c r="G330">
        <f>IFERROR(VLOOKUP($B330,Night!$A$1:$X$367,MATCH(NightFilter!G$1,Night!$C$1:$X$1,0)+2,0),"")</f>
        <v>29.309090999999999</v>
      </c>
      <c r="H330">
        <f>IFERROR(VLOOKUP($B330,Night!$A$1:$X$367,MATCH(NightFilter!H$1,Night!$C$1:$X$1,0)+2,0),"")</f>
        <v>21.641818000000004</v>
      </c>
      <c r="I330">
        <f>IFERROR(VLOOKUP($B330,Night!$A$1:$X$367,MATCH(NightFilter!I$1,Night!$C$1:$X$1,0)+2,0),"")</f>
        <v>43.632512699999999</v>
      </c>
      <c r="J330">
        <f>IFERROR(VLOOKUP($B330,Night!$A$1:$X$367,MATCH(NightFilter!J$1,Night!$C$1:$X$1,0)+2,0),"")</f>
        <v>47.018182000000003</v>
      </c>
      <c r="K330">
        <f>IFERROR(VLOOKUP($B330,Night!$A$1:$X$367,MATCH(NightFilter!K$1,Night!$C$1:$X$1,0)+2,0),"")</f>
        <v>12.01</v>
      </c>
      <c r="L330">
        <f>IFERROR(VLOOKUP($B330,Night!$A$1:$X$367,MATCH(NightFilter!L$1,Night!$C$1:$X$1,0)+2,0),"")</f>
        <v>12.01</v>
      </c>
      <c r="M330">
        <f>IFERROR(VLOOKUP($B330,Night!$A$1:$X$367,MATCH(NightFilter!M$1,Night!$C$1:$X$1,0)+2,0),"")</f>
        <v>35.008182000000005</v>
      </c>
      <c r="N330">
        <f>IFERROR(VLOOKUP($B330,Night!$A$1:$X$367,MATCH(NightFilter!N$1,Night!$C$1:$X$1,0)+2,0),"")</f>
        <v>33.604264000000001</v>
      </c>
      <c r="O330">
        <f>IFERROR(VLOOKUP($B330,Night!$A$1:$X$367,MATCH(NightFilter!O$1,Night!$C$1:$X$1,0)+2,0),"")</f>
        <v>100</v>
      </c>
      <c r="P330">
        <f>IFERROR(VLOOKUP($B330,Night!$A$1:$X$367,MATCH(NightFilter!P$1,Night!$C$1:$X$1,0)+2,0),"")</f>
        <v>27.523</v>
      </c>
      <c r="Q330">
        <f>IFERROR(VLOOKUP($B330,Night!$A$1:$X$367,MATCH(NightFilter!Q$1,Night!$C$1:$X$1,0)+2,0),"")</f>
        <v>27.523</v>
      </c>
      <c r="R330">
        <f>IFERROR(VLOOKUP($B330,Night!$A$1:$X$367,MATCH(NightFilter!R$1,Night!$C$1:$X$1,0)+2,0),"")</f>
        <v>72.477000000000004</v>
      </c>
      <c r="S330">
        <f>IFERROR(VLOOKUP($B330,Night!$A$1:$X$367,MATCH(NightFilter!S$1,Night!$C$1:$X$1,0)+2,0),"")</f>
        <v>73.812608400000002</v>
      </c>
      <c r="T330">
        <f>IFERROR(VLOOKUP($B330,Night!$A$1:$X$367,MATCH(NightFilter!T$1,Night!$C$1:$X$1,0)+2,0),"")</f>
        <v>8.8181820000000002</v>
      </c>
      <c r="U330">
        <f>IFERROR(VLOOKUP($B330,Night!$A$1:$X$367,MATCH(NightFilter!U$1,Night!$C$1:$X$1,0)+2,0),"")</f>
        <v>0.272727</v>
      </c>
      <c r="V330">
        <f>IFERROR(VLOOKUP($B330,Night!$A$1:$X$367,MATCH(NightFilter!V$1,Night!$C$1:$X$1,0)+2,0),"")</f>
        <v>0.272727</v>
      </c>
      <c r="W330">
        <f>IFERROR(VLOOKUP($B330,Night!$A$1:$X$367,MATCH(NightFilter!W$1,Night!$C$1:$X$1,0)+2,0),"")</f>
        <v>8.5454550000000005</v>
      </c>
      <c r="X330">
        <f>IFERROR(VLOOKUP($B330,Night!$A$1:$X$367,MATCH(NightFilter!X$1,Night!$C$1:$X$1,0)+2,0),"")</f>
        <v>2.8619403000000001</v>
      </c>
      <c r="Y330">
        <f>IFERROR(VLOOKUP($B330,Night!$A$1:$Z$367,MATCH(NightFilter!Y$1,Night!$C$1:$Z$1,0)+2,0),"")</f>
        <v>65</v>
      </c>
      <c r="Z330">
        <f>IFERROR(VLOOKUP($B330,Night!$A$1:$Z$367,MATCH(NightFilter!Z$1,Night!$C$1:$Z$1,0)+2,0),"")</f>
        <v>75</v>
      </c>
    </row>
    <row r="331" spans="2:26" x14ac:dyDescent="0.25">
      <c r="B331">
        <f>IF(ROW()-1&lt;=Input!$F$3,ROW()-1,"")</f>
        <v>330</v>
      </c>
      <c r="C331" s="1">
        <f>IFERROR(VLOOKUP($B331,Night!$A$1:$X$367,MATCH(NightFilter!C$1,Night!$C$1:$X$1,0)+2,0),"")</f>
        <v>43865</v>
      </c>
      <c r="D331" t="str">
        <f>IFERROR(VLOOKUP($B331,Night!$A$1:$X$367,MATCH(NightFilter!D$1,Night!$C$1:$X$1,0)+2,0),"")</f>
        <v>Night</v>
      </c>
      <c r="E331">
        <f>IFERROR(VLOOKUP($B331,Night!$A$1:$X$367,MATCH(NightFilter!E$1,Night!$C$1:$X$1,0)+2,0),"")</f>
        <v>50.787999999999997</v>
      </c>
      <c r="F331">
        <f>IFERROR(VLOOKUP($B331,Night!$A$1:$X$367,MATCH(NightFilter!F$1,Night!$C$1:$X$1,0)+2,0),"")</f>
        <v>37.518182000000003</v>
      </c>
      <c r="G331">
        <f>IFERROR(VLOOKUP($B331,Night!$A$1:$X$367,MATCH(NightFilter!G$1,Night!$C$1:$X$1,0)+2,0),"")</f>
        <v>37.518182000000003</v>
      </c>
      <c r="H331">
        <f>IFERROR(VLOOKUP($B331,Night!$A$1:$X$367,MATCH(NightFilter!H$1,Night!$C$1:$X$1,0)+2,0),"")</f>
        <v>13.269817999999994</v>
      </c>
      <c r="I331">
        <f>IFERROR(VLOOKUP($B331,Night!$A$1:$X$367,MATCH(NightFilter!I$1,Night!$C$1:$X$1,0)+2,0),"")</f>
        <v>44.743509199999998</v>
      </c>
      <c r="J331">
        <f>IFERROR(VLOOKUP($B331,Night!$A$1:$X$367,MATCH(NightFilter!J$1,Night!$C$1:$X$1,0)+2,0),"")</f>
        <v>50.787999999999997</v>
      </c>
      <c r="K331">
        <f>IFERROR(VLOOKUP($B331,Night!$A$1:$X$367,MATCH(NightFilter!K$1,Night!$C$1:$X$1,0)+2,0),"")</f>
        <v>9.0910000000000001E-3</v>
      </c>
      <c r="L331">
        <f>IFERROR(VLOOKUP($B331,Night!$A$1:$X$367,MATCH(NightFilter!L$1,Night!$C$1:$X$1,0)+2,0),"")</f>
        <v>9.0910000000000001E-3</v>
      </c>
      <c r="M331">
        <f>IFERROR(VLOOKUP($B331,Night!$A$1:$X$367,MATCH(NightFilter!M$1,Night!$C$1:$X$1,0)+2,0),"")</f>
        <v>50.778908999999999</v>
      </c>
      <c r="N331">
        <f>IFERROR(VLOOKUP($B331,Night!$A$1:$X$367,MATCH(NightFilter!N$1,Night!$C$1:$X$1,0)+2,0),"")</f>
        <v>31.520234299999998</v>
      </c>
      <c r="O331">
        <f>IFERROR(VLOOKUP($B331,Night!$A$1:$X$367,MATCH(NightFilter!O$1,Night!$C$1:$X$1,0)+2,0),"")</f>
        <v>100</v>
      </c>
      <c r="P331">
        <f>IFERROR(VLOOKUP($B331,Night!$A$1:$X$367,MATCH(NightFilter!P$1,Night!$C$1:$X$1,0)+2,0),"")</f>
        <v>20.540908999999999</v>
      </c>
      <c r="Q331">
        <f>IFERROR(VLOOKUP($B331,Night!$A$1:$X$367,MATCH(NightFilter!Q$1,Night!$C$1:$X$1,0)+2,0),"")</f>
        <v>20.540908999999999</v>
      </c>
      <c r="R331">
        <f>IFERROR(VLOOKUP($B331,Night!$A$1:$X$367,MATCH(NightFilter!R$1,Night!$C$1:$X$1,0)+2,0),"")</f>
        <v>79.459091000000001</v>
      </c>
      <c r="S331">
        <f>IFERROR(VLOOKUP($B331,Night!$A$1:$X$367,MATCH(NightFilter!S$1,Night!$C$1:$X$1,0)+2,0),"")</f>
        <v>68.709076800000005</v>
      </c>
      <c r="T331">
        <f>IFERROR(VLOOKUP($B331,Night!$A$1:$X$367,MATCH(NightFilter!T$1,Night!$C$1:$X$1,0)+2,0),"")</f>
        <v>8.7272730000000003</v>
      </c>
      <c r="U331">
        <f>IFERROR(VLOOKUP($B331,Night!$A$1:$X$367,MATCH(NightFilter!U$1,Night!$C$1:$X$1,0)+2,0),"")</f>
        <v>0.272727</v>
      </c>
      <c r="V331">
        <f>IFERROR(VLOOKUP($B331,Night!$A$1:$X$367,MATCH(NightFilter!V$1,Night!$C$1:$X$1,0)+2,0),"")</f>
        <v>0.272727</v>
      </c>
      <c r="W331">
        <f>IFERROR(VLOOKUP($B331,Night!$A$1:$X$367,MATCH(NightFilter!W$1,Night!$C$1:$X$1,0)+2,0),"")</f>
        <v>8.4545460000000006</v>
      </c>
      <c r="X331">
        <f>IFERROR(VLOOKUP($B331,Night!$A$1:$X$367,MATCH(NightFilter!X$1,Night!$C$1:$X$1,0)+2,0),"")</f>
        <v>3.3532728000000001</v>
      </c>
      <c r="Y331">
        <f>IFERROR(VLOOKUP($B331,Night!$A$1:$Z$367,MATCH(NightFilter!Y$1,Night!$C$1:$Z$1,0)+2,0),"")</f>
        <v>65</v>
      </c>
      <c r="Z331">
        <f>IFERROR(VLOOKUP($B331,Night!$A$1:$Z$367,MATCH(NightFilter!Z$1,Night!$C$1:$Z$1,0)+2,0),"")</f>
        <v>75</v>
      </c>
    </row>
    <row r="332" spans="2:26" x14ac:dyDescent="0.25">
      <c r="B332">
        <f>IF(ROW()-1&lt;=Input!$F$3,ROW()-1,"")</f>
        <v>331</v>
      </c>
      <c r="C332" s="1">
        <f>IFERROR(VLOOKUP($B332,Night!$A$1:$X$367,MATCH(NightFilter!C$1,Night!$C$1:$X$1,0)+2,0),"")</f>
        <v>43864</v>
      </c>
      <c r="D332" t="str">
        <f>IFERROR(VLOOKUP($B332,Night!$A$1:$X$367,MATCH(NightFilter!D$1,Night!$C$1:$X$1,0)+2,0),"")</f>
        <v>Night</v>
      </c>
      <c r="E332">
        <f>IFERROR(VLOOKUP($B332,Night!$A$1:$X$367,MATCH(NightFilter!E$1,Night!$C$1:$X$1,0)+2,0),"")</f>
        <v>51</v>
      </c>
      <c r="F332">
        <f>IFERROR(VLOOKUP($B332,Night!$A$1:$X$367,MATCH(NightFilter!F$1,Night!$C$1:$X$1,0)+2,0),"")</f>
        <v>40.285454999999999</v>
      </c>
      <c r="G332">
        <f>IFERROR(VLOOKUP($B332,Night!$A$1:$X$367,MATCH(NightFilter!G$1,Night!$C$1:$X$1,0)+2,0),"")</f>
        <v>40.285454999999999</v>
      </c>
      <c r="H332">
        <f>IFERROR(VLOOKUP($B332,Night!$A$1:$X$367,MATCH(NightFilter!H$1,Night!$C$1:$X$1,0)+2,0),"")</f>
        <v>10.714545000000001</v>
      </c>
      <c r="I332">
        <f>IFERROR(VLOOKUP($B332,Night!$A$1:$X$367,MATCH(NightFilter!I$1,Night!$C$1:$X$1,0)+2,0),"")</f>
        <v>45.412986500000002</v>
      </c>
      <c r="J332">
        <f>IFERROR(VLOOKUP($B332,Night!$A$1:$X$367,MATCH(NightFilter!J$1,Night!$C$1:$X$1,0)+2,0),"")</f>
        <v>50.970370000000003</v>
      </c>
      <c r="K332">
        <f>IFERROR(VLOOKUP($B332,Night!$A$1:$X$367,MATCH(NightFilter!K$1,Night!$C$1:$X$1,0)+2,0),"")</f>
        <v>11.036364000000001</v>
      </c>
      <c r="L332">
        <f>IFERROR(VLOOKUP($B332,Night!$A$1:$X$367,MATCH(NightFilter!L$1,Night!$C$1:$X$1,0)+2,0),"")</f>
        <v>11.036364000000001</v>
      </c>
      <c r="M332">
        <f>IFERROR(VLOOKUP($B332,Night!$A$1:$X$367,MATCH(NightFilter!M$1,Night!$C$1:$X$1,0)+2,0),"")</f>
        <v>39.934006000000004</v>
      </c>
      <c r="N332">
        <f>IFERROR(VLOOKUP($B332,Night!$A$1:$X$367,MATCH(NightFilter!N$1,Night!$C$1:$X$1,0)+2,0),"")</f>
        <v>34.093172899999999</v>
      </c>
      <c r="O332">
        <f>IFERROR(VLOOKUP($B332,Night!$A$1:$X$367,MATCH(NightFilter!O$1,Night!$C$1:$X$1,0)+2,0),"")</f>
        <v>100</v>
      </c>
      <c r="P332">
        <f>IFERROR(VLOOKUP($B332,Night!$A$1:$X$367,MATCH(NightFilter!P$1,Night!$C$1:$X$1,0)+2,0),"")</f>
        <v>30.359090999999999</v>
      </c>
      <c r="Q332">
        <f>IFERROR(VLOOKUP($B332,Night!$A$1:$X$367,MATCH(NightFilter!Q$1,Night!$C$1:$X$1,0)+2,0),"")</f>
        <v>30.359090999999999</v>
      </c>
      <c r="R332">
        <f>IFERROR(VLOOKUP($B332,Night!$A$1:$X$367,MATCH(NightFilter!R$1,Night!$C$1:$X$1,0)+2,0),"")</f>
        <v>69.640908999999994</v>
      </c>
      <c r="S332">
        <f>IFERROR(VLOOKUP($B332,Night!$A$1:$X$367,MATCH(NightFilter!S$1,Night!$C$1:$X$1,0)+2,0),"")</f>
        <v>71.580639899999994</v>
      </c>
      <c r="T332">
        <f>IFERROR(VLOOKUP($B332,Night!$A$1:$X$367,MATCH(NightFilter!T$1,Night!$C$1:$X$1,0)+2,0),"")</f>
        <v>11.882353</v>
      </c>
      <c r="U332">
        <f>IFERROR(VLOOKUP($B332,Night!$A$1:$X$367,MATCH(NightFilter!U$1,Night!$C$1:$X$1,0)+2,0),"")</f>
        <v>0.63636400000000004</v>
      </c>
      <c r="V332">
        <f>IFERROR(VLOOKUP($B332,Night!$A$1:$X$367,MATCH(NightFilter!V$1,Night!$C$1:$X$1,0)+2,0),"")</f>
        <v>0.63636400000000004</v>
      </c>
      <c r="W332">
        <f>IFERROR(VLOOKUP($B332,Night!$A$1:$X$367,MATCH(NightFilter!W$1,Night!$C$1:$X$1,0)+2,0),"")</f>
        <v>11.245989</v>
      </c>
      <c r="X332">
        <f>IFERROR(VLOOKUP($B332,Night!$A$1:$X$367,MATCH(NightFilter!X$1,Night!$C$1:$X$1,0)+2,0),"")</f>
        <v>2.956852</v>
      </c>
      <c r="Y332">
        <f>IFERROR(VLOOKUP($B332,Night!$A$1:$Z$367,MATCH(NightFilter!Y$1,Night!$C$1:$Z$1,0)+2,0),"")</f>
        <v>65</v>
      </c>
      <c r="Z332">
        <f>IFERROR(VLOOKUP($B332,Night!$A$1:$Z$367,MATCH(NightFilter!Z$1,Night!$C$1:$Z$1,0)+2,0),"")</f>
        <v>75</v>
      </c>
    </row>
    <row r="333" spans="2:26" x14ac:dyDescent="0.25">
      <c r="B333">
        <f>IF(ROW()-1&lt;=Input!$F$3,ROW()-1,"")</f>
        <v>332</v>
      </c>
      <c r="C333" s="1">
        <f>IFERROR(VLOOKUP($B333,Night!$A$1:$X$367,MATCH(NightFilter!C$1,Night!$C$1:$X$1,0)+2,0),"")</f>
        <v>43863</v>
      </c>
      <c r="D333" t="str">
        <f>IFERROR(VLOOKUP($B333,Night!$A$1:$X$367,MATCH(NightFilter!D$1,Night!$C$1:$X$1,0)+2,0),"")</f>
        <v>Night</v>
      </c>
      <c r="E333">
        <f>IFERROR(VLOOKUP($B333,Night!$A$1:$X$367,MATCH(NightFilter!E$1,Night!$C$1:$X$1,0)+2,0),"")</f>
        <v>51.836364000000003</v>
      </c>
      <c r="F333">
        <f>IFERROR(VLOOKUP($B333,Night!$A$1:$X$367,MATCH(NightFilter!F$1,Night!$C$1:$X$1,0)+2,0),"")</f>
        <v>37.161817999999997</v>
      </c>
      <c r="G333">
        <f>IFERROR(VLOOKUP($B333,Night!$A$1:$X$367,MATCH(NightFilter!G$1,Night!$C$1:$X$1,0)+2,0),"")</f>
        <v>37.161817999999997</v>
      </c>
      <c r="H333">
        <f>IFERROR(VLOOKUP($B333,Night!$A$1:$X$367,MATCH(NightFilter!H$1,Night!$C$1:$X$1,0)+2,0),"")</f>
        <v>14.674546000000007</v>
      </c>
      <c r="I333">
        <f>IFERROR(VLOOKUP($B333,Night!$A$1:$X$367,MATCH(NightFilter!I$1,Night!$C$1:$X$1,0)+2,0),"")</f>
        <v>43.7216624</v>
      </c>
      <c r="J333">
        <f>IFERROR(VLOOKUP($B333,Night!$A$1:$X$367,MATCH(NightFilter!J$1,Night!$C$1:$X$1,0)+2,0),"")</f>
        <v>50.148276000000003</v>
      </c>
      <c r="K333">
        <f>IFERROR(VLOOKUP($B333,Night!$A$1:$X$367,MATCH(NightFilter!K$1,Night!$C$1:$X$1,0)+2,0),"")</f>
        <v>12.754545</v>
      </c>
      <c r="L333">
        <f>IFERROR(VLOOKUP($B333,Night!$A$1:$X$367,MATCH(NightFilter!L$1,Night!$C$1:$X$1,0)+2,0),"")</f>
        <v>12.754545</v>
      </c>
      <c r="M333">
        <f>IFERROR(VLOOKUP($B333,Night!$A$1:$X$367,MATCH(NightFilter!M$1,Night!$C$1:$X$1,0)+2,0),"")</f>
        <v>37.393731000000002</v>
      </c>
      <c r="N333">
        <f>IFERROR(VLOOKUP($B333,Night!$A$1:$X$367,MATCH(NightFilter!N$1,Night!$C$1:$X$1,0)+2,0),"")</f>
        <v>33.287478800000002</v>
      </c>
      <c r="O333">
        <f>IFERROR(VLOOKUP($B333,Night!$A$1:$X$367,MATCH(NightFilter!O$1,Night!$C$1:$X$1,0)+2,0),"")</f>
        <v>100</v>
      </c>
      <c r="P333">
        <f>IFERROR(VLOOKUP($B333,Night!$A$1:$X$367,MATCH(NightFilter!P$1,Night!$C$1:$X$1,0)+2,0),"")</f>
        <v>37.466363999999999</v>
      </c>
      <c r="Q333">
        <f>IFERROR(VLOOKUP($B333,Night!$A$1:$X$367,MATCH(NightFilter!Q$1,Night!$C$1:$X$1,0)+2,0),"")</f>
        <v>37.466363999999999</v>
      </c>
      <c r="R333">
        <f>IFERROR(VLOOKUP($B333,Night!$A$1:$X$367,MATCH(NightFilter!R$1,Night!$C$1:$X$1,0)+2,0),"")</f>
        <v>62.533636000000001</v>
      </c>
      <c r="S333">
        <f>IFERROR(VLOOKUP($B333,Night!$A$1:$X$367,MATCH(NightFilter!S$1,Night!$C$1:$X$1,0)+2,0),"")</f>
        <v>71.200840499999998</v>
      </c>
      <c r="T333">
        <f>IFERROR(VLOOKUP($B333,Night!$A$1:$X$367,MATCH(NightFilter!T$1,Night!$C$1:$X$1,0)+2,0),"")</f>
        <v>4.3636359999999996</v>
      </c>
      <c r="U333">
        <f>IFERROR(VLOOKUP($B333,Night!$A$1:$X$367,MATCH(NightFilter!U$1,Night!$C$1:$X$1,0)+2,0),"")</f>
        <v>0</v>
      </c>
      <c r="V333">
        <f>IFERROR(VLOOKUP($B333,Night!$A$1:$X$367,MATCH(NightFilter!V$1,Night!$C$1:$X$1,0)+2,0),"")</f>
        <v>0</v>
      </c>
      <c r="W333">
        <f>IFERROR(VLOOKUP($B333,Night!$A$1:$X$367,MATCH(NightFilter!W$1,Night!$C$1:$X$1,0)+2,0),"")</f>
        <v>4.3636359999999996</v>
      </c>
      <c r="X333">
        <f>IFERROR(VLOOKUP($B333,Night!$A$1:$X$367,MATCH(NightFilter!X$1,Night!$C$1:$X$1,0)+2,0),"")</f>
        <v>1.8135444000000001</v>
      </c>
      <c r="Y333">
        <f>IFERROR(VLOOKUP($B333,Night!$A$1:$Z$367,MATCH(NightFilter!Y$1,Night!$C$1:$Z$1,0)+2,0),"")</f>
        <v>65</v>
      </c>
      <c r="Z333">
        <f>IFERROR(VLOOKUP($B333,Night!$A$1:$Z$367,MATCH(NightFilter!Z$1,Night!$C$1:$Z$1,0)+2,0),"")</f>
        <v>75</v>
      </c>
    </row>
    <row r="334" spans="2:26" x14ac:dyDescent="0.25">
      <c r="B334">
        <f>IF(ROW()-1&lt;=Input!$F$3,ROW()-1,"")</f>
        <v>333</v>
      </c>
      <c r="C334" s="1">
        <f>IFERROR(VLOOKUP($B334,Night!$A$1:$X$367,MATCH(NightFilter!C$1,Night!$C$1:$X$1,0)+2,0),"")</f>
        <v>43862</v>
      </c>
      <c r="D334" t="str">
        <f>IFERROR(VLOOKUP($B334,Night!$A$1:$X$367,MATCH(NightFilter!D$1,Night!$C$1:$X$1,0)+2,0),"")</f>
        <v>Night</v>
      </c>
      <c r="E334">
        <f>IFERROR(VLOOKUP($B334,Night!$A$1:$X$367,MATCH(NightFilter!E$1,Night!$C$1:$X$1,0)+2,0),"")</f>
        <v>56.709091000000001</v>
      </c>
      <c r="F334">
        <f>IFERROR(VLOOKUP($B334,Night!$A$1:$X$367,MATCH(NightFilter!F$1,Night!$C$1:$X$1,0)+2,0),"")</f>
        <v>36.872726999999998</v>
      </c>
      <c r="G334">
        <f>IFERROR(VLOOKUP($B334,Night!$A$1:$X$367,MATCH(NightFilter!G$1,Night!$C$1:$X$1,0)+2,0),"")</f>
        <v>36.872726999999998</v>
      </c>
      <c r="H334">
        <f>IFERROR(VLOOKUP($B334,Night!$A$1:$X$367,MATCH(NightFilter!H$1,Night!$C$1:$X$1,0)+2,0),"")</f>
        <v>19.836364000000003</v>
      </c>
      <c r="I334">
        <f>IFERROR(VLOOKUP($B334,Night!$A$1:$X$367,MATCH(NightFilter!I$1,Night!$C$1:$X$1,0)+2,0),"")</f>
        <v>43.317919000000003</v>
      </c>
      <c r="J334">
        <f>IFERROR(VLOOKUP($B334,Night!$A$1:$X$367,MATCH(NightFilter!J$1,Night!$C$1:$X$1,0)+2,0),"")</f>
        <v>46.435293999999999</v>
      </c>
      <c r="K334">
        <f>IFERROR(VLOOKUP($B334,Night!$A$1:$X$367,MATCH(NightFilter!K$1,Night!$C$1:$X$1,0)+2,0),"")</f>
        <v>21.781818000000001</v>
      </c>
      <c r="L334">
        <f>IFERROR(VLOOKUP($B334,Night!$A$1:$X$367,MATCH(NightFilter!L$1,Night!$C$1:$X$1,0)+2,0),"")</f>
        <v>21.781818000000001</v>
      </c>
      <c r="M334">
        <f>IFERROR(VLOOKUP($B334,Night!$A$1:$X$367,MATCH(NightFilter!M$1,Night!$C$1:$X$1,0)+2,0),"")</f>
        <v>24.653475999999998</v>
      </c>
      <c r="N334">
        <f>IFERROR(VLOOKUP($B334,Night!$A$1:$X$367,MATCH(NightFilter!N$1,Night!$C$1:$X$1,0)+2,0),"")</f>
        <v>32.801388299999999</v>
      </c>
      <c r="O334">
        <f>IFERROR(VLOOKUP($B334,Night!$A$1:$X$367,MATCH(NightFilter!O$1,Night!$C$1:$X$1,0)+2,0),"")</f>
        <v>100</v>
      </c>
      <c r="P334">
        <f>IFERROR(VLOOKUP($B334,Night!$A$1:$X$367,MATCH(NightFilter!P$1,Night!$C$1:$X$1,0)+2,0),"")</f>
        <v>43.911817999999997</v>
      </c>
      <c r="Q334">
        <f>IFERROR(VLOOKUP($B334,Night!$A$1:$X$367,MATCH(NightFilter!Q$1,Night!$C$1:$X$1,0)+2,0),"")</f>
        <v>43.911817999999997</v>
      </c>
      <c r="R334">
        <f>IFERROR(VLOOKUP($B334,Night!$A$1:$X$367,MATCH(NightFilter!R$1,Night!$C$1:$X$1,0)+2,0),"")</f>
        <v>56.088182000000003</v>
      </c>
      <c r="S334">
        <f>IFERROR(VLOOKUP($B334,Night!$A$1:$X$367,MATCH(NightFilter!S$1,Night!$C$1:$X$1,0)+2,0),"")</f>
        <v>70.9233677</v>
      </c>
      <c r="T334">
        <f>IFERROR(VLOOKUP($B334,Night!$A$1:$X$367,MATCH(NightFilter!T$1,Night!$C$1:$X$1,0)+2,0),"")</f>
        <v>9.0909089999999999</v>
      </c>
      <c r="U334">
        <f>IFERROR(VLOOKUP($B334,Night!$A$1:$X$367,MATCH(NightFilter!U$1,Night!$C$1:$X$1,0)+2,0),"")</f>
        <v>0.272727</v>
      </c>
      <c r="V334">
        <f>IFERROR(VLOOKUP($B334,Night!$A$1:$X$367,MATCH(NightFilter!V$1,Night!$C$1:$X$1,0)+2,0),"")</f>
        <v>0.272727</v>
      </c>
      <c r="W334">
        <f>IFERROR(VLOOKUP($B334,Night!$A$1:$X$367,MATCH(NightFilter!W$1,Night!$C$1:$X$1,0)+2,0),"")</f>
        <v>8.8181820000000002</v>
      </c>
      <c r="X334">
        <f>IFERROR(VLOOKUP($B334,Night!$A$1:$X$367,MATCH(NightFilter!X$1,Night!$C$1:$X$1,0)+2,0),"")</f>
        <v>1.7860628000000001</v>
      </c>
      <c r="Y334">
        <f>IFERROR(VLOOKUP($B334,Night!$A$1:$Z$367,MATCH(NightFilter!Y$1,Night!$C$1:$Z$1,0)+2,0),"")</f>
        <v>65</v>
      </c>
      <c r="Z334">
        <f>IFERROR(VLOOKUP($B334,Night!$A$1:$Z$367,MATCH(NightFilter!Z$1,Night!$C$1:$Z$1,0)+2,0),"")</f>
        <v>75</v>
      </c>
    </row>
    <row r="335" spans="2:26" x14ac:dyDescent="0.25">
      <c r="B335">
        <f>IF(ROW()-1&lt;=Input!$F$3,ROW()-1,"")</f>
        <v>334</v>
      </c>
      <c r="C335" s="1">
        <f>IFERROR(VLOOKUP($B335,Night!$A$1:$X$367,MATCH(NightFilter!C$1,Night!$C$1:$X$1,0)+2,0),"")</f>
        <v>43861</v>
      </c>
      <c r="D335" t="str">
        <f>IFERROR(VLOOKUP($B335,Night!$A$1:$X$367,MATCH(NightFilter!D$1,Night!$C$1:$X$1,0)+2,0),"")</f>
        <v>Night</v>
      </c>
      <c r="E335">
        <f>IFERROR(VLOOKUP($B335,Night!$A$1:$X$367,MATCH(NightFilter!E$1,Night!$C$1:$X$1,0)+2,0),"")</f>
        <v>51.472726999999999</v>
      </c>
      <c r="F335">
        <f>IFERROR(VLOOKUP($B335,Night!$A$1:$X$367,MATCH(NightFilter!F$1,Night!$C$1:$X$1,0)+2,0),"")</f>
        <v>39.9</v>
      </c>
      <c r="G335">
        <f>IFERROR(VLOOKUP($B335,Night!$A$1:$X$367,MATCH(NightFilter!G$1,Night!$C$1:$X$1,0)+2,0),"")</f>
        <v>39.9</v>
      </c>
      <c r="H335">
        <f>IFERROR(VLOOKUP($B335,Night!$A$1:$X$367,MATCH(NightFilter!H$1,Night!$C$1:$X$1,0)+2,0),"")</f>
        <v>11.572727</v>
      </c>
      <c r="I335">
        <f>IFERROR(VLOOKUP($B335,Night!$A$1:$X$367,MATCH(NightFilter!I$1,Night!$C$1:$X$1,0)+2,0),"")</f>
        <v>45.293505799999998</v>
      </c>
      <c r="J335">
        <f>IFERROR(VLOOKUP($B335,Night!$A$1:$X$367,MATCH(NightFilter!J$1,Night!$C$1:$X$1,0)+2,0),"")</f>
        <v>48.846666999999997</v>
      </c>
      <c r="K335">
        <f>IFERROR(VLOOKUP($B335,Night!$A$1:$X$367,MATCH(NightFilter!K$1,Night!$C$1:$X$1,0)+2,0),"")</f>
        <v>23.2</v>
      </c>
      <c r="L335">
        <f>IFERROR(VLOOKUP($B335,Night!$A$1:$X$367,MATCH(NightFilter!L$1,Night!$C$1:$X$1,0)+2,0),"")</f>
        <v>23.2</v>
      </c>
      <c r="M335">
        <f>IFERROR(VLOOKUP($B335,Night!$A$1:$X$367,MATCH(NightFilter!M$1,Night!$C$1:$X$1,0)+2,0),"")</f>
        <v>25.646666999999997</v>
      </c>
      <c r="N335">
        <f>IFERROR(VLOOKUP($B335,Night!$A$1:$X$367,MATCH(NightFilter!N$1,Night!$C$1:$X$1,0)+2,0),"")</f>
        <v>37.356489500000002</v>
      </c>
      <c r="O335">
        <f>IFERROR(VLOOKUP($B335,Night!$A$1:$X$367,MATCH(NightFilter!O$1,Night!$C$1:$X$1,0)+2,0),"")</f>
        <v>100</v>
      </c>
      <c r="P335">
        <f>IFERROR(VLOOKUP($B335,Night!$A$1:$X$367,MATCH(NightFilter!P$1,Night!$C$1:$X$1,0)+2,0),"")</f>
        <v>47.130909000000003</v>
      </c>
      <c r="Q335">
        <f>IFERROR(VLOOKUP($B335,Night!$A$1:$X$367,MATCH(NightFilter!Q$1,Night!$C$1:$X$1,0)+2,0),"")</f>
        <v>47.130909000000003</v>
      </c>
      <c r="R335">
        <f>IFERROR(VLOOKUP($B335,Night!$A$1:$X$367,MATCH(NightFilter!R$1,Night!$C$1:$X$1,0)+2,0),"")</f>
        <v>52.869090999999997</v>
      </c>
      <c r="S335">
        <f>IFERROR(VLOOKUP($B335,Night!$A$1:$X$367,MATCH(NightFilter!S$1,Night!$C$1:$X$1,0)+2,0),"")</f>
        <v>76.556113199999999</v>
      </c>
      <c r="T335">
        <f>IFERROR(VLOOKUP($B335,Night!$A$1:$X$367,MATCH(NightFilter!T$1,Night!$C$1:$X$1,0)+2,0),"")</f>
        <v>7.6666670000000003</v>
      </c>
      <c r="U335">
        <f>IFERROR(VLOOKUP($B335,Night!$A$1:$X$367,MATCH(NightFilter!U$1,Night!$C$1:$X$1,0)+2,0),"")</f>
        <v>0</v>
      </c>
      <c r="V335">
        <f>IFERROR(VLOOKUP($B335,Night!$A$1:$X$367,MATCH(NightFilter!V$1,Night!$C$1:$X$1,0)+2,0),"")</f>
        <v>0</v>
      </c>
      <c r="W335">
        <f>IFERROR(VLOOKUP($B335,Night!$A$1:$X$367,MATCH(NightFilter!W$1,Night!$C$1:$X$1,0)+2,0),"")</f>
        <v>7.6666670000000003</v>
      </c>
      <c r="X335">
        <f>IFERROR(VLOOKUP($B335,Night!$A$1:$X$367,MATCH(NightFilter!X$1,Night!$C$1:$X$1,0)+2,0),"")</f>
        <v>2.5885239000000002</v>
      </c>
      <c r="Y335">
        <f>IFERROR(VLOOKUP($B335,Night!$A$1:$Z$367,MATCH(NightFilter!Y$1,Night!$C$1:$Z$1,0)+2,0),"")</f>
        <v>65</v>
      </c>
      <c r="Z335">
        <f>IFERROR(VLOOKUP($B335,Night!$A$1:$Z$367,MATCH(NightFilter!Z$1,Night!$C$1:$Z$1,0)+2,0),"")</f>
        <v>75</v>
      </c>
    </row>
    <row r="336" spans="2:26" x14ac:dyDescent="0.25">
      <c r="B336">
        <f>IF(ROW()-1&lt;=Input!$F$3,ROW()-1,"")</f>
        <v>335</v>
      </c>
      <c r="C336" s="1">
        <f>IFERROR(VLOOKUP($B336,Night!$A$1:$X$367,MATCH(NightFilter!C$1,Night!$C$1:$X$1,0)+2,0),"")</f>
        <v>43860</v>
      </c>
      <c r="D336" t="str">
        <f>IFERROR(VLOOKUP($B336,Night!$A$1:$X$367,MATCH(NightFilter!D$1,Night!$C$1:$X$1,0)+2,0),"")</f>
        <v>Night</v>
      </c>
      <c r="E336">
        <f>IFERROR(VLOOKUP($B336,Night!$A$1:$X$367,MATCH(NightFilter!E$1,Night!$C$1:$X$1,0)+2,0),"")</f>
        <v>53.270909000000003</v>
      </c>
      <c r="F336">
        <f>IFERROR(VLOOKUP($B336,Night!$A$1:$X$367,MATCH(NightFilter!F$1,Night!$C$1:$X$1,0)+2,0),"")</f>
        <v>37.072727</v>
      </c>
      <c r="G336">
        <f>IFERROR(VLOOKUP($B336,Night!$A$1:$X$367,MATCH(NightFilter!G$1,Night!$C$1:$X$1,0)+2,0),"")</f>
        <v>37.072727</v>
      </c>
      <c r="H336">
        <f>IFERROR(VLOOKUP($B336,Night!$A$1:$X$367,MATCH(NightFilter!H$1,Night!$C$1:$X$1,0)+2,0),"")</f>
        <v>16.198182000000003</v>
      </c>
      <c r="I336">
        <f>IFERROR(VLOOKUP($B336,Night!$A$1:$X$367,MATCH(NightFilter!I$1,Night!$C$1:$X$1,0)+2,0),"")</f>
        <v>46.0878467</v>
      </c>
      <c r="J336">
        <f>IFERROR(VLOOKUP($B336,Night!$A$1:$X$367,MATCH(NightFilter!J$1,Night!$C$1:$X$1,0)+2,0),"")</f>
        <v>49.881818000000003</v>
      </c>
      <c r="K336">
        <f>IFERROR(VLOOKUP($B336,Night!$A$1:$X$367,MATCH(NightFilter!K$1,Night!$C$1:$X$1,0)+2,0),"")</f>
        <v>25.709091000000001</v>
      </c>
      <c r="L336">
        <f>IFERROR(VLOOKUP($B336,Night!$A$1:$X$367,MATCH(NightFilter!L$1,Night!$C$1:$X$1,0)+2,0),"")</f>
        <v>25.709091000000001</v>
      </c>
      <c r="M336">
        <f>IFERROR(VLOOKUP($B336,Night!$A$1:$X$367,MATCH(NightFilter!M$1,Night!$C$1:$X$1,0)+2,0),"")</f>
        <v>24.172727000000002</v>
      </c>
      <c r="N336">
        <f>IFERROR(VLOOKUP($B336,Night!$A$1:$X$367,MATCH(NightFilter!N$1,Night!$C$1:$X$1,0)+2,0),"")</f>
        <v>38.306254500000001</v>
      </c>
      <c r="O336">
        <f>IFERROR(VLOOKUP($B336,Night!$A$1:$X$367,MATCH(NightFilter!O$1,Night!$C$1:$X$1,0)+2,0),"")</f>
        <v>100</v>
      </c>
      <c r="P336">
        <f>IFERROR(VLOOKUP($B336,Night!$A$1:$X$367,MATCH(NightFilter!P$1,Night!$C$1:$X$1,0)+2,0),"")</f>
        <v>48.132727000000003</v>
      </c>
      <c r="Q336">
        <f>IFERROR(VLOOKUP($B336,Night!$A$1:$X$367,MATCH(NightFilter!Q$1,Night!$C$1:$X$1,0)+2,0),"")</f>
        <v>48.132727000000003</v>
      </c>
      <c r="R336">
        <f>IFERROR(VLOOKUP($B336,Night!$A$1:$X$367,MATCH(NightFilter!R$1,Night!$C$1:$X$1,0)+2,0),"")</f>
        <v>51.867272999999997</v>
      </c>
      <c r="S336">
        <f>IFERROR(VLOOKUP($B336,Night!$A$1:$X$367,MATCH(NightFilter!S$1,Night!$C$1:$X$1,0)+2,0),"")</f>
        <v>76.881377799999996</v>
      </c>
      <c r="T336">
        <f>IFERROR(VLOOKUP($B336,Night!$A$1:$X$367,MATCH(NightFilter!T$1,Night!$C$1:$X$1,0)+2,0),"")</f>
        <v>4.8499999999999996</v>
      </c>
      <c r="U336">
        <f>IFERROR(VLOOKUP($B336,Night!$A$1:$X$367,MATCH(NightFilter!U$1,Night!$C$1:$X$1,0)+2,0),"")</f>
        <v>0.81818199999999996</v>
      </c>
      <c r="V336">
        <f>IFERROR(VLOOKUP($B336,Night!$A$1:$X$367,MATCH(NightFilter!V$1,Night!$C$1:$X$1,0)+2,0),"")</f>
        <v>0.81818199999999996</v>
      </c>
      <c r="W336">
        <f>IFERROR(VLOOKUP($B336,Night!$A$1:$X$367,MATCH(NightFilter!W$1,Night!$C$1:$X$1,0)+2,0),"")</f>
        <v>4.0318179999999995</v>
      </c>
      <c r="X336">
        <f>IFERROR(VLOOKUP($B336,Night!$A$1:$X$367,MATCH(NightFilter!X$1,Night!$C$1:$X$1,0)+2,0),"")</f>
        <v>2.5490610999999999</v>
      </c>
      <c r="Y336">
        <f>IFERROR(VLOOKUP($B336,Night!$A$1:$Z$367,MATCH(NightFilter!Y$1,Night!$C$1:$Z$1,0)+2,0),"")</f>
        <v>65</v>
      </c>
      <c r="Z336">
        <f>IFERROR(VLOOKUP($B336,Night!$A$1:$Z$367,MATCH(NightFilter!Z$1,Night!$C$1:$Z$1,0)+2,0),"")</f>
        <v>75</v>
      </c>
    </row>
    <row r="337" spans="2:26" x14ac:dyDescent="0.25">
      <c r="B337">
        <f>IF(ROW()-1&lt;=Input!$F$3,ROW()-1,"")</f>
        <v>336</v>
      </c>
      <c r="C337" s="1">
        <f>IFERROR(VLOOKUP($B337,Night!$A$1:$X$367,MATCH(NightFilter!C$1,Night!$C$1:$X$1,0)+2,0),"")</f>
        <v>43859</v>
      </c>
      <c r="D337" t="str">
        <f>IFERROR(VLOOKUP($B337,Night!$A$1:$X$367,MATCH(NightFilter!D$1,Night!$C$1:$X$1,0)+2,0),"")</f>
        <v>Night</v>
      </c>
      <c r="E337">
        <f>IFERROR(VLOOKUP($B337,Night!$A$1:$X$367,MATCH(NightFilter!E$1,Night!$C$1:$X$1,0)+2,0),"")</f>
        <v>58.454545000000003</v>
      </c>
      <c r="F337">
        <f>IFERROR(VLOOKUP($B337,Night!$A$1:$X$367,MATCH(NightFilter!F$1,Night!$C$1:$X$1,0)+2,0),"")</f>
        <v>42.412500000000001</v>
      </c>
      <c r="G337">
        <f>IFERROR(VLOOKUP($B337,Night!$A$1:$X$367,MATCH(NightFilter!G$1,Night!$C$1:$X$1,0)+2,0),"")</f>
        <v>42.412500000000001</v>
      </c>
      <c r="H337">
        <f>IFERROR(VLOOKUP($B337,Night!$A$1:$X$367,MATCH(NightFilter!H$1,Night!$C$1:$X$1,0)+2,0),"")</f>
        <v>16.042045000000002</v>
      </c>
      <c r="I337">
        <f>IFERROR(VLOOKUP($B337,Night!$A$1:$X$367,MATCH(NightFilter!I$1,Night!$C$1:$X$1,0)+2,0),"")</f>
        <v>48.228026999999997</v>
      </c>
      <c r="J337">
        <f>IFERROR(VLOOKUP($B337,Night!$A$1:$X$367,MATCH(NightFilter!J$1,Night!$C$1:$X$1,0)+2,0),"")</f>
        <v>49.245455</v>
      </c>
      <c r="K337">
        <f>IFERROR(VLOOKUP($B337,Night!$A$1:$X$367,MATCH(NightFilter!K$1,Night!$C$1:$X$1,0)+2,0),"")</f>
        <v>19.462499999999999</v>
      </c>
      <c r="L337">
        <f>IFERROR(VLOOKUP($B337,Night!$A$1:$X$367,MATCH(NightFilter!L$1,Night!$C$1:$X$1,0)+2,0),"")</f>
        <v>19.462499999999999</v>
      </c>
      <c r="M337">
        <f>IFERROR(VLOOKUP($B337,Night!$A$1:$X$367,MATCH(NightFilter!M$1,Night!$C$1:$X$1,0)+2,0),"")</f>
        <v>29.782955000000001</v>
      </c>
      <c r="N337">
        <f>IFERROR(VLOOKUP($B337,Night!$A$1:$X$367,MATCH(NightFilter!N$1,Night!$C$1:$X$1,0)+2,0),"")</f>
        <v>34.963346000000001</v>
      </c>
      <c r="O337">
        <f>IFERROR(VLOOKUP($B337,Night!$A$1:$X$367,MATCH(NightFilter!O$1,Night!$C$1:$X$1,0)+2,0),"")</f>
        <v>92.682666999999995</v>
      </c>
      <c r="P337">
        <f>IFERROR(VLOOKUP($B337,Night!$A$1:$X$367,MATCH(NightFilter!P$1,Night!$C$1:$X$1,0)+2,0),"")</f>
        <v>26.902726999999999</v>
      </c>
      <c r="Q337">
        <f>IFERROR(VLOOKUP($B337,Night!$A$1:$X$367,MATCH(NightFilter!Q$1,Night!$C$1:$X$1,0)+2,0),"")</f>
        <v>26.902726999999999</v>
      </c>
      <c r="R337">
        <f>IFERROR(VLOOKUP($B337,Night!$A$1:$X$367,MATCH(NightFilter!R$1,Night!$C$1:$X$1,0)+2,0),"")</f>
        <v>65.779939999999996</v>
      </c>
      <c r="S337">
        <f>IFERROR(VLOOKUP($B337,Night!$A$1:$X$367,MATCH(NightFilter!S$1,Night!$C$1:$X$1,0)+2,0),"")</f>
        <v>65.576977299999996</v>
      </c>
      <c r="T337">
        <f>IFERROR(VLOOKUP($B337,Night!$A$1:$X$367,MATCH(NightFilter!T$1,Night!$C$1:$X$1,0)+2,0),"")</f>
        <v>5.5454549999999996</v>
      </c>
      <c r="U337">
        <f>IFERROR(VLOOKUP($B337,Night!$A$1:$X$367,MATCH(NightFilter!U$1,Night!$C$1:$X$1,0)+2,0),"")</f>
        <v>0.75</v>
      </c>
      <c r="V337">
        <f>IFERROR(VLOOKUP($B337,Night!$A$1:$X$367,MATCH(NightFilter!V$1,Night!$C$1:$X$1,0)+2,0),"")</f>
        <v>0.75</v>
      </c>
      <c r="W337">
        <f>IFERROR(VLOOKUP($B337,Night!$A$1:$X$367,MATCH(NightFilter!W$1,Night!$C$1:$X$1,0)+2,0),"")</f>
        <v>4.7954549999999996</v>
      </c>
      <c r="X337">
        <f>IFERROR(VLOOKUP($B337,Night!$A$1:$X$367,MATCH(NightFilter!X$1,Night!$C$1:$X$1,0)+2,0),"")</f>
        <v>2.9335779999999998</v>
      </c>
      <c r="Y337">
        <f>IFERROR(VLOOKUP($B337,Night!$A$1:$Z$367,MATCH(NightFilter!Y$1,Night!$C$1:$Z$1,0)+2,0),"")</f>
        <v>65</v>
      </c>
      <c r="Z337">
        <f>IFERROR(VLOOKUP($B337,Night!$A$1:$Z$367,MATCH(NightFilter!Z$1,Night!$C$1:$Z$1,0)+2,0),"")</f>
        <v>75</v>
      </c>
    </row>
    <row r="338" spans="2:26" x14ac:dyDescent="0.25">
      <c r="B338">
        <f>IF(ROW()-1&lt;=Input!$F$3,ROW()-1,"")</f>
        <v>337</v>
      </c>
      <c r="C338" s="1">
        <f>IFERROR(VLOOKUP($B338,Night!$A$1:$X$367,MATCH(NightFilter!C$1,Night!$C$1:$X$1,0)+2,0),"")</f>
        <v>43858</v>
      </c>
      <c r="D338" t="str">
        <f>IFERROR(VLOOKUP($B338,Night!$A$1:$X$367,MATCH(NightFilter!D$1,Night!$C$1:$X$1,0)+2,0),"")</f>
        <v>Night</v>
      </c>
      <c r="E338">
        <f>IFERROR(VLOOKUP($B338,Night!$A$1:$X$367,MATCH(NightFilter!E$1,Night!$C$1:$X$1,0)+2,0),"")</f>
        <v>54.75</v>
      </c>
      <c r="F338">
        <f>IFERROR(VLOOKUP($B338,Night!$A$1:$X$367,MATCH(NightFilter!F$1,Night!$C$1:$X$1,0)+2,0),"")</f>
        <v>39.945455000000003</v>
      </c>
      <c r="G338">
        <f>IFERROR(VLOOKUP($B338,Night!$A$1:$X$367,MATCH(NightFilter!G$1,Night!$C$1:$X$1,0)+2,0),"")</f>
        <v>39.945455000000003</v>
      </c>
      <c r="H338">
        <f>IFERROR(VLOOKUP($B338,Night!$A$1:$X$367,MATCH(NightFilter!H$1,Night!$C$1:$X$1,0)+2,0),"")</f>
        <v>14.804544999999997</v>
      </c>
      <c r="I338">
        <f>IFERROR(VLOOKUP($B338,Night!$A$1:$X$367,MATCH(NightFilter!I$1,Night!$C$1:$X$1,0)+2,0),"")</f>
        <v>45.947666699999999</v>
      </c>
      <c r="J338">
        <f>IFERROR(VLOOKUP($B338,Night!$A$1:$X$367,MATCH(NightFilter!J$1,Night!$C$1:$X$1,0)+2,0),"")</f>
        <v>45.550908999999997</v>
      </c>
      <c r="K338">
        <f>IFERROR(VLOOKUP($B338,Night!$A$1:$X$367,MATCH(NightFilter!K$1,Night!$C$1:$X$1,0)+2,0),"")</f>
        <v>4.0999999999999996</v>
      </c>
      <c r="L338">
        <f>IFERROR(VLOOKUP($B338,Night!$A$1:$X$367,MATCH(NightFilter!L$1,Night!$C$1:$X$1,0)+2,0),"")</f>
        <v>4.0999999999999996</v>
      </c>
      <c r="M338">
        <f>IFERROR(VLOOKUP($B338,Night!$A$1:$X$367,MATCH(NightFilter!M$1,Night!$C$1:$X$1,0)+2,0),"")</f>
        <v>41.450908999999996</v>
      </c>
      <c r="N338">
        <f>IFERROR(VLOOKUP($B338,Night!$A$1:$X$367,MATCH(NightFilter!N$1,Night!$C$1:$X$1,0)+2,0),"")</f>
        <v>32.625627600000001</v>
      </c>
      <c r="O338">
        <f>IFERROR(VLOOKUP($B338,Night!$A$1:$X$367,MATCH(NightFilter!O$1,Night!$C$1:$X$1,0)+2,0),"")</f>
        <v>90.816666999999995</v>
      </c>
      <c r="P338">
        <f>IFERROR(VLOOKUP($B338,Night!$A$1:$X$367,MATCH(NightFilter!P$1,Night!$C$1:$X$1,0)+2,0),"")</f>
        <v>12.991250000000001</v>
      </c>
      <c r="Q338">
        <f>IFERROR(VLOOKUP($B338,Night!$A$1:$X$367,MATCH(NightFilter!Q$1,Night!$C$1:$X$1,0)+2,0),"")</f>
        <v>12.991250000000001</v>
      </c>
      <c r="R338">
        <f>IFERROR(VLOOKUP($B338,Night!$A$1:$X$367,MATCH(NightFilter!R$1,Night!$C$1:$X$1,0)+2,0),"")</f>
        <v>77.825416999999987</v>
      </c>
      <c r="S338">
        <f>IFERROR(VLOOKUP($B338,Night!$A$1:$X$367,MATCH(NightFilter!S$1,Night!$C$1:$X$1,0)+2,0),"")</f>
        <v>67.860856699999999</v>
      </c>
      <c r="T338">
        <f>IFERROR(VLOOKUP($B338,Night!$A$1:$X$367,MATCH(NightFilter!T$1,Night!$C$1:$X$1,0)+2,0),"")</f>
        <v>6.875</v>
      </c>
      <c r="U338">
        <f>IFERROR(VLOOKUP($B338,Night!$A$1:$X$367,MATCH(NightFilter!U$1,Night!$C$1:$X$1,0)+2,0),"")</f>
        <v>0.272727</v>
      </c>
      <c r="V338">
        <f>IFERROR(VLOOKUP($B338,Night!$A$1:$X$367,MATCH(NightFilter!V$1,Night!$C$1:$X$1,0)+2,0),"")</f>
        <v>0.272727</v>
      </c>
      <c r="W338">
        <f>IFERROR(VLOOKUP($B338,Night!$A$1:$X$367,MATCH(NightFilter!W$1,Night!$C$1:$X$1,0)+2,0),"")</f>
        <v>6.6022730000000003</v>
      </c>
      <c r="X338">
        <f>IFERROR(VLOOKUP($B338,Night!$A$1:$X$367,MATCH(NightFilter!X$1,Night!$C$1:$X$1,0)+2,0),"")</f>
        <v>3.0944696999999999</v>
      </c>
      <c r="Y338">
        <f>IFERROR(VLOOKUP($B338,Night!$A$1:$Z$367,MATCH(NightFilter!Y$1,Night!$C$1:$Z$1,0)+2,0),"")</f>
        <v>65</v>
      </c>
      <c r="Z338">
        <f>IFERROR(VLOOKUP($B338,Night!$A$1:$Z$367,MATCH(NightFilter!Z$1,Night!$C$1:$Z$1,0)+2,0),"")</f>
        <v>75</v>
      </c>
    </row>
    <row r="339" spans="2:26" x14ac:dyDescent="0.25">
      <c r="B339">
        <f>IF(ROW()-1&lt;=Input!$F$3,ROW()-1,"")</f>
        <v>338</v>
      </c>
      <c r="C339" s="1">
        <f>IFERROR(VLOOKUP($B339,Night!$A$1:$X$367,MATCH(NightFilter!C$1,Night!$C$1:$X$1,0)+2,0),"")</f>
        <v>43857</v>
      </c>
      <c r="D339" t="str">
        <f>IFERROR(VLOOKUP($B339,Night!$A$1:$X$367,MATCH(NightFilter!D$1,Night!$C$1:$X$1,0)+2,0),"")</f>
        <v>Night</v>
      </c>
      <c r="E339">
        <f>IFERROR(VLOOKUP($B339,Night!$A$1:$X$367,MATCH(NightFilter!E$1,Night!$C$1:$X$1,0)+2,0),"")</f>
        <v>50.212727000000001</v>
      </c>
      <c r="F339">
        <f>IFERROR(VLOOKUP($B339,Night!$A$1:$X$367,MATCH(NightFilter!F$1,Night!$C$1:$X$1,0)+2,0),"")</f>
        <v>37.972726999999999</v>
      </c>
      <c r="G339">
        <f>IFERROR(VLOOKUP($B339,Night!$A$1:$X$367,MATCH(NightFilter!G$1,Night!$C$1:$X$1,0)+2,0),"")</f>
        <v>37.972726999999999</v>
      </c>
      <c r="H339">
        <f>IFERROR(VLOOKUP($B339,Night!$A$1:$X$367,MATCH(NightFilter!H$1,Night!$C$1:$X$1,0)+2,0),"")</f>
        <v>12.240000000000002</v>
      </c>
      <c r="I339">
        <f>IFERROR(VLOOKUP($B339,Night!$A$1:$X$367,MATCH(NightFilter!I$1,Night!$C$1:$X$1,0)+2,0),"")</f>
        <v>43.408012999999997</v>
      </c>
      <c r="J339">
        <f>IFERROR(VLOOKUP($B339,Night!$A$1:$X$367,MATCH(NightFilter!J$1,Night!$C$1:$X$1,0)+2,0),"")</f>
        <v>49.761817999999998</v>
      </c>
      <c r="K339">
        <f>IFERROR(VLOOKUP($B339,Night!$A$1:$X$367,MATCH(NightFilter!K$1,Night!$C$1:$X$1,0)+2,0),"")</f>
        <v>11.972727000000001</v>
      </c>
      <c r="L339">
        <f>IFERROR(VLOOKUP($B339,Night!$A$1:$X$367,MATCH(NightFilter!L$1,Night!$C$1:$X$1,0)+2,0),"")</f>
        <v>11.972727000000001</v>
      </c>
      <c r="M339">
        <f>IFERROR(VLOOKUP($B339,Night!$A$1:$X$367,MATCH(NightFilter!M$1,Night!$C$1:$X$1,0)+2,0),"")</f>
        <v>37.789090999999999</v>
      </c>
      <c r="N339">
        <f>IFERROR(VLOOKUP($B339,Night!$A$1:$X$367,MATCH(NightFilter!N$1,Night!$C$1:$X$1,0)+2,0),"")</f>
        <v>31.0815454</v>
      </c>
      <c r="O339">
        <f>IFERROR(VLOOKUP($B339,Night!$A$1:$X$367,MATCH(NightFilter!O$1,Night!$C$1:$X$1,0)+2,0),"")</f>
        <v>98.467273000000006</v>
      </c>
      <c r="P339">
        <f>IFERROR(VLOOKUP($B339,Night!$A$1:$X$367,MATCH(NightFilter!P$1,Night!$C$1:$X$1,0)+2,0),"")</f>
        <v>34.976363999999997</v>
      </c>
      <c r="Q339">
        <f>IFERROR(VLOOKUP($B339,Night!$A$1:$X$367,MATCH(NightFilter!Q$1,Night!$C$1:$X$1,0)+2,0),"")</f>
        <v>34.976363999999997</v>
      </c>
      <c r="R339">
        <f>IFERROR(VLOOKUP($B339,Night!$A$1:$X$367,MATCH(NightFilter!R$1,Night!$C$1:$X$1,0)+2,0),"")</f>
        <v>63.490909000000009</v>
      </c>
      <c r="S339">
        <f>IFERROR(VLOOKUP($B339,Night!$A$1:$X$367,MATCH(NightFilter!S$1,Night!$C$1:$X$1,0)+2,0),"")</f>
        <v>67.042111599999998</v>
      </c>
      <c r="T339">
        <f>IFERROR(VLOOKUP($B339,Night!$A$1:$X$367,MATCH(NightFilter!T$1,Night!$C$1:$X$1,0)+2,0),"")</f>
        <v>6.4545450000000004</v>
      </c>
      <c r="U339">
        <f>IFERROR(VLOOKUP($B339,Night!$A$1:$X$367,MATCH(NightFilter!U$1,Night!$C$1:$X$1,0)+2,0),"")</f>
        <v>0.272727</v>
      </c>
      <c r="V339">
        <f>IFERROR(VLOOKUP($B339,Night!$A$1:$X$367,MATCH(NightFilter!V$1,Night!$C$1:$X$1,0)+2,0),"")</f>
        <v>0.272727</v>
      </c>
      <c r="W339">
        <f>IFERROR(VLOOKUP($B339,Night!$A$1:$X$367,MATCH(NightFilter!W$1,Night!$C$1:$X$1,0)+2,0),"")</f>
        <v>6.1818180000000007</v>
      </c>
      <c r="X339">
        <f>IFERROR(VLOOKUP($B339,Night!$A$1:$X$367,MATCH(NightFilter!X$1,Night!$C$1:$X$1,0)+2,0),"")</f>
        <v>1.8774024</v>
      </c>
      <c r="Y339">
        <f>IFERROR(VLOOKUP($B339,Night!$A$1:$Z$367,MATCH(NightFilter!Y$1,Night!$C$1:$Z$1,0)+2,0),"")</f>
        <v>65</v>
      </c>
      <c r="Z339">
        <f>IFERROR(VLOOKUP($B339,Night!$A$1:$Z$367,MATCH(NightFilter!Z$1,Night!$C$1:$Z$1,0)+2,0),"")</f>
        <v>75</v>
      </c>
    </row>
    <row r="340" spans="2:26" x14ac:dyDescent="0.25">
      <c r="B340">
        <f>IF(ROW()-1&lt;=Input!$F$3,ROW()-1,"")</f>
        <v>339</v>
      </c>
      <c r="C340" s="1">
        <f>IFERROR(VLOOKUP($B340,Night!$A$1:$X$367,MATCH(NightFilter!C$1,Night!$C$1:$X$1,0)+2,0),"")</f>
        <v>43856</v>
      </c>
      <c r="D340" t="str">
        <f>IFERROR(VLOOKUP($B340,Night!$A$1:$X$367,MATCH(NightFilter!D$1,Night!$C$1:$X$1,0)+2,0),"")</f>
        <v>Night</v>
      </c>
      <c r="E340">
        <f>IFERROR(VLOOKUP($B340,Night!$A$1:$X$367,MATCH(NightFilter!E$1,Night!$C$1:$X$1,0)+2,0),"")</f>
        <v>52.568333000000003</v>
      </c>
      <c r="F340">
        <f>IFERROR(VLOOKUP($B340,Night!$A$1:$X$367,MATCH(NightFilter!F$1,Night!$C$1:$X$1,0)+2,0),"")</f>
        <v>32.383333</v>
      </c>
      <c r="G340">
        <f>IFERROR(VLOOKUP($B340,Night!$A$1:$X$367,MATCH(NightFilter!G$1,Night!$C$1:$X$1,0)+2,0),"")</f>
        <v>32.383333</v>
      </c>
      <c r="H340">
        <f>IFERROR(VLOOKUP($B340,Night!$A$1:$X$367,MATCH(NightFilter!H$1,Night!$C$1:$X$1,0)+2,0),"")</f>
        <v>20.185000000000002</v>
      </c>
      <c r="I340">
        <f>IFERROR(VLOOKUP($B340,Night!$A$1:$X$367,MATCH(NightFilter!I$1,Night!$C$1:$X$1,0)+2,0),"")</f>
        <v>42.767458400000002</v>
      </c>
      <c r="J340">
        <f>IFERROR(VLOOKUP($B340,Night!$A$1:$X$367,MATCH(NightFilter!J$1,Night!$C$1:$X$1,0)+2,0),"")</f>
        <v>45.46</v>
      </c>
      <c r="K340">
        <f>IFERROR(VLOOKUP($B340,Night!$A$1:$X$367,MATCH(NightFilter!K$1,Night!$C$1:$X$1,0)+2,0),"")</f>
        <v>16.209091000000001</v>
      </c>
      <c r="L340">
        <f>IFERROR(VLOOKUP($B340,Night!$A$1:$X$367,MATCH(NightFilter!L$1,Night!$C$1:$X$1,0)+2,0),"")</f>
        <v>16.209091000000001</v>
      </c>
      <c r="M340">
        <f>IFERROR(VLOOKUP($B340,Night!$A$1:$X$367,MATCH(NightFilter!M$1,Night!$C$1:$X$1,0)+2,0),"")</f>
        <v>29.250909</v>
      </c>
      <c r="N340">
        <f>IFERROR(VLOOKUP($B340,Night!$A$1:$X$367,MATCH(NightFilter!N$1,Night!$C$1:$X$1,0)+2,0),"")</f>
        <v>31.1877575</v>
      </c>
      <c r="O340">
        <f>IFERROR(VLOOKUP($B340,Night!$A$1:$X$367,MATCH(NightFilter!O$1,Night!$C$1:$X$1,0)+2,0),"")</f>
        <v>100</v>
      </c>
      <c r="P340">
        <f>IFERROR(VLOOKUP($B340,Night!$A$1:$X$367,MATCH(NightFilter!P$1,Night!$C$1:$X$1,0)+2,0),"")</f>
        <v>33.586364000000003</v>
      </c>
      <c r="Q340">
        <f>IFERROR(VLOOKUP($B340,Night!$A$1:$X$367,MATCH(NightFilter!Q$1,Night!$C$1:$X$1,0)+2,0),"")</f>
        <v>33.586364000000003</v>
      </c>
      <c r="R340">
        <f>IFERROR(VLOOKUP($B340,Night!$A$1:$X$367,MATCH(NightFilter!R$1,Night!$C$1:$X$1,0)+2,0),"")</f>
        <v>66.413635999999997</v>
      </c>
      <c r="S340">
        <f>IFERROR(VLOOKUP($B340,Night!$A$1:$X$367,MATCH(NightFilter!S$1,Night!$C$1:$X$1,0)+2,0),"")</f>
        <v>68.485410799999997</v>
      </c>
      <c r="T340">
        <f>IFERROR(VLOOKUP($B340,Night!$A$1:$X$367,MATCH(NightFilter!T$1,Night!$C$1:$X$1,0)+2,0),"")</f>
        <v>4.0909089999999999</v>
      </c>
      <c r="U340">
        <f>IFERROR(VLOOKUP($B340,Night!$A$1:$X$367,MATCH(NightFilter!U$1,Night!$C$1:$X$1,0)+2,0),"")</f>
        <v>0</v>
      </c>
      <c r="V340">
        <f>IFERROR(VLOOKUP($B340,Night!$A$1:$X$367,MATCH(NightFilter!V$1,Night!$C$1:$X$1,0)+2,0),"")</f>
        <v>0</v>
      </c>
      <c r="W340">
        <f>IFERROR(VLOOKUP($B340,Night!$A$1:$X$367,MATCH(NightFilter!W$1,Night!$C$1:$X$1,0)+2,0),"")</f>
        <v>4.0909089999999999</v>
      </c>
      <c r="X340">
        <f>IFERROR(VLOOKUP($B340,Night!$A$1:$X$367,MATCH(NightFilter!X$1,Night!$C$1:$X$1,0)+2,0),"")</f>
        <v>2.0525120000000001</v>
      </c>
      <c r="Y340">
        <f>IFERROR(VLOOKUP($B340,Night!$A$1:$Z$367,MATCH(NightFilter!Y$1,Night!$C$1:$Z$1,0)+2,0),"")</f>
        <v>65</v>
      </c>
      <c r="Z340">
        <f>IFERROR(VLOOKUP($B340,Night!$A$1:$Z$367,MATCH(NightFilter!Z$1,Night!$C$1:$Z$1,0)+2,0),"")</f>
        <v>75</v>
      </c>
    </row>
    <row r="341" spans="2:26" x14ac:dyDescent="0.25">
      <c r="B341">
        <f>IF(ROW()-1&lt;=Input!$F$3,ROW()-1,"")</f>
        <v>340</v>
      </c>
      <c r="C341" s="1">
        <f>IFERROR(VLOOKUP($B341,Night!$A$1:$X$367,MATCH(NightFilter!C$1,Night!$C$1:$X$1,0)+2,0),"")</f>
        <v>43855</v>
      </c>
      <c r="D341" t="str">
        <f>IFERROR(VLOOKUP($B341,Night!$A$1:$X$367,MATCH(NightFilter!D$1,Night!$C$1:$X$1,0)+2,0),"")</f>
        <v>Night</v>
      </c>
      <c r="E341">
        <f>IFERROR(VLOOKUP($B341,Night!$A$1:$X$367,MATCH(NightFilter!E$1,Night!$C$1:$X$1,0)+2,0),"")</f>
        <v>55.685454999999997</v>
      </c>
      <c r="F341">
        <f>IFERROR(VLOOKUP($B341,Night!$A$1:$X$367,MATCH(NightFilter!F$1,Night!$C$1:$X$1,0)+2,0),"")</f>
        <v>36.475000000000001</v>
      </c>
      <c r="G341">
        <f>IFERROR(VLOOKUP($B341,Night!$A$1:$X$367,MATCH(NightFilter!G$1,Night!$C$1:$X$1,0)+2,0),"")</f>
        <v>36.475000000000001</v>
      </c>
      <c r="H341">
        <f>IFERROR(VLOOKUP($B341,Night!$A$1:$X$367,MATCH(NightFilter!H$1,Night!$C$1:$X$1,0)+2,0),"")</f>
        <v>19.210454999999996</v>
      </c>
      <c r="I341">
        <f>IFERROR(VLOOKUP($B341,Night!$A$1:$X$367,MATCH(NightFilter!I$1,Night!$C$1:$X$1,0)+2,0),"")</f>
        <v>43.953293100000003</v>
      </c>
      <c r="J341">
        <f>IFERROR(VLOOKUP($B341,Night!$A$1:$X$367,MATCH(NightFilter!J$1,Night!$C$1:$X$1,0)+2,0),"")</f>
        <v>41.545454999999997</v>
      </c>
      <c r="K341">
        <f>IFERROR(VLOOKUP($B341,Night!$A$1:$X$367,MATCH(NightFilter!K$1,Night!$C$1:$X$1,0)+2,0),"")</f>
        <v>25.136364</v>
      </c>
      <c r="L341">
        <f>IFERROR(VLOOKUP($B341,Night!$A$1:$X$367,MATCH(NightFilter!L$1,Night!$C$1:$X$1,0)+2,0),"")</f>
        <v>25.136364</v>
      </c>
      <c r="M341">
        <f>IFERROR(VLOOKUP($B341,Night!$A$1:$X$367,MATCH(NightFilter!M$1,Night!$C$1:$X$1,0)+2,0),"")</f>
        <v>16.409090999999997</v>
      </c>
      <c r="N341">
        <f>IFERROR(VLOOKUP($B341,Night!$A$1:$X$367,MATCH(NightFilter!N$1,Night!$C$1:$X$1,0)+2,0),"")</f>
        <v>32.019330799999999</v>
      </c>
      <c r="O341">
        <f>IFERROR(VLOOKUP($B341,Night!$A$1:$X$367,MATCH(NightFilter!O$1,Night!$C$1:$X$1,0)+2,0),"")</f>
        <v>100</v>
      </c>
      <c r="P341">
        <f>IFERROR(VLOOKUP($B341,Night!$A$1:$X$367,MATCH(NightFilter!P$1,Night!$C$1:$X$1,0)+2,0),"")</f>
        <v>37.163635999999997</v>
      </c>
      <c r="Q341">
        <f>IFERROR(VLOOKUP($B341,Night!$A$1:$X$367,MATCH(NightFilter!Q$1,Night!$C$1:$X$1,0)+2,0),"")</f>
        <v>37.163635999999997</v>
      </c>
      <c r="R341">
        <f>IFERROR(VLOOKUP($B341,Night!$A$1:$X$367,MATCH(NightFilter!R$1,Night!$C$1:$X$1,0)+2,0),"")</f>
        <v>62.836364000000003</v>
      </c>
      <c r="S341">
        <f>IFERROR(VLOOKUP($B341,Night!$A$1:$X$367,MATCH(NightFilter!S$1,Night!$C$1:$X$1,0)+2,0),"")</f>
        <v>68.736275899999995</v>
      </c>
      <c r="T341">
        <f>IFERROR(VLOOKUP($B341,Night!$A$1:$X$367,MATCH(NightFilter!T$1,Night!$C$1:$X$1,0)+2,0),"")</f>
        <v>5.5517240000000001</v>
      </c>
      <c r="U341">
        <f>IFERROR(VLOOKUP($B341,Night!$A$1:$X$367,MATCH(NightFilter!U$1,Night!$C$1:$X$1,0)+2,0),"")</f>
        <v>0.66666700000000001</v>
      </c>
      <c r="V341">
        <f>IFERROR(VLOOKUP($B341,Night!$A$1:$X$367,MATCH(NightFilter!V$1,Night!$C$1:$X$1,0)+2,0),"")</f>
        <v>0.66666700000000001</v>
      </c>
      <c r="W341">
        <f>IFERROR(VLOOKUP($B341,Night!$A$1:$X$367,MATCH(NightFilter!W$1,Night!$C$1:$X$1,0)+2,0),"")</f>
        <v>4.8850569999999998</v>
      </c>
      <c r="X341">
        <f>IFERROR(VLOOKUP($B341,Night!$A$1:$X$367,MATCH(NightFilter!X$1,Night!$C$1:$X$1,0)+2,0),"")</f>
        <v>2.6582028000000002</v>
      </c>
      <c r="Y341">
        <f>IFERROR(VLOOKUP($B341,Night!$A$1:$Z$367,MATCH(NightFilter!Y$1,Night!$C$1:$Z$1,0)+2,0),"")</f>
        <v>65</v>
      </c>
      <c r="Z341">
        <f>IFERROR(VLOOKUP($B341,Night!$A$1:$Z$367,MATCH(NightFilter!Z$1,Night!$C$1:$Z$1,0)+2,0),"")</f>
        <v>75</v>
      </c>
    </row>
    <row r="342" spans="2:26" x14ac:dyDescent="0.25">
      <c r="B342">
        <f>IF(ROW()-1&lt;=Input!$F$3,ROW()-1,"")</f>
        <v>341</v>
      </c>
      <c r="C342" s="1">
        <f>IFERROR(VLOOKUP($B342,Night!$A$1:$X$367,MATCH(NightFilter!C$1,Night!$C$1:$X$1,0)+2,0),"")</f>
        <v>43854</v>
      </c>
      <c r="D342" t="str">
        <f>IFERROR(VLOOKUP($B342,Night!$A$1:$X$367,MATCH(NightFilter!D$1,Night!$C$1:$X$1,0)+2,0),"")</f>
        <v>Night</v>
      </c>
      <c r="E342">
        <f>IFERROR(VLOOKUP($B342,Night!$A$1:$X$367,MATCH(NightFilter!E$1,Night!$C$1:$X$1,0)+2,0),"")</f>
        <v>61.49</v>
      </c>
      <c r="F342">
        <f>IFERROR(VLOOKUP($B342,Night!$A$1:$X$367,MATCH(NightFilter!F$1,Night!$C$1:$X$1,0)+2,0),"")</f>
        <v>36.118181999999997</v>
      </c>
      <c r="G342">
        <f>IFERROR(VLOOKUP($B342,Night!$A$1:$X$367,MATCH(NightFilter!G$1,Night!$C$1:$X$1,0)+2,0),"")</f>
        <v>36.118181999999997</v>
      </c>
      <c r="H342">
        <f>IFERROR(VLOOKUP($B342,Night!$A$1:$X$367,MATCH(NightFilter!H$1,Night!$C$1:$X$1,0)+2,0),"")</f>
        <v>25.371818000000005</v>
      </c>
      <c r="I342">
        <f>IFERROR(VLOOKUP($B342,Night!$A$1:$X$367,MATCH(NightFilter!I$1,Night!$C$1:$X$1,0)+2,0),"")</f>
        <v>44.288350399999999</v>
      </c>
      <c r="J342">
        <f>IFERROR(VLOOKUP($B342,Night!$A$1:$X$367,MATCH(NightFilter!J$1,Night!$C$1:$X$1,0)+2,0),"")</f>
        <v>45.610588</v>
      </c>
      <c r="K342">
        <f>IFERROR(VLOOKUP($B342,Night!$A$1:$X$367,MATCH(NightFilter!K$1,Night!$C$1:$X$1,0)+2,0),"")</f>
        <v>17.801666999999998</v>
      </c>
      <c r="L342">
        <f>IFERROR(VLOOKUP($B342,Night!$A$1:$X$367,MATCH(NightFilter!L$1,Night!$C$1:$X$1,0)+2,0),"")</f>
        <v>17.801666999999998</v>
      </c>
      <c r="M342">
        <f>IFERROR(VLOOKUP($B342,Night!$A$1:$X$367,MATCH(NightFilter!M$1,Night!$C$1:$X$1,0)+2,0),"")</f>
        <v>27.808921000000002</v>
      </c>
      <c r="N342">
        <f>IFERROR(VLOOKUP($B342,Night!$A$1:$X$367,MATCH(NightFilter!N$1,Night!$C$1:$X$1,0)+2,0),"")</f>
        <v>31.7974493</v>
      </c>
      <c r="O342">
        <f>IFERROR(VLOOKUP($B342,Night!$A$1:$X$367,MATCH(NightFilter!O$1,Night!$C$1:$X$1,0)+2,0),"")</f>
        <v>100</v>
      </c>
      <c r="P342">
        <f>IFERROR(VLOOKUP($B342,Night!$A$1:$X$367,MATCH(NightFilter!P$1,Night!$C$1:$X$1,0)+2,0),"")</f>
        <v>18.441666999999999</v>
      </c>
      <c r="Q342">
        <f>IFERROR(VLOOKUP($B342,Night!$A$1:$X$367,MATCH(NightFilter!Q$1,Night!$C$1:$X$1,0)+2,0),"")</f>
        <v>18.441666999999999</v>
      </c>
      <c r="R342">
        <f>IFERROR(VLOOKUP($B342,Night!$A$1:$X$367,MATCH(NightFilter!R$1,Night!$C$1:$X$1,0)+2,0),"")</f>
        <v>81.558333000000005</v>
      </c>
      <c r="S342">
        <f>IFERROR(VLOOKUP($B342,Night!$A$1:$X$367,MATCH(NightFilter!S$1,Night!$C$1:$X$1,0)+2,0),"")</f>
        <v>69.127952300000004</v>
      </c>
      <c r="T342">
        <f>IFERROR(VLOOKUP($B342,Night!$A$1:$X$367,MATCH(NightFilter!T$1,Night!$C$1:$X$1,0)+2,0),"")</f>
        <v>6.3636359999999996</v>
      </c>
      <c r="U342">
        <f>IFERROR(VLOOKUP($B342,Night!$A$1:$X$367,MATCH(NightFilter!U$1,Night!$C$1:$X$1,0)+2,0),"")</f>
        <v>0.272727</v>
      </c>
      <c r="V342">
        <f>IFERROR(VLOOKUP($B342,Night!$A$1:$X$367,MATCH(NightFilter!V$1,Night!$C$1:$X$1,0)+2,0),"")</f>
        <v>0.272727</v>
      </c>
      <c r="W342">
        <f>IFERROR(VLOOKUP($B342,Night!$A$1:$X$367,MATCH(NightFilter!W$1,Night!$C$1:$X$1,0)+2,0),"")</f>
        <v>6.0909089999999999</v>
      </c>
      <c r="X342">
        <f>IFERROR(VLOOKUP($B342,Night!$A$1:$X$367,MATCH(NightFilter!X$1,Night!$C$1:$X$1,0)+2,0),"")</f>
        <v>2.5259554</v>
      </c>
      <c r="Y342">
        <f>IFERROR(VLOOKUP($B342,Night!$A$1:$Z$367,MATCH(NightFilter!Y$1,Night!$C$1:$Z$1,0)+2,0),"")</f>
        <v>65</v>
      </c>
      <c r="Z342">
        <f>IFERROR(VLOOKUP($B342,Night!$A$1:$Z$367,MATCH(NightFilter!Z$1,Night!$C$1:$Z$1,0)+2,0),"")</f>
        <v>75</v>
      </c>
    </row>
    <row r="343" spans="2:26" x14ac:dyDescent="0.25">
      <c r="B343">
        <f>IF(ROW()-1&lt;=Input!$F$3,ROW()-1,"")</f>
        <v>342</v>
      </c>
      <c r="C343" s="1">
        <f>IFERROR(VLOOKUP($B343,Night!$A$1:$X$367,MATCH(NightFilter!C$1,Night!$C$1:$X$1,0)+2,0),"")</f>
        <v>43853</v>
      </c>
      <c r="D343" t="str">
        <f>IFERROR(VLOOKUP($B343,Night!$A$1:$X$367,MATCH(NightFilter!D$1,Night!$C$1:$X$1,0)+2,0),"")</f>
        <v>Night</v>
      </c>
      <c r="E343">
        <f>IFERROR(VLOOKUP($B343,Night!$A$1:$X$367,MATCH(NightFilter!E$1,Night!$C$1:$X$1,0)+2,0),"")</f>
        <v>48.147272999999998</v>
      </c>
      <c r="F343">
        <f>IFERROR(VLOOKUP($B343,Night!$A$1:$X$367,MATCH(NightFilter!F$1,Night!$C$1:$X$1,0)+2,0),"")</f>
        <v>36.536363999999999</v>
      </c>
      <c r="G343">
        <f>IFERROR(VLOOKUP($B343,Night!$A$1:$X$367,MATCH(NightFilter!G$1,Night!$C$1:$X$1,0)+2,0),"")</f>
        <v>36.536363999999999</v>
      </c>
      <c r="H343">
        <f>IFERROR(VLOOKUP($B343,Night!$A$1:$X$367,MATCH(NightFilter!H$1,Night!$C$1:$X$1,0)+2,0),"")</f>
        <v>11.610908999999999</v>
      </c>
      <c r="I343">
        <f>IFERROR(VLOOKUP($B343,Night!$A$1:$X$367,MATCH(NightFilter!I$1,Night!$C$1:$X$1,0)+2,0),"")</f>
        <v>44.368561777799997</v>
      </c>
      <c r="J343">
        <f>IFERROR(VLOOKUP($B343,Night!$A$1:$X$367,MATCH(NightFilter!J$1,Night!$C$1:$X$1,0)+2,0),"")</f>
        <v>46.610256</v>
      </c>
      <c r="K343">
        <f>IFERROR(VLOOKUP($B343,Night!$A$1:$X$367,MATCH(NightFilter!K$1,Night!$C$1:$X$1,0)+2,0),"")</f>
        <v>18.672726999999998</v>
      </c>
      <c r="L343">
        <f>IFERROR(VLOOKUP($B343,Night!$A$1:$X$367,MATCH(NightFilter!L$1,Night!$C$1:$X$1,0)+2,0),"")</f>
        <v>18.672726999999998</v>
      </c>
      <c r="M343">
        <f>IFERROR(VLOOKUP($B343,Night!$A$1:$X$367,MATCH(NightFilter!M$1,Night!$C$1:$X$1,0)+2,0),"")</f>
        <v>27.937529000000001</v>
      </c>
      <c r="N343">
        <f>IFERROR(VLOOKUP($B343,Night!$A$1:$X$367,MATCH(NightFilter!N$1,Night!$C$1:$X$1,0)+2,0),"")</f>
        <v>29.1046267778</v>
      </c>
      <c r="O343">
        <f>IFERROR(VLOOKUP($B343,Night!$A$1:$X$367,MATCH(NightFilter!O$1,Night!$C$1:$X$1,0)+2,0),"")</f>
        <v>99.687179</v>
      </c>
      <c r="P343">
        <f>IFERROR(VLOOKUP($B343,Night!$A$1:$X$367,MATCH(NightFilter!P$1,Night!$C$1:$X$1,0)+2,0),"")</f>
        <v>38.358181999999999</v>
      </c>
      <c r="Q343">
        <f>IFERROR(VLOOKUP($B343,Night!$A$1:$X$367,MATCH(NightFilter!Q$1,Night!$C$1:$X$1,0)+2,0),"")</f>
        <v>38.358181999999999</v>
      </c>
      <c r="R343">
        <f>IFERROR(VLOOKUP($B343,Night!$A$1:$X$367,MATCH(NightFilter!R$1,Night!$C$1:$X$1,0)+2,0),"")</f>
        <v>61.328997000000001</v>
      </c>
      <c r="S343">
        <f>IFERROR(VLOOKUP($B343,Night!$A$1:$X$367,MATCH(NightFilter!S$1,Night!$C$1:$X$1,0)+2,0),"")</f>
        <v>62.448050777799999</v>
      </c>
      <c r="T343">
        <f>IFERROR(VLOOKUP($B343,Night!$A$1:$X$367,MATCH(NightFilter!T$1,Night!$C$1:$X$1,0)+2,0),"")</f>
        <v>4.8181820000000002</v>
      </c>
      <c r="U343">
        <f>IFERROR(VLOOKUP($B343,Night!$A$1:$X$367,MATCH(NightFilter!U$1,Night!$C$1:$X$1,0)+2,0),"")</f>
        <v>0.42857099999999998</v>
      </c>
      <c r="V343">
        <f>IFERROR(VLOOKUP($B343,Night!$A$1:$X$367,MATCH(NightFilter!V$1,Night!$C$1:$X$1,0)+2,0),"")</f>
        <v>0.42857099999999998</v>
      </c>
      <c r="W343">
        <f>IFERROR(VLOOKUP($B343,Night!$A$1:$X$367,MATCH(NightFilter!W$1,Night!$C$1:$X$1,0)+2,0),"")</f>
        <v>4.3896110000000004</v>
      </c>
      <c r="X343">
        <f>IFERROR(VLOOKUP($B343,Night!$A$1:$X$367,MATCH(NightFilter!X$1,Night!$C$1:$X$1,0)+2,0),"")</f>
        <v>2.5093128888999998</v>
      </c>
      <c r="Y343">
        <f>IFERROR(VLOOKUP($B343,Night!$A$1:$Z$367,MATCH(NightFilter!Y$1,Night!$C$1:$Z$1,0)+2,0),"")</f>
        <v>65</v>
      </c>
      <c r="Z343">
        <f>IFERROR(VLOOKUP($B343,Night!$A$1:$Z$367,MATCH(NightFilter!Z$1,Night!$C$1:$Z$1,0)+2,0),"")</f>
        <v>75</v>
      </c>
    </row>
    <row r="344" spans="2:26" x14ac:dyDescent="0.25">
      <c r="B344">
        <f>IF(ROW()-1&lt;=Input!$F$3,ROW()-1,"")</f>
        <v>343</v>
      </c>
      <c r="C344" s="1">
        <f>IFERROR(VLOOKUP($B344,Night!$A$1:$X$367,MATCH(NightFilter!C$1,Night!$C$1:$X$1,0)+2,0),"")</f>
        <v>43852</v>
      </c>
      <c r="D344" t="str">
        <f>IFERROR(VLOOKUP($B344,Night!$A$1:$X$367,MATCH(NightFilter!D$1,Night!$C$1:$X$1,0)+2,0),"")</f>
        <v>Night</v>
      </c>
      <c r="E344">
        <f>IFERROR(VLOOKUP($B344,Night!$A$1:$X$367,MATCH(NightFilter!E$1,Night!$C$1:$X$1,0)+2,0),"")</f>
        <v>50.26</v>
      </c>
      <c r="F344">
        <f>IFERROR(VLOOKUP($B344,Night!$A$1:$X$367,MATCH(NightFilter!F$1,Night!$C$1:$X$1,0)+2,0),"")</f>
        <v>37.090909000000003</v>
      </c>
      <c r="G344">
        <f>IFERROR(VLOOKUP($B344,Night!$A$1:$X$367,MATCH(NightFilter!G$1,Night!$C$1:$X$1,0)+2,0),"")</f>
        <v>37.090909000000003</v>
      </c>
      <c r="H344">
        <f>IFERROR(VLOOKUP($B344,Night!$A$1:$X$367,MATCH(NightFilter!H$1,Night!$C$1:$X$1,0)+2,0),"")</f>
        <v>13.169090999999995</v>
      </c>
      <c r="I344">
        <f>IFERROR(VLOOKUP($B344,Night!$A$1:$X$367,MATCH(NightFilter!I$1,Night!$C$1:$X$1,0)+2,0),"")</f>
        <v>44.897402</v>
      </c>
      <c r="J344">
        <f>IFERROR(VLOOKUP($B344,Night!$A$1:$X$367,MATCH(NightFilter!J$1,Night!$C$1:$X$1,0)+2,0),"")</f>
        <v>48.174194</v>
      </c>
      <c r="K344">
        <f>IFERROR(VLOOKUP($B344,Night!$A$1:$X$367,MATCH(NightFilter!K$1,Night!$C$1:$X$1,0)+2,0),"")</f>
        <v>19.072727</v>
      </c>
      <c r="L344">
        <f>IFERROR(VLOOKUP($B344,Night!$A$1:$X$367,MATCH(NightFilter!L$1,Night!$C$1:$X$1,0)+2,0),"")</f>
        <v>19.072727</v>
      </c>
      <c r="M344">
        <f>IFERROR(VLOOKUP($B344,Night!$A$1:$X$367,MATCH(NightFilter!M$1,Night!$C$1:$X$1,0)+2,0),"")</f>
        <v>29.101467</v>
      </c>
      <c r="N344">
        <f>IFERROR(VLOOKUP($B344,Night!$A$1:$X$367,MATCH(NightFilter!N$1,Night!$C$1:$X$1,0)+2,0),"")</f>
        <v>29.730836333300001</v>
      </c>
      <c r="O344">
        <f>IFERROR(VLOOKUP($B344,Night!$A$1:$X$367,MATCH(NightFilter!O$1,Night!$C$1:$X$1,0)+2,0),"")</f>
        <v>100</v>
      </c>
      <c r="P344">
        <f>IFERROR(VLOOKUP($B344,Night!$A$1:$X$367,MATCH(NightFilter!P$1,Night!$C$1:$X$1,0)+2,0),"")</f>
        <v>34.883000000000003</v>
      </c>
      <c r="Q344">
        <f>IFERROR(VLOOKUP($B344,Night!$A$1:$X$367,MATCH(NightFilter!Q$1,Night!$C$1:$X$1,0)+2,0),"")</f>
        <v>34.883000000000003</v>
      </c>
      <c r="R344">
        <f>IFERROR(VLOOKUP($B344,Night!$A$1:$X$367,MATCH(NightFilter!R$1,Night!$C$1:$X$1,0)+2,0),"")</f>
        <v>65.11699999999999</v>
      </c>
      <c r="S344">
        <f>IFERROR(VLOOKUP($B344,Night!$A$1:$X$367,MATCH(NightFilter!S$1,Night!$C$1:$X$1,0)+2,0),"")</f>
        <v>62.254138111099998</v>
      </c>
      <c r="T344">
        <f>IFERROR(VLOOKUP($B344,Night!$A$1:$X$367,MATCH(NightFilter!T$1,Night!$C$1:$X$1,0)+2,0),"")</f>
        <v>9.0909089999999999</v>
      </c>
      <c r="U344">
        <f>IFERROR(VLOOKUP($B344,Night!$A$1:$X$367,MATCH(NightFilter!U$1,Night!$C$1:$X$1,0)+2,0),"")</f>
        <v>0.90909099999999998</v>
      </c>
      <c r="V344">
        <f>IFERROR(VLOOKUP($B344,Night!$A$1:$X$367,MATCH(NightFilter!V$1,Night!$C$1:$X$1,0)+2,0),"")</f>
        <v>0.90909099999999998</v>
      </c>
      <c r="W344">
        <f>IFERROR(VLOOKUP($B344,Night!$A$1:$X$367,MATCH(NightFilter!W$1,Night!$C$1:$X$1,0)+2,0),"")</f>
        <v>8.1818179999999998</v>
      </c>
      <c r="X344">
        <f>IFERROR(VLOOKUP($B344,Night!$A$1:$X$367,MATCH(NightFilter!X$1,Night!$C$1:$X$1,0)+2,0),"")</f>
        <v>3.9112304444000001</v>
      </c>
      <c r="Y344">
        <f>IFERROR(VLOOKUP($B344,Night!$A$1:$Z$367,MATCH(NightFilter!Y$1,Night!$C$1:$Z$1,0)+2,0),"")</f>
        <v>65</v>
      </c>
      <c r="Z344">
        <f>IFERROR(VLOOKUP($B344,Night!$A$1:$Z$367,MATCH(NightFilter!Z$1,Night!$C$1:$Z$1,0)+2,0),"")</f>
        <v>75</v>
      </c>
    </row>
    <row r="345" spans="2:26" x14ac:dyDescent="0.25">
      <c r="B345">
        <f>IF(ROW()-1&lt;=Input!$F$3,ROW()-1,"")</f>
        <v>344</v>
      </c>
      <c r="C345" s="1">
        <f>IFERROR(VLOOKUP($B345,Night!$A$1:$X$367,MATCH(NightFilter!C$1,Night!$C$1:$X$1,0)+2,0),"")</f>
        <v>43851</v>
      </c>
      <c r="D345" t="str">
        <f>IFERROR(VLOOKUP($B345,Night!$A$1:$X$367,MATCH(NightFilter!D$1,Night!$C$1:$X$1,0)+2,0),"")</f>
        <v>Night</v>
      </c>
      <c r="E345">
        <f>IFERROR(VLOOKUP($B345,Night!$A$1:$X$367,MATCH(NightFilter!E$1,Night!$C$1:$X$1,0)+2,0),"")</f>
        <v>52.452727000000003</v>
      </c>
      <c r="F345">
        <f>IFERROR(VLOOKUP($B345,Night!$A$1:$X$367,MATCH(NightFilter!F$1,Night!$C$1:$X$1,0)+2,0),"")</f>
        <v>35.163635999999997</v>
      </c>
      <c r="G345">
        <f>IFERROR(VLOOKUP($B345,Night!$A$1:$X$367,MATCH(NightFilter!G$1,Night!$C$1:$X$1,0)+2,0),"")</f>
        <v>35.163635999999997</v>
      </c>
      <c r="H345">
        <f>IFERROR(VLOOKUP($B345,Night!$A$1:$X$367,MATCH(NightFilter!H$1,Night!$C$1:$X$1,0)+2,0),"")</f>
        <v>17.289091000000006</v>
      </c>
      <c r="I345">
        <f>IFERROR(VLOOKUP($B345,Night!$A$1:$X$367,MATCH(NightFilter!I$1,Night!$C$1:$X$1,0)+2,0),"")</f>
        <v>45.580623666699999</v>
      </c>
      <c r="J345">
        <f>IFERROR(VLOOKUP($B345,Night!$A$1:$X$367,MATCH(NightFilter!J$1,Night!$C$1:$X$1,0)+2,0),"")</f>
        <v>49.766666999999998</v>
      </c>
      <c r="K345">
        <f>IFERROR(VLOOKUP($B345,Night!$A$1:$X$367,MATCH(NightFilter!K$1,Night!$C$1:$X$1,0)+2,0),"")</f>
        <v>15.423636</v>
      </c>
      <c r="L345">
        <f>IFERROR(VLOOKUP($B345,Night!$A$1:$X$367,MATCH(NightFilter!L$1,Night!$C$1:$X$1,0)+2,0),"")</f>
        <v>15.423636</v>
      </c>
      <c r="M345">
        <f>IFERROR(VLOOKUP($B345,Night!$A$1:$X$367,MATCH(NightFilter!M$1,Night!$C$1:$X$1,0)+2,0),"")</f>
        <v>34.343030999999996</v>
      </c>
      <c r="N345">
        <f>IFERROR(VLOOKUP($B345,Night!$A$1:$X$367,MATCH(NightFilter!N$1,Night!$C$1:$X$1,0)+2,0),"")</f>
        <v>34.768639777799997</v>
      </c>
      <c r="O345">
        <f>IFERROR(VLOOKUP($B345,Night!$A$1:$X$367,MATCH(NightFilter!O$1,Night!$C$1:$X$1,0)+2,0),"")</f>
        <v>100</v>
      </c>
      <c r="P345">
        <f>IFERROR(VLOOKUP($B345,Night!$A$1:$X$367,MATCH(NightFilter!P$1,Night!$C$1:$X$1,0)+2,0),"")</f>
        <v>25.954545</v>
      </c>
      <c r="Q345">
        <f>IFERROR(VLOOKUP($B345,Night!$A$1:$X$367,MATCH(NightFilter!Q$1,Night!$C$1:$X$1,0)+2,0),"")</f>
        <v>25.954545</v>
      </c>
      <c r="R345">
        <f>IFERROR(VLOOKUP($B345,Night!$A$1:$X$367,MATCH(NightFilter!R$1,Night!$C$1:$X$1,0)+2,0),"")</f>
        <v>74.045455000000004</v>
      </c>
      <c r="S345">
        <f>IFERROR(VLOOKUP($B345,Night!$A$1:$X$367,MATCH(NightFilter!S$1,Night!$C$1:$X$1,0)+2,0),"")</f>
        <v>72.620401888900005</v>
      </c>
      <c r="T345">
        <f>IFERROR(VLOOKUP($B345,Night!$A$1:$X$367,MATCH(NightFilter!T$1,Night!$C$1:$X$1,0)+2,0),"")</f>
        <v>9.3636359999999996</v>
      </c>
      <c r="U345">
        <f>IFERROR(VLOOKUP($B345,Night!$A$1:$X$367,MATCH(NightFilter!U$1,Night!$C$1:$X$1,0)+2,0),"")</f>
        <v>0.54545500000000002</v>
      </c>
      <c r="V345">
        <f>IFERROR(VLOOKUP($B345,Night!$A$1:$X$367,MATCH(NightFilter!V$1,Night!$C$1:$X$1,0)+2,0),"")</f>
        <v>0.54545500000000002</v>
      </c>
      <c r="W345">
        <f>IFERROR(VLOOKUP($B345,Night!$A$1:$X$367,MATCH(NightFilter!W$1,Night!$C$1:$X$1,0)+2,0),"")</f>
        <v>8.8181809999999992</v>
      </c>
      <c r="X345">
        <f>IFERROR(VLOOKUP($B345,Night!$A$1:$X$367,MATCH(NightFilter!X$1,Night!$C$1:$X$1,0)+2,0),"")</f>
        <v>3.2773991110999998</v>
      </c>
      <c r="Y345">
        <f>IFERROR(VLOOKUP($B345,Night!$A$1:$Z$367,MATCH(NightFilter!Y$1,Night!$C$1:$Z$1,0)+2,0),"")</f>
        <v>65</v>
      </c>
      <c r="Z345">
        <f>IFERROR(VLOOKUP($B345,Night!$A$1:$Z$367,MATCH(NightFilter!Z$1,Night!$C$1:$Z$1,0)+2,0),"")</f>
        <v>75</v>
      </c>
    </row>
    <row r="346" spans="2:26" x14ac:dyDescent="0.25">
      <c r="B346">
        <f>IF(ROW()-1&lt;=Input!$F$3,ROW()-1,"")</f>
        <v>345</v>
      </c>
      <c r="C346" s="1">
        <f>IFERROR(VLOOKUP($B346,Night!$A$1:$X$367,MATCH(NightFilter!C$1,Night!$C$1:$X$1,0)+2,0),"")</f>
        <v>43850</v>
      </c>
      <c r="D346" t="str">
        <f>IFERROR(VLOOKUP($B346,Night!$A$1:$X$367,MATCH(NightFilter!D$1,Night!$C$1:$X$1,0)+2,0),"")</f>
        <v>Night</v>
      </c>
      <c r="E346">
        <f>IFERROR(VLOOKUP($B346,Night!$A$1:$X$367,MATCH(NightFilter!E$1,Night!$C$1:$X$1,0)+2,0),"")</f>
        <v>59.1</v>
      </c>
      <c r="F346">
        <f>IFERROR(VLOOKUP($B346,Night!$A$1:$X$367,MATCH(NightFilter!F$1,Night!$C$1:$X$1,0)+2,0),"")</f>
        <v>39.6</v>
      </c>
      <c r="G346">
        <f>IFERROR(VLOOKUP($B346,Night!$A$1:$X$367,MATCH(NightFilter!G$1,Night!$C$1:$X$1,0)+2,0),"")</f>
        <v>39.6</v>
      </c>
      <c r="H346">
        <f>IFERROR(VLOOKUP($B346,Night!$A$1:$X$367,MATCH(NightFilter!H$1,Night!$C$1:$X$1,0)+2,0),"")</f>
        <v>19.5</v>
      </c>
      <c r="I346">
        <f>IFERROR(VLOOKUP($B346,Night!$A$1:$X$367,MATCH(NightFilter!I$1,Night!$C$1:$X$1,0)+2,0),"")</f>
        <v>47.275894100000002</v>
      </c>
      <c r="J346">
        <f>IFERROR(VLOOKUP($B346,Night!$A$1:$X$367,MATCH(NightFilter!J$1,Night!$C$1:$X$1,0)+2,0),"")</f>
        <v>53.121000000000002</v>
      </c>
      <c r="K346">
        <f>IFERROR(VLOOKUP($B346,Night!$A$1:$X$367,MATCH(NightFilter!K$1,Night!$C$1:$X$1,0)+2,0),"")</f>
        <v>13.590909</v>
      </c>
      <c r="L346">
        <f>IFERROR(VLOOKUP($B346,Night!$A$1:$X$367,MATCH(NightFilter!L$1,Night!$C$1:$X$1,0)+2,0),"")</f>
        <v>13.590909</v>
      </c>
      <c r="M346">
        <f>IFERROR(VLOOKUP($B346,Night!$A$1:$X$367,MATCH(NightFilter!M$1,Night!$C$1:$X$1,0)+2,0),"")</f>
        <v>39.530090999999999</v>
      </c>
      <c r="N346">
        <f>IFERROR(VLOOKUP($B346,Night!$A$1:$X$367,MATCH(NightFilter!N$1,Night!$C$1:$X$1,0)+2,0),"")</f>
        <v>38.537770199999997</v>
      </c>
      <c r="O346">
        <f>IFERROR(VLOOKUP($B346,Night!$A$1:$X$367,MATCH(NightFilter!O$1,Night!$C$1:$X$1,0)+2,0),"")</f>
        <v>100</v>
      </c>
      <c r="P346">
        <f>IFERROR(VLOOKUP($B346,Night!$A$1:$X$367,MATCH(NightFilter!P$1,Night!$C$1:$X$1,0)+2,0),"")</f>
        <v>28.975455</v>
      </c>
      <c r="Q346">
        <f>IFERROR(VLOOKUP($B346,Night!$A$1:$X$367,MATCH(NightFilter!Q$1,Night!$C$1:$X$1,0)+2,0),"")</f>
        <v>28.975455</v>
      </c>
      <c r="R346">
        <f>IFERROR(VLOOKUP($B346,Night!$A$1:$X$367,MATCH(NightFilter!R$1,Night!$C$1:$X$1,0)+2,0),"")</f>
        <v>71.024545000000003</v>
      </c>
      <c r="S346">
        <f>IFERROR(VLOOKUP($B346,Night!$A$1:$X$367,MATCH(NightFilter!S$1,Night!$C$1:$X$1,0)+2,0),"")</f>
        <v>77.519703899999996</v>
      </c>
      <c r="T346">
        <f>IFERROR(VLOOKUP($B346,Night!$A$1:$X$367,MATCH(NightFilter!T$1,Night!$C$1:$X$1,0)+2,0),"")</f>
        <v>15.5</v>
      </c>
      <c r="U346">
        <f>IFERROR(VLOOKUP($B346,Night!$A$1:$X$367,MATCH(NightFilter!U$1,Night!$C$1:$X$1,0)+2,0),"")</f>
        <v>0.75</v>
      </c>
      <c r="V346">
        <f>IFERROR(VLOOKUP($B346,Night!$A$1:$X$367,MATCH(NightFilter!V$1,Night!$C$1:$X$1,0)+2,0),"")</f>
        <v>0.75</v>
      </c>
      <c r="W346">
        <f>IFERROR(VLOOKUP($B346,Night!$A$1:$X$367,MATCH(NightFilter!W$1,Night!$C$1:$X$1,0)+2,0),"")</f>
        <v>14.75</v>
      </c>
      <c r="X346">
        <f>IFERROR(VLOOKUP($B346,Night!$A$1:$X$367,MATCH(NightFilter!X$1,Night!$C$1:$X$1,0)+2,0),"")</f>
        <v>3.5868074999999999</v>
      </c>
      <c r="Y346">
        <f>IFERROR(VLOOKUP($B346,Night!$A$1:$Z$367,MATCH(NightFilter!Y$1,Night!$C$1:$Z$1,0)+2,0),"")</f>
        <v>65</v>
      </c>
      <c r="Z346">
        <f>IFERROR(VLOOKUP($B346,Night!$A$1:$Z$367,MATCH(NightFilter!Z$1,Night!$C$1:$Z$1,0)+2,0),"")</f>
        <v>75</v>
      </c>
    </row>
    <row r="347" spans="2:26" x14ac:dyDescent="0.25">
      <c r="B347">
        <f>IF(ROW()-1&lt;=Input!$F$3,ROW()-1,"")</f>
        <v>346</v>
      </c>
      <c r="C347" s="1">
        <f>IFERROR(VLOOKUP($B347,Night!$A$1:$X$367,MATCH(NightFilter!C$1,Night!$C$1:$X$1,0)+2,0),"")</f>
        <v>43849</v>
      </c>
      <c r="D347" t="str">
        <f>IFERROR(VLOOKUP($B347,Night!$A$1:$X$367,MATCH(NightFilter!D$1,Night!$C$1:$X$1,0)+2,0),"")</f>
        <v>Night</v>
      </c>
      <c r="E347">
        <f>IFERROR(VLOOKUP($B347,Night!$A$1:$X$367,MATCH(NightFilter!E$1,Night!$C$1:$X$1,0)+2,0),"")</f>
        <v>53.834231000000003</v>
      </c>
      <c r="F347">
        <f>IFERROR(VLOOKUP($B347,Night!$A$1:$X$367,MATCH(NightFilter!F$1,Night!$C$1:$X$1,0)+2,0),"")</f>
        <v>40.396363999999998</v>
      </c>
      <c r="G347">
        <f>IFERROR(VLOOKUP($B347,Night!$A$1:$X$367,MATCH(NightFilter!G$1,Night!$C$1:$X$1,0)+2,0),"")</f>
        <v>40.396363999999998</v>
      </c>
      <c r="H347">
        <f>IFERROR(VLOOKUP($B347,Night!$A$1:$X$367,MATCH(NightFilter!H$1,Night!$C$1:$X$1,0)+2,0),"")</f>
        <v>13.437867000000004</v>
      </c>
      <c r="I347">
        <f>IFERROR(VLOOKUP($B347,Night!$A$1:$X$367,MATCH(NightFilter!I$1,Night!$C$1:$X$1,0)+2,0),"")</f>
        <v>47.610217599999999</v>
      </c>
      <c r="J347">
        <f>IFERROR(VLOOKUP($B347,Night!$A$1:$X$367,MATCH(NightFilter!J$1,Night!$C$1:$X$1,0)+2,0),"")</f>
        <v>53.834231000000003</v>
      </c>
      <c r="K347">
        <f>IFERROR(VLOOKUP($B347,Night!$A$1:$X$367,MATCH(NightFilter!K$1,Night!$C$1:$X$1,0)+2,0),"")</f>
        <v>11.909091</v>
      </c>
      <c r="L347">
        <f>IFERROR(VLOOKUP($B347,Night!$A$1:$X$367,MATCH(NightFilter!L$1,Night!$C$1:$X$1,0)+2,0),"")</f>
        <v>11.909091</v>
      </c>
      <c r="M347">
        <f>IFERROR(VLOOKUP($B347,Night!$A$1:$X$367,MATCH(NightFilter!M$1,Night!$C$1:$X$1,0)+2,0),"")</f>
        <v>41.925139999999999</v>
      </c>
      <c r="N347">
        <f>IFERROR(VLOOKUP($B347,Night!$A$1:$X$367,MATCH(NightFilter!N$1,Night!$C$1:$X$1,0)+2,0),"")</f>
        <v>38.884278100000003</v>
      </c>
      <c r="O347">
        <f>IFERROR(VLOOKUP($B347,Night!$A$1:$X$367,MATCH(NightFilter!O$1,Night!$C$1:$X$1,0)+2,0),"")</f>
        <v>100</v>
      </c>
      <c r="P347">
        <f>IFERROR(VLOOKUP($B347,Night!$A$1:$X$367,MATCH(NightFilter!P$1,Night!$C$1:$X$1,0)+2,0),"")</f>
        <v>28.422726999999998</v>
      </c>
      <c r="Q347">
        <f>IFERROR(VLOOKUP($B347,Night!$A$1:$X$367,MATCH(NightFilter!Q$1,Night!$C$1:$X$1,0)+2,0),"")</f>
        <v>28.422726999999998</v>
      </c>
      <c r="R347">
        <f>IFERROR(VLOOKUP($B347,Night!$A$1:$X$367,MATCH(NightFilter!R$1,Night!$C$1:$X$1,0)+2,0),"")</f>
        <v>71.577273000000005</v>
      </c>
      <c r="S347">
        <f>IFERROR(VLOOKUP($B347,Night!$A$1:$X$367,MATCH(NightFilter!S$1,Night!$C$1:$X$1,0)+2,0),"")</f>
        <v>78.015016900000006</v>
      </c>
      <c r="T347">
        <f>IFERROR(VLOOKUP($B347,Night!$A$1:$X$367,MATCH(NightFilter!T$1,Night!$C$1:$X$1,0)+2,0),"")</f>
        <v>4.9090910000000001</v>
      </c>
      <c r="U347">
        <f>IFERROR(VLOOKUP($B347,Night!$A$1:$X$367,MATCH(NightFilter!U$1,Night!$C$1:$X$1,0)+2,0),"")</f>
        <v>0.54545500000000002</v>
      </c>
      <c r="V347">
        <f>IFERROR(VLOOKUP($B347,Night!$A$1:$X$367,MATCH(NightFilter!V$1,Night!$C$1:$X$1,0)+2,0),"")</f>
        <v>0.54545500000000002</v>
      </c>
      <c r="W347">
        <f>IFERROR(VLOOKUP($B347,Night!$A$1:$X$367,MATCH(NightFilter!W$1,Night!$C$1:$X$1,0)+2,0),"")</f>
        <v>4.3636359999999996</v>
      </c>
      <c r="X347">
        <f>IFERROR(VLOOKUP($B347,Night!$A$1:$X$367,MATCH(NightFilter!X$1,Night!$C$1:$X$1,0)+2,0),"")</f>
        <v>2.5930352999999999</v>
      </c>
      <c r="Y347">
        <f>IFERROR(VLOOKUP($B347,Night!$A$1:$Z$367,MATCH(NightFilter!Y$1,Night!$C$1:$Z$1,0)+2,0),"")</f>
        <v>65</v>
      </c>
      <c r="Z347">
        <f>IFERROR(VLOOKUP($B347,Night!$A$1:$Z$367,MATCH(NightFilter!Z$1,Night!$C$1:$Z$1,0)+2,0),"")</f>
        <v>75</v>
      </c>
    </row>
    <row r="348" spans="2:26" x14ac:dyDescent="0.25">
      <c r="B348">
        <f>IF(ROW()-1&lt;=Input!$F$3,ROW()-1,"")</f>
        <v>347</v>
      </c>
      <c r="C348" s="1">
        <f>IFERROR(VLOOKUP($B348,Night!$A$1:$X$367,MATCH(NightFilter!C$1,Night!$C$1:$X$1,0)+2,0),"")</f>
        <v>43848</v>
      </c>
      <c r="D348" t="str">
        <f>IFERROR(VLOOKUP($B348,Night!$A$1:$X$367,MATCH(NightFilter!D$1,Night!$C$1:$X$1,0)+2,0),"")</f>
        <v>Night</v>
      </c>
      <c r="E348">
        <f>IFERROR(VLOOKUP($B348,Night!$A$1:$X$367,MATCH(NightFilter!E$1,Night!$C$1:$X$1,0)+2,0),"")</f>
        <v>53.360714000000002</v>
      </c>
      <c r="F348">
        <f>IFERROR(VLOOKUP($B348,Night!$A$1:$X$367,MATCH(NightFilter!F$1,Night!$C$1:$X$1,0)+2,0),"")</f>
        <v>37.636364</v>
      </c>
      <c r="G348">
        <f>IFERROR(VLOOKUP($B348,Night!$A$1:$X$367,MATCH(NightFilter!G$1,Night!$C$1:$X$1,0)+2,0),"")</f>
        <v>37.636364</v>
      </c>
      <c r="H348">
        <f>IFERROR(VLOOKUP($B348,Night!$A$1:$X$367,MATCH(NightFilter!H$1,Night!$C$1:$X$1,0)+2,0),"")</f>
        <v>15.724350000000001</v>
      </c>
      <c r="I348">
        <f>IFERROR(VLOOKUP($B348,Night!$A$1:$X$367,MATCH(NightFilter!I$1,Night!$C$1:$X$1,0)+2,0),"")</f>
        <v>45.404432</v>
      </c>
      <c r="J348">
        <f>IFERROR(VLOOKUP($B348,Night!$A$1:$X$367,MATCH(NightFilter!J$1,Night!$C$1:$X$1,0)+2,0),"")</f>
        <v>50.946429000000002</v>
      </c>
      <c r="K348">
        <f>IFERROR(VLOOKUP($B348,Night!$A$1:$X$367,MATCH(NightFilter!K$1,Night!$C$1:$X$1,0)+2,0),"")</f>
        <v>10.683636</v>
      </c>
      <c r="L348">
        <f>IFERROR(VLOOKUP($B348,Night!$A$1:$X$367,MATCH(NightFilter!L$1,Night!$C$1:$X$1,0)+2,0),"")</f>
        <v>10.683636</v>
      </c>
      <c r="M348">
        <f>IFERROR(VLOOKUP($B348,Night!$A$1:$X$367,MATCH(NightFilter!M$1,Night!$C$1:$X$1,0)+2,0),"")</f>
        <v>40.262793000000002</v>
      </c>
      <c r="N348">
        <f>IFERROR(VLOOKUP($B348,Night!$A$1:$X$367,MATCH(NightFilter!N$1,Night!$C$1:$X$1,0)+2,0),"")</f>
        <v>37.281003499999997</v>
      </c>
      <c r="O348">
        <f>IFERROR(VLOOKUP($B348,Night!$A$1:$X$367,MATCH(NightFilter!O$1,Night!$C$1:$X$1,0)+2,0),"")</f>
        <v>100</v>
      </c>
      <c r="P348">
        <f>IFERROR(VLOOKUP($B348,Night!$A$1:$X$367,MATCH(NightFilter!P$1,Night!$C$1:$X$1,0)+2,0),"")</f>
        <v>27.725455</v>
      </c>
      <c r="Q348">
        <f>IFERROR(VLOOKUP($B348,Night!$A$1:$X$367,MATCH(NightFilter!Q$1,Night!$C$1:$X$1,0)+2,0),"")</f>
        <v>27.725455</v>
      </c>
      <c r="R348">
        <f>IFERROR(VLOOKUP($B348,Night!$A$1:$X$367,MATCH(NightFilter!R$1,Night!$C$1:$X$1,0)+2,0),"")</f>
        <v>72.274545000000003</v>
      </c>
      <c r="S348">
        <f>IFERROR(VLOOKUP($B348,Night!$A$1:$X$367,MATCH(NightFilter!S$1,Night!$C$1:$X$1,0)+2,0),"")</f>
        <v>79.215061700000007</v>
      </c>
      <c r="T348">
        <f>IFERROR(VLOOKUP($B348,Night!$A$1:$X$367,MATCH(NightFilter!T$1,Night!$C$1:$X$1,0)+2,0),"")</f>
        <v>4.7272730000000003</v>
      </c>
      <c r="U348">
        <f>IFERROR(VLOOKUP($B348,Night!$A$1:$X$367,MATCH(NightFilter!U$1,Night!$C$1:$X$1,0)+2,0),"")</f>
        <v>0.63636400000000004</v>
      </c>
      <c r="V348">
        <f>IFERROR(VLOOKUP($B348,Night!$A$1:$X$367,MATCH(NightFilter!V$1,Night!$C$1:$X$1,0)+2,0),"")</f>
        <v>0.63636400000000004</v>
      </c>
      <c r="W348">
        <f>IFERROR(VLOOKUP($B348,Night!$A$1:$X$367,MATCH(NightFilter!W$1,Night!$C$1:$X$1,0)+2,0),"")</f>
        <v>4.0909089999999999</v>
      </c>
      <c r="X348">
        <f>IFERROR(VLOOKUP($B348,Night!$A$1:$X$367,MATCH(NightFilter!X$1,Night!$C$1:$X$1,0)+2,0),"")</f>
        <v>2.0018419999999999</v>
      </c>
      <c r="Y348">
        <f>IFERROR(VLOOKUP($B348,Night!$A$1:$Z$367,MATCH(NightFilter!Y$1,Night!$C$1:$Z$1,0)+2,0),"")</f>
        <v>65</v>
      </c>
      <c r="Z348">
        <f>IFERROR(VLOOKUP($B348,Night!$A$1:$Z$367,MATCH(NightFilter!Z$1,Night!$C$1:$Z$1,0)+2,0),"")</f>
        <v>75</v>
      </c>
    </row>
    <row r="349" spans="2:26" x14ac:dyDescent="0.25">
      <c r="B349">
        <f>IF(ROW()-1&lt;=Input!$F$3,ROW()-1,"")</f>
        <v>348</v>
      </c>
      <c r="C349" s="1">
        <f>IFERROR(VLOOKUP($B349,Night!$A$1:$X$367,MATCH(NightFilter!C$1,Night!$C$1:$X$1,0)+2,0),"")</f>
        <v>43847</v>
      </c>
      <c r="D349" t="str">
        <f>IFERROR(VLOOKUP($B349,Night!$A$1:$X$367,MATCH(NightFilter!D$1,Night!$C$1:$X$1,0)+2,0),"")</f>
        <v>Night</v>
      </c>
      <c r="E349">
        <f>IFERROR(VLOOKUP($B349,Night!$A$1:$X$367,MATCH(NightFilter!E$1,Night!$C$1:$X$1,0)+2,0),"")</f>
        <v>54.384211000000001</v>
      </c>
      <c r="F349">
        <f>IFERROR(VLOOKUP($B349,Night!$A$1:$X$367,MATCH(NightFilter!F$1,Night!$C$1:$X$1,0)+2,0),"")</f>
        <v>39.418182000000002</v>
      </c>
      <c r="G349">
        <f>IFERROR(VLOOKUP($B349,Night!$A$1:$X$367,MATCH(NightFilter!G$1,Night!$C$1:$X$1,0)+2,0),"")</f>
        <v>39.418182000000002</v>
      </c>
      <c r="H349">
        <f>IFERROR(VLOOKUP($B349,Night!$A$1:$X$367,MATCH(NightFilter!H$1,Night!$C$1:$X$1,0)+2,0),"")</f>
        <v>14.966028999999999</v>
      </c>
      <c r="I349">
        <f>IFERROR(VLOOKUP($B349,Night!$A$1:$X$367,MATCH(NightFilter!I$1,Night!$C$1:$X$1,0)+2,0),"")</f>
        <v>47.406459699999999</v>
      </c>
      <c r="J349">
        <f>IFERROR(VLOOKUP($B349,Night!$A$1:$X$367,MATCH(NightFilter!J$1,Night!$C$1:$X$1,0)+2,0),"")</f>
        <v>54.333333000000003</v>
      </c>
      <c r="K349">
        <f>IFERROR(VLOOKUP($B349,Night!$A$1:$X$367,MATCH(NightFilter!K$1,Night!$C$1:$X$1,0)+2,0),"")</f>
        <v>10.903636000000001</v>
      </c>
      <c r="L349">
        <f>IFERROR(VLOOKUP($B349,Night!$A$1:$X$367,MATCH(NightFilter!L$1,Night!$C$1:$X$1,0)+2,0),"")</f>
        <v>10.903636000000001</v>
      </c>
      <c r="M349">
        <f>IFERROR(VLOOKUP($B349,Night!$A$1:$X$367,MATCH(NightFilter!M$1,Night!$C$1:$X$1,0)+2,0),"")</f>
        <v>43.429697000000004</v>
      </c>
      <c r="N349">
        <f>IFERROR(VLOOKUP($B349,Night!$A$1:$X$367,MATCH(NightFilter!N$1,Night!$C$1:$X$1,0)+2,0),"")</f>
        <v>38.103293100000002</v>
      </c>
      <c r="O349">
        <f>IFERROR(VLOOKUP($B349,Night!$A$1:$X$367,MATCH(NightFilter!O$1,Night!$C$1:$X$1,0)+2,0),"")</f>
        <v>100</v>
      </c>
      <c r="P349">
        <f>IFERROR(VLOOKUP($B349,Night!$A$1:$X$367,MATCH(NightFilter!P$1,Night!$C$1:$X$1,0)+2,0),"")</f>
        <v>22.182727</v>
      </c>
      <c r="Q349">
        <f>IFERROR(VLOOKUP($B349,Night!$A$1:$X$367,MATCH(NightFilter!Q$1,Night!$C$1:$X$1,0)+2,0),"")</f>
        <v>22.182727</v>
      </c>
      <c r="R349">
        <f>IFERROR(VLOOKUP($B349,Night!$A$1:$X$367,MATCH(NightFilter!R$1,Night!$C$1:$X$1,0)+2,0),"")</f>
        <v>77.817273</v>
      </c>
      <c r="S349">
        <f>IFERROR(VLOOKUP($B349,Night!$A$1:$X$367,MATCH(NightFilter!S$1,Night!$C$1:$X$1,0)+2,0),"")</f>
        <v>77.154916499999999</v>
      </c>
      <c r="T349">
        <f>IFERROR(VLOOKUP($B349,Night!$A$1:$X$367,MATCH(NightFilter!T$1,Night!$C$1:$X$1,0)+2,0),"")</f>
        <v>6.2857139999999996</v>
      </c>
      <c r="U349">
        <f>IFERROR(VLOOKUP($B349,Night!$A$1:$X$367,MATCH(NightFilter!U$1,Night!$C$1:$X$1,0)+2,0),"")</f>
        <v>0.68421100000000001</v>
      </c>
      <c r="V349">
        <f>IFERROR(VLOOKUP($B349,Night!$A$1:$X$367,MATCH(NightFilter!V$1,Night!$C$1:$X$1,0)+2,0),"")</f>
        <v>0.68421100000000001</v>
      </c>
      <c r="W349">
        <f>IFERROR(VLOOKUP($B349,Night!$A$1:$X$367,MATCH(NightFilter!W$1,Night!$C$1:$X$1,0)+2,0),"")</f>
        <v>5.6015029999999992</v>
      </c>
      <c r="X349">
        <f>IFERROR(VLOOKUP($B349,Night!$A$1:$X$367,MATCH(NightFilter!X$1,Night!$C$1:$X$1,0)+2,0),"")</f>
        <v>2.2406288000000001</v>
      </c>
      <c r="Y349">
        <f>IFERROR(VLOOKUP($B349,Night!$A$1:$Z$367,MATCH(NightFilter!Y$1,Night!$C$1:$Z$1,0)+2,0),"")</f>
        <v>65</v>
      </c>
      <c r="Z349">
        <f>IFERROR(VLOOKUP($B349,Night!$A$1:$Z$367,MATCH(NightFilter!Z$1,Night!$C$1:$Z$1,0)+2,0),"")</f>
        <v>75</v>
      </c>
    </row>
    <row r="350" spans="2:26" x14ac:dyDescent="0.25">
      <c r="B350">
        <f>IF(ROW()-1&lt;=Input!$F$3,ROW()-1,"")</f>
        <v>349</v>
      </c>
      <c r="C350" s="1">
        <f>IFERROR(VLOOKUP($B350,Night!$A$1:$X$367,MATCH(NightFilter!C$1,Night!$C$1:$X$1,0)+2,0),"")</f>
        <v>43846</v>
      </c>
      <c r="D350" t="str">
        <f>IFERROR(VLOOKUP($B350,Night!$A$1:$X$367,MATCH(NightFilter!D$1,Night!$C$1:$X$1,0)+2,0),"")</f>
        <v>Night</v>
      </c>
      <c r="E350">
        <f>IFERROR(VLOOKUP($B350,Night!$A$1:$X$367,MATCH(NightFilter!E$1,Night!$C$1:$X$1,0)+2,0),"")</f>
        <v>56.072727</v>
      </c>
      <c r="F350">
        <f>IFERROR(VLOOKUP($B350,Night!$A$1:$X$367,MATCH(NightFilter!F$1,Night!$C$1:$X$1,0)+2,0),"")</f>
        <v>40.633333</v>
      </c>
      <c r="G350">
        <f>IFERROR(VLOOKUP($B350,Night!$A$1:$X$367,MATCH(NightFilter!G$1,Night!$C$1:$X$1,0)+2,0),"")</f>
        <v>40.633333</v>
      </c>
      <c r="H350">
        <f>IFERROR(VLOOKUP($B350,Night!$A$1:$X$367,MATCH(NightFilter!H$1,Night!$C$1:$X$1,0)+2,0),"")</f>
        <v>15.439394</v>
      </c>
      <c r="I350">
        <f>IFERROR(VLOOKUP($B350,Night!$A$1:$X$367,MATCH(NightFilter!I$1,Night!$C$1:$X$1,0)+2,0),"")</f>
        <v>48.044319799999997</v>
      </c>
      <c r="J350">
        <f>IFERROR(VLOOKUP($B350,Night!$A$1:$X$367,MATCH(NightFilter!J$1,Night!$C$1:$X$1,0)+2,0),"")</f>
        <v>52.811537999999999</v>
      </c>
      <c r="K350">
        <f>IFERROR(VLOOKUP($B350,Night!$A$1:$X$367,MATCH(NightFilter!K$1,Night!$C$1:$X$1,0)+2,0),"")</f>
        <v>13.852727</v>
      </c>
      <c r="L350">
        <f>IFERROR(VLOOKUP($B350,Night!$A$1:$X$367,MATCH(NightFilter!L$1,Night!$C$1:$X$1,0)+2,0),"")</f>
        <v>13.852727</v>
      </c>
      <c r="M350">
        <f>IFERROR(VLOOKUP($B350,Night!$A$1:$X$367,MATCH(NightFilter!M$1,Night!$C$1:$X$1,0)+2,0),"")</f>
        <v>38.958810999999997</v>
      </c>
      <c r="N350">
        <f>IFERROR(VLOOKUP($B350,Night!$A$1:$X$367,MATCH(NightFilter!N$1,Night!$C$1:$X$1,0)+2,0),"")</f>
        <v>38.021707999999997</v>
      </c>
      <c r="O350">
        <f>IFERROR(VLOOKUP($B350,Night!$A$1:$X$367,MATCH(NightFilter!O$1,Night!$C$1:$X$1,0)+2,0),"")</f>
        <v>100</v>
      </c>
      <c r="P350">
        <f>IFERROR(VLOOKUP($B350,Night!$A$1:$X$367,MATCH(NightFilter!P$1,Night!$C$1:$X$1,0)+2,0),"")</f>
        <v>25.27</v>
      </c>
      <c r="Q350">
        <f>IFERROR(VLOOKUP($B350,Night!$A$1:$X$367,MATCH(NightFilter!Q$1,Night!$C$1:$X$1,0)+2,0),"")</f>
        <v>25.27</v>
      </c>
      <c r="R350">
        <f>IFERROR(VLOOKUP($B350,Night!$A$1:$X$367,MATCH(NightFilter!R$1,Night!$C$1:$X$1,0)+2,0),"")</f>
        <v>74.73</v>
      </c>
      <c r="S350">
        <f>IFERROR(VLOOKUP($B350,Night!$A$1:$X$367,MATCH(NightFilter!S$1,Night!$C$1:$X$1,0)+2,0),"")</f>
        <v>75.114906300000001</v>
      </c>
      <c r="T350">
        <f>IFERROR(VLOOKUP($B350,Night!$A$1:$X$367,MATCH(NightFilter!T$1,Night!$C$1:$X$1,0)+2,0),"")</f>
        <v>8.0384620000000009</v>
      </c>
      <c r="U350">
        <f>IFERROR(VLOOKUP($B350,Night!$A$1:$X$367,MATCH(NightFilter!U$1,Night!$C$1:$X$1,0)+2,0),"")</f>
        <v>0</v>
      </c>
      <c r="V350">
        <f>IFERROR(VLOOKUP($B350,Night!$A$1:$X$367,MATCH(NightFilter!V$1,Night!$C$1:$X$1,0)+2,0),"")</f>
        <v>0</v>
      </c>
      <c r="W350">
        <f>IFERROR(VLOOKUP($B350,Night!$A$1:$X$367,MATCH(NightFilter!W$1,Night!$C$1:$X$1,0)+2,0),"")</f>
        <v>8.0384620000000009</v>
      </c>
      <c r="X350">
        <f>IFERROR(VLOOKUP($B350,Night!$A$1:$X$367,MATCH(NightFilter!X$1,Night!$C$1:$X$1,0)+2,0),"")</f>
        <v>2.9502793</v>
      </c>
      <c r="Y350">
        <f>IFERROR(VLOOKUP($B350,Night!$A$1:$Z$367,MATCH(NightFilter!Y$1,Night!$C$1:$Z$1,0)+2,0),"")</f>
        <v>65</v>
      </c>
      <c r="Z350">
        <f>IFERROR(VLOOKUP($B350,Night!$A$1:$Z$367,MATCH(NightFilter!Z$1,Night!$C$1:$Z$1,0)+2,0),"")</f>
        <v>75</v>
      </c>
    </row>
    <row r="351" spans="2:26" x14ac:dyDescent="0.25">
      <c r="B351">
        <f>IF(ROW()-1&lt;=Input!$F$3,ROW()-1,"")</f>
        <v>350</v>
      </c>
      <c r="C351" s="1">
        <f>IFERROR(VLOOKUP($B351,Night!$A$1:$X$367,MATCH(NightFilter!C$1,Night!$C$1:$X$1,0)+2,0),"")</f>
        <v>43845</v>
      </c>
      <c r="D351" t="str">
        <f>IFERROR(VLOOKUP($B351,Night!$A$1:$X$367,MATCH(NightFilter!D$1,Night!$C$1:$X$1,0)+2,0),"")</f>
        <v>Night</v>
      </c>
      <c r="E351">
        <f>IFERROR(VLOOKUP($B351,Night!$A$1:$X$367,MATCH(NightFilter!E$1,Night!$C$1:$X$1,0)+2,0),"")</f>
        <v>58.709091000000001</v>
      </c>
      <c r="F351">
        <f>IFERROR(VLOOKUP($B351,Night!$A$1:$X$367,MATCH(NightFilter!F$1,Night!$C$1:$X$1,0)+2,0),"")</f>
        <v>39.223077000000004</v>
      </c>
      <c r="G351">
        <f>IFERROR(VLOOKUP($B351,Night!$A$1:$X$367,MATCH(NightFilter!G$1,Night!$C$1:$X$1,0)+2,0),"")</f>
        <v>39.223077000000004</v>
      </c>
      <c r="H351">
        <f>IFERROR(VLOOKUP($B351,Night!$A$1:$X$367,MATCH(NightFilter!H$1,Night!$C$1:$X$1,0)+2,0),"")</f>
        <v>19.486013999999997</v>
      </c>
      <c r="I351">
        <f>IFERROR(VLOOKUP($B351,Night!$A$1:$X$367,MATCH(NightFilter!I$1,Night!$C$1:$X$1,0)+2,0),"")</f>
        <v>48.39226</v>
      </c>
      <c r="J351">
        <f>IFERROR(VLOOKUP($B351,Night!$A$1:$X$367,MATCH(NightFilter!J$1,Night!$C$1:$X$1,0)+2,0),"")</f>
        <v>48.922727000000002</v>
      </c>
      <c r="K351">
        <f>IFERROR(VLOOKUP($B351,Night!$A$1:$X$367,MATCH(NightFilter!K$1,Night!$C$1:$X$1,0)+2,0),"")</f>
        <v>16.338182</v>
      </c>
      <c r="L351">
        <f>IFERROR(VLOOKUP($B351,Night!$A$1:$X$367,MATCH(NightFilter!L$1,Night!$C$1:$X$1,0)+2,0),"")</f>
        <v>16.338182</v>
      </c>
      <c r="M351">
        <f>IFERROR(VLOOKUP($B351,Night!$A$1:$X$367,MATCH(NightFilter!M$1,Night!$C$1:$X$1,0)+2,0),"")</f>
        <v>32.584545000000006</v>
      </c>
      <c r="N351">
        <f>IFERROR(VLOOKUP($B351,Night!$A$1:$X$367,MATCH(NightFilter!N$1,Night!$C$1:$X$1,0)+2,0),"")</f>
        <v>37.000987199999997</v>
      </c>
      <c r="O351">
        <f>IFERROR(VLOOKUP($B351,Night!$A$1:$X$367,MATCH(NightFilter!O$1,Night!$C$1:$X$1,0)+2,0),"")</f>
        <v>100</v>
      </c>
      <c r="P351">
        <f>IFERROR(VLOOKUP($B351,Night!$A$1:$X$367,MATCH(NightFilter!P$1,Night!$C$1:$X$1,0)+2,0),"")</f>
        <v>26.483636000000001</v>
      </c>
      <c r="Q351">
        <f>IFERROR(VLOOKUP($B351,Night!$A$1:$X$367,MATCH(NightFilter!Q$1,Night!$C$1:$X$1,0)+2,0),"")</f>
        <v>26.483636000000001</v>
      </c>
      <c r="R351">
        <f>IFERROR(VLOOKUP($B351,Night!$A$1:$X$367,MATCH(NightFilter!R$1,Night!$C$1:$X$1,0)+2,0),"")</f>
        <v>73.516363999999996</v>
      </c>
      <c r="S351">
        <f>IFERROR(VLOOKUP($B351,Night!$A$1:$X$367,MATCH(NightFilter!S$1,Night!$C$1:$X$1,0)+2,0),"")</f>
        <v>73.6491726</v>
      </c>
      <c r="T351">
        <f>IFERROR(VLOOKUP($B351,Night!$A$1:$X$367,MATCH(NightFilter!T$1,Night!$C$1:$X$1,0)+2,0),"")</f>
        <v>4.4545450000000004</v>
      </c>
      <c r="U351">
        <f>IFERROR(VLOOKUP($B351,Night!$A$1:$X$367,MATCH(NightFilter!U$1,Night!$C$1:$X$1,0)+2,0),"")</f>
        <v>0</v>
      </c>
      <c r="V351">
        <f>IFERROR(VLOOKUP($B351,Night!$A$1:$X$367,MATCH(NightFilter!V$1,Night!$C$1:$X$1,0)+2,0),"")</f>
        <v>0</v>
      </c>
      <c r="W351">
        <f>IFERROR(VLOOKUP($B351,Night!$A$1:$X$367,MATCH(NightFilter!W$1,Night!$C$1:$X$1,0)+2,0),"")</f>
        <v>4.4545450000000004</v>
      </c>
      <c r="X351">
        <f>IFERROR(VLOOKUP($B351,Night!$A$1:$X$367,MATCH(NightFilter!X$1,Night!$C$1:$X$1,0)+2,0),"")</f>
        <v>2.5077387999999998</v>
      </c>
      <c r="Y351">
        <f>IFERROR(VLOOKUP($B351,Night!$A$1:$Z$367,MATCH(NightFilter!Y$1,Night!$C$1:$Z$1,0)+2,0),"")</f>
        <v>65</v>
      </c>
      <c r="Z351">
        <f>IFERROR(VLOOKUP($B351,Night!$A$1:$Z$367,MATCH(NightFilter!Z$1,Night!$C$1:$Z$1,0)+2,0),"")</f>
        <v>75</v>
      </c>
    </row>
    <row r="352" spans="2:26" x14ac:dyDescent="0.25">
      <c r="B352">
        <f>IF(ROW()-1&lt;=Input!$F$3,ROW()-1,"")</f>
        <v>351</v>
      </c>
      <c r="C352" s="1">
        <f>IFERROR(VLOOKUP($B352,Night!$A$1:$X$367,MATCH(NightFilter!C$1,Night!$C$1:$X$1,0)+2,0),"")</f>
        <v>43844</v>
      </c>
      <c r="D352" t="str">
        <f>IFERROR(VLOOKUP($B352,Night!$A$1:$X$367,MATCH(NightFilter!D$1,Night!$C$1:$X$1,0)+2,0),"")</f>
        <v>Night</v>
      </c>
      <c r="E352">
        <f>IFERROR(VLOOKUP($B352,Night!$A$1:$X$367,MATCH(NightFilter!E$1,Night!$C$1:$X$1,0)+2,0),"")</f>
        <v>55.218181999999999</v>
      </c>
      <c r="F352">
        <f>IFERROR(VLOOKUP($B352,Night!$A$1:$X$367,MATCH(NightFilter!F$1,Night!$C$1:$X$1,0)+2,0),"")</f>
        <v>34.853845999999997</v>
      </c>
      <c r="G352">
        <f>IFERROR(VLOOKUP($B352,Night!$A$1:$X$367,MATCH(NightFilter!G$1,Night!$C$1:$X$1,0)+2,0),"")</f>
        <v>34.853845999999997</v>
      </c>
      <c r="H352">
        <f>IFERROR(VLOOKUP($B352,Night!$A$1:$X$367,MATCH(NightFilter!H$1,Night!$C$1:$X$1,0)+2,0),"")</f>
        <v>20.364336000000002</v>
      </c>
      <c r="I352">
        <f>IFERROR(VLOOKUP($B352,Night!$A$1:$X$367,MATCH(NightFilter!I$1,Night!$C$1:$X$1,0)+2,0),"")</f>
        <v>47.243154699999998</v>
      </c>
      <c r="J352">
        <f>IFERROR(VLOOKUP($B352,Night!$A$1:$X$367,MATCH(NightFilter!J$1,Night!$C$1:$X$1,0)+2,0),"")</f>
        <v>47.852941000000001</v>
      </c>
      <c r="K352">
        <f>IFERROR(VLOOKUP($B352,Night!$A$1:$X$367,MATCH(NightFilter!K$1,Night!$C$1:$X$1,0)+2,0),"")</f>
        <v>14.912727</v>
      </c>
      <c r="L352">
        <f>IFERROR(VLOOKUP($B352,Night!$A$1:$X$367,MATCH(NightFilter!L$1,Night!$C$1:$X$1,0)+2,0),"")</f>
        <v>14.912727</v>
      </c>
      <c r="M352">
        <f>IFERROR(VLOOKUP($B352,Night!$A$1:$X$367,MATCH(NightFilter!M$1,Night!$C$1:$X$1,0)+2,0),"")</f>
        <v>32.940213999999997</v>
      </c>
      <c r="N352">
        <f>IFERROR(VLOOKUP($B352,Night!$A$1:$X$367,MATCH(NightFilter!N$1,Night!$C$1:$X$1,0)+2,0),"")</f>
        <v>35.461649600000001</v>
      </c>
      <c r="O352">
        <f>IFERROR(VLOOKUP($B352,Night!$A$1:$X$367,MATCH(NightFilter!O$1,Night!$C$1:$X$1,0)+2,0),"")</f>
        <v>100</v>
      </c>
      <c r="P352">
        <f>IFERROR(VLOOKUP($B352,Night!$A$1:$X$367,MATCH(NightFilter!P$1,Night!$C$1:$X$1,0)+2,0),"")</f>
        <v>25.470908999999999</v>
      </c>
      <c r="Q352">
        <f>IFERROR(VLOOKUP($B352,Night!$A$1:$X$367,MATCH(NightFilter!Q$1,Night!$C$1:$X$1,0)+2,0),"")</f>
        <v>25.470908999999999</v>
      </c>
      <c r="R352">
        <f>IFERROR(VLOOKUP($B352,Night!$A$1:$X$367,MATCH(NightFilter!R$1,Night!$C$1:$X$1,0)+2,0),"")</f>
        <v>74.529090999999994</v>
      </c>
      <c r="S352">
        <f>IFERROR(VLOOKUP($B352,Night!$A$1:$X$367,MATCH(NightFilter!S$1,Night!$C$1:$X$1,0)+2,0),"")</f>
        <v>72.189694700000004</v>
      </c>
      <c r="T352">
        <f>IFERROR(VLOOKUP($B352,Night!$A$1:$X$367,MATCH(NightFilter!T$1,Night!$C$1:$X$1,0)+2,0),"")</f>
        <v>4.4705880000000002</v>
      </c>
      <c r="U352">
        <f>IFERROR(VLOOKUP($B352,Night!$A$1:$X$367,MATCH(NightFilter!U$1,Night!$C$1:$X$1,0)+2,0),"")</f>
        <v>0</v>
      </c>
      <c r="V352">
        <f>IFERROR(VLOOKUP($B352,Night!$A$1:$X$367,MATCH(NightFilter!V$1,Night!$C$1:$X$1,0)+2,0),"")</f>
        <v>0</v>
      </c>
      <c r="W352">
        <f>IFERROR(VLOOKUP($B352,Night!$A$1:$X$367,MATCH(NightFilter!W$1,Night!$C$1:$X$1,0)+2,0),"")</f>
        <v>4.4705880000000002</v>
      </c>
      <c r="X352">
        <f>IFERROR(VLOOKUP($B352,Night!$A$1:$X$367,MATCH(NightFilter!X$1,Night!$C$1:$X$1,0)+2,0),"")</f>
        <v>2.4836388999999999</v>
      </c>
      <c r="Y352">
        <f>IFERROR(VLOOKUP($B352,Night!$A$1:$Z$367,MATCH(NightFilter!Y$1,Night!$C$1:$Z$1,0)+2,0),"")</f>
        <v>65</v>
      </c>
      <c r="Z352">
        <f>IFERROR(VLOOKUP($B352,Night!$A$1:$Z$367,MATCH(NightFilter!Z$1,Night!$C$1:$Z$1,0)+2,0),"")</f>
        <v>75</v>
      </c>
    </row>
    <row r="353" spans="2:26" x14ac:dyDescent="0.25">
      <c r="B353">
        <f>IF(ROW()-1&lt;=Input!$F$3,ROW()-1,"")</f>
        <v>352</v>
      </c>
      <c r="C353" s="1">
        <f>IFERROR(VLOOKUP($B353,Night!$A$1:$X$367,MATCH(NightFilter!C$1,Night!$C$1:$X$1,0)+2,0),"")</f>
        <v>43843</v>
      </c>
      <c r="D353" t="str">
        <f>IFERROR(VLOOKUP($B353,Night!$A$1:$X$367,MATCH(NightFilter!D$1,Night!$C$1:$X$1,0)+2,0),"")</f>
        <v>Night</v>
      </c>
      <c r="E353">
        <f>IFERROR(VLOOKUP($B353,Night!$A$1:$X$367,MATCH(NightFilter!E$1,Night!$C$1:$X$1,0)+2,0),"")</f>
        <v>61</v>
      </c>
      <c r="F353">
        <f>IFERROR(VLOOKUP($B353,Night!$A$1:$X$367,MATCH(NightFilter!F$1,Night!$C$1:$X$1,0)+2,0),"")</f>
        <v>37.72</v>
      </c>
      <c r="G353">
        <f>IFERROR(VLOOKUP($B353,Night!$A$1:$X$367,MATCH(NightFilter!G$1,Night!$C$1:$X$1,0)+2,0),"")</f>
        <v>37.72</v>
      </c>
      <c r="H353">
        <f>IFERROR(VLOOKUP($B353,Night!$A$1:$X$367,MATCH(NightFilter!H$1,Night!$C$1:$X$1,0)+2,0),"")</f>
        <v>23.28</v>
      </c>
      <c r="I353">
        <f>IFERROR(VLOOKUP($B353,Night!$A$1:$X$367,MATCH(NightFilter!I$1,Night!$C$1:$X$1,0)+2,0),"")</f>
        <v>46.571050399999997</v>
      </c>
      <c r="J353">
        <f>IFERROR(VLOOKUP($B353,Night!$A$1:$X$367,MATCH(NightFilter!J$1,Night!$C$1:$X$1,0)+2,0),"")</f>
        <v>47.713332999999999</v>
      </c>
      <c r="K353">
        <f>IFERROR(VLOOKUP($B353,Night!$A$1:$X$367,MATCH(NightFilter!K$1,Night!$C$1:$X$1,0)+2,0),"")</f>
        <v>14.458182000000001</v>
      </c>
      <c r="L353">
        <f>IFERROR(VLOOKUP($B353,Night!$A$1:$X$367,MATCH(NightFilter!L$1,Night!$C$1:$X$1,0)+2,0),"")</f>
        <v>14.458182000000001</v>
      </c>
      <c r="M353">
        <f>IFERROR(VLOOKUP($B353,Night!$A$1:$X$367,MATCH(NightFilter!M$1,Night!$C$1:$X$1,0)+2,0),"")</f>
        <v>33.255150999999998</v>
      </c>
      <c r="N353">
        <f>IFERROR(VLOOKUP($B353,Night!$A$1:$X$367,MATCH(NightFilter!N$1,Night!$C$1:$X$1,0)+2,0),"")</f>
        <v>34.842675700000001</v>
      </c>
      <c r="O353">
        <f>IFERROR(VLOOKUP($B353,Night!$A$1:$X$367,MATCH(NightFilter!O$1,Night!$C$1:$X$1,0)+2,0),"")</f>
        <v>100</v>
      </c>
      <c r="P353">
        <f>IFERROR(VLOOKUP($B353,Night!$A$1:$X$367,MATCH(NightFilter!P$1,Night!$C$1:$X$1,0)+2,0),"")</f>
        <v>24.37</v>
      </c>
      <c r="Q353">
        <f>IFERROR(VLOOKUP($B353,Night!$A$1:$X$367,MATCH(NightFilter!Q$1,Night!$C$1:$X$1,0)+2,0),"")</f>
        <v>24.37</v>
      </c>
      <c r="R353">
        <f>IFERROR(VLOOKUP($B353,Night!$A$1:$X$367,MATCH(NightFilter!R$1,Night!$C$1:$X$1,0)+2,0),"")</f>
        <v>75.63</v>
      </c>
      <c r="S353">
        <f>IFERROR(VLOOKUP($B353,Night!$A$1:$X$367,MATCH(NightFilter!S$1,Night!$C$1:$X$1,0)+2,0),"")</f>
        <v>70.906471699999997</v>
      </c>
      <c r="T353">
        <f>IFERROR(VLOOKUP($B353,Night!$A$1:$X$367,MATCH(NightFilter!T$1,Night!$C$1:$X$1,0)+2,0),"")</f>
        <v>7.4545450000000004</v>
      </c>
      <c r="U353">
        <f>IFERROR(VLOOKUP($B353,Night!$A$1:$X$367,MATCH(NightFilter!U$1,Night!$C$1:$X$1,0)+2,0),"")</f>
        <v>0.272727</v>
      </c>
      <c r="V353">
        <f>IFERROR(VLOOKUP($B353,Night!$A$1:$X$367,MATCH(NightFilter!V$1,Night!$C$1:$X$1,0)+2,0),"")</f>
        <v>0.272727</v>
      </c>
      <c r="W353">
        <f>IFERROR(VLOOKUP($B353,Night!$A$1:$X$367,MATCH(NightFilter!W$1,Night!$C$1:$X$1,0)+2,0),"")</f>
        <v>7.1818180000000007</v>
      </c>
      <c r="X353">
        <f>IFERROR(VLOOKUP($B353,Night!$A$1:$X$367,MATCH(NightFilter!X$1,Night!$C$1:$X$1,0)+2,0),"")</f>
        <v>2.1949493000000002</v>
      </c>
      <c r="Y353">
        <f>IFERROR(VLOOKUP($B353,Night!$A$1:$Z$367,MATCH(NightFilter!Y$1,Night!$C$1:$Z$1,0)+2,0),"")</f>
        <v>65</v>
      </c>
      <c r="Z353">
        <f>IFERROR(VLOOKUP($B353,Night!$A$1:$Z$367,MATCH(NightFilter!Z$1,Night!$C$1:$Z$1,0)+2,0),"")</f>
        <v>75</v>
      </c>
    </row>
    <row r="354" spans="2:26" x14ac:dyDescent="0.25">
      <c r="B354">
        <f>IF(ROW()-1&lt;=Input!$F$3,ROW()-1,"")</f>
        <v>353</v>
      </c>
      <c r="C354" s="1">
        <f>IFERROR(VLOOKUP($B354,Night!$A$1:$X$367,MATCH(NightFilter!C$1,Night!$C$1:$X$1,0)+2,0),"")</f>
        <v>43842</v>
      </c>
      <c r="D354" t="str">
        <f>IFERROR(VLOOKUP($B354,Night!$A$1:$X$367,MATCH(NightFilter!D$1,Night!$C$1:$X$1,0)+2,0),"")</f>
        <v>Night</v>
      </c>
      <c r="E354">
        <f>IFERROR(VLOOKUP($B354,Night!$A$1:$X$367,MATCH(NightFilter!E$1,Night!$C$1:$X$1,0)+2,0),"")</f>
        <v>50.845455000000001</v>
      </c>
      <c r="F354">
        <f>IFERROR(VLOOKUP($B354,Night!$A$1:$X$367,MATCH(NightFilter!F$1,Night!$C$1:$X$1,0)+2,0),"")</f>
        <v>38.767273000000003</v>
      </c>
      <c r="G354">
        <f>IFERROR(VLOOKUP($B354,Night!$A$1:$X$367,MATCH(NightFilter!G$1,Night!$C$1:$X$1,0)+2,0),"")</f>
        <v>38.767273000000003</v>
      </c>
      <c r="H354">
        <f>IFERROR(VLOOKUP($B354,Night!$A$1:$X$367,MATCH(NightFilter!H$1,Night!$C$1:$X$1,0)+2,0),"")</f>
        <v>12.078181999999998</v>
      </c>
      <c r="I354">
        <f>IFERROR(VLOOKUP($B354,Night!$A$1:$X$367,MATCH(NightFilter!I$1,Night!$C$1:$X$1,0)+2,0),"")</f>
        <v>46.3092848</v>
      </c>
      <c r="J354">
        <f>IFERROR(VLOOKUP($B354,Night!$A$1:$X$367,MATCH(NightFilter!J$1,Night!$C$1:$X$1,0)+2,0),"")</f>
        <v>48.725926000000001</v>
      </c>
      <c r="K354">
        <f>IFERROR(VLOOKUP($B354,Night!$A$1:$X$367,MATCH(NightFilter!K$1,Night!$C$1:$X$1,0)+2,0),"")</f>
        <v>19.881817999999999</v>
      </c>
      <c r="L354">
        <f>IFERROR(VLOOKUP($B354,Night!$A$1:$X$367,MATCH(NightFilter!L$1,Night!$C$1:$X$1,0)+2,0),"")</f>
        <v>19.881817999999999</v>
      </c>
      <c r="M354">
        <f>IFERROR(VLOOKUP($B354,Night!$A$1:$X$367,MATCH(NightFilter!M$1,Night!$C$1:$X$1,0)+2,0),"")</f>
        <v>28.844108000000002</v>
      </c>
      <c r="N354">
        <f>IFERROR(VLOOKUP($B354,Night!$A$1:$X$367,MATCH(NightFilter!N$1,Night!$C$1:$X$1,0)+2,0),"")</f>
        <v>35.360725799999997</v>
      </c>
      <c r="O354">
        <f>IFERROR(VLOOKUP($B354,Night!$A$1:$X$367,MATCH(NightFilter!O$1,Night!$C$1:$X$1,0)+2,0),"")</f>
        <v>100</v>
      </c>
      <c r="P354">
        <f>IFERROR(VLOOKUP($B354,Night!$A$1:$X$367,MATCH(NightFilter!P$1,Night!$C$1:$X$1,0)+2,0),"")</f>
        <v>33.753636</v>
      </c>
      <c r="Q354">
        <f>IFERROR(VLOOKUP($B354,Night!$A$1:$X$367,MATCH(NightFilter!Q$1,Night!$C$1:$X$1,0)+2,0),"")</f>
        <v>33.753636</v>
      </c>
      <c r="R354">
        <f>IFERROR(VLOOKUP($B354,Night!$A$1:$X$367,MATCH(NightFilter!R$1,Night!$C$1:$X$1,0)+2,0),"")</f>
        <v>66.246364</v>
      </c>
      <c r="S354">
        <f>IFERROR(VLOOKUP($B354,Night!$A$1:$X$367,MATCH(NightFilter!S$1,Night!$C$1:$X$1,0)+2,0),"")</f>
        <v>72.907858500000003</v>
      </c>
      <c r="T354">
        <f>IFERROR(VLOOKUP($B354,Night!$A$1:$X$367,MATCH(NightFilter!T$1,Night!$C$1:$X$1,0)+2,0),"")</f>
        <v>6.4545450000000004</v>
      </c>
      <c r="U354">
        <f>IFERROR(VLOOKUP($B354,Night!$A$1:$X$367,MATCH(NightFilter!U$1,Night!$C$1:$X$1,0)+2,0),"")</f>
        <v>0.66666700000000001</v>
      </c>
      <c r="V354">
        <f>IFERROR(VLOOKUP($B354,Night!$A$1:$X$367,MATCH(NightFilter!V$1,Night!$C$1:$X$1,0)+2,0),"")</f>
        <v>0.66666700000000001</v>
      </c>
      <c r="W354">
        <f>IFERROR(VLOOKUP($B354,Night!$A$1:$X$367,MATCH(NightFilter!W$1,Night!$C$1:$X$1,0)+2,0),"")</f>
        <v>5.7878780000000001</v>
      </c>
      <c r="X354">
        <f>IFERROR(VLOOKUP($B354,Night!$A$1:$X$367,MATCH(NightFilter!X$1,Night!$C$1:$X$1,0)+2,0),"")</f>
        <v>2.5879539</v>
      </c>
      <c r="Y354">
        <f>IFERROR(VLOOKUP($B354,Night!$A$1:$Z$367,MATCH(NightFilter!Y$1,Night!$C$1:$Z$1,0)+2,0),"")</f>
        <v>65</v>
      </c>
      <c r="Z354">
        <f>IFERROR(VLOOKUP($B354,Night!$A$1:$Z$367,MATCH(NightFilter!Z$1,Night!$C$1:$Z$1,0)+2,0),"")</f>
        <v>75</v>
      </c>
    </row>
    <row r="355" spans="2:26" x14ac:dyDescent="0.25">
      <c r="B355">
        <f>IF(ROW()-1&lt;=Input!$F$3,ROW()-1,"")</f>
        <v>354</v>
      </c>
      <c r="C355" s="1">
        <f>IFERROR(VLOOKUP($B355,Night!$A$1:$X$367,MATCH(NightFilter!C$1,Night!$C$1:$X$1,0)+2,0),"")</f>
        <v>43841</v>
      </c>
      <c r="D355" t="str">
        <f>IFERROR(VLOOKUP($B355,Night!$A$1:$X$367,MATCH(NightFilter!D$1,Night!$C$1:$X$1,0)+2,0),"")</f>
        <v>Night</v>
      </c>
      <c r="E355">
        <f>IFERROR(VLOOKUP($B355,Night!$A$1:$X$367,MATCH(NightFilter!E$1,Night!$C$1:$X$1,0)+2,0),"")</f>
        <v>52.627273000000002</v>
      </c>
      <c r="F355">
        <f>IFERROR(VLOOKUP($B355,Night!$A$1:$X$367,MATCH(NightFilter!F$1,Night!$C$1:$X$1,0)+2,0),"")</f>
        <v>36.554544999999997</v>
      </c>
      <c r="G355">
        <f>IFERROR(VLOOKUP($B355,Night!$A$1:$X$367,MATCH(NightFilter!G$1,Night!$C$1:$X$1,0)+2,0),"")</f>
        <v>36.554544999999997</v>
      </c>
      <c r="H355">
        <f>IFERROR(VLOOKUP($B355,Night!$A$1:$X$367,MATCH(NightFilter!H$1,Night!$C$1:$X$1,0)+2,0),"")</f>
        <v>16.072728000000005</v>
      </c>
      <c r="I355">
        <f>IFERROR(VLOOKUP($B355,Night!$A$1:$X$367,MATCH(NightFilter!I$1,Night!$C$1:$X$1,0)+2,0),"")</f>
        <v>45.488190400000001</v>
      </c>
      <c r="J355">
        <f>IFERROR(VLOOKUP($B355,Night!$A$1:$X$367,MATCH(NightFilter!J$1,Night!$C$1:$X$1,0)+2,0),"")</f>
        <v>50.497895</v>
      </c>
      <c r="K355">
        <f>IFERROR(VLOOKUP($B355,Night!$A$1:$X$367,MATCH(NightFilter!K$1,Night!$C$1:$X$1,0)+2,0),"")</f>
        <v>19.763636000000002</v>
      </c>
      <c r="L355">
        <f>IFERROR(VLOOKUP($B355,Night!$A$1:$X$367,MATCH(NightFilter!L$1,Night!$C$1:$X$1,0)+2,0),"")</f>
        <v>19.763636000000002</v>
      </c>
      <c r="M355">
        <f>IFERROR(VLOOKUP($B355,Night!$A$1:$X$367,MATCH(NightFilter!M$1,Night!$C$1:$X$1,0)+2,0),"")</f>
        <v>30.734258999999998</v>
      </c>
      <c r="N355">
        <f>IFERROR(VLOOKUP($B355,Night!$A$1:$X$367,MATCH(NightFilter!N$1,Night!$C$1:$X$1,0)+2,0),"")</f>
        <v>37.569490600000002</v>
      </c>
      <c r="O355">
        <f>IFERROR(VLOOKUP($B355,Night!$A$1:$X$367,MATCH(NightFilter!O$1,Night!$C$1:$X$1,0)+2,0),"")</f>
        <v>100</v>
      </c>
      <c r="P355">
        <f>IFERROR(VLOOKUP($B355,Night!$A$1:$X$367,MATCH(NightFilter!P$1,Night!$C$1:$X$1,0)+2,0),"")</f>
        <v>30.234545000000001</v>
      </c>
      <c r="Q355">
        <f>IFERROR(VLOOKUP($B355,Night!$A$1:$X$367,MATCH(NightFilter!Q$1,Night!$C$1:$X$1,0)+2,0),"")</f>
        <v>30.234545000000001</v>
      </c>
      <c r="R355">
        <f>IFERROR(VLOOKUP($B355,Night!$A$1:$X$367,MATCH(NightFilter!R$1,Night!$C$1:$X$1,0)+2,0),"")</f>
        <v>69.765455000000003</v>
      </c>
      <c r="S355">
        <f>IFERROR(VLOOKUP($B355,Night!$A$1:$X$367,MATCH(NightFilter!S$1,Night!$C$1:$X$1,0)+2,0),"")</f>
        <v>80.318515899999994</v>
      </c>
      <c r="T355">
        <f>IFERROR(VLOOKUP($B355,Night!$A$1:$X$367,MATCH(NightFilter!T$1,Night!$C$1:$X$1,0)+2,0),"")</f>
        <v>4.7272730000000003</v>
      </c>
      <c r="U355">
        <f>IFERROR(VLOOKUP($B355,Night!$A$1:$X$367,MATCH(NightFilter!U$1,Night!$C$1:$X$1,0)+2,0),"")</f>
        <v>0.31578899999999999</v>
      </c>
      <c r="V355">
        <f>IFERROR(VLOOKUP($B355,Night!$A$1:$X$367,MATCH(NightFilter!V$1,Night!$C$1:$X$1,0)+2,0),"")</f>
        <v>0.31578899999999999</v>
      </c>
      <c r="W355">
        <f>IFERROR(VLOOKUP($B355,Night!$A$1:$X$367,MATCH(NightFilter!W$1,Night!$C$1:$X$1,0)+2,0),"")</f>
        <v>4.4114840000000006</v>
      </c>
      <c r="X355">
        <f>IFERROR(VLOOKUP($B355,Night!$A$1:$X$367,MATCH(NightFilter!X$1,Night!$C$1:$X$1,0)+2,0),"")</f>
        <v>2.1656525000000002</v>
      </c>
      <c r="Y355">
        <f>IFERROR(VLOOKUP($B355,Night!$A$1:$Z$367,MATCH(NightFilter!Y$1,Night!$C$1:$Z$1,0)+2,0),"")</f>
        <v>65</v>
      </c>
      <c r="Z355">
        <f>IFERROR(VLOOKUP($B355,Night!$A$1:$Z$367,MATCH(NightFilter!Z$1,Night!$C$1:$Z$1,0)+2,0),"")</f>
        <v>75</v>
      </c>
    </row>
    <row r="356" spans="2:26" x14ac:dyDescent="0.25">
      <c r="B356">
        <f>IF(ROW()-1&lt;=Input!$F$3,ROW()-1,"")</f>
        <v>355</v>
      </c>
      <c r="C356" s="1">
        <f>IFERROR(VLOOKUP($B356,Night!$A$1:$X$367,MATCH(NightFilter!C$1,Night!$C$1:$X$1,0)+2,0),"")</f>
        <v>43840</v>
      </c>
      <c r="D356" t="str">
        <f>IFERROR(VLOOKUP($B356,Night!$A$1:$X$367,MATCH(NightFilter!D$1,Night!$C$1:$X$1,0)+2,0),"")</f>
        <v>Night</v>
      </c>
      <c r="E356">
        <f>IFERROR(VLOOKUP($B356,Night!$A$1:$X$367,MATCH(NightFilter!E$1,Night!$C$1:$X$1,0)+2,0),"")</f>
        <v>50.981817999999997</v>
      </c>
      <c r="F356">
        <f>IFERROR(VLOOKUP($B356,Night!$A$1:$X$367,MATCH(NightFilter!F$1,Night!$C$1:$X$1,0)+2,0),"")</f>
        <v>37.041666999999997</v>
      </c>
      <c r="G356">
        <f>IFERROR(VLOOKUP($B356,Night!$A$1:$X$367,MATCH(NightFilter!G$1,Night!$C$1:$X$1,0)+2,0),"")</f>
        <v>37.041666999999997</v>
      </c>
      <c r="H356">
        <f>IFERROR(VLOOKUP($B356,Night!$A$1:$X$367,MATCH(NightFilter!H$1,Night!$C$1:$X$1,0)+2,0),"")</f>
        <v>13.940151</v>
      </c>
      <c r="I356">
        <f>IFERROR(VLOOKUP($B356,Night!$A$1:$X$367,MATCH(NightFilter!I$1,Night!$C$1:$X$1,0)+2,0),"")</f>
        <v>45.416905800000002</v>
      </c>
      <c r="J356">
        <f>IFERROR(VLOOKUP($B356,Night!$A$1:$X$367,MATCH(NightFilter!J$1,Night!$C$1:$X$1,0)+2,0),"")</f>
        <v>50.245455</v>
      </c>
      <c r="K356">
        <f>IFERROR(VLOOKUP($B356,Night!$A$1:$X$367,MATCH(NightFilter!K$1,Night!$C$1:$X$1,0)+2,0),"")</f>
        <v>20.563635999999999</v>
      </c>
      <c r="L356">
        <f>IFERROR(VLOOKUP($B356,Night!$A$1:$X$367,MATCH(NightFilter!L$1,Night!$C$1:$X$1,0)+2,0),"")</f>
        <v>20.563635999999999</v>
      </c>
      <c r="M356">
        <f>IFERROR(VLOOKUP($B356,Night!$A$1:$X$367,MATCH(NightFilter!M$1,Night!$C$1:$X$1,0)+2,0),"")</f>
        <v>29.681819000000001</v>
      </c>
      <c r="N356">
        <f>IFERROR(VLOOKUP($B356,Night!$A$1:$X$367,MATCH(NightFilter!N$1,Night!$C$1:$X$1,0)+2,0),"")</f>
        <v>40.023223999999999</v>
      </c>
      <c r="O356">
        <f>IFERROR(VLOOKUP($B356,Night!$A$1:$X$367,MATCH(NightFilter!O$1,Night!$C$1:$X$1,0)+2,0),"")</f>
        <v>100</v>
      </c>
      <c r="P356">
        <f>IFERROR(VLOOKUP($B356,Night!$A$1:$X$367,MATCH(NightFilter!P$1,Night!$C$1:$X$1,0)+2,0),"")</f>
        <v>40.759090999999998</v>
      </c>
      <c r="Q356">
        <f>IFERROR(VLOOKUP($B356,Night!$A$1:$X$367,MATCH(NightFilter!Q$1,Night!$C$1:$X$1,0)+2,0),"")</f>
        <v>40.759090999999998</v>
      </c>
      <c r="R356">
        <f>IFERROR(VLOOKUP($B356,Night!$A$1:$X$367,MATCH(NightFilter!R$1,Night!$C$1:$X$1,0)+2,0),"")</f>
        <v>59.240909000000002</v>
      </c>
      <c r="S356">
        <f>IFERROR(VLOOKUP($B356,Night!$A$1:$X$367,MATCH(NightFilter!S$1,Night!$C$1:$X$1,0)+2,0),"")</f>
        <v>85.026640999999998</v>
      </c>
      <c r="T356">
        <f>IFERROR(VLOOKUP($B356,Night!$A$1:$X$367,MATCH(NightFilter!T$1,Night!$C$1:$X$1,0)+2,0),"")</f>
        <v>8.5</v>
      </c>
      <c r="U356">
        <f>IFERROR(VLOOKUP($B356,Night!$A$1:$X$367,MATCH(NightFilter!U$1,Night!$C$1:$X$1,0)+2,0),"")</f>
        <v>0.33333299999999999</v>
      </c>
      <c r="V356">
        <f>IFERROR(VLOOKUP($B356,Night!$A$1:$X$367,MATCH(NightFilter!V$1,Night!$C$1:$X$1,0)+2,0),"")</f>
        <v>0.33333299999999999</v>
      </c>
      <c r="W356">
        <f>IFERROR(VLOOKUP($B356,Night!$A$1:$X$367,MATCH(NightFilter!W$1,Night!$C$1:$X$1,0)+2,0),"")</f>
        <v>8.1666670000000003</v>
      </c>
      <c r="X356">
        <f>IFERROR(VLOOKUP($B356,Night!$A$1:$X$367,MATCH(NightFilter!X$1,Night!$C$1:$X$1,0)+2,0),"")</f>
        <v>2.4984310999999999</v>
      </c>
      <c r="Y356">
        <f>IFERROR(VLOOKUP($B356,Night!$A$1:$Z$367,MATCH(NightFilter!Y$1,Night!$C$1:$Z$1,0)+2,0),"")</f>
        <v>65</v>
      </c>
      <c r="Z356">
        <f>IFERROR(VLOOKUP($B356,Night!$A$1:$Z$367,MATCH(NightFilter!Z$1,Night!$C$1:$Z$1,0)+2,0),"")</f>
        <v>75</v>
      </c>
    </row>
    <row r="357" spans="2:26" x14ac:dyDescent="0.25">
      <c r="B357">
        <f>IF(ROW()-1&lt;=Input!$F$3,ROW()-1,"")</f>
        <v>356</v>
      </c>
      <c r="C357" s="1">
        <f>IFERROR(VLOOKUP($B357,Night!$A$1:$X$367,MATCH(NightFilter!C$1,Night!$C$1:$X$1,0)+2,0),"")</f>
        <v>43839</v>
      </c>
      <c r="D357" t="str">
        <f>IFERROR(VLOOKUP($B357,Night!$A$1:$X$367,MATCH(NightFilter!D$1,Night!$C$1:$X$1,0)+2,0),"")</f>
        <v>Night</v>
      </c>
      <c r="E357">
        <f>IFERROR(VLOOKUP($B357,Night!$A$1:$X$367,MATCH(NightFilter!E$1,Night!$C$1:$X$1,0)+2,0),"")</f>
        <v>53.595652000000001</v>
      </c>
      <c r="F357">
        <f>IFERROR(VLOOKUP($B357,Night!$A$1:$X$367,MATCH(NightFilter!F$1,Night!$C$1:$X$1,0)+2,0),"")</f>
        <v>40.498182</v>
      </c>
      <c r="G357">
        <f>IFERROR(VLOOKUP($B357,Night!$A$1:$X$367,MATCH(NightFilter!G$1,Night!$C$1:$X$1,0)+2,0),"")</f>
        <v>40.498182</v>
      </c>
      <c r="H357">
        <f>IFERROR(VLOOKUP($B357,Night!$A$1:$X$367,MATCH(NightFilter!H$1,Night!$C$1:$X$1,0)+2,0),"")</f>
        <v>13.097470000000001</v>
      </c>
      <c r="I357">
        <f>IFERROR(VLOOKUP($B357,Night!$A$1:$X$367,MATCH(NightFilter!I$1,Night!$C$1:$X$1,0)+2,0),"")</f>
        <v>46.024817599999999</v>
      </c>
      <c r="J357">
        <f>IFERROR(VLOOKUP($B357,Night!$A$1:$X$367,MATCH(NightFilter!J$1,Night!$C$1:$X$1,0)+2,0),"")</f>
        <v>53.366667</v>
      </c>
      <c r="K357">
        <f>IFERROR(VLOOKUP($B357,Night!$A$1:$X$367,MATCH(NightFilter!K$1,Night!$C$1:$X$1,0)+2,0),"")</f>
        <v>21.8</v>
      </c>
      <c r="L357">
        <f>IFERROR(VLOOKUP($B357,Night!$A$1:$X$367,MATCH(NightFilter!L$1,Night!$C$1:$X$1,0)+2,0),"")</f>
        <v>21.8</v>
      </c>
      <c r="M357">
        <f>IFERROR(VLOOKUP($B357,Night!$A$1:$X$367,MATCH(NightFilter!M$1,Night!$C$1:$X$1,0)+2,0),"")</f>
        <v>31.566666999999999</v>
      </c>
      <c r="N357">
        <f>IFERROR(VLOOKUP($B357,Night!$A$1:$X$367,MATCH(NightFilter!N$1,Night!$C$1:$X$1,0)+2,0),"")</f>
        <v>40.726586300000001</v>
      </c>
      <c r="O357">
        <f>IFERROR(VLOOKUP($B357,Night!$A$1:$X$367,MATCH(NightFilter!O$1,Night!$C$1:$X$1,0)+2,0),"")</f>
        <v>100</v>
      </c>
      <c r="P357">
        <f>IFERROR(VLOOKUP($B357,Night!$A$1:$X$367,MATCH(NightFilter!P$1,Night!$C$1:$X$1,0)+2,0),"")</f>
        <v>53.04</v>
      </c>
      <c r="Q357">
        <f>IFERROR(VLOOKUP($B357,Night!$A$1:$X$367,MATCH(NightFilter!Q$1,Night!$C$1:$X$1,0)+2,0),"")</f>
        <v>53.04</v>
      </c>
      <c r="R357">
        <f>IFERROR(VLOOKUP($B357,Night!$A$1:$X$367,MATCH(NightFilter!R$1,Night!$C$1:$X$1,0)+2,0),"")</f>
        <v>46.96</v>
      </c>
      <c r="S357">
        <f>IFERROR(VLOOKUP($B357,Night!$A$1:$X$367,MATCH(NightFilter!S$1,Night!$C$1:$X$1,0)+2,0),"")</f>
        <v>84.989378200000004</v>
      </c>
      <c r="T357">
        <f>IFERROR(VLOOKUP($B357,Night!$A$1:$X$367,MATCH(NightFilter!T$1,Night!$C$1:$X$1,0)+2,0),"")</f>
        <v>8.9230769999999993</v>
      </c>
      <c r="U357">
        <f>IFERROR(VLOOKUP($B357,Night!$A$1:$X$367,MATCH(NightFilter!U$1,Night!$C$1:$X$1,0)+2,0),"")</f>
        <v>0.7</v>
      </c>
      <c r="V357">
        <f>IFERROR(VLOOKUP($B357,Night!$A$1:$X$367,MATCH(NightFilter!V$1,Night!$C$1:$X$1,0)+2,0),"")</f>
        <v>0.7</v>
      </c>
      <c r="W357">
        <f>IFERROR(VLOOKUP($B357,Night!$A$1:$X$367,MATCH(NightFilter!W$1,Night!$C$1:$X$1,0)+2,0),"")</f>
        <v>8.223077</v>
      </c>
      <c r="X357">
        <f>IFERROR(VLOOKUP($B357,Night!$A$1:$X$367,MATCH(NightFilter!X$1,Night!$C$1:$X$1,0)+2,0),"")</f>
        <v>3.199338</v>
      </c>
      <c r="Y357">
        <f>IFERROR(VLOOKUP($B357,Night!$A$1:$Z$367,MATCH(NightFilter!Y$1,Night!$C$1:$Z$1,0)+2,0),"")</f>
        <v>65</v>
      </c>
      <c r="Z357">
        <f>IFERROR(VLOOKUP($B357,Night!$A$1:$Z$367,MATCH(NightFilter!Z$1,Night!$C$1:$Z$1,0)+2,0),"")</f>
        <v>75</v>
      </c>
    </row>
    <row r="358" spans="2:26" x14ac:dyDescent="0.25">
      <c r="B358">
        <f>IF(ROW()-1&lt;=Input!$F$3,ROW()-1,"")</f>
        <v>357</v>
      </c>
      <c r="C358" s="1">
        <f>IFERROR(VLOOKUP($B358,Night!$A$1:$X$367,MATCH(NightFilter!C$1,Night!$C$1:$X$1,0)+2,0),"")</f>
        <v>43838</v>
      </c>
      <c r="D358" t="str">
        <f>IFERROR(VLOOKUP($B358,Night!$A$1:$X$367,MATCH(NightFilter!D$1,Night!$C$1:$X$1,0)+2,0),"")</f>
        <v>Night</v>
      </c>
      <c r="E358">
        <f>IFERROR(VLOOKUP($B358,Night!$A$1:$X$367,MATCH(NightFilter!E$1,Night!$C$1:$X$1,0)+2,0),"")</f>
        <v>56.466667000000001</v>
      </c>
      <c r="F358">
        <f>IFERROR(VLOOKUP($B358,Night!$A$1:$X$367,MATCH(NightFilter!F$1,Night!$C$1:$X$1,0)+2,0),"")</f>
        <v>38.22</v>
      </c>
      <c r="G358">
        <f>IFERROR(VLOOKUP($B358,Night!$A$1:$X$367,MATCH(NightFilter!G$1,Night!$C$1:$X$1,0)+2,0),"")</f>
        <v>38.22</v>
      </c>
      <c r="H358">
        <f>IFERROR(VLOOKUP($B358,Night!$A$1:$X$367,MATCH(NightFilter!H$1,Night!$C$1:$X$1,0)+2,0),"")</f>
        <v>18.246667000000002</v>
      </c>
      <c r="I358">
        <f>IFERROR(VLOOKUP($B358,Night!$A$1:$X$367,MATCH(NightFilter!I$1,Night!$C$1:$X$1,0)+2,0),"")</f>
        <v>46.274229400000003</v>
      </c>
      <c r="J358">
        <f>IFERROR(VLOOKUP($B358,Night!$A$1:$X$367,MATCH(NightFilter!J$1,Night!$C$1:$X$1,0)+2,0),"")</f>
        <v>56.466667000000001</v>
      </c>
      <c r="K358">
        <f>IFERROR(VLOOKUP($B358,Night!$A$1:$X$367,MATCH(NightFilter!K$1,Night!$C$1:$X$1,0)+2,0),"")</f>
        <v>24.687273000000001</v>
      </c>
      <c r="L358">
        <f>IFERROR(VLOOKUP($B358,Night!$A$1:$X$367,MATCH(NightFilter!L$1,Night!$C$1:$X$1,0)+2,0),"")</f>
        <v>24.687273000000001</v>
      </c>
      <c r="M358">
        <f>IFERROR(VLOOKUP($B358,Night!$A$1:$X$367,MATCH(NightFilter!M$1,Night!$C$1:$X$1,0)+2,0),"")</f>
        <v>31.779394</v>
      </c>
      <c r="N358">
        <f>IFERROR(VLOOKUP($B358,Night!$A$1:$X$367,MATCH(NightFilter!N$1,Night!$C$1:$X$1,0)+2,0),"")</f>
        <v>40.297541699999996</v>
      </c>
      <c r="O358">
        <f>IFERROR(VLOOKUP($B358,Night!$A$1:$X$367,MATCH(NightFilter!O$1,Night!$C$1:$X$1,0)+2,0),"")</f>
        <v>100</v>
      </c>
      <c r="P358">
        <f>IFERROR(VLOOKUP($B358,Night!$A$1:$X$367,MATCH(NightFilter!P$1,Night!$C$1:$X$1,0)+2,0),"")</f>
        <v>53.261817999999998</v>
      </c>
      <c r="Q358">
        <f>IFERROR(VLOOKUP($B358,Night!$A$1:$X$367,MATCH(NightFilter!Q$1,Night!$C$1:$X$1,0)+2,0),"")</f>
        <v>53.261817999999998</v>
      </c>
      <c r="R358">
        <f>IFERROR(VLOOKUP($B358,Night!$A$1:$X$367,MATCH(NightFilter!R$1,Night!$C$1:$X$1,0)+2,0),"")</f>
        <v>46.738182000000002</v>
      </c>
      <c r="S358">
        <f>IFERROR(VLOOKUP($B358,Night!$A$1:$X$367,MATCH(NightFilter!S$1,Night!$C$1:$X$1,0)+2,0),"")</f>
        <v>81.258697100000006</v>
      </c>
      <c r="T358">
        <f>IFERROR(VLOOKUP($B358,Night!$A$1:$X$367,MATCH(NightFilter!T$1,Night!$C$1:$X$1,0)+2,0),"")</f>
        <v>4.8333329999999997</v>
      </c>
      <c r="U358">
        <f>IFERROR(VLOOKUP($B358,Night!$A$1:$X$367,MATCH(NightFilter!U$1,Night!$C$1:$X$1,0)+2,0),"")</f>
        <v>0</v>
      </c>
      <c r="V358">
        <f>IFERROR(VLOOKUP($B358,Night!$A$1:$X$367,MATCH(NightFilter!V$1,Night!$C$1:$X$1,0)+2,0),"")</f>
        <v>0</v>
      </c>
      <c r="W358">
        <f>IFERROR(VLOOKUP($B358,Night!$A$1:$X$367,MATCH(NightFilter!W$1,Night!$C$1:$X$1,0)+2,0),"")</f>
        <v>4.8333329999999997</v>
      </c>
      <c r="X358">
        <f>IFERROR(VLOOKUP($B358,Night!$A$1:$X$367,MATCH(NightFilter!X$1,Night!$C$1:$X$1,0)+2,0),"")</f>
        <v>1.8518614</v>
      </c>
      <c r="Y358">
        <f>IFERROR(VLOOKUP($B358,Night!$A$1:$Z$367,MATCH(NightFilter!Y$1,Night!$C$1:$Z$1,0)+2,0),"")</f>
        <v>65</v>
      </c>
      <c r="Z358">
        <f>IFERROR(VLOOKUP($B358,Night!$A$1:$Z$367,MATCH(NightFilter!Z$1,Night!$C$1:$Z$1,0)+2,0),"")</f>
        <v>75</v>
      </c>
    </row>
    <row r="359" spans="2:26" x14ac:dyDescent="0.25">
      <c r="B359">
        <f>IF(ROW()-1&lt;=Input!$F$3,ROW()-1,"")</f>
        <v>358</v>
      </c>
      <c r="C359" s="1">
        <f>IFERROR(VLOOKUP($B359,Night!$A$1:$X$367,MATCH(NightFilter!C$1,Night!$C$1:$X$1,0)+2,0),"")</f>
        <v>43837</v>
      </c>
      <c r="D359" t="str">
        <f>IFERROR(VLOOKUP($B359,Night!$A$1:$X$367,MATCH(NightFilter!D$1,Night!$C$1:$X$1,0)+2,0),"")</f>
        <v>Night</v>
      </c>
      <c r="E359">
        <f>IFERROR(VLOOKUP($B359,Night!$A$1:$X$367,MATCH(NightFilter!E$1,Night!$C$1:$X$1,0)+2,0),"")</f>
        <v>48.463636000000001</v>
      </c>
      <c r="F359">
        <f>IFERROR(VLOOKUP($B359,Night!$A$1:$X$367,MATCH(NightFilter!F$1,Night!$C$1:$X$1,0)+2,0),"")</f>
        <v>40.654544999999999</v>
      </c>
      <c r="G359">
        <f>IFERROR(VLOOKUP($B359,Night!$A$1:$X$367,MATCH(NightFilter!G$1,Night!$C$1:$X$1,0)+2,0),"")</f>
        <v>40.654544999999999</v>
      </c>
      <c r="H359">
        <f>IFERROR(VLOOKUP($B359,Night!$A$1:$X$367,MATCH(NightFilter!H$1,Night!$C$1:$X$1,0)+2,0),"")</f>
        <v>7.8090910000000022</v>
      </c>
      <c r="I359">
        <f>IFERROR(VLOOKUP($B359,Night!$A$1:$X$367,MATCH(NightFilter!I$1,Night!$C$1:$X$1,0)+2,0),"")</f>
        <v>45.146383</v>
      </c>
      <c r="J359">
        <f>IFERROR(VLOOKUP($B359,Night!$A$1:$X$367,MATCH(NightFilter!J$1,Night!$C$1:$X$1,0)+2,0),"")</f>
        <v>46.35</v>
      </c>
      <c r="K359">
        <f>IFERROR(VLOOKUP($B359,Night!$A$1:$X$367,MATCH(NightFilter!K$1,Night!$C$1:$X$1,0)+2,0),"")</f>
        <v>15.407273</v>
      </c>
      <c r="L359">
        <f>IFERROR(VLOOKUP($B359,Night!$A$1:$X$367,MATCH(NightFilter!L$1,Night!$C$1:$X$1,0)+2,0),"")</f>
        <v>15.407273</v>
      </c>
      <c r="M359">
        <f>IFERROR(VLOOKUP($B359,Night!$A$1:$X$367,MATCH(NightFilter!M$1,Night!$C$1:$X$1,0)+2,0),"")</f>
        <v>30.942727000000001</v>
      </c>
      <c r="N359">
        <f>IFERROR(VLOOKUP($B359,Night!$A$1:$X$367,MATCH(NightFilter!N$1,Night!$C$1:$X$1,0)+2,0),"")</f>
        <v>35.593452599999999</v>
      </c>
      <c r="O359">
        <f>IFERROR(VLOOKUP($B359,Night!$A$1:$X$367,MATCH(NightFilter!O$1,Night!$C$1:$X$1,0)+2,0),"")</f>
        <v>99.330512999999996</v>
      </c>
      <c r="P359">
        <f>IFERROR(VLOOKUP($B359,Night!$A$1:$X$367,MATCH(NightFilter!P$1,Night!$C$1:$X$1,0)+2,0),"")</f>
        <v>35.298181999999997</v>
      </c>
      <c r="Q359">
        <f>IFERROR(VLOOKUP($B359,Night!$A$1:$X$367,MATCH(NightFilter!Q$1,Night!$C$1:$X$1,0)+2,0),"")</f>
        <v>35.298181999999997</v>
      </c>
      <c r="R359">
        <f>IFERROR(VLOOKUP($B359,Night!$A$1:$X$367,MATCH(NightFilter!R$1,Night!$C$1:$X$1,0)+2,0),"")</f>
        <v>64.032330999999999</v>
      </c>
      <c r="S359">
        <f>IFERROR(VLOOKUP($B359,Night!$A$1:$X$367,MATCH(NightFilter!S$1,Night!$C$1:$X$1,0)+2,0),"")</f>
        <v>73.088289200000006</v>
      </c>
      <c r="T359">
        <f>IFERROR(VLOOKUP($B359,Night!$A$1:$X$367,MATCH(NightFilter!T$1,Night!$C$1:$X$1,0)+2,0),"")</f>
        <v>4.0769229999999999</v>
      </c>
      <c r="U359">
        <f>IFERROR(VLOOKUP($B359,Night!$A$1:$X$367,MATCH(NightFilter!U$1,Night!$C$1:$X$1,0)+2,0),"")</f>
        <v>0.36363600000000001</v>
      </c>
      <c r="V359">
        <f>IFERROR(VLOOKUP($B359,Night!$A$1:$X$367,MATCH(NightFilter!V$1,Night!$C$1:$X$1,0)+2,0),"")</f>
        <v>0.36363600000000001</v>
      </c>
      <c r="W359">
        <f>IFERROR(VLOOKUP($B359,Night!$A$1:$X$367,MATCH(NightFilter!W$1,Night!$C$1:$X$1,0)+2,0),"")</f>
        <v>3.7132869999999998</v>
      </c>
      <c r="X359">
        <f>IFERROR(VLOOKUP($B359,Night!$A$1:$X$367,MATCH(NightFilter!X$1,Night!$C$1:$X$1,0)+2,0),"")</f>
        <v>1.7831900000000001</v>
      </c>
      <c r="Y359">
        <f>IFERROR(VLOOKUP($B359,Night!$A$1:$Z$367,MATCH(NightFilter!Y$1,Night!$C$1:$Z$1,0)+2,0),"")</f>
        <v>65</v>
      </c>
      <c r="Z359">
        <f>IFERROR(VLOOKUP($B359,Night!$A$1:$Z$367,MATCH(NightFilter!Z$1,Night!$C$1:$Z$1,0)+2,0),"")</f>
        <v>75</v>
      </c>
    </row>
    <row r="360" spans="2:26" x14ac:dyDescent="0.25">
      <c r="B360">
        <f>IF(ROW()-1&lt;=Input!$F$3,ROW()-1,"")</f>
        <v>359</v>
      </c>
      <c r="C360" s="1">
        <f>IFERROR(VLOOKUP($B360,Night!$A$1:$X$367,MATCH(NightFilter!C$1,Night!$C$1:$X$1,0)+2,0),"")</f>
        <v>43836</v>
      </c>
      <c r="D360" t="str">
        <f>IFERROR(VLOOKUP($B360,Night!$A$1:$X$367,MATCH(NightFilter!D$1,Night!$C$1:$X$1,0)+2,0),"")</f>
        <v>Night</v>
      </c>
      <c r="E360">
        <f>IFERROR(VLOOKUP($B360,Night!$A$1:$X$367,MATCH(NightFilter!E$1,Night!$C$1:$X$1,0)+2,0),"")</f>
        <v>53.154544999999999</v>
      </c>
      <c r="F360">
        <f>IFERROR(VLOOKUP($B360,Night!$A$1:$X$367,MATCH(NightFilter!F$1,Night!$C$1:$X$1,0)+2,0),"")</f>
        <v>43.474193999999997</v>
      </c>
      <c r="G360">
        <f>IFERROR(VLOOKUP($B360,Night!$A$1:$X$367,MATCH(NightFilter!G$1,Night!$C$1:$X$1,0)+2,0),"")</f>
        <v>43.474193999999997</v>
      </c>
      <c r="H360">
        <f>IFERROR(VLOOKUP($B360,Night!$A$1:$X$367,MATCH(NightFilter!H$1,Night!$C$1:$X$1,0)+2,0),"")</f>
        <v>9.6803510000000017</v>
      </c>
      <c r="I360">
        <f>IFERROR(VLOOKUP($B360,Night!$A$1:$X$367,MATCH(NightFilter!I$1,Night!$C$1:$X$1,0)+2,0),"")</f>
        <v>47.010625599999997</v>
      </c>
      <c r="J360">
        <f>IFERROR(VLOOKUP($B360,Night!$A$1:$X$367,MATCH(NightFilter!J$1,Night!$C$1:$X$1,0)+2,0),"")</f>
        <v>52.163635999999997</v>
      </c>
      <c r="K360">
        <f>IFERROR(VLOOKUP($B360,Night!$A$1:$X$367,MATCH(NightFilter!K$1,Night!$C$1:$X$1,0)+2,0),"")</f>
        <v>6.6618180000000002</v>
      </c>
      <c r="L360">
        <f>IFERROR(VLOOKUP($B360,Night!$A$1:$X$367,MATCH(NightFilter!L$1,Night!$C$1:$X$1,0)+2,0),"")</f>
        <v>6.6618180000000002</v>
      </c>
      <c r="M360">
        <f>IFERROR(VLOOKUP($B360,Night!$A$1:$X$367,MATCH(NightFilter!M$1,Night!$C$1:$X$1,0)+2,0),"")</f>
        <v>45.501818</v>
      </c>
      <c r="N360">
        <f>IFERROR(VLOOKUP($B360,Night!$A$1:$X$367,MATCH(NightFilter!N$1,Night!$C$1:$X$1,0)+2,0),"")</f>
        <v>35.521461000000002</v>
      </c>
      <c r="O360">
        <f>IFERROR(VLOOKUP($B360,Night!$A$1:$X$367,MATCH(NightFilter!O$1,Night!$C$1:$X$1,0)+2,0),"")</f>
        <v>100</v>
      </c>
      <c r="P360">
        <f>IFERROR(VLOOKUP($B360,Night!$A$1:$X$367,MATCH(NightFilter!P$1,Night!$C$1:$X$1,0)+2,0),"")</f>
        <v>18.058181999999999</v>
      </c>
      <c r="Q360">
        <f>IFERROR(VLOOKUP($B360,Night!$A$1:$X$367,MATCH(NightFilter!Q$1,Night!$C$1:$X$1,0)+2,0),"")</f>
        <v>18.058181999999999</v>
      </c>
      <c r="R360">
        <f>IFERROR(VLOOKUP($B360,Night!$A$1:$X$367,MATCH(NightFilter!R$1,Night!$C$1:$X$1,0)+2,0),"")</f>
        <v>81.941817999999998</v>
      </c>
      <c r="S360">
        <f>IFERROR(VLOOKUP($B360,Night!$A$1:$X$367,MATCH(NightFilter!S$1,Night!$C$1:$X$1,0)+2,0),"")</f>
        <v>72.495314500000006</v>
      </c>
      <c r="T360">
        <f>IFERROR(VLOOKUP($B360,Night!$A$1:$X$367,MATCH(NightFilter!T$1,Night!$C$1:$X$1,0)+2,0),"")</f>
        <v>5.8181820000000002</v>
      </c>
      <c r="U360">
        <f>IFERROR(VLOOKUP($B360,Night!$A$1:$X$367,MATCH(NightFilter!U$1,Night!$C$1:$X$1,0)+2,0),"")</f>
        <v>0.63636400000000004</v>
      </c>
      <c r="V360">
        <f>IFERROR(VLOOKUP($B360,Night!$A$1:$X$367,MATCH(NightFilter!V$1,Night!$C$1:$X$1,0)+2,0),"")</f>
        <v>0.63636400000000004</v>
      </c>
      <c r="W360">
        <f>IFERROR(VLOOKUP($B360,Night!$A$1:$X$367,MATCH(NightFilter!W$1,Night!$C$1:$X$1,0)+2,0),"")</f>
        <v>5.1818179999999998</v>
      </c>
      <c r="X360">
        <f>IFERROR(VLOOKUP($B360,Night!$A$1:$X$367,MATCH(NightFilter!X$1,Night!$C$1:$X$1,0)+2,0),"")</f>
        <v>2.4686387000000001</v>
      </c>
      <c r="Y360">
        <f>IFERROR(VLOOKUP($B360,Night!$A$1:$Z$367,MATCH(NightFilter!Y$1,Night!$C$1:$Z$1,0)+2,0),"")</f>
        <v>65</v>
      </c>
      <c r="Z360">
        <f>IFERROR(VLOOKUP($B360,Night!$A$1:$Z$367,MATCH(NightFilter!Z$1,Night!$C$1:$Z$1,0)+2,0),"")</f>
        <v>75</v>
      </c>
    </row>
    <row r="361" spans="2:26" x14ac:dyDescent="0.25">
      <c r="B361">
        <f>IF(ROW()-1&lt;=Input!$F$3,ROW()-1,"")</f>
        <v>360</v>
      </c>
      <c r="C361" s="1">
        <f>IFERROR(VLOOKUP($B361,Night!$A$1:$X$367,MATCH(NightFilter!C$1,Night!$C$1:$X$1,0)+2,0),"")</f>
        <v>43835</v>
      </c>
      <c r="D361" t="str">
        <f>IFERROR(VLOOKUP($B361,Night!$A$1:$X$367,MATCH(NightFilter!D$1,Night!$C$1:$X$1,0)+2,0),"")</f>
        <v>Night</v>
      </c>
      <c r="E361">
        <f>IFERROR(VLOOKUP($B361,Night!$A$1:$X$367,MATCH(NightFilter!E$1,Night!$C$1:$X$1,0)+2,0),"")</f>
        <v>51.954545000000003</v>
      </c>
      <c r="F361">
        <f>IFERROR(VLOOKUP($B361,Night!$A$1:$X$367,MATCH(NightFilter!F$1,Night!$C$1:$X$1,0)+2,0),"")</f>
        <v>41.942856999999997</v>
      </c>
      <c r="G361">
        <f>IFERROR(VLOOKUP($B361,Night!$A$1:$X$367,MATCH(NightFilter!G$1,Night!$C$1:$X$1,0)+2,0),"")</f>
        <v>41.942856999999997</v>
      </c>
      <c r="H361">
        <f>IFERROR(VLOOKUP($B361,Night!$A$1:$X$367,MATCH(NightFilter!H$1,Night!$C$1:$X$1,0)+2,0),"")</f>
        <v>10.011688000000007</v>
      </c>
      <c r="I361">
        <f>IFERROR(VLOOKUP($B361,Night!$A$1:$X$367,MATCH(NightFilter!I$1,Night!$C$1:$X$1,0)+2,0),"")</f>
        <v>47.638485199999998</v>
      </c>
      <c r="J361">
        <f>IFERROR(VLOOKUP($B361,Night!$A$1:$X$367,MATCH(NightFilter!J$1,Night!$C$1:$X$1,0)+2,0),"")</f>
        <v>51.046154000000001</v>
      </c>
      <c r="K361">
        <f>IFERROR(VLOOKUP($B361,Night!$A$1:$X$367,MATCH(NightFilter!K$1,Night!$C$1:$X$1,0)+2,0),"")</f>
        <v>14.305455</v>
      </c>
      <c r="L361">
        <f>IFERROR(VLOOKUP($B361,Night!$A$1:$X$367,MATCH(NightFilter!L$1,Night!$C$1:$X$1,0)+2,0),"")</f>
        <v>14.305455</v>
      </c>
      <c r="M361">
        <f>IFERROR(VLOOKUP($B361,Night!$A$1:$X$367,MATCH(NightFilter!M$1,Night!$C$1:$X$1,0)+2,0),"")</f>
        <v>36.740698999999999</v>
      </c>
      <c r="N361">
        <f>IFERROR(VLOOKUP($B361,Night!$A$1:$X$367,MATCH(NightFilter!N$1,Night!$C$1:$X$1,0)+2,0),"")</f>
        <v>37.068039300000002</v>
      </c>
      <c r="O361">
        <f>IFERROR(VLOOKUP($B361,Night!$A$1:$X$367,MATCH(NightFilter!O$1,Night!$C$1:$X$1,0)+2,0),"")</f>
        <v>100</v>
      </c>
      <c r="P361">
        <f>IFERROR(VLOOKUP($B361,Night!$A$1:$X$367,MATCH(NightFilter!P$1,Night!$C$1:$X$1,0)+2,0),"")</f>
        <v>28.430909</v>
      </c>
      <c r="Q361">
        <f>IFERROR(VLOOKUP($B361,Night!$A$1:$X$367,MATCH(NightFilter!Q$1,Night!$C$1:$X$1,0)+2,0),"")</f>
        <v>28.430909</v>
      </c>
      <c r="R361">
        <f>IFERROR(VLOOKUP($B361,Night!$A$1:$X$367,MATCH(NightFilter!R$1,Night!$C$1:$X$1,0)+2,0),"")</f>
        <v>71.569091</v>
      </c>
      <c r="S361">
        <f>IFERROR(VLOOKUP($B361,Night!$A$1:$X$367,MATCH(NightFilter!S$1,Night!$C$1:$X$1,0)+2,0),"")</f>
        <v>74.591668100000007</v>
      </c>
      <c r="T361">
        <f>IFERROR(VLOOKUP($B361,Night!$A$1:$X$367,MATCH(NightFilter!T$1,Night!$C$1:$X$1,0)+2,0),"")</f>
        <v>5</v>
      </c>
      <c r="U361">
        <f>IFERROR(VLOOKUP($B361,Night!$A$1:$X$367,MATCH(NightFilter!U$1,Night!$C$1:$X$1,0)+2,0),"")</f>
        <v>0.25</v>
      </c>
      <c r="V361">
        <f>IFERROR(VLOOKUP($B361,Night!$A$1:$X$367,MATCH(NightFilter!V$1,Night!$C$1:$X$1,0)+2,0),"")</f>
        <v>0.25</v>
      </c>
      <c r="W361">
        <f>IFERROR(VLOOKUP($B361,Night!$A$1:$X$367,MATCH(NightFilter!W$1,Night!$C$1:$X$1,0)+2,0),"")</f>
        <v>4.75</v>
      </c>
      <c r="X361">
        <f>IFERROR(VLOOKUP($B361,Night!$A$1:$X$367,MATCH(NightFilter!X$1,Night!$C$1:$X$1,0)+2,0),"")</f>
        <v>2.7309095999999999</v>
      </c>
      <c r="Y361">
        <f>IFERROR(VLOOKUP($B361,Night!$A$1:$Z$367,MATCH(NightFilter!Y$1,Night!$C$1:$Z$1,0)+2,0),"")</f>
        <v>65</v>
      </c>
      <c r="Z361">
        <f>IFERROR(VLOOKUP($B361,Night!$A$1:$Z$367,MATCH(NightFilter!Z$1,Night!$C$1:$Z$1,0)+2,0),"")</f>
        <v>75</v>
      </c>
    </row>
    <row r="362" spans="2:26" x14ac:dyDescent="0.25">
      <c r="B362">
        <f>IF(ROW()-1&lt;=Input!$F$3,ROW()-1,"")</f>
        <v>361</v>
      </c>
      <c r="C362" s="1">
        <f>IFERROR(VLOOKUP($B362,Night!$A$1:$X$367,MATCH(NightFilter!C$1,Night!$C$1:$X$1,0)+2,0),"")</f>
        <v>43834</v>
      </c>
      <c r="D362" t="str">
        <f>IFERROR(VLOOKUP($B362,Night!$A$1:$X$367,MATCH(NightFilter!D$1,Night!$C$1:$X$1,0)+2,0),"")</f>
        <v>Night</v>
      </c>
      <c r="E362">
        <f>IFERROR(VLOOKUP($B362,Night!$A$1:$X$367,MATCH(NightFilter!E$1,Night!$C$1:$X$1,0)+2,0),"")</f>
        <v>54.073076999999998</v>
      </c>
      <c r="F362">
        <f>IFERROR(VLOOKUP($B362,Night!$A$1:$X$367,MATCH(NightFilter!F$1,Night!$C$1:$X$1,0)+2,0),"")</f>
        <v>34.063636000000002</v>
      </c>
      <c r="G362">
        <f>IFERROR(VLOOKUP($B362,Night!$A$1:$X$367,MATCH(NightFilter!G$1,Night!$C$1:$X$1,0)+2,0),"")</f>
        <v>34.063636000000002</v>
      </c>
      <c r="H362">
        <f>IFERROR(VLOOKUP($B362,Night!$A$1:$X$367,MATCH(NightFilter!H$1,Night!$C$1:$X$1,0)+2,0),"")</f>
        <v>20.009440999999995</v>
      </c>
      <c r="I362">
        <f>IFERROR(VLOOKUP($B362,Night!$A$1:$X$367,MATCH(NightFilter!I$1,Night!$C$1:$X$1,0)+2,0),"")</f>
        <v>43.011544000000001</v>
      </c>
      <c r="J362">
        <f>IFERROR(VLOOKUP($B362,Night!$A$1:$X$367,MATCH(NightFilter!J$1,Night!$C$1:$X$1,0)+2,0),"")</f>
        <v>53.873077000000002</v>
      </c>
      <c r="K362">
        <f>IFERROR(VLOOKUP($B362,Night!$A$1:$X$367,MATCH(NightFilter!K$1,Night!$C$1:$X$1,0)+2,0),"")</f>
        <v>19.845455000000001</v>
      </c>
      <c r="L362">
        <f>IFERROR(VLOOKUP($B362,Night!$A$1:$X$367,MATCH(NightFilter!L$1,Night!$C$1:$X$1,0)+2,0),"")</f>
        <v>19.845455000000001</v>
      </c>
      <c r="M362">
        <f>IFERROR(VLOOKUP($B362,Night!$A$1:$X$367,MATCH(NightFilter!M$1,Night!$C$1:$X$1,0)+2,0),"")</f>
        <v>34.027622000000001</v>
      </c>
      <c r="N362">
        <f>IFERROR(VLOOKUP($B362,Night!$A$1:$X$367,MATCH(NightFilter!N$1,Night!$C$1:$X$1,0)+2,0),"")</f>
        <v>37.001659099999998</v>
      </c>
      <c r="O362">
        <f>IFERROR(VLOOKUP($B362,Night!$A$1:$X$367,MATCH(NightFilter!O$1,Night!$C$1:$X$1,0)+2,0),"")</f>
        <v>100</v>
      </c>
      <c r="P362">
        <f>IFERROR(VLOOKUP($B362,Night!$A$1:$X$367,MATCH(NightFilter!P$1,Night!$C$1:$X$1,0)+2,0),"")</f>
        <v>56.710909000000001</v>
      </c>
      <c r="Q362">
        <f>IFERROR(VLOOKUP($B362,Night!$A$1:$X$367,MATCH(NightFilter!Q$1,Night!$C$1:$X$1,0)+2,0),"")</f>
        <v>56.710909000000001</v>
      </c>
      <c r="R362">
        <f>IFERROR(VLOOKUP($B362,Night!$A$1:$X$367,MATCH(NightFilter!R$1,Night!$C$1:$X$1,0)+2,0),"")</f>
        <v>43.289090999999999</v>
      </c>
      <c r="S362">
        <f>IFERROR(VLOOKUP($B362,Night!$A$1:$X$367,MATCH(NightFilter!S$1,Night!$C$1:$X$1,0)+2,0),"")</f>
        <v>81.758634499999999</v>
      </c>
      <c r="T362">
        <f>IFERROR(VLOOKUP($B362,Night!$A$1:$X$367,MATCH(NightFilter!T$1,Night!$C$1:$X$1,0)+2,0),"")</f>
        <v>2.8846150000000002</v>
      </c>
      <c r="U362">
        <f>IFERROR(VLOOKUP($B362,Night!$A$1:$X$367,MATCH(NightFilter!U$1,Night!$C$1:$X$1,0)+2,0),"")</f>
        <v>0</v>
      </c>
      <c r="V362">
        <f>IFERROR(VLOOKUP($B362,Night!$A$1:$X$367,MATCH(NightFilter!V$1,Night!$C$1:$X$1,0)+2,0),"")</f>
        <v>0</v>
      </c>
      <c r="W362">
        <f>IFERROR(VLOOKUP($B362,Night!$A$1:$X$367,MATCH(NightFilter!W$1,Night!$C$1:$X$1,0)+2,0),"")</f>
        <v>2.8846150000000002</v>
      </c>
      <c r="X362">
        <f>IFERROR(VLOOKUP($B362,Night!$A$1:$X$367,MATCH(NightFilter!X$1,Night!$C$1:$X$1,0)+2,0),"")</f>
        <v>1.0405827999999999</v>
      </c>
      <c r="Y362">
        <f>IFERROR(VLOOKUP($B362,Night!$A$1:$Z$367,MATCH(NightFilter!Y$1,Night!$C$1:$Z$1,0)+2,0),"")</f>
        <v>65</v>
      </c>
      <c r="Z362">
        <f>IFERROR(VLOOKUP($B362,Night!$A$1:$Z$367,MATCH(NightFilter!Z$1,Night!$C$1:$Z$1,0)+2,0),"")</f>
        <v>75</v>
      </c>
    </row>
    <row r="363" spans="2:26" x14ac:dyDescent="0.25">
      <c r="B363">
        <f>IF(ROW()-1&lt;=Input!$F$3,ROW()-1,"")</f>
        <v>362</v>
      </c>
      <c r="C363" s="1">
        <f>IFERROR(VLOOKUP($B363,Night!$A$1:$X$367,MATCH(NightFilter!C$1,Night!$C$1:$X$1,0)+2,0),"")</f>
        <v>43833</v>
      </c>
      <c r="D363" t="str">
        <f>IFERROR(VLOOKUP($B363,Night!$A$1:$X$367,MATCH(NightFilter!D$1,Night!$C$1:$X$1,0)+2,0),"")</f>
        <v>Night</v>
      </c>
      <c r="E363">
        <f>IFERROR(VLOOKUP($B363,Night!$A$1:$X$367,MATCH(NightFilter!E$1,Night!$C$1:$X$1,0)+2,0),"")</f>
        <v>53.472726999999999</v>
      </c>
      <c r="F363">
        <f>IFERROR(VLOOKUP($B363,Night!$A$1:$X$367,MATCH(NightFilter!F$1,Night!$C$1:$X$1,0)+2,0),"")</f>
        <v>33.121817999999998</v>
      </c>
      <c r="G363">
        <f>IFERROR(VLOOKUP($B363,Night!$A$1:$X$367,MATCH(NightFilter!G$1,Night!$C$1:$X$1,0)+2,0),"")</f>
        <v>33.121817999999998</v>
      </c>
      <c r="H363">
        <f>IFERROR(VLOOKUP($B363,Night!$A$1:$X$367,MATCH(NightFilter!H$1,Night!$C$1:$X$1,0)+2,0),"")</f>
        <v>20.350909000000001</v>
      </c>
      <c r="I363">
        <f>IFERROR(VLOOKUP($B363,Night!$A$1:$X$367,MATCH(NightFilter!I$1,Night!$C$1:$X$1,0)+2,0),"")</f>
        <v>41.794729400000001</v>
      </c>
      <c r="J363">
        <f>IFERROR(VLOOKUP($B363,Night!$A$1:$X$367,MATCH(NightFilter!J$1,Night!$C$1:$X$1,0)+2,0),"")</f>
        <v>47.666666999999997</v>
      </c>
      <c r="K363">
        <f>IFERROR(VLOOKUP($B363,Night!$A$1:$X$367,MATCH(NightFilter!K$1,Night!$C$1:$X$1,0)+2,0),"")</f>
        <v>10.95</v>
      </c>
      <c r="L363">
        <f>IFERROR(VLOOKUP($B363,Night!$A$1:$X$367,MATCH(NightFilter!L$1,Night!$C$1:$X$1,0)+2,0),"")</f>
        <v>10.95</v>
      </c>
      <c r="M363">
        <f>IFERROR(VLOOKUP($B363,Night!$A$1:$X$367,MATCH(NightFilter!M$1,Night!$C$1:$X$1,0)+2,0),"")</f>
        <v>36.716667000000001</v>
      </c>
      <c r="N363">
        <f>IFERROR(VLOOKUP($B363,Night!$A$1:$X$367,MATCH(NightFilter!N$1,Night!$C$1:$X$1,0)+2,0),"")</f>
        <v>31.569538900000001</v>
      </c>
      <c r="O363">
        <f>IFERROR(VLOOKUP($B363,Night!$A$1:$X$367,MATCH(NightFilter!O$1,Night!$C$1:$X$1,0)+2,0),"")</f>
        <v>100</v>
      </c>
      <c r="P363">
        <f>IFERROR(VLOOKUP($B363,Night!$A$1:$X$367,MATCH(NightFilter!P$1,Night!$C$1:$X$1,0)+2,0),"")</f>
        <v>27.222726999999999</v>
      </c>
      <c r="Q363">
        <f>IFERROR(VLOOKUP($B363,Night!$A$1:$X$367,MATCH(NightFilter!Q$1,Night!$C$1:$X$1,0)+2,0),"")</f>
        <v>27.222726999999999</v>
      </c>
      <c r="R363">
        <f>IFERROR(VLOOKUP($B363,Night!$A$1:$X$367,MATCH(NightFilter!R$1,Night!$C$1:$X$1,0)+2,0),"")</f>
        <v>72.777273000000008</v>
      </c>
      <c r="S363">
        <f>IFERROR(VLOOKUP($B363,Night!$A$1:$X$367,MATCH(NightFilter!S$1,Night!$C$1:$X$1,0)+2,0),"")</f>
        <v>73.364885299999997</v>
      </c>
      <c r="T363">
        <f>IFERROR(VLOOKUP($B363,Night!$A$1:$X$367,MATCH(NightFilter!T$1,Night!$C$1:$X$1,0)+2,0),"")</f>
        <v>2.7878790000000002</v>
      </c>
      <c r="U363">
        <f>IFERROR(VLOOKUP($B363,Night!$A$1:$X$367,MATCH(NightFilter!U$1,Night!$C$1:$X$1,0)+2,0),"")</f>
        <v>0.45454499999999998</v>
      </c>
      <c r="V363">
        <f>IFERROR(VLOOKUP($B363,Night!$A$1:$X$367,MATCH(NightFilter!V$1,Night!$C$1:$X$1,0)+2,0),"")</f>
        <v>0.45454499999999998</v>
      </c>
      <c r="W363">
        <f>IFERROR(VLOOKUP($B363,Night!$A$1:$X$367,MATCH(NightFilter!W$1,Night!$C$1:$X$1,0)+2,0),"")</f>
        <v>2.3333340000000002</v>
      </c>
      <c r="X363">
        <f>IFERROR(VLOOKUP($B363,Night!$A$1:$X$367,MATCH(NightFilter!X$1,Night!$C$1:$X$1,0)+2,0),"")</f>
        <v>1.2988527000000001</v>
      </c>
      <c r="Y363">
        <f>IFERROR(VLOOKUP($B363,Night!$A$1:$Z$367,MATCH(NightFilter!Y$1,Night!$C$1:$Z$1,0)+2,0),"")</f>
        <v>65</v>
      </c>
      <c r="Z363">
        <f>IFERROR(VLOOKUP($B363,Night!$A$1:$Z$367,MATCH(NightFilter!Z$1,Night!$C$1:$Z$1,0)+2,0),"")</f>
        <v>75</v>
      </c>
    </row>
    <row r="364" spans="2:26" x14ac:dyDescent="0.25">
      <c r="B364">
        <f>IF(ROW()-1&lt;=Input!$F$3,ROW()-1,"")</f>
        <v>363</v>
      </c>
      <c r="C364" s="1">
        <f>IFERROR(VLOOKUP($B364,Night!$A$1:$X$367,MATCH(NightFilter!C$1,Night!$C$1:$X$1,0)+2,0),"")</f>
        <v>43832</v>
      </c>
      <c r="D364" t="str">
        <f>IFERROR(VLOOKUP($B364,Night!$A$1:$X$367,MATCH(NightFilter!D$1,Night!$C$1:$X$1,0)+2,0),"")</f>
        <v>Night</v>
      </c>
      <c r="E364">
        <f>IFERROR(VLOOKUP($B364,Night!$A$1:$X$367,MATCH(NightFilter!E$1,Night!$C$1:$X$1,0)+2,0),"")</f>
        <v>50.118181999999997</v>
      </c>
      <c r="F364">
        <f>IFERROR(VLOOKUP($B364,Night!$A$1:$X$367,MATCH(NightFilter!F$1,Night!$C$1:$X$1,0)+2,0),"")</f>
        <v>31.230909</v>
      </c>
      <c r="G364">
        <f>IFERROR(VLOOKUP($B364,Night!$A$1:$X$367,MATCH(NightFilter!G$1,Night!$C$1:$X$1,0)+2,0),"")</f>
        <v>31.230909</v>
      </c>
      <c r="H364">
        <f>IFERROR(VLOOKUP($B364,Night!$A$1:$X$367,MATCH(NightFilter!H$1,Night!$C$1:$X$1,0)+2,0),"")</f>
        <v>18.887272999999997</v>
      </c>
      <c r="I364">
        <f>IFERROR(VLOOKUP($B364,Night!$A$1:$X$367,MATCH(NightFilter!I$1,Night!$C$1:$X$1,0)+2,0),"")</f>
        <v>41.692275199999997</v>
      </c>
      <c r="J364">
        <f>IFERROR(VLOOKUP($B364,Night!$A$1:$X$367,MATCH(NightFilter!J$1,Night!$C$1:$X$1,0)+2,0),"")</f>
        <v>45.393749999999997</v>
      </c>
      <c r="K364">
        <f>IFERROR(VLOOKUP($B364,Night!$A$1:$X$367,MATCH(NightFilter!K$1,Night!$C$1:$X$1,0)+2,0),"")</f>
        <v>12.345454999999999</v>
      </c>
      <c r="L364">
        <f>IFERROR(VLOOKUP($B364,Night!$A$1:$X$367,MATCH(NightFilter!L$1,Night!$C$1:$X$1,0)+2,0),"")</f>
        <v>12.345454999999999</v>
      </c>
      <c r="M364">
        <f>IFERROR(VLOOKUP($B364,Night!$A$1:$X$367,MATCH(NightFilter!M$1,Night!$C$1:$X$1,0)+2,0),"")</f>
        <v>33.048294999999996</v>
      </c>
      <c r="N364">
        <f>IFERROR(VLOOKUP($B364,Night!$A$1:$X$367,MATCH(NightFilter!N$1,Night!$C$1:$X$1,0)+2,0),"")</f>
        <v>28.715257900000001</v>
      </c>
      <c r="O364">
        <f>IFERROR(VLOOKUP($B364,Night!$A$1:$X$367,MATCH(NightFilter!O$1,Night!$C$1:$X$1,0)+2,0),"")</f>
        <v>100</v>
      </c>
      <c r="P364">
        <f>IFERROR(VLOOKUP($B364,Night!$A$1:$X$367,MATCH(NightFilter!P$1,Night!$C$1:$X$1,0)+2,0),"")</f>
        <v>27.84</v>
      </c>
      <c r="Q364">
        <f>IFERROR(VLOOKUP($B364,Night!$A$1:$X$367,MATCH(NightFilter!Q$1,Night!$C$1:$X$1,0)+2,0),"")</f>
        <v>27.84</v>
      </c>
      <c r="R364">
        <f>IFERROR(VLOOKUP($B364,Night!$A$1:$X$367,MATCH(NightFilter!R$1,Night!$C$1:$X$1,0)+2,0),"")</f>
        <v>72.16</v>
      </c>
      <c r="S364">
        <f>IFERROR(VLOOKUP($B364,Night!$A$1:$X$367,MATCH(NightFilter!S$1,Night!$C$1:$X$1,0)+2,0),"")</f>
        <v>66.718354700000006</v>
      </c>
      <c r="T364">
        <f>IFERROR(VLOOKUP($B364,Night!$A$1:$X$367,MATCH(NightFilter!T$1,Night!$C$1:$X$1,0)+2,0),"")</f>
        <v>6.8181820000000002</v>
      </c>
      <c r="U364">
        <f>IFERROR(VLOOKUP($B364,Night!$A$1:$X$367,MATCH(NightFilter!U$1,Night!$C$1:$X$1,0)+2,0),"")</f>
        <v>0.72727299999999995</v>
      </c>
      <c r="V364">
        <f>IFERROR(VLOOKUP($B364,Night!$A$1:$X$367,MATCH(NightFilter!V$1,Night!$C$1:$X$1,0)+2,0),"")</f>
        <v>0.72727299999999995</v>
      </c>
      <c r="W364">
        <f>IFERROR(VLOOKUP($B364,Night!$A$1:$X$367,MATCH(NightFilter!W$1,Night!$C$1:$X$1,0)+2,0),"")</f>
        <v>6.0909089999999999</v>
      </c>
      <c r="X364">
        <f>IFERROR(VLOOKUP($B364,Night!$A$1:$X$367,MATCH(NightFilter!X$1,Night!$C$1:$X$1,0)+2,0),"")</f>
        <v>1.9117327</v>
      </c>
      <c r="Y364">
        <f>IFERROR(VLOOKUP($B364,Night!$A$1:$Z$367,MATCH(NightFilter!Y$1,Night!$C$1:$Z$1,0)+2,0),"")</f>
        <v>65</v>
      </c>
      <c r="Z364">
        <f>IFERROR(VLOOKUP($B364,Night!$A$1:$Z$367,MATCH(NightFilter!Z$1,Night!$C$1:$Z$1,0)+2,0),"")</f>
        <v>75</v>
      </c>
    </row>
    <row r="365" spans="2:26" x14ac:dyDescent="0.25">
      <c r="B365">
        <f>IF(ROW()-1&lt;=Input!$F$3,ROW()-1,"")</f>
        <v>364</v>
      </c>
      <c r="C365" s="1">
        <f>IFERROR(VLOOKUP($B365,Night!$A$1:$X$367,MATCH(NightFilter!C$1,Night!$C$1:$X$1,0)+2,0),"")</f>
        <v>43831</v>
      </c>
      <c r="D365" t="str">
        <f>IFERROR(VLOOKUP($B365,Night!$A$1:$X$367,MATCH(NightFilter!D$1,Night!$C$1:$X$1,0)+2,0),"")</f>
        <v>Night</v>
      </c>
      <c r="E365">
        <f>IFERROR(VLOOKUP($B365,Night!$A$1:$X$367,MATCH(NightFilter!E$1,Night!$C$1:$X$1,0)+2,0),"")</f>
        <v>48.742857000000001</v>
      </c>
      <c r="F365">
        <f>IFERROR(VLOOKUP($B365,Night!$A$1:$X$367,MATCH(NightFilter!F$1,Night!$C$1:$X$1,0)+2,0),"")</f>
        <v>28.881817999999999</v>
      </c>
      <c r="G365">
        <f>IFERROR(VLOOKUP($B365,Night!$A$1:$X$367,MATCH(NightFilter!G$1,Night!$C$1:$X$1,0)+2,0),"")</f>
        <v>28.881817999999999</v>
      </c>
      <c r="H365">
        <f>IFERROR(VLOOKUP($B365,Night!$A$1:$X$367,MATCH(NightFilter!H$1,Night!$C$1:$X$1,0)+2,0),"")</f>
        <v>19.861039000000002</v>
      </c>
      <c r="I365">
        <f>IFERROR(VLOOKUP($B365,Night!$A$1:$X$367,MATCH(NightFilter!I$1,Night!$C$1:$X$1,0)+2,0),"")</f>
        <v>41.261308499999998</v>
      </c>
      <c r="J365">
        <f>IFERROR(VLOOKUP($B365,Night!$A$1:$X$367,MATCH(NightFilter!J$1,Night!$C$1:$X$1,0)+2,0),"")</f>
        <v>46.378571000000001</v>
      </c>
      <c r="K365">
        <f>IFERROR(VLOOKUP($B365,Night!$A$1:$X$367,MATCH(NightFilter!K$1,Night!$C$1:$X$1,0)+2,0),"")</f>
        <v>7.5818180000000002</v>
      </c>
      <c r="L365">
        <f>IFERROR(VLOOKUP($B365,Night!$A$1:$X$367,MATCH(NightFilter!L$1,Night!$C$1:$X$1,0)+2,0),"")</f>
        <v>7.5818180000000002</v>
      </c>
      <c r="M365">
        <f>IFERROR(VLOOKUP($B365,Night!$A$1:$X$367,MATCH(NightFilter!M$1,Night!$C$1:$X$1,0)+2,0),"")</f>
        <v>38.796753000000002</v>
      </c>
      <c r="N365">
        <f>IFERROR(VLOOKUP($B365,Night!$A$1:$X$367,MATCH(NightFilter!N$1,Night!$C$1:$X$1,0)+2,0),"")</f>
        <v>28.074607100000001</v>
      </c>
      <c r="O365">
        <f>IFERROR(VLOOKUP($B365,Night!$A$1:$X$367,MATCH(NightFilter!O$1,Night!$C$1:$X$1,0)+2,0),"")</f>
        <v>99.454374999999999</v>
      </c>
      <c r="P365">
        <f>IFERROR(VLOOKUP($B365,Night!$A$1:$X$367,MATCH(NightFilter!P$1,Night!$C$1:$X$1,0)+2,0),"")</f>
        <v>28.083635999999998</v>
      </c>
      <c r="Q365">
        <f>IFERROR(VLOOKUP($B365,Night!$A$1:$X$367,MATCH(NightFilter!Q$1,Night!$C$1:$X$1,0)+2,0),"")</f>
        <v>28.083635999999998</v>
      </c>
      <c r="R365">
        <f>IFERROR(VLOOKUP($B365,Night!$A$1:$X$367,MATCH(NightFilter!R$1,Night!$C$1:$X$1,0)+2,0),"")</f>
        <v>71.370739</v>
      </c>
      <c r="S365">
        <f>IFERROR(VLOOKUP($B365,Night!$A$1:$X$367,MATCH(NightFilter!S$1,Night!$C$1:$X$1,0)+2,0),"")</f>
        <v>66.714760100000007</v>
      </c>
      <c r="T365">
        <f>IFERROR(VLOOKUP($B365,Night!$A$1:$X$367,MATCH(NightFilter!T$1,Night!$C$1:$X$1,0)+2,0),"")</f>
        <v>8.9090910000000001</v>
      </c>
      <c r="U365">
        <f>IFERROR(VLOOKUP($B365,Night!$A$1:$X$367,MATCH(NightFilter!U$1,Night!$C$1:$X$1,0)+2,0),"")</f>
        <v>0.272727</v>
      </c>
      <c r="V365">
        <f>IFERROR(VLOOKUP($B365,Night!$A$1:$X$367,MATCH(NightFilter!V$1,Night!$C$1:$X$1,0)+2,0),"")</f>
        <v>0.272727</v>
      </c>
      <c r="W365">
        <f>IFERROR(VLOOKUP($B365,Night!$A$1:$X$367,MATCH(NightFilter!W$1,Night!$C$1:$X$1,0)+2,0),"")</f>
        <v>8.6363640000000004</v>
      </c>
      <c r="X365">
        <f>IFERROR(VLOOKUP($B365,Night!$A$1:$X$367,MATCH(NightFilter!X$1,Night!$C$1:$X$1,0)+2,0),"")</f>
        <v>3.5499687999999998</v>
      </c>
      <c r="Y365">
        <f>IFERROR(VLOOKUP($B365,Night!$A$1:$Z$367,MATCH(NightFilter!Y$1,Night!$C$1:$Z$1,0)+2,0),"")</f>
        <v>65</v>
      </c>
      <c r="Z365">
        <f>IFERROR(VLOOKUP($B365,Night!$A$1:$Z$367,MATCH(NightFilter!Z$1,Night!$C$1:$Z$1,0)+2,0),"")</f>
        <v>75</v>
      </c>
    </row>
    <row r="366" spans="2:26" x14ac:dyDescent="0.25">
      <c r="B366">
        <f>IF(ROW()-1&lt;=Input!$F$3,ROW()-1,"")</f>
        <v>365</v>
      </c>
      <c r="C366" s="1">
        <f>IFERROR(VLOOKUP($B366,Night!$A$1:$X$367,MATCH(NightFilter!C$1,Night!$C$1:$X$1,0)+2,0),"")</f>
        <v>44195</v>
      </c>
      <c r="D366" t="str">
        <f>IFERROR(VLOOKUP($B366,Night!$A$1:$X$367,MATCH(NightFilter!D$1,Night!$C$1:$X$1,0)+2,0),"")</f>
        <v>Night</v>
      </c>
      <c r="E366">
        <f>IFERROR(VLOOKUP($B366,Night!$A$1:$X$367,MATCH(NightFilter!E$1,Night!$C$1:$X$1,0)+2,0),"")</f>
        <v>53.030434999999997</v>
      </c>
      <c r="F366">
        <f>IFERROR(VLOOKUP($B366,Night!$A$1:$X$367,MATCH(NightFilter!F$1,Night!$C$1:$X$1,0)+2,0),"")</f>
        <v>35.615293999999999</v>
      </c>
      <c r="G366">
        <f>IFERROR(VLOOKUP($B366,Night!$A$1:$X$367,MATCH(NightFilter!G$1,Night!$C$1:$X$1,0)+2,0),"")</f>
        <v>35.615293999999999</v>
      </c>
      <c r="H366">
        <f>IFERROR(VLOOKUP($B366,Night!$A$1:$X$367,MATCH(NightFilter!H$1,Night!$C$1:$X$1,0)+2,0),"")</f>
        <v>17.415140999999998</v>
      </c>
      <c r="I366">
        <f>IFERROR(VLOOKUP($B366,Night!$A$1:$X$367,MATCH(NightFilter!I$1,Night!$C$1:$X$1,0)+2,0),"")</f>
        <v>43.298904999999998</v>
      </c>
      <c r="J366">
        <f>IFERROR(VLOOKUP($B366,Night!$A$1:$X$367,MATCH(NightFilter!J$1,Night!$C$1:$X$1,0)+2,0),"")</f>
        <v>52.704348000000003</v>
      </c>
      <c r="K366">
        <f>IFERROR(VLOOKUP($B366,Night!$A$1:$X$367,MATCH(NightFilter!K$1,Night!$C$1:$X$1,0)+2,0),"")</f>
        <v>19.910909</v>
      </c>
      <c r="L366">
        <f>IFERROR(VLOOKUP($B366,Night!$A$1:$X$367,MATCH(NightFilter!L$1,Night!$C$1:$X$1,0)+2,0),"")</f>
        <v>19.910909</v>
      </c>
      <c r="M366">
        <f>IFERROR(VLOOKUP($B366,Night!$A$1:$X$367,MATCH(NightFilter!M$1,Night!$C$1:$X$1,0)+2,0),"")</f>
        <v>32.793439000000006</v>
      </c>
      <c r="N366">
        <f>IFERROR(VLOOKUP($B366,Night!$A$1:$X$367,MATCH(NightFilter!N$1,Night!$C$1:$X$1,0)+2,0),"")</f>
        <v>35.123220888900001</v>
      </c>
      <c r="O366">
        <f>IFERROR(VLOOKUP($B366,Night!$A$1:$X$367,MATCH(NightFilter!O$1,Night!$C$1:$X$1,0)+2,0),"")</f>
        <v>98.832173999999995</v>
      </c>
      <c r="P366">
        <f>IFERROR(VLOOKUP($B366,Night!$A$1:$X$367,MATCH(NightFilter!P$1,Night!$C$1:$X$1,0)+2,0),"")</f>
        <v>53.296363999999997</v>
      </c>
      <c r="Q366">
        <f>IFERROR(VLOOKUP($B366,Night!$A$1:$X$367,MATCH(NightFilter!Q$1,Night!$C$1:$X$1,0)+2,0),"")</f>
        <v>53.296363999999997</v>
      </c>
      <c r="R366">
        <f>IFERROR(VLOOKUP($B366,Night!$A$1:$X$367,MATCH(NightFilter!R$1,Night!$C$1:$X$1,0)+2,0),"")</f>
        <v>45.535809999999998</v>
      </c>
      <c r="S366">
        <f>IFERROR(VLOOKUP($B366,Night!$A$1:$X$367,MATCH(NightFilter!S$1,Night!$C$1:$X$1,0)+2,0),"")</f>
        <v>76.369456444400001</v>
      </c>
      <c r="T366">
        <f>IFERROR(VLOOKUP($B366,Night!$A$1:$X$367,MATCH(NightFilter!T$1,Night!$C$1:$X$1,0)+2,0),"")</f>
        <v>8.8823530000000002</v>
      </c>
      <c r="U366">
        <f>IFERROR(VLOOKUP($B366,Night!$A$1:$X$367,MATCH(NightFilter!U$1,Night!$C$1:$X$1,0)+2,0),"")</f>
        <v>0.81818199999999996</v>
      </c>
      <c r="V366">
        <f>IFERROR(VLOOKUP($B366,Night!$A$1:$X$367,MATCH(NightFilter!V$1,Night!$C$1:$X$1,0)+2,0),"")</f>
        <v>0.81818199999999996</v>
      </c>
      <c r="W366">
        <f>IFERROR(VLOOKUP($B366,Night!$A$1:$X$367,MATCH(NightFilter!W$1,Night!$C$1:$X$1,0)+2,0),"")</f>
        <v>8.064171</v>
      </c>
      <c r="X366">
        <f>IFERROR(VLOOKUP($B366,Night!$A$1:$X$367,MATCH(NightFilter!X$1,Night!$C$1:$X$1,0)+2,0),"")</f>
        <v>4.5831236666999997</v>
      </c>
      <c r="Y366">
        <f>IFERROR(VLOOKUP($B366,Night!$A$1:$Z$367,MATCH(NightFilter!Y$1,Night!$C$1:$Z$1,0)+2,0),"")</f>
        <v>65</v>
      </c>
      <c r="Z366">
        <f>IFERROR(VLOOKUP($B366,Night!$A$1:$Z$367,MATCH(NightFilter!Z$1,Night!$C$1:$Z$1,0)+2,0),"")</f>
        <v>75</v>
      </c>
    </row>
    <row r="367" spans="2:26" x14ac:dyDescent="0.25">
      <c r="B367">
        <f>IF(ROW()-1&lt;=Input!$F$3,ROW()-1,"")</f>
        <v>366</v>
      </c>
      <c r="C367" s="1">
        <f>IFERROR(VLOOKUP($B367,Night!$A$1:$X$367,MATCH(NightFilter!C$1,Night!$C$1:$X$1,0)+2,0),"")</f>
        <v>44196</v>
      </c>
      <c r="D367" t="str">
        <f>IFERROR(VLOOKUP($B367,Night!$A$1:$X$367,MATCH(NightFilter!D$1,Night!$C$1:$X$1,0)+2,0),"")</f>
        <v>Night</v>
      </c>
      <c r="E367">
        <f>IFERROR(VLOOKUP($B367,Night!$A$1:$X$367,MATCH(NightFilter!E$1,Night!$C$1:$X$1,0)+2,0),"")</f>
        <v>48.690384999999999</v>
      </c>
      <c r="F367">
        <f>IFERROR(VLOOKUP($B367,Night!$A$1:$X$367,MATCH(NightFilter!F$1,Night!$C$1:$X$1,0)+2,0),"")</f>
        <v>43.181818</v>
      </c>
      <c r="G367">
        <f>IFERROR(VLOOKUP($B367,Night!$A$1:$X$367,MATCH(NightFilter!G$1,Night!$C$1:$X$1,0)+2,0),"")</f>
        <v>43.181818</v>
      </c>
      <c r="H367">
        <f>IFERROR(VLOOKUP($B367,Night!$A$1:$X$367,MATCH(NightFilter!H$1,Night!$C$1:$X$1,0)+2,0),"")</f>
        <v>5.5085669999999993</v>
      </c>
      <c r="I367">
        <f>IFERROR(VLOOKUP($B367,Night!$A$1:$X$367,MATCH(NightFilter!I$1,Night!$C$1:$X$1,0)+2,0),"")</f>
        <v>45.936101499999999</v>
      </c>
      <c r="J367">
        <f>IFERROR(VLOOKUP($B367,Night!$A$1:$X$367,MATCH(NightFilter!J$1,Night!$C$1:$X$1,0)+2,0),"")</f>
        <v>48.690384999999999</v>
      </c>
      <c r="K367">
        <f>IFERROR(VLOOKUP($B367,Night!$A$1:$X$367,MATCH(NightFilter!K$1,Night!$C$1:$X$1,0)+2,0),"")</f>
        <v>27.172726999999998</v>
      </c>
      <c r="L367">
        <f>IFERROR(VLOOKUP($B367,Night!$A$1:$X$367,MATCH(NightFilter!L$1,Night!$C$1:$X$1,0)+2,0),"")</f>
        <v>27.172726999999998</v>
      </c>
      <c r="M367">
        <f>IFERROR(VLOOKUP($B367,Night!$A$1:$X$367,MATCH(NightFilter!M$1,Night!$C$1:$X$1,0)+2,0),"")</f>
        <v>21.517658000000001</v>
      </c>
      <c r="N367">
        <f>IFERROR(VLOOKUP($B367,Night!$A$1:$X$367,MATCH(NightFilter!N$1,Night!$C$1:$X$1,0)+2,0),"")</f>
        <v>37.931556</v>
      </c>
      <c r="O367">
        <f>IFERROR(VLOOKUP($B367,Night!$A$1:$X$367,MATCH(NightFilter!O$1,Night!$C$1:$X$1,0)+2,0),"")</f>
        <v>100</v>
      </c>
      <c r="P367">
        <f>IFERROR(VLOOKUP($B367,Night!$A$1:$X$367,MATCH(NightFilter!P$1,Night!$C$1:$X$1,0)+2,0),"")</f>
        <v>57.693635999999998</v>
      </c>
      <c r="Q367">
        <f>IFERROR(VLOOKUP($B367,Night!$A$1:$X$367,MATCH(NightFilter!Q$1,Night!$C$1:$X$1,0)+2,0),"")</f>
        <v>57.693635999999998</v>
      </c>
      <c r="R367">
        <f>IFERROR(VLOOKUP($B367,Night!$A$1:$X$367,MATCH(NightFilter!R$1,Night!$C$1:$X$1,0)+2,0),"")</f>
        <v>42.306364000000002</v>
      </c>
      <c r="S367">
        <f>IFERROR(VLOOKUP($B367,Night!$A$1:$X$367,MATCH(NightFilter!S$1,Night!$C$1:$X$1,0)+2,0),"")</f>
        <v>78.846817999999999</v>
      </c>
      <c r="T367">
        <f>IFERROR(VLOOKUP($B367,Night!$A$1:$X$367,MATCH(NightFilter!T$1,Night!$C$1:$X$1,0)+2,0),"")</f>
        <v>5.8269229999999999</v>
      </c>
      <c r="U367">
        <f>IFERROR(VLOOKUP($B367,Night!$A$1:$X$367,MATCH(NightFilter!U$1,Night!$C$1:$X$1,0)+2,0),"")</f>
        <v>5.4545450000000004</v>
      </c>
      <c r="V367">
        <f>IFERROR(VLOOKUP($B367,Night!$A$1:$X$367,MATCH(NightFilter!V$1,Night!$C$1:$X$1,0)+2,0),"")</f>
        <v>5.4545450000000004</v>
      </c>
      <c r="W367">
        <f>IFERROR(VLOOKUP($B367,Night!$A$1:$X$367,MATCH(NightFilter!W$1,Night!$C$1:$X$1,0)+2,0),"")</f>
        <v>0.37237799999999943</v>
      </c>
      <c r="X367">
        <f>IFERROR(VLOOKUP($B367,Night!$A$1:$X$367,MATCH(NightFilter!X$1,Night!$C$1:$X$1,0)+2,0),"")</f>
        <v>5.6407340000000001</v>
      </c>
      <c r="Y367">
        <f>IFERROR(VLOOKUP($B367,Night!$A$1:$Z$367,MATCH(NightFilter!Y$1,Night!$C$1:$Z$1,0)+2,0),"")</f>
        <v>65</v>
      </c>
      <c r="Z367">
        <f>IFERROR(VLOOKUP($B367,Night!$A$1:$Z$367,MATCH(NightFilter!Z$1,Night!$C$1:$Z$1,0)+2,0),"")</f>
        <v>75</v>
      </c>
    </row>
  </sheetData>
  <sheetProtection algorithmName="SHA-512" hashValue="+1IWliBy6sYPGx1Ke0T7GwXrktzrc7vu6Heb1tUuHnEDywQdl8brIckwDXGk4UCcMjbQDvUJ/j5t1Jtc/pft8g==" saltValue="U3/78ztwuNzvKGJoawP0wg=="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E1933-03E8-4A7B-A83E-AAE8020BC7FE}">
  <sheetPr codeName="Sheet6"/>
  <dimension ref="A1:C13"/>
  <sheetViews>
    <sheetView workbookViewId="0"/>
  </sheetViews>
  <sheetFormatPr defaultRowHeight="15" x14ac:dyDescent="0.25"/>
  <cols>
    <col min="1" max="1" width="13.28515625" bestFit="1" customWidth="1"/>
    <col min="2" max="2" width="20" customWidth="1"/>
  </cols>
  <sheetData>
    <row r="1" spans="1:3" x14ac:dyDescent="0.25">
      <c r="A1" t="s">
        <v>36</v>
      </c>
      <c r="B1" t="s">
        <v>49</v>
      </c>
      <c r="C1" t="s">
        <v>50</v>
      </c>
    </row>
    <row r="2" spans="1:3" x14ac:dyDescent="0.25">
      <c r="A2" t="s">
        <v>37</v>
      </c>
      <c r="B2">
        <v>65</v>
      </c>
      <c r="C2">
        <v>75</v>
      </c>
    </row>
    <row r="3" spans="1:3" x14ac:dyDescent="0.25">
      <c r="A3" t="s">
        <v>38</v>
      </c>
      <c r="B3">
        <v>71</v>
      </c>
      <c r="C3">
        <v>100</v>
      </c>
    </row>
    <row r="4" spans="1:3" x14ac:dyDescent="0.25">
      <c r="A4" t="s">
        <v>39</v>
      </c>
      <c r="B4">
        <v>68</v>
      </c>
      <c r="C4">
        <v>75</v>
      </c>
    </row>
    <row r="5" spans="1:3" x14ac:dyDescent="0.25">
      <c r="A5" t="s">
        <v>40</v>
      </c>
      <c r="B5">
        <v>60</v>
      </c>
      <c r="C5">
        <v>90</v>
      </c>
    </row>
    <row r="6" spans="1:3" x14ac:dyDescent="0.25">
      <c r="A6" t="s">
        <v>41</v>
      </c>
      <c r="B6">
        <v>50</v>
      </c>
      <c r="C6">
        <v>65</v>
      </c>
    </row>
    <row r="7" spans="1:3" x14ac:dyDescent="0.25">
      <c r="A7" t="s">
        <v>42</v>
      </c>
      <c r="B7">
        <v>70</v>
      </c>
      <c r="C7">
        <v>100</v>
      </c>
    </row>
    <row r="8" spans="1:3" x14ac:dyDescent="0.25">
      <c r="A8" t="s">
        <v>43</v>
      </c>
      <c r="B8">
        <v>59</v>
      </c>
      <c r="C8">
        <v>72</v>
      </c>
    </row>
    <row r="9" spans="1:3" x14ac:dyDescent="0.25">
      <c r="A9" t="s">
        <v>44</v>
      </c>
      <c r="B9">
        <v>50</v>
      </c>
      <c r="C9">
        <v>65</v>
      </c>
    </row>
    <row r="10" spans="1:3" x14ac:dyDescent="0.25">
      <c r="A10" t="s">
        <v>45</v>
      </c>
      <c r="B10">
        <v>77</v>
      </c>
      <c r="C10">
        <v>100</v>
      </c>
    </row>
    <row r="11" spans="1:3" x14ac:dyDescent="0.25">
      <c r="A11" t="s">
        <v>46</v>
      </c>
      <c r="B11">
        <v>50</v>
      </c>
      <c r="C11">
        <v>65</v>
      </c>
    </row>
    <row r="12" spans="1:3" x14ac:dyDescent="0.25">
      <c r="A12" t="s">
        <v>47</v>
      </c>
      <c r="B12">
        <v>74</v>
      </c>
      <c r="C12">
        <v>100</v>
      </c>
    </row>
    <row r="13" spans="1:3" x14ac:dyDescent="0.25">
      <c r="A13" t="s">
        <v>48</v>
      </c>
      <c r="B13">
        <v>65</v>
      </c>
      <c r="C13">
        <v>75</v>
      </c>
    </row>
  </sheetData>
  <sheetProtection algorithmName="SHA-512" hashValue="I9VAEV9zGXkceua3cCulDtHxxiOY/cLnwFI2IN8QJDeRmBME5i2ncXFXeOJ86dlBNeUb9yR6dUgPd+6YZEDgRQ==" saltValue="mpp2kxbwP0fDuzS2/qk7kw==" spinCount="100000" sheet="1" objects="1" scenarios="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5D490-F70B-40A8-B8D2-74057B9D361C}">
  <sheetPr codeName="Sheet17"/>
  <dimension ref="A1:X23"/>
  <sheetViews>
    <sheetView tabSelected="1" workbookViewId="0">
      <selection activeCell="K21" sqref="K21"/>
    </sheetView>
  </sheetViews>
  <sheetFormatPr defaultRowHeight="15" x14ac:dyDescent="0.25"/>
  <cols>
    <col min="1" max="18" width="9.140625" style="80"/>
    <col min="19" max="19" width="10.42578125" style="80" bestFit="1" customWidth="1"/>
    <col min="20" max="16384" width="9.140625" style="80"/>
  </cols>
  <sheetData>
    <row r="1" spans="1:24" ht="15" customHeight="1" x14ac:dyDescent="0.25">
      <c r="A1" s="78"/>
      <c r="B1" s="79"/>
      <c r="C1" s="79"/>
      <c r="D1" s="79"/>
      <c r="E1" s="79"/>
      <c r="F1" s="79"/>
      <c r="G1" s="79"/>
      <c r="H1" s="79"/>
      <c r="I1" s="79"/>
      <c r="J1" s="79"/>
      <c r="K1" s="79"/>
      <c r="L1" s="79"/>
      <c r="M1" s="79"/>
      <c r="N1" s="79"/>
      <c r="O1" s="79"/>
      <c r="P1" s="79"/>
      <c r="Q1" s="79"/>
    </row>
    <row r="2" spans="1:24" ht="15" customHeight="1" x14ac:dyDescent="0.25">
      <c r="A2" s="79"/>
      <c r="B2" s="79"/>
      <c r="C2" s="79"/>
      <c r="D2" s="79"/>
      <c r="E2" s="79"/>
      <c r="F2" s="79"/>
      <c r="G2" s="79"/>
      <c r="H2" s="79"/>
      <c r="I2" s="79"/>
      <c r="J2" s="79"/>
      <c r="K2" s="79"/>
      <c r="L2" s="79"/>
      <c r="M2" s="79"/>
      <c r="N2" s="79"/>
      <c r="O2" s="79"/>
      <c r="P2" s="79"/>
      <c r="Q2" s="79"/>
      <c r="S2" s="81"/>
      <c r="T2" s="79"/>
      <c r="U2" s="79"/>
      <c r="V2" s="79"/>
      <c r="W2" s="79"/>
      <c r="X2" s="79"/>
    </row>
    <row r="3" spans="1:24" x14ac:dyDescent="0.25">
      <c r="S3" s="79"/>
      <c r="T3" s="79"/>
      <c r="U3" s="79"/>
      <c r="V3" s="79"/>
      <c r="W3" s="79"/>
      <c r="X3" s="79"/>
    </row>
    <row r="4" spans="1:24" x14ac:dyDescent="0.25">
      <c r="S4" s="79"/>
      <c r="T4" s="79"/>
      <c r="U4" s="79"/>
      <c r="V4" s="79"/>
      <c r="W4" s="79"/>
      <c r="X4" s="79"/>
    </row>
    <row r="5" spans="1:24" x14ac:dyDescent="0.25">
      <c r="S5" s="79"/>
      <c r="T5" s="79"/>
      <c r="U5" s="79"/>
      <c r="V5" s="79"/>
      <c r="W5" s="79"/>
      <c r="X5" s="79"/>
    </row>
    <row r="6" spans="1:24" x14ac:dyDescent="0.25">
      <c r="S6" s="79"/>
      <c r="T6" s="79"/>
      <c r="U6" s="79"/>
      <c r="V6" s="79"/>
      <c r="W6" s="79"/>
      <c r="X6" s="79"/>
    </row>
    <row r="9" spans="1:24" ht="15.75" thickBot="1" x14ac:dyDescent="0.3"/>
    <row r="10" spans="1:24" x14ac:dyDescent="0.25">
      <c r="R10" s="82"/>
      <c r="S10" s="83" t="s">
        <v>58</v>
      </c>
      <c r="T10" s="83"/>
      <c r="U10" s="84"/>
    </row>
    <row r="11" spans="1:24" x14ac:dyDescent="0.25">
      <c r="R11" s="85"/>
      <c r="S11" s="86"/>
      <c r="T11" s="86"/>
      <c r="U11" s="87"/>
    </row>
    <row r="12" spans="1:24" x14ac:dyDescent="0.25">
      <c r="R12" s="85"/>
      <c r="S12" s="88" t="s">
        <v>37</v>
      </c>
      <c r="T12" s="88"/>
      <c r="U12" s="89"/>
      <c r="W12" s="88"/>
      <c r="X12" s="88"/>
    </row>
    <row r="13" spans="1:24" ht="15.75" thickBot="1" x14ac:dyDescent="0.3">
      <c r="R13" s="85"/>
      <c r="U13" s="90"/>
    </row>
    <row r="14" spans="1:24" x14ac:dyDescent="0.25">
      <c r="R14" s="91"/>
      <c r="S14" s="92"/>
      <c r="T14" s="92"/>
      <c r="U14" s="93"/>
    </row>
    <row r="15" spans="1:24" x14ac:dyDescent="0.25">
      <c r="R15" s="94"/>
      <c r="U15" s="95"/>
    </row>
    <row r="16" spans="1:24" ht="15" customHeight="1" x14ac:dyDescent="0.25">
      <c r="R16" s="96" t="s">
        <v>133</v>
      </c>
      <c r="S16" s="97"/>
      <c r="T16" s="97"/>
      <c r="U16" s="98"/>
    </row>
    <row r="17" spans="1:24" ht="15" customHeight="1" x14ac:dyDescent="0.25">
      <c r="R17" s="94"/>
      <c r="S17" s="99"/>
      <c r="T17" s="99"/>
      <c r="U17" s="100"/>
    </row>
    <row r="18" spans="1:24" x14ac:dyDescent="0.25">
      <c r="R18" s="101"/>
      <c r="S18" s="102" t="s">
        <v>56</v>
      </c>
      <c r="T18" s="103" t="s">
        <v>114</v>
      </c>
      <c r="U18" s="104"/>
    </row>
    <row r="19" spans="1:24" x14ac:dyDescent="0.25">
      <c r="R19" s="101"/>
      <c r="S19" s="102" t="s">
        <v>57</v>
      </c>
      <c r="T19" s="103" t="s">
        <v>127</v>
      </c>
      <c r="U19" s="104"/>
    </row>
    <row r="20" spans="1:24" ht="15.75" thickBot="1" x14ac:dyDescent="0.3">
      <c r="R20" s="105"/>
      <c r="S20" s="106"/>
      <c r="T20" s="106"/>
      <c r="U20" s="107"/>
    </row>
    <row r="22" spans="1:24" x14ac:dyDescent="0.25">
      <c r="A22" s="108"/>
      <c r="B22" s="109"/>
      <c r="C22" s="109"/>
      <c r="D22" s="109"/>
      <c r="E22" s="109"/>
      <c r="F22" s="109"/>
      <c r="G22" s="109"/>
      <c r="H22" s="109"/>
      <c r="I22" s="110"/>
      <c r="J22" s="109"/>
      <c r="K22" s="109"/>
      <c r="L22" s="109"/>
      <c r="M22" s="109"/>
      <c r="N22" s="109"/>
      <c r="O22" s="109"/>
      <c r="P22" s="109"/>
      <c r="Q22" s="110"/>
      <c r="R22" s="109"/>
      <c r="S22" s="109"/>
      <c r="T22" s="109"/>
      <c r="U22" s="109"/>
      <c r="V22" s="109"/>
      <c r="W22" s="109"/>
      <c r="X22" s="109"/>
    </row>
    <row r="23" spans="1:24" x14ac:dyDescent="0.25">
      <c r="A23" s="109"/>
      <c r="B23" s="109"/>
      <c r="C23" s="109"/>
      <c r="D23" s="109"/>
      <c r="E23" s="109"/>
      <c r="F23" s="109"/>
      <c r="G23" s="109"/>
      <c r="H23" s="109"/>
      <c r="I23" s="109"/>
      <c r="J23" s="109"/>
      <c r="K23" s="109"/>
      <c r="L23" s="109"/>
      <c r="M23" s="109"/>
      <c r="N23" s="109"/>
      <c r="O23" s="109"/>
      <c r="P23" s="109"/>
      <c r="Q23" s="109"/>
      <c r="R23" s="109"/>
      <c r="S23" s="109"/>
      <c r="T23" s="109"/>
      <c r="U23" s="109"/>
      <c r="V23" s="109"/>
      <c r="W23" s="109"/>
      <c r="X23" s="109"/>
    </row>
  </sheetData>
  <sheetProtection algorithmName="SHA-512" hashValue="TqFszzC1Kd4DGg+L+c6HAXPRHHog2ST6rn+ZX53vJTLTnuPGAC2kwLLqJ37Dl7TAvFhzXihSyekESQLTN7WcFg==" saltValue="BxcPngPxKoEZaA6QGEsOig==" spinCount="100000" sheet="1" objects="1" scenarios="1"/>
  <protectedRanges>
    <protectedRange sqref="T18:U19" name="Range2"/>
    <protectedRange sqref="S12" name="Range1"/>
  </protectedRanges>
  <mergeCells count="9">
    <mergeCell ref="A22:H23"/>
    <mergeCell ref="I22:P23"/>
    <mergeCell ref="Q22:X23"/>
    <mergeCell ref="S10:U11"/>
    <mergeCell ref="S12:U12"/>
    <mergeCell ref="W12:X12"/>
    <mergeCell ref="R16:U16"/>
    <mergeCell ref="T18:U18"/>
    <mergeCell ref="T19:U19"/>
  </mergeCells>
  <dataValidations count="2">
    <dataValidation type="list" allowBlank="1" showInputMessage="1" showErrorMessage="1" sqref="T18:U19" xr:uid="{4EA20EA6-FD13-495B-A3ED-661F491DB2CC}">
      <formula1>Months</formula1>
    </dataValidation>
    <dataValidation type="list" allowBlank="1" showInputMessage="1" showErrorMessage="1" sqref="S12:U12" xr:uid="{828F8F2E-BD93-4DBC-A3C7-011688EA9794}">
      <formula1>Grass</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076CE-3148-468A-8EEA-65403D561403}">
  <sheetPr codeName="Sheet11"/>
  <dimension ref="A1:X23"/>
  <sheetViews>
    <sheetView workbookViewId="0"/>
  </sheetViews>
  <sheetFormatPr defaultRowHeight="15" x14ac:dyDescent="0.25"/>
  <cols>
    <col min="1" max="18" width="9.140625" style="19"/>
    <col min="19" max="19" width="10.42578125" style="19" bestFit="1" customWidth="1"/>
    <col min="20" max="16384" width="9.140625" style="19"/>
  </cols>
  <sheetData>
    <row r="1" spans="1:24" ht="15" customHeight="1" x14ac:dyDescent="0.25">
      <c r="A1" s="75"/>
      <c r="B1" s="49"/>
      <c r="C1" s="49"/>
      <c r="D1" s="49"/>
      <c r="E1" s="49"/>
      <c r="F1" s="49"/>
      <c r="G1" s="49"/>
      <c r="H1" s="49"/>
      <c r="I1" s="49"/>
      <c r="J1" s="49"/>
      <c r="K1" s="49"/>
      <c r="L1" s="49"/>
      <c r="M1" s="49"/>
      <c r="N1" s="49"/>
      <c r="O1" s="49"/>
      <c r="P1" s="49"/>
      <c r="Q1" s="49"/>
    </row>
    <row r="2" spans="1:24" ht="15" customHeight="1" x14ac:dyDescent="0.25">
      <c r="A2" s="49"/>
      <c r="B2" s="49"/>
      <c r="C2" s="49"/>
      <c r="D2" s="49"/>
      <c r="E2" s="49"/>
      <c r="F2" s="49"/>
      <c r="G2" s="49"/>
      <c r="H2" s="49"/>
      <c r="I2" s="49"/>
      <c r="J2" s="49"/>
      <c r="K2" s="49"/>
      <c r="L2" s="49"/>
      <c r="M2" s="49"/>
      <c r="N2" s="49"/>
      <c r="O2" s="49"/>
      <c r="P2" s="49"/>
      <c r="Q2" s="49"/>
      <c r="S2" s="48"/>
      <c r="T2" s="49"/>
      <c r="U2" s="49"/>
      <c r="V2" s="49"/>
      <c r="W2" s="49"/>
      <c r="X2" s="49"/>
    </row>
    <row r="3" spans="1:24" x14ac:dyDescent="0.25">
      <c r="S3" s="49"/>
      <c r="T3" s="49"/>
      <c r="U3" s="49"/>
      <c r="V3" s="49"/>
      <c r="W3" s="49"/>
      <c r="X3" s="49"/>
    </row>
    <row r="4" spans="1:24" x14ac:dyDescent="0.25">
      <c r="S4" s="49"/>
      <c r="T4" s="49"/>
      <c r="U4" s="49"/>
      <c r="V4" s="49"/>
      <c r="W4" s="49"/>
      <c r="X4" s="49"/>
    </row>
    <row r="5" spans="1:24" x14ac:dyDescent="0.25">
      <c r="S5" s="49"/>
      <c r="T5" s="49"/>
      <c r="U5" s="49"/>
      <c r="V5" s="49"/>
      <c r="W5" s="49"/>
      <c r="X5" s="49"/>
    </row>
    <row r="6" spans="1:24" x14ac:dyDescent="0.25">
      <c r="S6" s="49"/>
      <c r="T6" s="49"/>
      <c r="U6" s="49"/>
      <c r="V6" s="49"/>
      <c r="W6" s="49"/>
      <c r="X6" s="49"/>
    </row>
    <row r="9" spans="1:24" ht="15.75" thickBot="1" x14ac:dyDescent="0.3"/>
    <row r="10" spans="1:24" x14ac:dyDescent="0.25">
      <c r="R10" s="25"/>
      <c r="S10" s="41" t="s">
        <v>58</v>
      </c>
      <c r="T10" s="41"/>
      <c r="U10" s="42"/>
    </row>
    <row r="11" spans="1:24" x14ac:dyDescent="0.25">
      <c r="R11" s="26"/>
      <c r="S11" s="43"/>
      <c r="T11" s="43"/>
      <c r="U11" s="44"/>
    </row>
    <row r="12" spans="1:24" x14ac:dyDescent="0.25">
      <c r="R12" s="26"/>
      <c r="S12" s="21" t="s">
        <v>37</v>
      </c>
      <c r="T12" s="21"/>
      <c r="U12" s="27"/>
      <c r="W12" s="21"/>
      <c r="X12" s="21"/>
    </row>
    <row r="13" spans="1:24" ht="15.75" thickBot="1" x14ac:dyDescent="0.3">
      <c r="R13" s="26"/>
      <c r="U13" s="29"/>
    </row>
    <row r="14" spans="1:24" x14ac:dyDescent="0.25">
      <c r="R14" s="30"/>
      <c r="S14" s="31"/>
      <c r="T14" s="31"/>
      <c r="U14" s="32"/>
    </row>
    <row r="15" spans="1:24" x14ac:dyDescent="0.25">
      <c r="R15" s="33"/>
      <c r="U15" s="34"/>
    </row>
    <row r="16" spans="1:24" ht="15" customHeight="1" x14ac:dyDescent="0.25">
      <c r="R16" s="45" t="s">
        <v>133</v>
      </c>
      <c r="S16" s="46"/>
      <c r="T16" s="46"/>
      <c r="U16" s="47"/>
    </row>
    <row r="17" spans="1:24" ht="15" customHeight="1" x14ac:dyDescent="0.25">
      <c r="R17" s="33"/>
      <c r="S17" s="28"/>
      <c r="T17" s="28"/>
      <c r="U17" s="35"/>
    </row>
    <row r="18" spans="1:24" x14ac:dyDescent="0.25">
      <c r="R18" s="36"/>
      <c r="S18" s="22" t="s">
        <v>56</v>
      </c>
      <c r="T18" s="23" t="s">
        <v>114</v>
      </c>
      <c r="U18" s="37"/>
    </row>
    <row r="19" spans="1:24" x14ac:dyDescent="0.25">
      <c r="R19" s="36"/>
      <c r="S19" s="22" t="s">
        <v>57</v>
      </c>
      <c r="T19" s="23" t="s">
        <v>127</v>
      </c>
      <c r="U19" s="37"/>
    </row>
    <row r="20" spans="1:24" ht="15.75" thickBot="1" x14ac:dyDescent="0.3">
      <c r="R20" s="38"/>
      <c r="S20" s="39"/>
      <c r="T20" s="39"/>
      <c r="U20" s="40"/>
    </row>
    <row r="22" spans="1:24" x14ac:dyDescent="0.25">
      <c r="A22" s="24"/>
      <c r="B22" s="18"/>
      <c r="C22" s="18"/>
      <c r="D22" s="18"/>
      <c r="E22" s="18"/>
      <c r="F22" s="18"/>
      <c r="G22" s="18"/>
      <c r="H22" s="18"/>
      <c r="I22" s="20"/>
      <c r="J22" s="18"/>
      <c r="K22" s="18"/>
      <c r="L22" s="18"/>
      <c r="M22" s="18"/>
      <c r="N22" s="18"/>
      <c r="O22" s="18"/>
      <c r="P22" s="18"/>
      <c r="Q22" s="20"/>
      <c r="R22" s="18"/>
      <c r="S22" s="18"/>
      <c r="T22" s="18"/>
      <c r="U22" s="18"/>
      <c r="V22" s="18"/>
      <c r="W22" s="18"/>
      <c r="X22" s="18"/>
    </row>
    <row r="23" spans="1:24" x14ac:dyDescent="0.25">
      <c r="A23" s="18"/>
      <c r="B23" s="18"/>
      <c r="C23" s="18"/>
      <c r="D23" s="18"/>
      <c r="E23" s="18"/>
      <c r="F23" s="18"/>
      <c r="G23" s="18"/>
      <c r="H23" s="18"/>
      <c r="I23" s="18"/>
      <c r="J23" s="18"/>
      <c r="K23" s="18"/>
      <c r="L23" s="18"/>
      <c r="M23" s="18"/>
      <c r="N23" s="18"/>
      <c r="O23" s="18"/>
      <c r="P23" s="18"/>
      <c r="Q23" s="18"/>
      <c r="R23" s="18"/>
      <c r="S23" s="18"/>
      <c r="T23" s="18"/>
      <c r="U23" s="18"/>
      <c r="V23" s="18"/>
      <c r="W23" s="18"/>
      <c r="X23" s="18"/>
    </row>
  </sheetData>
  <sheetProtection algorithmName="SHA-512" hashValue="sGNqHIKCeP22eqsB64HjuCyqVwd+EX+r6rhwNHbvm9qqPPITT3g4blqzmQ/dBx3DSGWETNsZkI0xBFQ2KzwRDA==" saltValue="I57m6W2E2bap11ygzYyg9Q==" spinCount="100000" sheet="1" objects="1" scenarios="1"/>
  <protectedRanges>
    <protectedRange sqref="T18:U19" name="Range2"/>
    <protectedRange sqref="S12" name="Range1"/>
  </protectedRanges>
  <mergeCells count="9">
    <mergeCell ref="A22:H23"/>
    <mergeCell ref="I22:P23"/>
    <mergeCell ref="Q22:X23"/>
    <mergeCell ref="W12:X12"/>
    <mergeCell ref="T18:U18"/>
    <mergeCell ref="T19:U19"/>
    <mergeCell ref="S10:U11"/>
    <mergeCell ref="S12:U12"/>
    <mergeCell ref="R16:U16"/>
  </mergeCells>
  <dataValidations count="2">
    <dataValidation type="list" allowBlank="1" showInputMessage="1" showErrorMessage="1" sqref="S12:U12" xr:uid="{93E4D548-AFE1-4872-A622-02A3C659C5AD}">
      <formula1>Grass</formula1>
    </dataValidation>
    <dataValidation type="list" allowBlank="1" showInputMessage="1" showErrorMessage="1" sqref="T18:U18 T19:U19" xr:uid="{1E3FA7BA-4983-4D37-AC76-B691F58F3641}">
      <formula1>Months</formula1>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737B-0D6A-4B36-BAD8-3FA388FE23F2}">
  <sheetPr codeName="Sheet12"/>
  <dimension ref="A1:X23"/>
  <sheetViews>
    <sheetView workbookViewId="0"/>
  </sheetViews>
  <sheetFormatPr defaultRowHeight="15" x14ac:dyDescent="0.25"/>
  <cols>
    <col min="1" max="18" width="9.140625" style="14"/>
    <col min="19" max="19" width="10.42578125" style="14" bestFit="1" customWidth="1"/>
    <col min="20" max="16384" width="9.140625" style="14"/>
  </cols>
  <sheetData>
    <row r="1" spans="1:24" ht="15" customHeight="1" x14ac:dyDescent="0.25">
      <c r="A1" s="76"/>
      <c r="B1" s="51"/>
      <c r="C1" s="51"/>
      <c r="D1" s="51"/>
      <c r="E1" s="51"/>
      <c r="F1" s="51"/>
      <c r="G1" s="51"/>
      <c r="H1" s="51"/>
      <c r="I1" s="51"/>
      <c r="J1" s="51"/>
      <c r="K1" s="51"/>
      <c r="L1" s="51"/>
      <c r="M1" s="51"/>
      <c r="N1" s="51"/>
      <c r="O1" s="51"/>
      <c r="P1" s="51"/>
      <c r="Q1" s="51"/>
    </row>
    <row r="2" spans="1:24" ht="15" customHeight="1" x14ac:dyDescent="0.25">
      <c r="A2" s="51"/>
      <c r="B2" s="51"/>
      <c r="C2" s="51"/>
      <c r="D2" s="51"/>
      <c r="E2" s="51"/>
      <c r="F2" s="51"/>
      <c r="G2" s="51"/>
      <c r="H2" s="51"/>
      <c r="I2" s="51"/>
      <c r="J2" s="51"/>
      <c r="K2" s="51"/>
      <c r="L2" s="51"/>
      <c r="M2" s="51"/>
      <c r="N2" s="51"/>
      <c r="O2" s="51"/>
      <c r="P2" s="51"/>
      <c r="Q2" s="51"/>
      <c r="S2" s="50"/>
      <c r="T2" s="51"/>
      <c r="U2" s="51"/>
      <c r="V2" s="51"/>
      <c r="W2" s="51"/>
      <c r="X2" s="51"/>
    </row>
    <row r="3" spans="1:24" x14ac:dyDescent="0.25">
      <c r="S3" s="51"/>
      <c r="T3" s="51"/>
      <c r="U3" s="51"/>
      <c r="V3" s="51"/>
      <c r="W3" s="51"/>
      <c r="X3" s="51"/>
    </row>
    <row r="4" spans="1:24" x14ac:dyDescent="0.25">
      <c r="S4" s="51"/>
      <c r="T4" s="51"/>
      <c r="U4" s="51"/>
      <c r="V4" s="51"/>
      <c r="W4" s="51"/>
      <c r="X4" s="51"/>
    </row>
    <row r="5" spans="1:24" x14ac:dyDescent="0.25">
      <c r="S5" s="51"/>
      <c r="T5" s="51"/>
      <c r="U5" s="51"/>
      <c r="V5" s="51"/>
      <c r="W5" s="51"/>
      <c r="X5" s="51"/>
    </row>
    <row r="6" spans="1:24" x14ac:dyDescent="0.25">
      <c r="S6" s="51"/>
      <c r="T6" s="51"/>
      <c r="U6" s="51"/>
      <c r="V6" s="51"/>
      <c r="W6" s="51"/>
      <c r="X6" s="51"/>
    </row>
    <row r="9" spans="1:24" ht="15.75" thickBot="1" x14ac:dyDescent="0.3"/>
    <row r="10" spans="1:24" ht="15" customHeight="1" x14ac:dyDescent="0.25">
      <c r="R10" s="52"/>
      <c r="S10" s="71" t="s">
        <v>58</v>
      </c>
      <c r="T10" s="71"/>
      <c r="U10" s="72"/>
    </row>
    <row r="11" spans="1:24" ht="15" customHeight="1" x14ac:dyDescent="0.25">
      <c r="R11" s="55"/>
      <c r="S11" s="63"/>
      <c r="T11" s="63"/>
      <c r="U11" s="73"/>
    </row>
    <row r="12" spans="1:24" x14ac:dyDescent="0.25">
      <c r="R12" s="55"/>
      <c r="S12" s="64" t="s">
        <v>37</v>
      </c>
      <c r="T12" s="64"/>
      <c r="U12" s="74"/>
      <c r="W12" s="16"/>
      <c r="X12" s="16"/>
    </row>
    <row r="13" spans="1:24" ht="15.75" thickBot="1" x14ac:dyDescent="0.3">
      <c r="R13" s="60"/>
      <c r="S13" s="61"/>
      <c r="T13" s="61"/>
      <c r="U13" s="62"/>
    </row>
    <row r="14" spans="1:24" x14ac:dyDescent="0.25">
      <c r="R14" s="52"/>
      <c r="S14" s="53"/>
      <c r="T14" s="53"/>
      <c r="U14" s="54"/>
    </row>
    <row r="15" spans="1:24" x14ac:dyDescent="0.25">
      <c r="R15" s="55"/>
      <c r="U15" s="56"/>
    </row>
    <row r="16" spans="1:24" ht="15" customHeight="1" x14ac:dyDescent="0.25">
      <c r="R16" s="65" t="s">
        <v>133</v>
      </c>
      <c r="S16" s="66"/>
      <c r="T16" s="66"/>
      <c r="U16" s="67"/>
    </row>
    <row r="17" spans="1:24" ht="15" customHeight="1" x14ac:dyDescent="0.25">
      <c r="R17" s="55"/>
      <c r="S17" s="57"/>
      <c r="T17" s="57"/>
      <c r="U17" s="58"/>
    </row>
    <row r="18" spans="1:24" x14ac:dyDescent="0.25">
      <c r="R18" s="59"/>
      <c r="S18" s="68" t="s">
        <v>56</v>
      </c>
      <c r="T18" s="69" t="s">
        <v>114</v>
      </c>
      <c r="U18" s="70"/>
    </row>
    <row r="19" spans="1:24" x14ac:dyDescent="0.25">
      <c r="R19" s="59"/>
      <c r="S19" s="68" t="s">
        <v>57</v>
      </c>
      <c r="T19" s="69" t="s">
        <v>127</v>
      </c>
      <c r="U19" s="70"/>
    </row>
    <row r="20" spans="1:24" ht="15.75" thickBot="1" x14ac:dyDescent="0.3">
      <c r="R20" s="60"/>
      <c r="S20" s="61"/>
      <c r="T20" s="61"/>
      <c r="U20" s="62"/>
    </row>
    <row r="22" spans="1:24" x14ac:dyDescent="0.25">
      <c r="A22" s="17"/>
      <c r="B22" s="13"/>
      <c r="C22" s="13"/>
      <c r="D22" s="13"/>
      <c r="E22" s="13"/>
      <c r="F22" s="13"/>
      <c r="G22" s="13"/>
      <c r="H22" s="13"/>
      <c r="I22" s="15"/>
      <c r="J22" s="13"/>
      <c r="K22" s="13"/>
      <c r="L22" s="13"/>
      <c r="M22" s="13"/>
      <c r="N22" s="13"/>
      <c r="O22" s="13"/>
      <c r="P22" s="13"/>
      <c r="Q22" s="15"/>
      <c r="R22" s="13"/>
      <c r="S22" s="13"/>
      <c r="T22" s="13"/>
      <c r="U22" s="13"/>
      <c r="V22" s="13"/>
      <c r="W22" s="13"/>
      <c r="X22" s="13"/>
    </row>
    <row r="23" spans="1:24" x14ac:dyDescent="0.25">
      <c r="A23" s="13"/>
      <c r="B23" s="13"/>
      <c r="C23" s="13"/>
      <c r="D23" s="13"/>
      <c r="E23" s="13"/>
      <c r="F23" s="13"/>
      <c r="G23" s="13"/>
      <c r="H23" s="13"/>
      <c r="I23" s="13"/>
      <c r="J23" s="13"/>
      <c r="K23" s="13"/>
      <c r="L23" s="13"/>
      <c r="M23" s="13"/>
      <c r="N23" s="13"/>
      <c r="O23" s="13"/>
      <c r="P23" s="13"/>
      <c r="Q23" s="13"/>
      <c r="R23" s="13"/>
      <c r="S23" s="13"/>
      <c r="T23" s="13"/>
      <c r="U23" s="13"/>
      <c r="V23" s="13"/>
      <c r="W23" s="13"/>
      <c r="X23" s="13"/>
    </row>
  </sheetData>
  <sheetProtection algorithmName="SHA-512" hashValue="3GMX+u8R40rW0VE9nRNDWT9PjPxAqwseYPegjC9D3YeqCnVvpd1uIo55bwWgQFS/rqUH15eBDpwi6zV5/uUlpw==" saltValue="7/V7ItpKrEzGeSw9TmJRCg==" spinCount="100000" sheet="1" objects="1" scenarios="1"/>
  <protectedRanges>
    <protectedRange sqref="T18:U19" name="Range2_1"/>
    <protectedRange sqref="S12" name="Range1_1"/>
  </protectedRanges>
  <mergeCells count="9">
    <mergeCell ref="T18:U18"/>
    <mergeCell ref="T19:U19"/>
    <mergeCell ref="A22:H23"/>
    <mergeCell ref="I22:P23"/>
    <mergeCell ref="Q22:X23"/>
    <mergeCell ref="S10:U11"/>
    <mergeCell ref="S12:U12"/>
    <mergeCell ref="W12:X12"/>
    <mergeCell ref="R16:U16"/>
  </mergeCells>
  <dataValidations count="2">
    <dataValidation type="list" allowBlank="1" showInputMessage="1" showErrorMessage="1" sqref="T18:U19" xr:uid="{6B535F81-04FF-414D-B61F-8AA1220BD50D}">
      <formula1>Months</formula1>
    </dataValidation>
    <dataValidation type="list" allowBlank="1" showInputMessage="1" showErrorMessage="1" sqref="S12:U12" xr:uid="{928A4E0C-3233-4F03-9790-355273E024B3}">
      <formula1>Grass</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68A3B-714F-4AE4-9005-046548E5AB6A}">
  <sheetPr codeName="Sheet13"/>
  <dimension ref="A1:M8"/>
  <sheetViews>
    <sheetView workbookViewId="0">
      <selection activeCell="C8" sqref="C8"/>
    </sheetView>
  </sheetViews>
  <sheetFormatPr defaultRowHeight="15" x14ac:dyDescent="0.25"/>
  <cols>
    <col min="3" max="3" width="9.42578125" bestFit="1" customWidth="1"/>
    <col min="4" max="4" width="10.42578125" bestFit="1" customWidth="1"/>
  </cols>
  <sheetData>
    <row r="1" spans="1:13" x14ac:dyDescent="0.25">
      <c r="C1" t="s">
        <v>30</v>
      </c>
      <c r="D1" t="s">
        <v>31</v>
      </c>
      <c r="F1" t="s">
        <v>34</v>
      </c>
      <c r="I1" t="s">
        <v>36</v>
      </c>
      <c r="J1" t="s">
        <v>51</v>
      </c>
      <c r="K1" t="s">
        <v>52</v>
      </c>
      <c r="L1" t="s">
        <v>53</v>
      </c>
    </row>
    <row r="2" spans="1:13" x14ac:dyDescent="0.25">
      <c r="B2" t="s">
        <v>131</v>
      </c>
      <c r="C2" s="1" t="str">
        <f>DashboardDay!T18</f>
        <v>January</v>
      </c>
      <c r="D2" s="1" t="str">
        <f>DashboardDay!T19</f>
        <v>Dec-31</v>
      </c>
      <c r="F2">
        <f>MAX(Day!A:A)</f>
        <v>366</v>
      </c>
      <c r="I2" t="s">
        <v>43</v>
      </c>
      <c r="J2">
        <f>VLOOKUP(DashboardDay!S12, Grass!$A$2:$C$13, 2, FALSE)</f>
        <v>65</v>
      </c>
      <c r="K2">
        <f>VLOOKUP(DashboardDay!S12, Grass!$A$2:$C$13, 3, FALSE)</f>
        <v>75</v>
      </c>
      <c r="L2">
        <f>K2-J2</f>
        <v>10</v>
      </c>
      <c r="M2" t="s">
        <v>59</v>
      </c>
    </row>
    <row r="3" spans="1:13" x14ac:dyDescent="0.25">
      <c r="B3" t="s">
        <v>132</v>
      </c>
      <c r="C3" s="1" t="str">
        <f>DashboardNight!T18</f>
        <v>January</v>
      </c>
      <c r="D3" s="1" t="str">
        <f>DashboardNight!T19</f>
        <v>Dec-31</v>
      </c>
      <c r="F3">
        <f>MAX(Night!A:A)</f>
        <v>366</v>
      </c>
      <c r="J3">
        <f>VLOOKUP(DashboardNight!S12, Grass!$A$2:$C$13, 2, FALSE)</f>
        <v>65</v>
      </c>
      <c r="K3">
        <f>VLOOKUP(DashboardNight!S12, Grass!$A$2:$C$13, 3, FALSE)</f>
        <v>75</v>
      </c>
      <c r="M3" t="s">
        <v>60</v>
      </c>
    </row>
    <row r="4" spans="1:13" x14ac:dyDescent="0.25">
      <c r="B4" t="s">
        <v>128</v>
      </c>
      <c r="C4" s="1">
        <f>VLOOKUP(DashboardDay!T18, Months!$A$2:$B$14, 2, FALSE)</f>
        <v>43831</v>
      </c>
      <c r="D4" s="1">
        <f>VLOOKUP(DashboardDay!T19, Months!$A$2:$B$14, 2, FALSE)</f>
        <v>44196</v>
      </c>
      <c r="F4">
        <f>MAX('24hr'!A:A)</f>
        <v>366</v>
      </c>
      <c r="J4">
        <f>VLOOKUP(Dashboard24hr!S12, Grass!$A$2:$C$13, 2, FALSE)</f>
        <v>65</v>
      </c>
      <c r="K4">
        <f>VLOOKUP(Dashboard24hr!S12, Grass!$A$2:$C$13, 3, FALSE)</f>
        <v>75</v>
      </c>
      <c r="M4" t="s">
        <v>139</v>
      </c>
    </row>
    <row r="5" spans="1:13" x14ac:dyDescent="0.25">
      <c r="B5" t="s">
        <v>129</v>
      </c>
      <c r="C5" s="12">
        <f>VLOOKUP(DashboardNight!T18, Months!$A$2:$B$14, 2, FALSE)</f>
        <v>43831</v>
      </c>
      <c r="D5" s="1">
        <f>VLOOKUP(DashboardNight!T19, Months!$A$2:$B$14, 2, FALSE)</f>
        <v>44196</v>
      </c>
    </row>
    <row r="7" spans="1:13" x14ac:dyDescent="0.25">
      <c r="A7" t="s">
        <v>137</v>
      </c>
      <c r="C7" s="1" t="str">
        <f>Dashboard24hr!T18</f>
        <v>January</v>
      </c>
      <c r="D7" s="1" t="str">
        <f>Dashboard24hr!T19</f>
        <v>Dec-31</v>
      </c>
    </row>
    <row r="8" spans="1:13" x14ac:dyDescent="0.25">
      <c r="A8" t="s">
        <v>138</v>
      </c>
      <c r="C8" s="1">
        <f>VLOOKUP(Dashboard24hr!T18, Months!$A$2:$B$14, 2, FALSE)</f>
        <v>43831</v>
      </c>
      <c r="D8" s="1">
        <f>VLOOKUP(Dashboard24hr!T19, Months!$A$2:$B$14, 2, FALSE)</f>
        <v>44196</v>
      </c>
    </row>
  </sheetData>
  <sheetProtection algorithmName="SHA-512" hashValue="8G6rZZ1tokMZLVM+1Je9USaGw1nmHQCXK68nyfIyXnBWhIjQKjvf035VV9pDER0c/Zy8M7Uqpbgj7nyjyKsOkQ==" saltValue="j/oDdqcXvID1x7/jjqi9+w==" spinCount="100000" sheet="1" objects="1" scenarios="1"/>
  <dataValidations count="1">
    <dataValidation type="list" allowBlank="1" showInputMessage="1" showErrorMessage="1" sqref="I2" xr:uid="{2423500B-3C4C-4C36-B0C6-72347EEBDDDA}">
      <formula1>Grass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31077-C90A-433D-AFE5-4E4DB3815C57}">
  <dimension ref="A1:D14"/>
  <sheetViews>
    <sheetView workbookViewId="0">
      <selection activeCell="G37" sqref="G37"/>
    </sheetView>
  </sheetViews>
  <sheetFormatPr defaultRowHeight="15" x14ac:dyDescent="0.25"/>
  <cols>
    <col min="1" max="1" width="10.28515625" bestFit="1" customWidth="1"/>
    <col min="2" max="2" width="15.28515625" bestFit="1" customWidth="1"/>
  </cols>
  <sheetData>
    <row r="1" spans="1:4" x14ac:dyDescent="0.25">
      <c r="A1" t="s">
        <v>113</v>
      </c>
      <c r="B1" t="s">
        <v>126</v>
      </c>
    </row>
    <row r="2" spans="1:4" x14ac:dyDescent="0.25">
      <c r="A2" t="s">
        <v>114</v>
      </c>
      <c r="B2" s="1">
        <v>43831</v>
      </c>
      <c r="D2" t="s">
        <v>115</v>
      </c>
    </row>
    <row r="3" spans="1:4" x14ac:dyDescent="0.25">
      <c r="A3" t="s">
        <v>115</v>
      </c>
      <c r="B3" s="1">
        <v>43862</v>
      </c>
    </row>
    <row r="4" spans="1:4" x14ac:dyDescent="0.25">
      <c r="A4" t="s">
        <v>116</v>
      </c>
      <c r="B4" s="1">
        <v>43891</v>
      </c>
    </row>
    <row r="5" spans="1:4" x14ac:dyDescent="0.25">
      <c r="A5" t="s">
        <v>117</v>
      </c>
      <c r="B5" s="1">
        <v>43922</v>
      </c>
    </row>
    <row r="6" spans="1:4" x14ac:dyDescent="0.25">
      <c r="A6" t="s">
        <v>118</v>
      </c>
      <c r="B6" s="1">
        <v>43952</v>
      </c>
    </row>
    <row r="7" spans="1:4" x14ac:dyDescent="0.25">
      <c r="A7" t="s">
        <v>119</v>
      </c>
      <c r="B7" s="1">
        <v>43983</v>
      </c>
    </row>
    <row r="8" spans="1:4" x14ac:dyDescent="0.25">
      <c r="A8" t="s">
        <v>120</v>
      </c>
      <c r="B8" s="1">
        <v>44013</v>
      </c>
    </row>
    <row r="9" spans="1:4" x14ac:dyDescent="0.25">
      <c r="A9" t="s">
        <v>121</v>
      </c>
      <c r="B9" s="1">
        <v>44044</v>
      </c>
    </row>
    <row r="10" spans="1:4" x14ac:dyDescent="0.25">
      <c r="A10" t="s">
        <v>122</v>
      </c>
      <c r="B10" s="1">
        <v>44075</v>
      </c>
    </row>
    <row r="11" spans="1:4" x14ac:dyDescent="0.25">
      <c r="A11" t="s">
        <v>123</v>
      </c>
      <c r="B11" s="1">
        <v>44105</v>
      </c>
    </row>
    <row r="12" spans="1:4" x14ac:dyDescent="0.25">
      <c r="A12" t="s">
        <v>124</v>
      </c>
      <c r="B12" s="1">
        <v>44136</v>
      </c>
    </row>
    <row r="13" spans="1:4" x14ac:dyDescent="0.25">
      <c r="A13" t="s">
        <v>125</v>
      </c>
      <c r="B13" s="1">
        <v>44166</v>
      </c>
    </row>
    <row r="14" spans="1:4" x14ac:dyDescent="0.25">
      <c r="A14" s="3" t="s">
        <v>127</v>
      </c>
      <c r="B14" s="1">
        <v>44196</v>
      </c>
    </row>
  </sheetData>
  <sheetProtection algorithmName="SHA-512" hashValue="JQZTIs8dMvRJsez8KYHKi+6iHuirl4hh9Y5KpQW7UWDijP5snFAffobzVxZ0UZr2d4ixkilystu4C5SS7TQnog==" saltValue="iHtJy7rO4ucGruDK6rPW3g==" spinCount="100000" sheet="1" objects="1" scenarios="1"/>
  <phoneticPr fontId="1" type="noConversion"/>
  <dataValidations count="1">
    <dataValidation type="list" allowBlank="1" sqref="D2" xr:uid="{5B2579F4-22E2-4B72-B2A3-53393354B8B2}">
      <formula1>$A$2:$A$14</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C0600-CB7C-4478-B84C-D20E488C560B}">
  <dimension ref="A1:A304"/>
  <sheetViews>
    <sheetView topLeftCell="A52" workbookViewId="0">
      <selection activeCell="A65" sqref="A65:XFD65"/>
    </sheetView>
  </sheetViews>
  <sheetFormatPr defaultRowHeight="15" x14ac:dyDescent="0.25"/>
  <cols>
    <col min="1" max="16384" width="9.140625" style="3"/>
  </cols>
  <sheetData>
    <row r="1" spans="1:1" s="10" customFormat="1" ht="26.25" x14ac:dyDescent="0.4">
      <c r="A1" s="10" t="s">
        <v>61</v>
      </c>
    </row>
    <row r="2" spans="1:1" s="4" customFormat="1" x14ac:dyDescent="0.25">
      <c r="A2" s="4" t="s">
        <v>80</v>
      </c>
    </row>
    <row r="3" spans="1:1" s="4" customFormat="1" x14ac:dyDescent="0.25">
      <c r="A3" s="4" t="s">
        <v>79</v>
      </c>
    </row>
    <row r="4" spans="1:1" s="5" customFormat="1" x14ac:dyDescent="0.25"/>
    <row r="5" spans="1:1" s="8" customFormat="1" x14ac:dyDescent="0.25"/>
    <row r="6" spans="1:1" s="7" customFormat="1" ht="26.25" x14ac:dyDescent="0.4">
      <c r="A6" s="6" t="s">
        <v>66</v>
      </c>
    </row>
    <row r="7" spans="1:1" s="9" customFormat="1" x14ac:dyDescent="0.25">
      <c r="A7" s="9" t="s">
        <v>62</v>
      </c>
    </row>
    <row r="8" spans="1:1" s="4" customFormat="1" x14ac:dyDescent="0.25">
      <c r="A8" s="4" t="s">
        <v>63</v>
      </c>
    </row>
    <row r="9" spans="1:1" s="4" customFormat="1" x14ac:dyDescent="0.25"/>
    <row r="10" spans="1:1" s="9" customFormat="1" x14ac:dyDescent="0.25">
      <c r="A10" s="9" t="s">
        <v>64</v>
      </c>
    </row>
    <row r="11" spans="1:1" s="4" customFormat="1" x14ac:dyDescent="0.25">
      <c r="A11" s="4" t="s">
        <v>112</v>
      </c>
    </row>
    <row r="12" spans="1:1" s="4" customFormat="1" x14ac:dyDescent="0.25"/>
    <row r="13" spans="1:1" s="9" customFormat="1" x14ac:dyDescent="0.25">
      <c r="A13" s="9" t="s">
        <v>65</v>
      </c>
    </row>
    <row r="14" spans="1:1" s="5" customFormat="1" x14ac:dyDescent="0.25"/>
    <row r="15" spans="1:1" s="5" customFormat="1" x14ac:dyDescent="0.25"/>
    <row r="16" spans="1:1" s="10" customFormat="1" ht="26.25" x14ac:dyDescent="0.4">
      <c r="A16" s="10" t="s">
        <v>67</v>
      </c>
    </row>
    <row r="17" spans="1:1" s="4" customFormat="1" x14ac:dyDescent="0.25">
      <c r="A17" s="4" t="s">
        <v>68</v>
      </c>
    </row>
    <row r="18" spans="1:1" s="4" customFormat="1" x14ac:dyDescent="0.25">
      <c r="A18" s="4" t="s">
        <v>69</v>
      </c>
    </row>
    <row r="19" spans="1:1" s="4" customFormat="1" x14ac:dyDescent="0.25"/>
    <row r="20" spans="1:1" s="4" customFormat="1" x14ac:dyDescent="0.25">
      <c r="A20" s="4" t="s">
        <v>70</v>
      </c>
    </row>
    <row r="21" spans="1:1" s="9" customFormat="1" x14ac:dyDescent="0.25">
      <c r="A21" s="9" t="s">
        <v>74</v>
      </c>
    </row>
    <row r="22" spans="1:1" s="9" customFormat="1" x14ac:dyDescent="0.25">
      <c r="A22" s="4" t="s">
        <v>75</v>
      </c>
    </row>
    <row r="23" spans="1:1" s="4" customFormat="1" x14ac:dyDescent="0.25">
      <c r="A23" s="4" t="s">
        <v>72</v>
      </c>
    </row>
    <row r="24" spans="1:1" s="4" customFormat="1" x14ac:dyDescent="0.25">
      <c r="A24" s="4" t="s">
        <v>71</v>
      </c>
    </row>
    <row r="25" spans="1:1" s="4" customFormat="1" x14ac:dyDescent="0.25">
      <c r="A25" s="4" t="s">
        <v>73</v>
      </c>
    </row>
    <row r="26" spans="1:1" s="9" customFormat="1" x14ac:dyDescent="0.25">
      <c r="A26" s="9" t="s">
        <v>76</v>
      </c>
    </row>
    <row r="27" spans="1:1" s="4" customFormat="1" x14ac:dyDescent="0.25">
      <c r="A27" s="4" t="s">
        <v>77</v>
      </c>
    </row>
    <row r="28" spans="1:1" s="4" customFormat="1" x14ac:dyDescent="0.25">
      <c r="A28" s="4" t="s">
        <v>78</v>
      </c>
    </row>
    <row r="29" spans="1:1" s="5" customFormat="1" x14ac:dyDescent="0.25"/>
    <row r="30" spans="1:1" s="5" customFormat="1" x14ac:dyDescent="0.25"/>
    <row r="31" spans="1:1" s="11" customFormat="1" ht="26.25" x14ac:dyDescent="0.4">
      <c r="A31" s="10" t="s">
        <v>81</v>
      </c>
    </row>
    <row r="32" spans="1:1" s="4" customFormat="1" x14ac:dyDescent="0.25">
      <c r="A32" s="9" t="s">
        <v>82</v>
      </c>
    </row>
    <row r="33" spans="1:1" s="4" customFormat="1" x14ac:dyDescent="0.25"/>
    <row r="34" spans="1:1" s="9" customFormat="1" x14ac:dyDescent="0.25">
      <c r="A34" s="9" t="s">
        <v>83</v>
      </c>
    </row>
    <row r="35" spans="1:1" s="4" customFormat="1" x14ac:dyDescent="0.25">
      <c r="A35" s="4" t="s">
        <v>84</v>
      </c>
    </row>
    <row r="36" spans="1:1" s="4" customFormat="1" x14ac:dyDescent="0.25"/>
    <row r="37" spans="1:1" s="9" customFormat="1" x14ac:dyDescent="0.25">
      <c r="A37" s="9" t="s">
        <v>85</v>
      </c>
    </row>
    <row r="38" spans="1:1" s="4" customFormat="1" x14ac:dyDescent="0.25">
      <c r="A38" s="4" t="s">
        <v>86</v>
      </c>
    </row>
    <row r="39" spans="1:1" s="4" customFormat="1" x14ac:dyDescent="0.25">
      <c r="A39" s="4" t="s">
        <v>87</v>
      </c>
    </row>
    <row r="40" spans="1:1" s="4" customFormat="1" x14ac:dyDescent="0.25"/>
    <row r="41" spans="1:1" s="9" customFormat="1" x14ac:dyDescent="0.25">
      <c r="A41" s="9" t="s">
        <v>19</v>
      </c>
    </row>
    <row r="42" spans="1:1" s="9" customFormat="1" x14ac:dyDescent="0.25">
      <c r="A42" s="9" t="s">
        <v>16</v>
      </c>
    </row>
    <row r="43" spans="1:1" s="111" customFormat="1" x14ac:dyDescent="0.25">
      <c r="A43" s="9" t="s">
        <v>139</v>
      </c>
    </row>
    <row r="44" spans="1:1" s="4" customFormat="1" x14ac:dyDescent="0.25">
      <c r="A44" s="4" t="s">
        <v>88</v>
      </c>
    </row>
    <row r="45" spans="1:1" s="4" customFormat="1" x14ac:dyDescent="0.25">
      <c r="A45" s="4" t="s">
        <v>89</v>
      </c>
    </row>
    <row r="46" spans="1:1" s="4" customFormat="1" x14ac:dyDescent="0.25">
      <c r="A46" s="4" t="s">
        <v>90</v>
      </c>
    </row>
    <row r="47" spans="1:1" s="4" customFormat="1" x14ac:dyDescent="0.25">
      <c r="A47" s="4" t="s">
        <v>91</v>
      </c>
    </row>
    <row r="48" spans="1:1" s="4" customFormat="1" x14ac:dyDescent="0.25">
      <c r="A48" s="4" t="s">
        <v>92</v>
      </c>
    </row>
    <row r="49" spans="1:1" s="4" customFormat="1" x14ac:dyDescent="0.25">
      <c r="A49" s="4" t="s">
        <v>93</v>
      </c>
    </row>
    <row r="50" spans="1:1" s="4" customFormat="1" x14ac:dyDescent="0.25">
      <c r="A50" s="4" t="s">
        <v>94</v>
      </c>
    </row>
    <row r="51" spans="1:1" s="4" customFormat="1" x14ac:dyDescent="0.25"/>
    <row r="52" spans="1:1" s="9" customFormat="1" x14ac:dyDescent="0.25">
      <c r="A52" s="9" t="s">
        <v>95</v>
      </c>
    </row>
    <row r="53" spans="1:1" s="9" customFormat="1" x14ac:dyDescent="0.25">
      <c r="A53" s="9" t="s">
        <v>96</v>
      </c>
    </row>
    <row r="54" spans="1:1" s="9" customFormat="1" x14ac:dyDescent="0.25">
      <c r="A54" s="9" t="s">
        <v>140</v>
      </c>
    </row>
    <row r="55" spans="1:1" s="4" customFormat="1" x14ac:dyDescent="0.25">
      <c r="A55" s="4" t="s">
        <v>141</v>
      </c>
    </row>
    <row r="56" spans="1:1" s="4" customFormat="1" x14ac:dyDescent="0.25">
      <c r="A56" s="4" t="s">
        <v>97</v>
      </c>
    </row>
    <row r="57" spans="1:1" s="4" customFormat="1" x14ac:dyDescent="0.25">
      <c r="A57" s="4" t="s">
        <v>98</v>
      </c>
    </row>
    <row r="58" spans="1:1" s="4" customFormat="1" x14ac:dyDescent="0.25">
      <c r="A58" s="4" t="s">
        <v>142</v>
      </c>
    </row>
    <row r="59" spans="1:1" s="4" customFormat="1" x14ac:dyDescent="0.25"/>
    <row r="60" spans="1:1" s="9" customFormat="1" x14ac:dyDescent="0.25">
      <c r="A60" s="9" t="s">
        <v>36</v>
      </c>
    </row>
    <row r="61" spans="1:1" s="4" customFormat="1" x14ac:dyDescent="0.25">
      <c r="A61" s="4" t="s">
        <v>99</v>
      </c>
    </row>
    <row r="62" spans="1:1" s="4" customFormat="1" x14ac:dyDescent="0.25"/>
    <row r="63" spans="1:1" s="9" customFormat="1" x14ac:dyDescent="0.25">
      <c r="A63" s="9" t="s">
        <v>130</v>
      </c>
    </row>
    <row r="64" spans="1:1" s="4" customFormat="1" x14ac:dyDescent="0.25">
      <c r="A64" s="4" t="s">
        <v>134</v>
      </c>
    </row>
    <row r="65" spans="1:1" s="4" customFormat="1" x14ac:dyDescent="0.25"/>
    <row r="66" spans="1:1" s="9" customFormat="1" x14ac:dyDescent="0.25">
      <c r="A66" s="9" t="s">
        <v>100</v>
      </c>
    </row>
    <row r="67" spans="1:1" s="4" customFormat="1" x14ac:dyDescent="0.25">
      <c r="A67" s="4" t="s">
        <v>101</v>
      </c>
    </row>
    <row r="68" spans="1:1" s="4" customFormat="1" x14ac:dyDescent="0.25">
      <c r="A68" s="4" t="s">
        <v>102</v>
      </c>
    </row>
    <row r="69" spans="1:1" s="4" customFormat="1" x14ac:dyDescent="0.25"/>
    <row r="70" spans="1:1" s="9" customFormat="1" x14ac:dyDescent="0.25">
      <c r="A70" s="9" t="s">
        <v>104</v>
      </c>
    </row>
    <row r="71" spans="1:1" s="4" customFormat="1" x14ac:dyDescent="0.25">
      <c r="A71" s="4" t="s">
        <v>105</v>
      </c>
    </row>
    <row r="72" spans="1:1" s="4" customFormat="1" x14ac:dyDescent="0.25"/>
    <row r="73" spans="1:1" s="9" customFormat="1" x14ac:dyDescent="0.25">
      <c r="A73" s="9" t="s">
        <v>106</v>
      </c>
    </row>
    <row r="74" spans="1:1" s="9" customFormat="1" x14ac:dyDescent="0.25">
      <c r="A74" s="9" t="s">
        <v>107</v>
      </c>
    </row>
    <row r="75" spans="1:1" s="9" customFormat="1" x14ac:dyDescent="0.25">
      <c r="A75" s="9" t="s">
        <v>143</v>
      </c>
    </row>
    <row r="76" spans="1:1" s="4" customFormat="1" x14ac:dyDescent="0.25">
      <c r="A76" s="4" t="s">
        <v>108</v>
      </c>
    </row>
    <row r="77" spans="1:1" s="4" customFormat="1" x14ac:dyDescent="0.25">
      <c r="A77" s="4" t="s">
        <v>109</v>
      </c>
    </row>
    <row r="78" spans="1:1" s="4" customFormat="1" x14ac:dyDescent="0.25">
      <c r="A78" s="4" t="s">
        <v>110</v>
      </c>
    </row>
    <row r="79" spans="1:1" s="4" customFormat="1" x14ac:dyDescent="0.25"/>
    <row r="80" spans="1:1" s="9" customFormat="1" x14ac:dyDescent="0.25">
      <c r="A80" s="9" t="s">
        <v>103</v>
      </c>
    </row>
    <row r="81" spans="1:1" s="4" customFormat="1" x14ac:dyDescent="0.25">
      <c r="A81" s="4" t="s">
        <v>111</v>
      </c>
    </row>
    <row r="82" spans="1:1" s="4" customFormat="1" x14ac:dyDescent="0.25"/>
    <row r="83" spans="1:1" s="4" customFormat="1" x14ac:dyDescent="0.25"/>
    <row r="84" spans="1:1" s="4" customFormat="1" x14ac:dyDescent="0.25"/>
    <row r="85" spans="1:1" s="4" customFormat="1" x14ac:dyDescent="0.25"/>
    <row r="86" spans="1:1" s="4" customFormat="1" x14ac:dyDescent="0.25"/>
    <row r="87" spans="1:1" s="4" customFormat="1" x14ac:dyDescent="0.25"/>
    <row r="88" spans="1:1" s="4" customFormat="1" x14ac:dyDescent="0.25"/>
    <row r="89" spans="1:1" s="4" customFormat="1" x14ac:dyDescent="0.25"/>
    <row r="90" spans="1:1" s="4" customFormat="1" x14ac:dyDescent="0.25"/>
    <row r="91" spans="1:1" s="4" customFormat="1" x14ac:dyDescent="0.25"/>
    <row r="92" spans="1:1" s="4" customFormat="1" x14ac:dyDescent="0.25"/>
    <row r="93" spans="1:1" s="4" customFormat="1" x14ac:dyDescent="0.25"/>
    <row r="94" spans="1:1" s="4" customFormat="1" x14ac:dyDescent="0.25"/>
    <row r="95" spans="1:1" s="4" customFormat="1" x14ac:dyDescent="0.25"/>
    <row r="96" spans="1:1" s="4" customFormat="1" x14ac:dyDescent="0.25"/>
    <row r="97" s="4" customFormat="1" x14ac:dyDescent="0.25"/>
    <row r="98" s="4" customFormat="1" x14ac:dyDescent="0.25"/>
    <row r="99" s="4" customFormat="1" x14ac:dyDescent="0.25"/>
    <row r="100" s="4" customFormat="1" x14ac:dyDescent="0.25"/>
    <row r="101" s="4" customFormat="1" x14ac:dyDescent="0.25"/>
    <row r="102" s="4" customFormat="1" x14ac:dyDescent="0.25"/>
    <row r="103" s="4" customFormat="1" x14ac:dyDescent="0.25"/>
    <row r="104" s="4" customFormat="1" x14ac:dyDescent="0.25"/>
    <row r="105" s="4" customFormat="1" x14ac:dyDescent="0.25"/>
    <row r="106" s="4" customFormat="1" x14ac:dyDescent="0.25"/>
    <row r="107" s="4" customFormat="1" x14ac:dyDescent="0.25"/>
    <row r="108" s="4" customFormat="1" x14ac:dyDescent="0.25"/>
    <row r="109" s="4" customFormat="1" x14ac:dyDescent="0.25"/>
    <row r="110" s="4" customFormat="1" x14ac:dyDescent="0.25"/>
    <row r="111" s="4" customFormat="1" x14ac:dyDescent="0.25"/>
    <row r="112" s="4" customFormat="1" x14ac:dyDescent="0.25"/>
    <row r="113" s="4" customFormat="1" x14ac:dyDescent="0.25"/>
    <row r="114" s="4" customFormat="1" x14ac:dyDescent="0.25"/>
    <row r="115" s="4" customFormat="1" x14ac:dyDescent="0.25"/>
    <row r="116" s="4" customFormat="1" x14ac:dyDescent="0.25"/>
    <row r="117" s="4" customFormat="1" x14ac:dyDescent="0.25"/>
    <row r="118" s="4" customFormat="1" x14ac:dyDescent="0.25"/>
    <row r="119" s="4" customFormat="1" x14ac:dyDescent="0.25"/>
    <row r="120" s="4" customFormat="1" x14ac:dyDescent="0.25"/>
    <row r="121" s="4" customFormat="1" x14ac:dyDescent="0.25"/>
    <row r="122" s="4" customFormat="1" x14ac:dyDescent="0.25"/>
    <row r="123" s="4" customFormat="1" x14ac:dyDescent="0.25"/>
    <row r="124" s="4" customFormat="1" x14ac:dyDescent="0.25"/>
    <row r="125" s="4" customFormat="1" x14ac:dyDescent="0.25"/>
    <row r="126" s="4" customFormat="1" x14ac:dyDescent="0.25"/>
    <row r="127" s="4" customFormat="1" x14ac:dyDescent="0.25"/>
    <row r="128" s="4" customFormat="1" x14ac:dyDescent="0.25"/>
    <row r="129" s="4" customFormat="1" x14ac:dyDescent="0.25"/>
    <row r="130" s="4" customFormat="1" x14ac:dyDescent="0.25"/>
    <row r="131" s="4" customFormat="1" x14ac:dyDescent="0.25"/>
    <row r="132" s="4" customFormat="1" x14ac:dyDescent="0.25"/>
    <row r="133" s="4" customFormat="1" x14ac:dyDescent="0.25"/>
    <row r="134" s="4" customFormat="1" x14ac:dyDescent="0.25"/>
    <row r="135" s="4" customFormat="1" x14ac:dyDescent="0.25"/>
    <row r="136" s="4" customFormat="1" x14ac:dyDescent="0.25"/>
    <row r="137" s="4" customFormat="1" x14ac:dyDescent="0.25"/>
    <row r="138" s="4" customFormat="1" x14ac:dyDescent="0.25"/>
    <row r="139" s="4" customFormat="1" x14ac:dyDescent="0.25"/>
    <row r="140" s="4" customFormat="1" x14ac:dyDescent="0.25"/>
    <row r="141" s="4" customFormat="1" x14ac:dyDescent="0.25"/>
    <row r="142" s="4" customFormat="1" x14ac:dyDescent="0.25"/>
    <row r="143" s="4" customFormat="1" x14ac:dyDescent="0.25"/>
    <row r="144" s="4" customFormat="1" x14ac:dyDescent="0.25"/>
    <row r="145" s="4" customFormat="1" x14ac:dyDescent="0.25"/>
    <row r="146" s="4" customFormat="1" x14ac:dyDescent="0.25"/>
    <row r="147" s="4" customFormat="1" x14ac:dyDescent="0.25"/>
    <row r="148" s="4" customFormat="1" x14ac:dyDescent="0.25"/>
    <row r="149" s="4" customFormat="1" x14ac:dyDescent="0.25"/>
    <row r="150" s="4" customFormat="1" x14ac:dyDescent="0.25"/>
    <row r="151" s="4" customFormat="1" x14ac:dyDescent="0.25"/>
    <row r="152" s="4" customFormat="1" x14ac:dyDescent="0.25"/>
    <row r="153" s="4" customFormat="1" x14ac:dyDescent="0.25"/>
    <row r="154" s="4" customFormat="1" x14ac:dyDescent="0.25"/>
    <row r="155" s="4" customFormat="1" x14ac:dyDescent="0.25"/>
    <row r="156" s="4" customFormat="1" x14ac:dyDescent="0.25"/>
    <row r="157" s="4" customFormat="1" x14ac:dyDescent="0.25"/>
    <row r="158" s="4" customFormat="1" x14ac:dyDescent="0.25"/>
    <row r="159" s="4" customFormat="1" x14ac:dyDescent="0.25"/>
    <row r="160" s="4" customFormat="1" x14ac:dyDescent="0.25"/>
    <row r="161" s="4" customFormat="1" x14ac:dyDescent="0.25"/>
    <row r="162" s="4" customFormat="1" x14ac:dyDescent="0.25"/>
    <row r="163" s="4" customFormat="1" x14ac:dyDescent="0.25"/>
    <row r="164" s="4" customFormat="1" x14ac:dyDescent="0.25"/>
    <row r="165" s="4" customFormat="1" x14ac:dyDescent="0.25"/>
    <row r="166" s="4" customFormat="1" x14ac:dyDescent="0.25"/>
    <row r="167" s="4" customFormat="1" x14ac:dyDescent="0.25"/>
    <row r="168" s="4" customFormat="1" x14ac:dyDescent="0.25"/>
    <row r="169" s="4" customFormat="1" x14ac:dyDescent="0.25"/>
    <row r="170" s="4" customFormat="1" x14ac:dyDescent="0.25"/>
    <row r="171" s="4" customFormat="1" x14ac:dyDescent="0.25"/>
    <row r="172" s="4" customFormat="1" x14ac:dyDescent="0.25"/>
    <row r="173" s="4" customFormat="1" x14ac:dyDescent="0.25"/>
    <row r="174" s="4" customFormat="1" x14ac:dyDescent="0.25"/>
    <row r="175" s="4" customFormat="1" x14ac:dyDescent="0.25"/>
    <row r="176" s="4" customFormat="1" x14ac:dyDescent="0.25"/>
    <row r="177" s="4" customFormat="1" x14ac:dyDescent="0.25"/>
    <row r="178" s="4" customFormat="1" x14ac:dyDescent="0.25"/>
    <row r="179" s="4" customFormat="1" x14ac:dyDescent="0.25"/>
    <row r="180" s="4" customFormat="1" x14ac:dyDescent="0.25"/>
    <row r="181" s="4" customFormat="1" x14ac:dyDescent="0.25"/>
    <row r="182" s="4" customFormat="1" x14ac:dyDescent="0.25"/>
    <row r="183" s="4" customFormat="1" x14ac:dyDescent="0.25"/>
    <row r="184" s="4" customFormat="1" x14ac:dyDescent="0.25"/>
    <row r="185" s="4" customFormat="1" x14ac:dyDescent="0.25"/>
    <row r="186" s="4" customFormat="1" x14ac:dyDescent="0.25"/>
    <row r="187" s="4" customFormat="1" x14ac:dyDescent="0.25"/>
    <row r="188" s="4" customFormat="1" x14ac:dyDescent="0.25"/>
    <row r="189" s="4" customFormat="1" x14ac:dyDescent="0.25"/>
    <row r="190" s="4" customFormat="1" x14ac:dyDescent="0.25"/>
    <row r="191" s="4" customFormat="1" x14ac:dyDescent="0.25"/>
    <row r="192" s="4" customFormat="1" x14ac:dyDescent="0.25"/>
    <row r="193" s="4" customFormat="1" x14ac:dyDescent="0.25"/>
    <row r="194" s="4" customFormat="1" x14ac:dyDescent="0.25"/>
    <row r="195" s="4" customFormat="1" x14ac:dyDescent="0.25"/>
    <row r="196" s="4" customFormat="1" x14ac:dyDescent="0.25"/>
    <row r="197" s="4" customFormat="1" x14ac:dyDescent="0.25"/>
    <row r="198" s="4" customFormat="1" x14ac:dyDescent="0.25"/>
    <row r="199" s="4" customFormat="1" x14ac:dyDescent="0.25"/>
    <row r="200" s="4" customFormat="1" x14ac:dyDescent="0.25"/>
    <row r="201" s="4" customFormat="1" x14ac:dyDescent="0.25"/>
    <row r="202" s="4" customFormat="1" x14ac:dyDescent="0.25"/>
    <row r="203" s="4" customFormat="1" x14ac:dyDescent="0.25"/>
    <row r="204" s="4" customFormat="1" x14ac:dyDescent="0.25"/>
    <row r="205" s="4" customFormat="1" x14ac:dyDescent="0.25"/>
    <row r="206" s="4" customFormat="1" x14ac:dyDescent="0.25"/>
    <row r="207" s="4" customFormat="1" x14ac:dyDescent="0.25"/>
    <row r="208" s="4" customFormat="1" x14ac:dyDescent="0.25"/>
    <row r="209" s="4" customFormat="1" x14ac:dyDescent="0.25"/>
    <row r="210" s="4" customFormat="1" x14ac:dyDescent="0.25"/>
    <row r="211" s="4" customFormat="1" x14ac:dyDescent="0.25"/>
    <row r="212" s="4" customFormat="1" x14ac:dyDescent="0.25"/>
    <row r="213" s="4" customFormat="1" x14ac:dyDescent="0.25"/>
    <row r="214" s="4" customFormat="1" x14ac:dyDescent="0.25"/>
    <row r="215" s="4" customFormat="1" x14ac:dyDescent="0.25"/>
    <row r="216" s="4" customFormat="1" x14ac:dyDescent="0.25"/>
    <row r="217" s="4" customFormat="1" x14ac:dyDescent="0.25"/>
    <row r="218" s="4" customFormat="1" x14ac:dyDescent="0.25"/>
    <row r="219" s="4" customFormat="1" x14ac:dyDescent="0.25"/>
    <row r="220" s="4" customFormat="1" x14ac:dyDescent="0.25"/>
    <row r="221" s="4" customFormat="1" x14ac:dyDescent="0.25"/>
    <row r="222" s="4" customFormat="1" x14ac:dyDescent="0.25"/>
    <row r="223" s="4" customFormat="1" x14ac:dyDescent="0.25"/>
    <row r="224" s="4" customFormat="1" x14ac:dyDescent="0.25"/>
    <row r="225" s="4" customFormat="1" x14ac:dyDescent="0.25"/>
    <row r="226" s="4" customFormat="1" x14ac:dyDescent="0.25"/>
    <row r="227" s="4" customFormat="1" x14ac:dyDescent="0.25"/>
    <row r="228" s="4" customFormat="1" x14ac:dyDescent="0.25"/>
    <row r="229" s="4" customFormat="1" x14ac:dyDescent="0.25"/>
    <row r="230" s="4" customFormat="1" x14ac:dyDescent="0.25"/>
    <row r="231" s="4" customFormat="1" x14ac:dyDescent="0.25"/>
    <row r="232" s="4" customFormat="1" x14ac:dyDescent="0.25"/>
    <row r="233" s="4" customFormat="1" x14ac:dyDescent="0.25"/>
    <row r="234" s="4" customFormat="1" x14ac:dyDescent="0.25"/>
    <row r="235" s="4" customFormat="1" x14ac:dyDescent="0.25"/>
    <row r="236" s="4" customFormat="1" x14ac:dyDescent="0.25"/>
    <row r="237" s="4" customFormat="1" x14ac:dyDescent="0.25"/>
    <row r="238" s="4" customFormat="1" x14ac:dyDescent="0.25"/>
    <row r="239" s="4" customFormat="1" x14ac:dyDescent="0.25"/>
    <row r="240" s="4" customFormat="1" x14ac:dyDescent="0.25"/>
    <row r="241" s="4" customFormat="1" x14ac:dyDescent="0.25"/>
    <row r="242" s="4" customFormat="1" x14ac:dyDescent="0.25"/>
    <row r="243" s="4" customFormat="1" x14ac:dyDescent="0.25"/>
    <row r="244" s="4" customFormat="1" x14ac:dyDescent="0.25"/>
    <row r="245" s="4" customFormat="1" x14ac:dyDescent="0.25"/>
    <row r="246" s="4" customFormat="1" x14ac:dyDescent="0.25"/>
    <row r="247" s="4" customFormat="1" x14ac:dyDescent="0.25"/>
    <row r="248" s="4" customFormat="1" x14ac:dyDescent="0.25"/>
    <row r="249" s="4" customFormat="1" x14ac:dyDescent="0.25"/>
    <row r="250" s="4" customFormat="1" x14ac:dyDescent="0.25"/>
    <row r="251" s="4" customFormat="1" x14ac:dyDescent="0.25"/>
    <row r="252" s="4" customFormat="1" x14ac:dyDescent="0.25"/>
    <row r="253" s="4" customFormat="1" x14ac:dyDescent="0.25"/>
    <row r="254" s="4" customFormat="1" x14ac:dyDescent="0.25"/>
    <row r="255" s="4" customFormat="1" x14ac:dyDescent="0.25"/>
    <row r="256" s="4" customFormat="1" x14ac:dyDescent="0.25"/>
    <row r="257" s="4" customFormat="1" x14ac:dyDescent="0.25"/>
    <row r="258" s="4" customFormat="1" x14ac:dyDescent="0.25"/>
    <row r="259" s="4" customFormat="1" x14ac:dyDescent="0.25"/>
    <row r="260" s="4" customFormat="1" x14ac:dyDescent="0.25"/>
    <row r="261" s="4" customFormat="1" x14ac:dyDescent="0.25"/>
    <row r="262" s="4" customFormat="1" x14ac:dyDescent="0.25"/>
    <row r="263" s="4" customFormat="1" x14ac:dyDescent="0.25"/>
    <row r="264" s="4" customFormat="1" x14ac:dyDescent="0.25"/>
    <row r="265" s="4" customFormat="1" x14ac:dyDescent="0.25"/>
    <row r="266" s="4" customFormat="1" x14ac:dyDescent="0.25"/>
    <row r="267" s="4" customFormat="1" x14ac:dyDescent="0.25"/>
    <row r="268" s="4" customFormat="1" x14ac:dyDescent="0.25"/>
    <row r="269" s="4" customFormat="1" x14ac:dyDescent="0.25"/>
    <row r="270" s="4" customFormat="1" x14ac:dyDescent="0.25"/>
    <row r="271" s="4" customFormat="1" x14ac:dyDescent="0.25"/>
    <row r="272" s="4" customFormat="1" x14ac:dyDescent="0.25"/>
    <row r="273" s="4" customFormat="1" x14ac:dyDescent="0.25"/>
    <row r="274" s="4" customFormat="1" x14ac:dyDescent="0.25"/>
    <row r="275" s="4" customFormat="1" x14ac:dyDescent="0.25"/>
    <row r="276" s="4" customFormat="1" x14ac:dyDescent="0.25"/>
    <row r="277" s="4" customFormat="1" x14ac:dyDescent="0.25"/>
    <row r="278" s="4" customFormat="1" x14ac:dyDescent="0.25"/>
    <row r="279" s="4" customFormat="1" x14ac:dyDescent="0.25"/>
    <row r="280" s="4" customFormat="1" x14ac:dyDescent="0.25"/>
    <row r="281" s="4" customFormat="1" x14ac:dyDescent="0.25"/>
    <row r="282" s="4" customFormat="1" x14ac:dyDescent="0.25"/>
    <row r="283" s="4" customFormat="1" x14ac:dyDescent="0.25"/>
    <row r="284" s="4" customFormat="1" x14ac:dyDescent="0.25"/>
    <row r="285" s="4" customFormat="1" x14ac:dyDescent="0.25"/>
    <row r="286" s="4" customFormat="1" x14ac:dyDescent="0.25"/>
    <row r="287" s="4" customFormat="1" x14ac:dyDescent="0.25"/>
    <row r="288" s="4" customFormat="1" x14ac:dyDescent="0.25"/>
    <row r="289" s="4" customFormat="1" x14ac:dyDescent="0.25"/>
    <row r="290" s="4" customFormat="1" x14ac:dyDescent="0.25"/>
    <row r="291" s="4" customFormat="1" x14ac:dyDescent="0.25"/>
    <row r="292" s="4" customFormat="1" x14ac:dyDescent="0.25"/>
    <row r="293" s="4" customFormat="1" x14ac:dyDescent="0.25"/>
    <row r="294" s="4" customFormat="1" x14ac:dyDescent="0.25"/>
    <row r="295" s="4" customFormat="1" x14ac:dyDescent="0.25"/>
    <row r="296" s="4" customFormat="1" x14ac:dyDescent="0.25"/>
    <row r="297" s="4" customFormat="1" x14ac:dyDescent="0.25"/>
    <row r="298" s="4" customFormat="1" x14ac:dyDescent="0.25"/>
    <row r="299" s="4" customFormat="1" x14ac:dyDescent="0.25"/>
    <row r="300" s="4" customFormat="1" x14ac:dyDescent="0.25"/>
    <row r="301" s="4" customFormat="1" x14ac:dyDescent="0.25"/>
    <row r="302" s="4" customFormat="1" x14ac:dyDescent="0.25"/>
    <row r="303" s="4" customFormat="1" x14ac:dyDescent="0.25"/>
    <row r="304" s="4" customFormat="1" x14ac:dyDescent="0.25"/>
  </sheetData>
  <sheetProtection algorithmName="SHA-512" hashValue="tzIpH4BWj6I4jD80bW7GHALT/V9UE9rSB4ElikufHBfobUAbGgTzLi5LV9E0Y1ar64EMRe6LFAHqU/kmosKhZA==" saltValue="sdUmNDjKtdh+Vp6hdnXmQQ==" spinCount="100000" sheet="1" objects="1" scenarios="1"/>
  <mergeCells count="304">
    <mergeCell ref="A1:XFD1"/>
    <mergeCell ref="A2:XFD2"/>
    <mergeCell ref="A7:XFD7"/>
    <mergeCell ref="A8:XFD8"/>
    <mergeCell ref="A9:XFD9"/>
    <mergeCell ref="A10:XFD10"/>
    <mergeCell ref="A11:XFD11"/>
    <mergeCell ref="A12:XFD12"/>
    <mergeCell ref="A63:XFD63"/>
    <mergeCell ref="A43:XFD43"/>
    <mergeCell ref="A54:XFD54"/>
    <mergeCell ref="A19:XFD19"/>
    <mergeCell ref="A20:XFD20"/>
    <mergeCell ref="A23:XFD23"/>
    <mergeCell ref="A24:XFD24"/>
    <mergeCell ref="A25:XFD25"/>
    <mergeCell ref="A26:XFD26"/>
    <mergeCell ref="A13:XFD13"/>
    <mergeCell ref="A14:XFD14"/>
    <mergeCell ref="A15:XFD15"/>
    <mergeCell ref="A16:XFD16"/>
    <mergeCell ref="A17:XFD17"/>
    <mergeCell ref="A18:XFD18"/>
    <mergeCell ref="A33:XFD33"/>
    <mergeCell ref="A34:XFD34"/>
    <mergeCell ref="A35:XFD35"/>
    <mergeCell ref="A36:XFD36"/>
    <mergeCell ref="A37:XFD37"/>
    <mergeCell ref="A38:XFD38"/>
    <mergeCell ref="A27:XFD27"/>
    <mergeCell ref="A28:XFD28"/>
    <mergeCell ref="A29:XFD29"/>
    <mergeCell ref="A30:XFD30"/>
    <mergeCell ref="A31:XFD31"/>
    <mergeCell ref="A32:XFD32"/>
    <mergeCell ref="A46:XFD46"/>
    <mergeCell ref="A47:XFD47"/>
    <mergeCell ref="A48:XFD48"/>
    <mergeCell ref="A49:XFD49"/>
    <mergeCell ref="A50:XFD50"/>
    <mergeCell ref="A51:XFD51"/>
    <mergeCell ref="A39:XFD39"/>
    <mergeCell ref="A40:XFD40"/>
    <mergeCell ref="A41:XFD41"/>
    <mergeCell ref="A42:XFD42"/>
    <mergeCell ref="A44:XFD44"/>
    <mergeCell ref="A45:XFD45"/>
    <mergeCell ref="A59:XFD59"/>
    <mergeCell ref="A60:XFD60"/>
    <mergeCell ref="A61:XFD61"/>
    <mergeCell ref="A62:XFD62"/>
    <mergeCell ref="A52:XFD52"/>
    <mergeCell ref="A53:XFD53"/>
    <mergeCell ref="A55:XFD55"/>
    <mergeCell ref="A57:XFD57"/>
    <mergeCell ref="A58:XFD58"/>
    <mergeCell ref="A64:XFD64"/>
    <mergeCell ref="A66:XFD66"/>
    <mergeCell ref="A67:XFD67"/>
    <mergeCell ref="A68:XFD68"/>
    <mergeCell ref="A69:XFD69"/>
    <mergeCell ref="A70:XFD70"/>
    <mergeCell ref="A71:XFD71"/>
    <mergeCell ref="A65:XFD65"/>
    <mergeCell ref="A79:XFD79"/>
    <mergeCell ref="A80:XFD80"/>
    <mergeCell ref="A81:XFD81"/>
    <mergeCell ref="A82:XFD82"/>
    <mergeCell ref="A83:XFD83"/>
    <mergeCell ref="A84:XFD84"/>
    <mergeCell ref="A72:XFD72"/>
    <mergeCell ref="A73:XFD73"/>
    <mergeCell ref="A74:XFD74"/>
    <mergeCell ref="A76:XFD76"/>
    <mergeCell ref="A77:XFD77"/>
    <mergeCell ref="A78:XFD78"/>
    <mergeCell ref="A75:XFD75"/>
    <mergeCell ref="A91:XFD91"/>
    <mergeCell ref="A92:XFD92"/>
    <mergeCell ref="A93:XFD93"/>
    <mergeCell ref="A94:XFD94"/>
    <mergeCell ref="A95:XFD95"/>
    <mergeCell ref="A96:XFD96"/>
    <mergeCell ref="A85:XFD85"/>
    <mergeCell ref="A86:XFD86"/>
    <mergeCell ref="A87:XFD87"/>
    <mergeCell ref="A88:XFD88"/>
    <mergeCell ref="A89:XFD89"/>
    <mergeCell ref="A90:XFD90"/>
    <mergeCell ref="A103:XFD103"/>
    <mergeCell ref="A104:XFD104"/>
    <mergeCell ref="A105:XFD105"/>
    <mergeCell ref="A106:XFD106"/>
    <mergeCell ref="A107:XFD107"/>
    <mergeCell ref="A108:XFD108"/>
    <mergeCell ref="A97:XFD97"/>
    <mergeCell ref="A98:XFD98"/>
    <mergeCell ref="A99:XFD99"/>
    <mergeCell ref="A100:XFD100"/>
    <mergeCell ref="A101:XFD101"/>
    <mergeCell ref="A102:XFD102"/>
    <mergeCell ref="A115:XFD115"/>
    <mergeCell ref="A116:XFD116"/>
    <mergeCell ref="A117:XFD117"/>
    <mergeCell ref="A118:XFD118"/>
    <mergeCell ref="A119:XFD119"/>
    <mergeCell ref="A120:XFD120"/>
    <mergeCell ref="A109:XFD109"/>
    <mergeCell ref="A110:XFD110"/>
    <mergeCell ref="A111:XFD111"/>
    <mergeCell ref="A112:XFD112"/>
    <mergeCell ref="A113:XFD113"/>
    <mergeCell ref="A114:XFD114"/>
    <mergeCell ref="A127:XFD127"/>
    <mergeCell ref="A128:XFD128"/>
    <mergeCell ref="A129:XFD129"/>
    <mergeCell ref="A130:XFD130"/>
    <mergeCell ref="A131:XFD131"/>
    <mergeCell ref="A132:XFD132"/>
    <mergeCell ref="A121:XFD121"/>
    <mergeCell ref="A122:XFD122"/>
    <mergeCell ref="A123:XFD123"/>
    <mergeCell ref="A124:XFD124"/>
    <mergeCell ref="A125:XFD125"/>
    <mergeCell ref="A126:XFD126"/>
    <mergeCell ref="A139:XFD139"/>
    <mergeCell ref="A140:XFD140"/>
    <mergeCell ref="A141:XFD141"/>
    <mergeCell ref="A142:XFD142"/>
    <mergeCell ref="A143:XFD143"/>
    <mergeCell ref="A144:XFD144"/>
    <mergeCell ref="A133:XFD133"/>
    <mergeCell ref="A134:XFD134"/>
    <mergeCell ref="A135:XFD135"/>
    <mergeCell ref="A136:XFD136"/>
    <mergeCell ref="A137:XFD137"/>
    <mergeCell ref="A138:XFD138"/>
    <mergeCell ref="A151:XFD151"/>
    <mergeCell ref="A152:XFD152"/>
    <mergeCell ref="A153:XFD153"/>
    <mergeCell ref="A154:XFD154"/>
    <mergeCell ref="A155:XFD155"/>
    <mergeCell ref="A156:XFD156"/>
    <mergeCell ref="A145:XFD145"/>
    <mergeCell ref="A146:XFD146"/>
    <mergeCell ref="A147:XFD147"/>
    <mergeCell ref="A148:XFD148"/>
    <mergeCell ref="A149:XFD149"/>
    <mergeCell ref="A150:XFD150"/>
    <mergeCell ref="A163:XFD163"/>
    <mergeCell ref="A164:XFD164"/>
    <mergeCell ref="A165:XFD165"/>
    <mergeCell ref="A166:XFD166"/>
    <mergeCell ref="A167:XFD167"/>
    <mergeCell ref="A168:XFD168"/>
    <mergeCell ref="A157:XFD157"/>
    <mergeCell ref="A158:XFD158"/>
    <mergeCell ref="A159:XFD159"/>
    <mergeCell ref="A160:XFD160"/>
    <mergeCell ref="A161:XFD161"/>
    <mergeCell ref="A162:XFD162"/>
    <mergeCell ref="A175:XFD175"/>
    <mergeCell ref="A176:XFD176"/>
    <mergeCell ref="A177:XFD177"/>
    <mergeCell ref="A178:XFD178"/>
    <mergeCell ref="A179:XFD179"/>
    <mergeCell ref="A180:XFD180"/>
    <mergeCell ref="A169:XFD169"/>
    <mergeCell ref="A170:XFD170"/>
    <mergeCell ref="A171:XFD171"/>
    <mergeCell ref="A172:XFD172"/>
    <mergeCell ref="A173:XFD173"/>
    <mergeCell ref="A174:XFD174"/>
    <mergeCell ref="A187:XFD187"/>
    <mergeCell ref="A188:XFD188"/>
    <mergeCell ref="A189:XFD189"/>
    <mergeCell ref="A190:XFD190"/>
    <mergeCell ref="A191:XFD191"/>
    <mergeCell ref="A192:XFD192"/>
    <mergeCell ref="A181:XFD181"/>
    <mergeCell ref="A182:XFD182"/>
    <mergeCell ref="A183:XFD183"/>
    <mergeCell ref="A184:XFD184"/>
    <mergeCell ref="A185:XFD185"/>
    <mergeCell ref="A186:XFD186"/>
    <mergeCell ref="A199:XFD199"/>
    <mergeCell ref="A200:XFD200"/>
    <mergeCell ref="A201:XFD201"/>
    <mergeCell ref="A202:XFD202"/>
    <mergeCell ref="A203:XFD203"/>
    <mergeCell ref="A204:XFD204"/>
    <mergeCell ref="A193:XFD193"/>
    <mergeCell ref="A194:XFD194"/>
    <mergeCell ref="A195:XFD195"/>
    <mergeCell ref="A196:XFD196"/>
    <mergeCell ref="A197:XFD197"/>
    <mergeCell ref="A198:XFD198"/>
    <mergeCell ref="A211:XFD211"/>
    <mergeCell ref="A212:XFD212"/>
    <mergeCell ref="A213:XFD213"/>
    <mergeCell ref="A214:XFD214"/>
    <mergeCell ref="A215:XFD215"/>
    <mergeCell ref="A216:XFD216"/>
    <mergeCell ref="A205:XFD205"/>
    <mergeCell ref="A206:XFD206"/>
    <mergeCell ref="A207:XFD207"/>
    <mergeCell ref="A208:XFD208"/>
    <mergeCell ref="A209:XFD209"/>
    <mergeCell ref="A210:XFD210"/>
    <mergeCell ref="A223:XFD223"/>
    <mergeCell ref="A224:XFD224"/>
    <mergeCell ref="A225:XFD225"/>
    <mergeCell ref="A226:XFD226"/>
    <mergeCell ref="A227:XFD227"/>
    <mergeCell ref="A228:XFD228"/>
    <mergeCell ref="A217:XFD217"/>
    <mergeCell ref="A218:XFD218"/>
    <mergeCell ref="A219:XFD219"/>
    <mergeCell ref="A220:XFD220"/>
    <mergeCell ref="A221:XFD221"/>
    <mergeCell ref="A222:XFD222"/>
    <mergeCell ref="A235:XFD235"/>
    <mergeCell ref="A236:XFD236"/>
    <mergeCell ref="A237:XFD237"/>
    <mergeCell ref="A238:XFD238"/>
    <mergeCell ref="A239:XFD239"/>
    <mergeCell ref="A240:XFD240"/>
    <mergeCell ref="A229:XFD229"/>
    <mergeCell ref="A230:XFD230"/>
    <mergeCell ref="A231:XFD231"/>
    <mergeCell ref="A232:XFD232"/>
    <mergeCell ref="A233:XFD233"/>
    <mergeCell ref="A234:XFD234"/>
    <mergeCell ref="A247:XFD247"/>
    <mergeCell ref="A248:XFD248"/>
    <mergeCell ref="A249:XFD249"/>
    <mergeCell ref="A250:XFD250"/>
    <mergeCell ref="A251:XFD251"/>
    <mergeCell ref="A252:XFD252"/>
    <mergeCell ref="A241:XFD241"/>
    <mergeCell ref="A242:XFD242"/>
    <mergeCell ref="A243:XFD243"/>
    <mergeCell ref="A244:XFD244"/>
    <mergeCell ref="A245:XFD245"/>
    <mergeCell ref="A246:XFD246"/>
    <mergeCell ref="A259:XFD259"/>
    <mergeCell ref="A260:XFD260"/>
    <mergeCell ref="A261:XFD261"/>
    <mergeCell ref="A262:XFD262"/>
    <mergeCell ref="A263:XFD263"/>
    <mergeCell ref="A264:XFD264"/>
    <mergeCell ref="A253:XFD253"/>
    <mergeCell ref="A254:XFD254"/>
    <mergeCell ref="A255:XFD255"/>
    <mergeCell ref="A256:XFD256"/>
    <mergeCell ref="A257:XFD257"/>
    <mergeCell ref="A258:XFD258"/>
    <mergeCell ref="A271:XFD271"/>
    <mergeCell ref="A272:XFD272"/>
    <mergeCell ref="A273:XFD273"/>
    <mergeCell ref="A274:XFD274"/>
    <mergeCell ref="A275:XFD275"/>
    <mergeCell ref="A276:XFD276"/>
    <mergeCell ref="A265:XFD265"/>
    <mergeCell ref="A266:XFD266"/>
    <mergeCell ref="A267:XFD267"/>
    <mergeCell ref="A268:XFD268"/>
    <mergeCell ref="A269:XFD269"/>
    <mergeCell ref="A270:XFD270"/>
    <mergeCell ref="A284:XFD284"/>
    <mergeCell ref="A285:XFD285"/>
    <mergeCell ref="A286:XFD286"/>
    <mergeCell ref="A287:XFD287"/>
    <mergeCell ref="A288:XFD288"/>
    <mergeCell ref="A277:XFD277"/>
    <mergeCell ref="A278:XFD278"/>
    <mergeCell ref="A279:XFD279"/>
    <mergeCell ref="A280:XFD280"/>
    <mergeCell ref="A281:XFD281"/>
    <mergeCell ref="A282:XFD282"/>
    <mergeCell ref="A3:XFD3"/>
    <mergeCell ref="A56:XFD56"/>
    <mergeCell ref="A301:XFD301"/>
    <mergeCell ref="A302:XFD302"/>
    <mergeCell ref="A303:XFD303"/>
    <mergeCell ref="A304:XFD304"/>
    <mergeCell ref="A4:XFD4"/>
    <mergeCell ref="A6:XFD6"/>
    <mergeCell ref="A5:XFD5"/>
    <mergeCell ref="A21:XFD21"/>
    <mergeCell ref="A22:XFD22"/>
    <mergeCell ref="A295:XFD295"/>
    <mergeCell ref="A296:XFD296"/>
    <mergeCell ref="A297:XFD297"/>
    <mergeCell ref="A298:XFD298"/>
    <mergeCell ref="A299:XFD299"/>
    <mergeCell ref="A300:XFD300"/>
    <mergeCell ref="A289:XFD289"/>
    <mergeCell ref="A290:XFD290"/>
    <mergeCell ref="A291:XFD291"/>
    <mergeCell ref="A292:XFD292"/>
    <mergeCell ref="A293:XFD293"/>
    <mergeCell ref="A294:XFD294"/>
    <mergeCell ref="A283:XFD283"/>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CFF09-4DD6-43A0-859F-F7022DDA51C8}">
  <sheetPr codeName="Sheet15"/>
  <dimension ref="A1:Z367"/>
  <sheetViews>
    <sheetView topLeftCell="E1" workbookViewId="0">
      <selection activeCell="B3" sqref="B3"/>
    </sheetView>
  </sheetViews>
  <sheetFormatPr defaultRowHeight="15" x14ac:dyDescent="0.25"/>
  <cols>
    <col min="3" max="3" width="13.85546875" bestFit="1" customWidth="1"/>
    <col min="4" max="4" width="14.140625" bestFit="1" customWidth="1"/>
    <col min="5" max="5" width="12.140625" bestFit="1" customWidth="1"/>
    <col min="6" max="6" width="11.85546875" bestFit="1" customWidth="1"/>
    <col min="7" max="7" width="12.5703125" bestFit="1" customWidth="1"/>
    <col min="8" max="8" width="11.7109375" bestFit="1" customWidth="1"/>
    <col min="9" max="9" width="12" bestFit="1" customWidth="1"/>
    <col min="10" max="10" width="12.28515625" bestFit="1" customWidth="1"/>
    <col min="11" max="11" width="12" bestFit="1" customWidth="1"/>
    <col min="12" max="12" width="12.7109375" bestFit="1" customWidth="1"/>
    <col min="13" max="13" width="11.85546875" bestFit="1" customWidth="1"/>
    <col min="14" max="14" width="12" bestFit="1" customWidth="1"/>
    <col min="15" max="15" width="11.42578125" bestFit="1" customWidth="1"/>
    <col min="16" max="16" width="11.140625" bestFit="1" customWidth="1"/>
    <col min="17" max="17" width="12.140625" bestFit="1" customWidth="1"/>
    <col min="18" max="18" width="11.28515625" bestFit="1" customWidth="1"/>
    <col min="19" max="19" width="12" bestFit="1" customWidth="1"/>
    <col min="20" max="20" width="16" bestFit="1" customWidth="1"/>
    <col min="21" max="21" width="15.7109375" bestFit="1" customWidth="1"/>
    <col min="22" max="22" width="12.7109375" bestFit="1" customWidth="1"/>
    <col min="23" max="23" width="11.85546875" bestFit="1" customWidth="1"/>
    <col min="24" max="24" width="15.140625" bestFit="1" customWidth="1"/>
  </cols>
  <sheetData>
    <row r="1" spans="1:26" x14ac:dyDescent="0.25">
      <c r="A1" t="s">
        <v>136</v>
      </c>
      <c r="B1" t="s">
        <v>32</v>
      </c>
      <c r="C1" t="s">
        <v>0</v>
      </c>
      <c r="D1" t="s">
        <v>1</v>
      </c>
      <c r="E1" t="s">
        <v>2</v>
      </c>
      <c r="F1" t="s">
        <v>3</v>
      </c>
      <c r="G1" t="s">
        <v>22</v>
      </c>
      <c r="H1" t="s">
        <v>23</v>
      </c>
      <c r="I1" t="s">
        <v>4</v>
      </c>
      <c r="J1" t="s">
        <v>5</v>
      </c>
      <c r="K1" t="s">
        <v>6</v>
      </c>
      <c r="L1" t="s">
        <v>24</v>
      </c>
      <c r="M1" t="s">
        <v>25</v>
      </c>
      <c r="N1" t="s">
        <v>7</v>
      </c>
      <c r="O1" t="s">
        <v>8</v>
      </c>
      <c r="P1" t="s">
        <v>9</v>
      </c>
      <c r="Q1" t="s">
        <v>26</v>
      </c>
      <c r="R1" t="s">
        <v>27</v>
      </c>
      <c r="S1" t="s">
        <v>10</v>
      </c>
      <c r="T1" t="s">
        <v>11</v>
      </c>
      <c r="U1" t="s">
        <v>12</v>
      </c>
      <c r="V1" t="s">
        <v>28</v>
      </c>
      <c r="W1" t="s">
        <v>29</v>
      </c>
      <c r="X1" t="s">
        <v>13</v>
      </c>
      <c r="Y1" t="s">
        <v>54</v>
      </c>
      <c r="Z1" t="s">
        <v>55</v>
      </c>
    </row>
    <row r="2" spans="1:26" x14ac:dyDescent="0.25">
      <c r="A2">
        <f>IF(B2="Y",COUNTIF($B$2:B2,"Y"),0)</f>
        <v>1</v>
      </c>
      <c r="B2" t="str">
        <f>IF(AND(C2&gt;=BeginDate24hr,C2&lt;=EndDate24hr),"Y","N")</f>
        <v>Y</v>
      </c>
      <c r="C2" s="1">
        <v>44194</v>
      </c>
      <c r="D2" t="s">
        <v>135</v>
      </c>
      <c r="E2">
        <f>(Transformed!C2+Transformed!C3)/2</f>
        <v>59.968768999999995</v>
      </c>
      <c r="F2">
        <f>(Transformed!D2+Transformed!D3)/2</f>
        <v>38.021817999999996</v>
      </c>
      <c r="G2">
        <f>(Transformed!E2+Transformed!E3)/2</f>
        <v>38.021817999999996</v>
      </c>
      <c r="H2">
        <f>(Transformed!F2+Transformed!F3)/2</f>
        <v>21.946950999999999</v>
      </c>
      <c r="I2">
        <f>(Transformed!G2+Transformed!G3)/2</f>
        <v>48.530591250000001</v>
      </c>
      <c r="J2">
        <f>(Transformed!H2+Transformed!H3)/2</f>
        <v>51.458486499999999</v>
      </c>
      <c r="K2">
        <f>(Transformed!I2+Transformed!I3)/2</f>
        <v>19.191608500000001</v>
      </c>
      <c r="L2">
        <f>(Transformed!J2+Transformed!J3)/2</f>
        <v>19.191608500000001</v>
      </c>
      <c r="M2">
        <f>(Transformed!K2+Transformed!K3)/2</f>
        <v>32.266877999999998</v>
      </c>
      <c r="N2">
        <f>(Transformed!L2+Transformed!L3)/2</f>
        <v>34.527888000000004</v>
      </c>
      <c r="O2">
        <f>(Transformed!M2+Transformed!M3)/2</f>
        <v>98.234189000000001</v>
      </c>
      <c r="P2">
        <f>(Transformed!N2+Transformed!N3)/2</f>
        <v>33.336293499999996</v>
      </c>
      <c r="Q2">
        <f>(Transformed!O2+Transformed!O3)/2</f>
        <v>33.336293499999996</v>
      </c>
      <c r="R2">
        <f>(Transformed!P2+Transformed!P3)/2</f>
        <v>64.897895500000004</v>
      </c>
      <c r="S2">
        <f>(Transformed!Q2+Transformed!Q3)/2</f>
        <v>66.046214899999995</v>
      </c>
      <c r="T2">
        <f>(Transformed!R2+Transformed!R3)/2</f>
        <v>10.252381</v>
      </c>
      <c r="U2">
        <f>(Transformed!S2+Transformed!S3)/2</f>
        <v>0.91384600000000005</v>
      </c>
      <c r="V2">
        <f>(Transformed!T2+Transformed!T3)/2</f>
        <v>0.91384600000000005</v>
      </c>
      <c r="W2">
        <f>(Transformed!U2+Transformed!U3)/2</f>
        <v>9.3385350000000003</v>
      </c>
      <c r="X2">
        <f>(Transformed!V2+Transformed!V3)/2</f>
        <v>3.9591465499999998</v>
      </c>
      <c r="Y2">
        <f>Input!$J$4</f>
        <v>65</v>
      </c>
      <c r="Z2">
        <f>Input!$K$4</f>
        <v>75</v>
      </c>
    </row>
    <row r="3" spans="1:26" x14ac:dyDescent="0.25">
      <c r="A3">
        <f>IF(B3="Y",COUNTIF($B$2:B3,"Y"),0)</f>
        <v>2</v>
      </c>
      <c r="B3" t="str">
        <f>IF(AND(C3&gt;=BeginDate24hr,C3&lt;=EndDate24hr),"Y","N")</f>
        <v>Y</v>
      </c>
      <c r="C3" s="1">
        <v>44193</v>
      </c>
      <c r="D3" t="s">
        <v>135</v>
      </c>
      <c r="E3">
        <f>Transformed!C4</f>
        <v>51.86</v>
      </c>
      <c r="F3">
        <f>(Transformed!D4+Transformed!D5)/2</f>
        <v>39.396852999999993</v>
      </c>
      <c r="G3">
        <f>(Transformed!E4+Transformed!E5)/2</f>
        <v>39.396852999999993</v>
      </c>
      <c r="H3">
        <f>(Transformed!F4+Transformed!F5)/2</f>
        <v>19.752378000000004</v>
      </c>
      <c r="I3">
        <f>(Transformed!G4+Transformed!G5)/2</f>
        <v>47.1065556</v>
      </c>
      <c r="J3">
        <f>(Transformed!H4+Transformed!H5)/2</f>
        <v>47.8694445</v>
      </c>
      <c r="K3">
        <f>(Transformed!I4+Transformed!I5)/2</f>
        <v>14.521329</v>
      </c>
      <c r="L3">
        <f>(Transformed!J4+Transformed!J5)/2</f>
        <v>14.521329</v>
      </c>
      <c r="M3">
        <f>(Transformed!K4+Transformed!K5)/2</f>
        <v>33.348115499999999</v>
      </c>
      <c r="N3">
        <f>(Transformed!L4+Transformed!L5)/2</f>
        <v>33.546429449999998</v>
      </c>
      <c r="O3">
        <f>(Transformed!M4+Transformed!M5)/2</f>
        <v>91.521497999999994</v>
      </c>
      <c r="P3">
        <f>(Transformed!N4+Transformed!N5)/2</f>
        <v>26.561153999999998</v>
      </c>
      <c r="Q3">
        <f>(Transformed!O4+Transformed!O5)/2</f>
        <v>26.561153999999998</v>
      </c>
      <c r="R3">
        <f>(Transformed!P4+Transformed!P5)/2</f>
        <v>64.960343999999992</v>
      </c>
      <c r="S3">
        <f>(Transformed!Q4+Transformed!Q5)/2</f>
        <v>67.145859150000007</v>
      </c>
      <c r="T3">
        <f>(Transformed!R4+Transformed!R5)/2</f>
        <v>7.3296760000000001</v>
      </c>
      <c r="U3">
        <f>(Transformed!S4+Transformed!S5)/2</f>
        <v>0.84615399999999996</v>
      </c>
      <c r="V3">
        <f>(Transformed!T4+Transformed!T5)/2</f>
        <v>0.84615399999999996</v>
      </c>
      <c r="W3">
        <f>(Transformed!U4+Transformed!U5)/2</f>
        <v>6.4835220000000007</v>
      </c>
      <c r="X3">
        <f>(Transformed!V4+Transformed!V5)/2</f>
        <v>2.7699661500000001</v>
      </c>
      <c r="Y3">
        <f>Input!$J$4</f>
        <v>65</v>
      </c>
      <c r="Z3">
        <f>Input!$K$4</f>
        <v>75</v>
      </c>
    </row>
    <row r="4" spans="1:26" x14ac:dyDescent="0.25">
      <c r="A4">
        <f>IF(B4="Y",COUNTIF($B$2:B4,"Y"),0)</f>
        <v>3</v>
      </c>
      <c r="B4" t="str">
        <f>IF(AND(C4&gt;=BeginDate24hr,C4&lt;=EndDate24hr),"Y","N")</f>
        <v>Y</v>
      </c>
      <c r="C4" s="1">
        <v>44192</v>
      </c>
      <c r="D4" t="s">
        <v>135</v>
      </c>
      <c r="E4">
        <f>Transformed!C6</f>
        <v>50.908824000000003</v>
      </c>
      <c r="F4">
        <f>(Transformed!D6+Transformed!D7)/2</f>
        <v>38.6472725</v>
      </c>
      <c r="G4">
        <f>(Transformed!E6+Transformed!E7)/2</f>
        <v>38.6472725</v>
      </c>
      <c r="H4">
        <f>(Transformed!F6+Transformed!F7)/2</f>
        <v>20.360985500000002</v>
      </c>
      <c r="I4">
        <f>(Transformed!G6+Transformed!G7)/2</f>
        <v>46.848019100000002</v>
      </c>
      <c r="J4">
        <f>(Transformed!H6+Transformed!H7)/2</f>
        <v>49.166873000000002</v>
      </c>
      <c r="K4">
        <f>(Transformed!I6+Transformed!I7)/2</f>
        <v>13.021753499999999</v>
      </c>
      <c r="L4">
        <f>(Transformed!J6+Transformed!J7)/2</f>
        <v>13.021753499999999</v>
      </c>
      <c r="M4">
        <f>(Transformed!K6+Transformed!K7)/2</f>
        <v>36.1451195</v>
      </c>
      <c r="N4">
        <f>(Transformed!L6+Transformed!L7)/2</f>
        <v>32.333456799999993</v>
      </c>
      <c r="O4">
        <f>(Transformed!M6+Transformed!M7)/2</f>
        <v>89.265416500000001</v>
      </c>
      <c r="P4">
        <f>(Transformed!N6+Transformed!N7)/2</f>
        <v>26.307517500000003</v>
      </c>
      <c r="Q4">
        <f>(Transformed!O6+Transformed!O7)/2</f>
        <v>26.307517500000003</v>
      </c>
      <c r="R4">
        <f>(Transformed!P6+Transformed!P7)/2</f>
        <v>62.957898999999998</v>
      </c>
      <c r="S4">
        <f>(Transformed!Q6+Transformed!Q7)/2</f>
        <v>64.617779350000006</v>
      </c>
      <c r="T4">
        <f>(Transformed!R6+Transformed!R7)/2</f>
        <v>11.746753500000001</v>
      </c>
      <c r="U4">
        <f>(Transformed!S6+Transformed!S7)/2</f>
        <v>0.5</v>
      </c>
      <c r="V4">
        <f>(Transformed!T6+Transformed!T7)/2</f>
        <v>0.5</v>
      </c>
      <c r="W4">
        <f>(Transformed!U6+Transformed!U7)/2</f>
        <v>11.246753500000001</v>
      </c>
      <c r="X4">
        <f>(Transformed!V6+Transformed!V7)/2</f>
        <v>2.94702895</v>
      </c>
      <c r="Y4">
        <f>Input!$J$4</f>
        <v>65</v>
      </c>
      <c r="Z4">
        <f>Input!$K$4</f>
        <v>75</v>
      </c>
    </row>
    <row r="5" spans="1:26" x14ac:dyDescent="0.25">
      <c r="A5">
        <f>IF(B5="Y",COUNTIF($B$2:B5,"Y"),0)</f>
        <v>4</v>
      </c>
      <c r="B5" t="str">
        <f>IF(AND(C5&gt;=BeginDate24hr,C5&lt;=EndDate24hr),"Y","N")</f>
        <v>Y</v>
      </c>
      <c r="C5" s="1">
        <v>44191</v>
      </c>
      <c r="D5" t="s">
        <v>135</v>
      </c>
      <c r="E5">
        <f>Transformed!C8</f>
        <v>50.458824</v>
      </c>
      <c r="F5">
        <f>(Transformed!D8+Transformed!D9)/2</f>
        <v>40.618537500000002</v>
      </c>
      <c r="G5">
        <f>(Transformed!E8+Transformed!E9)/2</f>
        <v>40.618537500000002</v>
      </c>
      <c r="H5">
        <f>(Transformed!F8+Transformed!F9)/2</f>
        <v>15.968566999999997</v>
      </c>
      <c r="I5">
        <f>(Transformed!G8+Transformed!G9)/2</f>
        <v>47.169630599999998</v>
      </c>
      <c r="J5">
        <f>(Transformed!H8+Transformed!H9)/2</f>
        <v>43.926923000000002</v>
      </c>
      <c r="K5">
        <f>(Transformed!I8+Transformed!I9)/2</f>
        <v>6.8048950000000001</v>
      </c>
      <c r="L5">
        <f>(Transformed!J8+Transformed!J9)/2</f>
        <v>6.8048950000000001</v>
      </c>
      <c r="M5">
        <f>(Transformed!K8+Transformed!K9)/2</f>
        <v>37.122028</v>
      </c>
      <c r="N5">
        <f>(Transformed!L8+Transformed!L9)/2</f>
        <v>30.0655927</v>
      </c>
      <c r="O5">
        <f>(Transformed!M8+Transformed!M9)/2</f>
        <v>90.185217499999993</v>
      </c>
      <c r="P5">
        <f>(Transformed!N8+Transformed!N9)/2</f>
        <v>28.292027999999998</v>
      </c>
      <c r="Q5">
        <f>(Transformed!O8+Transformed!O9)/2</f>
        <v>28.292027999999998</v>
      </c>
      <c r="R5">
        <f>(Transformed!P8+Transformed!P9)/2</f>
        <v>61.893189500000005</v>
      </c>
      <c r="S5">
        <f>(Transformed!Q8+Transformed!Q9)/2</f>
        <v>59.266069450000003</v>
      </c>
      <c r="T5">
        <f>(Transformed!R8+Transformed!R9)/2</f>
        <v>9.2272724999999998</v>
      </c>
      <c r="U5">
        <f>(Transformed!S8+Transformed!S9)/2</f>
        <v>0.82867099999999994</v>
      </c>
      <c r="V5">
        <f>(Transformed!T8+Transformed!T9)/2</f>
        <v>0.82867099999999994</v>
      </c>
      <c r="W5">
        <f>(Transformed!U8+Transformed!U9)/2</f>
        <v>8.3986014999999998</v>
      </c>
      <c r="X5">
        <f>(Transformed!V8+Transformed!V9)/2</f>
        <v>3.81600165</v>
      </c>
      <c r="Y5">
        <f>Input!$J$4</f>
        <v>65</v>
      </c>
      <c r="Z5">
        <f>Input!$K$4</f>
        <v>75</v>
      </c>
    </row>
    <row r="6" spans="1:26" x14ac:dyDescent="0.25">
      <c r="A6">
        <f>IF(B6="Y",COUNTIF($B$2:B6,"Y"),0)</f>
        <v>5</v>
      </c>
      <c r="B6" t="str">
        <f>IF(AND(C6&gt;=BeginDate24hr,C6&lt;=EndDate24hr),"Y","N")</f>
        <v>Y</v>
      </c>
      <c r="C6" s="1">
        <v>44190</v>
      </c>
      <c r="D6" t="s">
        <v>135</v>
      </c>
      <c r="E6">
        <f>Transformed!C10</f>
        <v>47.290908999999999</v>
      </c>
      <c r="F6">
        <f>(Transformed!D10+Transformed!D11)/2</f>
        <v>39.746401500000005</v>
      </c>
      <c r="G6">
        <f>(Transformed!E10+Transformed!E11)/2</f>
        <v>39.746401500000005</v>
      </c>
      <c r="H6">
        <f>(Transformed!F10+Transformed!F11)/2</f>
        <v>17.599053000000001</v>
      </c>
      <c r="I6">
        <f>(Transformed!G10+Transformed!G11)/2</f>
        <v>48.237119899999996</v>
      </c>
      <c r="J6">
        <f>(Transformed!H10+Transformed!H11)/2</f>
        <v>44.343356499999999</v>
      </c>
      <c r="K6">
        <f>(Transformed!I10+Transformed!I11)/2</f>
        <v>4.1335664999999997</v>
      </c>
      <c r="L6">
        <f>(Transformed!J10+Transformed!J11)/2</f>
        <v>4.1335664999999997</v>
      </c>
      <c r="M6">
        <f>(Transformed!K10+Transformed!K11)/2</f>
        <v>40.209789999999998</v>
      </c>
      <c r="N6">
        <f>(Transformed!L10+Transformed!L11)/2</f>
        <v>29.399765449999997</v>
      </c>
      <c r="O6">
        <f>(Transformed!M10+Transformed!M11)/2</f>
        <v>100</v>
      </c>
      <c r="P6">
        <f>(Transformed!N10+Transformed!N11)/2</f>
        <v>20.377587000000002</v>
      </c>
      <c r="Q6">
        <f>(Transformed!O10+Transformed!O11)/2</f>
        <v>20.377587000000002</v>
      </c>
      <c r="R6">
        <f>(Transformed!P10+Transformed!P11)/2</f>
        <v>79.622412999999995</v>
      </c>
      <c r="S6">
        <f>(Transformed!Q10+Transformed!Q11)/2</f>
        <v>56.972995499999996</v>
      </c>
      <c r="T6">
        <f>(Transformed!R10+Transformed!R11)/2</f>
        <v>16.9615385</v>
      </c>
      <c r="U6">
        <f>(Transformed!S10+Transformed!S11)/2</f>
        <v>0.43636350000000002</v>
      </c>
      <c r="V6">
        <f>(Transformed!T10+Transformed!T11)/2</f>
        <v>0.43636350000000002</v>
      </c>
      <c r="W6">
        <f>(Transformed!U10+Transformed!U11)/2</f>
        <v>16.525174999999997</v>
      </c>
      <c r="X6">
        <f>(Transformed!V10+Transformed!V11)/2</f>
        <v>4.6564260500000003</v>
      </c>
      <c r="Y6">
        <f>Input!$J$4</f>
        <v>65</v>
      </c>
      <c r="Z6">
        <f>Input!$K$4</f>
        <v>75</v>
      </c>
    </row>
    <row r="7" spans="1:26" x14ac:dyDescent="0.25">
      <c r="A7">
        <f>IF(B7="Y",COUNTIF($B$2:B7,"Y"),0)</f>
        <v>6</v>
      </c>
      <c r="B7" t="str">
        <f>IF(AND(C7&gt;=BeginDate24hr,C7&lt;=EndDate24hr),"Y","N")</f>
        <v>Y</v>
      </c>
      <c r="C7" s="1">
        <v>44189</v>
      </c>
      <c r="D7" t="s">
        <v>135</v>
      </c>
      <c r="E7">
        <f>Transformed!C12</f>
        <v>55.563636000000002</v>
      </c>
      <c r="F7">
        <f>(Transformed!D12+Transformed!D13)/2</f>
        <v>41.469170000000005</v>
      </c>
      <c r="G7">
        <f>(Transformed!E12+Transformed!E13)/2</f>
        <v>41.469170000000005</v>
      </c>
      <c r="H7">
        <f>(Transformed!F12+Transformed!F13)/2</f>
        <v>20.458802000000002</v>
      </c>
      <c r="I7">
        <f>(Transformed!G12+Transformed!G13)/2</f>
        <v>49.722307149999999</v>
      </c>
      <c r="J7">
        <f>(Transformed!H12+Transformed!H13)/2</f>
        <v>48.245693500000002</v>
      </c>
      <c r="K7">
        <f>(Transformed!I12+Transformed!I13)/2</f>
        <v>9.3403030000000005</v>
      </c>
      <c r="L7">
        <f>(Transformed!J12+Transformed!J13)/2</f>
        <v>9.3403030000000005</v>
      </c>
      <c r="M7">
        <f>(Transformed!K12+Transformed!K13)/2</f>
        <v>38.905390500000003</v>
      </c>
      <c r="N7">
        <f>(Transformed!L12+Transformed!L13)/2</f>
        <v>33.734353650000003</v>
      </c>
      <c r="O7">
        <f>(Transformed!M12+Transformed!M13)/2</f>
        <v>99.912608500000005</v>
      </c>
      <c r="P7">
        <f>(Transformed!N12+Transformed!N13)/2</f>
        <v>21.445060999999999</v>
      </c>
      <c r="Q7">
        <f>(Transformed!O12+Transformed!O13)/2</f>
        <v>21.445060999999999</v>
      </c>
      <c r="R7">
        <f>(Transformed!P12+Transformed!P13)/2</f>
        <v>78.467547499999995</v>
      </c>
      <c r="S7">
        <f>(Transformed!Q12+Transformed!Q13)/2</f>
        <v>65.470792099999997</v>
      </c>
      <c r="T7">
        <f>(Transformed!R12+Transformed!R13)/2</f>
        <v>11.0421245</v>
      </c>
      <c r="U7">
        <f>(Transformed!S12+Transformed!S13)/2</f>
        <v>0.66346150000000004</v>
      </c>
      <c r="V7">
        <f>(Transformed!T12+Transformed!T13)/2</f>
        <v>0.66346150000000004</v>
      </c>
      <c r="W7">
        <f>(Transformed!U12+Transformed!U13)/2</f>
        <v>10.378663</v>
      </c>
      <c r="X7">
        <f>(Transformed!V12+Transformed!V13)/2</f>
        <v>4.9058352000000003</v>
      </c>
      <c r="Y7">
        <f>Input!$J$4</f>
        <v>65</v>
      </c>
      <c r="Z7">
        <f>Input!$K$4</f>
        <v>75</v>
      </c>
    </row>
    <row r="8" spans="1:26" x14ac:dyDescent="0.25">
      <c r="A8">
        <f>IF(B8="Y",COUNTIF($B$2:B8,"Y"),0)</f>
        <v>7</v>
      </c>
      <c r="B8" t="str">
        <f>IF(AND(C8&gt;=BeginDate24hr,C8&lt;=EndDate24hr),"Y","N")</f>
        <v>Y</v>
      </c>
      <c r="C8" s="1">
        <v>44188</v>
      </c>
      <c r="D8" t="s">
        <v>135</v>
      </c>
      <c r="E8">
        <f>Transformed!C14</f>
        <v>53.674545000000002</v>
      </c>
      <c r="F8">
        <f>(Transformed!D14+Transformed!D15)/2</f>
        <v>43.948127999999997</v>
      </c>
      <c r="G8">
        <f>(Transformed!E14+Transformed!E15)/2</f>
        <v>43.948127999999997</v>
      </c>
      <c r="H8">
        <f>(Transformed!F14+Transformed!F15)/2</f>
        <v>15.404529000000004</v>
      </c>
      <c r="I8">
        <f>(Transformed!G14+Transformed!G15)/2</f>
        <v>51.994353750000002</v>
      </c>
      <c r="J8">
        <f>(Transformed!H14+Transformed!H15)/2</f>
        <v>54.1573055</v>
      </c>
      <c r="K8">
        <f>(Transformed!I14+Transformed!I15)/2</f>
        <v>5.9657340000000003</v>
      </c>
      <c r="L8">
        <f>(Transformed!J14+Transformed!J15)/2</f>
        <v>5.9657340000000003</v>
      </c>
      <c r="M8">
        <f>(Transformed!K14+Transformed!K15)/2</f>
        <v>48.191571500000002</v>
      </c>
      <c r="N8">
        <f>(Transformed!L14+Transformed!L15)/2</f>
        <v>36.708378350000004</v>
      </c>
      <c r="O8">
        <f>(Transformed!M14+Transformed!M15)/2</f>
        <v>99.874285499999999</v>
      </c>
      <c r="P8">
        <f>(Transformed!N14+Transformed!N15)/2</f>
        <v>22.476398500000002</v>
      </c>
      <c r="Q8">
        <f>(Transformed!O14+Transformed!O15)/2</f>
        <v>22.476398500000002</v>
      </c>
      <c r="R8">
        <f>(Transformed!P14+Transformed!P15)/2</f>
        <v>77.397886999999997</v>
      </c>
      <c r="S8">
        <f>(Transformed!Q14+Transformed!Q15)/2</f>
        <v>68.789281750000001</v>
      </c>
      <c r="T8">
        <f>(Transformed!R14+Transformed!R15)/2</f>
        <v>8.8461540000000003</v>
      </c>
      <c r="U8">
        <f>(Transformed!S14+Transformed!S15)/2</f>
        <v>0.8846155</v>
      </c>
      <c r="V8">
        <f>(Transformed!T14+Transformed!T15)/2</f>
        <v>0.8846155</v>
      </c>
      <c r="W8">
        <f>(Transformed!U14+Transformed!U15)/2</f>
        <v>7.9615385000000005</v>
      </c>
      <c r="X8">
        <f>(Transformed!V14+Transformed!V15)/2</f>
        <v>3.3754581999999997</v>
      </c>
      <c r="Y8">
        <f>Input!$J$4</f>
        <v>65</v>
      </c>
      <c r="Z8">
        <f>Input!$K$4</f>
        <v>75</v>
      </c>
    </row>
    <row r="9" spans="1:26" x14ac:dyDescent="0.25">
      <c r="A9">
        <f>IF(B9="Y",COUNTIF($B$2:B9,"Y"),0)</f>
        <v>8</v>
      </c>
      <c r="B9" t="str">
        <f>IF(AND(C9&gt;=BeginDate24hr,C9&lt;=EndDate24hr),"Y","N")</f>
        <v>Y</v>
      </c>
      <c r="C9" s="1">
        <v>44187</v>
      </c>
      <c r="D9" t="s">
        <v>135</v>
      </c>
      <c r="E9">
        <f>Transformed!C16</f>
        <v>53.172727000000002</v>
      </c>
      <c r="F9">
        <f>(Transformed!D16+Transformed!D17)/2</f>
        <v>43.845325000000003</v>
      </c>
      <c r="G9">
        <f>(Transformed!E16+Transformed!E17)/2</f>
        <v>43.845325000000003</v>
      </c>
      <c r="H9">
        <f>(Transformed!F16+Transformed!F17)/2</f>
        <v>15.669499999999999</v>
      </c>
      <c r="I9">
        <f>(Transformed!G16+Transformed!G17)/2</f>
        <v>51.31019405</v>
      </c>
      <c r="J9">
        <f>(Transformed!H16+Transformed!H17)/2</f>
        <v>52.4324285</v>
      </c>
      <c r="K9">
        <f>(Transformed!I16+Transformed!I17)/2</f>
        <v>7.4248250000000002</v>
      </c>
      <c r="L9">
        <f>(Transformed!J16+Transformed!J17)/2</f>
        <v>7.4248250000000002</v>
      </c>
      <c r="M9">
        <f>(Transformed!K16+Transformed!K17)/2</f>
        <v>45.007603500000002</v>
      </c>
      <c r="N9">
        <f>(Transformed!L16+Transformed!L17)/2</f>
        <v>39.298717199999999</v>
      </c>
      <c r="O9">
        <f>(Transformed!M16+Transformed!M17)/2</f>
        <v>100</v>
      </c>
      <c r="P9">
        <f>(Transformed!N16+Transformed!N17)/2</f>
        <v>21.775663999999999</v>
      </c>
      <c r="Q9">
        <f>(Transformed!O16+Transformed!O17)/2</f>
        <v>21.775663999999999</v>
      </c>
      <c r="R9">
        <f>(Transformed!P16+Transformed!P17)/2</f>
        <v>78.224335999999994</v>
      </c>
      <c r="S9">
        <f>(Transformed!Q16+Transformed!Q17)/2</f>
        <v>72.837496900000005</v>
      </c>
      <c r="T9">
        <f>(Transformed!R16+Transformed!R17)/2</f>
        <v>6.7551725000000005</v>
      </c>
      <c r="U9">
        <f>(Transformed!S16+Transformed!S17)/2</f>
        <v>0.5</v>
      </c>
      <c r="V9">
        <f>(Transformed!T16+Transformed!T17)/2</f>
        <v>0.5</v>
      </c>
      <c r="W9">
        <f>(Transformed!U16+Transformed!U17)/2</f>
        <v>6.2551725000000005</v>
      </c>
      <c r="X9">
        <f>(Transformed!V16+Transformed!V17)/2</f>
        <v>2.9138429499999998</v>
      </c>
      <c r="Y9">
        <f>Input!$J$4</f>
        <v>65</v>
      </c>
      <c r="Z9">
        <f>Input!$K$4</f>
        <v>75</v>
      </c>
    </row>
    <row r="10" spans="1:26" x14ac:dyDescent="0.25">
      <c r="A10">
        <f>IF(B10="Y",COUNTIF($B$2:B10,"Y"),0)</f>
        <v>9</v>
      </c>
      <c r="B10" t="str">
        <f>IF(AND(C10&gt;=BeginDate24hr,C10&lt;=EndDate24hr),"Y","N")</f>
        <v>Y</v>
      </c>
      <c r="C10" s="1">
        <v>44186</v>
      </c>
      <c r="D10" t="s">
        <v>135</v>
      </c>
      <c r="E10">
        <f>Transformed!C18</f>
        <v>53.861905</v>
      </c>
      <c r="F10">
        <f>(Transformed!D18+Transformed!D19)/2</f>
        <v>43.471677999999997</v>
      </c>
      <c r="G10">
        <f>(Transformed!E18+Transformed!E19)/2</f>
        <v>43.471677999999997</v>
      </c>
      <c r="H10">
        <f>(Transformed!F18+Transformed!F19)/2</f>
        <v>17.332351500000005</v>
      </c>
      <c r="I10">
        <f>(Transformed!G18+Transformed!G19)/2</f>
        <v>52.047223099999997</v>
      </c>
      <c r="J10">
        <f>(Transformed!H18+Transformed!H19)/2</f>
        <v>53.794956499999998</v>
      </c>
      <c r="K10">
        <f>(Transformed!I18+Transformed!I19)/2</f>
        <v>3.1520980000000001</v>
      </c>
      <c r="L10">
        <f>(Transformed!J18+Transformed!J19)/2</f>
        <v>3.1520980000000001</v>
      </c>
      <c r="M10">
        <f>(Transformed!K18+Transformed!K19)/2</f>
        <v>50.642858499999996</v>
      </c>
      <c r="N10">
        <f>(Transformed!L18+Transformed!L19)/2</f>
        <v>35.463572350000007</v>
      </c>
      <c r="O10">
        <f>(Transformed!M18+Transformed!M19)/2</f>
        <v>99.91511349999999</v>
      </c>
      <c r="P10">
        <f>(Transformed!N18+Transformed!N19)/2</f>
        <v>21.665629500000001</v>
      </c>
      <c r="Q10">
        <f>(Transformed!O18+Transformed!O19)/2</f>
        <v>21.665629500000001</v>
      </c>
      <c r="R10">
        <f>(Transformed!P18+Transformed!P19)/2</f>
        <v>78.249483999999995</v>
      </c>
      <c r="S10">
        <f>(Transformed!Q18+Transformed!Q19)/2</f>
        <v>62.751147399999994</v>
      </c>
      <c r="T10">
        <f>(Transformed!R18+Transformed!R19)/2</f>
        <v>5.8869050000000005</v>
      </c>
      <c r="U10">
        <f>(Transformed!S18+Transformed!S19)/2</f>
        <v>0.53846150000000004</v>
      </c>
      <c r="V10">
        <f>(Transformed!T18+Transformed!T19)/2</f>
        <v>0.53846150000000004</v>
      </c>
      <c r="W10">
        <f>(Transformed!U18+Transformed!U19)/2</f>
        <v>5.3484435000000001</v>
      </c>
      <c r="X10">
        <f>(Transformed!V18+Transformed!V19)/2</f>
        <v>2.4706152499999998</v>
      </c>
      <c r="Y10">
        <f>Input!$J$4</f>
        <v>65</v>
      </c>
      <c r="Z10">
        <f>Input!$K$4</f>
        <v>75</v>
      </c>
    </row>
    <row r="11" spans="1:26" x14ac:dyDescent="0.25">
      <c r="A11">
        <f>IF(B11="Y",COUNTIF($B$2:B11,"Y"),0)</f>
        <v>10</v>
      </c>
      <c r="B11" t="str">
        <f>IF(AND(C11&gt;=BeginDate24hr,C11&lt;=EndDate24hr),"Y","N")</f>
        <v>Y</v>
      </c>
      <c r="C11" s="1">
        <v>44185</v>
      </c>
      <c r="D11" t="s">
        <v>135</v>
      </c>
      <c r="E11">
        <f>Transformed!C20</f>
        <v>55.283332999999999</v>
      </c>
      <c r="F11">
        <f>(Transformed!D20+Transformed!D21)/2</f>
        <v>43.741329</v>
      </c>
      <c r="G11">
        <f>(Transformed!E20+Transformed!E21)/2</f>
        <v>43.741329</v>
      </c>
      <c r="H11">
        <f>(Transformed!F20+Transformed!F21)/2</f>
        <v>15.992644999999996</v>
      </c>
      <c r="I11">
        <f>(Transformed!G20+Transformed!G21)/2</f>
        <v>52.339764200000005</v>
      </c>
      <c r="J11">
        <f>(Transformed!H20+Transformed!H21)/2</f>
        <v>51.430448999999996</v>
      </c>
      <c r="K11">
        <f>(Transformed!I20+Transformed!I21)/2</f>
        <v>2.8895105000000001</v>
      </c>
      <c r="L11">
        <f>(Transformed!J20+Transformed!J21)/2</f>
        <v>2.8895105000000001</v>
      </c>
      <c r="M11">
        <f>(Transformed!K20+Transformed!K21)/2</f>
        <v>48.540938499999996</v>
      </c>
      <c r="N11">
        <f>(Transformed!L20+Transformed!L21)/2</f>
        <v>30.306180099999999</v>
      </c>
      <c r="O11">
        <f>(Transformed!M20+Transformed!M21)/2</f>
        <v>91.66989749999999</v>
      </c>
      <c r="P11">
        <f>(Transformed!N20+Transformed!N21)/2</f>
        <v>16.88993</v>
      </c>
      <c r="Q11">
        <f>(Transformed!O20+Transformed!O21)/2</f>
        <v>16.88993</v>
      </c>
      <c r="R11">
        <f>(Transformed!P20+Transformed!P21)/2</f>
        <v>74.779967499999998</v>
      </c>
      <c r="S11">
        <f>(Transformed!Q20+Transformed!Q21)/2</f>
        <v>52.769442849999997</v>
      </c>
      <c r="T11">
        <f>(Transformed!R20+Transformed!R21)/2</f>
        <v>11.188810999999999</v>
      </c>
      <c r="U11">
        <f>(Transformed!S20+Transformed!S21)/2</f>
        <v>0.59790200000000004</v>
      </c>
      <c r="V11">
        <f>(Transformed!T20+Transformed!T21)/2</f>
        <v>0.59790200000000004</v>
      </c>
      <c r="W11">
        <f>(Transformed!U20+Transformed!U21)/2</f>
        <v>10.590909</v>
      </c>
      <c r="X11">
        <f>(Transformed!V20+Transformed!V21)/2</f>
        <v>3.3415501000000001</v>
      </c>
      <c r="Y11">
        <f>Input!$J$4</f>
        <v>65</v>
      </c>
      <c r="Z11">
        <f>Input!$K$4</f>
        <v>75</v>
      </c>
    </row>
    <row r="12" spans="1:26" x14ac:dyDescent="0.25">
      <c r="A12">
        <f>IF(B12="Y",COUNTIF($B$2:B12,"Y"),0)</f>
        <v>11</v>
      </c>
      <c r="B12" t="str">
        <f>IF(AND(C12&gt;=BeginDate24hr,C12&lt;=EndDate24hr),"Y","N")</f>
        <v>Y</v>
      </c>
      <c r="C12" s="1">
        <v>44184</v>
      </c>
      <c r="D12" t="s">
        <v>135</v>
      </c>
      <c r="E12">
        <f>Transformed!C22</f>
        <v>55.503124999999997</v>
      </c>
      <c r="F12">
        <f>(Transformed!D22+Transformed!D23)/2</f>
        <v>43.054056000000003</v>
      </c>
      <c r="G12">
        <f>(Transformed!E22+Transformed!E23)/2</f>
        <v>43.054056000000003</v>
      </c>
      <c r="H12">
        <f>(Transformed!F22+Transformed!F23)/2</f>
        <v>16.439813999999998</v>
      </c>
      <c r="I12">
        <f>(Transformed!G22+Transformed!G23)/2</f>
        <v>49.498780400000001</v>
      </c>
      <c r="J12">
        <f>(Transformed!H22+Transformed!H23)/2</f>
        <v>55.283228999999999</v>
      </c>
      <c r="K12">
        <f>(Transformed!I22+Transformed!I23)/2</f>
        <v>6.9332165000000003</v>
      </c>
      <c r="L12">
        <f>(Transformed!J22+Transformed!J23)/2</f>
        <v>6.9332165000000003</v>
      </c>
      <c r="M12">
        <f>(Transformed!K22+Transformed!K23)/2</f>
        <v>48.350012499999998</v>
      </c>
      <c r="N12">
        <f>(Transformed!L22+Transformed!L23)/2</f>
        <v>30.887287649999998</v>
      </c>
      <c r="O12">
        <f>(Transformed!M22+Transformed!M23)/2</f>
        <v>95.168214500000005</v>
      </c>
      <c r="P12">
        <f>(Transformed!N22+Transformed!N23)/2</f>
        <v>20.572168000000001</v>
      </c>
      <c r="Q12">
        <f>(Transformed!O22+Transformed!O23)/2</f>
        <v>20.572168000000001</v>
      </c>
      <c r="R12">
        <f>(Transformed!P22+Transformed!P23)/2</f>
        <v>74.5960465</v>
      </c>
      <c r="S12">
        <f>(Transformed!Q22+Transformed!Q23)/2</f>
        <v>59.987427750000002</v>
      </c>
      <c r="T12">
        <f>(Transformed!R22+Transformed!R23)/2</f>
        <v>10.258741000000001</v>
      </c>
      <c r="U12">
        <f>(Transformed!S22+Transformed!S23)/2</f>
        <v>0.230769</v>
      </c>
      <c r="V12">
        <f>(Transformed!T22+Transformed!T23)/2</f>
        <v>0.230769</v>
      </c>
      <c r="W12">
        <f>(Transformed!U22+Transformed!U23)/2</f>
        <v>10.027972</v>
      </c>
      <c r="X12">
        <f>(Transformed!V22+Transformed!V23)/2</f>
        <v>3.1725655499999998</v>
      </c>
      <c r="Y12">
        <f>Input!$J$4</f>
        <v>65</v>
      </c>
      <c r="Z12">
        <f>Input!$K$4</f>
        <v>75</v>
      </c>
    </row>
    <row r="13" spans="1:26" x14ac:dyDescent="0.25">
      <c r="A13">
        <f>IF(B13="Y",COUNTIF($B$2:B13,"Y"),0)</f>
        <v>12</v>
      </c>
      <c r="B13" t="str">
        <f>IF(AND(C13&gt;=BeginDate24hr,C13&lt;=EndDate24hr),"Y","N")</f>
        <v>Y</v>
      </c>
      <c r="C13" s="1">
        <v>44183</v>
      </c>
      <c r="D13" t="s">
        <v>135</v>
      </c>
      <c r="E13">
        <f>Transformed!C24</f>
        <v>53.524999999999999</v>
      </c>
      <c r="F13">
        <f>(Transformed!D24+Transformed!D25)/2</f>
        <v>42.798251999999998</v>
      </c>
      <c r="G13">
        <f>(Transformed!E24+Transformed!E25)/2</f>
        <v>42.798251999999998</v>
      </c>
      <c r="H13">
        <f>(Transformed!F24+Transformed!F25)/2</f>
        <v>14.268094000000001</v>
      </c>
      <c r="I13">
        <f>(Transformed!G24+Transformed!G25)/2</f>
        <v>47.891491299999998</v>
      </c>
      <c r="J13">
        <f>(Transformed!H24+Transformed!H25)/2</f>
        <v>53.902856999999997</v>
      </c>
      <c r="K13">
        <f>(Transformed!I24+Transformed!I25)/2</f>
        <v>15.253147</v>
      </c>
      <c r="L13">
        <f>(Transformed!J24+Transformed!J25)/2</f>
        <v>15.253147</v>
      </c>
      <c r="M13">
        <f>(Transformed!K24+Transformed!K25)/2</f>
        <v>38.649709999999999</v>
      </c>
      <c r="N13">
        <f>(Transformed!L24+Transformed!L25)/2</f>
        <v>32.83764875</v>
      </c>
      <c r="O13">
        <f>(Transformed!M24+Transformed!M25)/2</f>
        <v>92.643214499999999</v>
      </c>
      <c r="P13">
        <f>(Transformed!N24+Transformed!N25)/2</f>
        <v>34.989510500000002</v>
      </c>
      <c r="Q13">
        <f>(Transformed!O24+Transformed!O25)/2</f>
        <v>34.989510500000002</v>
      </c>
      <c r="R13">
        <f>(Transformed!P24+Transformed!P25)/2</f>
        <v>57.653703999999998</v>
      </c>
      <c r="S13">
        <f>(Transformed!Q24+Transformed!Q25)/2</f>
        <v>64.899983599999999</v>
      </c>
      <c r="T13">
        <f>(Transformed!R24+Transformed!R25)/2</f>
        <v>7.3269229999999999</v>
      </c>
      <c r="U13">
        <f>(Transformed!S24+Transformed!S25)/2</f>
        <v>0.42307699999999998</v>
      </c>
      <c r="V13">
        <f>(Transformed!T24+Transformed!T25)/2</f>
        <v>0.42307699999999998</v>
      </c>
      <c r="W13">
        <f>(Transformed!U24+Transformed!U25)/2</f>
        <v>6.9038459999999997</v>
      </c>
      <c r="X13">
        <f>(Transformed!V24+Transformed!V25)/2</f>
        <v>2.4872427500000001</v>
      </c>
      <c r="Y13">
        <f>Input!$J$4</f>
        <v>65</v>
      </c>
      <c r="Z13">
        <f>Input!$K$4</f>
        <v>75</v>
      </c>
    </row>
    <row r="14" spans="1:26" x14ac:dyDescent="0.25">
      <c r="A14">
        <f>IF(B14="Y",COUNTIF($B$2:B14,"Y"),0)</f>
        <v>13</v>
      </c>
      <c r="B14" t="str">
        <f>IF(AND(C14&gt;=BeginDate24hr,C14&lt;=EndDate24hr),"Y","N")</f>
        <v>Y</v>
      </c>
      <c r="C14" s="1">
        <v>44182</v>
      </c>
      <c r="D14" t="s">
        <v>135</v>
      </c>
      <c r="E14">
        <f>Transformed!C26</f>
        <v>56.938462000000001</v>
      </c>
      <c r="F14">
        <f>(Transformed!D26+Transformed!D27)/2</f>
        <v>41.461888000000002</v>
      </c>
      <c r="G14">
        <f>(Transformed!E26+Transformed!E27)/2</f>
        <v>41.461888000000002</v>
      </c>
      <c r="H14">
        <f>(Transformed!F26+Transformed!F27)/2</f>
        <v>19.072727500000003</v>
      </c>
      <c r="I14">
        <f>(Transformed!G26+Transformed!G27)/2</f>
        <v>48.4278446</v>
      </c>
      <c r="J14">
        <f>(Transformed!H26+Transformed!H27)/2</f>
        <v>49.759442999999997</v>
      </c>
      <c r="K14">
        <f>(Transformed!I26+Transformed!I27)/2</f>
        <v>12.670209499999999</v>
      </c>
      <c r="L14">
        <f>(Transformed!J26+Transformed!J27)/2</f>
        <v>12.670209499999999</v>
      </c>
      <c r="M14">
        <f>(Transformed!K26+Transformed!K27)/2</f>
        <v>37.089233499999999</v>
      </c>
      <c r="N14">
        <f>(Transformed!L26+Transformed!L27)/2</f>
        <v>28.414158999999998</v>
      </c>
      <c r="O14">
        <f>(Transformed!M26+Transformed!M27)/2</f>
        <v>93.282059000000004</v>
      </c>
      <c r="P14">
        <f>(Transformed!N26+Transformed!N27)/2</f>
        <v>25.245594500000003</v>
      </c>
      <c r="Q14">
        <f>(Transformed!O26+Transformed!O27)/2</f>
        <v>25.245594500000003</v>
      </c>
      <c r="R14">
        <f>(Transformed!P26+Transformed!P27)/2</f>
        <v>68.036464499999994</v>
      </c>
      <c r="S14">
        <f>(Transformed!Q26+Transformed!Q27)/2</f>
        <v>54.434761549999997</v>
      </c>
      <c r="T14">
        <f>(Transformed!R26+Transformed!R27)/2</f>
        <v>3.5139860000000001</v>
      </c>
      <c r="U14">
        <f>(Transformed!S26+Transformed!S27)/2</f>
        <v>0.55944050000000001</v>
      </c>
      <c r="V14">
        <f>(Transformed!T26+Transformed!T27)/2</f>
        <v>0.55944050000000001</v>
      </c>
      <c r="W14">
        <f>(Transformed!U26+Transformed!U27)/2</f>
        <v>2.9545455</v>
      </c>
      <c r="X14">
        <f>(Transformed!V26+Transformed!V27)/2</f>
        <v>1.9364710999999999</v>
      </c>
      <c r="Y14">
        <f>Input!$J$4</f>
        <v>65</v>
      </c>
      <c r="Z14">
        <f>Input!$K$4</f>
        <v>75</v>
      </c>
    </row>
    <row r="15" spans="1:26" x14ac:dyDescent="0.25">
      <c r="A15">
        <f>IF(B15="Y",COUNTIF($B$2:B15,"Y"),0)</f>
        <v>14</v>
      </c>
      <c r="B15" t="str">
        <f>IF(AND(C15&gt;=BeginDate24hr,C15&lt;=EndDate24hr),"Y","N")</f>
        <v>Y</v>
      </c>
      <c r="C15" s="1">
        <v>44181</v>
      </c>
      <c r="D15" t="s">
        <v>135</v>
      </c>
      <c r="E15">
        <f>Transformed!C28</f>
        <v>51.981817999999997</v>
      </c>
      <c r="F15">
        <f>(Transformed!D28+Transformed!D29)/2</f>
        <v>44.349930000000001</v>
      </c>
      <c r="G15">
        <f>(Transformed!E28+Transformed!E29)/2</f>
        <v>44.349930000000001</v>
      </c>
      <c r="H15">
        <f>(Transformed!F28+Transformed!F29)/2</f>
        <v>16.044825000000003</v>
      </c>
      <c r="I15">
        <f>(Transformed!G28+Transformed!G29)/2</f>
        <v>52.022763999999995</v>
      </c>
      <c r="J15">
        <f>(Transformed!H28+Transformed!H29)/2</f>
        <v>53.08</v>
      </c>
      <c r="K15">
        <f>(Transformed!I28+Transformed!I29)/2</f>
        <v>5.3454545000000007</v>
      </c>
      <c r="L15">
        <f>(Transformed!J28+Transformed!J29)/2</f>
        <v>5.3454545000000007</v>
      </c>
      <c r="M15">
        <f>(Transformed!K28+Transformed!K29)/2</f>
        <v>47.734545499999996</v>
      </c>
      <c r="N15">
        <f>(Transformed!L28+Transformed!L29)/2</f>
        <v>27.468486349999999</v>
      </c>
      <c r="O15">
        <f>(Transformed!M28+Transformed!M29)/2</f>
        <v>97.741375000000005</v>
      </c>
      <c r="P15">
        <f>(Transformed!N28+Transformed!N29)/2</f>
        <v>15.0922725</v>
      </c>
      <c r="Q15">
        <f>(Transformed!O28+Transformed!O29)/2</f>
        <v>15.0922725</v>
      </c>
      <c r="R15">
        <f>(Transformed!P28+Transformed!P29)/2</f>
        <v>82.649102499999998</v>
      </c>
      <c r="S15">
        <f>(Transformed!Q28+Transformed!Q29)/2</f>
        <v>49.344269650000001</v>
      </c>
      <c r="T15">
        <f>(Transformed!R28+Transformed!R29)/2</f>
        <v>13</v>
      </c>
      <c r="U15">
        <f>(Transformed!S28+Transformed!S29)/2</f>
        <v>1.6713289999999998</v>
      </c>
      <c r="V15">
        <f>(Transformed!T28+Transformed!T29)/2</f>
        <v>1.6713289999999998</v>
      </c>
      <c r="W15">
        <f>(Transformed!U28+Transformed!U29)/2</f>
        <v>11.328671</v>
      </c>
      <c r="X15">
        <f>(Transformed!V28+Transformed!V29)/2</f>
        <v>5.2187318500000002</v>
      </c>
      <c r="Y15">
        <f>Input!$J$4</f>
        <v>65</v>
      </c>
      <c r="Z15">
        <f>Input!$K$4</f>
        <v>75</v>
      </c>
    </row>
    <row r="16" spans="1:26" x14ac:dyDescent="0.25">
      <c r="A16">
        <f>IF(B16="Y",COUNTIF($B$2:B16,"Y"),0)</f>
        <v>15</v>
      </c>
      <c r="B16" t="str">
        <f>IF(AND(C16&gt;=BeginDate24hr,C16&lt;=EndDate24hr),"Y","N")</f>
        <v>Y</v>
      </c>
      <c r="C16" s="1">
        <v>44180</v>
      </c>
      <c r="D16" t="s">
        <v>135</v>
      </c>
      <c r="E16">
        <f>Transformed!C30</f>
        <v>51.323810000000002</v>
      </c>
      <c r="F16">
        <f>(Transformed!D30+Transformed!D31)/2</f>
        <v>39.870349500000003</v>
      </c>
      <c r="G16">
        <f>(Transformed!E30+Transformed!E31)/2</f>
        <v>39.870349500000003</v>
      </c>
      <c r="H16">
        <f>(Transformed!F30+Transformed!F31)/2</f>
        <v>18.310786499999995</v>
      </c>
      <c r="I16">
        <f>(Transformed!G30+Transformed!G31)/2</f>
        <v>49.638916300000005</v>
      </c>
      <c r="J16">
        <f>(Transformed!H30+Transformed!H31)/2</f>
        <v>50.284102500000003</v>
      </c>
      <c r="K16">
        <f>(Transformed!I30+Transformed!I31)/2</f>
        <v>16.223216499999999</v>
      </c>
      <c r="L16">
        <f>(Transformed!J30+Transformed!J31)/2</f>
        <v>16.223216499999999</v>
      </c>
      <c r="M16">
        <f>(Transformed!K30+Transformed!K31)/2</f>
        <v>34.060885999999996</v>
      </c>
      <c r="N16">
        <f>(Transformed!L30+Transformed!L31)/2</f>
        <v>30.0152632</v>
      </c>
      <c r="O16">
        <f>(Transformed!M30+Transformed!M31)/2</f>
        <v>96.846978000000007</v>
      </c>
      <c r="P16">
        <f>(Transformed!N30+Transformed!N31)/2</f>
        <v>27.605978999999998</v>
      </c>
      <c r="Q16">
        <f>(Transformed!O30+Transformed!O31)/2</f>
        <v>27.605978999999998</v>
      </c>
      <c r="R16">
        <f>(Transformed!P30+Transformed!P31)/2</f>
        <v>69.240999000000002</v>
      </c>
      <c r="S16">
        <f>(Transformed!Q30+Transformed!Q31)/2</f>
        <v>55.343258349999999</v>
      </c>
      <c r="T16">
        <f>(Transformed!R30+Transformed!R31)/2</f>
        <v>7.3496504999999992</v>
      </c>
      <c r="U16">
        <f>(Transformed!S30+Transformed!S31)/2</f>
        <v>1.7571430000000001</v>
      </c>
      <c r="V16">
        <f>(Transformed!T30+Transformed!T31)/2</f>
        <v>1.7571430000000001</v>
      </c>
      <c r="W16">
        <f>(Transformed!U30+Transformed!U31)/2</f>
        <v>5.5925075</v>
      </c>
      <c r="X16">
        <f>(Transformed!V30+Transformed!V31)/2</f>
        <v>3.5770583499999997</v>
      </c>
      <c r="Y16">
        <f>Input!$J$4</f>
        <v>65</v>
      </c>
      <c r="Z16">
        <f>Input!$K$4</f>
        <v>75</v>
      </c>
    </row>
    <row r="17" spans="1:26" x14ac:dyDescent="0.25">
      <c r="A17">
        <f>IF(B17="Y",COUNTIF($B$2:B17,"Y"),0)</f>
        <v>16</v>
      </c>
      <c r="B17" t="str">
        <f>IF(AND(C17&gt;=BeginDate24hr,C17&lt;=EndDate24hr),"Y","N")</f>
        <v>Y</v>
      </c>
      <c r="C17" s="1">
        <v>44179</v>
      </c>
      <c r="D17" t="s">
        <v>135</v>
      </c>
      <c r="E17">
        <f>Transformed!C32</f>
        <v>50.17</v>
      </c>
      <c r="F17">
        <f>(Transformed!D32+Transformed!D33)/2</f>
        <v>41.365524500000006</v>
      </c>
      <c r="G17">
        <f>(Transformed!E32+Transformed!E33)/2</f>
        <v>41.365524500000006</v>
      </c>
      <c r="H17">
        <f>(Transformed!F32+Transformed!F33)/2</f>
        <v>17.150244499999996</v>
      </c>
      <c r="I17">
        <f>(Transformed!G32+Transformed!G33)/2</f>
        <v>49.836424899999997</v>
      </c>
      <c r="J17">
        <f>(Transformed!H32+Transformed!H33)/2</f>
        <v>47.653846000000001</v>
      </c>
      <c r="K17">
        <f>(Transformed!I32+Transformed!I33)/2</f>
        <v>9.8202794999999998</v>
      </c>
      <c r="L17">
        <f>(Transformed!J32+Transformed!J33)/2</f>
        <v>9.8202794999999998</v>
      </c>
      <c r="M17">
        <f>(Transformed!K32+Transformed!K33)/2</f>
        <v>37.833566500000003</v>
      </c>
      <c r="N17">
        <f>(Transformed!L32+Transformed!L33)/2</f>
        <v>30.023867549999999</v>
      </c>
      <c r="O17">
        <f>(Transformed!M32+Transformed!M33)/2</f>
        <v>90.124966499999999</v>
      </c>
      <c r="P17">
        <f>(Transformed!N32+Transformed!N33)/2</f>
        <v>19.171049</v>
      </c>
      <c r="Q17">
        <f>(Transformed!O32+Transformed!O33)/2</f>
        <v>19.171049</v>
      </c>
      <c r="R17">
        <f>(Transformed!P32+Transformed!P33)/2</f>
        <v>70.953917500000003</v>
      </c>
      <c r="S17">
        <f>(Transformed!Q32+Transformed!Q33)/2</f>
        <v>55.710897200000005</v>
      </c>
      <c r="T17">
        <f>(Transformed!R32+Transformed!R33)/2</f>
        <v>6.1678319999999998</v>
      </c>
      <c r="U17">
        <f>(Transformed!S32+Transformed!S33)/2</f>
        <v>0.57692300000000007</v>
      </c>
      <c r="V17">
        <f>(Transformed!T32+Transformed!T33)/2</f>
        <v>0.57692300000000007</v>
      </c>
      <c r="W17">
        <f>(Transformed!U32+Transformed!U33)/2</f>
        <v>5.5909089999999999</v>
      </c>
      <c r="X17">
        <f>(Transformed!V32+Transformed!V33)/2</f>
        <v>2.79163125</v>
      </c>
      <c r="Y17">
        <f>Input!$J$4</f>
        <v>65</v>
      </c>
      <c r="Z17">
        <f>Input!$K$4</f>
        <v>75</v>
      </c>
    </row>
    <row r="18" spans="1:26" x14ac:dyDescent="0.25">
      <c r="A18">
        <f>IF(B18="Y",COUNTIF($B$2:B18,"Y"),0)</f>
        <v>17</v>
      </c>
      <c r="B18" t="str">
        <f>IF(AND(C18&gt;=BeginDate24hr,C18&lt;=EndDate24hr),"Y","N")</f>
        <v>Y</v>
      </c>
      <c r="C18" s="1">
        <v>44178</v>
      </c>
      <c r="D18" t="s">
        <v>135</v>
      </c>
      <c r="E18">
        <f>Transformed!C34</f>
        <v>52.693750000000001</v>
      </c>
      <c r="F18">
        <f>(Transformed!D34+Transformed!D35)/2</f>
        <v>42.761258999999995</v>
      </c>
      <c r="G18">
        <f>(Transformed!E34+Transformed!E35)/2</f>
        <v>42.761258999999995</v>
      </c>
      <c r="H18">
        <f>(Transformed!F34+Transformed!F35)/2</f>
        <v>16.243308500000005</v>
      </c>
      <c r="I18">
        <f>(Transformed!G34+Transformed!G35)/2</f>
        <v>50.819117200000001</v>
      </c>
      <c r="J18">
        <f>(Transformed!H34+Transformed!H35)/2</f>
        <v>53.041875000000005</v>
      </c>
      <c r="K18">
        <f>(Transformed!I34+Transformed!I35)/2</f>
        <v>9.1555944999999994</v>
      </c>
      <c r="L18">
        <f>(Transformed!J34+Transformed!J35)/2</f>
        <v>9.1555944999999994</v>
      </c>
      <c r="M18">
        <f>(Transformed!K34+Transformed!K35)/2</f>
        <v>43.886280499999998</v>
      </c>
      <c r="N18">
        <f>(Transformed!L34+Transformed!L35)/2</f>
        <v>32.678026450000004</v>
      </c>
      <c r="O18">
        <f>(Transformed!M34+Transformed!M35)/2</f>
        <v>100</v>
      </c>
      <c r="P18">
        <f>(Transformed!N34+Transformed!N35)/2</f>
        <v>19.836748</v>
      </c>
      <c r="Q18">
        <f>(Transformed!O34+Transformed!O35)/2</f>
        <v>19.836748</v>
      </c>
      <c r="R18">
        <f>(Transformed!P34+Transformed!P35)/2</f>
        <v>80.163252</v>
      </c>
      <c r="S18">
        <f>(Transformed!Q34+Transformed!Q35)/2</f>
        <v>60.896506250000002</v>
      </c>
      <c r="T18">
        <f>(Transformed!R34+Transformed!R35)/2</f>
        <v>11.4545455</v>
      </c>
      <c r="U18">
        <f>(Transformed!S34+Transformed!S35)/2</f>
        <v>0.6433565</v>
      </c>
      <c r="V18">
        <f>(Transformed!T34+Transformed!T35)/2</f>
        <v>0.6433565</v>
      </c>
      <c r="W18">
        <f>(Transformed!U34+Transformed!U35)/2</f>
        <v>10.811189000000001</v>
      </c>
      <c r="X18">
        <f>(Transformed!V34+Transformed!V35)/2</f>
        <v>3.82168755</v>
      </c>
      <c r="Y18">
        <f>Input!$J$4</f>
        <v>65</v>
      </c>
      <c r="Z18">
        <f>Input!$K$4</f>
        <v>75</v>
      </c>
    </row>
    <row r="19" spans="1:26" x14ac:dyDescent="0.25">
      <c r="A19">
        <f>IF(B19="Y",COUNTIF($B$2:B19,"Y"),0)</f>
        <v>18</v>
      </c>
      <c r="B19" t="str">
        <f>IF(AND(C19&gt;=BeginDate24hr,C19&lt;=EndDate24hr),"Y","N")</f>
        <v>Y</v>
      </c>
      <c r="C19" s="1">
        <v>44177</v>
      </c>
      <c r="D19" t="s">
        <v>135</v>
      </c>
      <c r="E19">
        <f>Transformed!C36</f>
        <v>54.003846000000003</v>
      </c>
      <c r="F19">
        <f>(Transformed!D36+Transformed!D37)/2</f>
        <v>40.321307000000004</v>
      </c>
      <c r="G19">
        <f>(Transformed!E36+Transformed!E37)/2</f>
        <v>40.321307000000004</v>
      </c>
      <c r="H19">
        <f>(Transformed!F36+Transformed!F37)/2</f>
        <v>19.057538999999998</v>
      </c>
      <c r="I19">
        <f>(Transformed!G36+Transformed!G37)/2</f>
        <v>50.536416349999996</v>
      </c>
      <c r="J19">
        <f>(Transformed!H36+Transformed!H37)/2</f>
        <v>53.923653999999999</v>
      </c>
      <c r="K19">
        <f>(Transformed!I36+Transformed!I37)/2</f>
        <v>7.0181819999999995</v>
      </c>
      <c r="L19">
        <f>(Transformed!J36+Transformed!J37)/2</f>
        <v>7.0181819999999995</v>
      </c>
      <c r="M19">
        <f>(Transformed!K36+Transformed!K37)/2</f>
        <v>46.905472000000003</v>
      </c>
      <c r="N19">
        <f>(Transformed!L36+Transformed!L37)/2</f>
        <v>38.289874349999998</v>
      </c>
      <c r="O19">
        <f>(Transformed!M36+Transformed!M37)/2</f>
        <v>92.714090999999996</v>
      </c>
      <c r="P19">
        <f>(Transformed!N36+Transformed!N37)/2</f>
        <v>19.044824999999999</v>
      </c>
      <c r="Q19">
        <f>(Transformed!O36+Transformed!O37)/2</f>
        <v>19.044824999999999</v>
      </c>
      <c r="R19">
        <f>(Transformed!P36+Transformed!P37)/2</f>
        <v>73.669266000000007</v>
      </c>
      <c r="S19">
        <f>(Transformed!Q36+Transformed!Q37)/2</f>
        <v>72.527265349999993</v>
      </c>
      <c r="T19">
        <f>(Transformed!R36+Transformed!R37)/2</f>
        <v>6.7053569999999993</v>
      </c>
      <c r="U19">
        <f>(Transformed!S36+Transformed!S37)/2</f>
        <v>0.95279749999999996</v>
      </c>
      <c r="V19">
        <f>(Transformed!T36+Transformed!T37)/2</f>
        <v>0.95279749999999996</v>
      </c>
      <c r="W19">
        <f>(Transformed!U36+Transformed!U37)/2</f>
        <v>5.7525595000000003</v>
      </c>
      <c r="X19">
        <f>(Transformed!V36+Transformed!V37)/2</f>
        <v>2.9517454499999998</v>
      </c>
      <c r="Y19">
        <f>Input!$J$4</f>
        <v>65</v>
      </c>
      <c r="Z19">
        <f>Input!$K$4</f>
        <v>75</v>
      </c>
    </row>
    <row r="20" spans="1:26" x14ac:dyDescent="0.25">
      <c r="A20">
        <f>IF(B20="Y",COUNTIF($B$2:B20,"Y"),0)</f>
        <v>19</v>
      </c>
      <c r="B20" t="str">
        <f>IF(AND(C20&gt;=BeginDate24hr,C20&lt;=EndDate24hr),"Y","N")</f>
        <v>Y</v>
      </c>
      <c r="C20" s="1">
        <v>44176</v>
      </c>
      <c r="D20" t="s">
        <v>135</v>
      </c>
      <c r="E20">
        <f>Transformed!C38</f>
        <v>55.851852000000001</v>
      </c>
      <c r="F20">
        <f>(Transformed!D38+Transformed!D39)/2</f>
        <v>38.983806999999999</v>
      </c>
      <c r="G20">
        <f>(Transformed!E38+Transformed!E39)/2</f>
        <v>38.983806999999999</v>
      </c>
      <c r="H20">
        <f>(Transformed!F38+Transformed!F39)/2</f>
        <v>22.053657500000003</v>
      </c>
      <c r="I20">
        <f>(Transformed!G38+Transformed!G39)/2</f>
        <v>49.364976200000001</v>
      </c>
      <c r="J20">
        <f>(Transformed!H38+Transformed!H39)/2</f>
        <v>56.066834999999998</v>
      </c>
      <c r="K20">
        <f>(Transformed!I38+Transformed!I39)/2</f>
        <v>-2.2982520000000002</v>
      </c>
      <c r="L20">
        <f>(Transformed!J38+Transformed!J39)/2</f>
        <v>-2.2982520000000002</v>
      </c>
      <c r="M20">
        <f>(Transformed!K38+Transformed!K39)/2</f>
        <v>58.365087000000003</v>
      </c>
      <c r="N20">
        <f>(Transformed!L38+Transformed!L39)/2</f>
        <v>35.239385149999997</v>
      </c>
      <c r="O20">
        <f>(Transformed!M38+Transformed!M39)/2</f>
        <v>99.970882500000002</v>
      </c>
      <c r="P20">
        <f>(Transformed!N38+Transformed!N39)/2</f>
        <v>13.670979000000001</v>
      </c>
      <c r="Q20">
        <f>(Transformed!O38+Transformed!O39)/2</f>
        <v>13.670979000000001</v>
      </c>
      <c r="R20">
        <f>(Transformed!P38+Transformed!P39)/2</f>
        <v>86.299903499999999</v>
      </c>
      <c r="S20">
        <f>(Transformed!Q38+Transformed!Q39)/2</f>
        <v>68.903506050000004</v>
      </c>
      <c r="T20">
        <f>(Transformed!R38+Transformed!R39)/2</f>
        <v>10.004121</v>
      </c>
      <c r="U20">
        <f>(Transformed!S38+Transformed!S39)/2</f>
        <v>0.3846155</v>
      </c>
      <c r="V20">
        <f>(Transformed!T38+Transformed!T39)/2</f>
        <v>0.3846155</v>
      </c>
      <c r="W20">
        <f>(Transformed!U38+Transformed!U39)/2</f>
        <v>9.6195055000000007</v>
      </c>
      <c r="X20">
        <f>(Transformed!V38+Transformed!V39)/2</f>
        <v>2.8198666000000001</v>
      </c>
      <c r="Y20">
        <f>Input!$J$4</f>
        <v>65</v>
      </c>
      <c r="Z20">
        <f>Input!$K$4</f>
        <v>75</v>
      </c>
    </row>
    <row r="21" spans="1:26" x14ac:dyDescent="0.25">
      <c r="A21">
        <f>IF(B21="Y",COUNTIF($B$2:B21,"Y"),0)</f>
        <v>20</v>
      </c>
      <c r="B21" t="str">
        <f>IF(AND(C21&gt;=BeginDate24hr,C21&lt;=EndDate24hr),"Y","N")</f>
        <v>Y</v>
      </c>
      <c r="C21" s="1">
        <v>44175</v>
      </c>
      <c r="D21" t="s">
        <v>135</v>
      </c>
      <c r="E21">
        <f>Transformed!C40</f>
        <v>55.738095000000001</v>
      </c>
      <c r="F21">
        <f>(Transformed!D40+Transformed!D41)/2</f>
        <v>46.002257999999998</v>
      </c>
      <c r="G21">
        <f>(Transformed!E40+Transformed!E41)/2</f>
        <v>46.002257999999998</v>
      </c>
      <c r="H21">
        <f>(Transformed!F40+Transformed!F41)/2</f>
        <v>15.420635500000003</v>
      </c>
      <c r="I21">
        <f>(Transformed!G40+Transformed!G41)/2</f>
        <v>52.36739335</v>
      </c>
      <c r="J21">
        <f>(Transformed!H40+Transformed!H41)/2</f>
        <v>53.313619000000003</v>
      </c>
      <c r="K21">
        <f>(Transformed!I40+Transformed!I41)/2</f>
        <v>3.1080415000000001</v>
      </c>
      <c r="L21">
        <f>(Transformed!J40+Transformed!J41)/2</f>
        <v>3.1080415000000001</v>
      </c>
      <c r="M21">
        <f>(Transformed!K40+Transformed!K41)/2</f>
        <v>50.205577499999997</v>
      </c>
      <c r="N21">
        <f>(Transformed!L40+Transformed!L41)/2</f>
        <v>35.602490950000004</v>
      </c>
      <c r="O21">
        <f>(Transformed!M40+Transformed!M41)/2</f>
        <v>94.251451500000002</v>
      </c>
      <c r="P21">
        <f>(Transformed!N40+Transformed!N41)/2</f>
        <v>13.196293499999999</v>
      </c>
      <c r="Q21">
        <f>(Transformed!O40+Transformed!O41)/2</f>
        <v>13.196293499999999</v>
      </c>
      <c r="R21">
        <f>(Transformed!P40+Transformed!P41)/2</f>
        <v>81.055158000000006</v>
      </c>
      <c r="S21">
        <f>(Transformed!Q40+Transformed!Q41)/2</f>
        <v>63.606335850000001</v>
      </c>
      <c r="T21">
        <f>(Transformed!R40+Transformed!R41)/2</f>
        <v>8.9451615000000011</v>
      </c>
      <c r="U21">
        <f>(Transformed!S40+Transformed!S41)/2</f>
        <v>1.1499999999999999</v>
      </c>
      <c r="V21">
        <f>(Transformed!T40+Transformed!T41)/2</f>
        <v>1.1499999999999999</v>
      </c>
      <c r="W21">
        <f>(Transformed!U40+Transformed!U41)/2</f>
        <v>7.7951615000000007</v>
      </c>
      <c r="X21">
        <f>(Transformed!V40+Transformed!V41)/2</f>
        <v>3.8624738000000001</v>
      </c>
      <c r="Y21">
        <f>Input!$J$4</f>
        <v>65</v>
      </c>
      <c r="Z21">
        <f>Input!$K$4</f>
        <v>75</v>
      </c>
    </row>
    <row r="22" spans="1:26" x14ac:dyDescent="0.25">
      <c r="A22">
        <f>IF(B22="Y",COUNTIF($B$2:B22,"Y"),0)</f>
        <v>21</v>
      </c>
      <c r="B22" t="str">
        <f>IF(AND(C22&gt;=BeginDate24hr,C22&lt;=EndDate24hr),"Y","N")</f>
        <v>Y</v>
      </c>
      <c r="C22" s="1">
        <v>44174</v>
      </c>
      <c r="D22" t="s">
        <v>135</v>
      </c>
      <c r="E22">
        <f>Transformed!C42</f>
        <v>55.172727000000002</v>
      </c>
      <c r="F22">
        <f>(Transformed!D42+Transformed!D43)/2</f>
        <v>44.680735999999996</v>
      </c>
      <c r="G22">
        <f>(Transformed!E42+Transformed!E43)/2</f>
        <v>44.680735999999996</v>
      </c>
      <c r="H22">
        <f>(Transformed!F42+Transformed!F43)/2</f>
        <v>18.01332</v>
      </c>
      <c r="I22">
        <f>(Transformed!G42+Transformed!G43)/2</f>
        <v>52.893334750000001</v>
      </c>
      <c r="J22">
        <f>(Transformed!H42+Transformed!H43)/2</f>
        <v>46.470484499999998</v>
      </c>
      <c r="K22">
        <f>(Transformed!I42+Transformed!I43)/2</f>
        <v>2.6184615</v>
      </c>
      <c r="L22">
        <f>(Transformed!J42+Transformed!J43)/2</f>
        <v>2.6184615</v>
      </c>
      <c r="M22">
        <f>(Transformed!K42+Transformed!K43)/2</f>
        <v>43.852023000000003</v>
      </c>
      <c r="N22">
        <f>(Transformed!L42+Transformed!L43)/2</f>
        <v>32.4774198</v>
      </c>
      <c r="O22">
        <f>(Transformed!M42+Transformed!M43)/2</f>
        <v>90.437857000000008</v>
      </c>
      <c r="P22">
        <f>(Transformed!N42+Transformed!N43)/2</f>
        <v>11.6214335</v>
      </c>
      <c r="Q22">
        <f>(Transformed!O42+Transformed!O43)/2</f>
        <v>11.6214335</v>
      </c>
      <c r="R22">
        <f>(Transformed!P42+Transformed!P43)/2</f>
        <v>78.816423499999999</v>
      </c>
      <c r="S22">
        <f>(Transformed!Q42+Transformed!Q43)/2</f>
        <v>59.730254650000006</v>
      </c>
      <c r="T22">
        <f>(Transformed!R42+Transformed!R43)/2</f>
        <v>8.2132864999999988</v>
      </c>
      <c r="U22">
        <f>(Transformed!S42+Transformed!S43)/2</f>
        <v>0.75174799999999997</v>
      </c>
      <c r="V22">
        <f>(Transformed!T42+Transformed!T43)/2</f>
        <v>0.75174799999999997</v>
      </c>
      <c r="W22">
        <f>(Transformed!U42+Transformed!U43)/2</f>
        <v>7.4615384999999996</v>
      </c>
      <c r="X22">
        <f>(Transformed!V42+Transformed!V43)/2</f>
        <v>3.2126302</v>
      </c>
      <c r="Y22">
        <f>Input!$J$4</f>
        <v>65</v>
      </c>
      <c r="Z22">
        <f>Input!$K$4</f>
        <v>75</v>
      </c>
    </row>
    <row r="23" spans="1:26" x14ac:dyDescent="0.25">
      <c r="A23">
        <f>IF(B23="Y",COUNTIF($B$2:B23,"Y"),0)</f>
        <v>22</v>
      </c>
      <c r="B23" t="str">
        <f>IF(AND(C23&gt;=BeginDate24hr,C23&lt;=EndDate24hr),"Y","N")</f>
        <v>Y</v>
      </c>
      <c r="C23" s="1">
        <v>44173</v>
      </c>
      <c r="D23" t="s">
        <v>135</v>
      </c>
      <c r="E23">
        <f>Transformed!C44</f>
        <v>63.490909000000002</v>
      </c>
      <c r="F23">
        <f>(Transformed!D44+Transformed!D45)/2</f>
        <v>44.394755000000004</v>
      </c>
      <c r="G23">
        <f>(Transformed!E44+Transformed!E45)/2</f>
        <v>44.394755000000004</v>
      </c>
      <c r="H23">
        <f>(Transformed!F44+Transformed!F45)/2</f>
        <v>22.823776500000005</v>
      </c>
      <c r="I23">
        <f>(Transformed!G44+Transformed!G45)/2</f>
        <v>54.697820550000003</v>
      </c>
      <c r="J23">
        <f>(Transformed!H44+Transformed!H45)/2</f>
        <v>48.751960500000003</v>
      </c>
      <c r="K23">
        <f>(Transformed!I44+Transformed!I45)/2</f>
        <v>5.8339160000000003</v>
      </c>
      <c r="L23">
        <f>(Transformed!J44+Transformed!J45)/2</f>
        <v>5.8339160000000003</v>
      </c>
      <c r="M23">
        <f>(Transformed!K44+Transformed!K45)/2</f>
        <v>42.918044500000008</v>
      </c>
      <c r="N23">
        <f>(Transformed!L44+Transformed!L45)/2</f>
        <v>31.203191500000003</v>
      </c>
      <c r="O23">
        <f>(Transformed!M44+Transformed!M45)/2</f>
        <v>94.861905000000007</v>
      </c>
      <c r="P23">
        <f>(Transformed!N44+Transformed!N45)/2</f>
        <v>9.2269930000000002</v>
      </c>
      <c r="Q23">
        <f>(Transformed!O44+Transformed!O45)/2</f>
        <v>9.2269930000000002</v>
      </c>
      <c r="R23">
        <f>(Transformed!P44+Transformed!P45)/2</f>
        <v>85.634912</v>
      </c>
      <c r="S23">
        <f>(Transformed!Q44+Transformed!Q45)/2</f>
        <v>55.039541400000005</v>
      </c>
      <c r="T23">
        <f>(Transformed!R44+Transformed!R45)/2</f>
        <v>11.1853145</v>
      </c>
      <c r="U23">
        <f>(Transformed!S44+Transformed!S45)/2</f>
        <v>1</v>
      </c>
      <c r="V23">
        <f>(Transformed!T44+Transformed!T45)/2</f>
        <v>1</v>
      </c>
      <c r="W23">
        <f>(Transformed!U44+Transformed!U45)/2</f>
        <v>10.1853145</v>
      </c>
      <c r="X23">
        <f>(Transformed!V44+Transformed!V45)/2</f>
        <v>4.2441987499999998</v>
      </c>
      <c r="Y23">
        <f>Input!$J$4</f>
        <v>65</v>
      </c>
      <c r="Z23">
        <f>Input!$K$4</f>
        <v>75</v>
      </c>
    </row>
    <row r="24" spans="1:26" x14ac:dyDescent="0.25">
      <c r="A24">
        <f>IF(B24="Y",COUNTIF($B$2:B24,"Y"),0)</f>
        <v>23</v>
      </c>
      <c r="B24" t="str">
        <f>IF(AND(C24&gt;=BeginDate24hr,C24&lt;=EndDate24hr),"Y","N")</f>
        <v>Y</v>
      </c>
      <c r="C24" s="1">
        <v>44172</v>
      </c>
      <c r="D24" t="s">
        <v>135</v>
      </c>
      <c r="E24">
        <f>Transformed!C46</f>
        <v>53.485714000000002</v>
      </c>
      <c r="F24">
        <f>(Transformed!D46+Transformed!D47)/2</f>
        <v>44.019848500000002</v>
      </c>
      <c r="G24">
        <f>(Transformed!E46+Transformed!E47)/2</f>
        <v>44.019848500000002</v>
      </c>
      <c r="H24">
        <f>(Transformed!F46+Transformed!F47)/2</f>
        <v>16.813008500000002</v>
      </c>
      <c r="I24">
        <f>(Transformed!G46+Transformed!G47)/2</f>
        <v>53.261411150000001</v>
      </c>
      <c r="J24">
        <f>(Transformed!H46+Transformed!H47)/2</f>
        <v>55.152856999999997</v>
      </c>
      <c r="K24">
        <f>(Transformed!I46+Transformed!I47)/2</f>
        <v>7.5618879999999997</v>
      </c>
      <c r="L24">
        <f>(Transformed!J46+Transformed!J47)/2</f>
        <v>7.5618879999999997</v>
      </c>
      <c r="M24">
        <f>(Transformed!K46+Transformed!K47)/2</f>
        <v>47.590969000000001</v>
      </c>
      <c r="N24">
        <f>(Transformed!L46+Transformed!L47)/2</f>
        <v>35.230549449999998</v>
      </c>
      <c r="O24">
        <f>(Transformed!M46+Transformed!M47)/2</f>
        <v>98.906166499999998</v>
      </c>
      <c r="P24">
        <f>(Transformed!N46+Transformed!N47)/2</f>
        <v>14.663881499999999</v>
      </c>
      <c r="Q24">
        <f>(Transformed!O46+Transformed!O47)/2</f>
        <v>14.663881499999999</v>
      </c>
      <c r="R24">
        <f>(Transformed!P46+Transformed!P47)/2</f>
        <v>84.242284999999995</v>
      </c>
      <c r="S24">
        <f>(Transformed!Q46+Transformed!Q47)/2</f>
        <v>63.454096650000004</v>
      </c>
      <c r="T24">
        <f>(Transformed!R46+Transformed!R47)/2</f>
        <v>7.8615385</v>
      </c>
      <c r="U24">
        <f>(Transformed!S46+Transformed!S47)/2</f>
        <v>1.0050504999999998</v>
      </c>
      <c r="V24">
        <f>(Transformed!T46+Transformed!T47)/2</f>
        <v>1.0050504999999998</v>
      </c>
      <c r="W24">
        <f>(Transformed!U46+Transformed!U47)/2</f>
        <v>6.8564879999999997</v>
      </c>
      <c r="X24">
        <f>(Transformed!V46+Transformed!V47)/2</f>
        <v>2.8657651</v>
      </c>
      <c r="Y24">
        <f>Input!$J$4</f>
        <v>65</v>
      </c>
      <c r="Z24">
        <f>Input!$K$4</f>
        <v>75</v>
      </c>
    </row>
    <row r="25" spans="1:26" x14ac:dyDescent="0.25">
      <c r="A25">
        <f>IF(B25="Y",COUNTIF($B$2:B25,"Y"),0)</f>
        <v>24</v>
      </c>
      <c r="B25" t="str">
        <f>IF(AND(C25&gt;=BeginDate24hr,C25&lt;=EndDate24hr),"Y","N")</f>
        <v>Y</v>
      </c>
      <c r="C25" s="1">
        <v>44171</v>
      </c>
      <c r="D25" t="s">
        <v>135</v>
      </c>
      <c r="E25">
        <f>Transformed!C48</f>
        <v>55.775758000000003</v>
      </c>
      <c r="F25">
        <f>(Transformed!D48+Transformed!D49)/2</f>
        <v>42.986956500000005</v>
      </c>
      <c r="G25">
        <f>(Transformed!E48+Transformed!E49)/2</f>
        <v>42.986956500000005</v>
      </c>
      <c r="H25">
        <f>(Transformed!F48+Transformed!F49)/2</f>
        <v>18.0270765</v>
      </c>
      <c r="I25">
        <f>(Transformed!G48+Transformed!G49)/2</f>
        <v>52.71229125</v>
      </c>
      <c r="J25">
        <f>(Transformed!H48+Transformed!H49)/2</f>
        <v>57.420378999999997</v>
      </c>
      <c r="K25">
        <f>(Transformed!I48+Transformed!I49)/2</f>
        <v>2.5094405000000002</v>
      </c>
      <c r="L25">
        <f>(Transformed!J48+Transformed!J49)/2</f>
        <v>2.5094405000000002</v>
      </c>
      <c r="M25">
        <f>(Transformed!K48+Transformed!K49)/2</f>
        <v>54.9109385</v>
      </c>
      <c r="N25">
        <f>(Transformed!L48+Transformed!L49)/2</f>
        <v>36.361910850000001</v>
      </c>
      <c r="O25">
        <f>(Transformed!M48+Transformed!M49)/2</f>
        <v>100</v>
      </c>
      <c r="P25">
        <f>(Transformed!N48+Transformed!N49)/2</f>
        <v>12.446223499999999</v>
      </c>
      <c r="Q25">
        <f>(Transformed!O48+Transformed!O49)/2</f>
        <v>12.446223499999999</v>
      </c>
      <c r="R25">
        <f>(Transformed!P48+Transformed!P49)/2</f>
        <v>87.553776499999998</v>
      </c>
      <c r="S25">
        <f>(Transformed!Q48+Transformed!Q49)/2</f>
        <v>67.711975550000005</v>
      </c>
      <c r="T25">
        <f>(Transformed!R48+Transformed!R49)/2</f>
        <v>5.2284379999999997</v>
      </c>
      <c r="U25">
        <f>(Transformed!S48+Transformed!S49)/2</f>
        <v>1.1901709999999999</v>
      </c>
      <c r="V25">
        <f>(Transformed!T48+Transformed!T49)/2</f>
        <v>1.1901709999999999</v>
      </c>
      <c r="W25">
        <f>(Transformed!U48+Transformed!U49)/2</f>
        <v>4.0382670000000003</v>
      </c>
      <c r="X25">
        <f>(Transformed!V48+Transformed!V49)/2</f>
        <v>2.7173686500000001</v>
      </c>
      <c r="Y25">
        <f>Input!$J$4</f>
        <v>65</v>
      </c>
      <c r="Z25">
        <f>Input!$K$4</f>
        <v>75</v>
      </c>
    </row>
    <row r="26" spans="1:26" x14ac:dyDescent="0.25">
      <c r="A26">
        <f>IF(B26="Y",COUNTIF($B$2:B26,"Y"),0)</f>
        <v>25</v>
      </c>
      <c r="B26" t="str">
        <f>IF(AND(C26&gt;=BeginDate24hr,C26&lt;=EndDate24hr),"Y","N")</f>
        <v>Y</v>
      </c>
      <c r="C26" s="1">
        <v>44170</v>
      </c>
      <c r="D26" t="s">
        <v>135</v>
      </c>
      <c r="E26">
        <f>Transformed!C50</f>
        <v>53.216923000000001</v>
      </c>
      <c r="F26">
        <f>(Transformed!D50+Transformed!D51)/2</f>
        <v>41.654091000000001</v>
      </c>
      <c r="G26">
        <f>(Transformed!E50+Transformed!E51)/2</f>
        <v>41.654091000000001</v>
      </c>
      <c r="H26">
        <f>(Transformed!F50+Transformed!F51)/2</f>
        <v>18.111293499999999</v>
      </c>
      <c r="I26">
        <f>(Transformed!G50+Transformed!G51)/2</f>
        <v>52.892686449999999</v>
      </c>
      <c r="J26">
        <f>(Transformed!H50+Transformed!H51)/2</f>
        <v>53.602441499999998</v>
      </c>
      <c r="K26">
        <f>(Transformed!I50+Transformed!I51)/2</f>
        <v>2.9786709999999998</v>
      </c>
      <c r="L26">
        <f>(Transformed!J50+Transformed!J51)/2</f>
        <v>2.9786709999999998</v>
      </c>
      <c r="M26">
        <f>(Transformed!K50+Transformed!K51)/2</f>
        <v>50.623770499999992</v>
      </c>
      <c r="N26">
        <f>(Transformed!L50+Transformed!L51)/2</f>
        <v>33.175968999999995</v>
      </c>
      <c r="O26">
        <f>(Transformed!M50+Transformed!M51)/2</f>
        <v>99.986125000000001</v>
      </c>
      <c r="P26">
        <f>(Transformed!N50+Transformed!N51)/2</f>
        <v>15.267307500000001</v>
      </c>
      <c r="Q26">
        <f>(Transformed!O50+Transformed!O51)/2</f>
        <v>15.267307500000001</v>
      </c>
      <c r="R26">
        <f>(Transformed!P50+Transformed!P51)/2</f>
        <v>84.7188175</v>
      </c>
      <c r="S26">
        <f>(Transformed!Q50+Transformed!Q51)/2</f>
        <v>60.173354450000005</v>
      </c>
      <c r="T26">
        <f>(Transformed!R50+Transformed!R51)/2</f>
        <v>8.4818180000000005</v>
      </c>
      <c r="U26">
        <f>(Transformed!S50+Transformed!S51)/2</f>
        <v>0.93589750000000005</v>
      </c>
      <c r="V26">
        <f>(Transformed!T50+Transformed!T51)/2</f>
        <v>0.93589750000000005</v>
      </c>
      <c r="W26">
        <f>(Transformed!U50+Transformed!U51)/2</f>
        <v>7.5459204999999994</v>
      </c>
      <c r="X26">
        <f>(Transformed!V50+Transformed!V51)/2</f>
        <v>3.0006680000000001</v>
      </c>
      <c r="Y26">
        <f>Input!$J$4</f>
        <v>65</v>
      </c>
      <c r="Z26">
        <f>Input!$K$4</f>
        <v>75</v>
      </c>
    </row>
    <row r="27" spans="1:26" x14ac:dyDescent="0.25">
      <c r="A27">
        <f>IF(B27="Y",COUNTIF($B$2:B27,"Y"),0)</f>
        <v>26</v>
      </c>
      <c r="B27" t="str">
        <f>IF(AND(C27&gt;=BeginDate24hr,C27&lt;=EndDate24hr),"Y","N")</f>
        <v>Y</v>
      </c>
      <c r="C27" s="1">
        <v>44169</v>
      </c>
      <c r="D27" t="s">
        <v>135</v>
      </c>
      <c r="E27">
        <f>Transformed!C52</f>
        <v>53.072221999999996</v>
      </c>
      <c r="F27">
        <f>(Transformed!D52+Transformed!D53)/2</f>
        <v>42.458851500000002</v>
      </c>
      <c r="G27">
        <f>(Transformed!E52+Transformed!E53)/2</f>
        <v>42.458851500000002</v>
      </c>
      <c r="H27">
        <f>(Transformed!F52+Transformed!F53)/2</f>
        <v>19.942643999999994</v>
      </c>
      <c r="I27">
        <f>(Transformed!G52+Transformed!G53)/2</f>
        <v>52.3523657</v>
      </c>
      <c r="J27">
        <f>(Transformed!H52+Transformed!H53)/2</f>
        <v>52.1365385</v>
      </c>
      <c r="K27">
        <f>(Transformed!I52+Transformed!I53)/2</f>
        <v>2.6265734999999997</v>
      </c>
      <c r="L27">
        <f>(Transformed!J52+Transformed!J53)/2</f>
        <v>2.6265734999999997</v>
      </c>
      <c r="M27">
        <f>(Transformed!K52+Transformed!K53)/2</f>
        <v>49.509965000000001</v>
      </c>
      <c r="N27">
        <f>(Transformed!L52+Transformed!L53)/2</f>
        <v>32.324666649999998</v>
      </c>
      <c r="O27">
        <f>(Transformed!M52+Transformed!M53)/2</f>
        <v>96.293496000000005</v>
      </c>
      <c r="P27">
        <f>(Transformed!N52+Transformed!N53)/2</f>
        <v>14.311118500000001</v>
      </c>
      <c r="Q27">
        <f>(Transformed!O52+Transformed!O53)/2</f>
        <v>14.311118500000001</v>
      </c>
      <c r="R27">
        <f>(Transformed!P52+Transformed!P53)/2</f>
        <v>81.982377499999984</v>
      </c>
      <c r="S27">
        <f>(Transformed!Q52+Transformed!Q53)/2</f>
        <v>59.040363350000007</v>
      </c>
      <c r="T27">
        <f>(Transformed!R52+Transformed!R53)/2</f>
        <v>9.7132864999999988</v>
      </c>
      <c r="U27">
        <f>(Transformed!S52+Transformed!S53)/2</f>
        <v>1.1907049999999999</v>
      </c>
      <c r="V27">
        <f>(Transformed!T52+Transformed!T53)/2</f>
        <v>1.1907049999999999</v>
      </c>
      <c r="W27">
        <f>(Transformed!U52+Transformed!U53)/2</f>
        <v>8.5225815000000011</v>
      </c>
      <c r="X27">
        <f>(Transformed!V52+Transformed!V53)/2</f>
        <v>3.3091182999999997</v>
      </c>
      <c r="Y27">
        <f>Input!$J$4</f>
        <v>65</v>
      </c>
      <c r="Z27">
        <f>Input!$K$4</f>
        <v>75</v>
      </c>
    </row>
    <row r="28" spans="1:26" x14ac:dyDescent="0.25">
      <c r="A28">
        <f>IF(B28="Y",COUNTIF($B$2:B28,"Y"),0)</f>
        <v>27</v>
      </c>
      <c r="B28" t="str">
        <f>IF(AND(C28&gt;=BeginDate24hr,C28&lt;=EndDate24hr),"Y","N")</f>
        <v>Y</v>
      </c>
      <c r="C28" s="1">
        <v>44168</v>
      </c>
      <c r="D28" t="s">
        <v>135</v>
      </c>
      <c r="E28">
        <f>Transformed!C54</f>
        <v>58.231667000000002</v>
      </c>
      <c r="F28">
        <f>(Transformed!D54+Transformed!D55)/2</f>
        <v>45.538950999999997</v>
      </c>
      <c r="G28">
        <f>(Transformed!E54+Transformed!E55)/2</f>
        <v>45.538950999999997</v>
      </c>
      <c r="H28">
        <f>(Transformed!F54+Transformed!F55)/2</f>
        <v>16.261498000000003</v>
      </c>
      <c r="I28">
        <f>(Transformed!G54+Transformed!G55)/2</f>
        <v>53.113823750000002</v>
      </c>
      <c r="J28">
        <f>(Transformed!H54+Transformed!H55)/2</f>
        <v>57.245661999999996</v>
      </c>
      <c r="K28">
        <f>(Transformed!I54+Transformed!I55)/2</f>
        <v>0.5877619999999999</v>
      </c>
      <c r="L28">
        <f>(Transformed!J54+Transformed!J55)/2</f>
        <v>0.5877619999999999</v>
      </c>
      <c r="M28">
        <f>(Transformed!K54+Transformed!K55)/2</f>
        <v>56.657899999999998</v>
      </c>
      <c r="N28">
        <f>(Transformed!L54+Transformed!L55)/2</f>
        <v>32.251173649999998</v>
      </c>
      <c r="O28">
        <f>(Transformed!M54+Transformed!M55)/2</f>
        <v>99.97312500000001</v>
      </c>
      <c r="P28">
        <f>(Transformed!N54+Transformed!N55)/2</f>
        <v>11.7219585</v>
      </c>
      <c r="Q28">
        <f>(Transformed!O54+Transformed!O55)/2</f>
        <v>11.7219585</v>
      </c>
      <c r="R28">
        <f>(Transformed!P54+Transformed!P55)/2</f>
        <v>88.251166500000011</v>
      </c>
      <c r="S28">
        <f>(Transformed!Q54+Transformed!Q55)/2</f>
        <v>57.468919850000006</v>
      </c>
      <c r="T28">
        <f>(Transformed!R54+Transformed!R55)/2</f>
        <v>9.2832165</v>
      </c>
      <c r="U28">
        <f>(Transformed!S54+Transformed!S55)/2</f>
        <v>0.93438949999999998</v>
      </c>
      <c r="V28">
        <f>(Transformed!T54+Transformed!T55)/2</f>
        <v>0.93438949999999998</v>
      </c>
      <c r="W28">
        <f>(Transformed!U54+Transformed!U55)/2</f>
        <v>8.348827</v>
      </c>
      <c r="X28">
        <f>(Transformed!V54+Transformed!V55)/2</f>
        <v>4.1057830499999994</v>
      </c>
      <c r="Y28">
        <f>Input!$J$4</f>
        <v>65</v>
      </c>
      <c r="Z28">
        <f>Input!$K$4</f>
        <v>75</v>
      </c>
    </row>
    <row r="29" spans="1:26" x14ac:dyDescent="0.25">
      <c r="A29">
        <f>IF(B29="Y",COUNTIF($B$2:B29,"Y"),0)</f>
        <v>28</v>
      </c>
      <c r="B29" t="str">
        <f>IF(AND(C29&gt;=BeginDate24hr,C29&lt;=EndDate24hr),"Y","N")</f>
        <v>Y</v>
      </c>
      <c r="C29" s="1">
        <v>44167</v>
      </c>
      <c r="D29" t="s">
        <v>135</v>
      </c>
      <c r="E29">
        <f>Transformed!C56</f>
        <v>58.454999999999998</v>
      </c>
      <c r="F29">
        <f>(Transformed!D56+Transformed!D57)/2</f>
        <v>48.695194499999999</v>
      </c>
      <c r="G29">
        <f>(Transformed!E56+Transformed!E57)/2</f>
        <v>48.695194499999999</v>
      </c>
      <c r="H29">
        <f>(Transformed!F56+Transformed!F57)/2</f>
        <v>13.113074499999996</v>
      </c>
      <c r="I29">
        <f>(Transformed!G56+Transformed!G57)/2</f>
        <v>53.391663749999999</v>
      </c>
      <c r="J29">
        <f>(Transformed!H56+Transformed!H57)/2</f>
        <v>59.107500000000002</v>
      </c>
      <c r="K29">
        <f>(Transformed!I56+Transformed!I57)/2</f>
        <v>9.772377500000001</v>
      </c>
      <c r="L29">
        <f>(Transformed!J56+Transformed!J57)/2</f>
        <v>9.772377500000001</v>
      </c>
      <c r="M29">
        <f>(Transformed!K56+Transformed!K57)/2</f>
        <v>49.335122499999997</v>
      </c>
      <c r="N29">
        <f>(Transformed!L56+Transformed!L57)/2</f>
        <v>33.785766199999998</v>
      </c>
      <c r="O29">
        <f>(Transformed!M56+Transformed!M57)/2</f>
        <v>96.626833500000004</v>
      </c>
      <c r="P29">
        <f>(Transformed!N56+Transformed!N57)/2</f>
        <v>18.48986</v>
      </c>
      <c r="Q29">
        <f>(Transformed!O56+Transformed!O57)/2</f>
        <v>18.48986</v>
      </c>
      <c r="R29">
        <f>(Transformed!P56+Transformed!P57)/2</f>
        <v>78.136973500000011</v>
      </c>
      <c r="S29">
        <f>(Transformed!Q56+Transformed!Q57)/2</f>
        <v>58.415684299999995</v>
      </c>
      <c r="T29">
        <f>(Transformed!R56+Transformed!R57)/2</f>
        <v>18.159091</v>
      </c>
      <c r="U29">
        <f>(Transformed!S56+Transformed!S57)/2</f>
        <v>0.67521350000000002</v>
      </c>
      <c r="V29">
        <f>(Transformed!T56+Transformed!T57)/2</f>
        <v>0.67521350000000002</v>
      </c>
      <c r="W29">
        <f>(Transformed!U56+Transformed!U57)/2</f>
        <v>17.483877499999998</v>
      </c>
      <c r="X29">
        <f>(Transformed!V56+Transformed!V57)/2</f>
        <v>4.36524585</v>
      </c>
      <c r="Y29">
        <f>Input!$J$4</f>
        <v>65</v>
      </c>
      <c r="Z29">
        <f>Input!$K$4</f>
        <v>75</v>
      </c>
    </row>
    <row r="30" spans="1:26" x14ac:dyDescent="0.25">
      <c r="A30">
        <f>IF(B30="Y",COUNTIF($B$2:B30,"Y"),0)</f>
        <v>29</v>
      </c>
      <c r="B30" t="str">
        <f>IF(AND(C30&gt;=BeginDate24hr,C30&lt;=EndDate24hr),"Y","N")</f>
        <v>Y</v>
      </c>
      <c r="C30" s="1">
        <v>44166</v>
      </c>
      <c r="D30" t="s">
        <v>135</v>
      </c>
      <c r="E30">
        <f>Transformed!C58</f>
        <v>55.223157999999998</v>
      </c>
      <c r="F30">
        <f>(Transformed!D58+Transformed!D59)/2</f>
        <v>46.096852999999996</v>
      </c>
      <c r="G30">
        <f>(Transformed!E58+Transformed!E59)/2</f>
        <v>46.096852999999996</v>
      </c>
      <c r="H30">
        <f>(Transformed!F58+Transformed!F59)/2</f>
        <v>14.295494999999999</v>
      </c>
      <c r="I30">
        <f>(Transformed!G58+Transformed!G59)/2</f>
        <v>52.301091450000001</v>
      </c>
      <c r="J30">
        <f>(Transformed!H58+Transformed!H59)/2</f>
        <v>51.908918999999997</v>
      </c>
      <c r="K30">
        <f>(Transformed!I58+Transformed!I59)/2</f>
        <v>7.7218179999999998</v>
      </c>
      <c r="L30">
        <f>(Transformed!J58+Transformed!J59)/2</f>
        <v>7.7218179999999998</v>
      </c>
      <c r="M30">
        <f>(Transformed!K58+Transformed!K59)/2</f>
        <v>44.187100999999998</v>
      </c>
      <c r="N30">
        <f>(Transformed!L58+Transformed!L59)/2</f>
        <v>34.677914349999995</v>
      </c>
      <c r="O30">
        <f>(Transformed!M58+Transformed!M59)/2</f>
        <v>94.745749500000002</v>
      </c>
      <c r="P30">
        <f>(Transformed!N58+Transformed!N59)/2</f>
        <v>20.167377500000001</v>
      </c>
      <c r="Q30">
        <f>(Transformed!O58+Transformed!O59)/2</f>
        <v>20.167377500000001</v>
      </c>
      <c r="R30">
        <f>(Transformed!P58+Transformed!P59)/2</f>
        <v>74.578372000000002</v>
      </c>
      <c r="S30">
        <f>(Transformed!Q58+Transformed!Q59)/2</f>
        <v>62.114117750000005</v>
      </c>
      <c r="T30">
        <f>(Transformed!R58+Transformed!R59)/2</f>
        <v>4.5910929999999999</v>
      </c>
      <c r="U30">
        <f>(Transformed!S58+Transformed!S59)/2</f>
        <v>0.53846150000000004</v>
      </c>
      <c r="V30">
        <f>(Transformed!T58+Transformed!T59)/2</f>
        <v>0.53846150000000004</v>
      </c>
      <c r="W30">
        <f>(Transformed!U58+Transformed!U59)/2</f>
        <v>4.0526315000000004</v>
      </c>
      <c r="X30">
        <f>(Transformed!V58+Transformed!V59)/2</f>
        <v>1.8084430999999999</v>
      </c>
      <c r="Y30">
        <f>Input!$J$4</f>
        <v>65</v>
      </c>
      <c r="Z30">
        <f>Input!$K$4</f>
        <v>75</v>
      </c>
    </row>
    <row r="31" spans="1:26" x14ac:dyDescent="0.25">
      <c r="A31">
        <f>IF(B31="Y",COUNTIF($B$2:B31,"Y"),0)</f>
        <v>30</v>
      </c>
      <c r="B31" t="str">
        <f>IF(AND(C31&gt;=BeginDate24hr,C31&lt;=EndDate24hr),"Y","N")</f>
        <v>Y</v>
      </c>
      <c r="C31" s="1">
        <v>44165</v>
      </c>
      <c r="D31" t="s">
        <v>135</v>
      </c>
      <c r="E31">
        <f>Transformed!C60</f>
        <v>53.043635999999999</v>
      </c>
      <c r="F31">
        <f>(Transformed!D60+Transformed!D61)/2</f>
        <v>43.612727499999998</v>
      </c>
      <c r="G31">
        <f>(Transformed!E60+Transformed!E61)/2</f>
        <v>43.612727499999998</v>
      </c>
      <c r="H31">
        <f>(Transformed!F60+Transformed!F61)/2</f>
        <v>19.420629000000002</v>
      </c>
      <c r="I31">
        <f>(Transformed!G60+Transformed!G61)/2</f>
        <v>52.008342400000004</v>
      </c>
      <c r="J31">
        <f>(Transformed!H60+Transformed!H61)/2</f>
        <v>47.500699500000003</v>
      </c>
      <c r="K31">
        <f>(Transformed!I60+Transformed!I61)/2</f>
        <v>8.8617425000000001</v>
      </c>
      <c r="L31">
        <f>(Transformed!J60+Transformed!J61)/2</f>
        <v>8.8617425000000001</v>
      </c>
      <c r="M31">
        <f>(Transformed!K60+Transformed!K61)/2</f>
        <v>38.638957000000005</v>
      </c>
      <c r="N31">
        <f>(Transformed!L60+Transformed!L61)/2</f>
        <v>32.207530500000004</v>
      </c>
      <c r="O31">
        <f>(Transformed!M60+Transformed!M61)/2</f>
        <v>94.064047500000001</v>
      </c>
      <c r="P31">
        <f>(Transformed!N60+Transformed!N61)/2</f>
        <v>22.642586999999999</v>
      </c>
      <c r="Q31">
        <f>(Transformed!O60+Transformed!O61)/2</f>
        <v>22.642586999999999</v>
      </c>
      <c r="R31">
        <f>(Transformed!P60+Transformed!P61)/2</f>
        <v>71.421460499999995</v>
      </c>
      <c r="S31">
        <f>(Transformed!Q60+Transformed!Q61)/2</f>
        <v>56.77381355</v>
      </c>
      <c r="T31">
        <f>(Transformed!R60+Transformed!R61)/2</f>
        <v>4.1177884999999996</v>
      </c>
      <c r="U31">
        <f>(Transformed!S60+Transformed!S61)/2</f>
        <v>1.1888109999999998</v>
      </c>
      <c r="V31">
        <f>(Transformed!T60+Transformed!T61)/2</f>
        <v>1.1888109999999998</v>
      </c>
      <c r="W31">
        <f>(Transformed!U60+Transformed!U61)/2</f>
        <v>2.9289775000000002</v>
      </c>
      <c r="X31">
        <f>(Transformed!V60+Transformed!V61)/2</f>
        <v>2.3046318000000001</v>
      </c>
      <c r="Y31">
        <f>Input!$J$4</f>
        <v>65</v>
      </c>
      <c r="Z31">
        <f>Input!$K$4</f>
        <v>75</v>
      </c>
    </row>
    <row r="32" spans="1:26" x14ac:dyDescent="0.25">
      <c r="A32">
        <f>IF(B32="Y",COUNTIF($B$2:B32,"Y"),0)</f>
        <v>31</v>
      </c>
      <c r="B32" t="str">
        <f>IF(AND(C32&gt;=BeginDate24hr,C32&lt;=EndDate24hr),"Y","N")</f>
        <v>Y</v>
      </c>
      <c r="C32" s="1">
        <v>44164</v>
      </c>
      <c r="D32" t="s">
        <v>135</v>
      </c>
      <c r="E32">
        <f>Transformed!C62</f>
        <v>55.285926000000003</v>
      </c>
      <c r="F32">
        <f>(Transformed!D62+Transformed!D63)/2</f>
        <v>42.229818000000002</v>
      </c>
      <c r="G32">
        <f>(Transformed!E62+Transformed!E63)/2</f>
        <v>42.229818000000002</v>
      </c>
      <c r="H32">
        <f>(Transformed!F62+Transformed!F63)/2</f>
        <v>21.759298999999999</v>
      </c>
      <c r="I32">
        <f>(Transformed!G62+Transformed!G63)/2</f>
        <v>52.003774100000001</v>
      </c>
      <c r="J32">
        <f>(Transformed!H62+Transformed!H63)/2</f>
        <v>51.958985499999997</v>
      </c>
      <c r="K32">
        <f>(Transformed!I62+Transformed!I63)/2</f>
        <v>7.6139860000000006</v>
      </c>
      <c r="L32">
        <f>(Transformed!J62+Transformed!J63)/2</f>
        <v>7.6139860000000006</v>
      </c>
      <c r="M32">
        <f>(Transformed!K62+Transformed!K63)/2</f>
        <v>44.3449995</v>
      </c>
      <c r="N32">
        <f>(Transformed!L62+Transformed!L63)/2</f>
        <v>33.207098199999997</v>
      </c>
      <c r="O32">
        <f>(Transformed!M62+Transformed!M63)/2</f>
        <v>92.861038500000006</v>
      </c>
      <c r="P32">
        <f>(Transformed!N62+Transformed!N63)/2</f>
        <v>22.767552500000001</v>
      </c>
      <c r="Q32">
        <f>(Transformed!O62+Transformed!O63)/2</f>
        <v>22.767552500000001</v>
      </c>
      <c r="R32">
        <f>(Transformed!P62+Transformed!P63)/2</f>
        <v>70.093485999999999</v>
      </c>
      <c r="S32">
        <f>(Transformed!Q62+Transformed!Q63)/2</f>
        <v>59.796386099999999</v>
      </c>
      <c r="T32">
        <f>(Transformed!R62+Transformed!R63)/2</f>
        <v>5.4879230000000003</v>
      </c>
      <c r="U32">
        <f>(Transformed!S62+Transformed!S63)/2</f>
        <v>0.32</v>
      </c>
      <c r="V32">
        <f>(Transformed!T62+Transformed!T63)/2</f>
        <v>0.32</v>
      </c>
      <c r="W32">
        <f>(Transformed!U62+Transformed!U63)/2</f>
        <v>5.167923</v>
      </c>
      <c r="X32">
        <f>(Transformed!V62+Transformed!V63)/2</f>
        <v>2.6040302999999998</v>
      </c>
      <c r="Y32">
        <f>Input!$J$4</f>
        <v>65</v>
      </c>
      <c r="Z32">
        <f>Input!$K$4</f>
        <v>75</v>
      </c>
    </row>
    <row r="33" spans="1:26" x14ac:dyDescent="0.25">
      <c r="A33">
        <f>IF(B33="Y",COUNTIF($B$2:B33,"Y"),0)</f>
        <v>32</v>
      </c>
      <c r="B33" t="str">
        <f>IF(AND(C33&gt;=BeginDate24hr,C33&lt;=EndDate24hr),"Y","N")</f>
        <v>Y</v>
      </c>
      <c r="C33" s="1">
        <v>44163</v>
      </c>
      <c r="D33" t="s">
        <v>135</v>
      </c>
      <c r="E33">
        <f>Transformed!C64</f>
        <v>50.555881999999997</v>
      </c>
      <c r="F33">
        <f>(Transformed!D64+Transformed!D65)/2</f>
        <v>43.096682000000001</v>
      </c>
      <c r="G33">
        <f>(Transformed!E64+Transformed!E65)/2</f>
        <v>43.096682000000001</v>
      </c>
      <c r="H33">
        <f>(Transformed!F64+Transformed!F65)/2</f>
        <v>16.954335999999998</v>
      </c>
      <c r="I33">
        <f>(Transformed!G64+Transformed!G65)/2</f>
        <v>51.547052600000001</v>
      </c>
      <c r="J33">
        <f>(Transformed!H64+Transformed!H65)/2</f>
        <v>52.237662999999998</v>
      </c>
      <c r="K33">
        <f>(Transformed!I64+Transformed!I65)/2</f>
        <v>9.6670455000000004</v>
      </c>
      <c r="L33">
        <f>(Transformed!J64+Transformed!J65)/2</f>
        <v>9.6670455000000004</v>
      </c>
      <c r="M33">
        <f>(Transformed!K64+Transformed!K65)/2</f>
        <v>42.570617499999997</v>
      </c>
      <c r="N33">
        <f>(Transformed!L64+Transformed!L65)/2</f>
        <v>32.533325400000003</v>
      </c>
      <c r="O33">
        <f>(Transformed!M64+Transformed!M65)/2</f>
        <v>98.8125</v>
      </c>
      <c r="P33">
        <f>(Transformed!N64+Transformed!N65)/2</f>
        <v>17.208484500000001</v>
      </c>
      <c r="Q33">
        <f>(Transformed!O64+Transformed!O65)/2</f>
        <v>17.208484500000001</v>
      </c>
      <c r="R33">
        <f>(Transformed!P64+Transformed!P65)/2</f>
        <v>81.604015500000003</v>
      </c>
      <c r="S33">
        <f>(Transformed!Q64+Transformed!Q65)/2</f>
        <v>59.747389749999996</v>
      </c>
      <c r="T33">
        <f>(Transformed!R64+Transformed!R65)/2</f>
        <v>6.1723854999999999</v>
      </c>
      <c r="U33">
        <f>(Transformed!S64+Transformed!S65)/2</f>
        <v>1.2834225000000001</v>
      </c>
      <c r="V33">
        <f>(Transformed!T64+Transformed!T65)/2</f>
        <v>1.2834225000000001</v>
      </c>
      <c r="W33">
        <f>(Transformed!U64+Transformed!U65)/2</f>
        <v>4.8889630000000004</v>
      </c>
      <c r="X33">
        <f>(Transformed!V64+Transformed!V65)/2</f>
        <v>3.2506310999999997</v>
      </c>
      <c r="Y33">
        <f>Input!$J$4</f>
        <v>65</v>
      </c>
      <c r="Z33">
        <f>Input!$K$4</f>
        <v>75</v>
      </c>
    </row>
    <row r="34" spans="1:26" x14ac:dyDescent="0.25">
      <c r="A34">
        <f>IF(B34="Y",COUNTIF($B$2:B34,"Y"),0)</f>
        <v>33</v>
      </c>
      <c r="B34" t="str">
        <f>IF(AND(C34&gt;=BeginDate24hr,C34&lt;=EndDate24hr),"Y","N")</f>
        <v>Y</v>
      </c>
      <c r="C34" s="1">
        <v>44162</v>
      </c>
      <c r="D34" t="s">
        <v>135</v>
      </c>
      <c r="E34">
        <f>Transformed!C66</f>
        <v>49.2</v>
      </c>
      <c r="F34">
        <f>(Transformed!D66+Transformed!D67)/2</f>
        <v>41.758442000000002</v>
      </c>
      <c r="G34">
        <f>(Transformed!E66+Transformed!E67)/2</f>
        <v>41.758442000000002</v>
      </c>
      <c r="H34">
        <f>(Transformed!F66+Transformed!F67)/2</f>
        <v>17.383865500000002</v>
      </c>
      <c r="I34">
        <f>(Transformed!G66+Transformed!G67)/2</f>
        <v>51.54386805</v>
      </c>
      <c r="J34">
        <f>(Transformed!H66+Transformed!H67)/2</f>
        <v>47.196579</v>
      </c>
      <c r="K34">
        <f>(Transformed!I66+Transformed!I67)/2</f>
        <v>1.8506995000000002</v>
      </c>
      <c r="L34">
        <f>(Transformed!J66+Transformed!J67)/2</f>
        <v>1.8506995000000002</v>
      </c>
      <c r="M34">
        <f>(Transformed!K66+Transformed!K67)/2</f>
        <v>45.345879500000002</v>
      </c>
      <c r="N34">
        <f>(Transformed!L66+Transformed!L67)/2</f>
        <v>28.836074249999999</v>
      </c>
      <c r="O34">
        <f>(Transformed!M66+Transformed!M67)/2</f>
        <v>100</v>
      </c>
      <c r="P34">
        <f>(Transformed!N66+Transformed!N67)/2</f>
        <v>13.7182165</v>
      </c>
      <c r="Q34">
        <f>(Transformed!O66+Transformed!O67)/2</f>
        <v>13.7182165</v>
      </c>
      <c r="R34">
        <f>(Transformed!P66+Transformed!P67)/2</f>
        <v>86.281783500000003</v>
      </c>
      <c r="S34">
        <f>(Transformed!Q66+Transformed!Q67)/2</f>
        <v>53.308667900000003</v>
      </c>
      <c r="T34">
        <f>(Transformed!R66+Transformed!R67)/2</f>
        <v>5.4155844999999996</v>
      </c>
      <c r="U34">
        <f>(Transformed!S66+Transformed!S67)/2</f>
        <v>1.0384614999999999</v>
      </c>
      <c r="V34">
        <f>(Transformed!T66+Transformed!T67)/2</f>
        <v>1.0384614999999999</v>
      </c>
      <c r="W34">
        <f>(Transformed!U66+Transformed!U67)/2</f>
        <v>4.3771229999999992</v>
      </c>
      <c r="X34">
        <f>(Transformed!V66+Transformed!V67)/2</f>
        <v>2.8573540500000001</v>
      </c>
      <c r="Y34">
        <f>Input!$J$4</f>
        <v>65</v>
      </c>
      <c r="Z34">
        <f>Input!$K$4</f>
        <v>75</v>
      </c>
    </row>
    <row r="35" spans="1:26" x14ac:dyDescent="0.25">
      <c r="A35">
        <f>IF(B35="Y",COUNTIF($B$2:B35,"Y"),0)</f>
        <v>34</v>
      </c>
      <c r="B35" t="str">
        <f>IF(AND(C35&gt;=BeginDate24hr,C35&lt;=EndDate24hr),"Y","N")</f>
        <v>Y</v>
      </c>
      <c r="C35" s="1">
        <v>44161</v>
      </c>
      <c r="D35" t="s">
        <v>135</v>
      </c>
      <c r="E35">
        <f>Transformed!C68</f>
        <v>51.121212</v>
      </c>
      <c r="F35">
        <f>(Transformed!D68+Transformed!D69)/2</f>
        <v>45.679091</v>
      </c>
      <c r="G35">
        <f>(Transformed!E68+Transformed!E69)/2</f>
        <v>45.679091</v>
      </c>
      <c r="H35">
        <f>(Transformed!F68+Transformed!F69)/2</f>
        <v>15.989976499999997</v>
      </c>
      <c r="I35">
        <f>(Transformed!G68+Transformed!G69)/2</f>
        <v>52.123161850000002</v>
      </c>
      <c r="J35">
        <f>(Transformed!H68+Transformed!H69)/2</f>
        <v>51.366835500000001</v>
      </c>
      <c r="K35">
        <f>(Transformed!I68+Transformed!I69)/2</f>
        <v>9.9363635000000006</v>
      </c>
      <c r="L35">
        <f>(Transformed!J68+Transformed!J69)/2</f>
        <v>9.9363635000000006</v>
      </c>
      <c r="M35">
        <f>(Transformed!K68+Transformed!K69)/2</f>
        <v>41.430472000000002</v>
      </c>
      <c r="N35">
        <f>(Transformed!L68+Transformed!L69)/2</f>
        <v>30.0788327</v>
      </c>
      <c r="O35">
        <f>(Transformed!M68+Transformed!M69)/2</f>
        <v>94.112517499999996</v>
      </c>
      <c r="P35">
        <f>(Transformed!N68+Transformed!N69)/2</f>
        <v>20.167098000000003</v>
      </c>
      <c r="Q35">
        <f>(Transformed!O68+Transformed!O69)/2</f>
        <v>20.167098000000003</v>
      </c>
      <c r="R35">
        <f>(Transformed!P68+Transformed!P69)/2</f>
        <v>73.9454195</v>
      </c>
      <c r="S35">
        <f>(Transformed!Q68+Transformed!Q69)/2</f>
        <v>53.789669549999999</v>
      </c>
      <c r="T35">
        <f>(Transformed!R68+Transformed!R69)/2</f>
        <v>6.7727275000000002</v>
      </c>
      <c r="U35">
        <f>(Transformed!S68+Transformed!S69)/2</f>
        <v>0.94405600000000001</v>
      </c>
      <c r="V35">
        <f>(Transformed!T68+Transformed!T69)/2</f>
        <v>0.94405600000000001</v>
      </c>
      <c r="W35">
        <f>(Transformed!U68+Transformed!U69)/2</f>
        <v>5.8286715000000004</v>
      </c>
      <c r="X35">
        <f>(Transformed!V68+Transformed!V69)/2</f>
        <v>3.4806317499999997</v>
      </c>
      <c r="Y35">
        <f>Input!$J$4</f>
        <v>65</v>
      </c>
      <c r="Z35">
        <f>Input!$K$4</f>
        <v>75</v>
      </c>
    </row>
    <row r="36" spans="1:26" x14ac:dyDescent="0.25">
      <c r="A36">
        <f>IF(B36="Y",COUNTIF($B$2:B36,"Y"),0)</f>
        <v>35</v>
      </c>
      <c r="B36" t="str">
        <f>IF(AND(C36&gt;=BeginDate24hr,C36&lt;=EndDate24hr),"Y","N")</f>
        <v>Y</v>
      </c>
      <c r="C36" s="1">
        <v>44160</v>
      </c>
      <c r="D36" t="s">
        <v>135</v>
      </c>
      <c r="E36">
        <f>Transformed!C70</f>
        <v>50.76</v>
      </c>
      <c r="F36">
        <f>(Transformed!D70+Transformed!D71)/2</f>
        <v>45.4642245</v>
      </c>
      <c r="G36">
        <f>(Transformed!E70+Transformed!E71)/2</f>
        <v>45.4642245</v>
      </c>
      <c r="H36">
        <f>(Transformed!F70+Transformed!F71)/2</f>
        <v>15.261230000000001</v>
      </c>
      <c r="I36">
        <f>(Transformed!G70+Transformed!G71)/2</f>
        <v>53.848755099999998</v>
      </c>
      <c r="J36">
        <f>(Transformed!H70+Transformed!H71)/2</f>
        <v>43.009215999999995</v>
      </c>
      <c r="K36">
        <f>(Transformed!I70+Transformed!I71)/2</f>
        <v>2.7262235000000001</v>
      </c>
      <c r="L36">
        <f>(Transformed!J70+Transformed!J71)/2</f>
        <v>2.7262235000000001</v>
      </c>
      <c r="M36">
        <f>(Transformed!K70+Transformed!K71)/2</f>
        <v>40.282992499999999</v>
      </c>
      <c r="N36">
        <f>(Transformed!L70+Transformed!L71)/2</f>
        <v>24.660121349999997</v>
      </c>
      <c r="O36">
        <f>(Transformed!M70+Transformed!M71)/2</f>
        <v>75.678745500000005</v>
      </c>
      <c r="P36">
        <f>(Transformed!N70+Transformed!N71)/2</f>
        <v>13.180279500000001</v>
      </c>
      <c r="Q36">
        <f>(Transformed!O70+Transformed!O71)/2</f>
        <v>13.180279500000001</v>
      </c>
      <c r="R36">
        <f>(Transformed!P70+Transformed!P71)/2</f>
        <v>62.498466000000008</v>
      </c>
      <c r="S36">
        <f>(Transformed!Q70+Transformed!Q71)/2</f>
        <v>40.358481850000004</v>
      </c>
      <c r="T36">
        <f>(Transformed!R70+Transformed!R71)/2</f>
        <v>9.0454545</v>
      </c>
      <c r="U36">
        <f>(Transformed!S70+Transformed!S71)/2</f>
        <v>1.0384614999999999</v>
      </c>
      <c r="V36">
        <f>(Transformed!T70+Transformed!T71)/2</f>
        <v>1.0384614999999999</v>
      </c>
      <c r="W36">
        <f>(Transformed!U70+Transformed!U71)/2</f>
        <v>8.0069929999999996</v>
      </c>
      <c r="X36">
        <f>(Transformed!V70+Transformed!V71)/2</f>
        <v>3.3517562000000005</v>
      </c>
      <c r="Y36">
        <f>Input!$J$4</f>
        <v>65</v>
      </c>
      <c r="Z36">
        <f>Input!$K$4</f>
        <v>75</v>
      </c>
    </row>
    <row r="37" spans="1:26" x14ac:dyDescent="0.25">
      <c r="A37">
        <f>IF(B37="Y",COUNTIF($B$2:B37,"Y"),0)</f>
        <v>36</v>
      </c>
      <c r="B37" t="str">
        <f>IF(AND(C37&gt;=BeginDate24hr,C37&lt;=EndDate24hr),"Y","N")</f>
        <v>Y</v>
      </c>
      <c r="C37" s="1">
        <v>44159</v>
      </c>
      <c r="D37" t="s">
        <v>135</v>
      </c>
      <c r="E37">
        <f>Transformed!C72</f>
        <v>53.445455000000003</v>
      </c>
      <c r="F37">
        <f>(Transformed!D72+Transformed!D73)/2</f>
        <v>48.298181999999997</v>
      </c>
      <c r="G37">
        <f>(Transformed!E72+Transformed!E73)/2</f>
        <v>48.298181999999997</v>
      </c>
      <c r="H37">
        <f>(Transformed!F72+Transformed!F73)/2</f>
        <v>14.828391500000002</v>
      </c>
      <c r="I37">
        <f>(Transformed!G72+Transformed!G73)/2</f>
        <v>55.280365199999999</v>
      </c>
      <c r="J37">
        <f>(Transformed!H72+Transformed!H73)/2</f>
        <v>43.360558999999995</v>
      </c>
      <c r="K37">
        <f>(Transformed!I72+Transformed!I73)/2</f>
        <v>-0.96188799999999997</v>
      </c>
      <c r="L37">
        <f>(Transformed!J72+Transformed!J73)/2</f>
        <v>-0.96188799999999997</v>
      </c>
      <c r="M37">
        <f>(Transformed!K72+Transformed!K73)/2</f>
        <v>44.322446999999997</v>
      </c>
      <c r="N37">
        <f>(Transformed!L72+Transformed!L73)/2</f>
        <v>27.734591550000001</v>
      </c>
      <c r="O37">
        <f>(Transformed!M72+Transformed!M73)/2</f>
        <v>74.341409499999997</v>
      </c>
      <c r="P37">
        <f>(Transformed!N72+Transformed!N73)/2</f>
        <v>9.4836015000000007</v>
      </c>
      <c r="Q37">
        <f>(Transformed!O72+Transformed!O73)/2</f>
        <v>9.4836015000000007</v>
      </c>
      <c r="R37">
        <f>(Transformed!P72+Transformed!P73)/2</f>
        <v>64.857808000000006</v>
      </c>
      <c r="S37">
        <f>(Transformed!Q72+Transformed!Q73)/2</f>
        <v>46.329702449999999</v>
      </c>
      <c r="T37">
        <f>(Transformed!R72+Transformed!R73)/2</f>
        <v>9.7027974999999991</v>
      </c>
      <c r="U37">
        <f>(Transformed!S72+Transformed!S73)/2</f>
        <v>1.1538459999999999</v>
      </c>
      <c r="V37">
        <f>(Transformed!T72+Transformed!T73)/2</f>
        <v>1.1538459999999999</v>
      </c>
      <c r="W37">
        <f>(Transformed!U72+Transformed!U73)/2</f>
        <v>8.5489515000000011</v>
      </c>
      <c r="X37">
        <f>(Transformed!V72+Transformed!V73)/2</f>
        <v>4.0699376999999997</v>
      </c>
      <c r="Y37">
        <f>Input!$J$4</f>
        <v>65</v>
      </c>
      <c r="Z37">
        <f>Input!$K$4</f>
        <v>75</v>
      </c>
    </row>
    <row r="38" spans="1:26" x14ac:dyDescent="0.25">
      <c r="A38">
        <f>IF(B38="Y",COUNTIF($B$2:B38,"Y"),0)</f>
        <v>37</v>
      </c>
      <c r="B38" t="str">
        <f>IF(AND(C38&gt;=BeginDate24hr,C38&lt;=EndDate24hr),"Y","N")</f>
        <v>Y</v>
      </c>
      <c r="C38" s="1">
        <v>44158</v>
      </c>
      <c r="D38" t="s">
        <v>135</v>
      </c>
      <c r="E38">
        <f>Transformed!C74</f>
        <v>52.563636000000002</v>
      </c>
      <c r="F38">
        <f>(Transformed!D74+Transformed!D75)/2</f>
        <v>49.559294999999999</v>
      </c>
      <c r="G38">
        <f>(Transformed!E74+Transformed!E75)/2</f>
        <v>49.559294999999999</v>
      </c>
      <c r="H38">
        <f>(Transformed!F74+Transformed!F75)/2</f>
        <v>13.376369000000004</v>
      </c>
      <c r="I38">
        <f>(Transformed!G74+Transformed!G75)/2</f>
        <v>55.457356900000001</v>
      </c>
      <c r="J38">
        <f>(Transformed!H74+Transformed!H75)/2</f>
        <v>52.039624500000002</v>
      </c>
      <c r="K38">
        <f>(Transformed!I74+Transformed!I75)/2</f>
        <v>8.486993</v>
      </c>
      <c r="L38">
        <f>(Transformed!J74+Transformed!J75)/2</f>
        <v>8.486993</v>
      </c>
      <c r="M38">
        <f>(Transformed!K74+Transformed!K75)/2</f>
        <v>43.552631500000004</v>
      </c>
      <c r="N38">
        <f>(Transformed!L74+Transformed!L75)/2</f>
        <v>33.075032499999999</v>
      </c>
      <c r="O38">
        <f>(Transformed!M74+Transformed!M75)/2</f>
        <v>93.377391500000002</v>
      </c>
      <c r="P38">
        <f>(Transformed!N74+Transformed!N75)/2</f>
        <v>16.000768999999998</v>
      </c>
      <c r="Q38">
        <f>(Transformed!O74+Transformed!O75)/2</f>
        <v>16.000768999999998</v>
      </c>
      <c r="R38">
        <f>(Transformed!P74+Transformed!P75)/2</f>
        <v>77.376622499999996</v>
      </c>
      <c r="S38">
        <f>(Transformed!Q74+Transformed!Q75)/2</f>
        <v>55.264481699999997</v>
      </c>
      <c r="T38">
        <f>(Transformed!R74+Transformed!R75)/2</f>
        <v>7.5160260000000001</v>
      </c>
      <c r="U38">
        <f>(Transformed!S74+Transformed!S75)/2</f>
        <v>1.6857709999999999</v>
      </c>
      <c r="V38">
        <f>(Transformed!T74+Transformed!T75)/2</f>
        <v>1.6857709999999999</v>
      </c>
      <c r="W38">
        <f>(Transformed!U74+Transformed!U75)/2</f>
        <v>5.8302550000000002</v>
      </c>
      <c r="X38">
        <f>(Transformed!V74+Transformed!V75)/2</f>
        <v>3.6382810999999999</v>
      </c>
      <c r="Y38">
        <f>Input!$J$4</f>
        <v>65</v>
      </c>
      <c r="Z38">
        <f>Input!$K$4</f>
        <v>75</v>
      </c>
    </row>
    <row r="39" spans="1:26" x14ac:dyDescent="0.25">
      <c r="A39">
        <f>IF(B39="Y",COUNTIF($B$2:B39,"Y"),0)</f>
        <v>38</v>
      </c>
      <c r="B39" t="str">
        <f>IF(AND(C39&gt;=BeginDate24hr,C39&lt;=EndDate24hr),"Y","N")</f>
        <v>Y</v>
      </c>
      <c r="C39" s="1">
        <v>44157</v>
      </c>
      <c r="D39" t="s">
        <v>135</v>
      </c>
      <c r="E39">
        <f>Transformed!C76</f>
        <v>53.863636</v>
      </c>
      <c r="F39">
        <f>(Transformed!D76+Transformed!D77)/2</f>
        <v>46.858934500000004</v>
      </c>
      <c r="G39">
        <f>(Transformed!E76+Transformed!E77)/2</f>
        <v>46.858934500000004</v>
      </c>
      <c r="H39">
        <f>(Transformed!F76+Transformed!F77)/2</f>
        <v>18.495960499999999</v>
      </c>
      <c r="I39">
        <f>(Transformed!G76+Transformed!G77)/2</f>
        <v>56.366433349999994</v>
      </c>
      <c r="J39">
        <f>(Transformed!H76+Transformed!H77)/2</f>
        <v>50.233626000000001</v>
      </c>
      <c r="K39">
        <f>(Transformed!I76+Transformed!I77)/2</f>
        <v>19.653915999999999</v>
      </c>
      <c r="L39">
        <f>(Transformed!J76+Transformed!J77)/2</f>
        <v>19.653915999999999</v>
      </c>
      <c r="M39">
        <f>(Transformed!K76+Transformed!K77)/2</f>
        <v>30.579709999999999</v>
      </c>
      <c r="N39">
        <f>(Transformed!L76+Transformed!L77)/2</f>
        <v>34.145583349999995</v>
      </c>
      <c r="O39">
        <f>(Transformed!M76+Transformed!M77)/2</f>
        <v>95.216206999999997</v>
      </c>
      <c r="P39">
        <f>(Transformed!N76+Transformed!N77)/2</f>
        <v>30.2687065</v>
      </c>
      <c r="Q39">
        <f>(Transformed!O76+Transformed!O77)/2</f>
        <v>30.2687065</v>
      </c>
      <c r="R39">
        <f>(Transformed!P76+Transformed!P77)/2</f>
        <v>64.94750049999999</v>
      </c>
      <c r="S39">
        <f>(Transformed!Q76+Transformed!Q77)/2</f>
        <v>52.791937249999997</v>
      </c>
      <c r="T39">
        <f>(Transformed!R76+Transformed!R77)/2</f>
        <v>8.2727275000000002</v>
      </c>
      <c r="U39">
        <f>(Transformed!S76+Transformed!S77)/2</f>
        <v>0.99373049999999996</v>
      </c>
      <c r="V39">
        <f>(Transformed!T76+Transformed!T77)/2</f>
        <v>0.99373049999999996</v>
      </c>
      <c r="W39">
        <f>(Transformed!U76+Transformed!U77)/2</f>
        <v>7.2789970000000004</v>
      </c>
      <c r="X39">
        <f>(Transformed!V76+Transformed!V77)/2</f>
        <v>3.0085888000000001</v>
      </c>
      <c r="Y39">
        <f>Input!$J$4</f>
        <v>65</v>
      </c>
      <c r="Z39">
        <f>Input!$K$4</f>
        <v>75</v>
      </c>
    </row>
    <row r="40" spans="1:26" x14ac:dyDescent="0.25">
      <c r="A40">
        <f>IF(B40="Y",COUNTIF($B$2:B40,"Y"),0)</f>
        <v>39</v>
      </c>
      <c r="B40" t="str">
        <f>IF(AND(C40&gt;=BeginDate24hr,C40&lt;=EndDate24hr),"Y","N")</f>
        <v>Y</v>
      </c>
      <c r="C40" s="1">
        <v>44156</v>
      </c>
      <c r="D40" t="s">
        <v>135</v>
      </c>
      <c r="E40">
        <f>Transformed!C78</f>
        <v>60.609090999999999</v>
      </c>
      <c r="F40">
        <f>(Transformed!D78+Transformed!D79)/2</f>
        <v>49.680454499999996</v>
      </c>
      <c r="G40">
        <f>(Transformed!E78+Transformed!E79)/2</f>
        <v>49.680454499999996</v>
      </c>
      <c r="H40">
        <f>(Transformed!F78+Transformed!F79)/2</f>
        <v>22.1125525</v>
      </c>
      <c r="I40">
        <f>(Transformed!G78+Transformed!G79)/2</f>
        <v>59.376773049999997</v>
      </c>
      <c r="J40">
        <f>(Transformed!H78+Transformed!H79)/2</f>
        <v>54.212241500000005</v>
      </c>
      <c r="K40">
        <f>(Transformed!I78+Transformed!I79)/2</f>
        <v>14.306853</v>
      </c>
      <c r="L40">
        <f>(Transformed!J78+Transformed!J79)/2</f>
        <v>14.306853</v>
      </c>
      <c r="M40">
        <f>(Transformed!K78+Transformed!K79)/2</f>
        <v>39.905388500000001</v>
      </c>
      <c r="N40">
        <f>(Transformed!L78+Transformed!L79)/2</f>
        <v>33.23827575</v>
      </c>
      <c r="O40">
        <f>(Transformed!M78+Transformed!M79)/2</f>
        <v>96.135345000000001</v>
      </c>
      <c r="P40">
        <f>(Transformed!N78+Transformed!N79)/2</f>
        <v>14.521049000000001</v>
      </c>
      <c r="Q40">
        <f>(Transformed!O78+Transformed!O79)/2</f>
        <v>14.521049000000001</v>
      </c>
      <c r="R40">
        <f>(Transformed!P78+Transformed!P79)/2</f>
        <v>81.614295999999996</v>
      </c>
      <c r="S40">
        <f>(Transformed!Q78+Transformed!Q79)/2</f>
        <v>48.932794850000001</v>
      </c>
      <c r="T40">
        <f>(Transformed!R78+Transformed!R79)/2</f>
        <v>5.8076924999999999</v>
      </c>
      <c r="U40">
        <f>(Transformed!S78+Transformed!S79)/2</f>
        <v>1.0804200000000002</v>
      </c>
      <c r="V40">
        <f>(Transformed!T78+Transformed!T79)/2</f>
        <v>1.0804200000000002</v>
      </c>
      <c r="W40">
        <f>(Transformed!U78+Transformed!U79)/2</f>
        <v>4.7272724999999998</v>
      </c>
      <c r="X40">
        <f>(Transformed!V78+Transformed!V79)/2</f>
        <v>3.4248387999999998</v>
      </c>
      <c r="Y40">
        <f>Input!$J$4</f>
        <v>65</v>
      </c>
      <c r="Z40">
        <f>Input!$K$4</f>
        <v>75</v>
      </c>
    </row>
    <row r="41" spans="1:26" x14ac:dyDescent="0.25">
      <c r="A41">
        <f>IF(B41="Y",COUNTIF($B$2:B41,"Y"),0)</f>
        <v>40</v>
      </c>
      <c r="B41" t="str">
        <f>IF(AND(C41&gt;=BeginDate24hr,C41&lt;=EndDate24hr),"Y","N")</f>
        <v>Y</v>
      </c>
      <c r="C41" s="1">
        <v>44155</v>
      </c>
      <c r="D41" t="s">
        <v>135</v>
      </c>
      <c r="E41">
        <f>Transformed!C80</f>
        <v>64.498182</v>
      </c>
      <c r="F41">
        <f>(Transformed!D80+Transformed!D81)/2</f>
        <v>49.612833999999999</v>
      </c>
      <c r="G41">
        <f>(Transformed!E80+Transformed!E81)/2</f>
        <v>49.612833999999999</v>
      </c>
      <c r="H41">
        <f>(Transformed!F80+Transformed!F81)/2</f>
        <v>20.940103000000001</v>
      </c>
      <c r="I41">
        <f>(Transformed!G80+Transformed!G81)/2</f>
        <v>59.807376849999997</v>
      </c>
      <c r="J41">
        <f>(Transformed!H80+Transformed!H81)/2</f>
        <v>51.201611499999999</v>
      </c>
      <c r="K41">
        <f>(Transformed!I80+Transformed!I81)/2</f>
        <v>15.094405500000001</v>
      </c>
      <c r="L41">
        <f>(Transformed!J80+Transformed!J81)/2</f>
        <v>15.094405500000001</v>
      </c>
      <c r="M41">
        <f>(Transformed!K80+Transformed!K81)/2</f>
        <v>36.107205999999998</v>
      </c>
      <c r="N41">
        <f>(Transformed!L80+Transformed!L81)/2</f>
        <v>32.556249749999999</v>
      </c>
      <c r="O41">
        <f>(Transformed!M80+Transformed!M81)/2</f>
        <v>94.954411999999991</v>
      </c>
      <c r="P41">
        <f>(Transformed!N80+Transformed!N81)/2</f>
        <v>18.187937000000002</v>
      </c>
      <c r="Q41">
        <f>(Transformed!O80+Transformed!O81)/2</f>
        <v>18.187937000000002</v>
      </c>
      <c r="R41">
        <f>(Transformed!P80+Transformed!P81)/2</f>
        <v>76.766474999999986</v>
      </c>
      <c r="S41">
        <f>(Transformed!Q80+Transformed!Q81)/2</f>
        <v>46.736693199999998</v>
      </c>
      <c r="T41">
        <f>(Transformed!R80+Transformed!R81)/2</f>
        <v>10.444805500000001</v>
      </c>
      <c r="U41">
        <f>(Transformed!S80+Transformed!S81)/2</f>
        <v>1.1188815000000001</v>
      </c>
      <c r="V41">
        <f>(Transformed!T80+Transformed!T81)/2</f>
        <v>1.1188815000000001</v>
      </c>
      <c r="W41">
        <f>(Transformed!U80+Transformed!U81)/2</f>
        <v>9.3259240000000005</v>
      </c>
      <c r="X41">
        <f>(Transformed!V80+Transformed!V81)/2</f>
        <v>4.5066576999999999</v>
      </c>
      <c r="Y41">
        <f>Input!$J$4</f>
        <v>65</v>
      </c>
      <c r="Z41">
        <f>Input!$K$4</f>
        <v>75</v>
      </c>
    </row>
    <row r="42" spans="1:26" x14ac:dyDescent="0.25">
      <c r="A42">
        <f>IF(B42="Y",COUNTIF($B$2:B42,"Y"),0)</f>
        <v>41</v>
      </c>
      <c r="B42" t="str">
        <f>IF(AND(C42&gt;=BeginDate24hr,C42&lt;=EndDate24hr),"Y","N")</f>
        <v>Y</v>
      </c>
      <c r="C42" s="1">
        <v>44154</v>
      </c>
      <c r="D42" t="s">
        <v>135</v>
      </c>
      <c r="E42">
        <f>Transformed!C82</f>
        <v>53.594544999999997</v>
      </c>
      <c r="F42">
        <f>(Transformed!D82+Transformed!D83)/2</f>
        <v>47.197377500000002</v>
      </c>
      <c r="G42">
        <f>(Transformed!E82+Transformed!E83)/2</f>
        <v>47.197377500000002</v>
      </c>
      <c r="H42">
        <f>(Transformed!F82+Transformed!F83)/2</f>
        <v>16.287587499999994</v>
      </c>
      <c r="I42">
        <f>(Transformed!G82+Transformed!G83)/2</f>
        <v>55.745557900000001</v>
      </c>
      <c r="J42">
        <f>(Transformed!H82+Transformed!H83)/2</f>
        <v>50.881896499999996</v>
      </c>
      <c r="K42">
        <f>(Transformed!I82+Transformed!I83)/2</f>
        <v>13.301748</v>
      </c>
      <c r="L42">
        <f>(Transformed!J82+Transformed!J83)/2</f>
        <v>13.301748</v>
      </c>
      <c r="M42">
        <f>(Transformed!K82+Transformed!K83)/2</f>
        <v>37.5801485</v>
      </c>
      <c r="N42">
        <f>(Transformed!L82+Transformed!L83)/2</f>
        <v>31.553229899999998</v>
      </c>
      <c r="O42">
        <f>(Transformed!M82+Transformed!M83)/2</f>
        <v>97.498268999999993</v>
      </c>
      <c r="P42">
        <f>(Transformed!N82+Transformed!N83)/2</f>
        <v>20.238391499999999</v>
      </c>
      <c r="Q42">
        <f>(Transformed!O82+Transformed!O83)/2</f>
        <v>20.238391499999999</v>
      </c>
      <c r="R42">
        <f>(Transformed!P82+Transformed!P83)/2</f>
        <v>77.259877499999988</v>
      </c>
      <c r="S42">
        <f>(Transformed!Q82+Transformed!Q83)/2</f>
        <v>49.137310200000002</v>
      </c>
      <c r="T42">
        <f>(Transformed!R82+Transformed!R83)/2</f>
        <v>8.4767904999999999</v>
      </c>
      <c r="U42">
        <f>(Transformed!S82+Transformed!S83)/2</f>
        <v>1.3461540000000001</v>
      </c>
      <c r="V42">
        <f>(Transformed!T82+Transformed!T83)/2</f>
        <v>1.3461540000000001</v>
      </c>
      <c r="W42">
        <f>(Transformed!U82+Transformed!U83)/2</f>
        <v>7.1306364999999996</v>
      </c>
      <c r="X42">
        <f>(Transformed!V82+Transformed!V83)/2</f>
        <v>3.6202067499999999</v>
      </c>
      <c r="Y42">
        <f>Input!$J$4</f>
        <v>65</v>
      </c>
      <c r="Z42">
        <f>Input!$K$4</f>
        <v>75</v>
      </c>
    </row>
    <row r="43" spans="1:26" x14ac:dyDescent="0.25">
      <c r="A43">
        <f>IF(B43="Y",COUNTIF($B$2:B43,"Y"),0)</f>
        <v>42</v>
      </c>
      <c r="B43" t="str">
        <f>IF(AND(C43&gt;=BeginDate24hr,C43&lt;=EndDate24hr),"Y","N")</f>
        <v>Y</v>
      </c>
      <c r="C43" s="1">
        <v>44153</v>
      </c>
      <c r="D43" t="s">
        <v>135</v>
      </c>
      <c r="E43">
        <f>Transformed!C84</f>
        <v>56.006250000000001</v>
      </c>
      <c r="F43">
        <f>(Transformed!D84+Transformed!D85)/2</f>
        <v>51.493356500000004</v>
      </c>
      <c r="G43">
        <f>(Transformed!E84+Transformed!E85)/2</f>
        <v>51.493356500000004</v>
      </c>
      <c r="H43">
        <f>(Transformed!F84+Transformed!F85)/2</f>
        <v>11.492075999999997</v>
      </c>
      <c r="I43">
        <f>(Transformed!G84+Transformed!G85)/2</f>
        <v>56.507229150000001</v>
      </c>
      <c r="J43">
        <f>(Transformed!H84+Transformed!H85)/2</f>
        <v>52.314731999999999</v>
      </c>
      <c r="K43">
        <f>(Transformed!I84+Transformed!I85)/2</f>
        <v>1.858741</v>
      </c>
      <c r="L43">
        <f>(Transformed!J84+Transformed!J85)/2</f>
        <v>1.858741</v>
      </c>
      <c r="M43">
        <f>(Transformed!K84+Transformed!K85)/2</f>
        <v>50.455990999999997</v>
      </c>
      <c r="N43">
        <f>(Transformed!L84+Transformed!L85)/2</f>
        <v>27.96714815</v>
      </c>
      <c r="O43">
        <f>(Transformed!M84+Transformed!M85)/2</f>
        <v>84.744374999999991</v>
      </c>
      <c r="P43">
        <f>(Transformed!N84+Transformed!N85)/2</f>
        <v>11.613391500000001</v>
      </c>
      <c r="Q43">
        <f>(Transformed!O84+Transformed!O85)/2</f>
        <v>11.613391500000001</v>
      </c>
      <c r="R43">
        <f>(Transformed!P84+Transformed!P85)/2</f>
        <v>73.130983499999999</v>
      </c>
      <c r="S43">
        <f>(Transformed!Q84+Transformed!Q85)/2</f>
        <v>43.629295650000003</v>
      </c>
      <c r="T43">
        <f>(Transformed!R84+Transformed!R85)/2</f>
        <v>7.2575754999999997</v>
      </c>
      <c r="U43">
        <f>(Transformed!S84+Transformed!S85)/2</f>
        <v>1.3286710000000002</v>
      </c>
      <c r="V43">
        <f>(Transformed!T84+Transformed!T85)/2</f>
        <v>1.3286710000000002</v>
      </c>
      <c r="W43">
        <f>(Transformed!U84+Transformed!U85)/2</f>
        <v>5.9289044999999998</v>
      </c>
      <c r="X43">
        <f>(Transformed!V84+Transformed!V85)/2</f>
        <v>3.5425554500000001</v>
      </c>
      <c r="Y43">
        <f>Input!$J$4</f>
        <v>65</v>
      </c>
      <c r="Z43">
        <f>Input!$K$4</f>
        <v>75</v>
      </c>
    </row>
    <row r="44" spans="1:26" x14ac:dyDescent="0.25">
      <c r="A44">
        <f>IF(B44="Y",COUNTIF($B$2:B44,"Y"),0)</f>
        <v>43</v>
      </c>
      <c r="B44" t="str">
        <f>IF(AND(C44&gt;=BeginDate24hr,C44&lt;=EndDate24hr),"Y","N")</f>
        <v>Y</v>
      </c>
      <c r="C44" s="1">
        <v>44152</v>
      </c>
      <c r="D44" t="s">
        <v>135</v>
      </c>
      <c r="E44">
        <f>Transformed!C86</f>
        <v>55.806249999999999</v>
      </c>
      <c r="F44">
        <f>(Transformed!D86+Transformed!D87)/2</f>
        <v>52.246503500000003</v>
      </c>
      <c r="G44">
        <f>(Transformed!E86+Transformed!E87)/2</f>
        <v>52.246503500000003</v>
      </c>
      <c r="H44">
        <f>(Transformed!F86+Transformed!F87)/2</f>
        <v>12.760787999999998</v>
      </c>
      <c r="I44">
        <f>(Transformed!G86+Transformed!G87)/2</f>
        <v>57.804784749999996</v>
      </c>
      <c r="J44">
        <f>(Transformed!H86+Transformed!H87)/2</f>
        <v>55.121875000000003</v>
      </c>
      <c r="K44">
        <f>(Transformed!I86+Transformed!I87)/2</f>
        <v>9.1344545000000004</v>
      </c>
      <c r="L44">
        <f>(Transformed!J86+Transformed!J87)/2</f>
        <v>9.1344545000000004</v>
      </c>
      <c r="M44">
        <f>(Transformed!K86+Transformed!K87)/2</f>
        <v>45.987420499999999</v>
      </c>
      <c r="N44">
        <f>(Transformed!L86+Transformed!L87)/2</f>
        <v>27.031600000000001</v>
      </c>
      <c r="O44">
        <f>(Transformed!M86+Transformed!M87)/2</f>
        <v>89.898124999999993</v>
      </c>
      <c r="P44">
        <f>(Transformed!N86+Transformed!N87)/2</f>
        <v>13.856272500000001</v>
      </c>
      <c r="Q44">
        <f>(Transformed!O86+Transformed!O87)/2</f>
        <v>13.856272500000001</v>
      </c>
      <c r="R44">
        <f>(Transformed!P86+Transformed!P87)/2</f>
        <v>76.041852500000005</v>
      </c>
      <c r="S44">
        <f>(Transformed!Q86+Transformed!Q87)/2</f>
        <v>40.992654649999999</v>
      </c>
      <c r="T44">
        <f>(Transformed!R86+Transformed!R87)/2</f>
        <v>6.9545455</v>
      </c>
      <c r="U44">
        <f>(Transformed!S86+Transformed!S87)/2</f>
        <v>1.444056</v>
      </c>
      <c r="V44">
        <f>(Transformed!T86+Transformed!T87)/2</f>
        <v>1.444056</v>
      </c>
      <c r="W44">
        <f>(Transformed!U86+Transformed!U87)/2</f>
        <v>5.5104895000000003</v>
      </c>
      <c r="X44">
        <f>(Transformed!V86+Transformed!V87)/2</f>
        <v>3.0368133999999998</v>
      </c>
      <c r="Y44">
        <f>Input!$J$4</f>
        <v>65</v>
      </c>
      <c r="Z44">
        <f>Input!$K$4</f>
        <v>75</v>
      </c>
    </row>
    <row r="45" spans="1:26" x14ac:dyDescent="0.25">
      <c r="A45">
        <f>IF(B45="Y",COUNTIF($B$2:B45,"Y"),0)</f>
        <v>44</v>
      </c>
      <c r="B45" t="str">
        <f>IF(AND(C45&gt;=BeginDate24hr,C45&lt;=EndDate24hr),"Y","N")</f>
        <v>Y</v>
      </c>
      <c r="C45" s="1">
        <v>44151</v>
      </c>
      <c r="D45" t="s">
        <v>135</v>
      </c>
      <c r="E45">
        <f>Transformed!C88</f>
        <v>58.805556000000003</v>
      </c>
      <c r="F45">
        <f>(Transformed!D88+Transformed!D89)/2</f>
        <v>52.451608499999999</v>
      </c>
      <c r="G45">
        <f>(Transformed!E88+Transformed!E89)/2</f>
        <v>52.451608499999999</v>
      </c>
      <c r="H45">
        <f>(Transformed!F88+Transformed!F89)/2</f>
        <v>15.870400500000006</v>
      </c>
      <c r="I45">
        <f>(Transformed!G88+Transformed!G89)/2</f>
        <v>58.22380605</v>
      </c>
      <c r="J45">
        <f>(Transformed!H88+Transformed!H89)/2</f>
        <v>54.627846500000004</v>
      </c>
      <c r="K45">
        <f>(Transformed!I88+Transformed!I89)/2</f>
        <v>6.0078320000000005</v>
      </c>
      <c r="L45">
        <f>(Transformed!J88+Transformed!J89)/2</f>
        <v>6.0078320000000005</v>
      </c>
      <c r="M45">
        <f>(Transformed!K88+Transformed!K89)/2</f>
        <v>48.620014499999996</v>
      </c>
      <c r="N45">
        <f>(Transformed!L88+Transformed!L89)/2</f>
        <v>31.279678999999998</v>
      </c>
      <c r="O45">
        <f>(Transformed!M88+Transformed!M89)/2</f>
        <v>91.173571500000008</v>
      </c>
      <c r="P45">
        <f>(Transformed!N88+Transformed!N89)/2</f>
        <v>12.3253845</v>
      </c>
      <c r="Q45">
        <f>(Transformed!O88+Transformed!O89)/2</f>
        <v>12.3253845</v>
      </c>
      <c r="R45">
        <f>(Transformed!P88+Transformed!P89)/2</f>
        <v>78.848186999999996</v>
      </c>
      <c r="S45">
        <f>(Transformed!Q88+Transformed!Q89)/2</f>
        <v>46.8960005</v>
      </c>
      <c r="T45">
        <f>(Transformed!R88+Transformed!R89)/2</f>
        <v>6.1118880000000004</v>
      </c>
      <c r="U45">
        <f>(Transformed!S88+Transformed!S89)/2</f>
        <v>1.1190475</v>
      </c>
      <c r="V45">
        <f>(Transformed!T88+Transformed!T89)/2</f>
        <v>1.1190475</v>
      </c>
      <c r="W45">
        <f>(Transformed!U88+Transformed!U89)/2</f>
        <v>4.9928404999999998</v>
      </c>
      <c r="X45">
        <f>(Transformed!V88+Transformed!V89)/2</f>
        <v>3.1252920500000001</v>
      </c>
      <c r="Y45">
        <f>Input!$J$4</f>
        <v>65</v>
      </c>
      <c r="Z45">
        <f>Input!$K$4</f>
        <v>75</v>
      </c>
    </row>
    <row r="46" spans="1:26" x14ac:dyDescent="0.25">
      <c r="A46">
        <f>IF(B46="Y",COUNTIF($B$2:B46,"Y"),0)</f>
        <v>45</v>
      </c>
      <c r="B46" t="str">
        <f>IF(AND(C46&gt;=BeginDate24hr,C46&lt;=EndDate24hr),"Y","N")</f>
        <v>Y</v>
      </c>
      <c r="C46" s="1">
        <v>44150</v>
      </c>
      <c r="D46" t="s">
        <v>135</v>
      </c>
      <c r="E46">
        <f>Transformed!C90</f>
        <v>55.063636000000002</v>
      </c>
      <c r="F46">
        <f>(Transformed!D90+Transformed!D91)/2</f>
        <v>49.556223500000002</v>
      </c>
      <c r="G46">
        <f>(Transformed!E90+Transformed!E91)/2</f>
        <v>49.556223500000002</v>
      </c>
      <c r="H46">
        <f>(Transformed!F90+Transformed!F91)/2</f>
        <v>14.875594499999998</v>
      </c>
      <c r="I46">
        <f>(Transformed!G90+Transformed!G91)/2</f>
        <v>58.245434400000001</v>
      </c>
      <c r="J46">
        <f>(Transformed!H90+Transformed!H91)/2</f>
        <v>56.2157895</v>
      </c>
      <c r="K46">
        <f>(Transformed!I90+Transformed!I91)/2</f>
        <v>10.489021000000001</v>
      </c>
      <c r="L46">
        <f>(Transformed!J90+Transformed!J91)/2</f>
        <v>10.489021000000001</v>
      </c>
      <c r="M46">
        <f>(Transformed!K90+Transformed!K91)/2</f>
        <v>45.726768500000006</v>
      </c>
      <c r="N46">
        <f>(Transformed!L90+Transformed!L91)/2</f>
        <v>29.6057554</v>
      </c>
      <c r="O46">
        <f>(Transformed!M90+Transformed!M91)/2</f>
        <v>93.716316000000006</v>
      </c>
      <c r="P46">
        <f>(Transformed!N90+Transformed!N91)/2</f>
        <v>20.114720499999997</v>
      </c>
      <c r="Q46">
        <f>(Transformed!O90+Transformed!O91)/2</f>
        <v>20.114720499999997</v>
      </c>
      <c r="R46">
        <f>(Transformed!P90+Transformed!P91)/2</f>
        <v>73.601595500000002</v>
      </c>
      <c r="S46">
        <f>(Transformed!Q90+Transformed!Q91)/2</f>
        <v>43.434156350000002</v>
      </c>
      <c r="T46">
        <f>(Transformed!R90+Transformed!R91)/2</f>
        <v>12.884615500000001</v>
      </c>
      <c r="U46">
        <f>(Transformed!S90+Transformed!S91)/2</f>
        <v>0.47368399999999999</v>
      </c>
      <c r="V46">
        <f>(Transformed!T90+Transformed!T91)/2</f>
        <v>0.47368399999999999</v>
      </c>
      <c r="W46">
        <f>(Transformed!U90+Transformed!U91)/2</f>
        <v>12.4109315</v>
      </c>
      <c r="X46">
        <f>(Transformed!V90+Transformed!V91)/2</f>
        <v>3.6559249500000002</v>
      </c>
      <c r="Y46">
        <f>Input!$J$4</f>
        <v>65</v>
      </c>
      <c r="Z46">
        <f>Input!$K$4</f>
        <v>75</v>
      </c>
    </row>
    <row r="47" spans="1:26" x14ac:dyDescent="0.25">
      <c r="A47">
        <f>IF(B47="Y",COUNTIF($B$2:B47,"Y"),0)</f>
        <v>46</v>
      </c>
      <c r="B47" t="str">
        <f>IF(AND(C47&gt;=BeginDate24hr,C47&lt;=EndDate24hr),"Y","N")</f>
        <v>Y</v>
      </c>
      <c r="C47" s="1">
        <v>44149</v>
      </c>
      <c r="D47" t="s">
        <v>135</v>
      </c>
      <c r="E47">
        <f>Transformed!C92</f>
        <v>54.672381000000001</v>
      </c>
      <c r="F47">
        <f>(Transformed!D92+Transformed!D93)/2</f>
        <v>51.766666499999999</v>
      </c>
      <c r="G47">
        <f>(Transformed!E92+Transformed!E93)/2</f>
        <v>51.766666499999999</v>
      </c>
      <c r="H47">
        <f>(Transformed!F92+Transformed!F93)/2</f>
        <v>12.861831500000001</v>
      </c>
      <c r="I47">
        <f>(Transformed!G92+Transformed!G93)/2</f>
        <v>56.639545350000006</v>
      </c>
      <c r="J47">
        <f>(Transformed!H92+Transformed!H93)/2</f>
        <v>52.691428500000001</v>
      </c>
      <c r="K47">
        <f>(Transformed!I92+Transformed!I93)/2</f>
        <v>14.453845999999999</v>
      </c>
      <c r="L47">
        <f>(Transformed!J92+Transformed!J93)/2</f>
        <v>14.453845999999999</v>
      </c>
      <c r="M47">
        <f>(Transformed!K92+Transformed!K93)/2</f>
        <v>38.237582500000002</v>
      </c>
      <c r="N47">
        <f>(Transformed!L92+Transformed!L93)/2</f>
        <v>36.260207550000004</v>
      </c>
      <c r="O47">
        <f>(Transformed!M92+Transformed!M93)/2</f>
        <v>89.912619000000007</v>
      </c>
      <c r="P47">
        <f>(Transformed!N92+Transformed!N93)/2</f>
        <v>21.186993000000001</v>
      </c>
      <c r="Q47">
        <f>(Transformed!O92+Transformed!O93)/2</f>
        <v>21.186993000000001</v>
      </c>
      <c r="R47">
        <f>(Transformed!P92+Transformed!P93)/2</f>
        <v>68.725626000000005</v>
      </c>
      <c r="S47">
        <f>(Transformed!Q92+Transformed!Q93)/2</f>
        <v>54.833930649999999</v>
      </c>
      <c r="T47">
        <f>(Transformed!R92+Transformed!R93)/2</f>
        <v>6.7454545000000001</v>
      </c>
      <c r="U47">
        <f>(Transformed!S92+Transformed!S93)/2</f>
        <v>0.92307700000000004</v>
      </c>
      <c r="V47">
        <f>(Transformed!T92+Transformed!T93)/2</f>
        <v>0.92307700000000004</v>
      </c>
      <c r="W47">
        <f>(Transformed!U92+Transformed!U93)/2</f>
        <v>5.8223775</v>
      </c>
      <c r="X47">
        <f>(Transformed!V92+Transformed!V93)/2</f>
        <v>2.8790284499999999</v>
      </c>
      <c r="Y47">
        <f>Input!$J$4</f>
        <v>65</v>
      </c>
      <c r="Z47">
        <f>Input!$K$4</f>
        <v>75</v>
      </c>
    </row>
    <row r="48" spans="1:26" x14ac:dyDescent="0.25">
      <c r="A48">
        <f>IF(B48="Y",COUNTIF($B$2:B48,"Y"),0)</f>
        <v>47</v>
      </c>
      <c r="B48" t="str">
        <f>IF(AND(C48&gt;=BeginDate24hr,C48&lt;=EndDate24hr),"Y","N")</f>
        <v>Y</v>
      </c>
      <c r="C48" s="1">
        <v>44148</v>
      </c>
      <c r="D48" t="s">
        <v>135</v>
      </c>
      <c r="E48">
        <f>Transformed!C94</f>
        <v>57.284762000000001</v>
      </c>
      <c r="F48">
        <f>(Transformed!D94+Transformed!D95)/2</f>
        <v>49.784965</v>
      </c>
      <c r="G48">
        <f>(Transformed!E94+Transformed!E95)/2</f>
        <v>49.784965</v>
      </c>
      <c r="H48">
        <f>(Transformed!F94+Transformed!F95)/2</f>
        <v>17.292031499999997</v>
      </c>
      <c r="I48">
        <f>(Transformed!G94+Transformed!G95)/2</f>
        <v>57.671335999999997</v>
      </c>
      <c r="J48">
        <f>(Transformed!H94+Transformed!H95)/2</f>
        <v>54.294460999999998</v>
      </c>
      <c r="K48">
        <f>(Transformed!I94+Transformed!I95)/2</f>
        <v>5.0195799999999995</v>
      </c>
      <c r="L48">
        <f>(Transformed!J94+Transformed!J95)/2</f>
        <v>5.0195799999999995</v>
      </c>
      <c r="M48">
        <f>(Transformed!K94+Transformed!K95)/2</f>
        <v>49.274881000000001</v>
      </c>
      <c r="N48">
        <f>(Transformed!L94+Transformed!L95)/2</f>
        <v>31.473443099999997</v>
      </c>
      <c r="O48">
        <f>(Transformed!M94+Transformed!M95)/2</f>
        <v>87.645767500000005</v>
      </c>
      <c r="P48">
        <f>(Transformed!N94+Transformed!N95)/2</f>
        <v>12.259195500000001</v>
      </c>
      <c r="Q48">
        <f>(Transformed!O94+Transformed!O95)/2</f>
        <v>12.259195500000001</v>
      </c>
      <c r="R48">
        <f>(Transformed!P94+Transformed!P95)/2</f>
        <v>75.386572000000001</v>
      </c>
      <c r="S48">
        <f>(Transformed!Q94+Transformed!Q95)/2</f>
        <v>46.976228550000002</v>
      </c>
      <c r="T48">
        <f>(Transformed!R94+Transformed!R95)/2</f>
        <v>6.0018314999999998</v>
      </c>
      <c r="U48">
        <f>(Transformed!S94+Transformed!S95)/2</f>
        <v>1</v>
      </c>
      <c r="V48">
        <f>(Transformed!T94+Transformed!T95)/2</f>
        <v>1</v>
      </c>
      <c r="W48">
        <f>(Transformed!U94+Transformed!U95)/2</f>
        <v>5.0018314999999998</v>
      </c>
      <c r="X48">
        <f>(Transformed!V94+Transformed!V95)/2</f>
        <v>2.3479947999999999</v>
      </c>
      <c r="Y48">
        <f>Input!$J$4</f>
        <v>65</v>
      </c>
      <c r="Z48">
        <f>Input!$K$4</f>
        <v>75</v>
      </c>
    </row>
    <row r="49" spans="1:26" x14ac:dyDescent="0.25">
      <c r="A49">
        <f>IF(B49="Y",COUNTIF($B$2:B49,"Y"),0)</f>
        <v>48</v>
      </c>
      <c r="B49" t="str">
        <f>IF(AND(C49&gt;=BeginDate24hr,C49&lt;=EndDate24hr),"Y","N")</f>
        <v>Y</v>
      </c>
      <c r="C49" s="1">
        <v>44147</v>
      </c>
      <c r="D49" t="s">
        <v>135</v>
      </c>
      <c r="E49">
        <f>Transformed!C96</f>
        <v>58.536363999999999</v>
      </c>
      <c r="F49">
        <f>(Transformed!D96+Transformed!D97)/2</f>
        <v>47.600699499999997</v>
      </c>
      <c r="G49">
        <f>(Transformed!E96+Transformed!E97)/2</f>
        <v>47.600699499999997</v>
      </c>
      <c r="H49">
        <f>(Transformed!F96+Transformed!F97)/2</f>
        <v>20.321328500000003</v>
      </c>
      <c r="I49">
        <f>(Transformed!G96+Transformed!G97)/2</f>
        <v>57.608030999999997</v>
      </c>
      <c r="J49">
        <f>(Transformed!H96+Transformed!H97)/2</f>
        <v>51.080769000000004</v>
      </c>
      <c r="K49">
        <f>(Transformed!I96+Transformed!I97)/2</f>
        <v>-0.18007000000000001</v>
      </c>
      <c r="L49">
        <f>(Transformed!J96+Transformed!J97)/2</f>
        <v>-0.18007000000000001</v>
      </c>
      <c r="M49">
        <f>(Transformed!K96+Transformed!K97)/2</f>
        <v>51.260839000000004</v>
      </c>
      <c r="N49">
        <f>(Transformed!L96+Transformed!L97)/2</f>
        <v>30.167973150000002</v>
      </c>
      <c r="O49">
        <f>(Transformed!M96+Transformed!M97)/2</f>
        <v>82.810817999999998</v>
      </c>
      <c r="P49">
        <f>(Transformed!N96+Transformed!N97)/2</f>
        <v>8.1323430000000005</v>
      </c>
      <c r="Q49">
        <f>(Transformed!O96+Transformed!O97)/2</f>
        <v>8.1323430000000005</v>
      </c>
      <c r="R49">
        <f>(Transformed!P96+Transformed!P97)/2</f>
        <v>74.678474999999992</v>
      </c>
      <c r="S49">
        <f>(Transformed!Q96+Transformed!Q97)/2</f>
        <v>45.576628100000001</v>
      </c>
      <c r="T49">
        <f>(Transformed!R96+Transformed!R97)/2</f>
        <v>11.6328675</v>
      </c>
      <c r="U49">
        <f>(Transformed!S96+Transformed!S97)/2</f>
        <v>1.1923075000000001</v>
      </c>
      <c r="V49">
        <f>(Transformed!T96+Transformed!T97)/2</f>
        <v>1.1923075000000001</v>
      </c>
      <c r="W49">
        <f>(Transformed!U96+Transformed!U97)/2</f>
        <v>10.440560000000001</v>
      </c>
      <c r="X49">
        <f>(Transformed!V96+Transformed!V97)/2</f>
        <v>3.3151631500000001</v>
      </c>
      <c r="Y49">
        <f>Input!$J$4</f>
        <v>65</v>
      </c>
      <c r="Z49">
        <f>Input!$K$4</f>
        <v>75</v>
      </c>
    </row>
    <row r="50" spans="1:26" x14ac:dyDescent="0.25">
      <c r="A50">
        <f>IF(B50="Y",COUNTIF($B$2:B50,"Y"),0)</f>
        <v>49</v>
      </c>
      <c r="B50" t="str">
        <f>IF(AND(C50&gt;=BeginDate24hr,C50&lt;=EndDate24hr),"Y","N")</f>
        <v>Y</v>
      </c>
      <c r="C50" s="1">
        <v>44146</v>
      </c>
      <c r="D50" t="s">
        <v>135</v>
      </c>
      <c r="E50">
        <f>Transformed!C98</f>
        <v>62.027273000000001</v>
      </c>
      <c r="F50">
        <f>(Transformed!D98+Transformed!D99)/2</f>
        <v>47.161888000000005</v>
      </c>
      <c r="G50">
        <f>(Transformed!E98+Transformed!E99)/2</f>
        <v>47.161888000000005</v>
      </c>
      <c r="H50">
        <f>(Transformed!F98+Transformed!F99)/2</f>
        <v>24.424825499999997</v>
      </c>
      <c r="I50">
        <f>(Transformed!G98+Transformed!G99)/2</f>
        <v>57.750215900000001</v>
      </c>
      <c r="J50">
        <f>(Transformed!H98+Transformed!H99)/2</f>
        <v>51.277000000000001</v>
      </c>
      <c r="K50">
        <f>(Transformed!I98+Transformed!I99)/2</f>
        <v>-0.81503500000000006</v>
      </c>
      <c r="L50">
        <f>(Transformed!J98+Transformed!J99)/2</f>
        <v>-0.81503500000000006</v>
      </c>
      <c r="M50">
        <f>(Transformed!K98+Transformed!K99)/2</f>
        <v>52.092035000000003</v>
      </c>
      <c r="N50">
        <f>(Transformed!L98+Transformed!L99)/2</f>
        <v>28.19499545</v>
      </c>
      <c r="O50">
        <f>(Transformed!M98+Transformed!M99)/2</f>
        <v>82.991414500000005</v>
      </c>
      <c r="P50">
        <f>(Transformed!N98+Transformed!N99)/2</f>
        <v>10.6896855</v>
      </c>
      <c r="Q50">
        <f>(Transformed!O98+Transformed!O99)/2</f>
        <v>10.6896855</v>
      </c>
      <c r="R50">
        <f>(Transformed!P98+Transformed!P99)/2</f>
        <v>72.301728999999995</v>
      </c>
      <c r="S50">
        <f>(Transformed!Q98+Transformed!Q99)/2</f>
        <v>42.819498549999999</v>
      </c>
      <c r="T50">
        <f>(Transformed!R98+Transformed!R99)/2</f>
        <v>6.7902094999999996</v>
      </c>
      <c r="U50">
        <f>(Transformed!S98+Transformed!S99)/2</f>
        <v>1.0384614999999999</v>
      </c>
      <c r="V50">
        <f>(Transformed!T98+Transformed!T99)/2</f>
        <v>1.0384614999999999</v>
      </c>
      <c r="W50">
        <f>(Transformed!U98+Transformed!U99)/2</f>
        <v>5.7517479999999992</v>
      </c>
      <c r="X50">
        <f>(Transformed!V98+Transformed!V99)/2</f>
        <v>3.0295503000000004</v>
      </c>
      <c r="Y50">
        <f>Input!$J$4</f>
        <v>65</v>
      </c>
      <c r="Z50">
        <f>Input!$K$4</f>
        <v>75</v>
      </c>
    </row>
    <row r="51" spans="1:26" x14ac:dyDescent="0.25">
      <c r="A51">
        <f>IF(B51="Y",COUNTIF($B$2:B51,"Y"),0)</f>
        <v>50</v>
      </c>
      <c r="B51" t="str">
        <f>IF(AND(C51&gt;=BeginDate24hr,C51&lt;=EndDate24hr),"Y","N")</f>
        <v>Y</v>
      </c>
      <c r="C51" s="1">
        <v>44145</v>
      </c>
      <c r="D51" t="s">
        <v>135</v>
      </c>
      <c r="E51">
        <f>Transformed!C100</f>
        <v>57.78</v>
      </c>
      <c r="F51">
        <f>(Transformed!D100+Transformed!D101)/2</f>
        <v>45.820279499999998</v>
      </c>
      <c r="G51">
        <f>(Transformed!E100+Transformed!E101)/2</f>
        <v>45.820279499999998</v>
      </c>
      <c r="H51">
        <f>(Transformed!F100+Transformed!F101)/2</f>
        <v>22.208181999999997</v>
      </c>
      <c r="I51">
        <f>(Transformed!G100+Transformed!G101)/2</f>
        <v>55.880832499999997</v>
      </c>
      <c r="J51">
        <f>(Transformed!H100+Transformed!H101)/2</f>
        <v>50.030706000000002</v>
      </c>
      <c r="K51">
        <f>(Transformed!I100+Transformed!I101)/2</f>
        <v>5.7017480000000003</v>
      </c>
      <c r="L51">
        <f>(Transformed!J100+Transformed!J101)/2</f>
        <v>5.7017480000000003</v>
      </c>
      <c r="M51">
        <f>(Transformed!K100+Transformed!K101)/2</f>
        <v>44.328958</v>
      </c>
      <c r="N51">
        <f>(Transformed!L100+Transformed!L101)/2</f>
        <v>29.9403018</v>
      </c>
      <c r="O51">
        <f>(Transformed!M100+Transformed!M101)/2</f>
        <v>85.858325500000007</v>
      </c>
      <c r="P51">
        <f>(Transformed!N100+Transformed!N101)/2</f>
        <v>21.792413</v>
      </c>
      <c r="Q51">
        <f>(Transformed!O100+Transformed!O101)/2</f>
        <v>21.792413</v>
      </c>
      <c r="R51">
        <f>(Transformed!P100+Transformed!P101)/2</f>
        <v>64.065912499999996</v>
      </c>
      <c r="S51">
        <f>(Transformed!Q100+Transformed!Q101)/2</f>
        <v>48.8096143</v>
      </c>
      <c r="T51">
        <f>(Transformed!R100+Transformed!R101)/2</f>
        <v>5.3538460000000008</v>
      </c>
      <c r="U51">
        <f>(Transformed!S100+Transformed!S101)/2</f>
        <v>0.91176449999999998</v>
      </c>
      <c r="V51">
        <f>(Transformed!T100+Transformed!T101)/2</f>
        <v>0.91176449999999998</v>
      </c>
      <c r="W51">
        <f>(Transformed!U100+Transformed!U101)/2</f>
        <v>4.4420815000000005</v>
      </c>
      <c r="X51">
        <f>(Transformed!V100+Transformed!V101)/2</f>
        <v>2.6467283500000001</v>
      </c>
      <c r="Y51">
        <f>Input!$J$4</f>
        <v>65</v>
      </c>
      <c r="Z51">
        <f>Input!$K$4</f>
        <v>75</v>
      </c>
    </row>
    <row r="52" spans="1:26" x14ac:dyDescent="0.25">
      <c r="A52">
        <f>IF(B52="Y",COUNTIF($B$2:B52,"Y"),0)</f>
        <v>51</v>
      </c>
      <c r="B52" t="str">
        <f>IF(AND(C52&gt;=BeginDate24hr,C52&lt;=EndDate24hr),"Y","N")</f>
        <v>Y</v>
      </c>
      <c r="C52" s="1">
        <v>44144</v>
      </c>
      <c r="D52" t="s">
        <v>135</v>
      </c>
      <c r="E52">
        <f>Transformed!C102</f>
        <v>60.881818000000003</v>
      </c>
      <c r="F52">
        <f>(Transformed!D102+Transformed!D103)/2</f>
        <v>44.974475499999997</v>
      </c>
      <c r="G52">
        <f>(Transformed!E102+Transformed!E103)/2</f>
        <v>44.974475499999997</v>
      </c>
      <c r="H52">
        <f>(Transformed!F102+Transformed!F103)/2</f>
        <v>25.754894999999998</v>
      </c>
      <c r="I52">
        <f>(Transformed!G102+Transformed!G103)/2</f>
        <v>53.995046899999998</v>
      </c>
      <c r="J52">
        <f>(Transformed!H102+Transformed!H103)/2</f>
        <v>51.264166500000002</v>
      </c>
      <c r="K52">
        <f>(Transformed!I102+Transformed!I103)/2</f>
        <v>9.4314684999999994</v>
      </c>
      <c r="L52">
        <f>(Transformed!J102+Transformed!J103)/2</f>
        <v>9.4314684999999994</v>
      </c>
      <c r="M52">
        <f>(Transformed!K102+Transformed!K103)/2</f>
        <v>41.832697999999993</v>
      </c>
      <c r="N52">
        <f>(Transformed!L102+Transformed!L103)/2</f>
        <v>34.210350700000006</v>
      </c>
      <c r="O52">
        <f>(Transformed!M102+Transformed!M103)/2</f>
        <v>93.679804000000004</v>
      </c>
      <c r="P52">
        <f>(Transformed!N102+Transformed!N103)/2</f>
        <v>21.975000000000001</v>
      </c>
      <c r="Q52">
        <f>(Transformed!O102+Transformed!O103)/2</f>
        <v>21.975000000000001</v>
      </c>
      <c r="R52">
        <f>(Transformed!P102+Transformed!P103)/2</f>
        <v>71.704803999999996</v>
      </c>
      <c r="S52">
        <f>(Transformed!Q102+Transformed!Q103)/2</f>
        <v>58.115038249999998</v>
      </c>
      <c r="T52">
        <f>(Transformed!R102+Transformed!R103)/2</f>
        <v>8.0697115000000004</v>
      </c>
      <c r="U52">
        <f>(Transformed!S102+Transformed!S103)/2</f>
        <v>0.83333349999999995</v>
      </c>
      <c r="V52">
        <f>(Transformed!T102+Transformed!T103)/2</f>
        <v>0.83333349999999995</v>
      </c>
      <c r="W52">
        <f>(Transformed!U102+Transformed!U103)/2</f>
        <v>7.2363780000000002</v>
      </c>
      <c r="X52">
        <f>(Transformed!V102+Transformed!V103)/2</f>
        <v>2.7015617000000001</v>
      </c>
      <c r="Y52">
        <f>Input!$J$4</f>
        <v>65</v>
      </c>
      <c r="Z52">
        <f>Input!$K$4</f>
        <v>75</v>
      </c>
    </row>
    <row r="53" spans="1:26" x14ac:dyDescent="0.25">
      <c r="A53">
        <f>IF(B53="Y",COUNTIF($B$2:B53,"Y"),0)</f>
        <v>52</v>
      </c>
      <c r="B53" t="str">
        <f>IF(AND(C53&gt;=BeginDate24hr,C53&lt;=EndDate24hr),"Y","N")</f>
        <v>Y</v>
      </c>
      <c r="C53" s="1">
        <v>44143</v>
      </c>
      <c r="D53" t="s">
        <v>135</v>
      </c>
      <c r="E53">
        <f>Transformed!C104</f>
        <v>58.427273</v>
      </c>
      <c r="F53">
        <f>(Transformed!D104+Transformed!D105)/2</f>
        <v>48.060526500000002</v>
      </c>
      <c r="G53">
        <f>(Transformed!E104+Transformed!E105)/2</f>
        <v>48.060526500000002</v>
      </c>
      <c r="H53">
        <f>(Transformed!F104+Transformed!F105)/2</f>
        <v>21.783878999999999</v>
      </c>
      <c r="I53">
        <f>(Transformed!G104+Transformed!G105)/2</f>
        <v>57.992295299999995</v>
      </c>
      <c r="J53">
        <f>(Transformed!H104+Transformed!H105)/2</f>
        <v>53.85</v>
      </c>
      <c r="K53">
        <f>(Transformed!I104+Transformed!I105)/2</f>
        <v>-2.6328675000000001</v>
      </c>
      <c r="L53">
        <f>(Transformed!J104+Transformed!J105)/2</f>
        <v>-2.6328675000000001</v>
      </c>
      <c r="M53">
        <f>(Transformed!K104+Transformed!K105)/2</f>
        <v>56.482867499999998</v>
      </c>
      <c r="N53">
        <f>(Transformed!L104+Transformed!L105)/2</f>
        <v>34.038637600000001</v>
      </c>
      <c r="O53">
        <f>(Transformed!M104+Transformed!M105)/2</f>
        <v>91.196666999999991</v>
      </c>
      <c r="P53">
        <f>(Transformed!N104+Transformed!N105)/2</f>
        <v>8.1459089999999996</v>
      </c>
      <c r="Q53">
        <f>(Transformed!O104+Transformed!O105)/2</f>
        <v>8.1459089999999996</v>
      </c>
      <c r="R53">
        <f>(Transformed!P104+Transformed!P105)/2</f>
        <v>83.050758000000002</v>
      </c>
      <c r="S53">
        <f>(Transformed!Q104+Transformed!Q105)/2</f>
        <v>53.598074449999999</v>
      </c>
      <c r="T53">
        <f>(Transformed!R104+Transformed!R105)/2</f>
        <v>7.9825175000000002</v>
      </c>
      <c r="U53">
        <f>(Transformed!S104+Transformed!S105)/2</f>
        <v>1.7554110000000001</v>
      </c>
      <c r="V53">
        <f>(Transformed!T104+Transformed!T105)/2</f>
        <v>1.7554110000000001</v>
      </c>
      <c r="W53">
        <f>(Transformed!U104+Transformed!U105)/2</f>
        <v>6.2271065000000005</v>
      </c>
      <c r="X53">
        <f>(Transformed!V104+Transformed!V105)/2</f>
        <v>4.2907577999999997</v>
      </c>
      <c r="Y53">
        <f>Input!$J$4</f>
        <v>65</v>
      </c>
      <c r="Z53">
        <f>Input!$K$4</f>
        <v>75</v>
      </c>
    </row>
    <row r="54" spans="1:26" x14ac:dyDescent="0.25">
      <c r="A54">
        <f>IF(B54="Y",COUNTIF($B$2:B54,"Y"),0)</f>
        <v>53</v>
      </c>
      <c r="B54" t="str">
        <f>IF(AND(C54&gt;=BeginDate24hr,C54&lt;=EndDate24hr),"Y","N")</f>
        <v>Y</v>
      </c>
      <c r="C54" s="1">
        <v>44142</v>
      </c>
      <c r="D54" t="s">
        <v>135</v>
      </c>
      <c r="E54">
        <f>Transformed!C106</f>
        <v>56.907142999999998</v>
      </c>
      <c r="F54">
        <f>(Transformed!D106+Transformed!D107)/2</f>
        <v>47.651818499999997</v>
      </c>
      <c r="G54">
        <f>(Transformed!E106+Transformed!E107)/2</f>
        <v>47.651818499999997</v>
      </c>
      <c r="H54">
        <f>(Transformed!F106+Transformed!F107)/2</f>
        <v>19.720984000000005</v>
      </c>
      <c r="I54">
        <f>(Transformed!G106+Transformed!G107)/2</f>
        <v>58.702235700000003</v>
      </c>
      <c r="J54">
        <f>(Transformed!H106+Transformed!H107)/2</f>
        <v>51.847719499999997</v>
      </c>
      <c r="K54">
        <f>(Transformed!I106+Transformed!I107)/2</f>
        <v>26.481189000000001</v>
      </c>
      <c r="L54">
        <f>(Transformed!J106+Transformed!J107)/2</f>
        <v>26.481189000000001</v>
      </c>
      <c r="M54">
        <f>(Transformed!K106+Transformed!K107)/2</f>
        <v>25.3665305</v>
      </c>
      <c r="N54">
        <f>(Transformed!L106+Transformed!L107)/2</f>
        <v>39.098623450000005</v>
      </c>
      <c r="O54">
        <f>(Transformed!M106+Transformed!M107)/2</f>
        <v>92.034680500000007</v>
      </c>
      <c r="P54">
        <f>(Transformed!N106+Transformed!N107)/2</f>
        <v>31.885769</v>
      </c>
      <c r="Q54">
        <f>(Transformed!O106+Transformed!O107)/2</f>
        <v>31.885769</v>
      </c>
      <c r="R54">
        <f>(Transformed!P106+Transformed!P107)/2</f>
        <v>60.148911500000004</v>
      </c>
      <c r="S54">
        <f>(Transformed!Q106+Transformed!Q107)/2</f>
        <v>59.857853949999992</v>
      </c>
      <c r="T54">
        <f>(Transformed!R106+Transformed!R107)/2</f>
        <v>8.9543920000000004</v>
      </c>
      <c r="U54">
        <f>(Transformed!S106+Transformed!S107)/2</f>
        <v>1.7587410000000001</v>
      </c>
      <c r="V54">
        <f>(Transformed!T106+Transformed!T107)/2</f>
        <v>1.7587410000000001</v>
      </c>
      <c r="W54">
        <f>(Transformed!U106+Transformed!U107)/2</f>
        <v>7.1956510000000007</v>
      </c>
      <c r="X54">
        <f>(Transformed!V106+Transformed!V107)/2</f>
        <v>4.1204888000000004</v>
      </c>
      <c r="Y54">
        <f>Input!$J$4</f>
        <v>65</v>
      </c>
      <c r="Z54">
        <f>Input!$K$4</f>
        <v>75</v>
      </c>
    </row>
    <row r="55" spans="1:26" x14ac:dyDescent="0.25">
      <c r="A55">
        <f>IF(B55="Y",COUNTIF($B$2:B55,"Y"),0)</f>
        <v>54</v>
      </c>
      <c r="B55" t="str">
        <f>IF(AND(C55&gt;=BeginDate24hr,C55&lt;=EndDate24hr),"Y","N")</f>
        <v>Y</v>
      </c>
      <c r="C55" s="1">
        <v>44141</v>
      </c>
      <c r="D55" t="s">
        <v>135</v>
      </c>
      <c r="E55">
        <f>Transformed!C108</f>
        <v>57.838889000000002</v>
      </c>
      <c r="F55">
        <f>(Transformed!D108+Transformed!D109)/2</f>
        <v>54.152727499999997</v>
      </c>
      <c r="G55">
        <f>(Transformed!E108+Transformed!E109)/2</f>
        <v>54.152727499999997</v>
      </c>
      <c r="H55">
        <f>(Transformed!F108+Transformed!F109)/2</f>
        <v>12.385178500000002</v>
      </c>
      <c r="I55">
        <f>(Transformed!G108+Transformed!G109)/2</f>
        <v>60.08381885</v>
      </c>
      <c r="J55">
        <f>(Transformed!H108+Transformed!H109)/2</f>
        <v>55.902142999999995</v>
      </c>
      <c r="K55">
        <f>(Transformed!I108+Transformed!I109)/2</f>
        <v>20.513776499999999</v>
      </c>
      <c r="L55">
        <f>(Transformed!J108+Transformed!J109)/2</f>
        <v>20.513776499999999</v>
      </c>
      <c r="M55">
        <f>(Transformed!K108+Transformed!K109)/2</f>
        <v>35.388366499999997</v>
      </c>
      <c r="N55">
        <f>(Transformed!L108+Transformed!L109)/2</f>
        <v>43.230684400000001</v>
      </c>
      <c r="O55">
        <f>(Transformed!M108+Transformed!M109)/2</f>
        <v>93.195714500000008</v>
      </c>
      <c r="P55">
        <f>(Transformed!N108+Transformed!N109)/2</f>
        <v>24.867447499999997</v>
      </c>
      <c r="Q55">
        <f>(Transformed!O108+Transformed!O109)/2</f>
        <v>24.867447499999997</v>
      </c>
      <c r="R55">
        <f>(Transformed!P108+Transformed!P109)/2</f>
        <v>68.328267000000011</v>
      </c>
      <c r="S55">
        <f>(Transformed!Q108+Transformed!Q109)/2</f>
        <v>62.988045900000003</v>
      </c>
      <c r="T55">
        <f>(Transformed!R108+Transformed!R109)/2</f>
        <v>8.4484124999999999</v>
      </c>
      <c r="U55">
        <f>(Transformed!S108+Transformed!S109)/2</f>
        <v>1.0769230000000001</v>
      </c>
      <c r="V55">
        <f>(Transformed!T108+Transformed!T109)/2</f>
        <v>1.0769230000000001</v>
      </c>
      <c r="W55">
        <f>(Transformed!U108+Transformed!U109)/2</f>
        <v>7.3714895</v>
      </c>
      <c r="X55">
        <f>(Transformed!V108+Transformed!V109)/2</f>
        <v>3.6487444</v>
      </c>
      <c r="Y55">
        <f>Input!$J$4</f>
        <v>65</v>
      </c>
      <c r="Z55">
        <f>Input!$K$4</f>
        <v>75</v>
      </c>
    </row>
    <row r="56" spans="1:26" x14ac:dyDescent="0.25">
      <c r="A56">
        <f>IF(B56="Y",COUNTIF($B$2:B56,"Y"),0)</f>
        <v>55</v>
      </c>
      <c r="B56" t="str">
        <f>IF(AND(C56&gt;=BeginDate24hr,C56&lt;=EndDate24hr),"Y","N")</f>
        <v>Y</v>
      </c>
      <c r="C56" s="1">
        <v>44140</v>
      </c>
      <c r="D56" t="s">
        <v>135</v>
      </c>
      <c r="E56">
        <f>Transformed!C110</f>
        <v>59.34</v>
      </c>
      <c r="F56">
        <f>(Transformed!D110+Transformed!D111)/2</f>
        <v>55.029021</v>
      </c>
      <c r="G56">
        <f>(Transformed!E110+Transformed!E111)/2</f>
        <v>55.029021</v>
      </c>
      <c r="H56">
        <f>(Transformed!F110+Transformed!F111)/2</f>
        <v>14.733286499999998</v>
      </c>
      <c r="I56">
        <f>(Transformed!G110+Transformed!G111)/2</f>
        <v>61.542311400000003</v>
      </c>
      <c r="J56">
        <f>(Transformed!H110+Transformed!H111)/2</f>
        <v>54.477193</v>
      </c>
      <c r="K56">
        <f>(Transformed!I110+Transformed!I111)/2</f>
        <v>23.376013999999998</v>
      </c>
      <c r="L56">
        <f>(Transformed!J110+Transformed!J111)/2</f>
        <v>23.376013999999998</v>
      </c>
      <c r="M56">
        <f>(Transformed!K110+Transformed!K111)/2</f>
        <v>31.101179000000002</v>
      </c>
      <c r="N56">
        <f>(Transformed!L110+Transformed!L111)/2</f>
        <v>39.976935600000004</v>
      </c>
      <c r="O56">
        <f>(Transformed!M110+Transformed!M111)/2</f>
        <v>86.759439</v>
      </c>
      <c r="P56">
        <f>(Transformed!N110+Transformed!N111)/2</f>
        <v>24.7965385</v>
      </c>
      <c r="Q56">
        <f>(Transformed!O110+Transformed!O111)/2</f>
        <v>24.7965385</v>
      </c>
      <c r="R56">
        <f>(Transformed!P110+Transformed!P111)/2</f>
        <v>61.962900500000003</v>
      </c>
      <c r="S56">
        <f>(Transformed!Q110+Transformed!Q111)/2</f>
        <v>53.861023700000004</v>
      </c>
      <c r="T56">
        <f>(Transformed!R110+Transformed!R111)/2</f>
        <v>4.7832165</v>
      </c>
      <c r="U56">
        <f>(Transformed!S110+Transformed!S111)/2</f>
        <v>1.0209790000000001</v>
      </c>
      <c r="V56">
        <f>(Transformed!T110+Transformed!T111)/2</f>
        <v>1.0209790000000001</v>
      </c>
      <c r="W56">
        <f>(Transformed!U110+Transformed!U111)/2</f>
        <v>3.7622375000000003</v>
      </c>
      <c r="X56">
        <f>(Transformed!V110+Transformed!V111)/2</f>
        <v>2.96320695</v>
      </c>
      <c r="Y56">
        <f>Input!$J$4</f>
        <v>65</v>
      </c>
      <c r="Z56">
        <f>Input!$K$4</f>
        <v>75</v>
      </c>
    </row>
    <row r="57" spans="1:26" x14ac:dyDescent="0.25">
      <c r="A57">
        <f>IF(B57="Y",COUNTIF($B$2:B57,"Y"),0)</f>
        <v>56</v>
      </c>
      <c r="B57" t="str">
        <f>IF(AND(C57&gt;=BeginDate24hr,C57&lt;=EndDate24hr),"Y","N")</f>
        <v>Y</v>
      </c>
      <c r="C57" s="1">
        <v>44139</v>
      </c>
      <c r="D57" t="s">
        <v>135</v>
      </c>
      <c r="E57">
        <f>Transformed!C112</f>
        <v>62.436363999999998</v>
      </c>
      <c r="F57">
        <f>(Transformed!D112+Transformed!D113)/2</f>
        <v>49.727972000000001</v>
      </c>
      <c r="G57">
        <f>(Transformed!E112+Transformed!E113)/2</f>
        <v>49.727972000000001</v>
      </c>
      <c r="H57">
        <f>(Transformed!F112+Transformed!F113)/2</f>
        <v>21.174825499999997</v>
      </c>
      <c r="I57">
        <f>(Transformed!G112+Transformed!G113)/2</f>
        <v>60.845473949999999</v>
      </c>
      <c r="J57">
        <f>(Transformed!H112+Transformed!H113)/2</f>
        <v>52.000568000000001</v>
      </c>
      <c r="K57">
        <f>(Transformed!I112+Transformed!I113)/2</f>
        <v>18.943426500000001</v>
      </c>
      <c r="L57">
        <f>(Transformed!J112+Transformed!J113)/2</f>
        <v>18.943426500000001</v>
      </c>
      <c r="M57">
        <f>(Transformed!K112+Transformed!K113)/2</f>
        <v>33.0571415</v>
      </c>
      <c r="N57">
        <f>(Transformed!L112+Transformed!L113)/2</f>
        <v>36.295119749999998</v>
      </c>
      <c r="O57">
        <f>(Transformed!M112+Transformed!M113)/2</f>
        <v>87.888295499999998</v>
      </c>
      <c r="P57">
        <f>(Transformed!N112+Transformed!N113)/2</f>
        <v>20.727902</v>
      </c>
      <c r="Q57">
        <f>(Transformed!O112+Transformed!O113)/2</f>
        <v>20.727902</v>
      </c>
      <c r="R57">
        <f>(Transformed!P112+Transformed!P113)/2</f>
        <v>67.160393499999998</v>
      </c>
      <c r="S57">
        <f>(Transformed!Q112+Transformed!Q113)/2</f>
        <v>48.735014050000004</v>
      </c>
      <c r="T57">
        <f>(Transformed!R112+Transformed!R113)/2</f>
        <v>4.7937065000000008</v>
      </c>
      <c r="U57">
        <f>(Transformed!S112+Transformed!S113)/2</f>
        <v>1.3076924999999999</v>
      </c>
      <c r="V57">
        <f>(Transformed!T112+Transformed!T113)/2</f>
        <v>1.3076924999999999</v>
      </c>
      <c r="W57">
        <f>(Transformed!U112+Transformed!U113)/2</f>
        <v>3.4860140000000004</v>
      </c>
      <c r="X57">
        <f>(Transformed!V112+Transformed!V113)/2</f>
        <v>2.4001020500000001</v>
      </c>
      <c r="Y57">
        <f>Input!$J$4</f>
        <v>65</v>
      </c>
      <c r="Z57">
        <f>Input!$K$4</f>
        <v>75</v>
      </c>
    </row>
    <row r="58" spans="1:26" x14ac:dyDescent="0.25">
      <c r="A58">
        <f>IF(B58="Y",COUNTIF($B$2:B58,"Y"),0)</f>
        <v>57</v>
      </c>
      <c r="B58" t="str">
        <f>IF(AND(C58&gt;=BeginDate24hr,C58&lt;=EndDate24hr),"Y","N")</f>
        <v>Y</v>
      </c>
      <c r="C58" s="1">
        <v>44138</v>
      </c>
      <c r="D58" t="s">
        <v>135</v>
      </c>
      <c r="E58">
        <f>Transformed!C114</f>
        <v>61.945455000000003</v>
      </c>
      <c r="F58">
        <f>(Transformed!D114+Transformed!D115)/2</f>
        <v>49.727412999999999</v>
      </c>
      <c r="G58">
        <f>(Transformed!E114+Transformed!E115)/2</f>
        <v>49.727412999999999</v>
      </c>
      <c r="H58">
        <f>(Transformed!F114+Transformed!F115)/2</f>
        <v>18.360698999999997</v>
      </c>
      <c r="I58">
        <f>(Transformed!G114+Transformed!G115)/2</f>
        <v>59.132343300000002</v>
      </c>
      <c r="J58">
        <f>(Transformed!H114+Transformed!H115)/2</f>
        <v>49.578322</v>
      </c>
      <c r="K58">
        <f>(Transformed!I114+Transformed!I115)/2</f>
        <v>19.652517499999998</v>
      </c>
      <c r="L58">
        <f>(Transformed!J114+Transformed!J115)/2</f>
        <v>19.652517499999998</v>
      </c>
      <c r="M58">
        <f>(Transformed!K114+Transformed!K115)/2</f>
        <v>29.925804500000002</v>
      </c>
      <c r="N58">
        <f>(Transformed!L114+Transformed!L115)/2</f>
        <v>34.911103800000006</v>
      </c>
      <c r="O58">
        <f>(Transformed!M114+Transformed!M115)/2</f>
        <v>73.117797499999995</v>
      </c>
      <c r="P58">
        <f>(Transformed!N114+Transformed!N115)/2</f>
        <v>29.661818</v>
      </c>
      <c r="Q58">
        <f>(Transformed!O114+Transformed!O115)/2</f>
        <v>29.661818</v>
      </c>
      <c r="R58">
        <f>(Transformed!P114+Transformed!P115)/2</f>
        <v>43.455979499999998</v>
      </c>
      <c r="S58">
        <f>(Transformed!Q114+Transformed!Q115)/2</f>
        <v>47.717442050000002</v>
      </c>
      <c r="T58">
        <f>(Transformed!R114+Transformed!R115)/2</f>
        <v>4.0174824999999998</v>
      </c>
      <c r="U58">
        <f>(Transformed!S114+Transformed!S115)/2</f>
        <v>1.125</v>
      </c>
      <c r="V58">
        <f>(Transformed!T114+Transformed!T115)/2</f>
        <v>1.125</v>
      </c>
      <c r="W58">
        <f>(Transformed!U114+Transformed!U115)/2</f>
        <v>2.8924825000000003</v>
      </c>
      <c r="X58">
        <f>(Transformed!V114+Transformed!V115)/2</f>
        <v>2.4052155499999999</v>
      </c>
      <c r="Y58">
        <f>Input!$J$4</f>
        <v>65</v>
      </c>
      <c r="Z58">
        <f>Input!$K$4</f>
        <v>75</v>
      </c>
    </row>
    <row r="59" spans="1:26" x14ac:dyDescent="0.25">
      <c r="A59">
        <f>IF(B59="Y",COUNTIF($B$2:B59,"Y"),0)</f>
        <v>58</v>
      </c>
      <c r="B59" t="str">
        <f>IF(AND(C59&gt;=BeginDate24hr,C59&lt;=EndDate24hr),"Y","N")</f>
        <v>Y</v>
      </c>
      <c r="C59" s="1">
        <v>44137</v>
      </c>
      <c r="D59" t="s">
        <v>135</v>
      </c>
      <c r="E59">
        <f>Transformed!C116</f>
        <v>60.8</v>
      </c>
      <c r="F59">
        <f>(Transformed!D116+Transformed!D117)/2</f>
        <v>50.244551000000001</v>
      </c>
      <c r="G59">
        <f>(Transformed!E116+Transformed!E117)/2</f>
        <v>50.244551000000001</v>
      </c>
      <c r="H59">
        <f>(Transformed!F116+Transformed!F117)/2</f>
        <v>18.816987499999996</v>
      </c>
      <c r="I59">
        <f>(Transformed!G116+Transformed!G117)/2</f>
        <v>59.1839169</v>
      </c>
      <c r="J59">
        <f>(Transformed!H116+Transformed!H117)/2</f>
        <v>49.867832</v>
      </c>
      <c r="K59">
        <f>(Transformed!I116+Transformed!I117)/2</f>
        <v>17.205000000000002</v>
      </c>
      <c r="L59">
        <f>(Transformed!J116+Transformed!J117)/2</f>
        <v>17.205000000000002</v>
      </c>
      <c r="M59">
        <f>(Transformed!K116+Transformed!K117)/2</f>
        <v>32.662831999999995</v>
      </c>
      <c r="N59">
        <f>(Transformed!L116+Transformed!L117)/2</f>
        <v>35.875027250000002</v>
      </c>
      <c r="O59">
        <f>(Transformed!M116+Transformed!M117)/2</f>
        <v>79.320666500000002</v>
      </c>
      <c r="P59">
        <f>(Transformed!N116+Transformed!N117)/2</f>
        <v>26.574666499999999</v>
      </c>
      <c r="Q59">
        <f>(Transformed!O116+Transformed!O117)/2</f>
        <v>26.574666499999999</v>
      </c>
      <c r="R59">
        <f>(Transformed!P116+Transformed!P117)/2</f>
        <v>52.746000000000002</v>
      </c>
      <c r="S59">
        <f>(Transformed!Q116+Transformed!Q117)/2</f>
        <v>50.505049749999998</v>
      </c>
      <c r="T59">
        <f>(Transformed!R116+Transformed!R117)/2</f>
        <v>7.1103895000000001</v>
      </c>
      <c r="U59">
        <f>(Transformed!S116+Transformed!S117)/2</f>
        <v>1.3910259999999999</v>
      </c>
      <c r="V59">
        <f>(Transformed!T116+Transformed!T117)/2</f>
        <v>1.3910259999999999</v>
      </c>
      <c r="W59">
        <f>(Transformed!U116+Transformed!U117)/2</f>
        <v>5.7193635</v>
      </c>
      <c r="X59">
        <f>(Transformed!V116+Transformed!V117)/2</f>
        <v>3.5121345499999999</v>
      </c>
      <c r="Y59">
        <f>Input!$J$4</f>
        <v>65</v>
      </c>
      <c r="Z59">
        <f>Input!$K$4</f>
        <v>75</v>
      </c>
    </row>
    <row r="60" spans="1:26" x14ac:dyDescent="0.25">
      <c r="A60">
        <f>IF(B60="Y",COUNTIF($B$2:B60,"Y"),0)</f>
        <v>59</v>
      </c>
      <c r="B60" t="str">
        <f>IF(AND(C60&gt;=BeginDate24hr,C60&lt;=EndDate24hr),"Y","N")</f>
        <v>Y</v>
      </c>
      <c r="C60" s="1">
        <v>44136</v>
      </c>
      <c r="D60" t="s">
        <v>135</v>
      </c>
      <c r="E60">
        <f>Transformed!C118</f>
        <v>58.030768999999999</v>
      </c>
      <c r="F60">
        <f>(Transformed!D118+Transformed!D119)/2</f>
        <v>52.843817999999999</v>
      </c>
      <c r="G60">
        <f>(Transformed!E118+Transformed!E119)/2</f>
        <v>52.843817999999999</v>
      </c>
      <c r="H60">
        <f>(Transformed!F118+Transformed!F119)/2</f>
        <v>15.394643500000004</v>
      </c>
      <c r="I60">
        <f>(Transformed!G118+Transformed!G119)/2</f>
        <v>59.684372750000009</v>
      </c>
      <c r="J60">
        <f>(Transformed!H118+Transformed!H119)/2</f>
        <v>51.551512500000001</v>
      </c>
      <c r="K60">
        <f>(Transformed!I118+Transformed!I119)/2</f>
        <v>2.5115385000000003</v>
      </c>
      <c r="L60">
        <f>(Transformed!J118+Transformed!J119)/2</f>
        <v>2.5115385000000003</v>
      </c>
      <c r="M60">
        <f>(Transformed!K118+Transformed!K119)/2</f>
        <v>49.039974000000001</v>
      </c>
      <c r="N60">
        <f>(Transformed!L118+Transformed!L119)/2</f>
        <v>38.217514899999998</v>
      </c>
      <c r="O60">
        <f>(Transformed!M118+Transformed!M119)/2</f>
        <v>86.724000000000004</v>
      </c>
      <c r="P60">
        <f>(Transformed!N118+Transformed!N119)/2</f>
        <v>13.264370499999998</v>
      </c>
      <c r="Q60">
        <f>(Transformed!O118+Transformed!O119)/2</f>
        <v>13.264370499999998</v>
      </c>
      <c r="R60">
        <f>(Transformed!P118+Transformed!P119)/2</f>
        <v>73.459629500000005</v>
      </c>
      <c r="S60">
        <f>(Transformed!Q118+Transformed!Q119)/2</f>
        <v>55.864508049999998</v>
      </c>
      <c r="T60">
        <f>(Transformed!R118+Transformed!R119)/2</f>
        <v>7.3435675000000007</v>
      </c>
      <c r="U60">
        <f>(Transformed!S118+Transformed!S119)/2</f>
        <v>1.4711540000000001</v>
      </c>
      <c r="V60">
        <f>(Transformed!T118+Transformed!T119)/2</f>
        <v>1.4711540000000001</v>
      </c>
      <c r="W60">
        <f>(Transformed!U118+Transformed!U119)/2</f>
        <v>5.8724135000000004</v>
      </c>
      <c r="X60">
        <f>(Transformed!V118+Transformed!V119)/2</f>
        <v>3.5351593000000001</v>
      </c>
      <c r="Y60">
        <f>Input!$J$4</f>
        <v>65</v>
      </c>
      <c r="Z60">
        <f>Input!$K$4</f>
        <v>75</v>
      </c>
    </row>
    <row r="61" spans="1:26" x14ac:dyDescent="0.25">
      <c r="A61">
        <f>IF(B61="Y",COUNTIF($B$2:B61,"Y"),0)</f>
        <v>60</v>
      </c>
      <c r="B61" t="str">
        <f>IF(AND(C61&gt;=BeginDate24hr,C61&lt;=EndDate24hr),"Y","N")</f>
        <v>Y</v>
      </c>
      <c r="C61" s="1">
        <v>44135</v>
      </c>
      <c r="D61" t="s">
        <v>135</v>
      </c>
      <c r="E61">
        <f>Transformed!C120</f>
        <v>59.1</v>
      </c>
      <c r="F61">
        <f>(Transformed!D120+Transformed!D121)/2</f>
        <v>51.625800999999996</v>
      </c>
      <c r="G61">
        <f>(Transformed!E120+Transformed!E121)/2</f>
        <v>51.625800999999996</v>
      </c>
      <c r="H61">
        <f>(Transformed!F120+Transformed!F121)/2</f>
        <v>15.593430000000005</v>
      </c>
      <c r="I61">
        <f>(Transformed!G120+Transformed!G121)/2</f>
        <v>60.902183100000002</v>
      </c>
      <c r="J61">
        <f>(Transformed!H120+Transformed!H121)/2</f>
        <v>56.220381000000003</v>
      </c>
      <c r="K61">
        <f>(Transformed!I120+Transformed!I121)/2</f>
        <v>-12.273426499999999</v>
      </c>
      <c r="L61">
        <f>(Transformed!J120+Transformed!J121)/2</f>
        <v>-12.273426499999999</v>
      </c>
      <c r="M61">
        <f>(Transformed!K120+Transformed!K121)/2</f>
        <v>68.493807500000003</v>
      </c>
      <c r="N61">
        <f>(Transformed!L120+Transformed!L121)/2</f>
        <v>34.5968096</v>
      </c>
      <c r="O61">
        <f>(Transformed!M120+Transformed!M121)/2</f>
        <v>92.630797999999999</v>
      </c>
      <c r="P61">
        <f>(Transformed!N120+Transformed!N121)/2</f>
        <v>9.3640910000000002</v>
      </c>
      <c r="Q61">
        <f>(Transformed!O120+Transformed!O121)/2</f>
        <v>9.3640910000000002</v>
      </c>
      <c r="R61">
        <f>(Transformed!P120+Transformed!P121)/2</f>
        <v>83.266706999999997</v>
      </c>
      <c r="S61">
        <f>(Transformed!Q120+Transformed!Q121)/2</f>
        <v>50.696016700000001</v>
      </c>
      <c r="T61">
        <f>(Transformed!R120+Transformed!R121)/2</f>
        <v>7.4</v>
      </c>
      <c r="U61">
        <f>(Transformed!S120+Transformed!S121)/2</f>
        <v>1.1166669999999999</v>
      </c>
      <c r="V61">
        <f>(Transformed!T120+Transformed!T121)/2</f>
        <v>1.1166669999999999</v>
      </c>
      <c r="W61">
        <f>(Transformed!U120+Transformed!U121)/2</f>
        <v>6.2833329999999998</v>
      </c>
      <c r="X61">
        <f>(Transformed!V120+Transformed!V121)/2</f>
        <v>3.5203006500000003</v>
      </c>
      <c r="Y61">
        <f>Input!$J$4</f>
        <v>65</v>
      </c>
      <c r="Z61">
        <f>Input!$K$4</f>
        <v>75</v>
      </c>
    </row>
    <row r="62" spans="1:26" x14ac:dyDescent="0.25">
      <c r="A62">
        <f>IF(B62="Y",COUNTIF($B$2:B62,"Y"),0)</f>
        <v>61</v>
      </c>
      <c r="B62" t="str">
        <f>IF(AND(C62&gt;=BeginDate24hr,C62&lt;=EndDate24hr),"Y","N")</f>
        <v>Y</v>
      </c>
      <c r="C62" s="1">
        <v>44134</v>
      </c>
      <c r="D62" t="s">
        <v>135</v>
      </c>
      <c r="E62">
        <f>Transformed!C122</f>
        <v>59.710999999999999</v>
      </c>
      <c r="F62">
        <f>(Transformed!D122+Transformed!D123)/2</f>
        <v>55.838038499999996</v>
      </c>
      <c r="G62">
        <f>(Transformed!E122+Transformed!E123)/2</f>
        <v>55.838038499999996</v>
      </c>
      <c r="H62">
        <f>(Transformed!F122+Transformed!F123)/2</f>
        <v>11.206692499999999</v>
      </c>
      <c r="I62">
        <f>(Transformed!G122+Transformed!G123)/2</f>
        <v>61.923057650000004</v>
      </c>
      <c r="J62">
        <f>(Transformed!H122+Transformed!H123)/2</f>
        <v>59.984578999999997</v>
      </c>
      <c r="K62">
        <f>(Transformed!I122+Transformed!I123)/2</f>
        <v>-13.324125500000001</v>
      </c>
      <c r="L62">
        <f>(Transformed!J122+Transformed!J123)/2</f>
        <v>-13.324125500000001</v>
      </c>
      <c r="M62">
        <f>(Transformed!K122+Transformed!K123)/2</f>
        <v>73.308704500000005</v>
      </c>
      <c r="N62">
        <f>(Transformed!L122+Transformed!L123)/2</f>
        <v>32.233454600000002</v>
      </c>
      <c r="O62">
        <f>(Transformed!M122+Transformed!M123)/2</f>
        <v>94.683487</v>
      </c>
      <c r="P62">
        <f>(Transformed!N122+Transformed!N123)/2</f>
        <v>4.7831469999999996</v>
      </c>
      <c r="Q62">
        <f>(Transformed!O122+Transformed!O123)/2</f>
        <v>4.7831469999999996</v>
      </c>
      <c r="R62">
        <f>(Transformed!P122+Transformed!P123)/2</f>
        <v>89.90034</v>
      </c>
      <c r="S62">
        <f>(Transformed!Q122+Transformed!Q123)/2</f>
        <v>48.193964450000003</v>
      </c>
      <c r="T62">
        <f>(Transformed!R122+Transformed!R123)/2</f>
        <v>9.7167835</v>
      </c>
      <c r="U62">
        <f>(Transformed!S122+Transformed!S123)/2</f>
        <v>1.4055945000000001</v>
      </c>
      <c r="V62">
        <f>(Transformed!T122+Transformed!T123)/2</f>
        <v>1.4055945000000001</v>
      </c>
      <c r="W62">
        <f>(Transformed!U122+Transformed!U123)/2</f>
        <v>8.3111890000000006</v>
      </c>
      <c r="X62">
        <f>(Transformed!V122+Transformed!V123)/2</f>
        <v>4.4176678000000003</v>
      </c>
      <c r="Y62">
        <f>Input!$J$4</f>
        <v>65</v>
      </c>
      <c r="Z62">
        <f>Input!$K$4</f>
        <v>75</v>
      </c>
    </row>
    <row r="63" spans="1:26" x14ac:dyDescent="0.25">
      <c r="A63">
        <f>IF(B63="Y",COUNTIF($B$2:B63,"Y"),0)</f>
        <v>62</v>
      </c>
      <c r="B63" t="str">
        <f>IF(AND(C63&gt;=BeginDate24hr,C63&lt;=EndDate24hr),"Y","N")</f>
        <v>Y</v>
      </c>
      <c r="C63" s="1">
        <v>44133</v>
      </c>
      <c r="D63" t="s">
        <v>135</v>
      </c>
      <c r="E63">
        <f>Transformed!C124</f>
        <v>66.829091000000005</v>
      </c>
      <c r="F63">
        <f>(Transformed!D124+Transformed!D125)/2</f>
        <v>54.358741000000002</v>
      </c>
      <c r="G63">
        <f>(Transformed!E124+Transformed!E125)/2</f>
        <v>54.358741000000002</v>
      </c>
      <c r="H63">
        <f>(Transformed!F124+Transformed!F125)/2</f>
        <v>17.1496505</v>
      </c>
      <c r="I63">
        <f>(Transformed!G124+Transformed!G125)/2</f>
        <v>62.657411949999997</v>
      </c>
      <c r="J63">
        <f>(Transformed!H124+Transformed!H125)/2</f>
        <v>54.895105000000001</v>
      </c>
      <c r="K63">
        <f>(Transformed!I124+Transformed!I125)/2</f>
        <v>-7.2392310000000002</v>
      </c>
      <c r="L63">
        <f>(Transformed!J124+Transformed!J125)/2</f>
        <v>-7.2392310000000002</v>
      </c>
      <c r="M63">
        <f>(Transformed!K124+Transformed!K125)/2</f>
        <v>62.134336000000005</v>
      </c>
      <c r="N63">
        <f>(Transformed!L124+Transformed!L125)/2</f>
        <v>34.030012200000002</v>
      </c>
      <c r="O63">
        <f>(Transformed!M124+Transformed!M125)/2</f>
        <v>81.747348500000001</v>
      </c>
      <c r="P63">
        <f>(Transformed!N124+Transformed!N125)/2</f>
        <v>12.004440500000001</v>
      </c>
      <c r="Q63">
        <f>(Transformed!O124+Transformed!O125)/2</f>
        <v>12.004440500000001</v>
      </c>
      <c r="R63">
        <f>(Transformed!P124+Transformed!P125)/2</f>
        <v>69.742908</v>
      </c>
      <c r="S63">
        <f>(Transformed!Q124+Transformed!Q125)/2</f>
        <v>47.854158249999998</v>
      </c>
      <c r="T63">
        <f>(Transformed!R124+Transformed!R125)/2</f>
        <v>12.5846155</v>
      </c>
      <c r="U63">
        <f>(Transformed!S124+Transformed!S125)/2</f>
        <v>0.94405600000000001</v>
      </c>
      <c r="V63">
        <f>(Transformed!T124+Transformed!T125)/2</f>
        <v>0.94405600000000001</v>
      </c>
      <c r="W63">
        <f>(Transformed!U124+Transformed!U125)/2</f>
        <v>11.6405595</v>
      </c>
      <c r="X63">
        <f>(Transformed!V124+Transformed!V125)/2</f>
        <v>5.1147179999999999</v>
      </c>
      <c r="Y63">
        <f>Input!$J$4</f>
        <v>65</v>
      </c>
      <c r="Z63">
        <f>Input!$K$4</f>
        <v>75</v>
      </c>
    </row>
    <row r="64" spans="1:26" x14ac:dyDescent="0.25">
      <c r="A64">
        <f>IF(B64="Y",COUNTIF($B$2:B64,"Y"),0)</f>
        <v>63</v>
      </c>
      <c r="B64" t="str">
        <f>IF(AND(C64&gt;=BeginDate24hr,C64&lt;=EndDate24hr),"Y","N")</f>
        <v>Y</v>
      </c>
      <c r="C64" s="1">
        <v>44132</v>
      </c>
      <c r="D64" t="s">
        <v>135</v>
      </c>
      <c r="E64">
        <f>Transformed!C126</f>
        <v>64.318181999999993</v>
      </c>
      <c r="F64">
        <f>(Transformed!D126+Transformed!D127)/2</f>
        <v>52.126573499999999</v>
      </c>
      <c r="G64">
        <f>(Transformed!E126+Transformed!E127)/2</f>
        <v>52.126573499999999</v>
      </c>
      <c r="H64">
        <f>(Transformed!F126+Transformed!F127)/2</f>
        <v>18.809440499999994</v>
      </c>
      <c r="I64">
        <f>(Transformed!G126+Transformed!G127)/2</f>
        <v>62.408284050000006</v>
      </c>
      <c r="J64">
        <f>(Transformed!H126+Transformed!H127)/2</f>
        <v>58.633846500000004</v>
      </c>
      <c r="K64">
        <f>(Transformed!I126+Transformed!I127)/2</f>
        <v>18.570738500000001</v>
      </c>
      <c r="L64">
        <f>(Transformed!J126+Transformed!J127)/2</f>
        <v>18.570738500000001</v>
      </c>
      <c r="M64">
        <f>(Transformed!K126+Transformed!K127)/2</f>
        <v>40.063108</v>
      </c>
      <c r="N64">
        <f>(Transformed!L126+Transformed!L127)/2</f>
        <v>39.285209500000001</v>
      </c>
      <c r="O64">
        <f>(Transformed!M126+Transformed!M127)/2</f>
        <v>80.5034615</v>
      </c>
      <c r="P64">
        <f>(Transformed!N126+Transformed!N127)/2</f>
        <v>29.637073999999998</v>
      </c>
      <c r="Q64">
        <f>(Transformed!O126+Transformed!O127)/2</f>
        <v>29.637073999999998</v>
      </c>
      <c r="R64">
        <f>(Transformed!P126+Transformed!P127)/2</f>
        <v>50.866387500000002</v>
      </c>
      <c r="S64">
        <f>(Transformed!Q126+Transformed!Q127)/2</f>
        <v>51.568154199999995</v>
      </c>
      <c r="T64">
        <f>(Transformed!R126+Transformed!R127)/2</f>
        <v>9.3487179999999999</v>
      </c>
      <c r="U64">
        <f>(Transformed!S126+Transformed!S127)/2</f>
        <v>1.8636360000000001</v>
      </c>
      <c r="V64">
        <f>(Transformed!T126+Transformed!T127)/2</f>
        <v>1.8636360000000001</v>
      </c>
      <c r="W64">
        <f>(Transformed!U126+Transformed!U127)/2</f>
        <v>7.4850820000000002</v>
      </c>
      <c r="X64">
        <f>(Transformed!V126+Transformed!V127)/2</f>
        <v>3.9225840500000002</v>
      </c>
      <c r="Y64">
        <f>Input!$J$4</f>
        <v>65</v>
      </c>
      <c r="Z64">
        <f>Input!$K$4</f>
        <v>75</v>
      </c>
    </row>
    <row r="65" spans="1:26" x14ac:dyDescent="0.25">
      <c r="A65">
        <f>IF(B65="Y",COUNTIF($B$2:B65,"Y"),0)</f>
        <v>64</v>
      </c>
      <c r="B65" t="str">
        <f>IF(AND(C65&gt;=BeginDate24hr,C65&lt;=EndDate24hr),"Y","N")</f>
        <v>Y</v>
      </c>
      <c r="C65" s="1">
        <v>44131</v>
      </c>
      <c r="D65" t="s">
        <v>135</v>
      </c>
      <c r="E65">
        <f>Transformed!C128</f>
        <v>67.836364000000003</v>
      </c>
      <c r="F65">
        <f>(Transformed!D128+Transformed!D129)/2</f>
        <v>53.689130500000005</v>
      </c>
      <c r="G65">
        <f>(Transformed!E128+Transformed!E129)/2</f>
        <v>53.689130500000005</v>
      </c>
      <c r="H65">
        <f>(Transformed!F128+Transformed!F129)/2</f>
        <v>20.044436000000001</v>
      </c>
      <c r="I65">
        <f>(Transformed!G128+Transformed!G129)/2</f>
        <v>63.475439850000001</v>
      </c>
      <c r="J65">
        <f>(Transformed!H128+Transformed!H129)/2</f>
        <v>57.686154000000002</v>
      </c>
      <c r="K65">
        <f>(Transformed!I128+Transformed!I129)/2</f>
        <v>5.2311185</v>
      </c>
      <c r="L65">
        <f>(Transformed!J128+Transformed!J129)/2</f>
        <v>5.2311185</v>
      </c>
      <c r="M65">
        <f>(Transformed!K128+Transformed!K129)/2</f>
        <v>52.455035500000001</v>
      </c>
      <c r="N65">
        <f>(Transformed!L128+Transformed!L129)/2</f>
        <v>37.732465550000001</v>
      </c>
      <c r="O65">
        <f>(Transformed!M128+Transformed!M129)/2</f>
        <v>87.166594500000002</v>
      </c>
      <c r="P65">
        <f>(Transformed!N128+Transformed!N129)/2</f>
        <v>13.2947205</v>
      </c>
      <c r="Q65">
        <f>(Transformed!O128+Transformed!O129)/2</f>
        <v>13.2947205</v>
      </c>
      <c r="R65">
        <f>(Transformed!P128+Transformed!P129)/2</f>
        <v>73.871873999999991</v>
      </c>
      <c r="S65">
        <f>(Transformed!Q128+Transformed!Q129)/2</f>
        <v>49.298065049999998</v>
      </c>
      <c r="T65">
        <f>(Transformed!R128+Transformed!R129)/2</f>
        <v>5.9930070000000004</v>
      </c>
      <c r="U65">
        <f>(Transformed!S128+Transformed!S129)/2</f>
        <v>1.1769230000000002</v>
      </c>
      <c r="V65">
        <f>(Transformed!T128+Transformed!T129)/2</f>
        <v>1.1769230000000002</v>
      </c>
      <c r="W65">
        <f>(Transformed!U128+Transformed!U129)/2</f>
        <v>4.816084</v>
      </c>
      <c r="X65">
        <f>(Transformed!V128+Transformed!V129)/2</f>
        <v>2.8199574999999997</v>
      </c>
      <c r="Y65">
        <f>Input!$J$4</f>
        <v>65</v>
      </c>
      <c r="Z65">
        <f>Input!$K$4</f>
        <v>75</v>
      </c>
    </row>
    <row r="66" spans="1:26" x14ac:dyDescent="0.25">
      <c r="A66">
        <f>IF(B66="Y",COUNTIF($B$2:B66,"Y"),0)</f>
        <v>65</v>
      </c>
      <c r="B66" t="str">
        <f>IF(AND(C66&gt;=BeginDate24hr,C66&lt;=EndDate24hr),"Y","N")</f>
        <v>Y</v>
      </c>
      <c r="C66" s="1">
        <v>44130</v>
      </c>
      <c r="D66" t="s">
        <v>135</v>
      </c>
      <c r="E66">
        <f>Transformed!C130</f>
        <v>57.846153999999999</v>
      </c>
      <c r="F66">
        <f>(Transformed!D130+Transformed!D131)/2</f>
        <v>56.726428499999997</v>
      </c>
      <c r="G66">
        <f>(Transformed!E130+Transformed!E131)/2</f>
        <v>56.726428499999997</v>
      </c>
      <c r="H66">
        <f>(Transformed!F130+Transformed!F131)/2</f>
        <v>10.808187000000004</v>
      </c>
      <c r="I66">
        <f>(Transformed!G130+Transformed!G131)/2</f>
        <v>62.967626199999998</v>
      </c>
      <c r="J66">
        <f>(Transformed!H130+Transformed!H131)/2</f>
        <v>55.788391500000003</v>
      </c>
      <c r="K66">
        <f>(Transformed!I130+Transformed!I131)/2</f>
        <v>-0.77393899999999949</v>
      </c>
      <c r="L66">
        <f>(Transformed!J130+Transformed!J131)/2</f>
        <v>-0.77393899999999949</v>
      </c>
      <c r="M66">
        <f>(Transformed!K130+Transformed!K131)/2</f>
        <v>56.562330500000002</v>
      </c>
      <c r="N66">
        <f>(Transformed!L130+Transformed!L131)/2</f>
        <v>40.777262950000001</v>
      </c>
      <c r="O66">
        <f>(Transformed!M130+Transformed!M131)/2</f>
        <v>81.543970000000002</v>
      </c>
      <c r="P66">
        <f>(Transformed!N130+Transformed!N131)/2</f>
        <v>18.3131515</v>
      </c>
      <c r="Q66">
        <f>(Transformed!O130+Transformed!O131)/2</f>
        <v>18.3131515</v>
      </c>
      <c r="R66">
        <f>(Transformed!P130+Transformed!P131)/2</f>
        <v>63.230818500000005</v>
      </c>
      <c r="S66">
        <f>(Transformed!Q130+Transformed!Q131)/2</f>
        <v>55.502453700000004</v>
      </c>
      <c r="T66">
        <f>(Transformed!R130+Transformed!R131)/2</f>
        <v>13.581818</v>
      </c>
      <c r="U66">
        <f>(Transformed!S130+Transformed!S131)/2</f>
        <v>1.25</v>
      </c>
      <c r="V66">
        <f>(Transformed!T130+Transformed!T131)/2</f>
        <v>1.25</v>
      </c>
      <c r="W66">
        <f>(Transformed!U130+Transformed!U131)/2</f>
        <v>12.331818</v>
      </c>
      <c r="X66">
        <f>(Transformed!V130+Transformed!V131)/2</f>
        <v>3.8101382999999998</v>
      </c>
      <c r="Y66">
        <f>Input!$J$4</f>
        <v>65</v>
      </c>
      <c r="Z66">
        <f>Input!$K$4</f>
        <v>75</v>
      </c>
    </row>
    <row r="67" spans="1:26" x14ac:dyDescent="0.25">
      <c r="A67">
        <f>IF(B67="Y",COUNTIF($B$2:B67,"Y"),0)</f>
        <v>66</v>
      </c>
      <c r="B67" t="str">
        <f>IF(AND(C67&gt;=BeginDate24hr,C67&lt;=EndDate24hr),"Y","N")</f>
        <v>Y</v>
      </c>
      <c r="C67" s="1">
        <v>44129</v>
      </c>
      <c r="D67" t="s">
        <v>135</v>
      </c>
      <c r="E67">
        <f>Transformed!C132</f>
        <v>58.715000000000003</v>
      </c>
      <c r="F67">
        <f>(Transformed!D132+Transformed!D133)/2</f>
        <v>54.228999999999999</v>
      </c>
      <c r="G67">
        <f>(Transformed!E132+Transformed!E133)/2</f>
        <v>54.228999999999999</v>
      </c>
      <c r="H67">
        <f>(Transformed!F132+Transformed!F133)/2</f>
        <v>14.397731</v>
      </c>
      <c r="I67">
        <f>(Transformed!G132+Transformed!G133)/2</f>
        <v>62.202496249999996</v>
      </c>
      <c r="J67">
        <f>(Transformed!H132+Transformed!H133)/2</f>
        <v>56.334743500000002</v>
      </c>
      <c r="K67">
        <f>(Transformed!I132+Transformed!I133)/2</f>
        <v>22.137062999999998</v>
      </c>
      <c r="L67">
        <f>(Transformed!J132+Transformed!J133)/2</f>
        <v>22.137062999999998</v>
      </c>
      <c r="M67">
        <f>(Transformed!K132+Transformed!K133)/2</f>
        <v>34.197680499999997</v>
      </c>
      <c r="N67">
        <f>(Transformed!L132+Transformed!L133)/2</f>
        <v>43.923749999999998</v>
      </c>
      <c r="O67">
        <f>(Transformed!M132+Transformed!M133)/2</f>
        <v>88.918999999999997</v>
      </c>
      <c r="P67">
        <f>(Transformed!N132+Transformed!N133)/2</f>
        <v>21.783531500000002</v>
      </c>
      <c r="Q67">
        <f>(Transformed!O132+Transformed!O133)/2</f>
        <v>21.783531500000002</v>
      </c>
      <c r="R67">
        <f>(Transformed!P132+Transformed!P133)/2</f>
        <v>67.135468500000002</v>
      </c>
      <c r="S67">
        <f>(Transformed!Q132+Transformed!Q133)/2</f>
        <v>60.73890265</v>
      </c>
      <c r="T67">
        <f>(Transformed!R132+Transformed!R133)/2</f>
        <v>5.0357145000000001</v>
      </c>
      <c r="U67">
        <f>(Transformed!S132+Transformed!S133)/2</f>
        <v>1.5</v>
      </c>
      <c r="V67">
        <f>(Transformed!T132+Transformed!T133)/2</f>
        <v>1.5</v>
      </c>
      <c r="W67">
        <f>(Transformed!U132+Transformed!U133)/2</f>
        <v>3.5357145000000001</v>
      </c>
      <c r="X67">
        <f>(Transformed!V132+Transformed!V133)/2</f>
        <v>2.8371406000000001</v>
      </c>
      <c r="Y67">
        <f>Input!$J$4</f>
        <v>65</v>
      </c>
      <c r="Z67">
        <f>Input!$K$4</f>
        <v>75</v>
      </c>
    </row>
    <row r="68" spans="1:26" x14ac:dyDescent="0.25">
      <c r="A68">
        <f>IF(B68="Y",COUNTIF($B$2:B68,"Y"),0)</f>
        <v>67</v>
      </c>
      <c r="B68" t="str">
        <f>IF(AND(C68&gt;=BeginDate24hr,C68&lt;=EndDate24hr),"Y","N")</f>
        <v>Y</v>
      </c>
      <c r="C68" s="1">
        <v>44128</v>
      </c>
      <c r="D68" t="s">
        <v>135</v>
      </c>
      <c r="E68">
        <f>Transformed!C134</f>
        <v>69.945454999999995</v>
      </c>
      <c r="F68">
        <f>(Transformed!D134+Transformed!D135)/2</f>
        <v>55.031515499999998</v>
      </c>
      <c r="G68">
        <f>(Transformed!E134+Transformed!E135)/2</f>
        <v>55.031515499999998</v>
      </c>
      <c r="H68">
        <f>(Transformed!F134+Transformed!F135)/2</f>
        <v>21.671980999999999</v>
      </c>
      <c r="I68">
        <f>(Transformed!G134+Transformed!G135)/2</f>
        <v>65.116933750000001</v>
      </c>
      <c r="J68">
        <f>(Transformed!H134+Transformed!H135)/2</f>
        <v>60.399469500000002</v>
      </c>
      <c r="K68">
        <f>(Transformed!I134+Transformed!I135)/2</f>
        <v>12.321329</v>
      </c>
      <c r="L68">
        <f>(Transformed!J134+Transformed!J135)/2</f>
        <v>12.321329</v>
      </c>
      <c r="M68">
        <f>(Transformed!K134+Transformed!K135)/2</f>
        <v>48.078140500000003</v>
      </c>
      <c r="N68">
        <f>(Transformed!L134+Transformed!L135)/2</f>
        <v>42.336693100000005</v>
      </c>
      <c r="O68">
        <f>(Transformed!M134+Transformed!M135)/2</f>
        <v>97.23833350000001</v>
      </c>
      <c r="P68">
        <f>(Transformed!N134+Transformed!N135)/2</f>
        <v>9.6797904999999993</v>
      </c>
      <c r="Q68">
        <f>(Transformed!O134+Transformed!O135)/2</f>
        <v>9.6797904999999993</v>
      </c>
      <c r="R68">
        <f>(Transformed!P134+Transformed!P135)/2</f>
        <v>87.558543</v>
      </c>
      <c r="S68">
        <f>(Transformed!Q134+Transformed!Q135)/2</f>
        <v>55.778645900000001</v>
      </c>
      <c r="T68">
        <f>(Transformed!R134+Transformed!R135)/2</f>
        <v>8.6757574999999996</v>
      </c>
      <c r="U68">
        <f>(Transformed!S134+Transformed!S135)/2</f>
        <v>0.96153849999999996</v>
      </c>
      <c r="V68">
        <f>(Transformed!T134+Transformed!T135)/2</f>
        <v>0.96153849999999996</v>
      </c>
      <c r="W68">
        <f>(Transformed!U134+Transformed!U135)/2</f>
        <v>7.7142190000000008</v>
      </c>
      <c r="X68">
        <f>(Transformed!V134+Transformed!V135)/2</f>
        <v>3.5958439000000002</v>
      </c>
      <c r="Y68">
        <f>Input!$J$4</f>
        <v>65</v>
      </c>
      <c r="Z68">
        <f>Input!$K$4</f>
        <v>75</v>
      </c>
    </row>
    <row r="69" spans="1:26" x14ac:dyDescent="0.25">
      <c r="A69">
        <f>IF(B69="Y",COUNTIF($B$2:B69,"Y"),0)</f>
        <v>68</v>
      </c>
      <c r="B69" t="str">
        <f>IF(AND(C69&gt;=BeginDate24hr,C69&lt;=EndDate24hr),"Y","N")</f>
        <v>Y</v>
      </c>
      <c r="C69" s="1">
        <v>44127</v>
      </c>
      <c r="D69" t="s">
        <v>135</v>
      </c>
      <c r="E69">
        <f>Transformed!C136</f>
        <v>68.527272999999994</v>
      </c>
      <c r="F69">
        <f>(Transformed!D136+Transformed!D137)/2</f>
        <v>59.301136499999998</v>
      </c>
      <c r="G69">
        <f>(Transformed!E136+Transformed!E137)/2</f>
        <v>59.301136499999998</v>
      </c>
      <c r="H69">
        <f>(Transformed!F136+Transformed!F137)/2</f>
        <v>19.597115500000001</v>
      </c>
      <c r="I69">
        <f>(Transformed!G136+Transformed!G137)/2</f>
        <v>66.27364</v>
      </c>
      <c r="J69">
        <f>(Transformed!H136+Transformed!H137)/2</f>
        <v>54.294444499999997</v>
      </c>
      <c r="K69">
        <f>(Transformed!I136+Transformed!I137)/2</f>
        <v>10.964335999999999</v>
      </c>
      <c r="L69">
        <f>(Transformed!J136+Transformed!J137)/2</f>
        <v>10.964335999999999</v>
      </c>
      <c r="M69">
        <f>(Transformed!K136+Transformed!K137)/2</f>
        <v>43.330108500000001</v>
      </c>
      <c r="N69">
        <f>(Transformed!L136+Transformed!L137)/2</f>
        <v>40.297627500000004</v>
      </c>
      <c r="O69">
        <f>(Transformed!M136+Transformed!M137)/2</f>
        <v>81.598551</v>
      </c>
      <c r="P69">
        <f>(Transformed!N136+Transformed!N137)/2</f>
        <v>12.438671000000001</v>
      </c>
      <c r="Q69">
        <f>(Transformed!O136+Transformed!O137)/2</f>
        <v>12.438671000000001</v>
      </c>
      <c r="R69">
        <f>(Transformed!P136+Transformed!P137)/2</f>
        <v>69.159880000000001</v>
      </c>
      <c r="S69">
        <f>(Transformed!Q136+Transformed!Q137)/2</f>
        <v>51.173310299999997</v>
      </c>
      <c r="T69">
        <f>(Transformed!R136+Transformed!R137)/2</f>
        <v>6.7307689999999996</v>
      </c>
      <c r="U69">
        <f>(Transformed!S136+Transformed!S137)/2</f>
        <v>1.6704545</v>
      </c>
      <c r="V69">
        <f>(Transformed!T136+Transformed!T137)/2</f>
        <v>1.6704545</v>
      </c>
      <c r="W69">
        <f>(Transformed!U136+Transformed!U137)/2</f>
        <v>5.0603144999999996</v>
      </c>
      <c r="X69">
        <f>(Transformed!V136+Transformed!V137)/2</f>
        <v>3.3778998000000002</v>
      </c>
      <c r="Y69">
        <f>Input!$J$4</f>
        <v>65</v>
      </c>
      <c r="Z69">
        <f>Input!$K$4</f>
        <v>75</v>
      </c>
    </row>
    <row r="70" spans="1:26" x14ac:dyDescent="0.25">
      <c r="A70">
        <f>IF(B70="Y",COUNTIF($B$2:B70,"Y"),0)</f>
        <v>69</v>
      </c>
      <c r="B70" t="str">
        <f>IF(AND(C70&gt;=BeginDate24hr,C70&lt;=EndDate24hr),"Y","N")</f>
        <v>Y</v>
      </c>
      <c r="C70" s="1">
        <v>44126</v>
      </c>
      <c r="D70" t="s">
        <v>135</v>
      </c>
      <c r="E70">
        <f>Transformed!C138</f>
        <v>64.918182000000002</v>
      </c>
      <c r="F70">
        <f>(Transformed!D138+Transformed!D139)/2</f>
        <v>57.637500000000003</v>
      </c>
      <c r="G70">
        <f>(Transformed!E138+Transformed!E139)/2</f>
        <v>57.637500000000003</v>
      </c>
      <c r="H70">
        <f>(Transformed!F138+Transformed!F139)/2</f>
        <v>19.352360000000001</v>
      </c>
      <c r="I70">
        <f>(Transformed!G138+Transformed!G139)/2</f>
        <v>65.134643249999996</v>
      </c>
      <c r="J70">
        <f>(Transformed!H138+Transformed!H139)/2</f>
        <v>57.617727500000001</v>
      </c>
      <c r="K70">
        <f>(Transformed!I138+Transformed!I139)/2</f>
        <v>25.1102095</v>
      </c>
      <c r="L70">
        <f>(Transformed!J138+Transformed!J139)/2</f>
        <v>25.1102095</v>
      </c>
      <c r="M70">
        <f>(Transformed!K138+Transformed!K139)/2</f>
        <v>32.507517999999997</v>
      </c>
      <c r="N70">
        <f>(Transformed!L138+Transformed!L139)/2</f>
        <v>44.4489053</v>
      </c>
      <c r="O70">
        <f>(Transformed!M138+Transformed!M139)/2</f>
        <v>86.786591000000001</v>
      </c>
      <c r="P70">
        <f>(Transformed!N138+Transformed!N139)/2</f>
        <v>19.219195499999998</v>
      </c>
      <c r="Q70">
        <f>(Transformed!O138+Transformed!O139)/2</f>
        <v>19.219195499999998</v>
      </c>
      <c r="R70">
        <f>(Transformed!P138+Transformed!P139)/2</f>
        <v>67.567395500000003</v>
      </c>
      <c r="S70">
        <f>(Transformed!Q138+Transformed!Q139)/2</f>
        <v>58.480187299999997</v>
      </c>
      <c r="T70">
        <f>(Transformed!R138+Transformed!R139)/2</f>
        <v>5.1958045000000004</v>
      </c>
      <c r="U70">
        <f>(Transformed!S138+Transformed!S139)/2</f>
        <v>1.5</v>
      </c>
      <c r="V70">
        <f>(Transformed!T138+Transformed!T139)/2</f>
        <v>1.5</v>
      </c>
      <c r="W70">
        <f>(Transformed!U138+Transformed!U139)/2</f>
        <v>3.6958045000000004</v>
      </c>
      <c r="X70">
        <f>(Transformed!V138+Transformed!V139)/2</f>
        <v>3.2452014499999997</v>
      </c>
      <c r="Y70">
        <f>Input!$J$4</f>
        <v>65</v>
      </c>
      <c r="Z70">
        <f>Input!$K$4</f>
        <v>75</v>
      </c>
    </row>
    <row r="71" spans="1:26" x14ac:dyDescent="0.25">
      <c r="A71">
        <f>IF(B71="Y",COUNTIF($B$2:B71,"Y"),0)</f>
        <v>70</v>
      </c>
      <c r="B71" t="str">
        <f>IF(AND(C71&gt;=BeginDate24hr,C71&lt;=EndDate24hr),"Y","N")</f>
        <v>Y</v>
      </c>
      <c r="C71" s="1">
        <v>44125</v>
      </c>
      <c r="D71" t="s">
        <v>135</v>
      </c>
      <c r="E71">
        <f>Transformed!C140</f>
        <v>61.640909000000001</v>
      </c>
      <c r="F71">
        <f>(Transformed!D140+Transformed!D141)/2</f>
        <v>58.960314499999996</v>
      </c>
      <c r="G71">
        <f>(Transformed!E140+Transformed!E141)/2</f>
        <v>58.960314499999996</v>
      </c>
      <c r="H71">
        <f>(Transformed!F140+Transformed!F141)/2</f>
        <v>12.290908999999999</v>
      </c>
      <c r="I71">
        <f>(Transformed!G140+Transformed!G141)/2</f>
        <v>65.281482249999996</v>
      </c>
      <c r="J71">
        <f>(Transformed!H140+Transformed!H141)/2</f>
        <v>58.357359500000001</v>
      </c>
      <c r="K71">
        <f>(Transformed!I140+Transformed!I141)/2</f>
        <v>19.023077000000001</v>
      </c>
      <c r="L71">
        <f>(Transformed!J140+Transformed!J141)/2</f>
        <v>19.023077000000001</v>
      </c>
      <c r="M71">
        <f>(Transformed!K140+Transformed!K141)/2</f>
        <v>39.3342825</v>
      </c>
      <c r="N71">
        <f>(Transformed!L140+Transformed!L141)/2</f>
        <v>43.930614300000002</v>
      </c>
      <c r="O71">
        <f>(Transformed!M140+Transformed!M141)/2</f>
        <v>90.843653999999987</v>
      </c>
      <c r="P71">
        <f>(Transformed!N140+Transformed!N141)/2</f>
        <v>16.356118500000001</v>
      </c>
      <c r="Q71">
        <f>(Transformed!O140+Transformed!O141)/2</f>
        <v>16.356118500000001</v>
      </c>
      <c r="R71">
        <f>(Transformed!P140+Transformed!P141)/2</f>
        <v>74.487535499999993</v>
      </c>
      <c r="S71">
        <f>(Transformed!Q140+Transformed!Q141)/2</f>
        <v>57.787861100000001</v>
      </c>
      <c r="T71">
        <f>(Transformed!R140+Transformed!R141)/2</f>
        <v>5.486631</v>
      </c>
      <c r="U71">
        <f>(Transformed!S140+Transformed!S141)/2</f>
        <v>1.2902095</v>
      </c>
      <c r="V71">
        <f>(Transformed!T140+Transformed!T141)/2</f>
        <v>1.2902095</v>
      </c>
      <c r="W71">
        <f>(Transformed!U140+Transformed!U141)/2</f>
        <v>4.1964215000000005</v>
      </c>
      <c r="X71">
        <f>(Transformed!V140+Transformed!V141)/2</f>
        <v>3.1500637</v>
      </c>
      <c r="Y71">
        <f>Input!$J$4</f>
        <v>65</v>
      </c>
      <c r="Z71">
        <f>Input!$K$4</f>
        <v>75</v>
      </c>
    </row>
    <row r="72" spans="1:26" x14ac:dyDescent="0.25">
      <c r="A72">
        <f>IF(B72="Y",COUNTIF($B$2:B72,"Y"),0)</f>
        <v>71</v>
      </c>
      <c r="B72" t="str">
        <f>IF(AND(C72&gt;=BeginDate24hr,C72&lt;=EndDate24hr),"Y","N")</f>
        <v>Y</v>
      </c>
      <c r="C72" s="1">
        <v>44124</v>
      </c>
      <c r="D72" t="s">
        <v>135</v>
      </c>
      <c r="E72">
        <f>Transformed!C142</f>
        <v>68.238181999999995</v>
      </c>
      <c r="F72">
        <f>(Transformed!D142+Transformed!D143)/2</f>
        <v>61.186411500000006</v>
      </c>
      <c r="G72">
        <f>(Transformed!E142+Transformed!E143)/2</f>
        <v>61.186411500000006</v>
      </c>
      <c r="H72">
        <f>(Transformed!F142+Transformed!F143)/2</f>
        <v>15.000371999999995</v>
      </c>
      <c r="I72">
        <f>(Transformed!G142+Transformed!G143)/2</f>
        <v>66.799795250000003</v>
      </c>
      <c r="J72">
        <f>(Transformed!H142+Transformed!H143)/2</f>
        <v>57.296111500000002</v>
      </c>
      <c r="K72">
        <f>(Transformed!I142+Transformed!I143)/2</f>
        <v>14.9324475</v>
      </c>
      <c r="L72">
        <f>(Transformed!J142+Transformed!J143)/2</f>
        <v>14.9324475</v>
      </c>
      <c r="M72">
        <f>(Transformed!K142+Transformed!K143)/2</f>
        <v>42.363664</v>
      </c>
      <c r="N72">
        <f>(Transformed!L142+Transformed!L143)/2</f>
        <v>43.416886750000003</v>
      </c>
      <c r="O72">
        <f>(Transformed!M142+Transformed!M143)/2</f>
        <v>85.081344999999999</v>
      </c>
      <c r="P72">
        <f>(Transformed!N142+Transformed!N143)/2</f>
        <v>10.669091</v>
      </c>
      <c r="Q72">
        <f>(Transformed!O142+Transformed!O143)/2</f>
        <v>10.669091</v>
      </c>
      <c r="R72">
        <f>(Transformed!P142+Transformed!P143)/2</f>
        <v>74.41225399999999</v>
      </c>
      <c r="S72">
        <f>(Transformed!Q142+Transformed!Q143)/2</f>
        <v>53.734598750000004</v>
      </c>
      <c r="T72">
        <f>(Transformed!R142+Transformed!R143)/2</f>
        <v>6.6748250000000002</v>
      </c>
      <c r="U72">
        <f>(Transformed!S142+Transformed!S143)/2</f>
        <v>1.6538459999999999</v>
      </c>
      <c r="V72">
        <f>(Transformed!T142+Transformed!T143)/2</f>
        <v>1.6538459999999999</v>
      </c>
      <c r="W72">
        <f>(Transformed!U142+Transformed!U143)/2</f>
        <v>5.0209790000000005</v>
      </c>
      <c r="X72">
        <f>(Transformed!V142+Transformed!V143)/2</f>
        <v>3.6266137000000001</v>
      </c>
      <c r="Y72">
        <f>Input!$J$4</f>
        <v>65</v>
      </c>
      <c r="Z72">
        <f>Input!$K$4</f>
        <v>75</v>
      </c>
    </row>
    <row r="73" spans="1:26" x14ac:dyDescent="0.25">
      <c r="A73">
        <f>IF(B73="Y",COUNTIF($B$2:B73,"Y"),0)</f>
        <v>72</v>
      </c>
      <c r="B73" t="str">
        <f>IF(AND(C73&gt;=BeginDate24hr,C73&lt;=EndDate24hr),"Y","N")</f>
        <v>Y</v>
      </c>
      <c r="C73" s="1">
        <v>44123</v>
      </c>
      <c r="D73" t="s">
        <v>135</v>
      </c>
      <c r="E73">
        <f>Transformed!C144</f>
        <v>65.136364</v>
      </c>
      <c r="F73">
        <f>(Transformed!D144+Transformed!D145)/2</f>
        <v>59.216493499999999</v>
      </c>
      <c r="G73">
        <f>(Transformed!E144+Transformed!E145)/2</f>
        <v>59.216493499999999</v>
      </c>
      <c r="H73">
        <f>(Transformed!F144+Transformed!F145)/2</f>
        <v>15.263227000000001</v>
      </c>
      <c r="I73">
        <f>(Transformed!G144+Transformed!G145)/2</f>
        <v>66.465607500000004</v>
      </c>
      <c r="J73">
        <f>(Transformed!H144+Transformed!H145)/2</f>
        <v>58.391428500000004</v>
      </c>
      <c r="K73">
        <f>(Transformed!I144+Transformed!I145)/2</f>
        <v>31.711118499999998</v>
      </c>
      <c r="L73">
        <f>(Transformed!J144+Transformed!J145)/2</f>
        <v>31.711118499999998</v>
      </c>
      <c r="M73">
        <f>(Transformed!K144+Transformed!K145)/2</f>
        <v>26.680309999999999</v>
      </c>
      <c r="N73">
        <f>(Transformed!L144+Transformed!L145)/2</f>
        <v>46.009843000000004</v>
      </c>
      <c r="O73">
        <f>(Transformed!M144+Transformed!M145)/2</f>
        <v>91.289204500000011</v>
      </c>
      <c r="P73">
        <f>(Transformed!N144+Transformed!N145)/2</f>
        <v>33.604894999999999</v>
      </c>
      <c r="Q73">
        <f>(Transformed!O144+Transformed!O145)/2</f>
        <v>33.604894999999999</v>
      </c>
      <c r="R73">
        <f>(Transformed!P144+Transformed!P145)/2</f>
        <v>57.684309499999998</v>
      </c>
      <c r="S73">
        <f>(Transformed!Q144+Transformed!Q145)/2</f>
        <v>57.161859949999993</v>
      </c>
      <c r="T73">
        <f>(Transformed!R144+Transformed!R145)/2</f>
        <v>6.2211540000000003</v>
      </c>
      <c r="U73">
        <f>(Transformed!S144+Transformed!S145)/2</f>
        <v>1.200855</v>
      </c>
      <c r="V73">
        <f>(Transformed!T144+Transformed!T145)/2</f>
        <v>1.200855</v>
      </c>
      <c r="W73">
        <f>(Transformed!U144+Transformed!U145)/2</f>
        <v>5.0202989999999996</v>
      </c>
      <c r="X73">
        <f>(Transformed!V144+Transformed!V145)/2</f>
        <v>3.4039342000000001</v>
      </c>
      <c r="Y73">
        <f>Input!$J$4</f>
        <v>65</v>
      </c>
      <c r="Z73">
        <f>Input!$K$4</f>
        <v>75</v>
      </c>
    </row>
    <row r="74" spans="1:26" x14ac:dyDescent="0.25">
      <c r="A74">
        <f>IF(B74="Y",COUNTIF($B$2:B74,"Y"),0)</f>
        <v>73</v>
      </c>
      <c r="B74" t="str">
        <f>IF(AND(C74&gt;=BeginDate24hr,C74&lt;=EndDate24hr),"Y","N")</f>
        <v>Y</v>
      </c>
      <c r="C74" s="1">
        <v>44122</v>
      </c>
      <c r="D74" t="s">
        <v>135</v>
      </c>
      <c r="E74">
        <f>Transformed!C146</f>
        <v>66.727272999999997</v>
      </c>
      <c r="F74">
        <f>(Transformed!D146+Transformed!D147)/2</f>
        <v>56.745800000000003</v>
      </c>
      <c r="G74">
        <f>(Transformed!E146+Transformed!E147)/2</f>
        <v>56.745800000000003</v>
      </c>
      <c r="H74">
        <f>(Transformed!F146+Transformed!F147)/2</f>
        <v>18.840913499999999</v>
      </c>
      <c r="I74">
        <f>(Transformed!G146+Transformed!G147)/2</f>
        <v>65.232659150000003</v>
      </c>
      <c r="J74">
        <f>(Transformed!H146+Transformed!H147)/2</f>
        <v>56.494475499999993</v>
      </c>
      <c r="K74">
        <f>(Transformed!I146+Transformed!I147)/2</f>
        <v>30.888461499999998</v>
      </c>
      <c r="L74">
        <f>(Transformed!J146+Transformed!J147)/2</f>
        <v>30.888461499999998</v>
      </c>
      <c r="M74">
        <f>(Transformed!K146+Transformed!K147)/2</f>
        <v>25.606013999999998</v>
      </c>
      <c r="N74">
        <f>(Transformed!L146+Transformed!L147)/2</f>
        <v>47.474288299999998</v>
      </c>
      <c r="O74">
        <f>(Transformed!M146+Transformed!M147)/2</f>
        <v>88.320566499999998</v>
      </c>
      <c r="P74">
        <f>(Transformed!N146+Transformed!N147)/2</f>
        <v>27.8284965</v>
      </c>
      <c r="Q74">
        <f>(Transformed!O146+Transformed!O147)/2</f>
        <v>27.8284965</v>
      </c>
      <c r="R74">
        <f>(Transformed!P146+Transformed!P147)/2</f>
        <v>60.492069999999998</v>
      </c>
      <c r="S74">
        <f>(Transformed!Q146+Transformed!Q147)/2</f>
        <v>60.459456950000003</v>
      </c>
      <c r="T74">
        <f>(Transformed!R146+Transformed!R147)/2</f>
        <v>6.3146855000000004</v>
      </c>
      <c r="U74">
        <f>(Transformed!S146+Transformed!S147)/2</f>
        <v>1.4545455</v>
      </c>
      <c r="V74">
        <f>(Transformed!T146+Transformed!T147)/2</f>
        <v>1.4545455</v>
      </c>
      <c r="W74">
        <f>(Transformed!U146+Transformed!U147)/2</f>
        <v>4.8601400000000003</v>
      </c>
      <c r="X74">
        <f>(Transformed!V146+Transformed!V147)/2</f>
        <v>3.1771305999999999</v>
      </c>
      <c r="Y74">
        <f>Input!$J$4</f>
        <v>65</v>
      </c>
      <c r="Z74">
        <f>Input!$K$4</f>
        <v>75</v>
      </c>
    </row>
    <row r="75" spans="1:26" x14ac:dyDescent="0.25">
      <c r="A75">
        <f>IF(B75="Y",COUNTIF($B$2:B75,"Y"),0)</f>
        <v>74</v>
      </c>
      <c r="B75" t="str">
        <f>IF(AND(C75&gt;=BeginDate24hr,C75&lt;=EndDate24hr),"Y","N")</f>
        <v>Y</v>
      </c>
      <c r="C75" s="1">
        <v>44121</v>
      </c>
      <c r="D75" t="s">
        <v>135</v>
      </c>
      <c r="E75">
        <f>Transformed!C148</f>
        <v>67.718181999999999</v>
      </c>
      <c r="F75">
        <f>(Transformed!D148+Transformed!D149)/2</f>
        <v>57.235624999999999</v>
      </c>
      <c r="G75">
        <f>(Transformed!E148+Transformed!E149)/2</f>
        <v>57.235624999999999</v>
      </c>
      <c r="H75">
        <f>(Transformed!F148+Transformed!F149)/2</f>
        <v>18.650388999999997</v>
      </c>
      <c r="I75">
        <f>(Transformed!G148+Transformed!G149)/2</f>
        <v>66.686483850000002</v>
      </c>
      <c r="J75">
        <f>(Transformed!H148+Transformed!H149)/2</f>
        <v>65.550445499999995</v>
      </c>
      <c r="K75">
        <f>(Transformed!I148+Transformed!I149)/2</f>
        <v>33.450349500000002</v>
      </c>
      <c r="L75">
        <f>(Transformed!J148+Transformed!J149)/2</f>
        <v>33.450349500000002</v>
      </c>
      <c r="M75">
        <f>(Transformed!K148+Transformed!K149)/2</f>
        <v>32.100096000000001</v>
      </c>
      <c r="N75">
        <f>(Transformed!L148+Transformed!L149)/2</f>
        <v>47.954328199999999</v>
      </c>
      <c r="O75">
        <f>(Transformed!M148+Transformed!M149)/2</f>
        <v>94.0696595</v>
      </c>
      <c r="P75">
        <f>(Transformed!N148+Transformed!N149)/2</f>
        <v>29.781958500000002</v>
      </c>
      <c r="Q75">
        <f>(Transformed!O148+Transformed!O149)/2</f>
        <v>29.781958500000002</v>
      </c>
      <c r="R75">
        <f>(Transformed!P148+Transformed!P149)/2</f>
        <v>64.287700999999998</v>
      </c>
      <c r="S75">
        <f>(Transformed!Q148+Transformed!Q149)/2</f>
        <v>60.442948549999997</v>
      </c>
      <c r="T75">
        <f>(Transformed!R148+Transformed!R149)/2</f>
        <v>7.0480770000000001</v>
      </c>
      <c r="U75">
        <f>(Transformed!S148+Transformed!S149)/2</f>
        <v>1.7902095</v>
      </c>
      <c r="V75">
        <f>(Transformed!T148+Transformed!T149)/2</f>
        <v>1.7902095</v>
      </c>
      <c r="W75">
        <f>(Transformed!U148+Transformed!U149)/2</f>
        <v>5.2578675000000006</v>
      </c>
      <c r="X75">
        <f>(Transformed!V148+Transformed!V149)/2</f>
        <v>3.7234926000000002</v>
      </c>
      <c r="Y75">
        <f>Input!$J$4</f>
        <v>65</v>
      </c>
      <c r="Z75">
        <f>Input!$K$4</f>
        <v>75</v>
      </c>
    </row>
    <row r="76" spans="1:26" x14ac:dyDescent="0.25">
      <c r="A76">
        <f>IF(B76="Y",COUNTIF($B$2:B76,"Y"),0)</f>
        <v>75</v>
      </c>
      <c r="B76" t="str">
        <f>IF(AND(C76&gt;=BeginDate24hr,C76&lt;=EndDate24hr),"Y","N")</f>
        <v>Y</v>
      </c>
      <c r="C76" s="1">
        <v>44120</v>
      </c>
      <c r="D76" t="s">
        <v>135</v>
      </c>
      <c r="E76">
        <f>Transformed!C150</f>
        <v>66.553845999999993</v>
      </c>
      <c r="F76">
        <f>(Transformed!D150+Transformed!D151)/2</f>
        <v>60.369697000000002</v>
      </c>
      <c r="G76">
        <f>(Transformed!E150+Transformed!E151)/2</f>
        <v>60.369697000000002</v>
      </c>
      <c r="H76">
        <f>(Transformed!F150+Transformed!F151)/2</f>
        <v>16.637994999999997</v>
      </c>
      <c r="I76">
        <f>(Transformed!G150+Transformed!G151)/2</f>
        <v>67.075428099999996</v>
      </c>
      <c r="J76">
        <f>(Transformed!H150+Transformed!H151)/2</f>
        <v>65.847838999999993</v>
      </c>
      <c r="K76">
        <f>(Transformed!I150+Transformed!I151)/2</f>
        <v>27.338461500000001</v>
      </c>
      <c r="L76">
        <f>(Transformed!J150+Transformed!J151)/2</f>
        <v>27.338461500000001</v>
      </c>
      <c r="M76">
        <f>(Transformed!K150+Transformed!K151)/2</f>
        <v>38.509377499999999</v>
      </c>
      <c r="N76">
        <f>(Transformed!L150+Transformed!L151)/2</f>
        <v>46.183303549999998</v>
      </c>
      <c r="O76">
        <f>(Transformed!M150+Transformed!M151)/2</f>
        <v>91.818669999999997</v>
      </c>
      <c r="P76">
        <f>(Transformed!N150+Transformed!N151)/2</f>
        <v>24.352902</v>
      </c>
      <c r="Q76">
        <f>(Transformed!O150+Transformed!O151)/2</f>
        <v>24.352902</v>
      </c>
      <c r="R76">
        <f>(Transformed!P150+Transformed!P151)/2</f>
        <v>67.465767999999997</v>
      </c>
      <c r="S76">
        <f>(Transformed!Q150+Transformed!Q151)/2</f>
        <v>57.299980249999997</v>
      </c>
      <c r="T76">
        <f>(Transformed!R150+Transformed!R151)/2</f>
        <v>5.8846155000000007</v>
      </c>
      <c r="U76">
        <f>(Transformed!S150+Transformed!S151)/2</f>
        <v>1.469697</v>
      </c>
      <c r="V76">
        <f>(Transformed!T150+Transformed!T151)/2</f>
        <v>1.469697</v>
      </c>
      <c r="W76">
        <f>(Transformed!U150+Transformed!U151)/2</f>
        <v>4.4149185000000006</v>
      </c>
      <c r="X76">
        <f>(Transformed!V150+Transformed!V151)/2</f>
        <v>3.3443426500000002</v>
      </c>
      <c r="Y76">
        <f>Input!$J$4</f>
        <v>65</v>
      </c>
      <c r="Z76">
        <f>Input!$K$4</f>
        <v>75</v>
      </c>
    </row>
    <row r="77" spans="1:26" x14ac:dyDescent="0.25">
      <c r="A77">
        <f>IF(B77="Y",COUNTIF($B$2:B77,"Y"),0)</f>
        <v>76</v>
      </c>
      <c r="B77" t="str">
        <f>IF(AND(C77&gt;=BeginDate24hr,C77&lt;=EndDate24hr),"Y","N")</f>
        <v>Y</v>
      </c>
      <c r="C77" s="1">
        <v>44119</v>
      </c>
      <c r="D77" t="s">
        <v>135</v>
      </c>
      <c r="E77">
        <f>Transformed!C152</f>
        <v>66.2</v>
      </c>
      <c r="F77">
        <f>(Transformed!D152+Transformed!D153)/2</f>
        <v>55.536026</v>
      </c>
      <c r="G77">
        <f>(Transformed!E152+Transformed!E153)/2</f>
        <v>55.536026</v>
      </c>
      <c r="H77">
        <f>(Transformed!F152+Transformed!F153)/2</f>
        <v>20.287051000000005</v>
      </c>
      <c r="I77">
        <f>(Transformed!G152+Transformed!G153)/2</f>
        <v>67.148060749999999</v>
      </c>
      <c r="J77">
        <f>(Transformed!H152+Transformed!H153)/2</f>
        <v>66.561458500000001</v>
      </c>
      <c r="K77">
        <f>(Transformed!I152+Transformed!I153)/2</f>
        <v>15.430070000000001</v>
      </c>
      <c r="L77">
        <f>(Transformed!J152+Transformed!J153)/2</f>
        <v>15.430070000000001</v>
      </c>
      <c r="M77">
        <f>(Transformed!K152+Transformed!K153)/2</f>
        <v>51.1313885</v>
      </c>
      <c r="N77">
        <f>(Transformed!L152+Transformed!L153)/2</f>
        <v>42.204962100000003</v>
      </c>
      <c r="O77">
        <f>(Transformed!M152+Transformed!M153)/2</f>
        <v>93.759856999999997</v>
      </c>
      <c r="P77">
        <f>(Transformed!N152+Transformed!N153)/2</f>
        <v>15.843538500000001</v>
      </c>
      <c r="Q77">
        <f>(Transformed!O152+Transformed!O153)/2</f>
        <v>15.843538500000001</v>
      </c>
      <c r="R77">
        <f>(Transformed!P152+Transformed!P153)/2</f>
        <v>77.916318499999988</v>
      </c>
      <c r="S77">
        <f>(Transformed!Q152+Transformed!Q153)/2</f>
        <v>51.963587250000003</v>
      </c>
      <c r="T77">
        <f>(Transformed!R152+Transformed!R153)/2</f>
        <v>6.7620189999999996</v>
      </c>
      <c r="U77">
        <f>(Transformed!S152+Transformed!S153)/2</f>
        <v>1.4532465000000001</v>
      </c>
      <c r="V77">
        <f>(Transformed!T152+Transformed!T153)/2</f>
        <v>1.4532465000000001</v>
      </c>
      <c r="W77">
        <f>(Transformed!U152+Transformed!U153)/2</f>
        <v>5.3087724999999999</v>
      </c>
      <c r="X77">
        <f>(Transformed!V152+Transformed!V153)/2</f>
        <v>3.2963323500000001</v>
      </c>
      <c r="Y77">
        <f>Input!$J$4</f>
        <v>65</v>
      </c>
      <c r="Z77">
        <f>Input!$K$4</f>
        <v>75</v>
      </c>
    </row>
    <row r="78" spans="1:26" x14ac:dyDescent="0.25">
      <c r="A78">
        <f>IF(B78="Y",COUNTIF($B$2:B78,"Y"),0)</f>
        <v>77</v>
      </c>
      <c r="B78" t="str">
        <f>IF(AND(C78&gt;=BeginDate24hr,C78&lt;=EndDate24hr),"Y","N")</f>
        <v>Y</v>
      </c>
      <c r="C78" s="1">
        <v>44118</v>
      </c>
      <c r="D78" t="s">
        <v>135</v>
      </c>
      <c r="E78">
        <f>Transformed!C154</f>
        <v>69.126957000000004</v>
      </c>
      <c r="F78">
        <f>(Transformed!D154+Transformed!D155)/2</f>
        <v>57.6123075</v>
      </c>
      <c r="G78">
        <f>(Transformed!E154+Transformed!E155)/2</f>
        <v>57.6123075</v>
      </c>
      <c r="H78">
        <f>(Transformed!F154+Transformed!F155)/2</f>
        <v>19.766555500000003</v>
      </c>
      <c r="I78">
        <f>(Transformed!G154+Transformed!G155)/2</f>
        <v>67.830232850000002</v>
      </c>
      <c r="J78">
        <f>(Transformed!H154+Transformed!H155)/2</f>
        <v>68.297432499999999</v>
      </c>
      <c r="K78">
        <f>(Transformed!I154+Transformed!I155)/2</f>
        <v>10.273077000000001</v>
      </c>
      <c r="L78">
        <f>(Transformed!J154+Transformed!J155)/2</f>
        <v>10.273077000000001</v>
      </c>
      <c r="M78">
        <f>(Transformed!K154+Transformed!K155)/2</f>
        <v>58.024355499999999</v>
      </c>
      <c r="N78">
        <f>(Transformed!L154+Transformed!L155)/2</f>
        <v>41.896469350000004</v>
      </c>
      <c r="O78">
        <f>(Transformed!M154+Transformed!M155)/2</f>
        <v>94.019452000000001</v>
      </c>
      <c r="P78">
        <f>(Transformed!N154+Transformed!N155)/2</f>
        <v>10.305175</v>
      </c>
      <c r="Q78">
        <f>(Transformed!O154+Transformed!O155)/2</f>
        <v>10.305175</v>
      </c>
      <c r="R78">
        <f>(Transformed!P154+Transformed!P155)/2</f>
        <v>83.71427700000001</v>
      </c>
      <c r="S78">
        <f>(Transformed!Q154+Transformed!Q155)/2</f>
        <v>53.0212097</v>
      </c>
      <c r="T78">
        <f>(Transformed!R154+Transformed!R155)/2</f>
        <v>9.8884615</v>
      </c>
      <c r="U78">
        <f>(Transformed!S154+Transformed!S155)/2</f>
        <v>1.6780300000000001</v>
      </c>
      <c r="V78">
        <f>(Transformed!T154+Transformed!T155)/2</f>
        <v>1.6780300000000001</v>
      </c>
      <c r="W78">
        <f>(Transformed!U154+Transformed!U155)/2</f>
        <v>8.2104315000000003</v>
      </c>
      <c r="X78">
        <f>(Transformed!V154+Transformed!V155)/2</f>
        <v>4.7609693999999996</v>
      </c>
      <c r="Y78">
        <f>Input!$J$4</f>
        <v>65</v>
      </c>
      <c r="Z78">
        <f>Input!$K$4</f>
        <v>75</v>
      </c>
    </row>
    <row r="79" spans="1:26" x14ac:dyDescent="0.25">
      <c r="A79">
        <f>IF(B79="Y",COUNTIF($B$2:B79,"Y"),0)</f>
        <v>78</v>
      </c>
      <c r="B79" t="str">
        <f>IF(AND(C79&gt;=BeginDate24hr,C79&lt;=EndDate24hr),"Y","N")</f>
        <v>Y</v>
      </c>
      <c r="C79" s="1">
        <v>44117</v>
      </c>
      <c r="D79" t="s">
        <v>135</v>
      </c>
      <c r="E79">
        <f>Transformed!C156</f>
        <v>71.205882000000003</v>
      </c>
      <c r="F79">
        <f>(Transformed!D156+Transformed!D157)/2</f>
        <v>58.8527275</v>
      </c>
      <c r="G79">
        <f>(Transformed!E156+Transformed!E157)/2</f>
        <v>58.8527275</v>
      </c>
      <c r="H79">
        <f>(Transformed!F156+Transformed!F157)/2</f>
        <v>19.404059500000002</v>
      </c>
      <c r="I79">
        <f>(Transformed!G156+Transformed!G157)/2</f>
        <v>66.466239599999994</v>
      </c>
      <c r="J79">
        <f>(Transformed!H156+Transformed!H157)/2</f>
        <v>65.248913999999999</v>
      </c>
      <c r="K79">
        <f>(Transformed!I156+Transformed!I157)/2</f>
        <v>27.553496500000001</v>
      </c>
      <c r="L79">
        <f>(Transformed!J156+Transformed!J157)/2</f>
        <v>27.553496500000001</v>
      </c>
      <c r="M79">
        <f>(Transformed!K156+Transformed!K157)/2</f>
        <v>37.695417500000005</v>
      </c>
      <c r="N79">
        <f>(Transformed!L156+Transformed!L157)/2</f>
        <v>48.860289000000002</v>
      </c>
      <c r="O79">
        <f>(Transformed!M156+Transformed!M157)/2</f>
        <v>94.9952775</v>
      </c>
      <c r="P79">
        <f>(Transformed!N156+Transformed!N157)/2</f>
        <v>27.844580000000001</v>
      </c>
      <c r="Q79">
        <f>(Transformed!O156+Transformed!O157)/2</f>
        <v>27.844580000000001</v>
      </c>
      <c r="R79">
        <f>(Transformed!P156+Transformed!P157)/2</f>
        <v>67.150697500000007</v>
      </c>
      <c r="S79">
        <f>(Transformed!Q156+Transformed!Q157)/2</f>
        <v>64.160428850000002</v>
      </c>
      <c r="T79">
        <f>(Transformed!R156+Transformed!R157)/2</f>
        <v>4.5625</v>
      </c>
      <c r="U79">
        <f>(Transformed!S156+Transformed!S157)/2</f>
        <v>0.97727249999999999</v>
      </c>
      <c r="V79">
        <f>(Transformed!T156+Transformed!T157)/2</f>
        <v>0.97727249999999999</v>
      </c>
      <c r="W79">
        <f>(Transformed!U156+Transformed!U157)/2</f>
        <v>3.5852275000000002</v>
      </c>
      <c r="X79">
        <f>(Transformed!V156+Transformed!V157)/2</f>
        <v>2.9108880500000001</v>
      </c>
      <c r="Y79">
        <f>Input!$J$4</f>
        <v>65</v>
      </c>
      <c r="Z79">
        <f>Input!$K$4</f>
        <v>75</v>
      </c>
    </row>
    <row r="80" spans="1:26" x14ac:dyDescent="0.25">
      <c r="A80">
        <f>IF(B80="Y",COUNTIF($B$2:B80,"Y"),0)</f>
        <v>79</v>
      </c>
      <c r="B80" t="str">
        <f>IF(AND(C80&gt;=BeginDate24hr,C80&lt;=EndDate24hr),"Y","N")</f>
        <v>Y</v>
      </c>
      <c r="C80" s="1">
        <v>44116</v>
      </c>
      <c r="D80" t="s">
        <v>135</v>
      </c>
      <c r="E80">
        <f>Transformed!C158</f>
        <v>73.947272999999996</v>
      </c>
      <c r="F80">
        <f>(Transformed!D158+Transformed!D159)/2</f>
        <v>56.456666499999997</v>
      </c>
      <c r="G80">
        <f>(Transformed!E158+Transformed!E159)/2</f>
        <v>56.456666499999997</v>
      </c>
      <c r="H80">
        <f>(Transformed!F158+Transformed!F159)/2</f>
        <v>22.055431499999994</v>
      </c>
      <c r="I80">
        <f>(Transformed!G158+Transformed!G159)/2</f>
        <v>65.30476625</v>
      </c>
      <c r="J80">
        <f>(Transformed!H158+Transformed!H159)/2</f>
        <v>61.263408999999996</v>
      </c>
      <c r="K80">
        <f>(Transformed!I158+Transformed!I159)/2</f>
        <v>30.9615385</v>
      </c>
      <c r="L80">
        <f>(Transformed!J158+Transformed!J159)/2</f>
        <v>30.9615385</v>
      </c>
      <c r="M80">
        <f>(Transformed!K158+Transformed!K159)/2</f>
        <v>30.3018705</v>
      </c>
      <c r="N80">
        <f>(Transformed!L158+Transformed!L159)/2</f>
        <v>49.209615749999998</v>
      </c>
      <c r="O80">
        <f>(Transformed!M158+Transformed!M159)/2</f>
        <v>100</v>
      </c>
      <c r="P80">
        <f>(Transformed!N158+Transformed!N159)/2</f>
        <v>34.658811</v>
      </c>
      <c r="Q80">
        <f>(Transformed!O158+Transformed!O159)/2</f>
        <v>34.658811</v>
      </c>
      <c r="R80">
        <f>(Transformed!P158+Transformed!P159)/2</f>
        <v>65.341189</v>
      </c>
      <c r="S80">
        <f>(Transformed!Q158+Transformed!Q159)/2</f>
        <v>65.84591125</v>
      </c>
      <c r="T80">
        <f>(Transformed!R158+Transformed!R159)/2</f>
        <v>5.8141025000000006</v>
      </c>
      <c r="U80">
        <f>(Transformed!S158+Transformed!S159)/2</f>
        <v>1.5476190000000001</v>
      </c>
      <c r="V80">
        <f>(Transformed!T158+Transformed!T159)/2</f>
        <v>1.5476190000000001</v>
      </c>
      <c r="W80">
        <f>(Transformed!U158+Transformed!U159)/2</f>
        <v>4.2664834999999997</v>
      </c>
      <c r="X80">
        <f>(Transformed!V158+Transformed!V159)/2</f>
        <v>3.25581085</v>
      </c>
      <c r="Y80">
        <f>Input!$J$4</f>
        <v>65</v>
      </c>
      <c r="Z80">
        <f>Input!$K$4</f>
        <v>75</v>
      </c>
    </row>
    <row r="81" spans="1:26" x14ac:dyDescent="0.25">
      <c r="A81">
        <f>IF(B81="Y",COUNTIF($B$2:B81,"Y"),0)</f>
        <v>80</v>
      </c>
      <c r="B81" t="str">
        <f>IF(AND(C81&gt;=BeginDate24hr,C81&lt;=EndDate24hr),"Y","N")</f>
        <v>Y</v>
      </c>
      <c r="C81" s="1">
        <v>44115</v>
      </c>
      <c r="D81" t="s">
        <v>135</v>
      </c>
      <c r="E81">
        <f>Transformed!C160</f>
        <v>71.656363999999996</v>
      </c>
      <c r="F81">
        <f>(Transformed!D160+Transformed!D161)/2</f>
        <v>57.484230999999994</v>
      </c>
      <c r="G81">
        <f>(Transformed!E160+Transformed!E161)/2</f>
        <v>57.484230999999994</v>
      </c>
      <c r="H81">
        <f>(Transformed!F160+Transformed!F161)/2</f>
        <v>19.829335500000003</v>
      </c>
      <c r="I81">
        <f>(Transformed!G160+Transformed!G161)/2</f>
        <v>65.104496900000001</v>
      </c>
      <c r="J81">
        <f>(Transformed!H160+Transformed!H161)/2</f>
        <v>60.217646999999999</v>
      </c>
      <c r="K81">
        <f>(Transformed!I160+Transformed!I161)/2</f>
        <v>17.435384500000001</v>
      </c>
      <c r="L81">
        <f>(Transformed!J160+Transformed!J161)/2</f>
        <v>17.435384500000001</v>
      </c>
      <c r="M81">
        <f>(Transformed!K160+Transformed!K161)/2</f>
        <v>42.782262500000002</v>
      </c>
      <c r="N81">
        <f>(Transformed!L160+Transformed!L161)/2</f>
        <v>46.867786899999999</v>
      </c>
      <c r="O81">
        <f>(Transformed!M160+Transformed!M161)/2</f>
        <v>84.02631550000001</v>
      </c>
      <c r="P81">
        <f>(Transformed!N160+Transformed!N161)/2</f>
        <v>20.762538499999998</v>
      </c>
      <c r="Q81">
        <f>(Transformed!O160+Transformed!O161)/2</f>
        <v>20.762538499999998</v>
      </c>
      <c r="R81">
        <f>(Transformed!P160+Transformed!P161)/2</f>
        <v>63.263777000000005</v>
      </c>
      <c r="S81">
        <f>(Transformed!Q160+Transformed!Q161)/2</f>
        <v>60.237234100000002</v>
      </c>
      <c r="T81">
        <f>(Transformed!R160+Transformed!R161)/2</f>
        <v>5.9919029999999998</v>
      </c>
      <c r="U81">
        <f>(Transformed!S160+Transformed!S161)/2</f>
        <v>1.7307695000000001</v>
      </c>
      <c r="V81">
        <f>(Transformed!T160+Transformed!T161)/2</f>
        <v>1.7307695000000001</v>
      </c>
      <c r="W81">
        <f>(Transformed!U160+Transformed!U161)/2</f>
        <v>4.2611334999999997</v>
      </c>
      <c r="X81">
        <f>(Transformed!V160+Transformed!V161)/2</f>
        <v>3.7231026000000003</v>
      </c>
      <c r="Y81">
        <f>Input!$J$4</f>
        <v>65</v>
      </c>
      <c r="Z81">
        <f>Input!$K$4</f>
        <v>75</v>
      </c>
    </row>
    <row r="82" spans="1:26" x14ac:dyDescent="0.25">
      <c r="A82">
        <f>IF(B82="Y",COUNTIF($B$2:B82,"Y"),0)</f>
        <v>81</v>
      </c>
      <c r="B82" t="str">
        <f>IF(AND(C82&gt;=BeginDate24hr,C82&lt;=EndDate24hr),"Y","N")</f>
        <v>Y</v>
      </c>
      <c r="C82" s="1">
        <v>44114</v>
      </c>
      <c r="D82" t="s">
        <v>135</v>
      </c>
      <c r="E82">
        <f>Transformed!C162</f>
        <v>69.892726999999994</v>
      </c>
      <c r="F82">
        <f>(Transformed!D162+Transformed!D163)/2</f>
        <v>59.631818000000003</v>
      </c>
      <c r="G82">
        <f>(Transformed!E162+Transformed!E163)/2</f>
        <v>59.631818000000003</v>
      </c>
      <c r="H82">
        <f>(Transformed!F162+Transformed!F163)/2</f>
        <v>18.220259999999996</v>
      </c>
      <c r="I82">
        <f>(Transformed!G162+Transformed!G163)/2</f>
        <v>66.873537099999993</v>
      </c>
      <c r="J82">
        <f>(Transformed!H162+Transformed!H163)/2</f>
        <v>59.384666500000002</v>
      </c>
      <c r="K82">
        <f>(Transformed!I162+Transformed!I163)/2</f>
        <v>-4.6559089999999994</v>
      </c>
      <c r="L82">
        <f>(Transformed!J162+Transformed!J163)/2</f>
        <v>-4.6559089999999994</v>
      </c>
      <c r="M82">
        <f>(Transformed!K162+Transformed!K163)/2</f>
        <v>64.040575500000003</v>
      </c>
      <c r="N82">
        <f>(Transformed!L162+Transformed!L163)/2</f>
        <v>44.275282000000004</v>
      </c>
      <c r="O82">
        <f>(Transformed!M162+Transformed!M163)/2</f>
        <v>83.700620499999999</v>
      </c>
      <c r="P82">
        <f>(Transformed!N162+Transformed!N163)/2</f>
        <v>5.6502274999999997</v>
      </c>
      <c r="Q82">
        <f>(Transformed!O162+Transformed!O163)/2</f>
        <v>5.6502274999999997</v>
      </c>
      <c r="R82">
        <f>(Transformed!P162+Transformed!P163)/2</f>
        <v>78.050393</v>
      </c>
      <c r="S82">
        <f>(Transformed!Q162+Transformed!Q163)/2</f>
        <v>54.142860150000004</v>
      </c>
      <c r="T82">
        <f>(Transformed!R162+Transformed!R163)/2</f>
        <v>7.2727275000000002</v>
      </c>
      <c r="U82">
        <f>(Transformed!S162+Transformed!S163)/2</f>
        <v>1.574675</v>
      </c>
      <c r="V82">
        <f>(Transformed!T162+Transformed!T163)/2</f>
        <v>1.574675</v>
      </c>
      <c r="W82">
        <f>(Transformed!U162+Transformed!U163)/2</f>
        <v>5.6980524999999993</v>
      </c>
      <c r="X82">
        <f>(Transformed!V162+Transformed!V163)/2</f>
        <v>3.9704417999999997</v>
      </c>
      <c r="Y82">
        <f>Input!$J$4</f>
        <v>65</v>
      </c>
      <c r="Z82">
        <f>Input!$K$4</f>
        <v>75</v>
      </c>
    </row>
    <row r="83" spans="1:26" x14ac:dyDescent="0.25">
      <c r="A83">
        <f>IF(B83="Y",COUNTIF($B$2:B83,"Y"),0)</f>
        <v>82</v>
      </c>
      <c r="B83" t="str">
        <f>IF(AND(C83&gt;=BeginDate24hr,C83&lt;=EndDate24hr),"Y","N")</f>
        <v>Y</v>
      </c>
      <c r="C83" s="1">
        <v>44113</v>
      </c>
      <c r="D83" t="s">
        <v>135</v>
      </c>
      <c r="E83">
        <f>Transformed!C164</f>
        <v>71.329091000000005</v>
      </c>
      <c r="F83">
        <f>(Transformed!D164+Transformed!D165)/2</f>
        <v>60.613333499999996</v>
      </c>
      <c r="G83">
        <f>(Transformed!E164+Transformed!E165)/2</f>
        <v>60.613333499999996</v>
      </c>
      <c r="H83">
        <f>(Transformed!F164+Transformed!F165)/2</f>
        <v>18.212750500000002</v>
      </c>
      <c r="I83">
        <f>(Transformed!G164+Transformed!G165)/2</f>
        <v>67.133171900000008</v>
      </c>
      <c r="J83">
        <f>(Transformed!H164+Transformed!H165)/2</f>
        <v>58.329545499999995</v>
      </c>
      <c r="K83">
        <f>(Transformed!I164+Transformed!I165)/2</f>
        <v>16.365384500000001</v>
      </c>
      <c r="L83">
        <f>(Transformed!J164+Transformed!J165)/2</f>
        <v>16.365384500000001</v>
      </c>
      <c r="M83">
        <f>(Transformed!K164+Transformed!K165)/2</f>
        <v>41.964161000000004</v>
      </c>
      <c r="N83">
        <f>(Transformed!L164+Transformed!L165)/2</f>
        <v>45.159973300000004</v>
      </c>
      <c r="O83">
        <f>(Transformed!M164+Transformed!M165)/2</f>
        <v>83.52000000000001</v>
      </c>
      <c r="P83">
        <f>(Transformed!N164+Transformed!N165)/2</f>
        <v>18.788147000000002</v>
      </c>
      <c r="Q83">
        <f>(Transformed!O164+Transformed!O165)/2</f>
        <v>18.788147000000002</v>
      </c>
      <c r="R83">
        <f>(Transformed!P164+Transformed!P165)/2</f>
        <v>64.731853000000001</v>
      </c>
      <c r="S83">
        <f>(Transformed!Q164+Transformed!Q165)/2</f>
        <v>56.807618300000001</v>
      </c>
      <c r="T83">
        <f>(Transformed!R164+Transformed!R165)/2</f>
        <v>5.8642535000000002</v>
      </c>
      <c r="U83">
        <f>(Transformed!S164+Transformed!S165)/2</f>
        <v>1.9358975</v>
      </c>
      <c r="V83">
        <f>(Transformed!T164+Transformed!T165)/2</f>
        <v>1.9358975</v>
      </c>
      <c r="W83">
        <f>(Transformed!U164+Transformed!U165)/2</f>
        <v>3.928356</v>
      </c>
      <c r="X83">
        <f>(Transformed!V164+Transformed!V165)/2</f>
        <v>3.4895684500000002</v>
      </c>
      <c r="Y83">
        <f>Input!$J$4</f>
        <v>65</v>
      </c>
      <c r="Z83">
        <f>Input!$K$4</f>
        <v>75</v>
      </c>
    </row>
    <row r="84" spans="1:26" x14ac:dyDescent="0.25">
      <c r="A84">
        <f>IF(B84="Y",COUNTIF($B$2:B84,"Y"),0)</f>
        <v>83</v>
      </c>
      <c r="B84" t="str">
        <f>IF(AND(C84&gt;=BeginDate24hr,C84&lt;=EndDate24hr),"Y","N")</f>
        <v>Y</v>
      </c>
      <c r="C84" s="1">
        <v>44112</v>
      </c>
      <c r="D84" t="s">
        <v>135</v>
      </c>
      <c r="E84">
        <f>Transformed!C166</f>
        <v>71.474545000000006</v>
      </c>
      <c r="F84">
        <f>(Transformed!D166+Transformed!D167)/2</f>
        <v>60.023626000000007</v>
      </c>
      <c r="G84">
        <f>(Transformed!E166+Transformed!E167)/2</f>
        <v>60.023626000000007</v>
      </c>
      <c r="H84">
        <f>(Transformed!F166+Transformed!F167)/2</f>
        <v>19.368261999999998</v>
      </c>
      <c r="I84">
        <f>(Transformed!G166+Transformed!G167)/2</f>
        <v>67.953889849999996</v>
      </c>
      <c r="J84">
        <f>(Transformed!H166+Transformed!H167)/2</f>
        <v>56.936713499999996</v>
      </c>
      <c r="K84">
        <f>(Transformed!I166+Transformed!I167)/2</f>
        <v>21.439510500000001</v>
      </c>
      <c r="L84">
        <f>(Transformed!J166+Transformed!J167)/2</f>
        <v>21.439510500000001</v>
      </c>
      <c r="M84">
        <f>(Transformed!K166+Transformed!K167)/2</f>
        <v>35.497202999999999</v>
      </c>
      <c r="N84">
        <f>(Transformed!L166+Transformed!L167)/2</f>
        <v>47.007138650000002</v>
      </c>
      <c r="O84">
        <f>(Transformed!M166+Transformed!M167)/2</f>
        <v>78.866171000000008</v>
      </c>
      <c r="P84">
        <f>(Transformed!N166+Transformed!N167)/2</f>
        <v>22.7875175</v>
      </c>
      <c r="Q84">
        <f>(Transformed!O166+Transformed!O167)/2</f>
        <v>22.7875175</v>
      </c>
      <c r="R84">
        <f>(Transformed!P166+Transformed!P167)/2</f>
        <v>56.078653500000001</v>
      </c>
      <c r="S84">
        <f>(Transformed!Q166+Transformed!Q167)/2</f>
        <v>57.650687400000002</v>
      </c>
      <c r="T84">
        <f>(Transformed!R166+Transformed!R167)/2</f>
        <v>7.8538459999999999</v>
      </c>
      <c r="U84">
        <f>(Transformed!S166+Transformed!S167)/2</f>
        <v>1.4772725</v>
      </c>
      <c r="V84">
        <f>(Transformed!T166+Transformed!T167)/2</f>
        <v>1.4772725</v>
      </c>
      <c r="W84">
        <f>(Transformed!U166+Transformed!U167)/2</f>
        <v>6.3765735000000001</v>
      </c>
      <c r="X84">
        <f>(Transformed!V166+Transformed!V167)/2</f>
        <v>3.7882471000000004</v>
      </c>
      <c r="Y84">
        <f>Input!$J$4</f>
        <v>65</v>
      </c>
      <c r="Z84">
        <f>Input!$K$4</f>
        <v>75</v>
      </c>
    </row>
    <row r="85" spans="1:26" x14ac:dyDescent="0.25">
      <c r="A85">
        <f>IF(B85="Y",COUNTIF($B$2:B85,"Y"),0)</f>
        <v>84</v>
      </c>
      <c r="B85" t="str">
        <f>IF(AND(C85&gt;=BeginDate24hr,C85&lt;=EndDate24hr),"Y","N")</f>
        <v>Y</v>
      </c>
      <c r="C85" s="1">
        <v>44111</v>
      </c>
      <c r="D85" t="s">
        <v>135</v>
      </c>
      <c r="E85">
        <f>Transformed!C168</f>
        <v>68.718181999999999</v>
      </c>
      <c r="F85">
        <f>(Transformed!D168+Transformed!D169)/2</f>
        <v>58.1583915</v>
      </c>
      <c r="G85">
        <f>(Transformed!E168+Transformed!E169)/2</f>
        <v>58.1583915</v>
      </c>
      <c r="H85">
        <f>(Transformed!F168+Transformed!F169)/2</f>
        <v>18.2237765</v>
      </c>
      <c r="I85">
        <f>(Transformed!G168+Transformed!G169)/2</f>
        <v>68.963877350000004</v>
      </c>
      <c r="J85">
        <f>(Transformed!H168+Transformed!H169)/2</f>
        <v>58.511674999999997</v>
      </c>
      <c r="K85">
        <f>(Transformed!I168+Transformed!I169)/2</f>
        <v>21.9454545</v>
      </c>
      <c r="L85">
        <f>(Transformed!J168+Transformed!J169)/2</f>
        <v>21.9454545</v>
      </c>
      <c r="M85">
        <f>(Transformed!K168+Transformed!K169)/2</f>
        <v>36.5662205</v>
      </c>
      <c r="N85">
        <f>(Transformed!L168+Transformed!L169)/2</f>
        <v>46.486689999999996</v>
      </c>
      <c r="O85">
        <f>(Transformed!M168+Transformed!M169)/2</f>
        <v>89.795263000000006</v>
      </c>
      <c r="P85">
        <f>(Transformed!N168+Transformed!N169)/2</f>
        <v>21.472972000000002</v>
      </c>
      <c r="Q85">
        <f>(Transformed!O168+Transformed!O169)/2</f>
        <v>21.472972000000002</v>
      </c>
      <c r="R85">
        <f>(Transformed!P168+Transformed!P169)/2</f>
        <v>68.322291000000007</v>
      </c>
      <c r="S85">
        <f>(Transformed!Q168+Transformed!Q169)/2</f>
        <v>54.287449699999996</v>
      </c>
      <c r="T85">
        <f>(Transformed!R168+Transformed!R169)/2</f>
        <v>5.7307690000000004</v>
      </c>
      <c r="U85">
        <f>(Transformed!S168+Transformed!S169)/2</f>
        <v>1</v>
      </c>
      <c r="V85">
        <f>(Transformed!T168+Transformed!T169)/2</f>
        <v>1</v>
      </c>
      <c r="W85">
        <f>(Transformed!U168+Transformed!U169)/2</f>
        <v>4.7307690000000004</v>
      </c>
      <c r="X85">
        <f>(Transformed!V168+Transformed!V169)/2</f>
        <v>3.5723927500000001</v>
      </c>
      <c r="Y85">
        <f>Input!$J$4</f>
        <v>65</v>
      </c>
      <c r="Z85">
        <f>Input!$K$4</f>
        <v>75</v>
      </c>
    </row>
    <row r="86" spans="1:26" x14ac:dyDescent="0.25">
      <c r="A86">
        <f>IF(B86="Y",COUNTIF($B$2:B86,"Y"),0)</f>
        <v>85</v>
      </c>
      <c r="B86" t="str">
        <f>IF(AND(C86&gt;=BeginDate24hr,C86&lt;=EndDate24hr),"Y","N")</f>
        <v>Y</v>
      </c>
      <c r="C86" s="1">
        <v>44110</v>
      </c>
      <c r="D86" t="s">
        <v>135</v>
      </c>
      <c r="E86">
        <f>Transformed!C170</f>
        <v>68.605455000000006</v>
      </c>
      <c r="F86">
        <f>(Transformed!D170+Transformed!D171)/2</f>
        <v>58.663636499999996</v>
      </c>
      <c r="G86">
        <f>(Transformed!E170+Transformed!E171)/2</f>
        <v>58.663636499999996</v>
      </c>
      <c r="H86">
        <f>(Transformed!F170+Transformed!F171)/2</f>
        <v>17.923706500000005</v>
      </c>
      <c r="I86">
        <f>(Transformed!G170+Transformed!G171)/2</f>
        <v>69.237043850000006</v>
      </c>
      <c r="J86">
        <f>(Transformed!H170+Transformed!H171)/2</f>
        <v>59.390908999999994</v>
      </c>
      <c r="K86">
        <f>(Transformed!I170+Transformed!I171)/2</f>
        <v>23.070279500000002</v>
      </c>
      <c r="L86">
        <f>(Transformed!J170+Transformed!J171)/2</f>
        <v>23.070279500000002</v>
      </c>
      <c r="M86">
        <f>(Transformed!K170+Transformed!K171)/2</f>
        <v>36.320629499999995</v>
      </c>
      <c r="N86">
        <f>(Transformed!L170+Transformed!L171)/2</f>
        <v>45.02345115</v>
      </c>
      <c r="O86">
        <f>(Transformed!M170+Transformed!M171)/2</f>
        <v>93.795032499999991</v>
      </c>
      <c r="P86">
        <f>(Transformed!N170+Transformed!N171)/2</f>
        <v>20.966888000000001</v>
      </c>
      <c r="Q86">
        <f>(Transformed!O170+Transformed!O171)/2</f>
        <v>20.966888000000001</v>
      </c>
      <c r="R86">
        <f>(Transformed!P170+Transformed!P171)/2</f>
        <v>72.828144499999993</v>
      </c>
      <c r="S86">
        <f>(Transformed!Q170+Transformed!Q171)/2</f>
        <v>52.751512099999999</v>
      </c>
      <c r="T86">
        <f>(Transformed!R170+Transformed!R171)/2</f>
        <v>5.8534794999999997</v>
      </c>
      <c r="U86">
        <f>(Transformed!S170+Transformed!S171)/2</f>
        <v>1.2142854999999999</v>
      </c>
      <c r="V86">
        <f>(Transformed!T170+Transformed!T171)/2</f>
        <v>1.2142854999999999</v>
      </c>
      <c r="W86">
        <f>(Transformed!U170+Transformed!U171)/2</f>
        <v>4.6391939999999998</v>
      </c>
      <c r="X86">
        <f>(Transformed!V170+Transformed!V171)/2</f>
        <v>2.9996087</v>
      </c>
      <c r="Y86">
        <f>Input!$J$4</f>
        <v>65</v>
      </c>
      <c r="Z86">
        <f>Input!$K$4</f>
        <v>75</v>
      </c>
    </row>
    <row r="87" spans="1:26" x14ac:dyDescent="0.25">
      <c r="A87">
        <f>IF(B87="Y",COUNTIF($B$2:B87,"Y"),0)</f>
        <v>86</v>
      </c>
      <c r="B87" t="str">
        <f>IF(AND(C87&gt;=BeginDate24hr,C87&lt;=EndDate24hr),"Y","N")</f>
        <v>Y</v>
      </c>
      <c r="C87" s="1">
        <v>44109</v>
      </c>
      <c r="D87" t="s">
        <v>135</v>
      </c>
      <c r="E87">
        <f>Transformed!C172</f>
        <v>65.026922999999996</v>
      </c>
      <c r="F87">
        <f>(Transformed!D172+Transformed!D173)/2</f>
        <v>57.123122500000001</v>
      </c>
      <c r="G87">
        <f>(Transformed!E172+Transformed!E173)/2</f>
        <v>57.123122500000001</v>
      </c>
      <c r="H87">
        <f>(Transformed!F172+Transformed!F173)/2</f>
        <v>17.651877499999998</v>
      </c>
      <c r="I87">
        <f>(Transformed!G172+Transformed!G173)/2</f>
        <v>67.77639880000001</v>
      </c>
      <c r="J87">
        <f>(Transformed!H172+Transformed!H173)/2</f>
        <v>62.281560999999996</v>
      </c>
      <c r="K87">
        <f>(Transformed!I172+Transformed!I173)/2</f>
        <v>24.397202499999999</v>
      </c>
      <c r="L87">
        <f>(Transformed!J172+Transformed!J173)/2</f>
        <v>24.397202499999999</v>
      </c>
      <c r="M87">
        <f>(Transformed!K172+Transformed!K173)/2</f>
        <v>37.884358500000005</v>
      </c>
      <c r="N87">
        <f>(Transformed!L172+Transformed!L173)/2</f>
        <v>45.714039800000002</v>
      </c>
      <c r="O87">
        <f>(Transformed!M172+Transformed!M173)/2</f>
        <v>95.912083499999994</v>
      </c>
      <c r="P87">
        <f>(Transformed!N172+Transformed!N173)/2</f>
        <v>23.569965</v>
      </c>
      <c r="Q87">
        <f>(Transformed!O172+Transformed!O173)/2</f>
        <v>23.569965</v>
      </c>
      <c r="R87">
        <f>(Transformed!P172+Transformed!P173)/2</f>
        <v>72.342118499999998</v>
      </c>
      <c r="S87">
        <f>(Transformed!Q172+Transformed!Q173)/2</f>
        <v>57.271667300000004</v>
      </c>
      <c r="T87">
        <f>(Transformed!R172+Transformed!R173)/2</f>
        <v>4.1654135000000005</v>
      </c>
      <c r="U87">
        <f>(Transformed!S172+Transformed!S173)/2</f>
        <v>1.3995215000000001</v>
      </c>
      <c r="V87">
        <f>(Transformed!T172+Transformed!T173)/2</f>
        <v>1.3995215000000001</v>
      </c>
      <c r="W87">
        <f>(Transformed!U172+Transformed!U173)/2</f>
        <v>2.765892</v>
      </c>
      <c r="X87">
        <f>(Transformed!V172+Transformed!V173)/2</f>
        <v>2.88845595</v>
      </c>
      <c r="Y87">
        <f>Input!$J$4</f>
        <v>65</v>
      </c>
      <c r="Z87">
        <f>Input!$K$4</f>
        <v>75</v>
      </c>
    </row>
    <row r="88" spans="1:26" x14ac:dyDescent="0.25">
      <c r="A88">
        <f>IF(B88="Y",COUNTIF($B$2:B88,"Y"),0)</f>
        <v>87</v>
      </c>
      <c r="B88" t="str">
        <f>IF(AND(C88&gt;=BeginDate24hr,C88&lt;=EndDate24hr),"Y","N")</f>
        <v>Y</v>
      </c>
      <c r="C88" s="1">
        <v>44108</v>
      </c>
      <c r="D88" t="s">
        <v>135</v>
      </c>
      <c r="E88">
        <f>Transformed!C174</f>
        <v>67.181818000000007</v>
      </c>
      <c r="F88">
        <f>(Transformed!D174+Transformed!D175)/2</f>
        <v>58.604737</v>
      </c>
      <c r="G88">
        <f>(Transformed!E174+Transformed!E175)/2</f>
        <v>58.604737</v>
      </c>
      <c r="H88">
        <f>(Transformed!F174+Transformed!F175)/2</f>
        <v>17.543095000000001</v>
      </c>
      <c r="I88">
        <f>(Transformed!G174+Transformed!G175)/2</f>
        <v>68.358816950000005</v>
      </c>
      <c r="J88">
        <f>(Transformed!H174+Transformed!H175)/2</f>
        <v>59.159091000000004</v>
      </c>
      <c r="K88">
        <f>(Transformed!I174+Transformed!I175)/2</f>
        <v>28.432028000000003</v>
      </c>
      <c r="L88">
        <f>(Transformed!J174+Transformed!J175)/2</f>
        <v>28.432028000000003</v>
      </c>
      <c r="M88">
        <f>(Transformed!K174+Transformed!K175)/2</f>
        <v>30.727063000000001</v>
      </c>
      <c r="N88">
        <f>(Transformed!L174+Transformed!L175)/2</f>
        <v>47.0625991</v>
      </c>
      <c r="O88">
        <f>(Transformed!M174+Transformed!M175)/2</f>
        <v>87.585820499999997</v>
      </c>
      <c r="P88">
        <f>(Transformed!N174+Transformed!N175)/2</f>
        <v>21.237413</v>
      </c>
      <c r="Q88">
        <f>(Transformed!O174+Transformed!O175)/2</f>
        <v>21.237413</v>
      </c>
      <c r="R88">
        <f>(Transformed!P174+Transformed!P175)/2</f>
        <v>66.348407500000008</v>
      </c>
      <c r="S88">
        <f>(Transformed!Q174+Transformed!Q175)/2</f>
        <v>56.597914900000006</v>
      </c>
      <c r="T88">
        <f>(Transformed!R174+Transformed!R175)/2</f>
        <v>4.9423075000000001</v>
      </c>
      <c r="U88">
        <f>(Transformed!S174+Transformed!S175)/2</f>
        <v>1.5775400000000002</v>
      </c>
      <c r="V88">
        <f>(Transformed!T174+Transformed!T175)/2</f>
        <v>1.5775400000000002</v>
      </c>
      <c r="W88">
        <f>(Transformed!U174+Transformed!U175)/2</f>
        <v>3.3647675000000001</v>
      </c>
      <c r="X88">
        <f>(Transformed!V174+Transformed!V175)/2</f>
        <v>3.0878898499999998</v>
      </c>
      <c r="Y88">
        <f>Input!$J$4</f>
        <v>65</v>
      </c>
      <c r="Z88">
        <f>Input!$K$4</f>
        <v>75</v>
      </c>
    </row>
    <row r="89" spans="1:26" x14ac:dyDescent="0.25">
      <c r="A89">
        <f>IF(B89="Y",COUNTIF($B$2:B89,"Y"),0)</f>
        <v>88</v>
      </c>
      <c r="B89" t="str">
        <f>IF(AND(C89&gt;=BeginDate24hr,C89&lt;=EndDate24hr),"Y","N")</f>
        <v>Y</v>
      </c>
      <c r="C89" s="1">
        <v>44107</v>
      </c>
      <c r="D89" t="s">
        <v>135</v>
      </c>
      <c r="E89">
        <f>Transformed!C176</f>
        <v>70.769231000000005</v>
      </c>
      <c r="F89">
        <f>(Transformed!D176+Transformed!D177)/2</f>
        <v>56.445805500000006</v>
      </c>
      <c r="G89">
        <f>(Transformed!E176+Transformed!E177)/2</f>
        <v>56.445805500000006</v>
      </c>
      <c r="H89">
        <f>(Transformed!F176+Transformed!F177)/2</f>
        <v>22.047271499999997</v>
      </c>
      <c r="I89">
        <f>(Transformed!G176+Transformed!G177)/2</f>
        <v>68.369082300000002</v>
      </c>
      <c r="J89">
        <f>(Transformed!H176+Transformed!H177)/2</f>
        <v>59.773809499999999</v>
      </c>
      <c r="K89">
        <f>(Transformed!I176+Transformed!I177)/2</f>
        <v>26.6323075</v>
      </c>
      <c r="L89">
        <f>(Transformed!J176+Transformed!J177)/2</f>
        <v>26.6323075</v>
      </c>
      <c r="M89">
        <f>(Transformed!K176+Transformed!K177)/2</f>
        <v>33.141502000000003</v>
      </c>
      <c r="N89">
        <f>(Transformed!L176+Transformed!L177)/2</f>
        <v>46.425986600000002</v>
      </c>
      <c r="O89">
        <f>(Transformed!M176+Transformed!M177)/2</f>
        <v>92.404811999999993</v>
      </c>
      <c r="P89">
        <f>(Transformed!N176+Transformed!N177)/2</f>
        <v>19.591189</v>
      </c>
      <c r="Q89">
        <f>(Transformed!O176+Transformed!O177)/2</f>
        <v>19.591189</v>
      </c>
      <c r="R89">
        <f>(Transformed!P176+Transformed!P177)/2</f>
        <v>72.813622999999993</v>
      </c>
      <c r="S89">
        <f>(Transformed!Q176+Transformed!Q177)/2</f>
        <v>55.620205900000002</v>
      </c>
      <c r="T89">
        <f>(Transformed!R176+Transformed!R177)/2</f>
        <v>7.3619050000000001</v>
      </c>
      <c r="U89">
        <f>(Transformed!S176+Transformed!S177)/2</f>
        <v>1.3214284999999999</v>
      </c>
      <c r="V89">
        <f>(Transformed!T176+Transformed!T177)/2</f>
        <v>1.3214284999999999</v>
      </c>
      <c r="W89">
        <f>(Transformed!U176+Transformed!U177)/2</f>
        <v>6.0404765000000005</v>
      </c>
      <c r="X89">
        <f>(Transformed!V176+Transformed!V177)/2</f>
        <v>3.6175963000000002</v>
      </c>
      <c r="Y89">
        <f>Input!$J$4</f>
        <v>65</v>
      </c>
      <c r="Z89">
        <f>Input!$K$4</f>
        <v>75</v>
      </c>
    </row>
    <row r="90" spans="1:26" x14ac:dyDescent="0.25">
      <c r="A90">
        <f>IF(B90="Y",COUNTIF($B$2:B90,"Y"),0)</f>
        <v>89</v>
      </c>
      <c r="B90" t="str">
        <f>IF(AND(C90&gt;=BeginDate24hr,C90&lt;=EndDate24hr),"Y","N")</f>
        <v>Y</v>
      </c>
      <c r="C90" s="1">
        <v>44106</v>
      </c>
      <c r="D90" t="s">
        <v>135</v>
      </c>
      <c r="E90">
        <f>Transformed!C178</f>
        <v>70.290908999999999</v>
      </c>
      <c r="F90">
        <f>(Transformed!D178+Transformed!D179)/2</f>
        <v>59.231565500000002</v>
      </c>
      <c r="G90">
        <f>(Transformed!E178+Transformed!E179)/2</f>
        <v>59.231565500000002</v>
      </c>
      <c r="H90">
        <f>(Transformed!F178+Transformed!F179)/2</f>
        <v>20.590812000000003</v>
      </c>
      <c r="I90">
        <f>(Transformed!G178+Transformed!G179)/2</f>
        <v>69.07773954999999</v>
      </c>
      <c r="J90">
        <f>(Transformed!H178+Transformed!H179)/2</f>
        <v>58.558012500000004</v>
      </c>
      <c r="K90">
        <f>(Transformed!I178+Transformed!I179)/2</f>
        <v>18.220779499999999</v>
      </c>
      <c r="L90">
        <f>(Transformed!J178+Transformed!J179)/2</f>
        <v>18.220779499999999</v>
      </c>
      <c r="M90">
        <f>(Transformed!K178+Transformed!K179)/2</f>
        <v>40.337232999999998</v>
      </c>
      <c r="N90">
        <f>(Transformed!L178+Transformed!L179)/2</f>
        <v>45.381087149999999</v>
      </c>
      <c r="O90">
        <f>(Transformed!M178+Transformed!M179)/2</f>
        <v>81.077542999999991</v>
      </c>
      <c r="P90">
        <f>(Transformed!N178+Transformed!N179)/2</f>
        <v>15.095162500000001</v>
      </c>
      <c r="Q90">
        <f>(Transformed!O178+Transformed!O179)/2</f>
        <v>15.095162500000001</v>
      </c>
      <c r="R90">
        <f>(Transformed!P178+Transformed!P179)/2</f>
        <v>65.982380500000005</v>
      </c>
      <c r="S90">
        <f>(Transformed!Q178+Transformed!Q179)/2</f>
        <v>52.505105200000003</v>
      </c>
      <c r="T90">
        <f>(Transformed!R178+Transformed!R179)/2</f>
        <v>6.4285715000000003</v>
      </c>
      <c r="U90">
        <f>(Transformed!S178+Transformed!S179)/2</f>
        <v>2.2517479999999996</v>
      </c>
      <c r="V90">
        <f>(Transformed!T178+Transformed!T179)/2</f>
        <v>2.2517479999999996</v>
      </c>
      <c r="W90">
        <f>(Transformed!U178+Transformed!U179)/2</f>
        <v>4.1768235000000002</v>
      </c>
      <c r="X90">
        <f>(Transformed!V178+Transformed!V179)/2</f>
        <v>3.6266900500000001</v>
      </c>
      <c r="Y90">
        <f>Input!$J$4</f>
        <v>65</v>
      </c>
      <c r="Z90">
        <f>Input!$K$4</f>
        <v>75</v>
      </c>
    </row>
    <row r="91" spans="1:26" x14ac:dyDescent="0.25">
      <c r="A91">
        <f>IF(B91="Y",COUNTIF($B$2:B91,"Y"),0)</f>
        <v>90</v>
      </c>
      <c r="B91" t="str">
        <f>IF(AND(C91&gt;=BeginDate24hr,C91&lt;=EndDate24hr),"Y","N")</f>
        <v>Y</v>
      </c>
      <c r="C91" s="1">
        <v>44105</v>
      </c>
      <c r="D91" t="s">
        <v>135</v>
      </c>
      <c r="E91">
        <f>Transformed!C180</f>
        <v>70.918182000000002</v>
      </c>
      <c r="F91">
        <f>(Transformed!D180+Transformed!D181)/2</f>
        <v>57.2464285</v>
      </c>
      <c r="G91">
        <f>(Transformed!E180+Transformed!E181)/2</f>
        <v>57.2464285</v>
      </c>
      <c r="H91">
        <f>(Transformed!F180+Transformed!F181)/2</f>
        <v>23.643431499999998</v>
      </c>
      <c r="I91">
        <f>(Transformed!G180+Transformed!G181)/2</f>
        <v>69.508072499999997</v>
      </c>
      <c r="J91">
        <f>(Transformed!H180+Transformed!H181)/2</f>
        <v>58.548222000000003</v>
      </c>
      <c r="K91">
        <f>(Transformed!I180+Transformed!I181)/2</f>
        <v>27.252517500000003</v>
      </c>
      <c r="L91">
        <f>(Transformed!J180+Transformed!J181)/2</f>
        <v>27.252517500000003</v>
      </c>
      <c r="M91">
        <f>(Transformed!K180+Transformed!K181)/2</f>
        <v>31.295704499999999</v>
      </c>
      <c r="N91">
        <f>(Transformed!L180+Transformed!L181)/2</f>
        <v>46.046012300000001</v>
      </c>
      <c r="O91">
        <f>(Transformed!M180+Transformed!M181)/2</f>
        <v>81.713750000000005</v>
      </c>
      <c r="P91">
        <f>(Transformed!N180+Transformed!N181)/2</f>
        <v>19.895838999999999</v>
      </c>
      <c r="Q91">
        <f>(Transformed!O180+Transformed!O181)/2</f>
        <v>19.895838999999999</v>
      </c>
      <c r="R91">
        <f>(Transformed!P180+Transformed!P181)/2</f>
        <v>61.817911000000002</v>
      </c>
      <c r="S91">
        <f>(Transformed!Q180+Transformed!Q181)/2</f>
        <v>54.320424849999995</v>
      </c>
      <c r="T91">
        <f>(Transformed!R180+Transformed!R181)/2</f>
        <v>5.2482519999999999</v>
      </c>
      <c r="U91">
        <f>(Transformed!S180+Transformed!S181)/2</f>
        <v>1.9720279999999999</v>
      </c>
      <c r="V91">
        <f>(Transformed!T180+Transformed!T181)/2</f>
        <v>1.9720279999999999</v>
      </c>
      <c r="W91">
        <f>(Transformed!U180+Transformed!U181)/2</f>
        <v>3.276224</v>
      </c>
      <c r="X91">
        <f>(Transformed!V180+Transformed!V181)/2</f>
        <v>3.4216305999999999</v>
      </c>
      <c r="Y91">
        <f>Input!$J$4</f>
        <v>65</v>
      </c>
      <c r="Z91">
        <f>Input!$K$4</f>
        <v>75</v>
      </c>
    </row>
    <row r="92" spans="1:26" x14ac:dyDescent="0.25">
      <c r="A92">
        <f>IF(B92="Y",COUNTIF($B$2:B92,"Y"),0)</f>
        <v>91</v>
      </c>
      <c r="B92" t="str">
        <f>IF(AND(C92&gt;=BeginDate24hr,C92&lt;=EndDate24hr),"Y","N")</f>
        <v>Y</v>
      </c>
      <c r="C92" s="1">
        <v>44104</v>
      </c>
      <c r="D92" t="s">
        <v>135</v>
      </c>
      <c r="E92">
        <f>Transformed!C182</f>
        <v>68.587500000000006</v>
      </c>
      <c r="F92">
        <f>(Transformed!D182+Transformed!D183)/2</f>
        <v>55.658116999999997</v>
      </c>
      <c r="G92">
        <f>(Transformed!E182+Transformed!E183)/2</f>
        <v>55.658116999999997</v>
      </c>
      <c r="H92">
        <f>(Transformed!F182+Transformed!F183)/2</f>
        <v>24.362556000000005</v>
      </c>
      <c r="I92">
        <f>(Transformed!G182+Transformed!G183)/2</f>
        <v>69.203727950000001</v>
      </c>
      <c r="J92">
        <f>(Transformed!H182+Transformed!H183)/2</f>
        <v>59.319805500000001</v>
      </c>
      <c r="K92">
        <f>(Transformed!I182+Transformed!I183)/2</f>
        <v>31.854615500000001</v>
      </c>
      <c r="L92">
        <f>(Transformed!J182+Transformed!J183)/2</f>
        <v>31.854615500000001</v>
      </c>
      <c r="M92">
        <f>(Transformed!K182+Transformed!K183)/2</f>
        <v>27.46519</v>
      </c>
      <c r="N92">
        <f>(Transformed!L182+Transformed!L183)/2</f>
        <v>48.646012150000004</v>
      </c>
      <c r="O92">
        <f>(Transformed!M182+Transformed!M183)/2</f>
        <v>83.229065500000004</v>
      </c>
      <c r="P92">
        <f>(Transformed!N182+Transformed!N183)/2</f>
        <v>23.335538499999998</v>
      </c>
      <c r="Q92">
        <f>(Transformed!O182+Transformed!O183)/2</f>
        <v>23.335538499999998</v>
      </c>
      <c r="R92">
        <f>(Transformed!P182+Transformed!P183)/2</f>
        <v>59.893527000000006</v>
      </c>
      <c r="S92">
        <f>(Transformed!Q182+Transformed!Q183)/2</f>
        <v>55.582535499999999</v>
      </c>
      <c r="T92">
        <f>(Transformed!R182+Transformed!R183)/2</f>
        <v>7.6331170000000004</v>
      </c>
      <c r="U92">
        <f>(Transformed!S182+Transformed!S183)/2</f>
        <v>2.0227275000000002</v>
      </c>
      <c r="V92">
        <f>(Transformed!T182+Transformed!T183)/2</f>
        <v>2.0227275000000002</v>
      </c>
      <c r="W92">
        <f>(Transformed!U182+Transformed!U183)/2</f>
        <v>5.6103895000000001</v>
      </c>
      <c r="X92">
        <f>(Transformed!V182+Transformed!V183)/2</f>
        <v>3.7357914999999999</v>
      </c>
      <c r="Y92">
        <f>Input!$J$4</f>
        <v>65</v>
      </c>
      <c r="Z92">
        <f>Input!$K$4</f>
        <v>75</v>
      </c>
    </row>
    <row r="93" spans="1:26" x14ac:dyDescent="0.25">
      <c r="A93">
        <f>IF(B93="Y",COUNTIF($B$2:B93,"Y"),0)</f>
        <v>92</v>
      </c>
      <c r="B93" t="str">
        <f>IF(AND(C93&gt;=BeginDate24hr,C93&lt;=EndDate24hr),"Y","N")</f>
        <v>Y</v>
      </c>
      <c r="C93" s="1">
        <v>44103</v>
      </c>
      <c r="D93" t="s">
        <v>135</v>
      </c>
      <c r="E93">
        <f>Transformed!C184</f>
        <v>69.108000000000004</v>
      </c>
      <c r="F93">
        <f>(Transformed!D184+Transformed!D185)/2</f>
        <v>57.252368500000003</v>
      </c>
      <c r="G93">
        <f>(Transformed!E184+Transformed!E185)/2</f>
        <v>57.252368500000003</v>
      </c>
      <c r="H93">
        <f>(Transformed!F184+Transformed!F185)/2</f>
        <v>22.551631500000003</v>
      </c>
      <c r="I93">
        <f>(Transformed!G184+Transformed!G185)/2</f>
        <v>70.397227350000009</v>
      </c>
      <c r="J93">
        <f>(Transformed!H184+Transformed!H185)/2</f>
        <v>57.479021000000003</v>
      </c>
      <c r="K93">
        <f>(Transformed!I184+Transformed!I185)/2</f>
        <v>40.156643500000001</v>
      </c>
      <c r="L93">
        <f>(Transformed!J184+Transformed!J185)/2</f>
        <v>40.156643500000001</v>
      </c>
      <c r="M93">
        <f>(Transformed!K184+Transformed!K185)/2</f>
        <v>17.322377500000002</v>
      </c>
      <c r="N93">
        <f>(Transformed!L184+Transformed!L185)/2</f>
        <v>48.548621900000001</v>
      </c>
      <c r="O93">
        <f>(Transformed!M184+Transformed!M185)/2</f>
        <v>83.23721900000001</v>
      </c>
      <c r="P93">
        <f>(Transformed!N184+Transformed!N185)/2</f>
        <v>36.948268999999996</v>
      </c>
      <c r="Q93">
        <f>(Transformed!O184+Transformed!O185)/2</f>
        <v>36.948268999999996</v>
      </c>
      <c r="R93">
        <f>(Transformed!P184+Transformed!P185)/2</f>
        <v>46.28895</v>
      </c>
      <c r="S93">
        <f>(Transformed!Q184+Transformed!Q185)/2</f>
        <v>53.478932600000007</v>
      </c>
      <c r="T93">
        <f>(Transformed!R184+Transformed!R185)/2</f>
        <v>5.4461539999999999</v>
      </c>
      <c r="U93">
        <f>(Transformed!S184+Transformed!S185)/2</f>
        <v>2.3566435000000001</v>
      </c>
      <c r="V93">
        <f>(Transformed!T184+Transformed!T185)/2</f>
        <v>2.3566435000000001</v>
      </c>
      <c r="W93">
        <f>(Transformed!U184+Transformed!U185)/2</f>
        <v>3.0895105000000003</v>
      </c>
      <c r="X93">
        <f>(Transformed!V184+Transformed!V185)/2</f>
        <v>3.5096002500000001</v>
      </c>
      <c r="Y93">
        <f>Input!$J$4</f>
        <v>65</v>
      </c>
      <c r="Z93">
        <f>Input!$K$4</f>
        <v>75</v>
      </c>
    </row>
    <row r="94" spans="1:26" x14ac:dyDescent="0.25">
      <c r="A94">
        <f>IF(B94="Y",COUNTIF($B$2:B94,"Y"),0)</f>
        <v>93</v>
      </c>
      <c r="B94" t="str">
        <f>IF(AND(C94&gt;=BeginDate24hr,C94&lt;=EndDate24hr),"Y","N")</f>
        <v>Y</v>
      </c>
      <c r="C94" s="1">
        <v>44102</v>
      </c>
      <c r="D94" t="s">
        <v>135</v>
      </c>
      <c r="E94">
        <f>Transformed!C186</f>
        <v>70.081817999999998</v>
      </c>
      <c r="F94">
        <f>(Transformed!D186+Transformed!D187)/2</f>
        <v>59.547595999999999</v>
      </c>
      <c r="G94">
        <f>(Transformed!E186+Transformed!E187)/2</f>
        <v>59.547595999999999</v>
      </c>
      <c r="H94">
        <f>(Transformed!F186+Transformed!F187)/2</f>
        <v>19.416389999999996</v>
      </c>
      <c r="I94">
        <f>(Transformed!G186+Transformed!G187)/2</f>
        <v>69.661053850000002</v>
      </c>
      <c r="J94">
        <f>(Transformed!H186+Transformed!H187)/2</f>
        <v>58.313928500000003</v>
      </c>
      <c r="K94">
        <f>(Transformed!I186+Transformed!I187)/2</f>
        <v>33.031818000000001</v>
      </c>
      <c r="L94">
        <f>(Transformed!J186+Transformed!J187)/2</f>
        <v>33.031818000000001</v>
      </c>
      <c r="M94">
        <f>(Transformed!K186+Transformed!K187)/2</f>
        <v>25.282110499999998</v>
      </c>
      <c r="N94">
        <f>(Transformed!L186+Transformed!L187)/2</f>
        <v>50.849666049999996</v>
      </c>
      <c r="O94">
        <f>(Transformed!M186+Transformed!M187)/2</f>
        <v>86.013992999999999</v>
      </c>
      <c r="P94">
        <f>(Transformed!N186+Transformed!N187)/2</f>
        <v>29.801048999999999</v>
      </c>
      <c r="Q94">
        <f>(Transformed!O186+Transformed!O187)/2</f>
        <v>29.801048999999999</v>
      </c>
      <c r="R94">
        <f>(Transformed!P186+Transformed!P187)/2</f>
        <v>56.212944</v>
      </c>
      <c r="S94">
        <f>(Transformed!Q186+Transformed!Q187)/2</f>
        <v>59.290631950000005</v>
      </c>
      <c r="T94">
        <f>(Transformed!R186+Transformed!R187)/2</f>
        <v>5.1153849999999998</v>
      </c>
      <c r="U94">
        <f>(Transformed!S186+Transformed!S187)/2</f>
        <v>1.9790209999999999</v>
      </c>
      <c r="V94">
        <f>(Transformed!T186+Transformed!T187)/2</f>
        <v>1.9790209999999999</v>
      </c>
      <c r="W94">
        <f>(Transformed!U186+Transformed!U187)/2</f>
        <v>3.1363639999999999</v>
      </c>
      <c r="X94">
        <f>(Transformed!V186+Transformed!V187)/2</f>
        <v>3.6235065000000004</v>
      </c>
      <c r="Y94">
        <f>Input!$J$4</f>
        <v>65</v>
      </c>
      <c r="Z94">
        <f>Input!$K$4</f>
        <v>75</v>
      </c>
    </row>
    <row r="95" spans="1:26" x14ac:dyDescent="0.25">
      <c r="A95">
        <f>IF(B95="Y",COUNTIF($B$2:B95,"Y"),0)</f>
        <v>94</v>
      </c>
      <c r="B95" t="str">
        <f>IF(AND(C95&gt;=BeginDate24hr,C95&lt;=EndDate24hr),"Y","N")</f>
        <v>Y</v>
      </c>
      <c r="C95" s="1">
        <v>44101</v>
      </c>
      <c r="D95" t="s">
        <v>135</v>
      </c>
      <c r="E95">
        <f>Transformed!C188</f>
        <v>72.645454999999998</v>
      </c>
      <c r="F95">
        <f>(Transformed!D188+Transformed!D189)/2</f>
        <v>62.581666499999997</v>
      </c>
      <c r="G95">
        <f>(Transformed!E188+Transformed!E189)/2</f>
        <v>62.581666499999997</v>
      </c>
      <c r="H95">
        <f>(Transformed!F188+Transformed!F189)/2</f>
        <v>19.341061</v>
      </c>
      <c r="I95">
        <f>(Transformed!G188+Transformed!G189)/2</f>
        <v>70.698594499999999</v>
      </c>
      <c r="J95">
        <f>(Transformed!H188+Transformed!H189)/2</f>
        <v>61.2883335</v>
      </c>
      <c r="K95">
        <f>(Transformed!I188+Transformed!I189)/2</f>
        <v>34.840584499999999</v>
      </c>
      <c r="L95">
        <f>(Transformed!J188+Transformed!J189)/2</f>
        <v>34.840584499999999</v>
      </c>
      <c r="M95">
        <f>(Transformed!K188+Transformed!K189)/2</f>
        <v>26.447749000000002</v>
      </c>
      <c r="N95">
        <f>(Transformed!L188+Transformed!L189)/2</f>
        <v>52.537558799999999</v>
      </c>
      <c r="O95">
        <f>(Transformed!M188+Transformed!M189)/2</f>
        <v>91.803333500000008</v>
      </c>
      <c r="P95">
        <f>(Transformed!N188+Transformed!N189)/2</f>
        <v>30.220551999999998</v>
      </c>
      <c r="Q95">
        <f>(Transformed!O188+Transformed!O189)/2</f>
        <v>30.220551999999998</v>
      </c>
      <c r="R95">
        <f>(Transformed!P188+Transformed!P189)/2</f>
        <v>61.582781500000003</v>
      </c>
      <c r="S95">
        <f>(Transformed!Q188+Transformed!Q189)/2</f>
        <v>60.022422750000004</v>
      </c>
      <c r="T95">
        <f>(Transformed!R188+Transformed!R189)/2</f>
        <v>7.3397435</v>
      </c>
      <c r="U95">
        <f>(Transformed!S188+Transformed!S189)/2</f>
        <v>2.3214285000000001</v>
      </c>
      <c r="V95">
        <f>(Transformed!T188+Transformed!T189)/2</f>
        <v>2.3214285000000001</v>
      </c>
      <c r="W95">
        <f>(Transformed!U188+Transformed!U189)/2</f>
        <v>5.0183149999999994</v>
      </c>
      <c r="X95">
        <f>(Transformed!V188+Transformed!V189)/2</f>
        <v>3.6951511500000001</v>
      </c>
      <c r="Y95">
        <f>Input!$J$4</f>
        <v>65</v>
      </c>
      <c r="Z95">
        <f>Input!$K$4</f>
        <v>75</v>
      </c>
    </row>
    <row r="96" spans="1:26" x14ac:dyDescent="0.25">
      <c r="A96">
        <f>IF(B96="Y",COUNTIF($B$2:B96,"Y"),0)</f>
        <v>95</v>
      </c>
      <c r="B96" t="str">
        <f>IF(AND(C96&gt;=BeginDate24hr,C96&lt;=EndDate24hr),"Y","N")</f>
        <v>Y</v>
      </c>
      <c r="C96" s="1">
        <v>44100</v>
      </c>
      <c r="D96" t="s">
        <v>135</v>
      </c>
      <c r="E96">
        <f>Transformed!C190</f>
        <v>73.7</v>
      </c>
      <c r="F96">
        <f>(Transformed!D190+Transformed!D191)/2</f>
        <v>61.962670500000002</v>
      </c>
      <c r="G96">
        <f>(Transformed!E190+Transformed!E191)/2</f>
        <v>61.962670500000002</v>
      </c>
      <c r="H96">
        <f>(Transformed!F190+Transformed!F191)/2</f>
        <v>20.475791000000005</v>
      </c>
      <c r="I96">
        <f>(Transformed!G190+Transformed!G191)/2</f>
        <v>71.85044705</v>
      </c>
      <c r="J96">
        <f>(Transformed!H190+Transformed!H191)/2</f>
        <v>63.865454499999998</v>
      </c>
      <c r="K96">
        <f>(Transformed!I190+Transformed!I191)/2</f>
        <v>31.141188999999997</v>
      </c>
      <c r="L96">
        <f>(Transformed!J190+Transformed!J191)/2</f>
        <v>31.141188999999997</v>
      </c>
      <c r="M96">
        <f>(Transformed!K190+Transformed!K191)/2</f>
        <v>32.724265500000001</v>
      </c>
      <c r="N96">
        <f>(Transformed!L190+Transformed!L191)/2</f>
        <v>49.984082999999998</v>
      </c>
      <c r="O96">
        <f>(Transformed!M190+Transformed!M191)/2</f>
        <v>93.448636499999992</v>
      </c>
      <c r="P96">
        <f>(Transformed!N190+Transformed!N191)/2</f>
        <v>18.365804499999999</v>
      </c>
      <c r="Q96">
        <f>(Transformed!O190+Transformed!O191)/2</f>
        <v>18.365804499999999</v>
      </c>
      <c r="R96">
        <f>(Transformed!P190+Transformed!P191)/2</f>
        <v>75.082831999999996</v>
      </c>
      <c r="S96">
        <f>(Transformed!Q190+Transformed!Q191)/2</f>
        <v>55.092996800000002</v>
      </c>
      <c r="T96">
        <f>(Transformed!R190+Transformed!R191)/2</f>
        <v>7.2211540000000003</v>
      </c>
      <c r="U96">
        <f>(Transformed!S190+Transformed!S191)/2</f>
        <v>1.9424245</v>
      </c>
      <c r="V96">
        <f>(Transformed!T190+Transformed!T191)/2</f>
        <v>1.9424245</v>
      </c>
      <c r="W96">
        <f>(Transformed!U190+Transformed!U191)/2</f>
        <v>5.2787295000000007</v>
      </c>
      <c r="X96">
        <f>(Transformed!V190+Transformed!V191)/2</f>
        <v>3.8334251000000004</v>
      </c>
      <c r="Y96">
        <f>Input!$J$4</f>
        <v>65</v>
      </c>
      <c r="Z96">
        <f>Input!$K$4</f>
        <v>75</v>
      </c>
    </row>
    <row r="97" spans="1:26" x14ac:dyDescent="0.25">
      <c r="A97">
        <f>IF(B97="Y",COUNTIF($B$2:B97,"Y"),0)</f>
        <v>96</v>
      </c>
      <c r="B97" t="str">
        <f>IF(AND(C97&gt;=BeginDate24hr,C97&lt;=EndDate24hr),"Y","N")</f>
        <v>Y</v>
      </c>
      <c r="C97" s="1">
        <v>44099</v>
      </c>
      <c r="D97" t="s">
        <v>135</v>
      </c>
      <c r="E97">
        <f>Transformed!C192</f>
        <v>73.936363999999998</v>
      </c>
      <c r="F97">
        <f>(Transformed!D192+Transformed!D193)/2</f>
        <v>62.433915999999996</v>
      </c>
      <c r="G97">
        <f>(Transformed!E192+Transformed!E193)/2</f>
        <v>62.433915999999996</v>
      </c>
      <c r="H97">
        <f>(Transformed!F192+Transformed!F193)/2</f>
        <v>19.111189000000003</v>
      </c>
      <c r="I97">
        <f>(Transformed!G192+Transformed!G193)/2</f>
        <v>72.321663049999998</v>
      </c>
      <c r="J97">
        <f>(Transformed!H192+Transformed!H193)/2</f>
        <v>64.411298000000002</v>
      </c>
      <c r="K97">
        <f>(Transformed!I192+Transformed!I193)/2</f>
        <v>27.7771325</v>
      </c>
      <c r="L97">
        <f>(Transformed!J192+Transformed!J193)/2</f>
        <v>27.7771325</v>
      </c>
      <c r="M97">
        <f>(Transformed!K192+Transformed!K193)/2</f>
        <v>36.634165500000009</v>
      </c>
      <c r="N97">
        <f>(Transformed!L192+Transformed!L193)/2</f>
        <v>49.09367615</v>
      </c>
      <c r="O97">
        <f>(Transformed!M192+Transformed!M193)/2</f>
        <v>93.01036049999999</v>
      </c>
      <c r="P97">
        <f>(Transformed!N192+Transformed!N193)/2</f>
        <v>22.4576925</v>
      </c>
      <c r="Q97">
        <f>(Transformed!O192+Transformed!O193)/2</f>
        <v>22.4576925</v>
      </c>
      <c r="R97">
        <f>(Transformed!P192+Transformed!P193)/2</f>
        <v>70.552667999999997</v>
      </c>
      <c r="S97">
        <f>(Transformed!Q192+Transformed!Q193)/2</f>
        <v>52.435930400000004</v>
      </c>
      <c r="T97">
        <f>(Transformed!R192+Transformed!R193)/2</f>
        <v>5.8461540000000003</v>
      </c>
      <c r="U97">
        <f>(Transformed!S192+Transformed!S193)/2</f>
        <v>2.0751750000000002</v>
      </c>
      <c r="V97">
        <f>(Transformed!T192+Transformed!T193)/2</f>
        <v>2.0751750000000002</v>
      </c>
      <c r="W97">
        <f>(Transformed!U192+Transformed!U193)/2</f>
        <v>3.7709790000000001</v>
      </c>
      <c r="X97">
        <f>(Transformed!V192+Transformed!V193)/2</f>
        <v>3.784335</v>
      </c>
      <c r="Y97">
        <f>Input!$J$4</f>
        <v>65</v>
      </c>
      <c r="Z97">
        <f>Input!$K$4</f>
        <v>75</v>
      </c>
    </row>
    <row r="98" spans="1:26" x14ac:dyDescent="0.25">
      <c r="A98">
        <f>IF(B98="Y",COUNTIF($B$2:B98,"Y"),0)</f>
        <v>97</v>
      </c>
      <c r="B98" t="str">
        <f>IF(AND(C98&gt;=BeginDate24hr,C98&lt;=EndDate24hr),"Y","N")</f>
        <v>Y</v>
      </c>
      <c r="C98" s="1">
        <v>44098</v>
      </c>
      <c r="D98" t="s">
        <v>135</v>
      </c>
      <c r="E98">
        <f>Transformed!C194</f>
        <v>73.181818000000007</v>
      </c>
      <c r="F98">
        <f>(Transformed!D194+Transformed!D195)/2</f>
        <v>62.556417499999995</v>
      </c>
      <c r="G98">
        <f>(Transformed!E194+Transformed!E195)/2</f>
        <v>62.556417499999995</v>
      </c>
      <c r="H98">
        <f>(Transformed!F194+Transformed!F195)/2</f>
        <v>17.996799000000006</v>
      </c>
      <c r="I98">
        <f>(Transformed!G194+Transformed!G195)/2</f>
        <v>72.697404500000005</v>
      </c>
      <c r="J98">
        <f>(Transformed!H194+Transformed!H195)/2</f>
        <v>58.731617499999999</v>
      </c>
      <c r="K98">
        <f>(Transformed!I194+Transformed!I195)/2</f>
        <v>26.9863635</v>
      </c>
      <c r="L98">
        <f>(Transformed!J194+Transformed!J195)/2</f>
        <v>26.9863635</v>
      </c>
      <c r="M98">
        <f>(Transformed!K194+Transformed!K195)/2</f>
        <v>31.745254000000003</v>
      </c>
      <c r="N98">
        <f>(Transformed!L194+Transformed!L195)/2</f>
        <v>48.064432100000005</v>
      </c>
      <c r="O98">
        <f>(Transformed!M194+Transformed!M195)/2</f>
        <v>83.977279499999995</v>
      </c>
      <c r="P98">
        <f>(Transformed!N194+Transformed!N195)/2</f>
        <v>23.535874499999998</v>
      </c>
      <c r="Q98">
        <f>(Transformed!O194+Transformed!O195)/2</f>
        <v>23.535874499999998</v>
      </c>
      <c r="R98">
        <f>(Transformed!P194+Transformed!P195)/2</f>
        <v>60.441404999999989</v>
      </c>
      <c r="S98">
        <f>(Transformed!Q194+Transformed!Q195)/2</f>
        <v>48.721720550000001</v>
      </c>
      <c r="T98">
        <f>(Transformed!R194+Transformed!R195)/2</f>
        <v>5.5846155</v>
      </c>
      <c r="U98">
        <f>(Transformed!S194+Transformed!S195)/2</f>
        <v>2.3368984999999998</v>
      </c>
      <c r="V98">
        <f>(Transformed!T194+Transformed!T195)/2</f>
        <v>2.3368984999999998</v>
      </c>
      <c r="W98">
        <f>(Transformed!U194+Transformed!U195)/2</f>
        <v>3.2477170000000006</v>
      </c>
      <c r="X98">
        <f>(Transformed!V194+Transformed!V195)/2</f>
        <v>3.8876642499999998</v>
      </c>
      <c r="Y98">
        <f>Input!$J$4</f>
        <v>65</v>
      </c>
      <c r="Z98">
        <f>Input!$K$4</f>
        <v>75</v>
      </c>
    </row>
    <row r="99" spans="1:26" x14ac:dyDescent="0.25">
      <c r="A99">
        <f>IF(B99="Y",COUNTIF($B$2:B99,"Y"),0)</f>
        <v>98</v>
      </c>
      <c r="B99" t="str">
        <f>IF(AND(C99&gt;=BeginDate24hr,C99&lt;=EndDate24hr),"Y","N")</f>
        <v>Y</v>
      </c>
      <c r="C99" s="1">
        <v>44097</v>
      </c>
      <c r="D99" t="s">
        <v>135</v>
      </c>
      <c r="E99">
        <f>Transformed!C196</f>
        <v>72.872726999999998</v>
      </c>
      <c r="F99">
        <f>(Transformed!D196+Transformed!D197)/2</f>
        <v>62.493465999999998</v>
      </c>
      <c r="G99">
        <f>(Transformed!E196+Transformed!E197)/2</f>
        <v>62.493465999999998</v>
      </c>
      <c r="H99">
        <f>(Transformed!F196+Transformed!F197)/2</f>
        <v>17.80059</v>
      </c>
      <c r="I99">
        <f>(Transformed!G196+Transformed!G197)/2</f>
        <v>71.938730700000008</v>
      </c>
      <c r="J99">
        <f>(Transformed!H196+Transformed!H197)/2</f>
        <v>59.259545500000002</v>
      </c>
      <c r="K99">
        <f>(Transformed!I196+Transformed!I197)/2</f>
        <v>36.7237765</v>
      </c>
      <c r="L99">
        <f>(Transformed!J196+Transformed!J197)/2</f>
        <v>36.7237765</v>
      </c>
      <c r="M99">
        <f>(Transformed!K196+Transformed!K197)/2</f>
        <v>22.535769000000002</v>
      </c>
      <c r="N99">
        <f>(Transformed!L196+Transformed!L197)/2</f>
        <v>49.258923199999998</v>
      </c>
      <c r="O99">
        <f>(Transformed!M196+Transformed!M197)/2</f>
        <v>79.535133999999999</v>
      </c>
      <c r="P99">
        <f>(Transformed!N196+Transformed!N197)/2</f>
        <v>32.877613500000002</v>
      </c>
      <c r="Q99">
        <f>(Transformed!O196+Transformed!O197)/2</f>
        <v>32.877613500000002</v>
      </c>
      <c r="R99">
        <f>(Transformed!P196+Transformed!P197)/2</f>
        <v>46.657520500000004</v>
      </c>
      <c r="S99">
        <f>(Transformed!Q196+Transformed!Q197)/2</f>
        <v>52.361962499999997</v>
      </c>
      <c r="T99">
        <f>(Transformed!R196+Transformed!R197)/2</f>
        <v>4.3706294999999997</v>
      </c>
      <c r="U99">
        <f>(Transformed!S196+Transformed!S197)/2</f>
        <v>2.4090910000000001</v>
      </c>
      <c r="V99">
        <f>(Transformed!T196+Transformed!T197)/2</f>
        <v>2.4090910000000001</v>
      </c>
      <c r="W99">
        <f>(Transformed!U196+Transformed!U197)/2</f>
        <v>1.9615385000000001</v>
      </c>
      <c r="X99">
        <f>(Transformed!V196+Transformed!V197)/2</f>
        <v>3.3120450999999997</v>
      </c>
      <c r="Y99">
        <f>Input!$J$4</f>
        <v>65</v>
      </c>
      <c r="Z99">
        <f>Input!$K$4</f>
        <v>75</v>
      </c>
    </row>
    <row r="100" spans="1:26" x14ac:dyDescent="0.25">
      <c r="A100">
        <f>IF(B100="Y",COUNTIF($B$2:B100,"Y"),0)</f>
        <v>99</v>
      </c>
      <c r="B100" t="str">
        <f>IF(AND(C100&gt;=BeginDate24hr,C100&lt;=EndDate24hr),"Y","N")</f>
        <v>Y</v>
      </c>
      <c r="C100" s="1">
        <v>44096</v>
      </c>
      <c r="D100" t="s">
        <v>135</v>
      </c>
      <c r="E100">
        <f>Transformed!C198</f>
        <v>73.727272999999997</v>
      </c>
      <c r="F100">
        <f>(Transformed!D198+Transformed!D199)/2</f>
        <v>60.332867499999999</v>
      </c>
      <c r="G100">
        <f>(Transformed!E198+Transformed!E199)/2</f>
        <v>60.332867499999999</v>
      </c>
      <c r="H100">
        <f>(Transformed!F198+Transformed!F199)/2</f>
        <v>19.357692</v>
      </c>
      <c r="I100">
        <f>(Transformed!G198+Transformed!G199)/2</f>
        <v>72.110365000000002</v>
      </c>
      <c r="J100">
        <f>(Transformed!H198+Transformed!H199)/2</f>
        <v>61.362727500000005</v>
      </c>
      <c r="K100">
        <f>(Transformed!I198+Transformed!I199)/2</f>
        <v>46.219230999999994</v>
      </c>
      <c r="L100">
        <f>(Transformed!J198+Transformed!J199)/2</f>
        <v>46.219230999999994</v>
      </c>
      <c r="M100">
        <f>(Transformed!K198+Transformed!K199)/2</f>
        <v>15.143496500000005</v>
      </c>
      <c r="N100">
        <f>(Transformed!L198+Transformed!L199)/2</f>
        <v>51.990071349999994</v>
      </c>
      <c r="O100">
        <f>(Transformed!M198+Transformed!M199)/2</f>
        <v>83.428014500000003</v>
      </c>
      <c r="P100">
        <f>(Transformed!N198+Transformed!N199)/2</f>
        <v>36.543182000000002</v>
      </c>
      <c r="Q100">
        <f>(Transformed!O198+Transformed!O199)/2</f>
        <v>36.543182000000002</v>
      </c>
      <c r="R100">
        <f>(Transformed!P198+Transformed!P199)/2</f>
        <v>46.884832500000002</v>
      </c>
      <c r="S100">
        <f>(Transformed!Q198+Transformed!Q199)/2</f>
        <v>55.100628650000004</v>
      </c>
      <c r="T100">
        <f>(Transformed!R198+Transformed!R199)/2</f>
        <v>7.8014489999999999</v>
      </c>
      <c r="U100">
        <f>(Transformed!S198+Transformed!S199)/2</f>
        <v>2.2797205000000003</v>
      </c>
      <c r="V100">
        <f>(Transformed!T198+Transformed!T199)/2</f>
        <v>2.2797205000000003</v>
      </c>
      <c r="W100">
        <f>(Transformed!U198+Transformed!U199)/2</f>
        <v>5.5217285</v>
      </c>
      <c r="X100">
        <f>(Transformed!V198+Transformed!V199)/2</f>
        <v>3.9367381999999997</v>
      </c>
      <c r="Y100">
        <f>Input!$J$4</f>
        <v>65</v>
      </c>
      <c r="Z100">
        <f>Input!$K$4</f>
        <v>75</v>
      </c>
    </row>
    <row r="101" spans="1:26" x14ac:dyDescent="0.25">
      <c r="A101">
        <f>IF(B101="Y",COUNTIF($B$2:B101,"Y"),0)</f>
        <v>100</v>
      </c>
      <c r="B101" t="str">
        <f>IF(AND(C101&gt;=BeginDate24hr,C101&lt;=EndDate24hr),"Y","N")</f>
        <v>Y</v>
      </c>
      <c r="C101" s="1">
        <v>44095</v>
      </c>
      <c r="D101" t="s">
        <v>135</v>
      </c>
      <c r="E101">
        <f>Transformed!C200</f>
        <v>76.181818000000007</v>
      </c>
      <c r="F101">
        <f>(Transformed!D200+Transformed!D201)/2</f>
        <v>59.279021</v>
      </c>
      <c r="G101">
        <f>(Transformed!E200+Transformed!E201)/2</f>
        <v>59.279021</v>
      </c>
      <c r="H101">
        <f>(Transformed!F200+Transformed!F201)/2</f>
        <v>25.951888</v>
      </c>
      <c r="I101">
        <f>(Transformed!G200+Transformed!G201)/2</f>
        <v>72.779201</v>
      </c>
      <c r="J101">
        <f>(Transformed!H200+Transformed!H201)/2</f>
        <v>66.315314499999999</v>
      </c>
      <c r="K101">
        <f>(Transformed!I200+Transformed!I201)/2</f>
        <v>37.6990385</v>
      </c>
      <c r="L101">
        <f>(Transformed!J200+Transformed!J201)/2</f>
        <v>37.6990385</v>
      </c>
      <c r="M101">
        <f>(Transformed!K200+Transformed!K201)/2</f>
        <v>28.616275999999999</v>
      </c>
      <c r="N101">
        <f>(Transformed!L200+Transformed!L201)/2</f>
        <v>51.649206849999999</v>
      </c>
      <c r="O101">
        <f>(Transformed!M200+Transformed!M201)/2</f>
        <v>81.6494055</v>
      </c>
      <c r="P101">
        <f>(Transformed!N200+Transformed!N201)/2</f>
        <v>27.319749999999999</v>
      </c>
      <c r="Q101">
        <f>(Transformed!O200+Transformed!O201)/2</f>
        <v>27.319749999999999</v>
      </c>
      <c r="R101">
        <f>(Transformed!P200+Transformed!P201)/2</f>
        <v>54.329655500000001</v>
      </c>
      <c r="S101">
        <f>(Transformed!Q200+Transformed!Q201)/2</f>
        <v>54.330150349999997</v>
      </c>
      <c r="T101">
        <f>(Transformed!R200+Transformed!R201)/2</f>
        <v>7.8250000000000002</v>
      </c>
      <c r="U101">
        <f>(Transformed!S200+Transformed!S201)/2</f>
        <v>1.3</v>
      </c>
      <c r="V101">
        <f>(Transformed!T200+Transformed!T201)/2</f>
        <v>1.3</v>
      </c>
      <c r="W101">
        <f>(Transformed!U200+Transformed!U201)/2</f>
        <v>6.5250000000000004</v>
      </c>
      <c r="X101">
        <f>(Transformed!V200+Transformed!V201)/2</f>
        <v>3.8631992999999998</v>
      </c>
      <c r="Y101">
        <f>Input!$J$4</f>
        <v>65</v>
      </c>
      <c r="Z101">
        <f>Input!$K$4</f>
        <v>75</v>
      </c>
    </row>
    <row r="102" spans="1:26" x14ac:dyDescent="0.25">
      <c r="A102">
        <f>IF(B102="Y",COUNTIF($B$2:B102,"Y"),0)</f>
        <v>101</v>
      </c>
      <c r="B102" t="str">
        <f>IF(AND(C102&gt;=BeginDate24hr,C102&lt;=EndDate24hr),"Y","N")</f>
        <v>Y</v>
      </c>
      <c r="C102" s="1">
        <v>44094</v>
      </c>
      <c r="D102" t="s">
        <v>135</v>
      </c>
      <c r="E102">
        <f>Transformed!C202</f>
        <v>76.599999999999994</v>
      </c>
      <c r="F102">
        <f>(Transformed!D202+Transformed!D203)/2</f>
        <v>63.6483335</v>
      </c>
      <c r="G102">
        <f>(Transformed!E202+Transformed!E203)/2</f>
        <v>63.6483335</v>
      </c>
      <c r="H102">
        <f>(Transformed!F202+Transformed!F203)/2</f>
        <v>19.105512499999996</v>
      </c>
      <c r="I102">
        <f>(Transformed!G202+Transformed!G203)/2</f>
        <v>71.451027888900001</v>
      </c>
      <c r="J102">
        <f>(Transformed!H202+Transformed!H203)/2</f>
        <v>61.251711499999999</v>
      </c>
      <c r="K102">
        <f>(Transformed!I202+Transformed!I203)/2</f>
        <v>45.436014</v>
      </c>
      <c r="L102">
        <f>(Transformed!J202+Transformed!J203)/2</f>
        <v>45.436014</v>
      </c>
      <c r="M102">
        <f>(Transformed!K202+Transformed!K203)/2</f>
        <v>15.815697500000002</v>
      </c>
      <c r="N102">
        <f>(Transformed!L202+Transformed!L203)/2</f>
        <v>54.276822666649998</v>
      </c>
      <c r="O102">
        <f>(Transformed!M202+Transformed!M203)/2</f>
        <v>77.349313499999994</v>
      </c>
      <c r="P102">
        <f>(Transformed!N202+Transformed!N203)/2</f>
        <v>39.107137000000002</v>
      </c>
      <c r="Q102">
        <f>(Transformed!O202+Transformed!O203)/2</f>
        <v>39.107137000000002</v>
      </c>
      <c r="R102">
        <f>(Transformed!P202+Transformed!P203)/2</f>
        <v>38.242176499999999</v>
      </c>
      <c r="S102">
        <f>(Transformed!Q202+Transformed!Q203)/2</f>
        <v>60.419095888850002</v>
      </c>
      <c r="T102">
        <f>(Transformed!R202+Transformed!R203)/2</f>
        <v>6.3508769999999997</v>
      </c>
      <c r="U102">
        <f>(Transformed!S202+Transformed!S203)/2</f>
        <v>2.0174824999999998</v>
      </c>
      <c r="V102">
        <f>(Transformed!T202+Transformed!T203)/2</f>
        <v>2.0174824999999998</v>
      </c>
      <c r="W102">
        <f>(Transformed!U202+Transformed!U203)/2</f>
        <v>4.3333944999999998</v>
      </c>
      <c r="X102">
        <f>(Transformed!V202+Transformed!V203)/2</f>
        <v>3.8293829444499998</v>
      </c>
      <c r="Y102">
        <f>Input!$J$4</f>
        <v>65</v>
      </c>
      <c r="Z102">
        <f>Input!$K$4</f>
        <v>75</v>
      </c>
    </row>
    <row r="103" spans="1:26" x14ac:dyDescent="0.25">
      <c r="A103">
        <f>IF(B103="Y",COUNTIF($B$2:B103,"Y"),0)</f>
        <v>102</v>
      </c>
      <c r="B103" t="str">
        <f>IF(AND(C103&gt;=BeginDate24hr,C103&lt;=EndDate24hr),"Y","N")</f>
        <v>Y</v>
      </c>
      <c r="C103" s="1">
        <v>44093</v>
      </c>
      <c r="D103" t="s">
        <v>135</v>
      </c>
      <c r="E103">
        <f>Transformed!C204</f>
        <v>73.534544999999994</v>
      </c>
      <c r="F103">
        <f>(Transformed!D204+Transformed!D205)/2</f>
        <v>64.417105499999991</v>
      </c>
      <c r="G103">
        <f>(Transformed!E204+Transformed!E205)/2</f>
        <v>64.417105499999991</v>
      </c>
      <c r="H103">
        <f>(Transformed!F204+Transformed!F205)/2</f>
        <v>17.774782500000001</v>
      </c>
      <c r="I103">
        <f>(Transformed!G204+Transformed!G205)/2</f>
        <v>71.555458944449995</v>
      </c>
      <c r="J103">
        <f>(Transformed!H204+Transformed!H205)/2</f>
        <v>60.484706000000003</v>
      </c>
      <c r="K103">
        <f>(Transformed!I204+Transformed!I205)/2</f>
        <v>41.221029999999999</v>
      </c>
      <c r="L103">
        <f>(Transformed!J204+Transformed!J205)/2</f>
        <v>41.221029999999999</v>
      </c>
      <c r="M103">
        <f>(Transformed!K204+Transformed!K205)/2</f>
        <v>19.263676000000004</v>
      </c>
      <c r="N103">
        <f>(Transformed!L204+Transformed!L205)/2</f>
        <v>53.248693777750006</v>
      </c>
      <c r="O103">
        <f>(Transformed!M204+Transformed!M205)/2</f>
        <v>82.176331000000005</v>
      </c>
      <c r="P103">
        <f>(Transformed!N204+Transformed!N205)/2</f>
        <v>30.302377499999999</v>
      </c>
      <c r="Q103">
        <f>(Transformed!O204+Transformed!O205)/2</f>
        <v>30.302377499999999</v>
      </c>
      <c r="R103">
        <f>(Transformed!P204+Transformed!P205)/2</f>
        <v>51.873953499999999</v>
      </c>
      <c r="S103">
        <f>(Transformed!Q204+Transformed!Q205)/2</f>
        <v>59.588525944400004</v>
      </c>
      <c r="T103">
        <f>(Transformed!R204+Transformed!R205)/2</f>
        <v>5.5916665000000005</v>
      </c>
      <c r="U103">
        <f>(Transformed!S204+Transformed!S205)/2</f>
        <v>2.0034964999999998</v>
      </c>
      <c r="V103">
        <f>(Transformed!T204+Transformed!T205)/2</f>
        <v>2.0034964999999998</v>
      </c>
      <c r="W103">
        <f>(Transformed!U204+Transformed!U205)/2</f>
        <v>3.5881699999999999</v>
      </c>
      <c r="X103">
        <f>(Transformed!V204+Transformed!V205)/2</f>
        <v>3.8220713333000003</v>
      </c>
      <c r="Y103">
        <f>Input!$J$4</f>
        <v>65</v>
      </c>
      <c r="Z103">
        <f>Input!$K$4</f>
        <v>75</v>
      </c>
    </row>
    <row r="104" spans="1:26" x14ac:dyDescent="0.25">
      <c r="A104">
        <f>IF(B104="Y",COUNTIF($B$2:B104,"Y"),0)</f>
        <v>103</v>
      </c>
      <c r="B104" t="str">
        <f>IF(AND(C104&gt;=BeginDate24hr,C104&lt;=EndDate24hr),"Y","N")</f>
        <v>Y</v>
      </c>
      <c r="C104" s="1">
        <v>44092</v>
      </c>
      <c r="D104" t="s">
        <v>135</v>
      </c>
      <c r="E104">
        <f>Transformed!C206</f>
        <v>69.330909000000005</v>
      </c>
      <c r="F104">
        <f>(Transformed!D206+Transformed!D207)/2</f>
        <v>63.965000000000003</v>
      </c>
      <c r="G104">
        <f>(Transformed!E206+Transformed!E207)/2</f>
        <v>63.965000000000003</v>
      </c>
      <c r="H104">
        <f>(Transformed!F206+Transformed!F207)/2</f>
        <v>15.742762000000003</v>
      </c>
      <c r="I104">
        <f>(Transformed!G206+Transformed!G207)/2</f>
        <v>70.893155611099999</v>
      </c>
      <c r="J104">
        <f>(Transformed!H206+Transformed!H207)/2</f>
        <v>60.425054500000002</v>
      </c>
      <c r="K104">
        <f>(Transformed!I206+Transformed!I207)/2</f>
        <v>34.250559500000001</v>
      </c>
      <c r="L104">
        <f>(Transformed!J206+Transformed!J207)/2</f>
        <v>34.250559500000001</v>
      </c>
      <c r="M104">
        <f>(Transformed!K206+Transformed!K207)/2</f>
        <v>26.174495</v>
      </c>
      <c r="N104">
        <f>(Transformed!L206+Transformed!L207)/2</f>
        <v>51.614895388899996</v>
      </c>
      <c r="O104">
        <f>(Transformed!M206+Transformed!M207)/2</f>
        <v>81.733522499999992</v>
      </c>
      <c r="P104">
        <f>(Transformed!N206+Transformed!N207)/2</f>
        <v>22.751538500000002</v>
      </c>
      <c r="Q104">
        <f>(Transformed!O206+Transformed!O207)/2</f>
        <v>22.751538500000002</v>
      </c>
      <c r="R104">
        <f>(Transformed!P206+Transformed!P207)/2</f>
        <v>58.981983999999997</v>
      </c>
      <c r="S104">
        <f>(Transformed!Q206+Transformed!Q207)/2</f>
        <v>59.704692611149994</v>
      </c>
      <c r="T104">
        <f>(Transformed!R206+Transformed!R207)/2</f>
        <v>6.0681820000000002</v>
      </c>
      <c r="U104">
        <f>(Transformed!S206+Transformed!S207)/2</f>
        <v>2.2454545000000001</v>
      </c>
      <c r="V104">
        <f>(Transformed!T206+Transformed!T207)/2</f>
        <v>2.2454545000000001</v>
      </c>
      <c r="W104">
        <f>(Transformed!U206+Transformed!U207)/2</f>
        <v>3.8227275000000001</v>
      </c>
      <c r="X104">
        <f>(Transformed!V206+Transformed!V207)/2</f>
        <v>3.7271043333500002</v>
      </c>
      <c r="Y104">
        <f>Input!$J$4</f>
        <v>65</v>
      </c>
      <c r="Z104">
        <f>Input!$K$4</f>
        <v>75</v>
      </c>
    </row>
    <row r="105" spans="1:26" x14ac:dyDescent="0.25">
      <c r="A105">
        <f>IF(B105="Y",COUNTIF($B$2:B105,"Y"),0)</f>
        <v>104</v>
      </c>
      <c r="B105" t="str">
        <f>IF(AND(C105&gt;=BeginDate24hr,C105&lt;=EndDate24hr),"Y","N")</f>
        <v>Y</v>
      </c>
      <c r="C105" s="1">
        <v>44091</v>
      </c>
      <c r="D105" t="s">
        <v>135</v>
      </c>
      <c r="E105">
        <f>Transformed!C208</f>
        <v>69.030908999999994</v>
      </c>
      <c r="F105">
        <f>(Transformed!D208+Transformed!D209)/2</f>
        <v>64.414166499999993</v>
      </c>
      <c r="G105">
        <f>(Transformed!E208+Transformed!E209)/2</f>
        <v>64.414166499999993</v>
      </c>
      <c r="H105">
        <f>(Transformed!F208+Transformed!F209)/2</f>
        <v>14.461288</v>
      </c>
      <c r="I105">
        <f>(Transformed!G208+Transformed!G209)/2</f>
        <v>70.802111511099994</v>
      </c>
      <c r="J105">
        <f>(Transformed!H208+Transformed!H209)/2</f>
        <v>59.484015499999998</v>
      </c>
      <c r="K105">
        <f>(Transformed!I208+Transformed!I209)/2</f>
        <v>27.336363500000001</v>
      </c>
      <c r="L105">
        <f>(Transformed!J208+Transformed!J209)/2</f>
        <v>27.336363500000001</v>
      </c>
      <c r="M105">
        <f>(Transformed!K208+Transformed!K209)/2</f>
        <v>32.147651999999994</v>
      </c>
      <c r="N105">
        <f>(Transformed!L208+Transformed!L209)/2</f>
        <v>50.720196444449996</v>
      </c>
      <c r="O105">
        <f>(Transformed!M208+Transformed!M209)/2</f>
        <v>83.801166499999994</v>
      </c>
      <c r="P105">
        <f>(Transformed!N208+Transformed!N209)/2</f>
        <v>21.713182</v>
      </c>
      <c r="Q105">
        <f>(Transformed!O208+Transformed!O209)/2</f>
        <v>21.713182</v>
      </c>
      <c r="R105">
        <f>(Transformed!P208+Transformed!P209)/2</f>
        <v>62.087984500000005</v>
      </c>
      <c r="S105">
        <f>(Transformed!Q208+Transformed!Q209)/2</f>
        <v>58.596101288900002</v>
      </c>
      <c r="T105">
        <f>(Transformed!R208+Transformed!R209)/2</f>
        <v>7.0297619999999998</v>
      </c>
      <c r="U105">
        <f>(Transformed!S208+Transformed!S209)/2</f>
        <v>0.40909099999999998</v>
      </c>
      <c r="V105">
        <f>(Transformed!T208+Transformed!T209)/2</f>
        <v>0.40909099999999998</v>
      </c>
      <c r="W105">
        <f>(Transformed!U208+Transformed!U209)/2</f>
        <v>6.6206709999999998</v>
      </c>
      <c r="X105">
        <f>(Transformed!V208+Transformed!V209)/2</f>
        <v>3.8215535611</v>
      </c>
      <c r="Y105">
        <f>Input!$J$4</f>
        <v>65</v>
      </c>
      <c r="Z105">
        <f>Input!$K$4</f>
        <v>75</v>
      </c>
    </row>
    <row r="106" spans="1:26" x14ac:dyDescent="0.25">
      <c r="A106">
        <f>IF(B106="Y",COUNTIF($B$2:B106,"Y"),0)</f>
        <v>105</v>
      </c>
      <c r="B106" t="str">
        <f>IF(AND(C106&gt;=BeginDate24hr,C106&lt;=EndDate24hr),"Y","N")</f>
        <v>Y</v>
      </c>
      <c r="C106" s="1">
        <v>44090</v>
      </c>
      <c r="D106" t="s">
        <v>135</v>
      </c>
      <c r="E106">
        <f>Transformed!C210</f>
        <v>80.745455000000007</v>
      </c>
      <c r="F106">
        <f>(Transformed!D210+Transformed!D211)/2</f>
        <v>62.076388999999999</v>
      </c>
      <c r="G106">
        <f>(Transformed!E210+Transformed!E211)/2</f>
        <v>62.076388999999999</v>
      </c>
      <c r="H106">
        <f>(Transformed!F210+Transformed!F211)/2</f>
        <v>23.674031000000006</v>
      </c>
      <c r="I106">
        <f>(Transformed!G210+Transformed!G211)/2</f>
        <v>70.115801888899995</v>
      </c>
      <c r="J106">
        <f>(Transformed!H210+Transformed!H211)/2</f>
        <v>62.340476500000001</v>
      </c>
      <c r="K106">
        <f>(Transformed!I210+Transformed!I211)/2</f>
        <v>38.173776500000002</v>
      </c>
      <c r="L106">
        <f>(Transformed!J210+Transformed!J211)/2</f>
        <v>38.173776500000002</v>
      </c>
      <c r="M106">
        <f>(Transformed!K210+Transformed!K211)/2</f>
        <v>24.166700000000002</v>
      </c>
      <c r="N106">
        <f>(Transformed!L210+Transformed!L211)/2</f>
        <v>53.966171666649998</v>
      </c>
      <c r="O106">
        <f>(Transformed!M210+Transformed!M211)/2</f>
        <v>90.193277999999992</v>
      </c>
      <c r="P106">
        <f>(Transformed!N210+Transformed!N211)/2</f>
        <v>32.490769</v>
      </c>
      <c r="Q106">
        <f>(Transformed!O210+Transformed!O211)/2</f>
        <v>32.490769</v>
      </c>
      <c r="R106">
        <f>(Transformed!P210+Transformed!P211)/2</f>
        <v>57.702508999999999</v>
      </c>
      <c r="S106">
        <f>(Transformed!Q210+Transformed!Q211)/2</f>
        <v>63.5420601111</v>
      </c>
      <c r="T106">
        <f>(Transformed!R210+Transformed!R211)/2</f>
        <v>5.5769229999999999</v>
      </c>
      <c r="U106">
        <f>(Transformed!S210+Transformed!S211)/2</f>
        <v>1.9974745</v>
      </c>
      <c r="V106">
        <f>(Transformed!T210+Transformed!T211)/2</f>
        <v>1.9974745</v>
      </c>
      <c r="W106">
        <f>(Transformed!U210+Transformed!U211)/2</f>
        <v>3.5794484999999998</v>
      </c>
      <c r="X106">
        <f>(Transformed!V210+Transformed!V211)/2</f>
        <v>3.7579700000000003</v>
      </c>
      <c r="Y106">
        <f>Input!$J$4</f>
        <v>65</v>
      </c>
      <c r="Z106">
        <f>Input!$K$4</f>
        <v>75</v>
      </c>
    </row>
    <row r="107" spans="1:26" x14ac:dyDescent="0.25">
      <c r="A107">
        <f>IF(B107="Y",COUNTIF($B$2:B107,"Y"),0)</f>
        <v>106</v>
      </c>
      <c r="B107" t="str">
        <f>IF(AND(C107&gt;=BeginDate24hr,C107&lt;=EndDate24hr),"Y","N")</f>
        <v>Y</v>
      </c>
      <c r="C107" s="1">
        <v>44089</v>
      </c>
      <c r="D107" t="s">
        <v>135</v>
      </c>
      <c r="E107">
        <f>Transformed!C212</f>
        <v>80.147272999999998</v>
      </c>
      <c r="F107">
        <f>(Transformed!D212+Transformed!D213)/2</f>
        <v>62.716948000000002</v>
      </c>
      <c r="G107">
        <f>(Transformed!E212+Transformed!E213)/2</f>
        <v>62.716948000000002</v>
      </c>
      <c r="H107">
        <f>(Transformed!F212+Transformed!F213)/2</f>
        <v>23.414923999999999</v>
      </c>
      <c r="I107">
        <f>(Transformed!G212+Transformed!G213)/2</f>
        <v>70.878706249999993</v>
      </c>
      <c r="J107">
        <f>(Transformed!H212+Transformed!H213)/2</f>
        <v>63.725143000000003</v>
      </c>
      <c r="K107">
        <f>(Transformed!I212+Transformed!I213)/2</f>
        <v>34.741666499999994</v>
      </c>
      <c r="L107">
        <f>(Transformed!J212+Transformed!J213)/2</f>
        <v>34.741666499999994</v>
      </c>
      <c r="M107">
        <f>(Transformed!K212+Transformed!K213)/2</f>
        <v>28.983476500000005</v>
      </c>
      <c r="N107">
        <f>(Transformed!L212+Transformed!L213)/2</f>
        <v>52.049614750000003</v>
      </c>
      <c r="O107">
        <f>(Transformed!M212+Transformed!M213)/2</f>
        <v>90.930785999999998</v>
      </c>
      <c r="P107">
        <f>(Transformed!N212+Transformed!N213)/2</f>
        <v>29.275505500000001</v>
      </c>
      <c r="Q107">
        <f>(Transformed!O212+Transformed!O213)/2</f>
        <v>29.275505500000001</v>
      </c>
      <c r="R107">
        <f>(Transformed!P212+Transformed!P213)/2</f>
        <v>61.655280499999996</v>
      </c>
      <c r="S107">
        <f>(Transformed!Q212+Transformed!Q213)/2</f>
        <v>58.459671499999999</v>
      </c>
      <c r="T107">
        <f>(Transformed!R212+Transformed!R213)/2</f>
        <v>6.9815125000000009</v>
      </c>
      <c r="U107">
        <f>(Transformed!S212+Transformed!S213)/2</f>
        <v>1.392857</v>
      </c>
      <c r="V107">
        <f>(Transformed!T212+Transformed!T213)/2</f>
        <v>1.392857</v>
      </c>
      <c r="W107">
        <f>(Transformed!U212+Transformed!U213)/2</f>
        <v>5.5886554999999998</v>
      </c>
      <c r="X107">
        <f>(Transformed!V212+Transformed!V213)/2</f>
        <v>3.7469214500000003</v>
      </c>
      <c r="Y107">
        <f>Input!$J$4</f>
        <v>65</v>
      </c>
      <c r="Z107">
        <f>Input!$K$4</f>
        <v>75</v>
      </c>
    </row>
    <row r="108" spans="1:26" x14ac:dyDescent="0.25">
      <c r="A108">
        <f>IF(B108="Y",COUNTIF($B$2:B108,"Y"),0)</f>
        <v>107</v>
      </c>
      <c r="B108" t="str">
        <f>IF(AND(C108&gt;=BeginDate24hr,C108&lt;=EndDate24hr),"Y","N")</f>
        <v>Y</v>
      </c>
      <c r="C108" s="1">
        <v>44088</v>
      </c>
      <c r="D108" t="s">
        <v>135</v>
      </c>
      <c r="E108">
        <f>Transformed!C214</f>
        <v>79.810908999999995</v>
      </c>
      <c r="F108">
        <f>(Transformed!D214+Transformed!D215)/2</f>
        <v>62.088000000000001</v>
      </c>
      <c r="G108">
        <f>(Transformed!E214+Transformed!E215)/2</f>
        <v>62.088000000000001</v>
      </c>
      <c r="H108">
        <f>(Transformed!F214+Transformed!F215)/2</f>
        <v>25.432838999999994</v>
      </c>
      <c r="I108">
        <f>(Transformed!G214+Transformed!G215)/2</f>
        <v>71.062238100000002</v>
      </c>
      <c r="J108">
        <f>(Transformed!H214+Transformed!H215)/2</f>
        <v>67.88995349999999</v>
      </c>
      <c r="K108">
        <f>(Transformed!I214+Transformed!I215)/2</f>
        <v>35.933333000000005</v>
      </c>
      <c r="L108">
        <f>(Transformed!J214+Transformed!J215)/2</f>
        <v>35.933333000000005</v>
      </c>
      <c r="M108">
        <f>(Transformed!K214+Transformed!K215)/2</f>
        <v>31.956620499999996</v>
      </c>
      <c r="N108">
        <f>(Transformed!L214+Transformed!L215)/2</f>
        <v>52.162498299999996</v>
      </c>
      <c r="O108">
        <f>(Transformed!M214+Transformed!M215)/2</f>
        <v>92.8981675</v>
      </c>
      <c r="P108">
        <f>(Transformed!N214+Transformed!N215)/2</f>
        <v>29.636678</v>
      </c>
      <c r="Q108">
        <f>(Transformed!O214+Transformed!O215)/2</f>
        <v>29.636678</v>
      </c>
      <c r="R108">
        <f>(Transformed!P214+Transformed!P215)/2</f>
        <v>63.261489499999996</v>
      </c>
      <c r="S108">
        <f>(Transformed!Q214+Transformed!Q215)/2</f>
        <v>58.7321594</v>
      </c>
      <c r="T108">
        <f>(Transformed!R214+Transformed!R215)/2</f>
        <v>7.3074535000000003</v>
      </c>
      <c r="U108">
        <f>(Transformed!S214+Transformed!S215)/2</f>
        <v>1.318182</v>
      </c>
      <c r="V108">
        <f>(Transformed!T214+Transformed!T215)/2</f>
        <v>1.318182</v>
      </c>
      <c r="W108">
        <f>(Transformed!U214+Transformed!U215)/2</f>
        <v>5.9892715000000001</v>
      </c>
      <c r="X108">
        <f>(Transformed!V214+Transformed!V215)/2</f>
        <v>3.7936182000000001</v>
      </c>
      <c r="Y108">
        <f>Input!$J$4</f>
        <v>65</v>
      </c>
      <c r="Z108">
        <f>Input!$K$4</f>
        <v>75</v>
      </c>
    </row>
    <row r="109" spans="1:26" x14ac:dyDescent="0.25">
      <c r="A109">
        <f>IF(B109="Y",COUNTIF($B$2:B109,"Y"),0)</f>
        <v>108</v>
      </c>
      <c r="B109" t="str">
        <f>IF(AND(C109&gt;=BeginDate24hr,C109&lt;=EndDate24hr),"Y","N")</f>
        <v>Y</v>
      </c>
      <c r="C109" s="1">
        <v>44087</v>
      </c>
      <c r="D109" t="s">
        <v>135</v>
      </c>
      <c r="E109">
        <f>Transformed!C216</f>
        <v>77.476364000000004</v>
      </c>
      <c r="F109">
        <f>(Transformed!D216+Transformed!D217)/2</f>
        <v>62.806153999999992</v>
      </c>
      <c r="G109">
        <f>(Transformed!E216+Transformed!E217)/2</f>
        <v>62.806153999999992</v>
      </c>
      <c r="H109">
        <f>(Transformed!F216+Transformed!F217)/2</f>
        <v>23.505874000000009</v>
      </c>
      <c r="I109">
        <f>(Transformed!G216+Transformed!G217)/2</f>
        <v>72.717809250000002</v>
      </c>
      <c r="J109">
        <f>(Transformed!H216+Transformed!H217)/2</f>
        <v>62.730857</v>
      </c>
      <c r="K109">
        <f>(Transformed!I216+Transformed!I217)/2</f>
        <v>40.950349500000002</v>
      </c>
      <c r="L109">
        <f>(Transformed!J216+Transformed!J217)/2</f>
        <v>40.950349500000002</v>
      </c>
      <c r="M109">
        <f>(Transformed!K216+Transformed!K217)/2</f>
        <v>21.780507499999999</v>
      </c>
      <c r="N109">
        <f>(Transformed!L216+Transformed!L217)/2</f>
        <v>51.4151393</v>
      </c>
      <c r="O109">
        <f>(Transformed!M216+Transformed!M217)/2</f>
        <v>83.775635499999993</v>
      </c>
      <c r="P109">
        <f>(Transformed!N216+Transformed!N217)/2</f>
        <v>29.606014000000002</v>
      </c>
      <c r="Q109">
        <f>(Transformed!O216+Transformed!O217)/2</f>
        <v>29.606014000000002</v>
      </c>
      <c r="R109">
        <f>(Transformed!P216+Transformed!P217)/2</f>
        <v>54.169621499999998</v>
      </c>
      <c r="S109">
        <f>(Transformed!Q216+Transformed!Q217)/2</f>
        <v>54.760624500000006</v>
      </c>
      <c r="T109">
        <f>(Transformed!R216+Transformed!R217)/2</f>
        <v>6.8021975000000001</v>
      </c>
      <c r="U109">
        <f>(Transformed!S216+Transformed!S217)/2</f>
        <v>2.1898394999999997</v>
      </c>
      <c r="V109">
        <f>(Transformed!T216+Transformed!T217)/2</f>
        <v>2.1898394999999997</v>
      </c>
      <c r="W109">
        <f>(Transformed!U216+Transformed!U217)/2</f>
        <v>4.6123580000000004</v>
      </c>
      <c r="X109">
        <f>(Transformed!V216+Transformed!V217)/2</f>
        <v>4.1143774500000001</v>
      </c>
      <c r="Y109">
        <f>Input!$J$4</f>
        <v>65</v>
      </c>
      <c r="Z109">
        <f>Input!$K$4</f>
        <v>75</v>
      </c>
    </row>
    <row r="110" spans="1:26" x14ac:dyDescent="0.25">
      <c r="A110">
        <f>IF(B110="Y",COUNTIF($B$2:B110,"Y"),0)</f>
        <v>109</v>
      </c>
      <c r="B110" t="str">
        <f>IF(AND(C110&gt;=BeginDate24hr,C110&lt;=EndDate24hr),"Y","N")</f>
        <v>Y</v>
      </c>
      <c r="C110" s="1">
        <v>44086</v>
      </c>
      <c r="D110" t="s">
        <v>135</v>
      </c>
      <c r="E110">
        <f>Transformed!C218</f>
        <v>74.218181999999999</v>
      </c>
      <c r="F110">
        <f>(Transformed!D218+Transformed!D219)/2</f>
        <v>63.153045500000005</v>
      </c>
      <c r="G110">
        <f>(Transformed!E218+Transformed!E219)/2</f>
        <v>63.153045500000005</v>
      </c>
      <c r="H110">
        <f>(Transformed!F218+Transformed!F219)/2</f>
        <v>20.149122500000001</v>
      </c>
      <c r="I110">
        <f>(Transformed!G218+Transformed!G219)/2</f>
        <v>73.505061749999996</v>
      </c>
      <c r="J110">
        <f>(Transformed!H218+Transformed!H219)/2</f>
        <v>63.069231000000002</v>
      </c>
      <c r="K110">
        <f>(Transformed!I218+Transformed!I219)/2</f>
        <v>38.938636500000001</v>
      </c>
      <c r="L110">
        <f>(Transformed!J218+Transformed!J219)/2</f>
        <v>38.938636500000001</v>
      </c>
      <c r="M110">
        <f>(Transformed!K218+Transformed!K219)/2</f>
        <v>24.130594500000001</v>
      </c>
      <c r="N110">
        <f>(Transformed!L218+Transformed!L219)/2</f>
        <v>52.722725650000001</v>
      </c>
      <c r="O110">
        <f>(Transformed!M218+Transformed!M219)/2</f>
        <v>85.08756249999999</v>
      </c>
      <c r="P110">
        <f>(Transformed!N218+Transformed!N219)/2</f>
        <v>30.081084000000004</v>
      </c>
      <c r="Q110">
        <f>(Transformed!O218+Transformed!O219)/2</f>
        <v>30.081084000000004</v>
      </c>
      <c r="R110">
        <f>(Transformed!P218+Transformed!P219)/2</f>
        <v>55.0064785</v>
      </c>
      <c r="S110">
        <f>(Transformed!Q218+Transformed!Q219)/2</f>
        <v>56.405630500000001</v>
      </c>
      <c r="T110">
        <f>(Transformed!R218+Transformed!R219)/2</f>
        <v>5.8644689999999997</v>
      </c>
      <c r="U110">
        <f>(Transformed!S218+Transformed!S219)/2</f>
        <v>2.0113634999999999</v>
      </c>
      <c r="V110">
        <f>(Transformed!T218+Transformed!T219)/2</f>
        <v>2.0113634999999999</v>
      </c>
      <c r="W110">
        <f>(Transformed!U218+Transformed!U219)/2</f>
        <v>3.8531055000000003</v>
      </c>
      <c r="X110">
        <f>(Transformed!V218+Transformed!V219)/2</f>
        <v>3.5050688499999998</v>
      </c>
      <c r="Y110">
        <f>Input!$J$4</f>
        <v>65</v>
      </c>
      <c r="Z110">
        <f>Input!$K$4</f>
        <v>75</v>
      </c>
    </row>
    <row r="111" spans="1:26" x14ac:dyDescent="0.25">
      <c r="A111">
        <f>IF(B111="Y",COUNTIF($B$2:B111,"Y"),0)</f>
        <v>110</v>
      </c>
      <c r="B111" t="str">
        <f>IF(AND(C111&gt;=BeginDate24hr,C111&lt;=EndDate24hr),"Y","N")</f>
        <v>Y</v>
      </c>
      <c r="C111" s="1">
        <v>44085</v>
      </c>
      <c r="D111" t="s">
        <v>135</v>
      </c>
      <c r="E111">
        <f>Transformed!C220</f>
        <v>76.181818000000007</v>
      </c>
      <c r="F111">
        <f>(Transformed!D220+Transformed!D221)/2</f>
        <v>65.575837000000007</v>
      </c>
      <c r="G111">
        <f>(Transformed!E220+Transformed!E221)/2</f>
        <v>65.575837000000007</v>
      </c>
      <c r="H111">
        <f>(Transformed!F220+Transformed!F221)/2</f>
        <v>17.239687499999999</v>
      </c>
      <c r="I111">
        <f>(Transformed!G220+Transformed!G221)/2</f>
        <v>75.353767349999998</v>
      </c>
      <c r="J111">
        <f>(Transformed!H220+Transformed!H221)/2</f>
        <v>66.897352999999995</v>
      </c>
      <c r="K111">
        <f>(Transformed!I220+Transformed!I221)/2</f>
        <v>33.789161</v>
      </c>
      <c r="L111">
        <f>(Transformed!J220+Transformed!J221)/2</f>
        <v>33.789161</v>
      </c>
      <c r="M111">
        <f>(Transformed!K220+Transformed!K221)/2</f>
        <v>33.108191999999995</v>
      </c>
      <c r="N111">
        <f>(Transformed!L220+Transformed!L221)/2</f>
        <v>53.021240649999996</v>
      </c>
      <c r="O111">
        <f>(Transformed!M220+Transformed!M221)/2</f>
        <v>80.089191</v>
      </c>
      <c r="P111">
        <f>(Transformed!N220+Transformed!N221)/2</f>
        <v>29.346747999999998</v>
      </c>
      <c r="Q111">
        <f>(Transformed!O220+Transformed!O221)/2</f>
        <v>29.346747999999998</v>
      </c>
      <c r="R111">
        <f>(Transformed!P220+Transformed!P221)/2</f>
        <v>50.742443000000009</v>
      </c>
      <c r="S111">
        <f>(Transformed!Q220+Transformed!Q221)/2</f>
        <v>52.56709635</v>
      </c>
      <c r="T111">
        <f>(Transformed!R220+Transformed!R221)/2</f>
        <v>5.1293705000000003</v>
      </c>
      <c r="U111">
        <f>(Transformed!S220+Transformed!S221)/2</f>
        <v>1.9720279999999999</v>
      </c>
      <c r="V111">
        <f>(Transformed!T220+Transformed!T221)/2</f>
        <v>1.9720279999999999</v>
      </c>
      <c r="W111">
        <f>(Transformed!U220+Transformed!U221)/2</f>
        <v>3.1573424999999999</v>
      </c>
      <c r="X111">
        <f>(Transformed!V220+Transformed!V221)/2</f>
        <v>3.6636536</v>
      </c>
      <c r="Y111">
        <f>Input!$J$4</f>
        <v>65</v>
      </c>
      <c r="Z111">
        <f>Input!$K$4</f>
        <v>75</v>
      </c>
    </row>
    <row r="112" spans="1:26" x14ac:dyDescent="0.25">
      <c r="A112">
        <f>IF(B112="Y",COUNTIF($B$2:B112,"Y"),0)</f>
        <v>111</v>
      </c>
      <c r="B112" t="str">
        <f>IF(AND(C112&gt;=BeginDate24hr,C112&lt;=EndDate24hr),"Y","N")</f>
        <v>Y</v>
      </c>
      <c r="C112" s="1">
        <v>44084</v>
      </c>
      <c r="D112" t="s">
        <v>135</v>
      </c>
      <c r="E112">
        <f>Transformed!C222</f>
        <v>77.981818000000004</v>
      </c>
      <c r="F112">
        <f>(Transformed!D222+Transformed!D223)/2</f>
        <v>66.344545500000009</v>
      </c>
      <c r="G112">
        <f>(Transformed!E222+Transformed!E223)/2</f>
        <v>66.344545500000009</v>
      </c>
      <c r="H112">
        <f>(Transformed!F222+Transformed!F223)/2</f>
        <v>17.437132499999997</v>
      </c>
      <c r="I112">
        <f>(Transformed!G222+Transformed!G223)/2</f>
        <v>76.12876965000001</v>
      </c>
      <c r="J112">
        <f>(Transformed!H222+Transformed!H223)/2</f>
        <v>66.814881</v>
      </c>
      <c r="K112">
        <f>(Transformed!I222+Transformed!I223)/2</f>
        <v>35.283566499999999</v>
      </c>
      <c r="L112">
        <f>(Transformed!J222+Transformed!J223)/2</f>
        <v>35.283566499999999</v>
      </c>
      <c r="M112">
        <f>(Transformed!K222+Transformed!K223)/2</f>
        <v>31.531314500000001</v>
      </c>
      <c r="N112">
        <f>(Transformed!L222+Transformed!L223)/2</f>
        <v>55.136719450000001</v>
      </c>
      <c r="O112">
        <f>(Transformed!M222+Transformed!M223)/2</f>
        <v>82.943324000000004</v>
      </c>
      <c r="P112">
        <f>(Transformed!N222+Transformed!N223)/2</f>
        <v>33.807447500000002</v>
      </c>
      <c r="Q112">
        <f>(Transformed!O222+Transformed!O223)/2</f>
        <v>33.807447500000002</v>
      </c>
      <c r="R112">
        <f>(Transformed!P222+Transformed!P223)/2</f>
        <v>49.135876500000002</v>
      </c>
      <c r="S112">
        <f>(Transformed!Q222+Transformed!Q223)/2</f>
        <v>54.11309095</v>
      </c>
      <c r="T112">
        <f>(Transformed!R222+Transformed!R223)/2</f>
        <v>4.6456045000000001</v>
      </c>
      <c r="U112">
        <f>(Transformed!S222+Transformed!S223)/2</f>
        <v>1.9484845</v>
      </c>
      <c r="V112">
        <f>(Transformed!T222+Transformed!T223)/2</f>
        <v>1.9484845</v>
      </c>
      <c r="W112">
        <f>(Transformed!U222+Transformed!U223)/2</f>
        <v>2.69712</v>
      </c>
      <c r="X112">
        <f>(Transformed!V222+Transformed!V223)/2</f>
        <v>3.5607666500000001</v>
      </c>
      <c r="Y112">
        <f>Input!$J$4</f>
        <v>65</v>
      </c>
      <c r="Z112">
        <f>Input!$K$4</f>
        <v>75</v>
      </c>
    </row>
    <row r="113" spans="1:26" x14ac:dyDescent="0.25">
      <c r="A113">
        <f>IF(B113="Y",COUNTIF($B$2:B113,"Y"),0)</f>
        <v>112</v>
      </c>
      <c r="B113" t="str">
        <f>IF(AND(C113&gt;=BeginDate24hr,C113&lt;=EndDate24hr),"Y","N")</f>
        <v>Y</v>
      </c>
      <c r="C113" s="1">
        <v>44083</v>
      </c>
      <c r="D113" t="s">
        <v>135</v>
      </c>
      <c r="E113">
        <f>Transformed!C224</f>
        <v>77.599999999999994</v>
      </c>
      <c r="F113">
        <f>(Transformed!D224+Transformed!D225)/2</f>
        <v>66.411052499999997</v>
      </c>
      <c r="G113">
        <f>(Transformed!E224+Transformed!E225)/2</f>
        <v>66.411052499999997</v>
      </c>
      <c r="H113">
        <f>(Transformed!F224+Transformed!F225)/2</f>
        <v>17.742793499999994</v>
      </c>
      <c r="I113">
        <f>(Transformed!G224+Transformed!G225)/2</f>
        <v>76.774134000000004</v>
      </c>
      <c r="J113">
        <f>(Transformed!H224+Transformed!H225)/2</f>
        <v>65.667500000000004</v>
      </c>
      <c r="K113">
        <f>(Transformed!I224+Transformed!I225)/2</f>
        <v>33.270279500000001</v>
      </c>
      <c r="L113">
        <f>(Transformed!J224+Transformed!J225)/2</f>
        <v>33.270279500000001</v>
      </c>
      <c r="M113">
        <f>(Transformed!K224+Transformed!K225)/2</f>
        <v>32.397220500000003</v>
      </c>
      <c r="N113">
        <f>(Transformed!L224+Transformed!L225)/2</f>
        <v>55.522938099999998</v>
      </c>
      <c r="O113">
        <f>(Transformed!M224+Transformed!M225)/2</f>
        <v>84.414355499999999</v>
      </c>
      <c r="P113">
        <f>(Transformed!N224+Transformed!N225)/2</f>
        <v>28.980524499999998</v>
      </c>
      <c r="Q113">
        <f>(Transformed!O224+Transformed!O225)/2</f>
        <v>28.980524499999998</v>
      </c>
      <c r="R113">
        <f>(Transformed!P224+Transformed!P225)/2</f>
        <v>55.433830999999998</v>
      </c>
      <c r="S113">
        <f>(Transformed!Q224+Transformed!Q225)/2</f>
        <v>53.9857291</v>
      </c>
      <c r="T113">
        <f>(Transformed!R224+Transformed!R225)/2</f>
        <v>7.2115384999999996</v>
      </c>
      <c r="U113">
        <f>(Transformed!S224+Transformed!S225)/2</f>
        <v>2.0139860000000001</v>
      </c>
      <c r="V113">
        <f>(Transformed!T224+Transformed!T225)/2</f>
        <v>2.0139860000000001</v>
      </c>
      <c r="W113">
        <f>(Transformed!U224+Transformed!U225)/2</f>
        <v>5.1975524999999996</v>
      </c>
      <c r="X113">
        <f>(Transformed!V224+Transformed!V225)/2</f>
        <v>4.5110237499999997</v>
      </c>
      <c r="Y113">
        <f>Input!$J$4</f>
        <v>65</v>
      </c>
      <c r="Z113">
        <f>Input!$K$4</f>
        <v>75</v>
      </c>
    </row>
    <row r="114" spans="1:26" x14ac:dyDescent="0.25">
      <c r="A114">
        <f>IF(B114="Y",COUNTIF($B$2:B114,"Y"),0)</f>
        <v>113</v>
      </c>
      <c r="B114" t="str">
        <f>IF(AND(C114&gt;=BeginDate24hr,C114&lt;=EndDate24hr),"Y","N")</f>
        <v>Y</v>
      </c>
      <c r="C114" s="1">
        <v>44082</v>
      </c>
      <c r="D114" t="s">
        <v>135</v>
      </c>
      <c r="E114">
        <f>Transformed!C226</f>
        <v>80.191666999999995</v>
      </c>
      <c r="F114">
        <f>(Transformed!D226+Transformed!D227)/2</f>
        <v>66.956000000000003</v>
      </c>
      <c r="G114">
        <f>(Transformed!E226+Transformed!E227)/2</f>
        <v>66.956000000000003</v>
      </c>
      <c r="H114">
        <f>(Transformed!F226+Transformed!F227)/2</f>
        <v>19.121083500000001</v>
      </c>
      <c r="I114">
        <f>(Transformed!G226+Transformed!G227)/2</f>
        <v>76.793880400000006</v>
      </c>
      <c r="J114">
        <f>(Transformed!H226+Transformed!H227)/2</f>
        <v>65.609375</v>
      </c>
      <c r="K114">
        <f>(Transformed!I226+Transformed!I227)/2</f>
        <v>45.501398499999993</v>
      </c>
      <c r="L114">
        <f>(Transformed!J226+Transformed!J227)/2</f>
        <v>45.501398499999993</v>
      </c>
      <c r="M114">
        <f>(Transformed!K226+Transformed!K227)/2</f>
        <v>20.107976500000003</v>
      </c>
      <c r="N114">
        <f>(Transformed!L226+Transformed!L227)/2</f>
        <v>58.003518</v>
      </c>
      <c r="O114">
        <f>(Transformed!M226+Transformed!M227)/2</f>
        <v>85.710362000000003</v>
      </c>
      <c r="P114">
        <f>(Transformed!N226+Transformed!N227)/2</f>
        <v>33.032517499999997</v>
      </c>
      <c r="Q114">
        <f>(Transformed!O226+Transformed!O227)/2</f>
        <v>33.032517499999997</v>
      </c>
      <c r="R114">
        <f>(Transformed!P226+Transformed!P227)/2</f>
        <v>52.677844500000006</v>
      </c>
      <c r="S114">
        <f>(Transformed!Q226+Transformed!Q227)/2</f>
        <v>57.991064699999995</v>
      </c>
      <c r="T114">
        <f>(Transformed!R226+Transformed!R227)/2</f>
        <v>14.0208335</v>
      </c>
      <c r="U114">
        <f>(Transformed!S226+Transformed!S227)/2</f>
        <v>1.2327275</v>
      </c>
      <c r="V114">
        <f>(Transformed!T226+Transformed!T227)/2</f>
        <v>1.2327275</v>
      </c>
      <c r="W114">
        <f>(Transformed!U226+Transformed!U227)/2</f>
        <v>12.788105999999999</v>
      </c>
      <c r="X114">
        <f>(Transformed!V226+Transformed!V227)/2</f>
        <v>5.1818771000000003</v>
      </c>
      <c r="Y114">
        <f>Input!$J$4</f>
        <v>65</v>
      </c>
      <c r="Z114">
        <f>Input!$K$4</f>
        <v>75</v>
      </c>
    </row>
    <row r="115" spans="1:26" x14ac:dyDescent="0.25">
      <c r="A115">
        <f>IF(B115="Y",COUNTIF($B$2:B115,"Y"),0)</f>
        <v>114</v>
      </c>
      <c r="B115" t="str">
        <f>IF(AND(C115&gt;=BeginDate24hr,C115&lt;=EndDate24hr),"Y","N")</f>
        <v>Y</v>
      </c>
      <c r="C115" s="1">
        <v>44081</v>
      </c>
      <c r="D115" t="s">
        <v>135</v>
      </c>
      <c r="E115">
        <f>Transformed!C228</f>
        <v>83.445454999999995</v>
      </c>
      <c r="F115">
        <f>(Transformed!D228+Transformed!D229)/2</f>
        <v>68.088125000000005</v>
      </c>
      <c r="G115">
        <f>(Transformed!E228+Transformed!E229)/2</f>
        <v>68.088125000000005</v>
      </c>
      <c r="H115">
        <f>(Transformed!F228+Transformed!F229)/2</f>
        <v>19.833063999999997</v>
      </c>
      <c r="I115">
        <f>(Transformed!G228+Transformed!G229)/2</f>
        <v>78.520915400000007</v>
      </c>
      <c r="J115">
        <f>(Transformed!H228+Transformed!H229)/2</f>
        <v>63.172727500000008</v>
      </c>
      <c r="K115">
        <f>(Transformed!I228+Transformed!I229)/2</f>
        <v>50.189510499999997</v>
      </c>
      <c r="L115">
        <f>(Transformed!J228+Transformed!J229)/2</f>
        <v>50.189510499999997</v>
      </c>
      <c r="M115">
        <f>(Transformed!K228+Transformed!K229)/2</f>
        <v>12.983217000000003</v>
      </c>
      <c r="N115">
        <f>(Transformed!L228+Transformed!L229)/2</f>
        <v>56.801520400000001</v>
      </c>
      <c r="O115">
        <f>(Transformed!M228+Transformed!M229)/2</f>
        <v>79.559330500000002</v>
      </c>
      <c r="P115">
        <f>(Transformed!N228+Transformed!N229)/2</f>
        <v>35.570385000000002</v>
      </c>
      <c r="Q115">
        <f>(Transformed!O228+Transformed!O229)/2</f>
        <v>35.570385000000002</v>
      </c>
      <c r="R115">
        <f>(Transformed!P228+Transformed!P229)/2</f>
        <v>43.9889455</v>
      </c>
      <c r="S115">
        <f>(Transformed!Q228+Transformed!Q229)/2</f>
        <v>52.14972865</v>
      </c>
      <c r="T115">
        <f>(Transformed!R228+Transformed!R229)/2</f>
        <v>5.1923075000000001</v>
      </c>
      <c r="U115">
        <f>(Transformed!S228+Transformed!S229)/2</f>
        <v>2.6748249999999998</v>
      </c>
      <c r="V115">
        <f>(Transformed!T228+Transformed!T229)/2</f>
        <v>2.6748249999999998</v>
      </c>
      <c r="W115">
        <f>(Transformed!U228+Transformed!U229)/2</f>
        <v>2.5174824999999998</v>
      </c>
      <c r="X115">
        <f>(Transformed!V228+Transformed!V229)/2</f>
        <v>4.0168473000000002</v>
      </c>
      <c r="Y115">
        <f>Input!$J$4</f>
        <v>65</v>
      </c>
      <c r="Z115">
        <f>Input!$K$4</f>
        <v>75</v>
      </c>
    </row>
    <row r="116" spans="1:26" x14ac:dyDescent="0.25">
      <c r="A116">
        <f>IF(B116="Y",COUNTIF($B$2:B116,"Y"),0)</f>
        <v>115</v>
      </c>
      <c r="B116" t="str">
        <f>IF(AND(C116&gt;=BeginDate24hr,C116&lt;=EndDate24hr),"Y","N")</f>
        <v>Y</v>
      </c>
      <c r="C116" s="1">
        <v>44080</v>
      </c>
      <c r="D116" t="s">
        <v>135</v>
      </c>
      <c r="E116">
        <f>Transformed!C230</f>
        <v>82.627273000000002</v>
      </c>
      <c r="F116">
        <f>(Transformed!D230+Transformed!D231)/2</f>
        <v>66.490182000000004</v>
      </c>
      <c r="G116">
        <f>(Transformed!E230+Transformed!E231)/2</f>
        <v>66.490182000000004</v>
      </c>
      <c r="H116">
        <f>(Transformed!F230+Transformed!F231)/2</f>
        <v>26.184993000000002</v>
      </c>
      <c r="I116">
        <f>(Transformed!G230+Transformed!G231)/2</f>
        <v>79.474143550000008</v>
      </c>
      <c r="J116">
        <f>(Transformed!H230+Transformed!H231)/2</f>
        <v>62.637761999999995</v>
      </c>
      <c r="K116">
        <f>(Transformed!I230+Transformed!I231)/2</f>
        <v>44.553147000000003</v>
      </c>
      <c r="L116">
        <f>(Transformed!J230+Transformed!J231)/2</f>
        <v>44.553147000000003</v>
      </c>
      <c r="M116">
        <f>(Transformed!K230+Transformed!K231)/2</f>
        <v>18.084614999999996</v>
      </c>
      <c r="N116">
        <f>(Transformed!L230+Transformed!L231)/2</f>
        <v>55.806663700000001</v>
      </c>
      <c r="O116">
        <f>(Transformed!M230+Transformed!M231)/2</f>
        <v>74.839795500000008</v>
      </c>
      <c r="P116">
        <f>(Transformed!N230+Transformed!N231)/2</f>
        <v>23.443252000000001</v>
      </c>
      <c r="Q116">
        <f>(Transformed!O230+Transformed!O231)/2</f>
        <v>23.443252000000001</v>
      </c>
      <c r="R116">
        <f>(Transformed!P230+Transformed!P231)/2</f>
        <v>51.396543500000007</v>
      </c>
      <c r="S116">
        <f>(Transformed!Q230+Transformed!Q231)/2</f>
        <v>50.045265749999999</v>
      </c>
      <c r="T116">
        <f>(Transformed!R230+Transformed!R231)/2</f>
        <v>5.2698865000000001</v>
      </c>
      <c r="U116">
        <f>(Transformed!S230+Transformed!S231)/2</f>
        <v>2.5314684999999999</v>
      </c>
      <c r="V116">
        <f>(Transformed!T230+Transformed!T231)/2</f>
        <v>2.5314684999999999</v>
      </c>
      <c r="W116">
        <f>(Transformed!U230+Transformed!U231)/2</f>
        <v>2.7384180000000002</v>
      </c>
      <c r="X116">
        <f>(Transformed!V230+Transformed!V231)/2</f>
        <v>4.0264758</v>
      </c>
      <c r="Y116">
        <f>Input!$J$4</f>
        <v>65</v>
      </c>
      <c r="Z116">
        <f>Input!$K$4</f>
        <v>75</v>
      </c>
    </row>
    <row r="117" spans="1:26" x14ac:dyDescent="0.25">
      <c r="A117">
        <f>IF(B117="Y",COUNTIF($B$2:B117,"Y"),0)</f>
        <v>116</v>
      </c>
      <c r="B117" t="str">
        <f>IF(AND(C117&gt;=BeginDate24hr,C117&lt;=EndDate24hr),"Y","N")</f>
        <v>Y</v>
      </c>
      <c r="C117" s="1">
        <v>44079</v>
      </c>
      <c r="D117" t="s">
        <v>135</v>
      </c>
      <c r="E117">
        <f>Transformed!C232</f>
        <v>81.481818000000004</v>
      </c>
      <c r="F117">
        <f>(Transformed!D232+Transformed!D233)/2</f>
        <v>66.195089499999995</v>
      </c>
      <c r="G117">
        <f>(Transformed!E232+Transformed!E233)/2</f>
        <v>66.195089499999995</v>
      </c>
      <c r="H117">
        <f>(Transformed!F232+Transformed!F233)/2</f>
        <v>25.599665500000004</v>
      </c>
      <c r="I117">
        <f>(Transformed!G232+Transformed!G233)/2</f>
        <v>78.619716749999995</v>
      </c>
      <c r="J117">
        <f>(Transformed!H232+Transformed!H233)/2</f>
        <v>61.225878999999999</v>
      </c>
      <c r="K117">
        <f>(Transformed!I232+Transformed!I233)/2</f>
        <v>47.937622500000003</v>
      </c>
      <c r="L117">
        <f>(Transformed!J232+Transformed!J233)/2</f>
        <v>47.937622500000003</v>
      </c>
      <c r="M117">
        <f>(Transformed!K232+Transformed!K233)/2</f>
        <v>13.288256499999999</v>
      </c>
      <c r="N117">
        <f>(Transformed!L232+Transformed!L233)/2</f>
        <v>56.149238249999996</v>
      </c>
      <c r="O117">
        <f>(Transformed!M232+Transformed!M233)/2</f>
        <v>75.028550999999993</v>
      </c>
      <c r="P117">
        <f>(Transformed!N232+Transformed!N233)/2</f>
        <v>33.347272500000003</v>
      </c>
      <c r="Q117">
        <f>(Transformed!O232+Transformed!O233)/2</f>
        <v>33.347272500000003</v>
      </c>
      <c r="R117">
        <f>(Transformed!P232+Transformed!P233)/2</f>
        <v>41.681278500000005</v>
      </c>
      <c r="S117">
        <f>(Transformed!Q232+Transformed!Q233)/2</f>
        <v>52.284057349999998</v>
      </c>
      <c r="T117">
        <f>(Transformed!R232+Transformed!R233)/2</f>
        <v>6.9375</v>
      </c>
      <c r="U117">
        <f>(Transformed!S232+Transformed!S233)/2</f>
        <v>2.3721589999999999</v>
      </c>
      <c r="V117">
        <f>(Transformed!T232+Transformed!T233)/2</f>
        <v>2.3721589999999999</v>
      </c>
      <c r="W117">
        <f>(Transformed!U232+Transformed!U233)/2</f>
        <v>4.5653410000000001</v>
      </c>
      <c r="X117">
        <f>(Transformed!V232+Transformed!V233)/2</f>
        <v>4.3967501000000002</v>
      </c>
      <c r="Y117">
        <f>Input!$J$4</f>
        <v>65</v>
      </c>
      <c r="Z117">
        <f>Input!$K$4</f>
        <v>75</v>
      </c>
    </row>
    <row r="118" spans="1:26" x14ac:dyDescent="0.25">
      <c r="A118">
        <f>IF(B118="Y",COUNTIF($B$2:B118,"Y"),0)</f>
        <v>117</v>
      </c>
      <c r="B118" t="str">
        <f>IF(AND(C118&gt;=BeginDate24hr,C118&lt;=EndDate24hr),"Y","N")</f>
        <v>Y</v>
      </c>
      <c r="C118" s="1">
        <v>44078</v>
      </c>
      <c r="D118" t="s">
        <v>135</v>
      </c>
      <c r="E118">
        <f>Transformed!C234</f>
        <v>82.736363999999995</v>
      </c>
      <c r="F118">
        <f>(Transformed!D234+Transformed!D235)/2</f>
        <v>63.652305499999997</v>
      </c>
      <c r="G118">
        <f>(Transformed!E234+Transformed!E235)/2</f>
        <v>63.652305499999997</v>
      </c>
      <c r="H118">
        <f>(Transformed!F234+Transformed!F235)/2</f>
        <v>27.6927995</v>
      </c>
      <c r="I118">
        <f>(Transformed!G234+Transformed!G235)/2</f>
        <v>76.669547399999999</v>
      </c>
      <c r="J118">
        <f>(Transformed!H234+Transformed!H235)/2</f>
        <v>65.052098000000001</v>
      </c>
      <c r="K118">
        <f>(Transformed!I234+Transformed!I235)/2</f>
        <v>44.524475500000001</v>
      </c>
      <c r="L118">
        <f>(Transformed!J234+Transformed!J235)/2</f>
        <v>44.524475500000001</v>
      </c>
      <c r="M118">
        <f>(Transformed!K234+Transformed!K235)/2</f>
        <v>20.527622499999993</v>
      </c>
      <c r="N118">
        <f>(Transformed!L234+Transformed!L235)/2</f>
        <v>57.212081850000004</v>
      </c>
      <c r="O118">
        <f>(Transformed!M234+Transformed!M235)/2</f>
        <v>80.987467500000008</v>
      </c>
      <c r="P118">
        <f>(Transformed!N234+Transformed!N235)/2</f>
        <v>24.587937</v>
      </c>
      <c r="Q118">
        <f>(Transformed!O234+Transformed!O235)/2</f>
        <v>24.587937</v>
      </c>
      <c r="R118">
        <f>(Transformed!P234+Transformed!P235)/2</f>
        <v>56.399530499999997</v>
      </c>
      <c r="S118">
        <f>(Transformed!Q234+Transformed!Q235)/2</f>
        <v>58.457370349999998</v>
      </c>
      <c r="T118">
        <f>(Transformed!R234+Transformed!R235)/2</f>
        <v>6.6153845000000002</v>
      </c>
      <c r="U118">
        <f>(Transformed!S234+Transformed!S235)/2</f>
        <v>2.8531469999999999</v>
      </c>
      <c r="V118">
        <f>(Transformed!T234+Transformed!T235)/2</f>
        <v>2.8531469999999999</v>
      </c>
      <c r="W118">
        <f>(Transformed!U234+Transformed!U235)/2</f>
        <v>3.7622375000000003</v>
      </c>
      <c r="X118">
        <f>(Transformed!V234+Transformed!V235)/2</f>
        <v>4.2754296000000007</v>
      </c>
      <c r="Y118">
        <f>Input!$J$4</f>
        <v>65</v>
      </c>
      <c r="Z118">
        <f>Input!$K$4</f>
        <v>75</v>
      </c>
    </row>
    <row r="119" spans="1:26" x14ac:dyDescent="0.25">
      <c r="A119">
        <f>IF(B119="Y",COUNTIF($B$2:B119,"Y"),0)</f>
        <v>118</v>
      </c>
      <c r="B119" t="str">
        <f>IF(AND(C119&gt;=BeginDate24hr,C119&lt;=EndDate24hr),"Y","N")</f>
        <v>Y</v>
      </c>
      <c r="C119" s="1">
        <v>44077</v>
      </c>
      <c r="D119" t="s">
        <v>135</v>
      </c>
      <c r="E119">
        <f>Transformed!C236</f>
        <v>82.890908999999994</v>
      </c>
      <c r="F119">
        <f>(Transformed!D236+Transformed!D237)/2</f>
        <v>64.477000000000004</v>
      </c>
      <c r="G119">
        <f>(Transformed!E236+Transformed!E237)/2</f>
        <v>64.477000000000004</v>
      </c>
      <c r="H119">
        <f>(Transformed!F236+Transformed!F237)/2</f>
        <v>26.201787999999993</v>
      </c>
      <c r="I119">
        <f>(Transformed!G236+Transformed!G237)/2</f>
        <v>74.503854950000004</v>
      </c>
      <c r="J119">
        <f>(Transformed!H236+Transformed!H237)/2</f>
        <v>68.79905500000001</v>
      </c>
      <c r="K119">
        <f>(Transformed!I236+Transformed!I237)/2</f>
        <v>47.576923000000001</v>
      </c>
      <c r="L119">
        <f>(Transformed!J236+Transformed!J237)/2</f>
        <v>47.576923000000001</v>
      </c>
      <c r="M119">
        <f>(Transformed!K236+Transformed!K237)/2</f>
        <v>21.222132000000002</v>
      </c>
      <c r="N119">
        <f>(Transformed!L236+Transformed!L237)/2</f>
        <v>58.444344000000001</v>
      </c>
      <c r="O119">
        <f>(Transformed!M236+Transformed!M237)/2</f>
        <v>86.194107000000002</v>
      </c>
      <c r="P119">
        <f>(Transformed!N236+Transformed!N237)/2</f>
        <v>34.082971999999998</v>
      </c>
      <c r="Q119">
        <f>(Transformed!O236+Transformed!O237)/2</f>
        <v>34.082971999999998</v>
      </c>
      <c r="R119">
        <f>(Transformed!P236+Transformed!P237)/2</f>
        <v>52.11113499999999</v>
      </c>
      <c r="S119">
        <f>(Transformed!Q236+Transformed!Q237)/2</f>
        <v>64.178337599999992</v>
      </c>
      <c r="T119">
        <f>(Transformed!R236+Transformed!R237)/2</f>
        <v>6.0440480000000001</v>
      </c>
      <c r="U119">
        <f>(Transformed!S236+Transformed!S237)/2</f>
        <v>2.7967914999999999</v>
      </c>
      <c r="V119">
        <f>(Transformed!T236+Transformed!T237)/2</f>
        <v>2.7967914999999999</v>
      </c>
      <c r="W119">
        <f>(Transformed!U236+Transformed!U237)/2</f>
        <v>3.2472565000000002</v>
      </c>
      <c r="X119">
        <f>(Transformed!V236+Transformed!V237)/2</f>
        <v>4.3019781500000001</v>
      </c>
      <c r="Y119">
        <f>Input!$J$4</f>
        <v>65</v>
      </c>
      <c r="Z119">
        <f>Input!$K$4</f>
        <v>75</v>
      </c>
    </row>
    <row r="120" spans="1:26" x14ac:dyDescent="0.25">
      <c r="A120">
        <f>IF(B120="Y",COUNTIF($B$2:B120,"Y"),0)</f>
        <v>119</v>
      </c>
      <c r="B120" t="str">
        <f>IF(AND(C120&gt;=BeginDate24hr,C120&lt;=EndDate24hr),"Y","N")</f>
        <v>Y</v>
      </c>
      <c r="C120" s="1">
        <v>44076</v>
      </c>
      <c r="D120" t="s">
        <v>135</v>
      </c>
      <c r="E120">
        <f>Transformed!C238</f>
        <v>84.145454999999998</v>
      </c>
      <c r="F120">
        <f>(Transformed!D238+Transformed!D239)/2</f>
        <v>64.8936365</v>
      </c>
      <c r="G120">
        <f>(Transformed!E238+Transformed!E239)/2</f>
        <v>64.8936365</v>
      </c>
      <c r="H120">
        <f>(Transformed!F238+Transformed!F239)/2</f>
        <v>26.300519499999996</v>
      </c>
      <c r="I120">
        <f>(Transformed!G238+Transformed!G239)/2</f>
        <v>75.246711650000009</v>
      </c>
      <c r="J120">
        <f>(Transformed!H238+Transformed!H239)/2</f>
        <v>65.185151499999989</v>
      </c>
      <c r="K120">
        <f>(Transformed!I238+Transformed!I239)/2</f>
        <v>54.622028</v>
      </c>
      <c r="L120">
        <f>(Transformed!J238+Transformed!J239)/2</f>
        <v>54.622028</v>
      </c>
      <c r="M120">
        <f>(Transformed!K238+Transformed!K239)/2</f>
        <v>10.563123499999996</v>
      </c>
      <c r="N120">
        <f>(Transformed!L238+Transformed!L239)/2</f>
        <v>60.045975350000006</v>
      </c>
      <c r="O120">
        <f>(Transformed!M238+Transformed!M239)/2</f>
        <v>87.371786</v>
      </c>
      <c r="P120">
        <f>(Transformed!N238+Transformed!N239)/2</f>
        <v>39.330973999999998</v>
      </c>
      <c r="Q120">
        <f>(Transformed!O238+Transformed!O239)/2</f>
        <v>39.330973999999998</v>
      </c>
      <c r="R120">
        <f>(Transformed!P238+Transformed!P239)/2</f>
        <v>48.040812000000003</v>
      </c>
      <c r="S120">
        <f>(Transformed!Q238+Transformed!Q239)/2</f>
        <v>65.027865800000001</v>
      </c>
      <c r="T120">
        <f>(Transformed!R238+Transformed!R239)/2</f>
        <v>9.4575755000000008</v>
      </c>
      <c r="U120">
        <f>(Transformed!S238+Transformed!S239)/2</f>
        <v>2.4870130000000001</v>
      </c>
      <c r="V120">
        <f>(Transformed!T238+Transformed!T239)/2</f>
        <v>2.4870130000000001</v>
      </c>
      <c r="W120">
        <f>(Transformed!U238+Transformed!U239)/2</f>
        <v>6.9705624999999998</v>
      </c>
      <c r="X120">
        <f>(Transformed!V238+Transformed!V239)/2</f>
        <v>4.7407595499999999</v>
      </c>
      <c r="Y120">
        <f>Input!$J$4</f>
        <v>65</v>
      </c>
      <c r="Z120">
        <f>Input!$K$4</f>
        <v>75</v>
      </c>
    </row>
    <row r="121" spans="1:26" x14ac:dyDescent="0.25">
      <c r="A121">
        <f>IF(B121="Y",COUNTIF($B$2:B121,"Y"),0)</f>
        <v>120</v>
      </c>
      <c r="B121" t="str">
        <f>IF(AND(C121&gt;=BeginDate24hr,C121&lt;=EndDate24hr),"Y","N")</f>
        <v>Y</v>
      </c>
      <c r="C121" s="1">
        <v>44075</v>
      </c>
      <c r="D121" t="s">
        <v>135</v>
      </c>
      <c r="E121">
        <f>Transformed!C240</f>
        <v>81.290908999999999</v>
      </c>
      <c r="F121">
        <f>(Transformed!D240+Transformed!D241)/2</f>
        <v>67.800284000000005</v>
      </c>
      <c r="G121">
        <f>(Transformed!E240+Transformed!E241)/2</f>
        <v>67.800284000000005</v>
      </c>
      <c r="H121">
        <f>(Transformed!F240+Transformed!F241)/2</f>
        <v>21.2720935</v>
      </c>
      <c r="I121">
        <f>(Transformed!G240+Transformed!G241)/2</f>
        <v>76.143771999999998</v>
      </c>
      <c r="J121">
        <f>(Transformed!H240+Transformed!H241)/2</f>
        <v>67.313428500000001</v>
      </c>
      <c r="K121">
        <f>(Transformed!I240+Transformed!I241)/2</f>
        <v>54.355733999999998</v>
      </c>
      <c r="L121">
        <f>(Transformed!J240+Transformed!J241)/2</f>
        <v>54.355733999999998</v>
      </c>
      <c r="M121">
        <f>(Transformed!K240+Transformed!K241)/2</f>
        <v>12.957694500000002</v>
      </c>
      <c r="N121">
        <f>(Transformed!L240+Transformed!L241)/2</f>
        <v>59.541828449999997</v>
      </c>
      <c r="O121">
        <f>(Transformed!M240+Transformed!M241)/2</f>
        <v>88.352150999999992</v>
      </c>
      <c r="P121">
        <f>(Transformed!N240+Transformed!N241)/2</f>
        <v>39.403671000000003</v>
      </c>
      <c r="Q121">
        <f>(Transformed!O240+Transformed!O241)/2</f>
        <v>39.403671000000003</v>
      </c>
      <c r="R121">
        <f>(Transformed!P240+Transformed!P241)/2</f>
        <v>48.948480000000004</v>
      </c>
      <c r="S121">
        <f>(Transformed!Q240+Transformed!Q241)/2</f>
        <v>62.032225650000001</v>
      </c>
      <c r="T121">
        <f>(Transformed!R240+Transformed!R241)/2</f>
        <v>7.6608390000000002</v>
      </c>
      <c r="U121">
        <f>(Transformed!S240+Transformed!S241)/2</f>
        <v>2.7926134999999999</v>
      </c>
      <c r="V121">
        <f>(Transformed!T240+Transformed!T241)/2</f>
        <v>2.7926134999999999</v>
      </c>
      <c r="W121">
        <f>(Transformed!U240+Transformed!U241)/2</f>
        <v>4.8682255000000003</v>
      </c>
      <c r="X121">
        <f>(Transformed!V240+Transformed!V241)/2</f>
        <v>4.4294441500000001</v>
      </c>
      <c r="Y121">
        <f>Input!$J$4</f>
        <v>65</v>
      </c>
      <c r="Z121">
        <f>Input!$K$4</f>
        <v>75</v>
      </c>
    </row>
    <row r="122" spans="1:26" x14ac:dyDescent="0.25">
      <c r="A122">
        <f>IF(B122="Y",COUNTIF($B$2:B122,"Y"),0)</f>
        <v>121</v>
      </c>
      <c r="B122" t="str">
        <f>IF(AND(C122&gt;=BeginDate24hr,C122&lt;=EndDate24hr),"Y","N")</f>
        <v>Y</v>
      </c>
      <c r="C122" s="1">
        <v>44074</v>
      </c>
      <c r="D122" t="s">
        <v>135</v>
      </c>
      <c r="E122">
        <f>Transformed!C242</f>
        <v>81.527272999999994</v>
      </c>
      <c r="F122">
        <f>(Transformed!D242+Transformed!D243)/2</f>
        <v>68.412774999999996</v>
      </c>
      <c r="G122">
        <f>(Transformed!E242+Transformed!E243)/2</f>
        <v>68.412774999999996</v>
      </c>
      <c r="H122">
        <f>(Transformed!F242+Transformed!F243)/2</f>
        <v>21.797015500000001</v>
      </c>
      <c r="I122">
        <f>(Transformed!G242+Transformed!G243)/2</f>
        <v>77.526486000000006</v>
      </c>
      <c r="J122">
        <f>(Transformed!H242+Transformed!H243)/2</f>
        <v>61.989286</v>
      </c>
      <c r="K122">
        <f>(Transformed!I242+Transformed!I243)/2</f>
        <v>47.687597500000003</v>
      </c>
      <c r="L122">
        <f>(Transformed!J242+Transformed!J243)/2</f>
        <v>47.687597500000003</v>
      </c>
      <c r="M122">
        <f>(Transformed!K242+Transformed!K243)/2</f>
        <v>14.301688499999997</v>
      </c>
      <c r="N122">
        <f>(Transformed!L242+Transformed!L243)/2</f>
        <v>55.5081317</v>
      </c>
      <c r="O122">
        <f>(Transformed!M242+Transformed!M243)/2</f>
        <v>76.232589500000003</v>
      </c>
      <c r="P122">
        <f>(Transformed!N242+Transformed!N243)/2</f>
        <v>28.255769000000001</v>
      </c>
      <c r="Q122">
        <f>(Transformed!O242+Transformed!O243)/2</f>
        <v>28.255769000000001</v>
      </c>
      <c r="R122">
        <f>(Transformed!P242+Transformed!P243)/2</f>
        <v>47.976820500000002</v>
      </c>
      <c r="S122">
        <f>(Transformed!Q242+Transformed!Q243)/2</f>
        <v>54.139948750000002</v>
      </c>
      <c r="T122">
        <f>(Transformed!R242+Transformed!R243)/2</f>
        <v>7.1638655</v>
      </c>
      <c r="U122">
        <f>(Transformed!S242+Transformed!S243)/2</f>
        <v>2.2392345000000002</v>
      </c>
      <c r="V122">
        <f>(Transformed!T242+Transformed!T243)/2</f>
        <v>2.2392345000000002</v>
      </c>
      <c r="W122">
        <f>(Transformed!U242+Transformed!U243)/2</f>
        <v>4.9246309999999998</v>
      </c>
      <c r="X122">
        <f>(Transformed!V242+Transformed!V243)/2</f>
        <v>4.1657522500000006</v>
      </c>
      <c r="Y122">
        <f>Input!$J$4</f>
        <v>65</v>
      </c>
      <c r="Z122">
        <f>Input!$K$4</f>
        <v>75</v>
      </c>
    </row>
    <row r="123" spans="1:26" x14ac:dyDescent="0.25">
      <c r="A123">
        <f>IF(B123="Y",COUNTIF($B$2:B123,"Y"),0)</f>
        <v>122</v>
      </c>
      <c r="B123" t="str">
        <f>IF(AND(C123&gt;=BeginDate24hr,C123&lt;=EndDate24hr),"Y","N")</f>
        <v>Y</v>
      </c>
      <c r="C123" s="1">
        <v>44073</v>
      </c>
      <c r="D123" t="s">
        <v>135</v>
      </c>
      <c r="E123">
        <f>Transformed!C244</f>
        <v>82.809090999999995</v>
      </c>
      <c r="F123">
        <f>(Transformed!D244+Transformed!D245)/2</f>
        <v>70.661538500000006</v>
      </c>
      <c r="G123">
        <f>(Transformed!E244+Transformed!E245)/2</f>
        <v>70.661538500000006</v>
      </c>
      <c r="H123">
        <f>(Transformed!F244+Transformed!F245)/2</f>
        <v>18.916083999999998</v>
      </c>
      <c r="I123">
        <f>(Transformed!G244+Transformed!G245)/2</f>
        <v>78.721929549999999</v>
      </c>
      <c r="J123">
        <f>(Transformed!H244+Transformed!H245)/2</f>
        <v>60.603845999999997</v>
      </c>
      <c r="K123">
        <f>(Transformed!I244+Transformed!I245)/2</f>
        <v>46.074125500000001</v>
      </c>
      <c r="L123">
        <f>(Transformed!J244+Transformed!J245)/2</f>
        <v>46.074125500000001</v>
      </c>
      <c r="M123">
        <f>(Transformed!K244+Transformed!K245)/2</f>
        <v>14.529720499999996</v>
      </c>
      <c r="N123">
        <f>(Transformed!L244+Transformed!L245)/2</f>
        <v>53.406155499999997</v>
      </c>
      <c r="O123">
        <f>(Transformed!M244+Transformed!M245)/2</f>
        <v>67.524510500000005</v>
      </c>
      <c r="P123">
        <f>(Transformed!N244+Transformed!N245)/2</f>
        <v>25.594999999999999</v>
      </c>
      <c r="Q123">
        <f>(Transformed!O244+Transformed!O245)/2</f>
        <v>25.594999999999999</v>
      </c>
      <c r="R123">
        <f>(Transformed!P244+Transformed!P245)/2</f>
        <v>41.929510500000006</v>
      </c>
      <c r="S123">
        <f>(Transformed!Q244+Transformed!Q245)/2</f>
        <v>47.453896950000001</v>
      </c>
      <c r="T123">
        <f>(Transformed!R244+Transformed!R245)/2</f>
        <v>8.375</v>
      </c>
      <c r="U123">
        <f>(Transformed!S244+Transformed!S245)/2</f>
        <v>2.9685315000000001</v>
      </c>
      <c r="V123">
        <f>(Transformed!T244+Transformed!T245)/2</f>
        <v>2.9685315000000001</v>
      </c>
      <c r="W123">
        <f>(Transformed!U244+Transformed!U245)/2</f>
        <v>5.4064684999999999</v>
      </c>
      <c r="X123">
        <f>(Transformed!V244+Transformed!V245)/2</f>
        <v>4.5317891000000001</v>
      </c>
      <c r="Y123">
        <f>Input!$J$4</f>
        <v>65</v>
      </c>
      <c r="Z123">
        <f>Input!$K$4</f>
        <v>75</v>
      </c>
    </row>
    <row r="124" spans="1:26" x14ac:dyDescent="0.25">
      <c r="A124">
        <f>IF(B124="Y",COUNTIF($B$2:B124,"Y"),0)</f>
        <v>123</v>
      </c>
      <c r="B124" t="str">
        <f>IF(AND(C124&gt;=BeginDate24hr,C124&lt;=EndDate24hr),"Y","N")</f>
        <v>Y</v>
      </c>
      <c r="C124" s="1">
        <v>44072</v>
      </c>
      <c r="D124" t="s">
        <v>135</v>
      </c>
      <c r="E124">
        <f>Transformed!C246</f>
        <v>80.381817999999996</v>
      </c>
      <c r="F124">
        <f>(Transformed!D246+Transformed!D247)/2</f>
        <v>73.048181999999997</v>
      </c>
      <c r="G124">
        <f>(Transformed!E246+Transformed!E247)/2</f>
        <v>73.048181999999997</v>
      </c>
      <c r="H124">
        <f>(Transformed!F246+Transformed!F247)/2</f>
        <v>17.008352000000002</v>
      </c>
      <c r="I124">
        <f>(Transformed!G246+Transformed!G247)/2</f>
        <v>80.169992100000002</v>
      </c>
      <c r="J124">
        <f>(Transformed!H246+Transformed!H247)/2</f>
        <v>58.237923000000002</v>
      </c>
      <c r="K124">
        <f>(Transformed!I246+Transformed!I247)/2</f>
        <v>43.29</v>
      </c>
      <c r="L124">
        <f>(Transformed!J246+Transformed!J247)/2</f>
        <v>43.29</v>
      </c>
      <c r="M124">
        <f>(Transformed!K246+Transformed!K247)/2</f>
        <v>14.947923000000003</v>
      </c>
      <c r="N124">
        <f>(Transformed!L246+Transformed!L247)/2</f>
        <v>52.593851350000001</v>
      </c>
      <c r="O124">
        <f>(Transformed!M246+Transformed!M247)/2</f>
        <v>53.113</v>
      </c>
      <c r="P124">
        <f>(Transformed!N246+Transformed!N247)/2</f>
        <v>30.496761499999998</v>
      </c>
      <c r="Q124">
        <f>(Transformed!O246+Transformed!O247)/2</f>
        <v>30.496761499999998</v>
      </c>
      <c r="R124">
        <f>(Transformed!P246+Transformed!P247)/2</f>
        <v>22.616238499999998</v>
      </c>
      <c r="S124">
        <f>(Transformed!Q246+Transformed!Q247)/2</f>
        <v>43.461407000000001</v>
      </c>
      <c r="T124">
        <f>(Transformed!R246+Transformed!R247)/2</f>
        <v>5.5852275000000002</v>
      </c>
      <c r="U124">
        <f>(Transformed!S246+Transformed!S247)/2</f>
        <v>2.5568179999999998</v>
      </c>
      <c r="V124">
        <f>(Transformed!T246+Transformed!T247)/2</f>
        <v>2.5568179999999998</v>
      </c>
      <c r="W124">
        <f>(Transformed!U246+Transformed!U247)/2</f>
        <v>3.0284095</v>
      </c>
      <c r="X124">
        <f>(Transformed!V246+Transformed!V247)/2</f>
        <v>4.2527476000000002</v>
      </c>
      <c r="Y124">
        <f>Input!$J$4</f>
        <v>65</v>
      </c>
      <c r="Z124">
        <f>Input!$K$4</f>
        <v>75</v>
      </c>
    </row>
    <row r="125" spans="1:26" x14ac:dyDescent="0.25">
      <c r="A125">
        <f>IF(B125="Y",COUNTIF($B$2:B125,"Y"),0)</f>
        <v>124</v>
      </c>
      <c r="B125" t="str">
        <f>IF(AND(C125&gt;=BeginDate24hr,C125&lt;=EndDate24hr),"Y","N")</f>
        <v>Y</v>
      </c>
      <c r="C125" s="1">
        <v>44071</v>
      </c>
      <c r="D125" t="s">
        <v>135</v>
      </c>
      <c r="E125">
        <f>Transformed!C248</f>
        <v>79.34</v>
      </c>
      <c r="F125">
        <f>(Transformed!D248+Transformed!D249)/2</f>
        <v>74.200699499999999</v>
      </c>
      <c r="G125">
        <f>(Transformed!E248+Transformed!E249)/2</f>
        <v>74.200699499999999</v>
      </c>
      <c r="H125">
        <f>(Transformed!F248+Transformed!F249)/2</f>
        <v>14.080839000000005</v>
      </c>
      <c r="I125">
        <f>(Transformed!G248+Transformed!G249)/2</f>
        <v>80.387622399999998</v>
      </c>
      <c r="J125">
        <f>(Transformed!H248+Transformed!H249)/2</f>
        <v>62.164615499999996</v>
      </c>
      <c r="K125">
        <f>(Transformed!I248+Transformed!I249)/2</f>
        <v>47.716223499999998</v>
      </c>
      <c r="L125">
        <f>(Transformed!J248+Transformed!J249)/2</f>
        <v>47.716223499999998</v>
      </c>
      <c r="M125">
        <f>(Transformed!K248+Transformed!K249)/2</f>
        <v>14.448391999999998</v>
      </c>
      <c r="N125">
        <f>(Transformed!L248+Transformed!L249)/2</f>
        <v>53.895503400000003</v>
      </c>
      <c r="O125">
        <f>(Transformed!M248+Transformed!M249)/2</f>
        <v>63.981884499999992</v>
      </c>
      <c r="P125">
        <f>(Transformed!N248+Transformed!N249)/2</f>
        <v>34.596083999999998</v>
      </c>
      <c r="Q125">
        <f>(Transformed!O248+Transformed!O249)/2</f>
        <v>34.596083999999998</v>
      </c>
      <c r="R125">
        <f>(Transformed!P248+Transformed!P249)/2</f>
        <v>29.385800499999995</v>
      </c>
      <c r="S125">
        <f>(Transformed!Q248+Transformed!Q249)/2</f>
        <v>45.831402150000002</v>
      </c>
      <c r="T125">
        <f>(Transformed!R248+Transformed!R249)/2</f>
        <v>5.6223774999999998</v>
      </c>
      <c r="U125">
        <f>(Transformed!S248+Transformed!S249)/2</f>
        <v>2.5104895000000003</v>
      </c>
      <c r="V125">
        <f>(Transformed!T248+Transformed!T249)/2</f>
        <v>2.5104895000000003</v>
      </c>
      <c r="W125">
        <f>(Transformed!U248+Transformed!U249)/2</f>
        <v>3.1118879999999995</v>
      </c>
      <c r="X125">
        <f>(Transformed!V248+Transformed!V249)/2</f>
        <v>4.3084266000000007</v>
      </c>
      <c r="Y125">
        <f>Input!$J$4</f>
        <v>65</v>
      </c>
      <c r="Z125">
        <f>Input!$K$4</f>
        <v>75</v>
      </c>
    </row>
    <row r="126" spans="1:26" x14ac:dyDescent="0.25">
      <c r="A126">
        <f>IF(B126="Y",COUNTIF($B$2:B126,"Y"),0)</f>
        <v>125</v>
      </c>
      <c r="B126" t="str">
        <f>IF(AND(C126&gt;=BeginDate24hr,C126&lt;=EndDate24hr),"Y","N")</f>
        <v>Y</v>
      </c>
      <c r="C126" s="1">
        <v>44070</v>
      </c>
      <c r="D126" t="s">
        <v>135</v>
      </c>
      <c r="E126">
        <f>Transformed!C250</f>
        <v>76.838182000000003</v>
      </c>
      <c r="F126">
        <f>(Transformed!D250+Transformed!D251)/2</f>
        <v>66.086829999999992</v>
      </c>
      <c r="G126">
        <f>(Transformed!E250+Transformed!E251)/2</f>
        <v>66.086829999999992</v>
      </c>
      <c r="H126">
        <f>(Transformed!F250+Transformed!F251)/2</f>
        <v>21.795419000000006</v>
      </c>
      <c r="I126">
        <f>(Transformed!G250+Transformed!G251)/2</f>
        <v>78.538991250000009</v>
      </c>
      <c r="J126">
        <f>(Transformed!H250+Transformed!H251)/2</f>
        <v>62.481922999999995</v>
      </c>
      <c r="K126">
        <f>(Transformed!I250+Transformed!I251)/2</f>
        <v>47.721817999999999</v>
      </c>
      <c r="L126">
        <f>(Transformed!J250+Transformed!J251)/2</f>
        <v>47.721817999999999</v>
      </c>
      <c r="M126">
        <f>(Transformed!K250+Transformed!K251)/2</f>
        <v>14.760104999999999</v>
      </c>
      <c r="N126">
        <f>(Transformed!L250+Transformed!L251)/2</f>
        <v>54.125554550000004</v>
      </c>
      <c r="O126">
        <f>(Transformed!M250+Transformed!M251)/2</f>
        <v>79.239395500000001</v>
      </c>
      <c r="P126">
        <f>(Transformed!N250+Transformed!N251)/2</f>
        <v>32.661794499999999</v>
      </c>
      <c r="Q126">
        <f>(Transformed!O250+Transformed!O251)/2</f>
        <v>32.661794499999999</v>
      </c>
      <c r="R126">
        <f>(Transformed!P250+Transformed!P251)/2</f>
        <v>46.577601000000001</v>
      </c>
      <c r="S126">
        <f>(Transformed!Q250+Transformed!Q251)/2</f>
        <v>50.274568549999998</v>
      </c>
      <c r="T126">
        <f>(Transformed!R250+Transformed!R251)/2</f>
        <v>5.8461540000000003</v>
      </c>
      <c r="U126">
        <f>(Transformed!S250+Transformed!S251)/2</f>
        <v>2.9303030000000003</v>
      </c>
      <c r="V126">
        <f>(Transformed!T250+Transformed!T251)/2</f>
        <v>2.9303030000000003</v>
      </c>
      <c r="W126">
        <f>(Transformed!U250+Transformed!U251)/2</f>
        <v>2.915851</v>
      </c>
      <c r="X126">
        <f>(Transformed!V250+Transformed!V251)/2</f>
        <v>4.1942832499999998</v>
      </c>
      <c r="Y126">
        <f>Input!$J$4</f>
        <v>65</v>
      </c>
      <c r="Z126">
        <f>Input!$K$4</f>
        <v>75</v>
      </c>
    </row>
    <row r="127" spans="1:26" x14ac:dyDescent="0.25">
      <c r="A127">
        <f>IF(B127="Y",COUNTIF($B$2:B127,"Y"),0)</f>
        <v>126</v>
      </c>
      <c r="B127" t="str">
        <f>IF(AND(C127&gt;=BeginDate24hr,C127&lt;=EndDate24hr),"Y","N")</f>
        <v>Y</v>
      </c>
      <c r="C127" s="1">
        <v>44069</v>
      </c>
      <c r="D127" t="s">
        <v>135</v>
      </c>
      <c r="E127">
        <f>Transformed!C252</f>
        <v>78.309090999999995</v>
      </c>
      <c r="F127">
        <f>(Transformed!D252+Transformed!D253)/2</f>
        <v>64.902492499999994</v>
      </c>
      <c r="G127">
        <f>(Transformed!E252+Transformed!E253)/2</f>
        <v>64.902492499999994</v>
      </c>
      <c r="H127">
        <f>(Transformed!F252+Transformed!F253)/2</f>
        <v>20.713591500000003</v>
      </c>
      <c r="I127">
        <f>(Transformed!G252+Transformed!G253)/2</f>
        <v>78.157581249999993</v>
      </c>
      <c r="J127">
        <f>(Transformed!H252+Transformed!H253)/2</f>
        <v>58.977919499999999</v>
      </c>
      <c r="K127">
        <f>(Transformed!I252+Transformed!I253)/2</f>
        <v>46.545454500000005</v>
      </c>
      <c r="L127">
        <f>(Transformed!J252+Transformed!J253)/2</f>
        <v>46.545454500000005</v>
      </c>
      <c r="M127">
        <f>(Transformed!K252+Transformed!K253)/2</f>
        <v>12.432464999999997</v>
      </c>
      <c r="N127">
        <f>(Transformed!L252+Transformed!L253)/2</f>
        <v>53.092869950000001</v>
      </c>
      <c r="O127">
        <f>(Transformed!M252+Transformed!M253)/2</f>
        <v>82.98252149999999</v>
      </c>
      <c r="P127">
        <f>(Transformed!N252+Transformed!N253)/2</f>
        <v>28.5393705</v>
      </c>
      <c r="Q127">
        <f>(Transformed!O252+Transformed!O253)/2</f>
        <v>28.5393705</v>
      </c>
      <c r="R127">
        <f>(Transformed!P252+Transformed!P253)/2</f>
        <v>54.443151</v>
      </c>
      <c r="S127">
        <f>(Transformed!Q252+Transformed!Q253)/2</f>
        <v>48.227924450000003</v>
      </c>
      <c r="T127">
        <f>(Transformed!R252+Transformed!R253)/2</f>
        <v>5.9505494999999993</v>
      </c>
      <c r="U127">
        <f>(Transformed!S252+Transformed!S253)/2</f>
        <v>2.8498025</v>
      </c>
      <c r="V127">
        <f>(Transformed!T252+Transformed!T253)/2</f>
        <v>2.8498025</v>
      </c>
      <c r="W127">
        <f>(Transformed!U252+Transformed!U253)/2</f>
        <v>3.1007469999999997</v>
      </c>
      <c r="X127">
        <f>(Transformed!V252+Transformed!V253)/2</f>
        <v>4.1041698499999999</v>
      </c>
      <c r="Y127">
        <f>Input!$J$4</f>
        <v>65</v>
      </c>
      <c r="Z127">
        <f>Input!$K$4</f>
        <v>75</v>
      </c>
    </row>
    <row r="128" spans="1:26" x14ac:dyDescent="0.25">
      <c r="A128">
        <f>IF(B128="Y",COUNTIF($B$2:B128,"Y"),0)</f>
        <v>127</v>
      </c>
      <c r="B128" t="str">
        <f>IF(AND(C128&gt;=BeginDate24hr,C128&lt;=EndDate24hr),"Y","N")</f>
        <v>Y</v>
      </c>
      <c r="C128" s="1">
        <v>44068</v>
      </c>
      <c r="D128" t="s">
        <v>135</v>
      </c>
      <c r="E128">
        <f>Transformed!C254</f>
        <v>77.490909000000002</v>
      </c>
      <c r="F128">
        <f>(Transformed!D254+Transformed!D255)/2</f>
        <v>68.193116000000003</v>
      </c>
      <c r="G128">
        <f>(Transformed!E254+Transformed!E255)/2</f>
        <v>68.193116000000003</v>
      </c>
      <c r="H128">
        <f>(Transformed!F254+Transformed!F255)/2</f>
        <v>16.415975000000003</v>
      </c>
      <c r="I128">
        <f>(Transformed!G254+Transformed!G255)/2</f>
        <v>78.094276699999995</v>
      </c>
      <c r="J128">
        <f>(Transformed!H254+Transformed!H255)/2</f>
        <v>61.189130500000005</v>
      </c>
      <c r="K128">
        <f>(Transformed!I254+Transformed!I255)/2</f>
        <v>47.329545499999995</v>
      </c>
      <c r="L128">
        <f>(Transformed!J254+Transformed!J255)/2</f>
        <v>47.329545499999995</v>
      </c>
      <c r="M128">
        <f>(Transformed!K254+Transformed!K255)/2</f>
        <v>13.859585000000003</v>
      </c>
      <c r="N128">
        <f>(Transformed!L254+Transformed!L255)/2</f>
        <v>54.057214299999998</v>
      </c>
      <c r="O128">
        <f>(Transformed!M254+Transformed!M255)/2</f>
        <v>81.262119499999997</v>
      </c>
      <c r="P128">
        <f>(Transformed!N254+Transformed!N255)/2</f>
        <v>33.4197275</v>
      </c>
      <c r="Q128">
        <f>(Transformed!O254+Transformed!O255)/2</f>
        <v>33.4197275</v>
      </c>
      <c r="R128">
        <f>(Transformed!P254+Transformed!P255)/2</f>
        <v>47.84239199999999</v>
      </c>
      <c r="S128">
        <f>(Transformed!Q254+Transformed!Q255)/2</f>
        <v>49.5316987</v>
      </c>
      <c r="T128">
        <f>(Transformed!R254+Transformed!R255)/2</f>
        <v>5.1818179999999998</v>
      </c>
      <c r="U128">
        <f>(Transformed!S254+Transformed!S255)/2</f>
        <v>1.9743084999999998</v>
      </c>
      <c r="V128">
        <f>(Transformed!T254+Transformed!T255)/2</f>
        <v>1.9743084999999998</v>
      </c>
      <c r="W128">
        <f>(Transformed!U254+Transformed!U255)/2</f>
        <v>3.2075094999999996</v>
      </c>
      <c r="X128">
        <f>(Transformed!V254+Transformed!V255)/2</f>
        <v>3.5595520500000002</v>
      </c>
      <c r="Y128">
        <f>Input!$J$4</f>
        <v>65</v>
      </c>
      <c r="Z128">
        <f>Input!$K$4</f>
        <v>75</v>
      </c>
    </row>
    <row r="129" spans="1:26" x14ac:dyDescent="0.25">
      <c r="A129">
        <f>IF(B129="Y",COUNTIF($B$2:B129,"Y"),0)</f>
        <v>128</v>
      </c>
      <c r="B129" t="str">
        <f>IF(AND(C129&gt;=BeginDate24hr,C129&lt;=EndDate24hr),"Y","N")</f>
        <v>Y</v>
      </c>
      <c r="C129" s="1">
        <v>44067</v>
      </c>
      <c r="D129" t="s">
        <v>135</v>
      </c>
      <c r="E129">
        <f>Transformed!C256</f>
        <v>75.427273</v>
      </c>
      <c r="F129">
        <f>(Transformed!D256+Transformed!D257)/2</f>
        <v>72.348601500000001</v>
      </c>
      <c r="G129">
        <f>(Transformed!E256+Transformed!E257)/2</f>
        <v>72.348601500000001</v>
      </c>
      <c r="H129">
        <f>(Transformed!F256+Transformed!F257)/2</f>
        <v>9.9400350000000017</v>
      </c>
      <c r="I129">
        <f>(Transformed!G256+Transformed!G257)/2</f>
        <v>77.527638499999995</v>
      </c>
      <c r="J129">
        <f>(Transformed!H256+Transformed!H257)/2</f>
        <v>63.253845999999996</v>
      </c>
      <c r="K129">
        <f>(Transformed!I256+Transformed!I257)/2</f>
        <v>52.525000000000006</v>
      </c>
      <c r="L129">
        <f>(Transformed!J256+Transformed!J257)/2</f>
        <v>52.525000000000006</v>
      </c>
      <c r="M129">
        <f>(Transformed!K256+Transformed!K257)/2</f>
        <v>10.728845999999997</v>
      </c>
      <c r="N129">
        <f>(Transformed!L256+Transformed!L257)/2</f>
        <v>57.515202600000002</v>
      </c>
      <c r="O129">
        <f>(Transformed!M256+Transformed!M257)/2</f>
        <v>72.320454499999997</v>
      </c>
      <c r="P129">
        <f>(Transformed!N256+Transformed!N257)/2</f>
        <v>39.471174499999996</v>
      </c>
      <c r="Q129">
        <f>(Transformed!O256+Transformed!O257)/2</f>
        <v>39.471174499999996</v>
      </c>
      <c r="R129">
        <f>(Transformed!P256+Transformed!P257)/2</f>
        <v>32.84928</v>
      </c>
      <c r="S129">
        <f>(Transformed!Q256+Transformed!Q257)/2</f>
        <v>54.626482199999998</v>
      </c>
      <c r="T129">
        <f>(Transformed!R256+Transformed!R257)/2</f>
        <v>5.4923074999999999</v>
      </c>
      <c r="U129">
        <f>(Transformed!S256+Transformed!S257)/2</f>
        <v>1.9839575</v>
      </c>
      <c r="V129">
        <f>(Transformed!T256+Transformed!T257)/2</f>
        <v>1.9839575</v>
      </c>
      <c r="W129">
        <f>(Transformed!U256+Transformed!U257)/2</f>
        <v>3.5083500000000001</v>
      </c>
      <c r="X129">
        <f>(Transformed!V256+Transformed!V257)/2</f>
        <v>4.2807266500000001</v>
      </c>
      <c r="Y129">
        <f>Input!$J$4</f>
        <v>65</v>
      </c>
      <c r="Z129">
        <f>Input!$K$4</f>
        <v>75</v>
      </c>
    </row>
    <row r="130" spans="1:26" x14ac:dyDescent="0.25">
      <c r="A130">
        <f>IF(B130="Y",COUNTIF($B$2:B130,"Y"),0)</f>
        <v>129</v>
      </c>
      <c r="B130" t="str">
        <f>IF(AND(C130&gt;=BeginDate24hr,C130&lt;=EndDate24hr),"Y","N")</f>
        <v>Y</v>
      </c>
      <c r="C130" s="1">
        <v>44066</v>
      </c>
      <c r="D130" t="s">
        <v>135</v>
      </c>
      <c r="E130">
        <f>Transformed!C258</f>
        <v>75.054545000000005</v>
      </c>
      <c r="F130">
        <f>(Transformed!D258+Transformed!D259)/2</f>
        <v>65.667793500000002</v>
      </c>
      <c r="G130">
        <f>(Transformed!E258+Transformed!E259)/2</f>
        <v>65.667793500000002</v>
      </c>
      <c r="H130">
        <f>(Transformed!F258+Transformed!F259)/2</f>
        <v>16.094094499999997</v>
      </c>
      <c r="I130">
        <f>(Transformed!G258+Transformed!G259)/2</f>
        <v>75.395947800000002</v>
      </c>
      <c r="J130">
        <f>(Transformed!H258+Transformed!H259)/2</f>
        <v>65.647902000000002</v>
      </c>
      <c r="K130">
        <f>(Transformed!I258+Transformed!I259)/2</f>
        <v>49.8972725</v>
      </c>
      <c r="L130">
        <f>(Transformed!J258+Transformed!J259)/2</f>
        <v>49.8972725</v>
      </c>
      <c r="M130">
        <f>(Transformed!K258+Transformed!K259)/2</f>
        <v>15.750629500000002</v>
      </c>
      <c r="N130">
        <f>(Transformed!L258+Transformed!L259)/2</f>
        <v>57.681943000000004</v>
      </c>
      <c r="O130">
        <f>(Transformed!M258+Transformed!M259)/2</f>
        <v>84.8978745</v>
      </c>
      <c r="P130">
        <f>(Transformed!N258+Transformed!N259)/2</f>
        <v>44.307077999999997</v>
      </c>
      <c r="Q130">
        <f>(Transformed!O258+Transformed!O259)/2</f>
        <v>44.307077999999997</v>
      </c>
      <c r="R130">
        <f>(Transformed!P258+Transformed!P259)/2</f>
        <v>40.590796500000003</v>
      </c>
      <c r="S130">
        <f>(Transformed!Q258+Transformed!Q259)/2</f>
        <v>60.148365850000005</v>
      </c>
      <c r="T130">
        <f>(Transformed!R258+Transformed!R259)/2</f>
        <v>5.47166</v>
      </c>
      <c r="U130">
        <f>(Transformed!S258+Transformed!S259)/2</f>
        <v>2.4597905</v>
      </c>
      <c r="V130">
        <f>(Transformed!T258+Transformed!T259)/2</f>
        <v>2.4597905</v>
      </c>
      <c r="W130">
        <f>(Transformed!U258+Transformed!U259)/2</f>
        <v>3.0118694999999995</v>
      </c>
      <c r="X130">
        <f>(Transformed!V258+Transformed!V259)/2</f>
        <v>4.1548978500000002</v>
      </c>
      <c r="Y130">
        <f>Input!$J$4</f>
        <v>65</v>
      </c>
      <c r="Z130">
        <f>Input!$K$4</f>
        <v>75</v>
      </c>
    </row>
    <row r="131" spans="1:26" x14ac:dyDescent="0.25">
      <c r="A131">
        <f>IF(B131="Y",COUNTIF($B$2:B131,"Y"),0)</f>
        <v>130</v>
      </c>
      <c r="B131" t="str">
        <f>IF(AND(C131&gt;=BeginDate24hr,C131&lt;=EndDate24hr),"Y","N")</f>
        <v>Y</v>
      </c>
      <c r="C131" s="1">
        <v>44065</v>
      </c>
      <c r="D131" t="s">
        <v>135</v>
      </c>
      <c r="E131">
        <f>Transformed!C260</f>
        <v>77.909091000000004</v>
      </c>
      <c r="F131">
        <f>(Transformed!D260+Transformed!D261)/2</f>
        <v>66.620454499999994</v>
      </c>
      <c r="G131">
        <f>(Transformed!E260+Transformed!E261)/2</f>
        <v>66.620454499999994</v>
      </c>
      <c r="H131">
        <f>(Transformed!F260+Transformed!F261)/2</f>
        <v>17.500757500000002</v>
      </c>
      <c r="I131">
        <f>(Transformed!G260+Transformed!G261)/2</f>
        <v>74.932699749999998</v>
      </c>
      <c r="J131">
        <f>(Transformed!H260+Transformed!H261)/2</f>
        <v>62.476623500000002</v>
      </c>
      <c r="K131">
        <f>(Transformed!I260+Transformed!I261)/2</f>
        <v>46.517063</v>
      </c>
      <c r="L131">
        <f>(Transformed!J260+Transformed!J261)/2</f>
        <v>46.517063</v>
      </c>
      <c r="M131">
        <f>(Transformed!K260+Transformed!K261)/2</f>
        <v>15.959560499999998</v>
      </c>
      <c r="N131">
        <f>(Transformed!L260+Transformed!L261)/2</f>
        <v>57.4031874</v>
      </c>
      <c r="O131">
        <f>(Transformed!M260+Transformed!M261)/2</f>
        <v>82.285909000000004</v>
      </c>
      <c r="P131">
        <f>(Transformed!N260+Transformed!N261)/2</f>
        <v>37.030594499999999</v>
      </c>
      <c r="Q131">
        <f>(Transformed!O260+Transformed!O261)/2</f>
        <v>37.030594499999999</v>
      </c>
      <c r="R131">
        <f>(Transformed!P260+Transformed!P261)/2</f>
        <v>45.255314499999997</v>
      </c>
      <c r="S131">
        <f>(Transformed!Q260+Transformed!Q261)/2</f>
        <v>60.087790150000004</v>
      </c>
      <c r="T131">
        <f>(Transformed!R260+Transformed!R261)/2</f>
        <v>5.8409089999999999</v>
      </c>
      <c r="U131">
        <f>(Transformed!S260+Transformed!S261)/2</f>
        <v>2.6590910000000001</v>
      </c>
      <c r="V131">
        <f>(Transformed!T260+Transformed!T261)/2</f>
        <v>2.6590910000000001</v>
      </c>
      <c r="W131">
        <f>(Transformed!U260+Transformed!U261)/2</f>
        <v>3.1818179999999998</v>
      </c>
      <c r="X131">
        <f>(Transformed!V260+Transformed!V261)/2</f>
        <v>4.3427281000000004</v>
      </c>
      <c r="Y131">
        <f>Input!$J$4</f>
        <v>65</v>
      </c>
      <c r="Z131">
        <f>Input!$K$4</f>
        <v>75</v>
      </c>
    </row>
    <row r="132" spans="1:26" x14ac:dyDescent="0.25">
      <c r="A132">
        <f>IF(B132="Y",COUNTIF($B$2:B132,"Y"),0)</f>
        <v>131</v>
      </c>
      <c r="B132" t="str">
        <f>IF(AND(C132&gt;=BeginDate24hr,C132&lt;=EndDate24hr),"Y","N")</f>
        <v>Y</v>
      </c>
      <c r="C132" s="1">
        <v>44064</v>
      </c>
      <c r="D132" t="s">
        <v>135</v>
      </c>
      <c r="E132">
        <f>Transformed!C262</f>
        <v>76.772727000000003</v>
      </c>
      <c r="F132">
        <f>(Transformed!D262+Transformed!D263)/2</f>
        <v>68.458442000000005</v>
      </c>
      <c r="G132">
        <f>(Transformed!E262+Transformed!E263)/2</f>
        <v>68.458442000000005</v>
      </c>
      <c r="H132">
        <f>(Transformed!F262+Transformed!F263)/2</f>
        <v>17.254844500000001</v>
      </c>
      <c r="I132">
        <f>(Transformed!G262+Transformed!G263)/2</f>
        <v>75.26222405</v>
      </c>
      <c r="J132">
        <f>(Transformed!H262+Transformed!H263)/2</f>
        <v>63.533216499999995</v>
      </c>
      <c r="K132">
        <f>(Transformed!I262+Transformed!I263)/2</f>
        <v>48.953356499999998</v>
      </c>
      <c r="L132">
        <f>(Transformed!J262+Transformed!J263)/2</f>
        <v>48.953356499999998</v>
      </c>
      <c r="M132">
        <f>(Transformed!K262+Transformed!K263)/2</f>
        <v>14.57986</v>
      </c>
      <c r="N132">
        <f>(Transformed!L262+Transformed!L263)/2</f>
        <v>58.231829900000001</v>
      </c>
      <c r="O132">
        <f>(Transformed!M262+Transformed!M263)/2</f>
        <v>79.246764500000012</v>
      </c>
      <c r="P132">
        <f>(Transformed!N262+Transformed!N263)/2</f>
        <v>39.050682000000002</v>
      </c>
      <c r="Q132">
        <f>(Transformed!O262+Transformed!O263)/2</f>
        <v>39.050682000000002</v>
      </c>
      <c r="R132">
        <f>(Transformed!P262+Transformed!P263)/2</f>
        <v>40.196082500000003</v>
      </c>
      <c r="S132">
        <f>(Transformed!Q262+Transformed!Q263)/2</f>
        <v>60.658547349999999</v>
      </c>
      <c r="T132">
        <f>(Transformed!R262+Transformed!R263)/2</f>
        <v>7.2342659999999999</v>
      </c>
      <c r="U132">
        <f>(Transformed!S262+Transformed!S263)/2</f>
        <v>2.7727275000000002</v>
      </c>
      <c r="V132">
        <f>(Transformed!T262+Transformed!T263)/2</f>
        <v>2.7727275000000002</v>
      </c>
      <c r="W132">
        <f>(Transformed!U262+Transformed!U263)/2</f>
        <v>4.4615384999999996</v>
      </c>
      <c r="X132">
        <f>(Transformed!V262+Transformed!V263)/2</f>
        <v>4.54939275</v>
      </c>
      <c r="Y132">
        <f>Input!$J$4</f>
        <v>65</v>
      </c>
      <c r="Z132">
        <f>Input!$K$4</f>
        <v>75</v>
      </c>
    </row>
    <row r="133" spans="1:26" x14ac:dyDescent="0.25">
      <c r="A133">
        <f>IF(B133="Y",COUNTIF($B$2:B133,"Y"),0)</f>
        <v>132</v>
      </c>
      <c r="B133" t="str">
        <f>IF(AND(C133&gt;=BeginDate24hr,C133&lt;=EndDate24hr),"Y","N")</f>
        <v>Y</v>
      </c>
      <c r="C133" s="1">
        <v>44063</v>
      </c>
      <c r="D133" t="s">
        <v>135</v>
      </c>
      <c r="E133">
        <f>Transformed!C264</f>
        <v>75.581817999999998</v>
      </c>
      <c r="F133">
        <f>(Transformed!D264+Transformed!D265)/2</f>
        <v>66.767183000000003</v>
      </c>
      <c r="G133">
        <f>(Transformed!E264+Transformed!E265)/2</f>
        <v>66.767183000000003</v>
      </c>
      <c r="H133">
        <f>(Transformed!F264+Transformed!F265)/2</f>
        <v>18.192957000000003</v>
      </c>
      <c r="I133">
        <f>(Transformed!G264+Transformed!G265)/2</f>
        <v>73.697738700000002</v>
      </c>
      <c r="J133">
        <f>(Transformed!H264+Transformed!H265)/2</f>
        <v>63.153496500000003</v>
      </c>
      <c r="K133">
        <f>(Transformed!I264+Transformed!I265)/2</f>
        <v>48.040279499999997</v>
      </c>
      <c r="L133">
        <f>(Transformed!J264+Transformed!J265)/2</f>
        <v>48.040279499999997</v>
      </c>
      <c r="M133">
        <f>(Transformed!K264+Transformed!K265)/2</f>
        <v>15.113217000000002</v>
      </c>
      <c r="N133">
        <f>(Transformed!L264+Transformed!L265)/2</f>
        <v>58.723194399999997</v>
      </c>
      <c r="O133">
        <f>(Transformed!M264+Transformed!M265)/2</f>
        <v>85.598993500000006</v>
      </c>
      <c r="P133">
        <f>(Transformed!N264+Transformed!N265)/2</f>
        <v>40.477587</v>
      </c>
      <c r="Q133">
        <f>(Transformed!O264+Transformed!O265)/2</f>
        <v>40.477587</v>
      </c>
      <c r="R133">
        <f>(Transformed!P264+Transformed!P265)/2</f>
        <v>45.121406499999999</v>
      </c>
      <c r="S133">
        <f>(Transformed!Q264+Transformed!Q265)/2</f>
        <v>65.649146000000002</v>
      </c>
      <c r="T133">
        <f>(Transformed!R264+Transformed!R265)/2</f>
        <v>8.058704500000001</v>
      </c>
      <c r="U133">
        <f>(Transformed!S264+Transformed!S265)/2</f>
        <v>2.5909089999999999</v>
      </c>
      <c r="V133">
        <f>(Transformed!T264+Transformed!T265)/2</f>
        <v>2.5909089999999999</v>
      </c>
      <c r="W133">
        <f>(Transformed!U264+Transformed!U265)/2</f>
        <v>5.4677955000000011</v>
      </c>
      <c r="X133">
        <f>(Transformed!V264+Transformed!V265)/2</f>
        <v>4.5380193999999996</v>
      </c>
      <c r="Y133">
        <f>Input!$J$4</f>
        <v>65</v>
      </c>
      <c r="Z133">
        <f>Input!$K$4</f>
        <v>75</v>
      </c>
    </row>
    <row r="134" spans="1:26" x14ac:dyDescent="0.25">
      <c r="A134">
        <f>IF(B134="Y",COUNTIF($B$2:B134,"Y"),0)</f>
        <v>133</v>
      </c>
      <c r="B134" t="str">
        <f>IF(AND(C134&gt;=BeginDate24hr,C134&lt;=EndDate24hr),"Y","N")</f>
        <v>Y</v>
      </c>
      <c r="C134" s="1">
        <v>44062</v>
      </c>
      <c r="D134" t="s">
        <v>135</v>
      </c>
      <c r="E134">
        <f>Transformed!C266</f>
        <v>78.490909000000002</v>
      </c>
      <c r="F134">
        <f>(Transformed!D266+Transformed!D267)/2</f>
        <v>66.405231000000001</v>
      </c>
      <c r="G134">
        <f>(Transformed!E266+Transformed!E267)/2</f>
        <v>66.405231000000001</v>
      </c>
      <c r="H134">
        <f>(Transformed!F266+Transformed!F267)/2</f>
        <v>20.678685000000002</v>
      </c>
      <c r="I134">
        <f>(Transformed!G266+Transformed!G267)/2</f>
        <v>74.148285250000001</v>
      </c>
      <c r="J134">
        <f>(Transformed!H266+Transformed!H267)/2</f>
        <v>68.556696499999987</v>
      </c>
      <c r="K134">
        <f>(Transformed!I266+Transformed!I267)/2</f>
        <v>47.352797499999994</v>
      </c>
      <c r="L134">
        <f>(Transformed!J266+Transformed!J267)/2</f>
        <v>47.352797499999994</v>
      </c>
      <c r="M134">
        <f>(Transformed!K266+Transformed!K267)/2</f>
        <v>21.203898999999996</v>
      </c>
      <c r="N134">
        <f>(Transformed!L266+Transformed!L267)/2</f>
        <v>59.680556549999999</v>
      </c>
      <c r="O134">
        <f>(Transformed!M266+Transformed!M267)/2</f>
        <v>92.570384499999989</v>
      </c>
      <c r="P134">
        <f>(Transformed!N266+Transformed!N267)/2</f>
        <v>41.343636500000002</v>
      </c>
      <c r="Q134">
        <f>(Transformed!O266+Transformed!O267)/2</f>
        <v>41.343636500000002</v>
      </c>
      <c r="R134">
        <f>(Transformed!P266+Transformed!P267)/2</f>
        <v>51.226748000000001</v>
      </c>
      <c r="S134">
        <f>(Transformed!Q266+Transformed!Q267)/2</f>
        <v>67.143671900000001</v>
      </c>
      <c r="T134">
        <f>(Transformed!R266+Transformed!R267)/2</f>
        <v>11.0089285</v>
      </c>
      <c r="U134">
        <f>(Transformed!S266+Transformed!S267)/2</f>
        <v>2.5</v>
      </c>
      <c r="V134">
        <f>(Transformed!T266+Transformed!T267)/2</f>
        <v>2.5</v>
      </c>
      <c r="W134">
        <f>(Transformed!U266+Transformed!U267)/2</f>
        <v>8.5089284999999997</v>
      </c>
      <c r="X134">
        <f>(Transformed!V266+Transformed!V267)/2</f>
        <v>5.0790511</v>
      </c>
      <c r="Y134">
        <f>Input!$J$4</f>
        <v>65</v>
      </c>
      <c r="Z134">
        <f>Input!$K$4</f>
        <v>75</v>
      </c>
    </row>
    <row r="135" spans="1:26" x14ac:dyDescent="0.25">
      <c r="A135">
        <f>IF(B135="Y",COUNTIF($B$2:B135,"Y"),0)</f>
        <v>134</v>
      </c>
      <c r="B135" t="str">
        <f>IF(AND(C135&gt;=BeginDate24hr,C135&lt;=EndDate24hr),"Y","N")</f>
        <v>Y</v>
      </c>
      <c r="C135" s="1">
        <v>44061</v>
      </c>
      <c r="D135" t="s">
        <v>135</v>
      </c>
      <c r="E135">
        <f>Transformed!C268</f>
        <v>78.718181999999999</v>
      </c>
      <c r="F135">
        <f>(Transformed!D268+Transformed!D269)/2</f>
        <v>66.789444500000002</v>
      </c>
      <c r="G135">
        <f>(Transformed!E268+Transformed!E269)/2</f>
        <v>66.789444500000002</v>
      </c>
      <c r="H135">
        <f>(Transformed!F268+Transformed!F269)/2</f>
        <v>22.243175999999998</v>
      </c>
      <c r="I135">
        <f>(Transformed!G268+Transformed!G269)/2</f>
        <v>75.956242349999997</v>
      </c>
      <c r="J135">
        <f>(Transformed!H268+Transformed!H269)/2</f>
        <v>61.320588000000001</v>
      </c>
      <c r="K135">
        <f>(Transformed!I268+Transformed!I269)/2</f>
        <v>41.546223499999996</v>
      </c>
      <c r="L135">
        <f>(Transformed!J268+Transformed!J269)/2</f>
        <v>41.546223499999996</v>
      </c>
      <c r="M135">
        <f>(Transformed!K268+Transformed!K269)/2</f>
        <v>19.774364500000001</v>
      </c>
      <c r="N135">
        <f>(Transformed!L268+Transformed!L269)/2</f>
        <v>56.756386749999997</v>
      </c>
      <c r="O135">
        <f>(Transformed!M268+Transformed!M269)/2</f>
        <v>80.881380500000006</v>
      </c>
      <c r="P135">
        <f>(Transformed!N268+Transformed!N269)/2</f>
        <v>27.5417135</v>
      </c>
      <c r="Q135">
        <f>(Transformed!O268+Transformed!O269)/2</f>
        <v>27.5417135</v>
      </c>
      <c r="R135">
        <f>(Transformed!P268+Transformed!P269)/2</f>
        <v>53.339667000000006</v>
      </c>
      <c r="S135">
        <f>(Transformed!Q268+Transformed!Q269)/2</f>
        <v>57.088810500000001</v>
      </c>
      <c r="T135">
        <f>(Transformed!R268+Transformed!R269)/2</f>
        <v>5.8496504999999992</v>
      </c>
      <c r="U135">
        <f>(Transformed!S268+Transformed!S269)/2</f>
        <v>3.0117845000000001</v>
      </c>
      <c r="V135">
        <f>(Transformed!T268+Transformed!T269)/2</f>
        <v>3.0117845000000001</v>
      </c>
      <c r="W135">
        <f>(Transformed!U268+Transformed!U269)/2</f>
        <v>2.8378659999999996</v>
      </c>
      <c r="X135">
        <f>(Transformed!V268+Transformed!V269)/2</f>
        <v>4.1390956499999998</v>
      </c>
      <c r="Y135">
        <f>Input!$J$4</f>
        <v>65</v>
      </c>
      <c r="Z135">
        <f>Input!$K$4</f>
        <v>75</v>
      </c>
    </row>
    <row r="136" spans="1:26" x14ac:dyDescent="0.25">
      <c r="A136">
        <f>IF(B136="Y",COUNTIF($B$2:B136,"Y"),0)</f>
        <v>135</v>
      </c>
      <c r="B136" t="str">
        <f>IF(AND(C136&gt;=BeginDate24hr,C136&lt;=EndDate24hr),"Y","N")</f>
        <v>Y</v>
      </c>
      <c r="C136" s="1">
        <v>44060</v>
      </c>
      <c r="D136" t="s">
        <v>135</v>
      </c>
      <c r="E136">
        <f>Transformed!C270</f>
        <v>78.490909000000002</v>
      </c>
      <c r="F136">
        <f>(Transformed!D270+Transformed!D271)/2</f>
        <v>65.822753500000005</v>
      </c>
      <c r="G136">
        <f>(Transformed!E270+Transformed!E271)/2</f>
        <v>65.822753500000005</v>
      </c>
      <c r="H136">
        <f>(Transformed!F270+Transformed!F271)/2</f>
        <v>20.449624</v>
      </c>
      <c r="I136">
        <f>(Transformed!G270+Transformed!G271)/2</f>
        <v>77.1474008</v>
      </c>
      <c r="J136">
        <f>(Transformed!H270+Transformed!H271)/2</f>
        <v>63.231468499999998</v>
      </c>
      <c r="K136">
        <f>(Transformed!I270+Transformed!I271)/2</f>
        <v>31.515454500000001</v>
      </c>
      <c r="L136">
        <f>(Transformed!J270+Transformed!J271)/2</f>
        <v>31.515454500000001</v>
      </c>
      <c r="M136">
        <f>(Transformed!K270+Transformed!K271)/2</f>
        <v>31.716013999999998</v>
      </c>
      <c r="N136">
        <f>(Transformed!L270+Transformed!L271)/2</f>
        <v>54.1516266</v>
      </c>
      <c r="O136">
        <f>(Transformed!M270+Transformed!M271)/2</f>
        <v>85.055043500000011</v>
      </c>
      <c r="P136">
        <f>(Transformed!N270+Transformed!N271)/2</f>
        <v>21.607168000000001</v>
      </c>
      <c r="Q136">
        <f>(Transformed!O270+Transformed!O271)/2</f>
        <v>21.607168000000001</v>
      </c>
      <c r="R136">
        <f>(Transformed!P270+Transformed!P271)/2</f>
        <v>63.447875500000009</v>
      </c>
      <c r="S136">
        <f>(Transformed!Q270+Transformed!Q271)/2</f>
        <v>52.120931800000001</v>
      </c>
      <c r="T136">
        <f>(Transformed!R270+Transformed!R271)/2</f>
        <v>6.9895835000000002</v>
      </c>
      <c r="U136">
        <f>(Transformed!S270+Transformed!S271)/2</f>
        <v>3.0276679999999998</v>
      </c>
      <c r="V136">
        <f>(Transformed!T270+Transformed!T271)/2</f>
        <v>3.0276679999999998</v>
      </c>
      <c r="W136">
        <f>(Transformed!U270+Transformed!U271)/2</f>
        <v>3.9619155000000004</v>
      </c>
      <c r="X136">
        <f>(Transformed!V270+Transformed!V271)/2</f>
        <v>4.3136266000000001</v>
      </c>
      <c r="Y136">
        <f>Input!$J$4</f>
        <v>65</v>
      </c>
      <c r="Z136">
        <f>Input!$K$4</f>
        <v>75</v>
      </c>
    </row>
    <row r="137" spans="1:26" x14ac:dyDescent="0.25">
      <c r="A137">
        <f>IF(B137="Y",COUNTIF($B$2:B137,"Y"),0)</f>
        <v>136</v>
      </c>
      <c r="B137" t="str">
        <f>IF(AND(C137&gt;=BeginDate24hr,C137&lt;=EndDate24hr),"Y","N")</f>
        <v>Y</v>
      </c>
      <c r="C137" s="1">
        <v>44059</v>
      </c>
      <c r="D137" t="s">
        <v>135</v>
      </c>
      <c r="E137">
        <f>Transformed!C272</f>
        <v>77.509090999999998</v>
      </c>
      <c r="F137">
        <f>(Transformed!D272+Transformed!D273)/2</f>
        <v>68.191666999999995</v>
      </c>
      <c r="G137">
        <f>(Transformed!E272+Transformed!E273)/2</f>
        <v>68.191666999999995</v>
      </c>
      <c r="H137">
        <f>(Transformed!F272+Transformed!F273)/2</f>
        <v>16.664416999999993</v>
      </c>
      <c r="I137">
        <f>(Transformed!G272+Transformed!G273)/2</f>
        <v>78.863103850000002</v>
      </c>
      <c r="J137">
        <f>(Transformed!H272+Transformed!H273)/2</f>
        <v>65.388461500000005</v>
      </c>
      <c r="K137">
        <f>(Transformed!I272+Transformed!I273)/2</f>
        <v>28.956363500000002</v>
      </c>
      <c r="L137">
        <f>(Transformed!J272+Transformed!J273)/2</f>
        <v>28.956363500000002</v>
      </c>
      <c r="M137">
        <f>(Transformed!K272+Transformed!K273)/2</f>
        <v>36.432097999999996</v>
      </c>
      <c r="N137">
        <f>(Transformed!L272+Transformed!L273)/2</f>
        <v>52.545298899999999</v>
      </c>
      <c r="O137">
        <f>(Transformed!M272+Transformed!M273)/2</f>
        <v>77.115000000000009</v>
      </c>
      <c r="P137">
        <f>(Transformed!N272+Transformed!N273)/2</f>
        <v>20.361538500000002</v>
      </c>
      <c r="Q137">
        <f>(Transformed!O272+Transformed!O273)/2</f>
        <v>20.361538500000002</v>
      </c>
      <c r="R137">
        <f>(Transformed!P272+Transformed!P273)/2</f>
        <v>56.7534615</v>
      </c>
      <c r="S137">
        <f>(Transformed!Q272+Transformed!Q273)/2</f>
        <v>47.476111900000006</v>
      </c>
      <c r="T137">
        <f>(Transformed!R272+Transformed!R273)/2</f>
        <v>5.8006995000000003</v>
      </c>
      <c r="U137">
        <f>(Transformed!S272+Transformed!S273)/2</f>
        <v>3.3333335000000002</v>
      </c>
      <c r="V137">
        <f>(Transformed!T272+Transformed!T273)/2</f>
        <v>3.3333335000000002</v>
      </c>
      <c r="W137">
        <f>(Transformed!U272+Transformed!U273)/2</f>
        <v>2.4673659999999997</v>
      </c>
      <c r="X137">
        <f>(Transformed!V272+Transformed!V273)/2</f>
        <v>4.6017773999999996</v>
      </c>
      <c r="Y137">
        <f>Input!$J$4</f>
        <v>65</v>
      </c>
      <c r="Z137">
        <f>Input!$K$4</f>
        <v>75</v>
      </c>
    </row>
    <row r="138" spans="1:26" x14ac:dyDescent="0.25">
      <c r="A138">
        <f>IF(B138="Y",COUNTIF($B$2:B138,"Y"),0)</f>
        <v>137</v>
      </c>
      <c r="B138" t="str">
        <f>IF(AND(C138&gt;=BeginDate24hr,C138&lt;=EndDate24hr),"Y","N")</f>
        <v>Y</v>
      </c>
      <c r="C138" s="1">
        <v>44058</v>
      </c>
      <c r="D138" t="s">
        <v>135</v>
      </c>
      <c r="E138">
        <f>Transformed!C274</f>
        <v>79.545455000000004</v>
      </c>
      <c r="F138">
        <f>(Transformed!D274+Transformed!D275)/2</f>
        <v>67.723749999999995</v>
      </c>
      <c r="G138">
        <f>(Transformed!E274+Transformed!E275)/2</f>
        <v>67.723749999999995</v>
      </c>
      <c r="H138">
        <f>(Transformed!F274+Transformed!F275)/2</f>
        <v>21.752549000000005</v>
      </c>
      <c r="I138">
        <f>(Transformed!G274+Transformed!G275)/2</f>
        <v>81.324123799999995</v>
      </c>
      <c r="J138">
        <f>(Transformed!H274+Transformed!H275)/2</f>
        <v>64.689393999999993</v>
      </c>
      <c r="K138">
        <f>(Transformed!I274+Transformed!I275)/2</f>
        <v>38.472586999999997</v>
      </c>
      <c r="L138">
        <f>(Transformed!J274+Transformed!J275)/2</f>
        <v>38.472586999999997</v>
      </c>
      <c r="M138">
        <f>(Transformed!K274+Transformed!K275)/2</f>
        <v>26.216807000000003</v>
      </c>
      <c r="N138">
        <f>(Transformed!L274+Transformed!L275)/2</f>
        <v>51.605935599999995</v>
      </c>
      <c r="O138">
        <f>(Transformed!M274+Transformed!M275)/2</f>
        <v>77.428312500000004</v>
      </c>
      <c r="P138">
        <f>(Transformed!N274+Transformed!N275)/2</f>
        <v>21.139685499999999</v>
      </c>
      <c r="Q138">
        <f>(Transformed!O274+Transformed!O275)/2</f>
        <v>21.139685499999999</v>
      </c>
      <c r="R138">
        <f>(Transformed!P274+Transformed!P275)/2</f>
        <v>56.288626999999998</v>
      </c>
      <c r="S138">
        <f>(Transformed!Q274+Transformed!Q275)/2</f>
        <v>41.935364450000002</v>
      </c>
      <c r="T138">
        <f>(Transformed!R274+Transformed!R275)/2</f>
        <v>6.8937194999999996</v>
      </c>
      <c r="U138">
        <f>(Transformed!S274+Transformed!S275)/2</f>
        <v>3.1923075000000001</v>
      </c>
      <c r="V138">
        <f>(Transformed!T274+Transformed!T275)/2</f>
        <v>3.1923075000000001</v>
      </c>
      <c r="W138">
        <f>(Transformed!U274+Transformed!U275)/2</f>
        <v>3.7014119999999999</v>
      </c>
      <c r="X138">
        <f>(Transformed!V274+Transformed!V275)/2</f>
        <v>4.5937782499999997</v>
      </c>
      <c r="Y138">
        <f>Input!$J$4</f>
        <v>65</v>
      </c>
      <c r="Z138">
        <f>Input!$K$4</f>
        <v>75</v>
      </c>
    </row>
    <row r="139" spans="1:26" x14ac:dyDescent="0.25">
      <c r="A139">
        <f>IF(B139="Y",COUNTIF($B$2:B139,"Y"),0)</f>
        <v>138</v>
      </c>
      <c r="B139" t="str">
        <f>IF(AND(C139&gt;=BeginDate24hr,C139&lt;=EndDate24hr),"Y","N")</f>
        <v>Y</v>
      </c>
      <c r="C139" s="1">
        <v>44057</v>
      </c>
      <c r="D139" t="s">
        <v>135</v>
      </c>
      <c r="E139">
        <f>Transformed!C276</f>
        <v>77.325455000000005</v>
      </c>
      <c r="F139">
        <f>(Transformed!D276+Transformed!D277)/2</f>
        <v>65.95</v>
      </c>
      <c r="G139">
        <f>(Transformed!E276+Transformed!E277)/2</f>
        <v>65.95</v>
      </c>
      <c r="H139">
        <f>(Transformed!F276+Transformed!F277)/2</f>
        <v>20.371958500000002</v>
      </c>
      <c r="I139">
        <f>(Transformed!G276+Transformed!G277)/2</f>
        <v>80.420230799999999</v>
      </c>
      <c r="J139">
        <f>(Transformed!H276+Transformed!H277)/2</f>
        <v>60.493006999999999</v>
      </c>
      <c r="K139">
        <f>(Transformed!I276+Transformed!I277)/2</f>
        <v>40.191677999999996</v>
      </c>
      <c r="L139">
        <f>(Transformed!J276+Transformed!J277)/2</f>
        <v>40.191677999999996</v>
      </c>
      <c r="M139">
        <f>(Transformed!K276+Transformed!K277)/2</f>
        <v>20.301328999999999</v>
      </c>
      <c r="N139">
        <f>(Transformed!L276+Transformed!L277)/2</f>
        <v>52.492257350000003</v>
      </c>
      <c r="O139">
        <f>(Transformed!M276+Transformed!M277)/2</f>
        <v>80.351176500000008</v>
      </c>
      <c r="P139">
        <f>(Transformed!N276+Transformed!N277)/2</f>
        <v>22.4891255</v>
      </c>
      <c r="Q139">
        <f>(Transformed!O276+Transformed!O277)/2</f>
        <v>22.4891255</v>
      </c>
      <c r="R139">
        <f>(Transformed!P276+Transformed!P277)/2</f>
        <v>57.862051000000001</v>
      </c>
      <c r="S139">
        <f>(Transformed!Q276+Transformed!Q277)/2</f>
        <v>43.662237750000003</v>
      </c>
      <c r="T139">
        <f>(Transformed!R276+Transformed!R277)/2</f>
        <v>6.6029409999999995</v>
      </c>
      <c r="U139">
        <f>(Transformed!S276+Transformed!S277)/2</f>
        <v>3.3288770000000003</v>
      </c>
      <c r="V139">
        <f>(Transformed!T276+Transformed!T277)/2</f>
        <v>3.3288770000000003</v>
      </c>
      <c r="W139">
        <f>(Transformed!U276+Transformed!U277)/2</f>
        <v>3.2740640000000001</v>
      </c>
      <c r="X139">
        <f>(Transformed!V276+Transformed!V277)/2</f>
        <v>4.5197552500000002</v>
      </c>
      <c r="Y139">
        <f>Input!$J$4</f>
        <v>65</v>
      </c>
      <c r="Z139">
        <f>Input!$K$4</f>
        <v>75</v>
      </c>
    </row>
    <row r="140" spans="1:26" x14ac:dyDescent="0.25">
      <c r="A140">
        <f>IF(B140="Y",COUNTIF($B$2:B140,"Y"),0)</f>
        <v>139</v>
      </c>
      <c r="B140" t="str">
        <f>IF(AND(C140&gt;=BeginDate24hr,C140&lt;=EndDate24hr),"Y","N")</f>
        <v>Y</v>
      </c>
      <c r="C140" s="1">
        <v>44056</v>
      </c>
      <c r="D140" t="s">
        <v>135</v>
      </c>
      <c r="E140">
        <f>Transformed!C278</f>
        <v>76.827273000000005</v>
      </c>
      <c r="F140">
        <f>(Transformed!D278+Transformed!D279)/2</f>
        <v>67.050151499999998</v>
      </c>
      <c r="G140">
        <f>(Transformed!E278+Transformed!E279)/2</f>
        <v>67.050151499999998</v>
      </c>
      <c r="H140">
        <f>(Transformed!F278+Transformed!F279)/2</f>
        <v>18.369639000000003</v>
      </c>
      <c r="I140">
        <f>(Transformed!G278+Transformed!G279)/2</f>
        <v>78.932272850000004</v>
      </c>
      <c r="J140">
        <f>(Transformed!H278+Transformed!H279)/2</f>
        <v>61.2237765</v>
      </c>
      <c r="K140">
        <f>(Transformed!I278+Transformed!I279)/2</f>
        <v>41.045874499999996</v>
      </c>
      <c r="L140">
        <f>(Transformed!J278+Transformed!J279)/2</f>
        <v>41.045874499999996</v>
      </c>
      <c r="M140">
        <f>(Transformed!K278+Transformed!K279)/2</f>
        <v>20.177902</v>
      </c>
      <c r="N140">
        <f>(Transformed!L278+Transformed!L279)/2</f>
        <v>51.331205150000002</v>
      </c>
      <c r="O140">
        <f>(Transformed!M278+Transformed!M279)/2</f>
        <v>81.915833500000005</v>
      </c>
      <c r="P140">
        <f>(Transformed!N278+Transformed!N279)/2</f>
        <v>24.135978999999999</v>
      </c>
      <c r="Q140">
        <f>(Transformed!O278+Transformed!O279)/2</f>
        <v>24.135978999999999</v>
      </c>
      <c r="R140">
        <f>(Transformed!P278+Transformed!P279)/2</f>
        <v>57.779854500000006</v>
      </c>
      <c r="S140">
        <f>(Transformed!Q278+Transformed!Q279)/2</f>
        <v>44.323733649999994</v>
      </c>
      <c r="T140">
        <f>(Transformed!R278+Transformed!R279)/2</f>
        <v>5.9153845</v>
      </c>
      <c r="U140">
        <f>(Transformed!S278+Transformed!S279)/2</f>
        <v>2.3181815000000001</v>
      </c>
      <c r="V140">
        <f>(Transformed!T278+Transformed!T279)/2</f>
        <v>2.3181815000000001</v>
      </c>
      <c r="W140">
        <f>(Transformed!U278+Transformed!U279)/2</f>
        <v>3.5972030000000004</v>
      </c>
      <c r="X140">
        <f>(Transformed!V278+Transformed!V279)/2</f>
        <v>4.1480943000000003</v>
      </c>
      <c r="Y140">
        <f>Input!$J$4</f>
        <v>65</v>
      </c>
      <c r="Z140">
        <f>Input!$K$4</f>
        <v>75</v>
      </c>
    </row>
    <row r="141" spans="1:26" x14ac:dyDescent="0.25">
      <c r="A141">
        <f>IF(B141="Y",COUNTIF($B$2:B141,"Y"),0)</f>
        <v>140</v>
      </c>
      <c r="B141" t="str">
        <f>IF(AND(C141&gt;=BeginDate24hr,C141&lt;=EndDate24hr),"Y","N")</f>
        <v>Y</v>
      </c>
      <c r="C141" s="1">
        <v>44055</v>
      </c>
      <c r="D141" t="s">
        <v>135</v>
      </c>
      <c r="E141">
        <f>Transformed!C280</f>
        <v>78.045455000000004</v>
      </c>
      <c r="F141">
        <f>(Transformed!D280+Transformed!D281)/2</f>
        <v>73.884056000000001</v>
      </c>
      <c r="G141">
        <f>(Transformed!E280+Transformed!E281)/2</f>
        <v>73.884056000000001</v>
      </c>
      <c r="H141">
        <f>(Transformed!F280+Transformed!F281)/2</f>
        <v>12.004055999999999</v>
      </c>
      <c r="I141">
        <f>(Transformed!G280+Transformed!G281)/2</f>
        <v>78.363510450000007</v>
      </c>
      <c r="J141">
        <f>(Transformed!H280+Transformed!H281)/2</f>
        <v>60.760489499999998</v>
      </c>
      <c r="K141">
        <f>(Transformed!I280+Transformed!I281)/2</f>
        <v>39.555244999999999</v>
      </c>
      <c r="L141">
        <f>(Transformed!J280+Transformed!J281)/2</f>
        <v>39.555244999999999</v>
      </c>
      <c r="M141">
        <f>(Transformed!K280+Transformed!K281)/2</f>
        <v>21.205244499999999</v>
      </c>
      <c r="N141">
        <f>(Transformed!L280+Transformed!L281)/2</f>
        <v>52.361349699999998</v>
      </c>
      <c r="O141">
        <f>(Transformed!M280+Transformed!M281)/2</f>
        <v>66.165244999999999</v>
      </c>
      <c r="P141">
        <f>(Transformed!N280+Transformed!N281)/2</f>
        <v>24.9603845</v>
      </c>
      <c r="Q141">
        <f>(Transformed!O280+Transformed!O281)/2</f>
        <v>24.9603845</v>
      </c>
      <c r="R141">
        <f>(Transformed!P280+Transformed!P281)/2</f>
        <v>41.204860500000002</v>
      </c>
      <c r="S141">
        <f>(Transformed!Q280+Transformed!Q281)/2</f>
        <v>46.687779599999999</v>
      </c>
      <c r="T141">
        <f>(Transformed!R280+Transformed!R281)/2</f>
        <v>6.0384615000000004</v>
      </c>
      <c r="U141">
        <f>(Transformed!S280+Transformed!S281)/2</f>
        <v>3.4125870000000003</v>
      </c>
      <c r="V141">
        <f>(Transformed!T280+Transformed!T281)/2</f>
        <v>3.4125870000000003</v>
      </c>
      <c r="W141">
        <f>(Transformed!U280+Transformed!U281)/2</f>
        <v>2.6258745000000001</v>
      </c>
      <c r="X141">
        <f>(Transformed!V280+Transformed!V281)/2</f>
        <v>4.6342655500000003</v>
      </c>
      <c r="Y141">
        <f>Input!$J$4</f>
        <v>65</v>
      </c>
      <c r="Z141">
        <f>Input!$K$4</f>
        <v>75</v>
      </c>
    </row>
    <row r="142" spans="1:26" x14ac:dyDescent="0.25">
      <c r="A142">
        <f>IF(B142="Y",COUNTIF($B$2:B142,"Y"),0)</f>
        <v>141</v>
      </c>
      <c r="B142" t="str">
        <f>IF(AND(C142&gt;=BeginDate24hr,C142&lt;=EndDate24hr),"Y","N")</f>
        <v>Y</v>
      </c>
      <c r="C142" s="1">
        <v>44054</v>
      </c>
      <c r="D142" t="s">
        <v>135</v>
      </c>
      <c r="E142">
        <f>Transformed!C282</f>
        <v>76.463635999999994</v>
      </c>
      <c r="F142">
        <f>(Transformed!D282+Transformed!D283)/2</f>
        <v>72.336783499999996</v>
      </c>
      <c r="G142">
        <f>(Transformed!E282+Transformed!E283)/2</f>
        <v>72.336783499999996</v>
      </c>
      <c r="H142">
        <f>(Transformed!F282+Transformed!F283)/2</f>
        <v>12.110418999999993</v>
      </c>
      <c r="I142">
        <f>(Transformed!G282+Transformed!G283)/2</f>
        <v>77.374841449999991</v>
      </c>
      <c r="J142">
        <f>(Transformed!H282+Transformed!H283)/2</f>
        <v>61.166083999999998</v>
      </c>
      <c r="K142">
        <f>(Transformed!I282+Transformed!I283)/2</f>
        <v>35.760489499999998</v>
      </c>
      <c r="L142">
        <f>(Transformed!J282+Transformed!J283)/2</f>
        <v>35.760489499999998</v>
      </c>
      <c r="M142">
        <f>(Transformed!K282+Transformed!K283)/2</f>
        <v>25.405594499999999</v>
      </c>
      <c r="N142">
        <f>(Transformed!L282+Transformed!L283)/2</f>
        <v>53.1835308</v>
      </c>
      <c r="O142">
        <f>(Transformed!M282+Transformed!M283)/2</f>
        <v>65.175909000000004</v>
      </c>
      <c r="P142">
        <f>(Transformed!N282+Transformed!N283)/2</f>
        <v>19.942238</v>
      </c>
      <c r="Q142">
        <f>(Transformed!O282+Transformed!O283)/2</f>
        <v>19.942238</v>
      </c>
      <c r="R142">
        <f>(Transformed!P282+Transformed!P283)/2</f>
        <v>45.233671000000001</v>
      </c>
      <c r="S142">
        <f>(Transformed!Q282+Transformed!Q283)/2</f>
        <v>49.960384649999995</v>
      </c>
      <c r="T142">
        <f>(Transformed!R282+Transformed!R283)/2</f>
        <v>6.1363634999999999</v>
      </c>
      <c r="U142">
        <f>(Transformed!S282+Transformed!S283)/2</f>
        <v>2.8776225000000002</v>
      </c>
      <c r="V142">
        <f>(Transformed!T282+Transformed!T283)/2</f>
        <v>2.8776225000000002</v>
      </c>
      <c r="W142">
        <f>(Transformed!U282+Transformed!U283)/2</f>
        <v>3.2587409999999997</v>
      </c>
      <c r="X142">
        <f>(Transformed!V282+Transformed!V283)/2</f>
        <v>4.6065268499999998</v>
      </c>
      <c r="Y142">
        <f>Input!$J$4</f>
        <v>65</v>
      </c>
      <c r="Z142">
        <f>Input!$K$4</f>
        <v>75</v>
      </c>
    </row>
    <row r="143" spans="1:26" x14ac:dyDescent="0.25">
      <c r="A143">
        <f>IF(B143="Y",COUNTIF($B$2:B143,"Y"),0)</f>
        <v>142</v>
      </c>
      <c r="B143" t="str">
        <f>IF(AND(C143&gt;=BeginDate24hr,C143&lt;=EndDate24hr),"Y","N")</f>
        <v>Y</v>
      </c>
      <c r="C143" s="1">
        <v>44053</v>
      </c>
      <c r="D143" t="s">
        <v>135</v>
      </c>
      <c r="E143">
        <f>Transformed!C284</f>
        <v>76.923077000000006</v>
      </c>
      <c r="F143">
        <f>(Transformed!D284+Transformed!D285)/2</f>
        <v>68.402392499999991</v>
      </c>
      <c r="G143">
        <f>(Transformed!E284+Transformed!E285)/2</f>
        <v>68.402392499999991</v>
      </c>
      <c r="H143">
        <f>(Transformed!F284+Transformed!F285)/2</f>
        <v>15.820684500000006</v>
      </c>
      <c r="I143">
        <f>(Transformed!G284+Transformed!G285)/2</f>
        <v>76.644775350000003</v>
      </c>
      <c r="J143">
        <f>(Transformed!H284+Transformed!H285)/2</f>
        <v>62.877192999999998</v>
      </c>
      <c r="K143">
        <f>(Transformed!I284+Transformed!I285)/2</f>
        <v>39.381468499999997</v>
      </c>
      <c r="L143">
        <f>(Transformed!J284+Transformed!J285)/2</f>
        <v>39.381468499999997</v>
      </c>
      <c r="M143">
        <f>(Transformed!K284+Transformed!K285)/2</f>
        <v>23.495724499999998</v>
      </c>
      <c r="N143">
        <f>(Transformed!L284+Transformed!L285)/2</f>
        <v>54.716934949999995</v>
      </c>
      <c r="O143">
        <f>(Transformed!M284+Transformed!M285)/2</f>
        <v>78.446860000000001</v>
      </c>
      <c r="P143">
        <f>(Transformed!N284+Transformed!N285)/2</f>
        <v>22.469195499999998</v>
      </c>
      <c r="Q143">
        <f>(Transformed!O284+Transformed!O285)/2</f>
        <v>22.469195499999998</v>
      </c>
      <c r="R143">
        <f>(Transformed!P284+Transformed!P285)/2</f>
        <v>55.977664500000003</v>
      </c>
      <c r="S143">
        <f>(Transformed!Q284+Transformed!Q285)/2</f>
        <v>53.048713599999999</v>
      </c>
      <c r="T143">
        <f>(Transformed!R284+Transformed!R285)/2</f>
        <v>5.4230765000000005</v>
      </c>
      <c r="U143">
        <f>(Transformed!S284+Transformed!S285)/2</f>
        <v>2.8875599999999997</v>
      </c>
      <c r="V143">
        <f>(Transformed!T284+Transformed!T285)/2</f>
        <v>2.8875599999999997</v>
      </c>
      <c r="W143">
        <f>(Transformed!U284+Transformed!U285)/2</f>
        <v>2.5355165</v>
      </c>
      <c r="X143">
        <f>(Transformed!V284+Transformed!V285)/2</f>
        <v>4.3932606500000002</v>
      </c>
      <c r="Y143">
        <f>Input!$J$4</f>
        <v>65</v>
      </c>
      <c r="Z143">
        <f>Input!$K$4</f>
        <v>75</v>
      </c>
    </row>
    <row r="144" spans="1:26" x14ac:dyDescent="0.25">
      <c r="A144">
        <f>IF(B144="Y",COUNTIF($B$2:B144,"Y"),0)</f>
        <v>143</v>
      </c>
      <c r="B144" t="str">
        <f>IF(AND(C144&gt;=BeginDate24hr,C144&lt;=EndDate24hr),"Y","N")</f>
        <v>Y</v>
      </c>
      <c r="C144" s="1">
        <v>44052</v>
      </c>
      <c r="D144" t="s">
        <v>135</v>
      </c>
      <c r="E144">
        <f>Transformed!C286</f>
        <v>76.918182000000002</v>
      </c>
      <c r="F144">
        <f>(Transformed!D286+Transformed!D287)/2</f>
        <v>68.080966000000004</v>
      </c>
      <c r="G144">
        <f>(Transformed!E286+Transformed!E287)/2</f>
        <v>68.080966000000004</v>
      </c>
      <c r="H144">
        <f>(Transformed!F286+Transformed!F287)/2</f>
        <v>15.478125000000002</v>
      </c>
      <c r="I144">
        <f>(Transformed!G286+Transformed!G287)/2</f>
        <v>75.679471000000007</v>
      </c>
      <c r="J144">
        <f>(Transformed!H286+Transformed!H287)/2</f>
        <v>62.805397499999998</v>
      </c>
      <c r="K144">
        <f>(Transformed!I286+Transformed!I287)/2</f>
        <v>47.727971999999994</v>
      </c>
      <c r="L144">
        <f>(Transformed!J286+Transformed!J287)/2</f>
        <v>47.727971999999994</v>
      </c>
      <c r="M144">
        <f>(Transformed!K286+Transformed!K287)/2</f>
        <v>15.0774255</v>
      </c>
      <c r="N144">
        <f>(Transformed!L286+Transformed!L287)/2</f>
        <v>55.697644799999999</v>
      </c>
      <c r="O144">
        <f>(Transformed!M286+Transformed!M287)/2</f>
        <v>77.588616000000002</v>
      </c>
      <c r="P144">
        <f>(Transformed!N286+Transformed!N287)/2</f>
        <v>32.9595105</v>
      </c>
      <c r="Q144">
        <f>(Transformed!O286+Transformed!O287)/2</f>
        <v>32.9595105</v>
      </c>
      <c r="R144">
        <f>(Transformed!P286+Transformed!P287)/2</f>
        <v>44.629105500000001</v>
      </c>
      <c r="S144">
        <f>(Transformed!Q286+Transformed!Q287)/2</f>
        <v>56.317383650000004</v>
      </c>
      <c r="T144">
        <f>(Transformed!R286+Transformed!R287)/2</f>
        <v>5.7692309999999996</v>
      </c>
      <c r="U144">
        <f>(Transformed!S286+Transformed!S287)/2</f>
        <v>2.75</v>
      </c>
      <c r="V144">
        <f>(Transformed!T286+Transformed!T287)/2</f>
        <v>2.75</v>
      </c>
      <c r="W144">
        <f>(Transformed!U286+Transformed!U287)/2</f>
        <v>3.019231</v>
      </c>
      <c r="X144">
        <f>(Transformed!V286+Transformed!V287)/2</f>
        <v>4.4836039000000003</v>
      </c>
      <c r="Y144">
        <f>Input!$J$4</f>
        <v>65</v>
      </c>
      <c r="Z144">
        <f>Input!$K$4</f>
        <v>75</v>
      </c>
    </row>
    <row r="145" spans="1:26" x14ac:dyDescent="0.25">
      <c r="A145">
        <f>IF(B145="Y",COUNTIF($B$2:B145,"Y"),0)</f>
        <v>144</v>
      </c>
      <c r="B145" t="str">
        <f>IF(AND(C145&gt;=BeginDate24hr,C145&lt;=EndDate24hr),"Y","N")</f>
        <v>Y</v>
      </c>
      <c r="C145" s="1">
        <v>44051</v>
      </c>
      <c r="D145" t="s">
        <v>135</v>
      </c>
      <c r="E145">
        <f>Transformed!C288</f>
        <v>78.518181999999996</v>
      </c>
      <c r="F145">
        <f>(Transformed!D288+Transformed!D289)/2</f>
        <v>68.197225000000003</v>
      </c>
      <c r="G145">
        <f>(Transformed!E288+Transformed!E289)/2</f>
        <v>68.197225000000003</v>
      </c>
      <c r="H145">
        <f>(Transformed!F288+Transformed!F289)/2</f>
        <v>16.854173499999998</v>
      </c>
      <c r="I145">
        <f>(Transformed!G288+Transformed!G289)/2</f>
        <v>75.754415399999999</v>
      </c>
      <c r="J145">
        <f>(Transformed!H288+Transformed!H289)/2</f>
        <v>63.1744755</v>
      </c>
      <c r="K145">
        <f>(Transformed!I288+Transformed!I289)/2</f>
        <v>43.675524500000002</v>
      </c>
      <c r="L145">
        <f>(Transformed!J288+Transformed!J289)/2</f>
        <v>43.675524500000002</v>
      </c>
      <c r="M145">
        <f>(Transformed!K288+Transformed!K289)/2</f>
        <v>19.498950999999998</v>
      </c>
      <c r="N145">
        <f>(Transformed!L288+Transformed!L289)/2</f>
        <v>55.328395350000001</v>
      </c>
      <c r="O145">
        <f>(Transformed!M288+Transformed!M289)/2</f>
        <v>79.3674125</v>
      </c>
      <c r="P145">
        <f>(Transformed!N288+Transformed!N289)/2</f>
        <v>24.926818000000001</v>
      </c>
      <c r="Q145">
        <f>(Transformed!O288+Transformed!O289)/2</f>
        <v>24.926818000000001</v>
      </c>
      <c r="R145">
        <f>(Transformed!P288+Transformed!P289)/2</f>
        <v>54.440594500000003</v>
      </c>
      <c r="S145">
        <f>(Transformed!Q288+Transformed!Q289)/2</f>
        <v>55.714076900000002</v>
      </c>
      <c r="T145">
        <f>(Transformed!R288+Transformed!R289)/2</f>
        <v>5.5594405</v>
      </c>
      <c r="U145">
        <f>(Transformed!S288+Transformed!S289)/2</f>
        <v>3.1118880000000004</v>
      </c>
      <c r="V145">
        <f>(Transformed!T288+Transformed!T289)/2</f>
        <v>3.1118880000000004</v>
      </c>
      <c r="W145">
        <f>(Transformed!U288+Transformed!U289)/2</f>
        <v>2.4475524999999996</v>
      </c>
      <c r="X145">
        <f>(Transformed!V288+Transformed!V289)/2</f>
        <v>4.2437677000000003</v>
      </c>
      <c r="Y145">
        <f>Input!$J$4</f>
        <v>65</v>
      </c>
      <c r="Z145">
        <f>Input!$K$4</f>
        <v>75</v>
      </c>
    </row>
    <row r="146" spans="1:26" x14ac:dyDescent="0.25">
      <c r="A146">
        <f>IF(B146="Y",COUNTIF($B$2:B146,"Y"),0)</f>
        <v>145</v>
      </c>
      <c r="B146" t="str">
        <f>IF(AND(C146&gt;=BeginDate24hr,C146&lt;=EndDate24hr),"Y","N")</f>
        <v>Y</v>
      </c>
      <c r="C146" s="1">
        <v>44050</v>
      </c>
      <c r="D146" t="s">
        <v>135</v>
      </c>
      <c r="E146">
        <f>Transformed!C290</f>
        <v>78.427273</v>
      </c>
      <c r="F146">
        <f>(Transformed!D290+Transformed!D291)/2</f>
        <v>68.270047500000004</v>
      </c>
      <c r="G146">
        <f>(Transformed!E290+Transformed!E291)/2</f>
        <v>68.270047500000004</v>
      </c>
      <c r="H146">
        <f>(Transformed!F290+Transformed!F291)/2</f>
        <v>16.4012815</v>
      </c>
      <c r="I146">
        <f>(Transformed!G290+Transformed!G291)/2</f>
        <v>75.548333600000007</v>
      </c>
      <c r="J146">
        <f>(Transformed!H290+Transformed!H291)/2</f>
        <v>60.703916</v>
      </c>
      <c r="K146">
        <f>(Transformed!I290+Transformed!I291)/2</f>
        <v>46.538111999999998</v>
      </c>
      <c r="L146">
        <f>(Transformed!J290+Transformed!J291)/2</f>
        <v>46.538111999999998</v>
      </c>
      <c r="M146">
        <f>(Transformed!K290+Transformed!K291)/2</f>
        <v>14.165804000000001</v>
      </c>
      <c r="N146">
        <f>(Transformed!L290+Transformed!L291)/2</f>
        <v>54.2997826</v>
      </c>
      <c r="O146">
        <f>(Transformed!M290+Transformed!M291)/2</f>
        <v>78.520292499999996</v>
      </c>
      <c r="P146">
        <f>(Transformed!N290+Transformed!N291)/2</f>
        <v>29.138216499999999</v>
      </c>
      <c r="Q146">
        <f>(Transformed!O290+Transformed!O291)/2</f>
        <v>29.138216499999999</v>
      </c>
      <c r="R146">
        <f>(Transformed!P290+Transformed!P291)/2</f>
        <v>49.382075999999998</v>
      </c>
      <c r="S146">
        <f>(Transformed!Q290+Transformed!Q291)/2</f>
        <v>54.803922700000001</v>
      </c>
      <c r="T146">
        <f>(Transformed!R290+Transformed!R291)/2</f>
        <v>5.5476190000000001</v>
      </c>
      <c r="U146">
        <f>(Transformed!S290+Transformed!S291)/2</f>
        <v>3.2237765</v>
      </c>
      <c r="V146">
        <f>(Transformed!T290+Transformed!T291)/2</f>
        <v>3.2237765</v>
      </c>
      <c r="W146">
        <f>(Transformed!U290+Transformed!U291)/2</f>
        <v>2.3238424999999996</v>
      </c>
      <c r="X146">
        <f>(Transformed!V290+Transformed!V291)/2</f>
        <v>4.3724436500000001</v>
      </c>
      <c r="Y146">
        <f>Input!$J$4</f>
        <v>65</v>
      </c>
      <c r="Z146">
        <f>Input!$K$4</f>
        <v>75</v>
      </c>
    </row>
    <row r="147" spans="1:26" x14ac:dyDescent="0.25">
      <c r="A147">
        <f>IF(B147="Y",COUNTIF($B$2:B147,"Y"),0)</f>
        <v>146</v>
      </c>
      <c r="B147" t="str">
        <f>IF(AND(C147&gt;=BeginDate24hr,C147&lt;=EndDate24hr),"Y","N")</f>
        <v>Y</v>
      </c>
      <c r="C147" s="1">
        <v>44049</v>
      </c>
      <c r="D147" t="s">
        <v>135</v>
      </c>
      <c r="E147">
        <f>Transformed!C292</f>
        <v>75.754544999999993</v>
      </c>
      <c r="F147">
        <f>(Transformed!D292+Transformed!D293)/2</f>
        <v>66.372124999999997</v>
      </c>
      <c r="G147">
        <f>(Transformed!E292+Transformed!E293)/2</f>
        <v>66.372124999999997</v>
      </c>
      <c r="H147">
        <f>(Transformed!F292+Transformed!F293)/2</f>
        <v>19.501301499999997</v>
      </c>
      <c r="I147">
        <f>(Transformed!G292+Transformed!G293)/2</f>
        <v>75.806580749999995</v>
      </c>
      <c r="J147">
        <f>(Transformed!H292+Transformed!H293)/2</f>
        <v>63.167152999999999</v>
      </c>
      <c r="K147">
        <f>(Transformed!I292+Transformed!I293)/2</f>
        <v>27.017424499999997</v>
      </c>
      <c r="L147">
        <f>(Transformed!J292+Transformed!J293)/2</f>
        <v>27.017424499999997</v>
      </c>
      <c r="M147">
        <f>(Transformed!K292+Transformed!K293)/2</f>
        <v>36.149728499999995</v>
      </c>
      <c r="N147">
        <f>(Transformed!L292+Transformed!L293)/2</f>
        <v>52.610797649999995</v>
      </c>
      <c r="O147">
        <f>(Transformed!M292+Transformed!M293)/2</f>
        <v>78.864055500000006</v>
      </c>
      <c r="P147">
        <f>(Transformed!N292+Transformed!N293)/2</f>
        <v>20.284204500000001</v>
      </c>
      <c r="Q147">
        <f>(Transformed!O292+Transformed!O293)/2</f>
        <v>20.284204500000001</v>
      </c>
      <c r="R147">
        <f>(Transformed!P292+Transformed!P293)/2</f>
        <v>58.579850999999998</v>
      </c>
      <c r="S147">
        <f>(Transformed!Q292+Transformed!Q293)/2</f>
        <v>54.680235599999996</v>
      </c>
      <c r="T147">
        <f>(Transformed!R292+Transformed!R293)/2</f>
        <v>7.34375</v>
      </c>
      <c r="U147">
        <f>(Transformed!S292+Transformed!S293)/2</f>
        <v>2.8787880000000001</v>
      </c>
      <c r="V147">
        <f>(Transformed!T292+Transformed!T293)/2</f>
        <v>2.8787880000000001</v>
      </c>
      <c r="W147">
        <f>(Transformed!U292+Transformed!U293)/2</f>
        <v>4.4649619999999999</v>
      </c>
      <c r="X147">
        <f>(Transformed!V292+Transformed!V293)/2</f>
        <v>4.3936380499999999</v>
      </c>
      <c r="Y147">
        <f>Input!$J$4</f>
        <v>65</v>
      </c>
      <c r="Z147">
        <f>Input!$K$4</f>
        <v>75</v>
      </c>
    </row>
    <row r="148" spans="1:26" x14ac:dyDescent="0.25">
      <c r="A148">
        <f>IF(B148="Y",COUNTIF($B$2:B148,"Y"),0)</f>
        <v>147</v>
      </c>
      <c r="B148" t="str">
        <f>IF(AND(C148&gt;=BeginDate24hr,C148&lt;=EndDate24hr),"Y","N")</f>
        <v>Y</v>
      </c>
      <c r="C148" s="1">
        <v>44048</v>
      </c>
      <c r="D148" t="s">
        <v>135</v>
      </c>
      <c r="E148">
        <f>Transformed!C294</f>
        <v>74.25</v>
      </c>
      <c r="F148">
        <f>(Transformed!D294+Transformed!D295)/2</f>
        <v>66.593980500000001</v>
      </c>
      <c r="G148">
        <f>(Transformed!E294+Transformed!E295)/2</f>
        <v>66.593980500000001</v>
      </c>
      <c r="H148">
        <f>(Transformed!F294+Transformed!F295)/2</f>
        <v>16.650250499999999</v>
      </c>
      <c r="I148">
        <f>(Transformed!G294+Transformed!G295)/2</f>
        <v>76.767604599999999</v>
      </c>
      <c r="J148">
        <f>(Transformed!H294+Transformed!H295)/2</f>
        <v>62.999650500000001</v>
      </c>
      <c r="K148">
        <f>(Transformed!I294+Transformed!I295)/2</f>
        <v>46.870279500000002</v>
      </c>
      <c r="L148">
        <f>(Transformed!J294+Transformed!J295)/2</f>
        <v>46.870279500000002</v>
      </c>
      <c r="M148">
        <f>(Transformed!K294+Transformed!K295)/2</f>
        <v>16.129370999999999</v>
      </c>
      <c r="N148">
        <f>(Transformed!L294+Transformed!L295)/2</f>
        <v>54.871407000000005</v>
      </c>
      <c r="O148">
        <f>(Transformed!M294+Transformed!M295)/2</f>
        <v>75.151990000000012</v>
      </c>
      <c r="P148">
        <f>(Transformed!N294+Transformed!N295)/2</f>
        <v>35.0902095</v>
      </c>
      <c r="Q148">
        <f>(Transformed!O294+Transformed!O295)/2</f>
        <v>35.0902095</v>
      </c>
      <c r="R148">
        <f>(Transformed!P294+Transformed!P295)/2</f>
        <v>40.061780500000005</v>
      </c>
      <c r="S148">
        <f>(Transformed!Q294+Transformed!Q295)/2</f>
        <v>53.731836700000002</v>
      </c>
      <c r="T148">
        <f>(Transformed!R294+Transformed!R295)/2</f>
        <v>6.3636365000000001</v>
      </c>
      <c r="U148">
        <f>(Transformed!S294+Transformed!S295)/2</f>
        <v>2.7631579999999998</v>
      </c>
      <c r="V148">
        <f>(Transformed!T294+Transformed!T295)/2</f>
        <v>2.7631579999999998</v>
      </c>
      <c r="W148">
        <f>(Transformed!U294+Transformed!U295)/2</f>
        <v>3.6004785000000004</v>
      </c>
      <c r="X148">
        <f>(Transformed!V294+Transformed!V295)/2</f>
        <v>4.3199483999999995</v>
      </c>
      <c r="Y148">
        <f>Input!$J$4</f>
        <v>65</v>
      </c>
      <c r="Z148">
        <f>Input!$K$4</f>
        <v>75</v>
      </c>
    </row>
    <row r="149" spans="1:26" x14ac:dyDescent="0.25">
      <c r="A149">
        <f>IF(B149="Y",COUNTIF($B$2:B149,"Y"),0)</f>
        <v>148</v>
      </c>
      <c r="B149" t="str">
        <f>IF(AND(C149&gt;=BeginDate24hr,C149&lt;=EndDate24hr),"Y","N")</f>
        <v>Y</v>
      </c>
      <c r="C149" s="1">
        <v>44047</v>
      </c>
      <c r="D149" t="s">
        <v>135</v>
      </c>
      <c r="E149">
        <f>Transformed!C296</f>
        <v>74.021428999999998</v>
      </c>
      <c r="F149">
        <f>(Transformed!D296+Transformed!D297)/2</f>
        <v>73.167482500000006</v>
      </c>
      <c r="G149">
        <f>(Transformed!E296+Transformed!E297)/2</f>
        <v>73.167482500000006</v>
      </c>
      <c r="H149">
        <f>(Transformed!F296+Transformed!F297)/2</f>
        <v>9.9396605000000022</v>
      </c>
      <c r="I149">
        <f>(Transformed!G296+Transformed!G297)/2</f>
        <v>78.310938100000001</v>
      </c>
      <c r="J149">
        <f>(Transformed!H296+Transformed!H297)/2</f>
        <v>62.125874499999995</v>
      </c>
      <c r="K149">
        <f>(Transformed!I296+Transformed!I297)/2</f>
        <v>46.351538500000004</v>
      </c>
      <c r="L149">
        <f>(Transformed!J296+Transformed!J297)/2</f>
        <v>46.351538500000004</v>
      </c>
      <c r="M149">
        <f>(Transformed!K296+Transformed!K297)/2</f>
        <v>15.774335999999998</v>
      </c>
      <c r="N149">
        <f>(Transformed!L296+Transformed!L297)/2</f>
        <v>54.711031300000002</v>
      </c>
      <c r="O149">
        <f>(Transformed!M296+Transformed!M297)/2</f>
        <v>64.428216499999991</v>
      </c>
      <c r="P149">
        <f>(Transformed!N296+Transformed!N297)/2</f>
        <v>37.716678000000002</v>
      </c>
      <c r="Q149">
        <f>(Transformed!O296+Transformed!O297)/2</f>
        <v>37.716678000000002</v>
      </c>
      <c r="R149">
        <f>(Transformed!P296+Transformed!P297)/2</f>
        <v>26.711538499999996</v>
      </c>
      <c r="S149">
        <f>(Transformed!Q296+Transformed!Q297)/2</f>
        <v>49.861761349999995</v>
      </c>
      <c r="T149">
        <f>(Transformed!R296+Transformed!R297)/2</f>
        <v>5.9965035000000002</v>
      </c>
      <c r="U149">
        <f>(Transformed!S296+Transformed!S297)/2</f>
        <v>3.6118880000000004</v>
      </c>
      <c r="V149">
        <f>(Transformed!T296+Transformed!T297)/2</f>
        <v>3.6118880000000004</v>
      </c>
      <c r="W149">
        <f>(Transformed!U296+Transformed!U297)/2</f>
        <v>2.3846154999999998</v>
      </c>
      <c r="X149">
        <f>(Transformed!V296+Transformed!V297)/2</f>
        <v>4.4861513500000001</v>
      </c>
      <c r="Y149">
        <f>Input!$J$4</f>
        <v>65</v>
      </c>
      <c r="Z149">
        <f>Input!$K$4</f>
        <v>75</v>
      </c>
    </row>
    <row r="150" spans="1:26" x14ac:dyDescent="0.25">
      <c r="A150">
        <f>IF(B150="Y",COUNTIF($B$2:B150,"Y"),0)</f>
        <v>149</v>
      </c>
      <c r="B150" t="str">
        <f>IF(AND(C150&gt;=BeginDate24hr,C150&lt;=EndDate24hr),"Y","N")</f>
        <v>Y</v>
      </c>
      <c r="C150" s="1">
        <v>44046</v>
      </c>
      <c r="D150" t="s">
        <v>135</v>
      </c>
      <c r="E150">
        <f>Transformed!C298</f>
        <v>74.145454999999998</v>
      </c>
      <c r="F150">
        <f>(Transformed!D298+Transformed!D299)/2</f>
        <v>72.514306500000004</v>
      </c>
      <c r="G150">
        <f>(Transformed!E298+Transformed!E299)/2</f>
        <v>72.514306500000004</v>
      </c>
      <c r="H150">
        <f>(Transformed!F298+Transformed!F299)/2</f>
        <v>10.739189999999994</v>
      </c>
      <c r="I150">
        <f>(Transformed!G298+Transformed!G299)/2</f>
        <v>78.608643900000004</v>
      </c>
      <c r="J150">
        <f>(Transformed!H298+Transformed!H299)/2</f>
        <v>63.164688499999997</v>
      </c>
      <c r="K150">
        <f>(Transformed!I298+Transformed!I299)/2</f>
        <v>48.7237765</v>
      </c>
      <c r="L150">
        <f>(Transformed!J298+Transformed!J299)/2</f>
        <v>48.7237765</v>
      </c>
      <c r="M150">
        <f>(Transformed!K298+Transformed!K299)/2</f>
        <v>14.440911999999997</v>
      </c>
      <c r="N150">
        <f>(Transformed!L298+Transformed!L299)/2</f>
        <v>55.868530249999999</v>
      </c>
      <c r="O150">
        <f>(Transformed!M298+Transformed!M299)/2</f>
        <v>77.531629500000008</v>
      </c>
      <c r="P150">
        <f>(Transformed!N298+Transformed!N299)/2</f>
        <v>35.346817999999999</v>
      </c>
      <c r="Q150">
        <f>(Transformed!O298+Transformed!O299)/2</f>
        <v>35.346817999999999</v>
      </c>
      <c r="R150">
        <f>(Transformed!P298+Transformed!P299)/2</f>
        <v>42.184811499999995</v>
      </c>
      <c r="S150">
        <f>(Transformed!Q298+Transformed!Q299)/2</f>
        <v>51.3267217</v>
      </c>
      <c r="T150">
        <f>(Transformed!R298+Transformed!R299)/2</f>
        <v>5.8846155000000007</v>
      </c>
      <c r="U150">
        <f>(Transformed!S298+Transformed!S299)/2</f>
        <v>2.8421055000000002</v>
      </c>
      <c r="V150">
        <f>(Transformed!T298+Transformed!T299)/2</f>
        <v>2.8421055000000002</v>
      </c>
      <c r="W150">
        <f>(Transformed!U298+Transformed!U299)/2</f>
        <v>3.04251</v>
      </c>
      <c r="X150">
        <f>(Transformed!V298+Transformed!V299)/2</f>
        <v>4.3739433000000005</v>
      </c>
      <c r="Y150">
        <f>Input!$J$4</f>
        <v>65</v>
      </c>
      <c r="Z150">
        <f>Input!$K$4</f>
        <v>75</v>
      </c>
    </row>
    <row r="151" spans="1:26" x14ac:dyDescent="0.25">
      <c r="A151">
        <f>IF(B151="Y",COUNTIF($B$2:B151,"Y"),0)</f>
        <v>150</v>
      </c>
      <c r="B151" t="str">
        <f>IF(AND(C151&gt;=BeginDate24hr,C151&lt;=EndDate24hr),"Y","N")</f>
        <v>Y</v>
      </c>
      <c r="C151" s="1">
        <v>44045</v>
      </c>
      <c r="D151" t="s">
        <v>135</v>
      </c>
      <c r="E151">
        <f>Transformed!C300</f>
        <v>77.38</v>
      </c>
      <c r="F151">
        <f>(Transformed!D300+Transformed!D301)/2</f>
        <v>73.616363500000006</v>
      </c>
      <c r="G151">
        <f>(Transformed!E300+Transformed!E301)/2</f>
        <v>73.616363500000006</v>
      </c>
      <c r="H151">
        <f>(Transformed!F300+Transformed!F301)/2</f>
        <v>11.415943999999996</v>
      </c>
      <c r="I151">
        <f>(Transformed!G300+Transformed!G301)/2</f>
        <v>79.254837100000003</v>
      </c>
      <c r="J151">
        <f>(Transformed!H300+Transformed!H301)/2</f>
        <v>68.316666499999997</v>
      </c>
      <c r="K151">
        <f>(Transformed!I300+Transformed!I301)/2</f>
        <v>36.067482499999997</v>
      </c>
      <c r="L151">
        <f>(Transformed!J300+Transformed!J301)/2</f>
        <v>36.067482499999997</v>
      </c>
      <c r="M151">
        <f>(Transformed!K300+Transformed!K301)/2</f>
        <v>32.249184</v>
      </c>
      <c r="N151">
        <f>(Transformed!L300+Transformed!L301)/2</f>
        <v>54.367710200000005</v>
      </c>
      <c r="O151">
        <f>(Transformed!M300+Transformed!M301)/2</f>
        <v>77.694999999999993</v>
      </c>
      <c r="P151">
        <f>(Transformed!N300+Transformed!N301)/2</f>
        <v>22.2453845</v>
      </c>
      <c r="Q151">
        <f>(Transformed!O300+Transformed!O301)/2</f>
        <v>22.2453845</v>
      </c>
      <c r="R151">
        <f>(Transformed!P300+Transformed!P301)/2</f>
        <v>55.4496155</v>
      </c>
      <c r="S151">
        <f>(Transformed!Q300+Transformed!Q301)/2</f>
        <v>48.677619100000001</v>
      </c>
      <c r="T151">
        <f>(Transformed!R300+Transformed!R301)/2</f>
        <v>6.6540400000000002</v>
      </c>
      <c r="U151">
        <f>(Transformed!S300+Transformed!S301)/2</f>
        <v>3.3344155000000004</v>
      </c>
      <c r="V151">
        <f>(Transformed!T300+Transformed!T301)/2</f>
        <v>3.3344155000000004</v>
      </c>
      <c r="W151">
        <f>(Transformed!U300+Transformed!U301)/2</f>
        <v>3.3196245000000002</v>
      </c>
      <c r="X151">
        <f>(Transformed!V300+Transformed!V301)/2</f>
        <v>4.4406236999999997</v>
      </c>
      <c r="Y151">
        <f>Input!$J$4</f>
        <v>65</v>
      </c>
      <c r="Z151">
        <f>Input!$K$4</f>
        <v>75</v>
      </c>
    </row>
    <row r="152" spans="1:26" x14ac:dyDescent="0.25">
      <c r="A152">
        <f>IF(B152="Y",COUNTIF($B$2:B152,"Y"),0)</f>
        <v>151</v>
      </c>
      <c r="B152" t="str">
        <f>IF(AND(C152&gt;=BeginDate24hr,C152&lt;=EndDate24hr),"Y","N")</f>
        <v>Y</v>
      </c>
      <c r="C152" s="1">
        <v>44044</v>
      </c>
      <c r="D152" t="s">
        <v>135</v>
      </c>
      <c r="E152">
        <f>Transformed!C302</f>
        <v>78.609091000000006</v>
      </c>
      <c r="F152">
        <f>(Transformed!D302+Transformed!D303)/2</f>
        <v>73.149899000000005</v>
      </c>
      <c r="G152">
        <f>(Transformed!E302+Transformed!E303)/2</f>
        <v>73.149899000000005</v>
      </c>
      <c r="H152">
        <f>(Transformed!F302+Transformed!F303)/2</f>
        <v>13.258492500000003</v>
      </c>
      <c r="I152">
        <f>(Transformed!G302+Transformed!G303)/2</f>
        <v>80.0010628</v>
      </c>
      <c r="J152">
        <f>(Transformed!H302+Transformed!H303)/2</f>
        <v>71.339488500000002</v>
      </c>
      <c r="K152">
        <f>(Transformed!I302+Transformed!I303)/2</f>
        <v>35.8171325</v>
      </c>
      <c r="L152">
        <f>(Transformed!J302+Transformed!J303)/2</f>
        <v>35.8171325</v>
      </c>
      <c r="M152">
        <f>(Transformed!K302+Transformed!K303)/2</f>
        <v>35.522356000000002</v>
      </c>
      <c r="N152">
        <f>(Transformed!L302+Transformed!L303)/2</f>
        <v>53.572852699999999</v>
      </c>
      <c r="O152">
        <f>(Transformed!M302+Transformed!M303)/2</f>
        <v>75.477600999999993</v>
      </c>
      <c r="P152">
        <f>(Transformed!N302+Transformed!N303)/2</f>
        <v>22.647692499999998</v>
      </c>
      <c r="Q152">
        <f>(Transformed!O302+Transformed!O303)/2</f>
        <v>22.647692499999998</v>
      </c>
      <c r="R152">
        <f>(Transformed!P302+Transformed!P303)/2</f>
        <v>52.829908500000002</v>
      </c>
      <c r="S152">
        <f>(Transformed!Q302+Transformed!Q303)/2</f>
        <v>46.807645450000003</v>
      </c>
      <c r="T152">
        <f>(Transformed!R302+Transformed!R303)/2</f>
        <v>6.262238</v>
      </c>
      <c r="U152">
        <f>(Transformed!S302+Transformed!S303)/2</f>
        <v>2.2329545</v>
      </c>
      <c r="V152">
        <f>(Transformed!T302+Transformed!T303)/2</f>
        <v>2.2329545</v>
      </c>
      <c r="W152">
        <f>(Transformed!U302+Transformed!U303)/2</f>
        <v>4.0292835</v>
      </c>
      <c r="X152">
        <f>(Transformed!V302+Transformed!V303)/2</f>
        <v>4.4699016999999994</v>
      </c>
      <c r="Y152">
        <f>Input!$J$4</f>
        <v>65</v>
      </c>
      <c r="Z152">
        <f>Input!$K$4</f>
        <v>75</v>
      </c>
    </row>
    <row r="153" spans="1:26" x14ac:dyDescent="0.25">
      <c r="A153">
        <f>IF(B153="Y",COUNTIF($B$2:B153,"Y"),0)</f>
        <v>152</v>
      </c>
      <c r="B153" t="str">
        <f>IF(AND(C153&gt;=BeginDate24hr,C153&lt;=EndDate24hr),"Y","N")</f>
        <v>Y</v>
      </c>
      <c r="C153" s="1">
        <v>44043</v>
      </c>
      <c r="D153" t="s">
        <v>135</v>
      </c>
      <c r="E153">
        <f>Transformed!C304</f>
        <v>76.245455000000007</v>
      </c>
      <c r="F153">
        <f>(Transformed!D304+Transformed!D305)/2</f>
        <v>74.81</v>
      </c>
      <c r="G153">
        <f>(Transformed!E304+Transformed!E305)/2</f>
        <v>74.81</v>
      </c>
      <c r="H153">
        <f>(Transformed!F304+Transformed!F305)/2</f>
        <v>11.828112000000004</v>
      </c>
      <c r="I153">
        <f>(Transformed!G304+Transformed!G305)/2</f>
        <v>80.863019199999997</v>
      </c>
      <c r="J153">
        <f>(Transformed!H304+Transformed!H305)/2</f>
        <v>67.166666499999991</v>
      </c>
      <c r="K153">
        <f>(Transformed!I304+Transformed!I305)/2</f>
        <v>40.818881500000003</v>
      </c>
      <c r="L153">
        <f>(Transformed!J304+Transformed!J305)/2</f>
        <v>40.818881500000003</v>
      </c>
      <c r="M153">
        <f>(Transformed!K304+Transformed!K305)/2</f>
        <v>26.347784999999998</v>
      </c>
      <c r="N153">
        <f>(Transformed!L304+Transformed!L305)/2</f>
        <v>55.411981150000003</v>
      </c>
      <c r="O153">
        <f>(Transformed!M304+Transformed!M305)/2</f>
        <v>67.029696999999999</v>
      </c>
      <c r="P153">
        <f>(Transformed!N304+Transformed!N305)/2</f>
        <v>24.690489499999998</v>
      </c>
      <c r="Q153">
        <f>(Transformed!O304+Transformed!O305)/2</f>
        <v>24.690489499999998</v>
      </c>
      <c r="R153">
        <f>(Transformed!P304+Transformed!P305)/2</f>
        <v>42.339207500000001</v>
      </c>
      <c r="S153">
        <f>(Transformed!Q304+Transformed!Q305)/2</f>
        <v>47.015541949999999</v>
      </c>
      <c r="T153">
        <f>(Transformed!R304+Transformed!R305)/2</f>
        <v>7.1912880000000001</v>
      </c>
      <c r="U153">
        <f>(Transformed!S304+Transformed!S305)/2</f>
        <v>3.14899</v>
      </c>
      <c r="V153">
        <f>(Transformed!T304+Transformed!T305)/2</f>
        <v>3.14899</v>
      </c>
      <c r="W153">
        <f>(Transformed!U304+Transformed!U305)/2</f>
        <v>4.0422980000000006</v>
      </c>
      <c r="X153">
        <f>(Transformed!V304+Transformed!V305)/2</f>
        <v>5.0826092999999997</v>
      </c>
      <c r="Y153">
        <f>Input!$J$4</f>
        <v>65</v>
      </c>
      <c r="Z153">
        <f>Input!$K$4</f>
        <v>75</v>
      </c>
    </row>
    <row r="154" spans="1:26" x14ac:dyDescent="0.25">
      <c r="A154">
        <f>IF(B154="Y",COUNTIF($B$2:B154,"Y"),0)</f>
        <v>153</v>
      </c>
      <c r="B154" t="str">
        <f>IF(AND(C154&gt;=BeginDate24hr,C154&lt;=EndDate24hr),"Y","N")</f>
        <v>Y</v>
      </c>
      <c r="C154" s="1">
        <v>44042</v>
      </c>
      <c r="D154" t="s">
        <v>135</v>
      </c>
      <c r="E154">
        <f>Transformed!C306</f>
        <v>77.838462000000007</v>
      </c>
      <c r="F154">
        <f>(Transformed!D306+Transformed!D307)/2</f>
        <v>75.925874499999992</v>
      </c>
      <c r="G154">
        <f>(Transformed!E306+Transformed!E307)/2</f>
        <v>75.925874499999992</v>
      </c>
      <c r="H154">
        <f>(Transformed!F306+Transformed!F307)/2</f>
        <v>9.0087410000000077</v>
      </c>
      <c r="I154">
        <f>(Transformed!G306+Transformed!G307)/2</f>
        <v>81.282097450000009</v>
      </c>
      <c r="J154">
        <f>(Transformed!H306+Transformed!H307)/2</f>
        <v>64.4066665</v>
      </c>
      <c r="K154">
        <f>(Transformed!I306+Transformed!I307)/2</f>
        <v>48.824125500000001</v>
      </c>
      <c r="L154">
        <f>(Transformed!J306+Transformed!J307)/2</f>
        <v>48.824125500000001</v>
      </c>
      <c r="M154">
        <f>(Transformed!K306+Transformed!K307)/2</f>
        <v>15.582540999999999</v>
      </c>
      <c r="N154">
        <f>(Transformed!L306+Transformed!L307)/2</f>
        <v>57.6452016</v>
      </c>
      <c r="O154">
        <f>(Transformed!M306+Transformed!M307)/2</f>
        <v>69.021433500000001</v>
      </c>
      <c r="P154">
        <f>(Transformed!N306+Transformed!N307)/2</f>
        <v>35.135768999999996</v>
      </c>
      <c r="Q154">
        <f>(Transformed!O306+Transformed!O307)/2</f>
        <v>35.135768999999996</v>
      </c>
      <c r="R154">
        <f>(Transformed!P306+Transformed!P307)/2</f>
        <v>33.885664500000004</v>
      </c>
      <c r="S154">
        <f>(Transformed!Q306+Transformed!Q307)/2</f>
        <v>49.214633849999998</v>
      </c>
      <c r="T154">
        <f>(Transformed!R306+Transformed!R307)/2</f>
        <v>6.7167835</v>
      </c>
      <c r="U154">
        <f>(Transformed!S306+Transformed!S307)/2</f>
        <v>4.1713290000000001</v>
      </c>
      <c r="V154">
        <f>(Transformed!T306+Transformed!T307)/2</f>
        <v>4.1713290000000001</v>
      </c>
      <c r="W154">
        <f>(Transformed!U306+Transformed!U307)/2</f>
        <v>2.5454545</v>
      </c>
      <c r="X154">
        <f>(Transformed!V306+Transformed!V307)/2</f>
        <v>5.2127293999999997</v>
      </c>
      <c r="Y154">
        <f>Input!$J$4</f>
        <v>65</v>
      </c>
      <c r="Z154">
        <f>Input!$K$4</f>
        <v>75</v>
      </c>
    </row>
    <row r="155" spans="1:26" x14ac:dyDescent="0.25">
      <c r="A155">
        <f>IF(B155="Y",COUNTIF($B$2:B155,"Y"),0)</f>
        <v>154</v>
      </c>
      <c r="B155" t="str">
        <f>IF(AND(C155&gt;=BeginDate24hr,C155&lt;=EndDate24hr),"Y","N")</f>
        <v>Y</v>
      </c>
      <c r="C155" s="1">
        <v>44041</v>
      </c>
      <c r="D155" t="s">
        <v>135</v>
      </c>
      <c r="E155">
        <f>Transformed!C308</f>
        <v>77.372726999999998</v>
      </c>
      <c r="F155">
        <f>(Transformed!D308+Transformed!D309)/2</f>
        <v>74.255944</v>
      </c>
      <c r="G155">
        <f>(Transformed!E308+Transformed!E309)/2</f>
        <v>74.255944</v>
      </c>
      <c r="H155">
        <f>(Transformed!F308+Transformed!F309)/2</f>
        <v>10.994265499999997</v>
      </c>
      <c r="I155">
        <f>(Transformed!G308+Transformed!G309)/2</f>
        <v>80.426119999999997</v>
      </c>
      <c r="J155">
        <f>(Transformed!H308+Transformed!H309)/2</f>
        <v>64.46096</v>
      </c>
      <c r="K155">
        <f>(Transformed!I308+Transformed!I309)/2</f>
        <v>49.133915999999999</v>
      </c>
      <c r="L155">
        <f>(Transformed!J308+Transformed!J309)/2</f>
        <v>49.133915999999999</v>
      </c>
      <c r="M155">
        <f>(Transformed!K308+Transformed!K309)/2</f>
        <v>15.327044000000001</v>
      </c>
      <c r="N155">
        <f>(Transformed!L308+Transformed!L309)/2</f>
        <v>57.267312750000002</v>
      </c>
      <c r="O155">
        <f>(Transformed!M308+Transformed!M309)/2</f>
        <v>69.181993000000006</v>
      </c>
      <c r="P155">
        <f>(Transformed!N308+Transformed!N309)/2</f>
        <v>35.229335999999996</v>
      </c>
      <c r="Q155">
        <f>(Transformed!O308+Transformed!O309)/2</f>
        <v>35.229335999999996</v>
      </c>
      <c r="R155">
        <f>(Transformed!P308+Transformed!P309)/2</f>
        <v>33.952657000000002</v>
      </c>
      <c r="S155">
        <f>(Transformed!Q308+Transformed!Q309)/2</f>
        <v>49.598322499999995</v>
      </c>
      <c r="T155">
        <f>(Transformed!R308+Transformed!R309)/2</f>
        <v>6.0227275000000002</v>
      </c>
      <c r="U155">
        <f>(Transformed!S308+Transformed!S309)/2</f>
        <v>3.5174825000000003</v>
      </c>
      <c r="V155">
        <f>(Transformed!T308+Transformed!T309)/2</f>
        <v>3.5174825000000003</v>
      </c>
      <c r="W155">
        <f>(Transformed!U308+Transformed!U309)/2</f>
        <v>2.5052449999999999</v>
      </c>
      <c r="X155">
        <f>(Transformed!V308+Transformed!V309)/2</f>
        <v>4.5966783499999995</v>
      </c>
      <c r="Y155">
        <f>Input!$J$4</f>
        <v>65</v>
      </c>
      <c r="Z155">
        <f>Input!$K$4</f>
        <v>75</v>
      </c>
    </row>
    <row r="156" spans="1:26" x14ac:dyDescent="0.25">
      <c r="A156">
        <f>IF(B156="Y",COUNTIF($B$2:B156,"Y"),0)</f>
        <v>155</v>
      </c>
      <c r="B156" t="str">
        <f>IF(AND(C156&gt;=BeginDate24hr,C156&lt;=EndDate24hr),"Y","N")</f>
        <v>Y</v>
      </c>
      <c r="C156" s="1">
        <v>44040</v>
      </c>
      <c r="D156" t="s">
        <v>135</v>
      </c>
      <c r="E156">
        <f>Transformed!C310</f>
        <v>76.36</v>
      </c>
      <c r="F156">
        <f>(Transformed!D310+Transformed!D311)/2</f>
        <v>74.643181999999996</v>
      </c>
      <c r="G156">
        <f>(Transformed!E310+Transformed!E311)/2</f>
        <v>74.643181999999996</v>
      </c>
      <c r="H156">
        <f>(Transformed!F310+Transformed!F311)/2</f>
        <v>9.3445105000000055</v>
      </c>
      <c r="I156">
        <f>(Transformed!G310+Transformed!G311)/2</f>
        <v>79.787426150000002</v>
      </c>
      <c r="J156">
        <f>(Transformed!H310+Transformed!H311)/2</f>
        <v>64.301387500000004</v>
      </c>
      <c r="K156">
        <f>(Transformed!I310+Transformed!I311)/2</f>
        <v>43.579720500000001</v>
      </c>
      <c r="L156">
        <f>(Transformed!J310+Transformed!J311)/2</f>
        <v>43.579720500000001</v>
      </c>
      <c r="M156">
        <f>(Transformed!K310+Transformed!K311)/2</f>
        <v>20.721667</v>
      </c>
      <c r="N156">
        <f>(Transformed!L310+Transformed!L311)/2</f>
        <v>54.911356999999995</v>
      </c>
      <c r="O156">
        <f>(Transformed!M310+Transformed!M311)/2</f>
        <v>65.042033500000002</v>
      </c>
      <c r="P156">
        <f>(Transformed!N310+Transformed!N311)/2</f>
        <v>28.045175</v>
      </c>
      <c r="Q156">
        <f>(Transformed!O310+Transformed!O311)/2</f>
        <v>28.045175</v>
      </c>
      <c r="R156">
        <f>(Transformed!P310+Transformed!P311)/2</f>
        <v>36.996858500000002</v>
      </c>
      <c r="S156">
        <f>(Transformed!Q310+Transformed!Q311)/2</f>
        <v>47.371959449999999</v>
      </c>
      <c r="T156">
        <f>(Transformed!R310+Transformed!R311)/2</f>
        <v>6.3995214999999996</v>
      </c>
      <c r="U156">
        <f>(Transformed!S310+Transformed!S311)/2</f>
        <v>3.0129869999999999</v>
      </c>
      <c r="V156">
        <f>(Transformed!T310+Transformed!T311)/2</f>
        <v>3.0129869999999999</v>
      </c>
      <c r="W156">
        <f>(Transformed!U310+Transformed!U311)/2</f>
        <v>3.3865344999999998</v>
      </c>
      <c r="X156">
        <f>(Transformed!V310+Transformed!V311)/2</f>
        <v>4.5484769499999995</v>
      </c>
      <c r="Y156">
        <f>Input!$J$4</f>
        <v>65</v>
      </c>
      <c r="Z156">
        <f>Input!$K$4</f>
        <v>75</v>
      </c>
    </row>
    <row r="157" spans="1:26" x14ac:dyDescent="0.25">
      <c r="A157">
        <f>IF(B157="Y",COUNTIF($B$2:B157,"Y"),0)</f>
        <v>156</v>
      </c>
      <c r="B157" t="str">
        <f>IF(AND(C157&gt;=BeginDate24hr,C157&lt;=EndDate24hr),"Y","N")</f>
        <v>Y</v>
      </c>
      <c r="C157" s="1">
        <v>44039</v>
      </c>
      <c r="D157" t="s">
        <v>135</v>
      </c>
      <c r="E157">
        <f>Transformed!C312</f>
        <v>77.152726999999999</v>
      </c>
      <c r="F157">
        <f>(Transformed!D312+Transformed!D313)/2</f>
        <v>74.461748</v>
      </c>
      <c r="G157">
        <f>(Transformed!E312+Transformed!E313)/2</f>
        <v>74.461748</v>
      </c>
      <c r="H157">
        <f>(Transformed!F312+Transformed!F313)/2</f>
        <v>9.8730770000000021</v>
      </c>
      <c r="I157">
        <f>(Transformed!G312+Transformed!G313)/2</f>
        <v>79.614384000000001</v>
      </c>
      <c r="J157">
        <f>(Transformed!H312+Transformed!H313)/2</f>
        <v>62.641259000000005</v>
      </c>
      <c r="K157">
        <f>(Transformed!I312+Transformed!I313)/2</f>
        <v>44.155454500000005</v>
      </c>
      <c r="L157">
        <f>(Transformed!J312+Transformed!J313)/2</f>
        <v>44.155454500000005</v>
      </c>
      <c r="M157">
        <f>(Transformed!K312+Transformed!K313)/2</f>
        <v>18.4858045</v>
      </c>
      <c r="N157">
        <f>(Transformed!L312+Transformed!L313)/2</f>
        <v>53.252402099999998</v>
      </c>
      <c r="O157">
        <f>(Transformed!M312+Transformed!M313)/2</f>
        <v>62.3105245</v>
      </c>
      <c r="P157">
        <f>(Transformed!N312+Transformed!N313)/2</f>
        <v>26.246748</v>
      </c>
      <c r="Q157">
        <f>(Transformed!O312+Transformed!O313)/2</f>
        <v>26.246748</v>
      </c>
      <c r="R157">
        <f>(Transformed!P312+Transformed!P313)/2</f>
        <v>36.063776500000003</v>
      </c>
      <c r="S157">
        <f>(Transformed!Q312+Transformed!Q313)/2</f>
        <v>44.789190500000004</v>
      </c>
      <c r="T157">
        <f>(Transformed!R312+Transformed!R313)/2</f>
        <v>6.4895104999999997</v>
      </c>
      <c r="U157">
        <f>(Transformed!S312+Transformed!S313)/2</f>
        <v>3.2797204999999998</v>
      </c>
      <c r="V157">
        <f>(Transformed!T312+Transformed!T313)/2</f>
        <v>3.2797204999999998</v>
      </c>
      <c r="W157">
        <f>(Transformed!U312+Transformed!U313)/2</f>
        <v>3.2097899999999999</v>
      </c>
      <c r="X157">
        <f>(Transformed!V312+Transformed!V313)/2</f>
        <v>4.8114803000000004</v>
      </c>
      <c r="Y157">
        <f>Input!$J$4</f>
        <v>65</v>
      </c>
      <c r="Z157">
        <f>Input!$K$4</f>
        <v>75</v>
      </c>
    </row>
    <row r="158" spans="1:26" x14ac:dyDescent="0.25">
      <c r="A158">
        <f>IF(B158="Y",COUNTIF($B$2:B158,"Y"),0)</f>
        <v>157</v>
      </c>
      <c r="B158" t="str">
        <f>IF(AND(C158&gt;=BeginDate24hr,C158&lt;=EndDate24hr),"Y","N")</f>
        <v>Y</v>
      </c>
      <c r="C158" s="1">
        <v>44038</v>
      </c>
      <c r="D158" t="s">
        <v>135</v>
      </c>
      <c r="E158">
        <f>Transformed!C314</f>
        <v>76.558182000000002</v>
      </c>
      <c r="F158">
        <f>(Transformed!D314+Transformed!D315)/2</f>
        <v>69.444210499999997</v>
      </c>
      <c r="G158">
        <f>(Transformed!E314+Transformed!E315)/2</f>
        <v>69.444210499999997</v>
      </c>
      <c r="H158">
        <f>(Transformed!F314+Transformed!F315)/2</f>
        <v>15.723342000000002</v>
      </c>
      <c r="I158">
        <f>(Transformed!G314+Transformed!G315)/2</f>
        <v>79.489013</v>
      </c>
      <c r="J158">
        <f>(Transformed!H314+Transformed!H315)/2</f>
        <v>61.487179499999996</v>
      </c>
      <c r="K158">
        <f>(Transformed!I314+Transformed!I315)/2</f>
        <v>50.582167999999996</v>
      </c>
      <c r="L158">
        <f>(Transformed!J314+Transformed!J315)/2</f>
        <v>50.582167999999996</v>
      </c>
      <c r="M158">
        <f>(Transformed!K314+Transformed!K315)/2</f>
        <v>10.905011500000001</v>
      </c>
      <c r="N158">
        <f>(Transformed!L314+Transformed!L315)/2</f>
        <v>55.220292950000001</v>
      </c>
      <c r="O158">
        <f>(Transformed!M314+Transformed!M315)/2</f>
        <v>73.577121500000004</v>
      </c>
      <c r="P158">
        <f>(Transformed!N314+Transformed!N315)/2</f>
        <v>34.314754999999998</v>
      </c>
      <c r="Q158">
        <f>(Transformed!O314+Transformed!O315)/2</f>
        <v>34.314754999999998</v>
      </c>
      <c r="R158">
        <f>(Transformed!P314+Transformed!P315)/2</f>
        <v>39.262366499999999</v>
      </c>
      <c r="S158">
        <f>(Transformed!Q314+Transformed!Q315)/2</f>
        <v>49.611095899999995</v>
      </c>
      <c r="T158">
        <f>(Transformed!R314+Transformed!R315)/2</f>
        <v>5.7692309999999996</v>
      </c>
      <c r="U158">
        <f>(Transformed!S314+Transformed!S315)/2</f>
        <v>3.4115384999999998</v>
      </c>
      <c r="V158">
        <f>(Transformed!T314+Transformed!T315)/2</f>
        <v>3.4115384999999998</v>
      </c>
      <c r="W158">
        <f>(Transformed!U314+Transformed!U315)/2</f>
        <v>2.3576924999999997</v>
      </c>
      <c r="X158">
        <f>(Transformed!V314+Transformed!V315)/2</f>
        <v>4.9091702999999995</v>
      </c>
      <c r="Y158">
        <f>Input!$J$4</f>
        <v>65</v>
      </c>
      <c r="Z158">
        <f>Input!$K$4</f>
        <v>75</v>
      </c>
    </row>
    <row r="159" spans="1:26" x14ac:dyDescent="0.25">
      <c r="A159">
        <f>IF(B159="Y",COUNTIF($B$2:B159,"Y"),0)</f>
        <v>158</v>
      </c>
      <c r="B159" t="str">
        <f>IF(AND(C159&gt;=BeginDate24hr,C159&lt;=EndDate24hr),"Y","N")</f>
        <v>Y</v>
      </c>
      <c r="C159" s="1">
        <v>44037</v>
      </c>
      <c r="D159" t="s">
        <v>135</v>
      </c>
      <c r="E159">
        <f>Transformed!C316</f>
        <v>76.681818000000007</v>
      </c>
      <c r="F159">
        <f>(Transformed!D316+Transformed!D317)/2</f>
        <v>70.187320499999998</v>
      </c>
      <c r="G159">
        <f>(Transformed!E316+Transformed!E317)/2</f>
        <v>70.187320499999998</v>
      </c>
      <c r="H159">
        <f>(Transformed!F316+Transformed!F317)/2</f>
        <v>15.261281</v>
      </c>
      <c r="I159">
        <f>(Transformed!G316+Transformed!G317)/2</f>
        <v>79.086548999999991</v>
      </c>
      <c r="J159">
        <f>(Transformed!H316+Transformed!H317)/2</f>
        <v>63.964592999999994</v>
      </c>
      <c r="K159">
        <f>(Transformed!I316+Transformed!I317)/2</f>
        <v>48.847063000000006</v>
      </c>
      <c r="L159">
        <f>(Transformed!J316+Transformed!J317)/2</f>
        <v>48.847063000000006</v>
      </c>
      <c r="M159">
        <f>(Transformed!K316+Transformed!K317)/2</f>
        <v>15.117529999999995</v>
      </c>
      <c r="N159">
        <f>(Transformed!L316+Transformed!L317)/2</f>
        <v>56.514145749999997</v>
      </c>
      <c r="O159">
        <f>(Transformed!M316+Transformed!M317)/2</f>
        <v>74.649449500000003</v>
      </c>
      <c r="P159">
        <f>(Transformed!N316+Transformed!N317)/2</f>
        <v>33.082062999999998</v>
      </c>
      <c r="Q159">
        <f>(Transformed!O316+Transformed!O317)/2</f>
        <v>33.082062999999998</v>
      </c>
      <c r="R159">
        <f>(Transformed!P316+Transformed!P317)/2</f>
        <v>41.567386500000005</v>
      </c>
      <c r="S159">
        <f>(Transformed!Q316+Transformed!Q317)/2</f>
        <v>51.036113100000001</v>
      </c>
      <c r="T159">
        <f>(Transformed!R316+Transformed!R317)/2</f>
        <v>6.0664335000000005</v>
      </c>
      <c r="U159">
        <f>(Transformed!S316+Transformed!S317)/2</f>
        <v>3.1315789999999999</v>
      </c>
      <c r="V159">
        <f>(Transformed!T316+Transformed!T317)/2</f>
        <v>3.1315789999999999</v>
      </c>
      <c r="W159">
        <f>(Transformed!U316+Transformed!U317)/2</f>
        <v>2.9348545000000001</v>
      </c>
      <c r="X159">
        <f>(Transformed!V316+Transformed!V317)/2</f>
        <v>4.7562522500000002</v>
      </c>
      <c r="Y159">
        <f>Input!$J$4</f>
        <v>65</v>
      </c>
      <c r="Z159">
        <f>Input!$K$4</f>
        <v>75</v>
      </c>
    </row>
    <row r="160" spans="1:26" x14ac:dyDescent="0.25">
      <c r="A160">
        <f>IF(B160="Y",COUNTIF($B$2:B160,"Y"),0)</f>
        <v>159</v>
      </c>
      <c r="B160" t="str">
        <f>IF(AND(C160&gt;=BeginDate24hr,C160&lt;=EndDate24hr),"Y","N")</f>
        <v>Y</v>
      </c>
      <c r="C160" s="1">
        <v>44036</v>
      </c>
      <c r="D160" t="s">
        <v>135</v>
      </c>
      <c r="E160">
        <f>Transformed!C318</f>
        <v>77.763636000000005</v>
      </c>
      <c r="F160">
        <f>(Transformed!D318+Transformed!D319)/2</f>
        <v>64.950151500000004</v>
      </c>
      <c r="G160">
        <f>(Transformed!E318+Transformed!E319)/2</f>
        <v>64.950151500000004</v>
      </c>
      <c r="H160">
        <f>(Transformed!F318+Transformed!F319)/2</f>
        <v>21.789359000000005</v>
      </c>
      <c r="I160">
        <f>(Transformed!G318+Transformed!G319)/2</f>
        <v>78.805878300000003</v>
      </c>
      <c r="J160">
        <f>(Transformed!H318+Transformed!H319)/2</f>
        <v>60.834615499999998</v>
      </c>
      <c r="K160">
        <f>(Transformed!I318+Transformed!I319)/2</f>
        <v>52.778846000000001</v>
      </c>
      <c r="L160">
        <f>(Transformed!J318+Transformed!J319)/2</f>
        <v>52.778846000000001</v>
      </c>
      <c r="M160">
        <f>(Transformed!K318+Transformed!K319)/2</f>
        <v>8.0557695000000002</v>
      </c>
      <c r="N160">
        <f>(Transformed!L318+Transformed!L319)/2</f>
        <v>57.236816950000005</v>
      </c>
      <c r="O160">
        <f>(Transformed!M318+Transformed!M319)/2</f>
        <v>75.353348499999996</v>
      </c>
      <c r="P160">
        <f>(Transformed!N318+Transformed!N319)/2</f>
        <v>36.529038499999999</v>
      </c>
      <c r="Q160">
        <f>(Transformed!O318+Transformed!O319)/2</f>
        <v>36.529038499999999</v>
      </c>
      <c r="R160">
        <f>(Transformed!P318+Transformed!P319)/2</f>
        <v>38.824309999999997</v>
      </c>
      <c r="S160">
        <f>(Transformed!Q318+Transformed!Q319)/2</f>
        <v>52.315277399999999</v>
      </c>
      <c r="T160">
        <f>(Transformed!R318+Transformed!R319)/2</f>
        <v>6.0139860000000001</v>
      </c>
      <c r="U160">
        <f>(Transformed!S318+Transformed!S319)/2</f>
        <v>2.7666664999999999</v>
      </c>
      <c r="V160">
        <f>(Transformed!T318+Transformed!T319)/2</f>
        <v>2.7666664999999999</v>
      </c>
      <c r="W160">
        <f>(Transformed!U318+Transformed!U319)/2</f>
        <v>3.2473195000000001</v>
      </c>
      <c r="X160">
        <f>(Transformed!V318+Transformed!V319)/2</f>
        <v>4.5548758500000002</v>
      </c>
      <c r="Y160">
        <f>Input!$J$4</f>
        <v>65</v>
      </c>
      <c r="Z160">
        <f>Input!$K$4</f>
        <v>75</v>
      </c>
    </row>
    <row r="161" spans="1:26" x14ac:dyDescent="0.25">
      <c r="A161">
        <f>IF(B161="Y",COUNTIF($B$2:B161,"Y"),0)</f>
        <v>160</v>
      </c>
      <c r="B161" t="str">
        <f>IF(AND(C161&gt;=BeginDate24hr,C161&lt;=EndDate24hr),"Y","N")</f>
        <v>Y</v>
      </c>
      <c r="C161" s="1">
        <v>44035</v>
      </c>
      <c r="D161" t="s">
        <v>135</v>
      </c>
      <c r="E161">
        <f>Transformed!C320</f>
        <v>78.190909000000005</v>
      </c>
      <c r="F161">
        <f>(Transformed!D320+Transformed!D321)/2</f>
        <v>63.396130999999997</v>
      </c>
      <c r="G161">
        <f>(Transformed!E320+Transformed!E321)/2</f>
        <v>63.396130999999997</v>
      </c>
      <c r="H161">
        <f>(Transformed!F320+Transformed!F321)/2</f>
        <v>23.945477499999999</v>
      </c>
      <c r="I161">
        <f>(Transformed!G320+Transformed!G321)/2</f>
        <v>78.894916649999999</v>
      </c>
      <c r="J161">
        <f>(Transformed!H320+Transformed!H321)/2</f>
        <v>62.103356500000004</v>
      </c>
      <c r="K161">
        <f>(Transformed!I320+Transformed!I321)/2</f>
        <v>44.051000000000002</v>
      </c>
      <c r="L161">
        <f>(Transformed!J320+Transformed!J321)/2</f>
        <v>44.051000000000002</v>
      </c>
      <c r="M161">
        <f>(Transformed!K320+Transformed!K321)/2</f>
        <v>18.052356500000002</v>
      </c>
      <c r="N161">
        <f>(Transformed!L320+Transformed!L321)/2</f>
        <v>56.087222400000002</v>
      </c>
      <c r="O161">
        <f>(Transformed!M320+Transformed!M321)/2</f>
        <v>77.867976499999997</v>
      </c>
      <c r="P161">
        <f>(Transformed!N320+Transformed!N321)/2</f>
        <v>28.571118500000001</v>
      </c>
      <c r="Q161">
        <f>(Transformed!O320+Transformed!O321)/2</f>
        <v>28.571118500000001</v>
      </c>
      <c r="R161">
        <f>(Transformed!P320+Transformed!P321)/2</f>
        <v>49.296858</v>
      </c>
      <c r="S161">
        <f>(Transformed!Q320+Transformed!Q321)/2</f>
        <v>52.123656050000001</v>
      </c>
      <c r="T161">
        <f>(Transformed!R320+Transformed!R321)/2</f>
        <v>6.1153844999999993</v>
      </c>
      <c r="U161">
        <f>(Transformed!S320+Transformed!S321)/2</f>
        <v>2.4454544999999999</v>
      </c>
      <c r="V161">
        <f>(Transformed!T320+Transformed!T321)/2</f>
        <v>2.4454544999999999</v>
      </c>
      <c r="W161">
        <f>(Transformed!U320+Transformed!U321)/2</f>
        <v>3.6699299999999999</v>
      </c>
      <c r="X161">
        <f>(Transformed!V320+Transformed!V321)/2</f>
        <v>4.2359594000000005</v>
      </c>
      <c r="Y161">
        <f>Input!$J$4</f>
        <v>65</v>
      </c>
      <c r="Z161">
        <f>Input!$K$4</f>
        <v>75</v>
      </c>
    </row>
    <row r="162" spans="1:26" x14ac:dyDescent="0.25">
      <c r="A162">
        <f>IF(B162="Y",COUNTIF($B$2:B162,"Y"),0)</f>
        <v>161</v>
      </c>
      <c r="B162" t="str">
        <f>IF(AND(C162&gt;=BeginDate24hr,C162&lt;=EndDate24hr),"Y","N")</f>
        <v>Y</v>
      </c>
      <c r="C162" s="1">
        <v>44034</v>
      </c>
      <c r="D162" t="s">
        <v>135</v>
      </c>
      <c r="E162">
        <f>Transformed!C322</f>
        <v>78.330769000000004</v>
      </c>
      <c r="F162">
        <f>(Transformed!D322+Transformed!D323)/2</f>
        <v>68.776746000000003</v>
      </c>
      <c r="G162">
        <f>(Transformed!E322+Transformed!E323)/2</f>
        <v>68.776746000000003</v>
      </c>
      <c r="H162">
        <f>(Transformed!F322+Transformed!F323)/2</f>
        <v>18.680177</v>
      </c>
      <c r="I162">
        <f>(Transformed!G322+Transformed!G323)/2</f>
        <v>78.99518470000001</v>
      </c>
      <c r="J162">
        <f>(Transformed!H322+Transformed!H323)/2</f>
        <v>63.327263000000002</v>
      </c>
      <c r="K162">
        <f>(Transformed!I322+Transformed!I323)/2</f>
        <v>38.3246155</v>
      </c>
      <c r="L162">
        <f>(Transformed!J322+Transformed!J323)/2</f>
        <v>38.3246155</v>
      </c>
      <c r="M162">
        <f>(Transformed!K322+Transformed!K323)/2</f>
        <v>25.002647500000002</v>
      </c>
      <c r="N162">
        <f>(Transformed!L322+Transformed!L323)/2</f>
        <v>55.828314300000002</v>
      </c>
      <c r="O162">
        <f>(Transformed!M322+Transformed!M323)/2</f>
        <v>79.370877000000007</v>
      </c>
      <c r="P162">
        <f>(Transformed!N322+Transformed!N323)/2</f>
        <v>21.151817999999999</v>
      </c>
      <c r="Q162">
        <f>(Transformed!O322+Transformed!O323)/2</f>
        <v>21.151817999999999</v>
      </c>
      <c r="R162">
        <f>(Transformed!P322+Transformed!P323)/2</f>
        <v>58.219059000000001</v>
      </c>
      <c r="S162">
        <f>(Transformed!Q322+Transformed!Q323)/2</f>
        <v>51.392775749999998</v>
      </c>
      <c r="T162">
        <f>(Transformed!R322+Transformed!R323)/2</f>
        <v>5.9720279999999999</v>
      </c>
      <c r="U162">
        <f>(Transformed!S322+Transformed!S323)/2</f>
        <v>2.5699300000000003</v>
      </c>
      <c r="V162">
        <f>(Transformed!T322+Transformed!T323)/2</f>
        <v>2.5699300000000003</v>
      </c>
      <c r="W162">
        <f>(Transformed!U322+Transformed!U323)/2</f>
        <v>3.4020980000000005</v>
      </c>
      <c r="X162">
        <f>(Transformed!V322+Transformed!V323)/2</f>
        <v>4.25092055</v>
      </c>
      <c r="Y162">
        <f>Input!$J$4</f>
        <v>65</v>
      </c>
      <c r="Z162">
        <f>Input!$K$4</f>
        <v>75</v>
      </c>
    </row>
    <row r="163" spans="1:26" x14ac:dyDescent="0.25">
      <c r="A163">
        <f>IF(B163="Y",COUNTIF($B$2:B163,"Y"),0)</f>
        <v>162</v>
      </c>
      <c r="B163" t="str">
        <f>IF(AND(C163&gt;=BeginDate24hr,C163&lt;=EndDate24hr),"Y","N")</f>
        <v>Y</v>
      </c>
      <c r="C163" s="1">
        <v>44033</v>
      </c>
      <c r="D163" t="s">
        <v>135</v>
      </c>
      <c r="E163">
        <f>Transformed!C324</f>
        <v>75.763636000000005</v>
      </c>
      <c r="F163">
        <f>(Transformed!D324+Transformed!D325)/2</f>
        <v>71.651515500000002</v>
      </c>
      <c r="G163">
        <f>(Transformed!E324+Transformed!E325)/2</f>
        <v>71.651515500000002</v>
      </c>
      <c r="H163">
        <f>(Transformed!F324+Transformed!F325)/2</f>
        <v>13.354469000000002</v>
      </c>
      <c r="I163">
        <f>(Transformed!G324+Transformed!G325)/2</f>
        <v>78.732176600000003</v>
      </c>
      <c r="J163">
        <f>(Transformed!H324+Transformed!H325)/2</f>
        <v>65.576090999999991</v>
      </c>
      <c r="K163">
        <f>(Transformed!I324+Transformed!I325)/2</f>
        <v>37.391818000000001</v>
      </c>
      <c r="L163">
        <f>(Transformed!J324+Transformed!J325)/2</f>
        <v>37.391818000000001</v>
      </c>
      <c r="M163">
        <f>(Transformed!K324+Transformed!K325)/2</f>
        <v>28.184272999999997</v>
      </c>
      <c r="N163">
        <f>(Transformed!L324+Transformed!L325)/2</f>
        <v>55.274078799999998</v>
      </c>
      <c r="O163">
        <f>(Transformed!M324+Transformed!M325)/2</f>
        <v>80.222136500000005</v>
      </c>
      <c r="P163">
        <f>(Transformed!N324+Transformed!N325)/2</f>
        <v>21.391818000000001</v>
      </c>
      <c r="Q163">
        <f>(Transformed!O324+Transformed!O325)/2</f>
        <v>21.391818000000001</v>
      </c>
      <c r="R163">
        <f>(Transformed!P324+Transformed!P325)/2</f>
        <v>58.830318500000004</v>
      </c>
      <c r="S163">
        <f>(Transformed!Q324+Transformed!Q325)/2</f>
        <v>50.340089200000001</v>
      </c>
      <c r="T163">
        <f>(Transformed!R324+Transformed!R325)/2</f>
        <v>6.4737764999999996</v>
      </c>
      <c r="U163">
        <f>(Transformed!S324+Transformed!S325)/2</f>
        <v>2.5524475</v>
      </c>
      <c r="V163">
        <f>(Transformed!T324+Transformed!T325)/2</f>
        <v>2.5524475</v>
      </c>
      <c r="W163">
        <f>(Transformed!U324+Transformed!U325)/2</f>
        <v>3.9213290000000001</v>
      </c>
      <c r="X163">
        <f>(Transformed!V324+Transformed!V325)/2</f>
        <v>4.4965385500000004</v>
      </c>
      <c r="Y163">
        <f>Input!$J$4</f>
        <v>65</v>
      </c>
      <c r="Z163">
        <f>Input!$K$4</f>
        <v>75</v>
      </c>
    </row>
    <row r="164" spans="1:26" x14ac:dyDescent="0.25">
      <c r="A164">
        <f>IF(B164="Y",COUNTIF($B$2:B164,"Y"),0)</f>
        <v>163</v>
      </c>
      <c r="B164" t="str">
        <f>IF(AND(C164&gt;=BeginDate24hr,C164&lt;=EndDate24hr),"Y","N")</f>
        <v>Y</v>
      </c>
      <c r="C164" s="1">
        <v>44032</v>
      </c>
      <c r="D164" t="s">
        <v>135</v>
      </c>
      <c r="E164">
        <f>Transformed!C326</f>
        <v>76.166667000000004</v>
      </c>
      <c r="F164">
        <f>(Transformed!D326+Transformed!D327)/2</f>
        <v>71.256428499999998</v>
      </c>
      <c r="G164">
        <f>(Transformed!E326+Transformed!E327)/2</f>
        <v>71.256428499999998</v>
      </c>
      <c r="H164">
        <f>(Transformed!F326+Transformed!F327)/2</f>
        <v>12.964405000000006</v>
      </c>
      <c r="I164">
        <f>(Transformed!G326+Transformed!G327)/2</f>
        <v>78.085116650000003</v>
      </c>
      <c r="J164">
        <f>(Transformed!H326+Transformed!H327)/2</f>
        <v>68.123967999999991</v>
      </c>
      <c r="K164">
        <f>(Transformed!I326+Transformed!I327)/2</f>
        <v>39.207831999999996</v>
      </c>
      <c r="L164">
        <f>(Transformed!J326+Transformed!J327)/2</f>
        <v>39.207831999999996</v>
      </c>
      <c r="M164">
        <f>(Transformed!K326+Transformed!K327)/2</f>
        <v>28.916135999999998</v>
      </c>
      <c r="N164">
        <f>(Transformed!L326+Transformed!L327)/2</f>
        <v>53.412711999999999</v>
      </c>
      <c r="O164">
        <f>(Transformed!M326+Transformed!M327)/2</f>
        <v>84.877896499999991</v>
      </c>
      <c r="P164">
        <f>(Transformed!N326+Transformed!N327)/2</f>
        <v>24.9936015</v>
      </c>
      <c r="Q164">
        <f>(Transformed!O326+Transformed!O327)/2</f>
        <v>24.9936015</v>
      </c>
      <c r="R164">
        <f>(Transformed!P326+Transformed!P327)/2</f>
        <v>59.884294999999995</v>
      </c>
      <c r="S164">
        <f>(Transformed!Q326+Transformed!Q327)/2</f>
        <v>48.69954525</v>
      </c>
      <c r="T164">
        <f>(Transformed!R326+Transformed!R327)/2</f>
        <v>6.6175215000000005</v>
      </c>
      <c r="U164">
        <f>(Transformed!S326+Transformed!S327)/2</f>
        <v>2.8181820000000002</v>
      </c>
      <c r="V164">
        <f>(Transformed!T326+Transformed!T327)/2</f>
        <v>2.8181820000000002</v>
      </c>
      <c r="W164">
        <f>(Transformed!U326+Transformed!U327)/2</f>
        <v>3.7993394999999999</v>
      </c>
      <c r="X164">
        <f>(Transformed!V326+Transformed!V327)/2</f>
        <v>4.6209729499999996</v>
      </c>
      <c r="Y164">
        <f>Input!$J$4</f>
        <v>65</v>
      </c>
      <c r="Z164">
        <f>Input!$K$4</f>
        <v>75</v>
      </c>
    </row>
    <row r="165" spans="1:26" x14ac:dyDescent="0.25">
      <c r="A165">
        <f>IF(B165="Y",COUNTIF($B$2:B165,"Y"),0)</f>
        <v>164</v>
      </c>
      <c r="B165" t="str">
        <f>IF(AND(C165&gt;=BeginDate24hr,C165&lt;=EndDate24hr),"Y","N")</f>
        <v>Y</v>
      </c>
      <c r="C165" s="1">
        <v>44031</v>
      </c>
      <c r="D165" t="s">
        <v>135</v>
      </c>
      <c r="E165">
        <f>Transformed!C328</f>
        <v>75.927273</v>
      </c>
      <c r="F165">
        <f>(Transformed!D328+Transformed!D329)/2</f>
        <v>69.104285500000003</v>
      </c>
      <c r="G165">
        <f>(Transformed!E328+Transformed!E329)/2</f>
        <v>69.104285500000003</v>
      </c>
      <c r="H165">
        <f>(Transformed!F328+Transformed!F329)/2</f>
        <v>15.659350999999997</v>
      </c>
      <c r="I165">
        <f>(Transformed!G328+Transformed!G329)/2</f>
        <v>77.423531849999989</v>
      </c>
      <c r="J165">
        <f>(Transformed!H328+Transformed!H329)/2</f>
        <v>68.4974785</v>
      </c>
      <c r="K165">
        <f>(Transformed!I328+Transformed!I329)/2</f>
        <v>43.359790500000003</v>
      </c>
      <c r="L165">
        <f>(Transformed!J328+Transformed!J329)/2</f>
        <v>43.359790500000003</v>
      </c>
      <c r="M165">
        <f>(Transformed!K328+Transformed!K329)/2</f>
        <v>25.137688000000001</v>
      </c>
      <c r="N165">
        <f>(Transformed!L328+Transformed!L329)/2</f>
        <v>53.800539200000003</v>
      </c>
      <c r="O165">
        <f>(Transformed!M328+Transformed!M329)/2</f>
        <v>83.545256499999994</v>
      </c>
      <c r="P165">
        <f>(Transformed!N328+Transformed!N329)/2</f>
        <v>27.556433500000001</v>
      </c>
      <c r="Q165">
        <f>(Transformed!O328+Transformed!O329)/2</f>
        <v>27.556433500000001</v>
      </c>
      <c r="R165">
        <f>(Transformed!P328+Transformed!P329)/2</f>
        <v>55.988822999999996</v>
      </c>
      <c r="S165">
        <f>(Transformed!Q328+Transformed!Q329)/2</f>
        <v>50.805963800000001</v>
      </c>
      <c r="T165">
        <f>(Transformed!R328+Transformed!R329)/2</f>
        <v>6.9166664999999998</v>
      </c>
      <c r="U165">
        <f>(Transformed!S328+Transformed!S329)/2</f>
        <v>3.1608389999999997</v>
      </c>
      <c r="V165">
        <f>(Transformed!T328+Transformed!T329)/2</f>
        <v>3.1608389999999997</v>
      </c>
      <c r="W165">
        <f>(Transformed!U328+Transformed!U329)/2</f>
        <v>3.7558275000000001</v>
      </c>
      <c r="X165">
        <f>(Transformed!V328+Transformed!V329)/2</f>
        <v>4.6881952</v>
      </c>
      <c r="Y165">
        <f>Input!$J$4</f>
        <v>65</v>
      </c>
      <c r="Z165">
        <f>Input!$K$4</f>
        <v>75</v>
      </c>
    </row>
    <row r="166" spans="1:26" x14ac:dyDescent="0.25">
      <c r="A166">
        <f>IF(B166="Y",COUNTIF($B$2:B166,"Y"),0)</f>
        <v>165</v>
      </c>
      <c r="B166" t="str">
        <f>IF(AND(C166&gt;=BeginDate24hr,C166&lt;=EndDate24hr),"Y","N")</f>
        <v>Y</v>
      </c>
      <c r="C166" s="1">
        <v>44030</v>
      </c>
      <c r="D166" t="s">
        <v>135</v>
      </c>
      <c r="E166">
        <f>Transformed!C330</f>
        <v>76.309090999999995</v>
      </c>
      <c r="F166">
        <f>(Transformed!D330+Transformed!D331)/2</f>
        <v>68.702909000000005</v>
      </c>
      <c r="G166">
        <f>(Transformed!E330+Transformed!E331)/2</f>
        <v>68.702909000000005</v>
      </c>
      <c r="H166">
        <f>(Transformed!F330+Transformed!F331)/2</f>
        <v>15.530207999999998</v>
      </c>
      <c r="I166">
        <f>(Transformed!G330+Transformed!G331)/2</f>
        <v>77.246171349999997</v>
      </c>
      <c r="J166">
        <f>(Transformed!H330+Transformed!H331)/2</f>
        <v>68.668285499999996</v>
      </c>
      <c r="K166">
        <f>(Transformed!I330+Transformed!I331)/2</f>
        <v>42.613286500000001</v>
      </c>
      <c r="L166">
        <f>(Transformed!J330+Transformed!J331)/2</f>
        <v>42.613286500000001</v>
      </c>
      <c r="M166">
        <f>(Transformed!K330+Transformed!K331)/2</f>
        <v>26.054998999999995</v>
      </c>
      <c r="N166">
        <f>(Transformed!L330+Transformed!L331)/2</f>
        <v>56.024716150000003</v>
      </c>
      <c r="O166">
        <f>(Transformed!M330+Transformed!M331)/2</f>
        <v>89.940476500000003</v>
      </c>
      <c r="P166">
        <f>(Transformed!N330+Transformed!N331)/2</f>
        <v>26.073216500000001</v>
      </c>
      <c r="Q166">
        <f>(Transformed!O330+Transformed!O331)/2</f>
        <v>26.073216500000001</v>
      </c>
      <c r="R166">
        <f>(Transformed!P330+Transformed!P331)/2</f>
        <v>63.867260000000002</v>
      </c>
      <c r="S166">
        <f>(Transformed!Q330+Transformed!Q331)/2</f>
        <v>54.516478749999997</v>
      </c>
      <c r="T166">
        <f>(Transformed!R330+Transformed!R331)/2</f>
        <v>6.2807689999999994</v>
      </c>
      <c r="U166">
        <f>(Transformed!S330+Transformed!S331)/2</f>
        <v>3.5839159999999999</v>
      </c>
      <c r="V166">
        <f>(Transformed!T330+Transformed!T331)/2</f>
        <v>3.5839159999999999</v>
      </c>
      <c r="W166">
        <f>(Transformed!U330+Transformed!U331)/2</f>
        <v>2.6968529999999995</v>
      </c>
      <c r="X166">
        <f>(Transformed!V330+Transformed!V331)/2</f>
        <v>4.97430065</v>
      </c>
      <c r="Y166">
        <f>Input!$J$4</f>
        <v>65</v>
      </c>
      <c r="Z166">
        <f>Input!$K$4</f>
        <v>75</v>
      </c>
    </row>
    <row r="167" spans="1:26" x14ac:dyDescent="0.25">
      <c r="A167">
        <f>IF(B167="Y",COUNTIF($B$2:B167,"Y"),0)</f>
        <v>166</v>
      </c>
      <c r="B167" t="str">
        <f>IF(AND(C167&gt;=BeginDate24hr,C167&lt;=EndDate24hr),"Y","N")</f>
        <v>Y</v>
      </c>
      <c r="C167" s="1">
        <v>44029</v>
      </c>
      <c r="D167" t="s">
        <v>135</v>
      </c>
      <c r="E167">
        <f>Transformed!C332</f>
        <v>76.390908999999994</v>
      </c>
      <c r="F167">
        <f>(Transformed!D332+Transformed!D333)/2</f>
        <v>66.177792000000011</v>
      </c>
      <c r="G167">
        <f>(Transformed!E332+Transformed!E333)/2</f>
        <v>66.177792000000011</v>
      </c>
      <c r="H167">
        <f>(Transformed!F332+Transformed!F333)/2</f>
        <v>17.889090999999993</v>
      </c>
      <c r="I167">
        <f>(Transformed!G332+Transformed!G333)/2</f>
        <v>76.819867049999999</v>
      </c>
      <c r="J167">
        <f>(Transformed!H332+Transformed!H333)/2</f>
        <v>65.344505499999997</v>
      </c>
      <c r="K167">
        <f>(Transformed!I332+Transformed!I333)/2</f>
        <v>50.441345999999996</v>
      </c>
      <c r="L167">
        <f>(Transformed!J332+Transformed!J333)/2</f>
        <v>50.441345999999996</v>
      </c>
      <c r="M167">
        <f>(Transformed!K332+Transformed!K333)/2</f>
        <v>14.903159499999997</v>
      </c>
      <c r="N167">
        <f>(Transformed!L332+Transformed!L333)/2</f>
        <v>56.612273950000002</v>
      </c>
      <c r="O167">
        <f>(Transformed!M332+Transformed!M333)/2</f>
        <v>82.60962649999999</v>
      </c>
      <c r="P167">
        <f>(Transformed!N332+Transformed!N333)/2</f>
        <v>34.760841499999998</v>
      </c>
      <c r="Q167">
        <f>(Transformed!O332+Transformed!O333)/2</f>
        <v>34.760841499999998</v>
      </c>
      <c r="R167">
        <f>(Transformed!P332+Transformed!P333)/2</f>
        <v>47.848784999999999</v>
      </c>
      <c r="S167">
        <f>(Transformed!Q332+Transformed!Q333)/2</f>
        <v>56.015095450000004</v>
      </c>
      <c r="T167">
        <f>(Transformed!R332+Transformed!R333)/2</f>
        <v>6.0714284999999997</v>
      </c>
      <c r="U167">
        <f>(Transformed!S332+Transformed!S333)/2</f>
        <v>3.6332414999999996</v>
      </c>
      <c r="V167">
        <f>(Transformed!T332+Transformed!T333)/2</f>
        <v>3.6332414999999996</v>
      </c>
      <c r="W167">
        <f>(Transformed!U332+Transformed!U333)/2</f>
        <v>2.4381870000000001</v>
      </c>
      <c r="X167">
        <f>(Transformed!V332+Transformed!V333)/2</f>
        <v>4.8497065500000005</v>
      </c>
      <c r="Y167">
        <f>Input!$J$4</f>
        <v>65</v>
      </c>
      <c r="Z167">
        <f>Input!$K$4</f>
        <v>75</v>
      </c>
    </row>
    <row r="168" spans="1:26" x14ac:dyDescent="0.25">
      <c r="A168">
        <f>IF(B168="Y",COUNTIF($B$2:B168,"Y"),0)</f>
        <v>167</v>
      </c>
      <c r="B168" t="str">
        <f>IF(AND(C168&gt;=BeginDate24hr,C168&lt;=EndDate24hr),"Y","N")</f>
        <v>Y</v>
      </c>
      <c r="C168" s="1">
        <v>44028</v>
      </c>
      <c r="D168" t="s">
        <v>135</v>
      </c>
      <c r="E168">
        <f>Transformed!C334</f>
        <v>76</v>
      </c>
      <c r="F168">
        <f>(Transformed!D334+Transformed!D335)/2</f>
        <v>66.953482000000008</v>
      </c>
      <c r="G168">
        <f>(Transformed!E334+Transformed!E335)/2</f>
        <v>66.953482000000008</v>
      </c>
      <c r="H168">
        <f>(Transformed!F334+Transformed!F335)/2</f>
        <v>17.284979499999999</v>
      </c>
      <c r="I168">
        <f>(Transformed!G334+Transformed!G335)/2</f>
        <v>77.056876100000011</v>
      </c>
      <c r="J168">
        <f>(Transformed!H334+Transformed!H335)/2</f>
        <v>63.704195499999997</v>
      </c>
      <c r="K168">
        <f>(Transformed!I334+Transformed!I335)/2</f>
        <v>51.168182000000002</v>
      </c>
      <c r="L168">
        <f>(Transformed!J334+Transformed!J335)/2</f>
        <v>51.168182000000002</v>
      </c>
      <c r="M168">
        <f>(Transformed!K334+Transformed!K335)/2</f>
        <v>12.536013500000003</v>
      </c>
      <c r="N168">
        <f>(Transformed!L334+Transformed!L335)/2</f>
        <v>56.8027096</v>
      </c>
      <c r="O168">
        <f>(Transformed!M334+Transformed!M335)/2</f>
        <v>76.719345000000004</v>
      </c>
      <c r="P168">
        <f>(Transformed!N334+Transformed!N335)/2</f>
        <v>39.794370499999999</v>
      </c>
      <c r="Q168">
        <f>(Transformed!O334+Transformed!O335)/2</f>
        <v>39.794370499999999</v>
      </c>
      <c r="R168">
        <f>(Transformed!P334+Transformed!P335)/2</f>
        <v>36.924974499999998</v>
      </c>
      <c r="S168">
        <f>(Transformed!Q334+Transformed!Q335)/2</f>
        <v>55.456203449999997</v>
      </c>
      <c r="T168">
        <f>(Transformed!R334+Transformed!R335)/2</f>
        <v>5.7956729999999999</v>
      </c>
      <c r="U168">
        <f>(Transformed!S334+Transformed!S335)/2</f>
        <v>3.147186</v>
      </c>
      <c r="V168">
        <f>(Transformed!T334+Transformed!T335)/2</f>
        <v>3.147186</v>
      </c>
      <c r="W168">
        <f>(Transformed!U334+Transformed!U335)/2</f>
        <v>2.6484869999999998</v>
      </c>
      <c r="X168">
        <f>(Transformed!V334+Transformed!V335)/2</f>
        <v>4.8293382999999999</v>
      </c>
      <c r="Y168">
        <f>Input!$J$4</f>
        <v>65</v>
      </c>
      <c r="Z168">
        <f>Input!$K$4</f>
        <v>75</v>
      </c>
    </row>
    <row r="169" spans="1:26" x14ac:dyDescent="0.25">
      <c r="A169">
        <f>IF(B169="Y",COUNTIF($B$2:B169,"Y"),0)</f>
        <v>168</v>
      </c>
      <c r="B169" t="str">
        <f>IF(AND(C169&gt;=BeginDate24hr,C169&lt;=EndDate24hr),"Y","N")</f>
        <v>Y</v>
      </c>
      <c r="C169" s="1">
        <v>44027</v>
      </c>
      <c r="D169" t="s">
        <v>135</v>
      </c>
      <c r="E169">
        <f>Transformed!C336</f>
        <v>74.918182000000002</v>
      </c>
      <c r="F169">
        <f>(Transformed!D336+Transformed!D337)/2</f>
        <v>69.587843000000007</v>
      </c>
      <c r="G169">
        <f>(Transformed!E336+Transformed!E337)/2</f>
        <v>69.587843000000007</v>
      </c>
      <c r="H169">
        <f>(Transformed!F336+Transformed!F337)/2</f>
        <v>14.063555499999996</v>
      </c>
      <c r="I169">
        <f>(Transformed!G336+Transformed!G337)/2</f>
        <v>77.135104299999995</v>
      </c>
      <c r="J169">
        <f>(Transformed!H336+Transformed!H337)/2</f>
        <v>60.5743315</v>
      </c>
      <c r="K169">
        <f>(Transformed!I336+Transformed!I337)/2</f>
        <v>51.326922999999994</v>
      </c>
      <c r="L169">
        <f>(Transformed!J336+Transformed!J337)/2</f>
        <v>51.326922999999994</v>
      </c>
      <c r="M169">
        <f>(Transformed!K336+Transformed!K337)/2</f>
        <v>9.2474085000000024</v>
      </c>
      <c r="N169">
        <f>(Transformed!L336+Transformed!L337)/2</f>
        <v>56.585506150000001</v>
      </c>
      <c r="O169">
        <f>(Transformed!M336+Transformed!M337)/2</f>
        <v>71.388019499999999</v>
      </c>
      <c r="P169">
        <f>(Transformed!N336+Transformed!N337)/2</f>
        <v>42.318077000000002</v>
      </c>
      <c r="Q169">
        <f>(Transformed!O336+Transformed!O337)/2</f>
        <v>42.318077000000002</v>
      </c>
      <c r="R169">
        <f>(Transformed!P336+Transformed!P337)/2</f>
        <v>29.0699425</v>
      </c>
      <c r="S169">
        <f>(Transformed!Q336+Transformed!Q337)/2</f>
        <v>54.48442695</v>
      </c>
      <c r="T169">
        <f>(Transformed!R336+Transformed!R337)/2</f>
        <v>6.0139860000000001</v>
      </c>
      <c r="U169">
        <f>(Transformed!S336+Transformed!S337)/2</f>
        <v>3.2914440000000003</v>
      </c>
      <c r="V169">
        <f>(Transformed!T336+Transformed!T337)/2</f>
        <v>3.2914440000000003</v>
      </c>
      <c r="W169">
        <f>(Transformed!U336+Transformed!U337)/2</f>
        <v>2.7225419999999998</v>
      </c>
      <c r="X169">
        <f>(Transformed!V336+Transformed!V337)/2</f>
        <v>4.6850585000000002</v>
      </c>
      <c r="Y169">
        <f>Input!$J$4</f>
        <v>65</v>
      </c>
      <c r="Z169">
        <f>Input!$K$4</f>
        <v>75</v>
      </c>
    </row>
    <row r="170" spans="1:26" x14ac:dyDescent="0.25">
      <c r="A170">
        <f>IF(B170="Y",COUNTIF($B$2:B170,"Y"),0)</f>
        <v>169</v>
      </c>
      <c r="B170" t="str">
        <f>IF(AND(C170&gt;=BeginDate24hr,C170&lt;=EndDate24hr),"Y","N")</f>
        <v>Y</v>
      </c>
      <c r="C170" s="1">
        <v>44026</v>
      </c>
      <c r="D170" t="s">
        <v>135</v>
      </c>
      <c r="E170">
        <f>Transformed!C338</f>
        <v>73.663635999999997</v>
      </c>
      <c r="F170">
        <f>(Transformed!D338+Transformed!D339)/2</f>
        <v>69.272604999999999</v>
      </c>
      <c r="G170">
        <f>(Transformed!E338+Transformed!E339)/2</f>
        <v>69.272604999999999</v>
      </c>
      <c r="H170">
        <f>(Transformed!F338+Transformed!F339)/2</f>
        <v>13.739981999999998</v>
      </c>
      <c r="I170">
        <f>(Transformed!G338+Transformed!G339)/2</f>
        <v>77.804112549999999</v>
      </c>
      <c r="J170">
        <f>(Transformed!H338+Transformed!H339)/2</f>
        <v>62.128845999999996</v>
      </c>
      <c r="K170">
        <f>(Transformed!I338+Transformed!I339)/2</f>
        <v>49.906643500000001</v>
      </c>
      <c r="L170">
        <f>(Transformed!J338+Transformed!J339)/2</f>
        <v>49.906643500000001</v>
      </c>
      <c r="M170">
        <f>(Transformed!K338+Transformed!K339)/2</f>
        <v>12.222202499999998</v>
      </c>
      <c r="N170">
        <f>(Transformed!L338+Transformed!L339)/2</f>
        <v>55.357671999999994</v>
      </c>
      <c r="O170">
        <f>(Transformed!M338+Transformed!M339)/2</f>
        <v>68.947451000000001</v>
      </c>
      <c r="P170">
        <f>(Transformed!N338+Transformed!N339)/2</f>
        <v>36.989825000000003</v>
      </c>
      <c r="Q170">
        <f>(Transformed!O338+Transformed!O339)/2</f>
        <v>36.989825000000003</v>
      </c>
      <c r="R170">
        <f>(Transformed!P338+Transformed!P339)/2</f>
        <v>31.957626000000001</v>
      </c>
      <c r="S170">
        <f>(Transformed!Q338+Transformed!Q339)/2</f>
        <v>51.380196300000001</v>
      </c>
      <c r="T170">
        <f>(Transformed!R338+Transformed!R339)/2</f>
        <v>6.4423075000000001</v>
      </c>
      <c r="U170">
        <f>(Transformed!S338+Transformed!S339)/2</f>
        <v>2.762032</v>
      </c>
      <c r="V170">
        <f>(Transformed!T338+Transformed!T339)/2</f>
        <v>2.762032</v>
      </c>
      <c r="W170">
        <f>(Transformed!U338+Transformed!U339)/2</f>
        <v>3.6802755</v>
      </c>
      <c r="X170">
        <f>(Transformed!V338+Transformed!V339)/2</f>
        <v>4.6525032499999996</v>
      </c>
      <c r="Y170">
        <f>Input!$J$4</f>
        <v>65</v>
      </c>
      <c r="Z170">
        <f>Input!$K$4</f>
        <v>75</v>
      </c>
    </row>
    <row r="171" spans="1:26" x14ac:dyDescent="0.25">
      <c r="A171">
        <f>IF(B171="Y",COUNTIF($B$2:B171,"Y"),0)</f>
        <v>170</v>
      </c>
      <c r="B171" t="str">
        <f>IF(AND(C171&gt;=BeginDate24hr,C171&lt;=EndDate24hr),"Y","N")</f>
        <v>Y</v>
      </c>
      <c r="C171" s="1">
        <v>44025</v>
      </c>
      <c r="D171" t="s">
        <v>135</v>
      </c>
      <c r="E171">
        <f>Transformed!C340</f>
        <v>73.409091000000004</v>
      </c>
      <c r="F171">
        <f>(Transformed!D340+Transformed!D341)/2</f>
        <v>73.228182000000004</v>
      </c>
      <c r="G171">
        <f>(Transformed!E340+Transformed!E341)/2</f>
        <v>73.228182000000004</v>
      </c>
      <c r="H171">
        <f>(Transformed!F340+Transformed!F341)/2</f>
        <v>8.7879019999999954</v>
      </c>
      <c r="I171">
        <f>(Transformed!G340+Transformed!G341)/2</f>
        <v>78.128498350000001</v>
      </c>
      <c r="J171">
        <f>(Transformed!H340+Transformed!H341)/2</f>
        <v>62.472727499999998</v>
      </c>
      <c r="K171">
        <f>(Transformed!I340+Transformed!I341)/2</f>
        <v>43.355594500000002</v>
      </c>
      <c r="L171">
        <f>(Transformed!J340+Transformed!J341)/2</f>
        <v>43.355594500000002</v>
      </c>
      <c r="M171">
        <f>(Transformed!K340+Transformed!K341)/2</f>
        <v>19.117132999999995</v>
      </c>
      <c r="N171">
        <f>(Transformed!L340+Transformed!L341)/2</f>
        <v>54.38690605</v>
      </c>
      <c r="O171">
        <f>(Transformed!M340+Transformed!M341)/2</f>
        <v>65.861939000000007</v>
      </c>
      <c r="P171">
        <f>(Transformed!N340+Transformed!N341)/2</f>
        <v>29.0115385</v>
      </c>
      <c r="Q171">
        <f>(Transformed!O340+Transformed!O341)/2</f>
        <v>29.0115385</v>
      </c>
      <c r="R171">
        <f>(Transformed!P340+Transformed!P341)/2</f>
        <v>36.850400500000006</v>
      </c>
      <c r="S171">
        <f>(Transformed!Q340+Transformed!Q341)/2</f>
        <v>48.900560350000006</v>
      </c>
      <c r="T171">
        <f>(Transformed!R340+Transformed!R341)/2</f>
        <v>6.1818179999999998</v>
      </c>
      <c r="U171">
        <f>(Transformed!S340+Transformed!S341)/2</f>
        <v>2.895105</v>
      </c>
      <c r="V171">
        <f>(Transformed!T340+Transformed!T341)/2</f>
        <v>2.895105</v>
      </c>
      <c r="W171">
        <f>(Transformed!U340+Transformed!U341)/2</f>
        <v>3.2867129999999998</v>
      </c>
      <c r="X171">
        <f>(Transformed!V340+Transformed!V341)/2</f>
        <v>4.8857558499999998</v>
      </c>
      <c r="Y171">
        <f>Input!$J$4</f>
        <v>65</v>
      </c>
      <c r="Z171">
        <f>Input!$K$4</f>
        <v>75</v>
      </c>
    </row>
    <row r="172" spans="1:26" x14ac:dyDescent="0.25">
      <c r="A172">
        <f>IF(B172="Y",COUNTIF($B$2:B172,"Y"),0)</f>
        <v>171</v>
      </c>
      <c r="B172" t="str">
        <f>IF(AND(C172&gt;=BeginDate24hr,C172&lt;=EndDate24hr),"Y","N")</f>
        <v>Y</v>
      </c>
      <c r="C172" s="1">
        <v>44024</v>
      </c>
      <c r="D172" t="s">
        <v>135</v>
      </c>
      <c r="E172">
        <f>Transformed!C342</f>
        <v>73.609091000000006</v>
      </c>
      <c r="F172">
        <f>(Transformed!D342+Transformed!D343)/2</f>
        <v>69.258889000000011</v>
      </c>
      <c r="G172">
        <f>(Transformed!E342+Transformed!E343)/2</f>
        <v>69.258889000000011</v>
      </c>
      <c r="H172">
        <f>(Transformed!F342+Transformed!F343)/2</f>
        <v>14.887963999999997</v>
      </c>
      <c r="I172">
        <f>(Transformed!G342+Transformed!G343)/2</f>
        <v>78.47346275000001</v>
      </c>
      <c r="J172">
        <f>(Transformed!H342+Transformed!H343)/2</f>
        <v>60.699351</v>
      </c>
      <c r="K172">
        <f>(Transformed!I342+Transformed!I343)/2</f>
        <v>34.391958500000001</v>
      </c>
      <c r="L172">
        <f>(Transformed!J342+Transformed!J343)/2</f>
        <v>34.391958500000001</v>
      </c>
      <c r="M172">
        <f>(Transformed!K342+Transformed!K343)/2</f>
        <v>26.307392499999999</v>
      </c>
      <c r="N172">
        <f>(Transformed!L342+Transformed!L343)/2</f>
        <v>52.938941900000003</v>
      </c>
      <c r="O172">
        <f>(Transformed!M342+Transformed!M343)/2</f>
        <v>71.34513849999999</v>
      </c>
      <c r="P172">
        <f>(Transformed!N342+Transformed!N343)/2</f>
        <v>19.499965</v>
      </c>
      <c r="Q172">
        <f>(Transformed!O342+Transformed!O343)/2</f>
        <v>19.499965</v>
      </c>
      <c r="R172">
        <f>(Transformed!P342+Transformed!P343)/2</f>
        <v>51.845173500000001</v>
      </c>
      <c r="S172">
        <f>(Transformed!Q342+Transformed!Q343)/2</f>
        <v>47.610237349999998</v>
      </c>
      <c r="T172">
        <f>(Transformed!R342+Transformed!R343)/2</f>
        <v>6.8181820000000002</v>
      </c>
      <c r="U172">
        <f>(Transformed!S342+Transformed!S343)/2</f>
        <v>2.5227275000000002</v>
      </c>
      <c r="V172">
        <f>(Transformed!T342+Transformed!T343)/2</f>
        <v>2.5227275000000002</v>
      </c>
      <c r="W172">
        <f>(Transformed!U342+Transformed!U343)/2</f>
        <v>4.2954545</v>
      </c>
      <c r="X172">
        <f>(Transformed!V342+Transformed!V343)/2</f>
        <v>4.8583739000000001</v>
      </c>
      <c r="Y172">
        <f>Input!$J$4</f>
        <v>65</v>
      </c>
      <c r="Z172">
        <f>Input!$K$4</f>
        <v>75</v>
      </c>
    </row>
    <row r="173" spans="1:26" x14ac:dyDescent="0.25">
      <c r="A173">
        <f>IF(B173="Y",COUNTIF($B$2:B173,"Y"),0)</f>
        <v>172</v>
      </c>
      <c r="B173" t="str">
        <f>IF(AND(C173&gt;=BeginDate24hr,C173&lt;=EndDate24hr),"Y","N")</f>
        <v>Y</v>
      </c>
      <c r="C173" s="1">
        <v>44023</v>
      </c>
      <c r="D173" t="s">
        <v>135</v>
      </c>
      <c r="E173">
        <f>Transformed!C344</f>
        <v>74.963635999999994</v>
      </c>
      <c r="F173">
        <f>(Transformed!D344+Transformed!D345)/2</f>
        <v>70.298074999999997</v>
      </c>
      <c r="G173">
        <f>(Transformed!E344+Transformed!E345)/2</f>
        <v>70.298074999999997</v>
      </c>
      <c r="H173">
        <f>(Transformed!F344+Transformed!F345)/2</f>
        <v>14.560665999999998</v>
      </c>
      <c r="I173">
        <f>(Transformed!G344+Transformed!G345)/2</f>
        <v>77.619951950000001</v>
      </c>
      <c r="J173">
        <f>(Transformed!H344+Transformed!H345)/2</f>
        <v>59.2776225</v>
      </c>
      <c r="K173">
        <f>(Transformed!I344+Transformed!I345)/2</f>
        <v>42.572377500000002</v>
      </c>
      <c r="L173">
        <f>(Transformed!J344+Transformed!J345)/2</f>
        <v>42.572377500000002</v>
      </c>
      <c r="M173">
        <f>(Transformed!K344+Transformed!K345)/2</f>
        <v>16.705245000000001</v>
      </c>
      <c r="N173">
        <f>(Transformed!L344+Transformed!L345)/2</f>
        <v>53.700807850000004</v>
      </c>
      <c r="O173">
        <f>(Transformed!M344+Transformed!M345)/2</f>
        <v>64.664358499999992</v>
      </c>
      <c r="P173">
        <f>(Transformed!N344+Transformed!N345)/2</f>
        <v>26.997867499999998</v>
      </c>
      <c r="Q173">
        <f>(Transformed!O344+Transformed!O345)/2</f>
        <v>26.997867499999998</v>
      </c>
      <c r="R173">
        <f>(Transformed!P344+Transformed!P345)/2</f>
        <v>37.666490999999994</v>
      </c>
      <c r="S173">
        <f>(Transformed!Q344+Transformed!Q345)/2</f>
        <v>48.960308850000004</v>
      </c>
      <c r="T173">
        <f>(Transformed!R344+Transformed!R345)/2</f>
        <v>7.6590910000000001</v>
      </c>
      <c r="U173">
        <f>(Transformed!S344+Transformed!S345)/2</f>
        <v>3.6398600000000001</v>
      </c>
      <c r="V173">
        <f>(Transformed!T344+Transformed!T345)/2</f>
        <v>3.6398600000000001</v>
      </c>
      <c r="W173">
        <f>(Transformed!U344+Transformed!U345)/2</f>
        <v>4.0192309999999996</v>
      </c>
      <c r="X173">
        <f>(Transformed!V344+Transformed!V345)/2</f>
        <v>5.2135438000000001</v>
      </c>
      <c r="Y173">
        <f>Input!$J$4</f>
        <v>65</v>
      </c>
      <c r="Z173">
        <f>Input!$K$4</f>
        <v>75</v>
      </c>
    </row>
    <row r="174" spans="1:26" x14ac:dyDescent="0.25">
      <c r="A174">
        <f>IF(B174="Y",COUNTIF($B$2:B174,"Y"),0)</f>
        <v>173</v>
      </c>
      <c r="B174" t="str">
        <f>IF(AND(C174&gt;=BeginDate24hr,C174&lt;=EndDate24hr),"Y","N")</f>
        <v>Y</v>
      </c>
      <c r="C174" s="1">
        <v>44022</v>
      </c>
      <c r="D174" t="s">
        <v>135</v>
      </c>
      <c r="E174">
        <f>Transformed!C346</f>
        <v>73.718181999999999</v>
      </c>
      <c r="F174">
        <f>(Transformed!D346+Transformed!D347)/2</f>
        <v>69.321818000000007</v>
      </c>
      <c r="G174">
        <f>(Transformed!E346+Transformed!E347)/2</f>
        <v>69.321818000000007</v>
      </c>
      <c r="H174">
        <f>(Transformed!F346+Transformed!F347)/2</f>
        <v>12.537272999999995</v>
      </c>
      <c r="I174">
        <f>(Transformed!G346+Transformed!G347)/2</f>
        <v>77.271901299999996</v>
      </c>
      <c r="J174">
        <f>(Transformed!H346+Transformed!H347)/2</f>
        <v>57.648950999999997</v>
      </c>
      <c r="K174">
        <f>(Transformed!I346+Transformed!I347)/2</f>
        <v>46.220202</v>
      </c>
      <c r="L174">
        <f>(Transformed!J346+Transformed!J347)/2</f>
        <v>46.220202</v>
      </c>
      <c r="M174">
        <f>(Transformed!K346+Transformed!K347)/2</f>
        <v>11.428749000000003</v>
      </c>
      <c r="N174">
        <f>(Transformed!L346+Transformed!L347)/2</f>
        <v>52.569486400000002</v>
      </c>
      <c r="O174">
        <f>(Transformed!M346+Transformed!M347)/2</f>
        <v>61.903426500000002</v>
      </c>
      <c r="P174">
        <f>(Transformed!N346+Transformed!N347)/2</f>
        <v>36.721716999999998</v>
      </c>
      <c r="Q174">
        <f>(Transformed!O346+Transformed!O347)/2</f>
        <v>36.721716999999998</v>
      </c>
      <c r="R174">
        <f>(Transformed!P346+Transformed!P347)/2</f>
        <v>25.1817095</v>
      </c>
      <c r="S174">
        <f>(Transformed!Q346+Transformed!Q347)/2</f>
        <v>47.226250949999994</v>
      </c>
      <c r="T174">
        <f>(Transformed!R346+Transformed!R347)/2</f>
        <v>5.9475525000000005</v>
      </c>
      <c r="U174">
        <f>(Transformed!S346+Transformed!S347)/2</f>
        <v>2.5757574999999999</v>
      </c>
      <c r="V174">
        <f>(Transformed!T346+Transformed!T347)/2</f>
        <v>2.5757574999999999</v>
      </c>
      <c r="W174">
        <f>(Transformed!U346+Transformed!U347)/2</f>
        <v>3.3717950000000005</v>
      </c>
      <c r="X174">
        <f>(Transformed!V346+Transformed!V347)/2</f>
        <v>4.5987296000000004</v>
      </c>
      <c r="Y174">
        <f>Input!$J$4</f>
        <v>65</v>
      </c>
      <c r="Z174">
        <f>Input!$K$4</f>
        <v>75</v>
      </c>
    </row>
    <row r="175" spans="1:26" x14ac:dyDescent="0.25">
      <c r="A175">
        <f>IF(B175="Y",COUNTIF($B$2:B175,"Y"),0)</f>
        <v>174</v>
      </c>
      <c r="B175" t="str">
        <f>IF(AND(C175&gt;=BeginDate24hr,C175&lt;=EndDate24hr),"Y","N")</f>
        <v>Y</v>
      </c>
      <c r="C175" s="1">
        <v>44021</v>
      </c>
      <c r="D175" t="s">
        <v>135</v>
      </c>
      <c r="E175">
        <f>Transformed!C348</f>
        <v>77.809090999999995</v>
      </c>
      <c r="F175">
        <f>(Transformed!D348+Transformed!D349)/2</f>
        <v>66.664583499999992</v>
      </c>
      <c r="G175">
        <f>(Transformed!E348+Transformed!E349)/2</f>
        <v>66.664583499999992</v>
      </c>
      <c r="H175">
        <f>(Transformed!F348+Transformed!F349)/2</f>
        <v>17.416885000000001</v>
      </c>
      <c r="I175">
        <f>(Transformed!G348+Transformed!G349)/2</f>
        <v>76.809031750000003</v>
      </c>
      <c r="J175">
        <f>(Transformed!H348+Transformed!H349)/2</f>
        <v>58.014895000000003</v>
      </c>
      <c r="K175">
        <f>(Transformed!I348+Transformed!I349)/2</f>
        <v>46.634615500000002</v>
      </c>
      <c r="L175">
        <f>(Transformed!J348+Transformed!J349)/2</f>
        <v>46.634615500000002</v>
      </c>
      <c r="M175">
        <f>(Transformed!K348+Transformed!K349)/2</f>
        <v>11.3802795</v>
      </c>
      <c r="N175">
        <f>(Transformed!L348+Transformed!L349)/2</f>
        <v>53.091843499999996</v>
      </c>
      <c r="O175">
        <f>(Transformed!M348+Transformed!M349)/2</f>
        <v>68.7908525</v>
      </c>
      <c r="P175">
        <f>(Transformed!N348+Transformed!N349)/2</f>
        <v>31.719300499999999</v>
      </c>
      <c r="Q175">
        <f>(Transformed!O348+Transformed!O349)/2</f>
        <v>31.719300499999999</v>
      </c>
      <c r="R175">
        <f>(Transformed!P348+Transformed!P349)/2</f>
        <v>37.071552000000004</v>
      </c>
      <c r="S175">
        <f>(Transformed!Q348+Transformed!Q349)/2</f>
        <v>48.923627150000002</v>
      </c>
      <c r="T175">
        <f>(Transformed!R348+Transformed!R349)/2</f>
        <v>6.4326924999999999</v>
      </c>
      <c r="U175">
        <f>(Transformed!S348+Transformed!S349)/2</f>
        <v>3.2424245000000003</v>
      </c>
      <c r="V175">
        <f>(Transformed!T348+Transformed!T349)/2</f>
        <v>3.2424245000000003</v>
      </c>
      <c r="W175">
        <f>(Transformed!U348+Transformed!U349)/2</f>
        <v>3.1902679999999997</v>
      </c>
      <c r="X175">
        <f>(Transformed!V348+Transformed!V349)/2</f>
        <v>4.6507648499999998</v>
      </c>
      <c r="Y175">
        <f>Input!$J$4</f>
        <v>65</v>
      </c>
      <c r="Z175">
        <f>Input!$K$4</f>
        <v>75</v>
      </c>
    </row>
    <row r="176" spans="1:26" x14ac:dyDescent="0.25">
      <c r="A176">
        <f>IF(B176="Y",COUNTIF($B$2:B176,"Y"),0)</f>
        <v>175</v>
      </c>
      <c r="B176" t="str">
        <f>IF(AND(C176&gt;=BeginDate24hr,C176&lt;=EndDate24hr),"Y","N")</f>
        <v>Y</v>
      </c>
      <c r="C176" s="1">
        <v>44020</v>
      </c>
      <c r="D176" t="s">
        <v>135</v>
      </c>
      <c r="E176">
        <f>Transformed!C350</f>
        <v>77.969230999999994</v>
      </c>
      <c r="F176">
        <f>(Transformed!D350+Transformed!D351)/2</f>
        <v>66.134117500000002</v>
      </c>
      <c r="G176">
        <f>(Transformed!E350+Transformed!E351)/2</f>
        <v>66.134117500000002</v>
      </c>
      <c r="H176">
        <f>(Transformed!F350+Transformed!F351)/2</f>
        <v>19.488959499999996</v>
      </c>
      <c r="I176">
        <f>(Transformed!G350+Transformed!G351)/2</f>
        <v>76.279363549999999</v>
      </c>
      <c r="J176">
        <f>(Transformed!H350+Transformed!H351)/2</f>
        <v>59.8860575</v>
      </c>
      <c r="K176">
        <f>(Transformed!I350+Transformed!I351)/2</f>
        <v>46.838461500000001</v>
      </c>
      <c r="L176">
        <f>(Transformed!J350+Transformed!J351)/2</f>
        <v>46.838461500000001</v>
      </c>
      <c r="M176">
        <f>(Transformed!K350+Transformed!K351)/2</f>
        <v>13.047595999999999</v>
      </c>
      <c r="N176">
        <f>(Transformed!L350+Transformed!L351)/2</f>
        <v>55.155187150000003</v>
      </c>
      <c r="O176">
        <f>(Transformed!M350+Transformed!M351)/2</f>
        <v>75.444816000000003</v>
      </c>
      <c r="P176">
        <f>(Transformed!N350+Transformed!N351)/2</f>
        <v>31.358846</v>
      </c>
      <c r="Q176">
        <f>(Transformed!O350+Transformed!O351)/2</f>
        <v>31.358846</v>
      </c>
      <c r="R176">
        <f>(Transformed!P350+Transformed!P351)/2</f>
        <v>44.085970000000003</v>
      </c>
      <c r="S176">
        <f>(Transformed!Q350+Transformed!Q351)/2</f>
        <v>53.769971149999996</v>
      </c>
      <c r="T176">
        <f>(Transformed!R350+Transformed!R351)/2</f>
        <v>7.1638795000000002</v>
      </c>
      <c r="U176">
        <f>(Transformed!S350+Transformed!S351)/2</f>
        <v>3.21875</v>
      </c>
      <c r="V176">
        <f>(Transformed!T350+Transformed!T351)/2</f>
        <v>3.21875</v>
      </c>
      <c r="W176">
        <f>(Transformed!U350+Transformed!U351)/2</f>
        <v>3.9451294999999997</v>
      </c>
      <c r="X176">
        <f>(Transformed!V350+Transformed!V351)/2</f>
        <v>4.8170152000000002</v>
      </c>
      <c r="Y176">
        <f>Input!$J$4</f>
        <v>65</v>
      </c>
      <c r="Z176">
        <f>Input!$K$4</f>
        <v>75</v>
      </c>
    </row>
    <row r="177" spans="1:26" x14ac:dyDescent="0.25">
      <c r="A177">
        <f>IF(B177="Y",COUNTIF($B$2:B177,"Y"),0)</f>
        <v>176</v>
      </c>
      <c r="B177" t="str">
        <f>IF(AND(C177&gt;=BeginDate24hr,C177&lt;=EndDate24hr),"Y","N")</f>
        <v>Y</v>
      </c>
      <c r="C177" s="1">
        <v>44019</v>
      </c>
      <c r="D177" t="s">
        <v>135</v>
      </c>
      <c r="E177">
        <f>Transformed!C352</f>
        <v>77.945454999999995</v>
      </c>
      <c r="F177">
        <f>(Transformed!D352+Transformed!D353)/2</f>
        <v>65.079807500000001</v>
      </c>
      <c r="G177">
        <f>(Transformed!E352+Transformed!E353)/2</f>
        <v>65.079807500000001</v>
      </c>
      <c r="H177">
        <f>(Transformed!F352+Transformed!F353)/2</f>
        <v>22.665996999999997</v>
      </c>
      <c r="I177">
        <f>(Transformed!G352+Transformed!G353)/2</f>
        <v>75.573186849999999</v>
      </c>
      <c r="J177">
        <f>(Transformed!H352+Transformed!H353)/2</f>
        <v>59.088692999999999</v>
      </c>
      <c r="K177">
        <f>(Transformed!I352+Transformed!I353)/2</f>
        <v>46.863985999999997</v>
      </c>
      <c r="L177">
        <f>(Transformed!J352+Transformed!J353)/2</f>
        <v>46.863985999999997</v>
      </c>
      <c r="M177">
        <f>(Transformed!K352+Transformed!K353)/2</f>
        <v>12.224706999999999</v>
      </c>
      <c r="N177">
        <f>(Transformed!L352+Transformed!L353)/2</f>
        <v>54.557059000000002</v>
      </c>
      <c r="O177">
        <f>(Transformed!M352+Transformed!M353)/2</f>
        <v>83.250697000000002</v>
      </c>
      <c r="P177">
        <f>(Transformed!N352+Transformed!N353)/2</f>
        <v>30.2005245</v>
      </c>
      <c r="Q177">
        <f>(Transformed!O352+Transformed!O353)/2</f>
        <v>30.2005245</v>
      </c>
      <c r="R177">
        <f>(Transformed!P352+Transformed!P353)/2</f>
        <v>53.050172500000002</v>
      </c>
      <c r="S177">
        <f>(Transformed!Q352+Transformed!Q353)/2</f>
        <v>55.410070599999997</v>
      </c>
      <c r="T177">
        <f>(Transformed!R352+Transformed!R353)/2</f>
        <v>5.7470865</v>
      </c>
      <c r="U177">
        <f>(Transformed!S352+Transformed!S353)/2</f>
        <v>1.9895105</v>
      </c>
      <c r="V177">
        <f>(Transformed!T352+Transformed!T353)/2</f>
        <v>1.9895105</v>
      </c>
      <c r="W177">
        <f>(Transformed!U352+Transformed!U353)/2</f>
        <v>3.7575760000000002</v>
      </c>
      <c r="X177">
        <f>(Transformed!V352+Transformed!V353)/2</f>
        <v>4.3520436999999994</v>
      </c>
      <c r="Y177">
        <f>Input!$J$4</f>
        <v>65</v>
      </c>
      <c r="Z177">
        <f>Input!$K$4</f>
        <v>75</v>
      </c>
    </row>
    <row r="178" spans="1:26" x14ac:dyDescent="0.25">
      <c r="A178">
        <f>IF(B178="Y",COUNTIF($B$2:B178,"Y"),0)</f>
        <v>177</v>
      </c>
      <c r="B178" t="str">
        <f>IF(AND(C178&gt;=BeginDate24hr,C178&lt;=EndDate24hr),"Y","N")</f>
        <v>Y</v>
      </c>
      <c r="C178" s="1">
        <v>44018</v>
      </c>
      <c r="D178" t="s">
        <v>135</v>
      </c>
      <c r="E178">
        <f>Transformed!C354</f>
        <v>82.727272999999997</v>
      </c>
      <c r="F178">
        <f>(Transformed!D354+Transformed!D355)/2</f>
        <v>64.996583999999999</v>
      </c>
      <c r="G178">
        <f>(Transformed!E354+Transformed!E355)/2</f>
        <v>64.996583999999999</v>
      </c>
      <c r="H178">
        <f>(Transformed!F354+Transformed!F355)/2</f>
        <v>26.872315499999996</v>
      </c>
      <c r="I178">
        <f>(Transformed!G354+Transformed!G355)/2</f>
        <v>76.048711900000001</v>
      </c>
      <c r="J178">
        <f>(Transformed!H354+Transformed!H355)/2</f>
        <v>59.598749999999995</v>
      </c>
      <c r="K178">
        <f>(Transformed!I354+Transformed!I355)/2</f>
        <v>44.974475499999997</v>
      </c>
      <c r="L178">
        <f>(Transformed!J354+Transformed!J355)/2</f>
        <v>44.974475499999997</v>
      </c>
      <c r="M178">
        <f>(Transformed!K354+Transformed!K355)/2</f>
        <v>14.624274499999999</v>
      </c>
      <c r="N178">
        <f>(Transformed!L354+Transformed!L355)/2</f>
        <v>53.393211899999997</v>
      </c>
      <c r="O178">
        <f>(Transformed!M354+Transformed!M355)/2</f>
        <v>83.896249999999995</v>
      </c>
      <c r="P178">
        <f>(Transformed!N354+Transformed!N355)/2</f>
        <v>23.203828000000001</v>
      </c>
      <c r="Q178">
        <f>(Transformed!O354+Transformed!O355)/2</f>
        <v>23.203828000000001</v>
      </c>
      <c r="R178">
        <f>(Transformed!P354+Transformed!P355)/2</f>
        <v>60.692422000000001</v>
      </c>
      <c r="S178">
        <f>(Transformed!Q354+Transformed!Q355)/2</f>
        <v>53.754470349999998</v>
      </c>
      <c r="T178">
        <f>(Transformed!R354+Transformed!R355)/2</f>
        <v>6.1217950000000005</v>
      </c>
      <c r="U178">
        <f>(Transformed!S354+Transformed!S355)/2</f>
        <v>2.5426134999999999</v>
      </c>
      <c r="V178">
        <f>(Transformed!T354+Transformed!T355)/2</f>
        <v>2.5426134999999999</v>
      </c>
      <c r="W178">
        <f>(Transformed!U354+Transformed!U355)/2</f>
        <v>3.5791815000000007</v>
      </c>
      <c r="X178">
        <f>(Transformed!V354+Transformed!V355)/2</f>
        <v>4.4342313500000001</v>
      </c>
      <c r="Y178">
        <f>Input!$J$4</f>
        <v>65</v>
      </c>
      <c r="Z178">
        <f>Input!$K$4</f>
        <v>75</v>
      </c>
    </row>
    <row r="179" spans="1:26" x14ac:dyDescent="0.25">
      <c r="A179">
        <f>IF(B179="Y",COUNTIF($B$2:B179,"Y"),0)</f>
        <v>178</v>
      </c>
      <c r="B179" t="str">
        <f>IF(AND(C179&gt;=BeginDate24hr,C179&lt;=EndDate24hr),"Y","N")</f>
        <v>Y</v>
      </c>
      <c r="C179" s="1">
        <v>44017</v>
      </c>
      <c r="D179" t="s">
        <v>135</v>
      </c>
      <c r="E179">
        <f>Transformed!C356</f>
        <v>77.454544999999996</v>
      </c>
      <c r="F179">
        <f>(Transformed!D356+Transformed!D357)/2</f>
        <v>66.727559999999997</v>
      </c>
      <c r="G179">
        <f>(Transformed!E356+Transformed!E357)/2</f>
        <v>66.727559999999997</v>
      </c>
      <c r="H179">
        <f>(Transformed!F356+Transformed!F357)/2</f>
        <v>23.311250999999995</v>
      </c>
      <c r="I179">
        <f>(Transformed!G356+Transformed!G357)/2</f>
        <v>75.396192249999999</v>
      </c>
      <c r="J179">
        <f>(Transformed!H356+Transformed!H357)/2</f>
        <v>59.609607499999996</v>
      </c>
      <c r="K179">
        <f>(Transformed!I356+Transformed!I357)/2</f>
        <v>39.203147000000001</v>
      </c>
      <c r="L179">
        <f>(Transformed!J356+Transformed!J357)/2</f>
        <v>39.203147000000001</v>
      </c>
      <c r="M179">
        <f>(Transformed!K356+Transformed!K357)/2</f>
        <v>20.406460499999998</v>
      </c>
      <c r="N179">
        <f>(Transformed!L356+Transformed!L357)/2</f>
        <v>51.555694700000004</v>
      </c>
      <c r="O179">
        <f>(Transformed!M356+Transformed!M357)/2</f>
        <v>80.132985500000004</v>
      </c>
      <c r="P179">
        <f>(Transformed!N356+Transformed!N357)/2</f>
        <v>20.694755000000001</v>
      </c>
      <c r="Q179">
        <f>(Transformed!O356+Transformed!O357)/2</f>
        <v>20.694755000000001</v>
      </c>
      <c r="R179">
        <f>(Transformed!P356+Transformed!P357)/2</f>
        <v>59.438230500000003</v>
      </c>
      <c r="S179">
        <f>(Transformed!Q356+Transformed!Q357)/2</f>
        <v>51.736711849999999</v>
      </c>
      <c r="T179">
        <f>(Transformed!R356+Transformed!R357)/2</f>
        <v>6.4230769999999993</v>
      </c>
      <c r="U179">
        <f>(Transformed!S356+Transformed!S357)/2</f>
        <v>2.8301435000000001</v>
      </c>
      <c r="V179">
        <f>(Transformed!T356+Transformed!T357)/2</f>
        <v>2.8301435000000001</v>
      </c>
      <c r="W179">
        <f>(Transformed!U356+Transformed!U357)/2</f>
        <v>3.5929334999999996</v>
      </c>
      <c r="X179">
        <f>(Transformed!V356+Transformed!V357)/2</f>
        <v>4.41718075</v>
      </c>
      <c r="Y179">
        <f>Input!$J$4</f>
        <v>65</v>
      </c>
      <c r="Z179">
        <f>Input!$K$4</f>
        <v>75</v>
      </c>
    </row>
    <row r="180" spans="1:26" x14ac:dyDescent="0.25">
      <c r="A180">
        <f>IF(B180="Y",COUNTIF($B$2:B180,"Y"),0)</f>
        <v>179</v>
      </c>
      <c r="B180" t="str">
        <f>IF(AND(C180&gt;=BeginDate24hr,C180&lt;=EndDate24hr),"Y","N")</f>
        <v>Y</v>
      </c>
      <c r="C180" s="1">
        <v>44016</v>
      </c>
      <c r="D180" t="s">
        <v>135</v>
      </c>
      <c r="E180">
        <f>Transformed!C358</f>
        <v>74.849091000000001</v>
      </c>
      <c r="F180">
        <f>(Transformed!D358+Transformed!D359)/2</f>
        <v>66.661944500000004</v>
      </c>
      <c r="G180">
        <f>(Transformed!E358+Transformed!E359)/2</f>
        <v>66.661944500000004</v>
      </c>
      <c r="H180">
        <f>(Transformed!F358+Transformed!F359)/2</f>
        <v>15.754908500000003</v>
      </c>
      <c r="I180">
        <f>(Transformed!G358+Transformed!G359)/2</f>
        <v>74.779954250000003</v>
      </c>
      <c r="J180">
        <f>(Transformed!H358+Transformed!H359)/2</f>
        <v>59.045277499999997</v>
      </c>
      <c r="K180">
        <f>(Transformed!I358+Transformed!I359)/2</f>
        <v>39.080069999999999</v>
      </c>
      <c r="L180">
        <f>(Transformed!J358+Transformed!J359)/2</f>
        <v>39.080069999999999</v>
      </c>
      <c r="M180">
        <f>(Transformed!K358+Transformed!K359)/2</f>
        <v>19.965207499999998</v>
      </c>
      <c r="N180">
        <f>(Transformed!L358+Transformed!L359)/2</f>
        <v>49.496049299999996</v>
      </c>
      <c r="O180">
        <f>(Transformed!M358+Transformed!M359)/2</f>
        <v>78.420277499999997</v>
      </c>
      <c r="P180">
        <f>(Transformed!N358+Transformed!N359)/2</f>
        <v>24.379300499999999</v>
      </c>
      <c r="Q180">
        <f>(Transformed!O358+Transformed!O359)/2</f>
        <v>24.379300499999999</v>
      </c>
      <c r="R180">
        <f>(Transformed!P358+Transformed!P359)/2</f>
        <v>54.040977000000005</v>
      </c>
      <c r="S180">
        <f>(Transformed!Q358+Transformed!Q359)/2</f>
        <v>48.756708199999998</v>
      </c>
      <c r="T180">
        <f>(Transformed!R358+Transformed!R359)/2</f>
        <v>6.6955124999999995</v>
      </c>
      <c r="U180">
        <f>(Transformed!S358+Transformed!S359)/2</f>
        <v>2.8566434999999997</v>
      </c>
      <c r="V180">
        <f>(Transformed!T358+Transformed!T359)/2</f>
        <v>2.8566434999999997</v>
      </c>
      <c r="W180">
        <f>(Transformed!U358+Transformed!U359)/2</f>
        <v>3.8388689999999999</v>
      </c>
      <c r="X180">
        <f>(Transformed!V358+Transformed!V359)/2</f>
        <v>4.7336607500000003</v>
      </c>
      <c r="Y180">
        <f>Input!$J$4</f>
        <v>65</v>
      </c>
      <c r="Z180">
        <f>Input!$K$4</f>
        <v>75</v>
      </c>
    </row>
    <row r="181" spans="1:26" x14ac:dyDescent="0.25">
      <c r="A181">
        <f>IF(B181="Y",COUNTIF($B$2:B181,"Y"),0)</f>
        <v>180</v>
      </c>
      <c r="B181" t="str">
        <f>IF(AND(C181&gt;=BeginDate24hr,C181&lt;=EndDate24hr),"Y","N")</f>
        <v>Y</v>
      </c>
      <c r="C181" s="1">
        <v>44015</v>
      </c>
      <c r="D181" t="s">
        <v>135</v>
      </c>
      <c r="E181">
        <f>Transformed!C360</f>
        <v>73.981818000000004</v>
      </c>
      <c r="F181">
        <f>(Transformed!D360+Transformed!D361)/2</f>
        <v>66.066290000000009</v>
      </c>
      <c r="G181">
        <f>(Transformed!E360+Transformed!E361)/2</f>
        <v>66.066290000000009</v>
      </c>
      <c r="H181">
        <f>(Transformed!F360+Transformed!F361)/2</f>
        <v>16.877952499999999</v>
      </c>
      <c r="I181">
        <f>(Transformed!G360+Transformed!G361)/2</f>
        <v>73.7408626</v>
      </c>
      <c r="J181">
        <f>(Transformed!H360+Transformed!H361)/2</f>
        <v>59.025846000000001</v>
      </c>
      <c r="K181">
        <f>(Transformed!I360+Transformed!I361)/2</f>
        <v>43.712936999999997</v>
      </c>
      <c r="L181">
        <f>(Transformed!J360+Transformed!J361)/2</f>
        <v>43.712936999999997</v>
      </c>
      <c r="M181">
        <f>(Transformed!K360+Transformed!K361)/2</f>
        <v>15.312909000000001</v>
      </c>
      <c r="N181">
        <f>(Transformed!L360+Transformed!L361)/2</f>
        <v>52.157862100000003</v>
      </c>
      <c r="O181">
        <f>(Transformed!M360+Transformed!M361)/2</f>
        <v>77.832533499999997</v>
      </c>
      <c r="P181">
        <f>(Transformed!N360+Transformed!N361)/2</f>
        <v>35.530664000000002</v>
      </c>
      <c r="Q181">
        <f>(Transformed!O360+Transformed!O361)/2</f>
        <v>35.530664000000002</v>
      </c>
      <c r="R181">
        <f>(Transformed!P360+Transformed!P361)/2</f>
        <v>42.301869499999995</v>
      </c>
      <c r="S181">
        <f>(Transformed!Q360+Transformed!Q361)/2</f>
        <v>54.161664200000004</v>
      </c>
      <c r="T181">
        <f>(Transformed!R360+Transformed!R361)/2</f>
        <v>7.3909089999999997</v>
      </c>
      <c r="U181">
        <f>(Transformed!S360+Transformed!S361)/2</f>
        <v>2.9010694999999997</v>
      </c>
      <c r="V181">
        <f>(Transformed!T360+Transformed!T361)/2</f>
        <v>2.9010694999999997</v>
      </c>
      <c r="W181">
        <f>(Transformed!U360+Transformed!U361)/2</f>
        <v>4.4898395000000004</v>
      </c>
      <c r="X181">
        <f>(Transformed!V360+Transformed!V361)/2</f>
        <v>4.9928999000000003</v>
      </c>
      <c r="Y181">
        <f>Input!$J$4</f>
        <v>65</v>
      </c>
      <c r="Z181">
        <f>Input!$K$4</f>
        <v>75</v>
      </c>
    </row>
    <row r="182" spans="1:26" x14ac:dyDescent="0.25">
      <c r="A182">
        <f>IF(B182="Y",COUNTIF($B$2:B182,"Y"),0)</f>
        <v>181</v>
      </c>
      <c r="B182" t="str">
        <f>IF(AND(C182&gt;=BeginDate24hr,C182&lt;=EndDate24hr),"Y","N")</f>
        <v>Y</v>
      </c>
      <c r="C182" s="1">
        <v>44014</v>
      </c>
      <c r="D182" t="s">
        <v>135</v>
      </c>
      <c r="E182">
        <f>Transformed!C362</f>
        <v>71.723077000000004</v>
      </c>
      <c r="F182">
        <f>(Transformed!D362+Transformed!D363)/2</f>
        <v>65.151648499999993</v>
      </c>
      <c r="G182">
        <f>(Transformed!E362+Transformed!E363)/2</f>
        <v>65.151648499999993</v>
      </c>
      <c r="H182">
        <f>(Transformed!F362+Transformed!F363)/2</f>
        <v>15.062197500000003</v>
      </c>
      <c r="I182">
        <f>(Transformed!G362+Transformed!G363)/2</f>
        <v>72.849894399999997</v>
      </c>
      <c r="J182">
        <f>(Transformed!H362+Transformed!H363)/2</f>
        <v>58.616720999999998</v>
      </c>
      <c r="K182">
        <f>(Transformed!I362+Transformed!I363)/2</f>
        <v>46.223426500000002</v>
      </c>
      <c r="L182">
        <f>(Transformed!J362+Transformed!J363)/2</f>
        <v>46.223426500000002</v>
      </c>
      <c r="M182">
        <f>(Transformed!K362+Transformed!K363)/2</f>
        <v>12.393294500000003</v>
      </c>
      <c r="N182">
        <f>(Transformed!L362+Transformed!L363)/2</f>
        <v>54.64858065</v>
      </c>
      <c r="O182">
        <f>(Transformed!M362+Transformed!M363)/2</f>
        <v>82.552706499999999</v>
      </c>
      <c r="P182">
        <f>(Transformed!N362+Transformed!N363)/2</f>
        <v>39.400769499999996</v>
      </c>
      <c r="Q182">
        <f>(Transformed!O362+Transformed!O363)/2</f>
        <v>39.400769499999996</v>
      </c>
      <c r="R182">
        <f>(Transformed!P362+Transformed!P363)/2</f>
        <v>43.151937000000004</v>
      </c>
      <c r="S182">
        <f>(Transformed!Q362+Transformed!Q363)/2</f>
        <v>60.364956800000002</v>
      </c>
      <c r="T182">
        <f>(Transformed!R362+Transformed!R363)/2</f>
        <v>5.9230770000000001</v>
      </c>
      <c r="U182">
        <f>(Transformed!S362+Transformed!S363)/2</f>
        <v>2.3466184999999999</v>
      </c>
      <c r="V182">
        <f>(Transformed!T362+Transformed!T363)/2</f>
        <v>2.3466184999999999</v>
      </c>
      <c r="W182">
        <f>(Transformed!U362+Transformed!U363)/2</f>
        <v>3.5764585000000002</v>
      </c>
      <c r="X182">
        <f>(Transformed!V362+Transformed!V363)/2</f>
        <v>4.5361145</v>
      </c>
      <c r="Y182">
        <f>Input!$J$4</f>
        <v>65</v>
      </c>
      <c r="Z182">
        <f>Input!$K$4</f>
        <v>75</v>
      </c>
    </row>
    <row r="183" spans="1:26" x14ac:dyDescent="0.25">
      <c r="A183">
        <f>IF(B183="Y",COUNTIF($B$2:B183,"Y"),0)</f>
        <v>182</v>
      </c>
      <c r="B183" t="str">
        <f>IF(AND(C183&gt;=BeginDate24hr,C183&lt;=EndDate24hr),"Y","N")</f>
        <v>Y</v>
      </c>
      <c r="C183" s="1">
        <v>44013</v>
      </c>
      <c r="D183" t="s">
        <v>135</v>
      </c>
      <c r="E183">
        <f>Transformed!C364</f>
        <v>73.14</v>
      </c>
      <c r="F183">
        <f>(Transformed!D364+Transformed!D365)/2</f>
        <v>63.147843000000002</v>
      </c>
      <c r="G183">
        <f>(Transformed!E364+Transformed!E365)/2</f>
        <v>63.147843000000002</v>
      </c>
      <c r="H183">
        <f>(Transformed!F364+Transformed!F365)/2</f>
        <v>17.799079999999996</v>
      </c>
      <c r="I183">
        <f>(Transformed!G364+Transformed!G365)/2</f>
        <v>73.632065350000005</v>
      </c>
      <c r="J183">
        <f>(Transformed!H364+Transformed!H365)/2</f>
        <v>61.208670999999995</v>
      </c>
      <c r="K183">
        <f>(Transformed!I364+Transformed!I365)/2</f>
        <v>47.428077000000002</v>
      </c>
      <c r="L183">
        <f>(Transformed!J364+Transformed!J365)/2</f>
        <v>47.428077000000002</v>
      </c>
      <c r="M183">
        <f>(Transformed!K364+Transformed!K365)/2</f>
        <v>13.780593999999997</v>
      </c>
      <c r="N183">
        <f>(Transformed!L364+Transformed!L365)/2</f>
        <v>55.238433100000002</v>
      </c>
      <c r="O183">
        <f>(Transformed!M364+Transformed!M365)/2</f>
        <v>82.683419000000001</v>
      </c>
      <c r="P183">
        <f>(Transformed!N364+Transformed!N365)/2</f>
        <v>41.307727499999999</v>
      </c>
      <c r="Q183">
        <f>(Transformed!O364+Transformed!O365)/2</f>
        <v>41.307727499999999</v>
      </c>
      <c r="R183">
        <f>(Transformed!P364+Transformed!P365)/2</f>
        <v>41.375691500000002</v>
      </c>
      <c r="S183">
        <f>(Transformed!Q364+Transformed!Q365)/2</f>
        <v>58.871610149999995</v>
      </c>
      <c r="T183">
        <f>(Transformed!R364+Transformed!R365)/2</f>
        <v>6.4930070000000004</v>
      </c>
      <c r="U183">
        <f>(Transformed!S364+Transformed!S365)/2</f>
        <v>2.5555555000000001</v>
      </c>
      <c r="V183">
        <f>(Transformed!T364+Transformed!T365)/2</f>
        <v>2.5555555000000001</v>
      </c>
      <c r="W183">
        <f>(Transformed!U364+Transformed!U365)/2</f>
        <v>3.9374515000000003</v>
      </c>
      <c r="X183">
        <f>(Transformed!V364+Transformed!V365)/2</f>
        <v>4.5576504</v>
      </c>
      <c r="Y183">
        <f>Input!$J$4</f>
        <v>65</v>
      </c>
      <c r="Z183">
        <f>Input!$K$4</f>
        <v>75</v>
      </c>
    </row>
    <row r="184" spans="1:26" x14ac:dyDescent="0.25">
      <c r="A184">
        <f>IF(B184="Y",COUNTIF($B$2:B184,"Y"),0)</f>
        <v>183</v>
      </c>
      <c r="B184" t="str">
        <f>IF(AND(C184&gt;=BeginDate24hr,C184&lt;=EndDate24hr),"Y","N")</f>
        <v>Y</v>
      </c>
      <c r="C184" s="1">
        <v>44012</v>
      </c>
      <c r="D184" t="s">
        <v>135</v>
      </c>
      <c r="E184">
        <f>Transformed!C366</f>
        <v>73.852500000000006</v>
      </c>
      <c r="F184">
        <f>(Transformed!D366+Transformed!D367)/2</f>
        <v>64.618571500000002</v>
      </c>
      <c r="G184">
        <f>(Transformed!E366+Transformed!E367)/2</f>
        <v>64.618571500000002</v>
      </c>
      <c r="H184">
        <f>(Transformed!F366+Transformed!F367)/2</f>
        <v>16.534601500000004</v>
      </c>
      <c r="I184">
        <f>(Transformed!G366+Transformed!G367)/2</f>
        <v>73.940021150000007</v>
      </c>
      <c r="J184">
        <f>(Transformed!H366+Transformed!H367)/2</f>
        <v>60.773776499999997</v>
      </c>
      <c r="K184">
        <f>(Transformed!I366+Transformed!I367)/2</f>
        <v>45.420979000000003</v>
      </c>
      <c r="L184">
        <f>(Transformed!J366+Transformed!J367)/2</f>
        <v>45.420979000000003</v>
      </c>
      <c r="M184">
        <f>(Transformed!K366+Transformed!K367)/2</f>
        <v>15.352797500000001</v>
      </c>
      <c r="N184">
        <f>(Transformed!L366+Transformed!L367)/2</f>
        <v>55.426763300000005</v>
      </c>
      <c r="O184">
        <f>(Transformed!M366+Transformed!M367)/2</f>
        <v>83.452425000000005</v>
      </c>
      <c r="P184">
        <f>(Transformed!N366+Transformed!N367)/2</f>
        <v>36.038077000000001</v>
      </c>
      <c r="Q184">
        <f>(Transformed!O366+Transformed!O367)/2</f>
        <v>36.038077000000001</v>
      </c>
      <c r="R184">
        <f>(Transformed!P366+Transformed!P367)/2</f>
        <v>47.414347999999997</v>
      </c>
      <c r="S184">
        <f>(Transformed!Q366+Transformed!Q367)/2</f>
        <v>58.899092100000004</v>
      </c>
      <c r="T184">
        <f>(Transformed!R366+Transformed!R367)/2</f>
        <v>6.7972025</v>
      </c>
      <c r="U184">
        <f>(Transformed!S366+Transformed!S367)/2</f>
        <v>3.1679845000000002</v>
      </c>
      <c r="V184">
        <f>(Transformed!T366+Transformed!T367)/2</f>
        <v>3.1679845000000002</v>
      </c>
      <c r="W184">
        <f>(Transformed!U366+Transformed!U367)/2</f>
        <v>3.6292179999999998</v>
      </c>
      <c r="X184">
        <f>(Transformed!V366+Transformed!V367)/2</f>
        <v>4.69389155</v>
      </c>
      <c r="Y184">
        <f>Input!$J$4</f>
        <v>65</v>
      </c>
      <c r="Z184">
        <f>Input!$K$4</f>
        <v>75</v>
      </c>
    </row>
    <row r="185" spans="1:26" x14ac:dyDescent="0.25">
      <c r="A185">
        <f>IF(B185="Y",COUNTIF($B$2:B185,"Y"),0)</f>
        <v>184</v>
      </c>
      <c r="B185" t="str">
        <f>IF(AND(C185&gt;=BeginDate24hr,C185&lt;=EndDate24hr),"Y","N")</f>
        <v>Y</v>
      </c>
      <c r="C185" s="1">
        <v>44011</v>
      </c>
      <c r="D185" t="s">
        <v>135</v>
      </c>
      <c r="E185">
        <f>Transformed!C368</f>
        <v>74.718333000000001</v>
      </c>
      <c r="F185">
        <f>(Transformed!D368+Transformed!D369)/2</f>
        <v>63.915936000000002</v>
      </c>
      <c r="G185">
        <f>(Transformed!E368+Transformed!E369)/2</f>
        <v>63.915936000000002</v>
      </c>
      <c r="H185">
        <f>(Transformed!F368+Transformed!F369)/2</f>
        <v>19.319384500000002</v>
      </c>
      <c r="I185">
        <f>(Transformed!G368+Transformed!G369)/2</f>
        <v>73.895704999999992</v>
      </c>
      <c r="J185">
        <f>(Transformed!H368+Transformed!H369)/2</f>
        <v>61.246666500000003</v>
      </c>
      <c r="K185">
        <f>(Transformed!I368+Transformed!I369)/2</f>
        <v>43.246363500000001</v>
      </c>
      <c r="L185">
        <f>(Transformed!J368+Transformed!J369)/2</f>
        <v>43.246363500000001</v>
      </c>
      <c r="M185">
        <f>(Transformed!K368+Transformed!K369)/2</f>
        <v>18.000302999999999</v>
      </c>
      <c r="N185">
        <f>(Transformed!L368+Transformed!L369)/2</f>
        <v>55.17682825</v>
      </c>
      <c r="O185">
        <f>(Transformed!M368+Transformed!M369)/2</f>
        <v>77.680754500000006</v>
      </c>
      <c r="P185">
        <f>(Transformed!N368+Transformed!N369)/2</f>
        <v>36.262901999999997</v>
      </c>
      <c r="Q185">
        <f>(Transformed!O368+Transformed!O369)/2</f>
        <v>36.262901999999997</v>
      </c>
      <c r="R185">
        <f>(Transformed!P368+Transformed!P369)/2</f>
        <v>41.417852500000002</v>
      </c>
      <c r="S185">
        <f>(Transformed!Q368+Transformed!Q369)/2</f>
        <v>58.442702949999997</v>
      </c>
      <c r="T185">
        <f>(Transformed!R368+Transformed!R369)/2</f>
        <v>7.8684209999999997</v>
      </c>
      <c r="U185">
        <f>(Transformed!S368+Transformed!S369)/2</f>
        <v>2.4617225</v>
      </c>
      <c r="V185">
        <f>(Transformed!T368+Transformed!T369)/2</f>
        <v>2.4617225</v>
      </c>
      <c r="W185">
        <f>(Transformed!U368+Transformed!U369)/2</f>
        <v>5.4066984999999992</v>
      </c>
      <c r="X185">
        <f>(Transformed!V368+Transformed!V369)/2</f>
        <v>4.7445227499999998</v>
      </c>
      <c r="Y185">
        <f>Input!$J$4</f>
        <v>65</v>
      </c>
      <c r="Z185">
        <f>Input!$K$4</f>
        <v>75</v>
      </c>
    </row>
    <row r="186" spans="1:26" x14ac:dyDescent="0.25">
      <c r="A186">
        <f>IF(B186="Y",COUNTIF($B$2:B186,"Y"),0)</f>
        <v>185</v>
      </c>
      <c r="B186" t="str">
        <f>IF(AND(C186&gt;=BeginDate24hr,C186&lt;=EndDate24hr),"Y","N")</f>
        <v>Y</v>
      </c>
      <c r="C186" s="1">
        <v>44010</v>
      </c>
      <c r="D186" t="s">
        <v>135</v>
      </c>
      <c r="E186">
        <f>Transformed!C370</f>
        <v>75.985455000000002</v>
      </c>
      <c r="F186">
        <f>(Transformed!D370+Transformed!D371)/2</f>
        <v>64.739999999999995</v>
      </c>
      <c r="G186">
        <f>(Transformed!E370+Transformed!E371)/2</f>
        <v>64.739999999999995</v>
      </c>
      <c r="H186">
        <f>(Transformed!F370+Transformed!F371)/2</f>
        <v>18.732727499999999</v>
      </c>
      <c r="I186">
        <f>(Transformed!G370+Transformed!G371)/2</f>
        <v>74.03815345000001</v>
      </c>
      <c r="J186">
        <f>(Transformed!H370+Transformed!H371)/2</f>
        <v>61.007692500000005</v>
      </c>
      <c r="K186">
        <f>(Transformed!I370+Transformed!I371)/2</f>
        <v>42.908333499999998</v>
      </c>
      <c r="L186">
        <f>(Transformed!J370+Transformed!J371)/2</f>
        <v>42.908333499999998</v>
      </c>
      <c r="M186">
        <f>(Transformed!K370+Transformed!K371)/2</f>
        <v>18.099359</v>
      </c>
      <c r="N186">
        <f>(Transformed!L370+Transformed!L371)/2</f>
        <v>54.023357349999998</v>
      </c>
      <c r="O186">
        <f>(Transformed!M370+Transformed!M371)/2</f>
        <v>74.279250000000005</v>
      </c>
      <c r="P186">
        <f>(Transformed!N370+Transformed!N371)/2</f>
        <v>28.072765500000003</v>
      </c>
      <c r="Q186">
        <f>(Transformed!O370+Transformed!O371)/2</f>
        <v>28.072765500000003</v>
      </c>
      <c r="R186">
        <f>(Transformed!P370+Transformed!P371)/2</f>
        <v>46.206484500000002</v>
      </c>
      <c r="S186">
        <f>(Transformed!Q370+Transformed!Q371)/2</f>
        <v>56.206943899999999</v>
      </c>
      <c r="T186">
        <f>(Transformed!R370+Transformed!R371)/2</f>
        <v>7.0805860000000003</v>
      </c>
      <c r="U186">
        <f>(Transformed!S370+Transformed!S371)/2</f>
        <v>2.6310159999999998</v>
      </c>
      <c r="V186">
        <f>(Transformed!T370+Transformed!T371)/2</f>
        <v>2.6310159999999998</v>
      </c>
      <c r="W186">
        <f>(Transformed!U370+Transformed!U371)/2</f>
        <v>4.4495699999999996</v>
      </c>
      <c r="X186">
        <f>(Transformed!V370+Transformed!V371)/2</f>
        <v>4.7145577000000003</v>
      </c>
      <c r="Y186">
        <f>Input!$J$4</f>
        <v>65</v>
      </c>
      <c r="Z186">
        <f>Input!$K$4</f>
        <v>75</v>
      </c>
    </row>
    <row r="187" spans="1:26" x14ac:dyDescent="0.25">
      <c r="A187">
        <f>IF(B187="Y",COUNTIF($B$2:B187,"Y"),0)</f>
        <v>186</v>
      </c>
      <c r="B187" t="str">
        <f>IF(AND(C187&gt;=BeginDate24hr,C187&lt;=EndDate24hr),"Y","N")</f>
        <v>Y</v>
      </c>
      <c r="C187" s="1">
        <v>44009</v>
      </c>
      <c r="D187" t="s">
        <v>135</v>
      </c>
      <c r="E187">
        <f>Transformed!C372</f>
        <v>77.747273000000007</v>
      </c>
      <c r="F187">
        <f>(Transformed!D372+Transformed!D373)/2</f>
        <v>63.5161655</v>
      </c>
      <c r="G187">
        <f>(Transformed!E372+Transformed!E373)/2</f>
        <v>63.5161655</v>
      </c>
      <c r="H187">
        <f>(Transformed!F372+Transformed!F373)/2</f>
        <v>21.956702000000007</v>
      </c>
      <c r="I187">
        <f>(Transformed!G372+Transformed!G373)/2</f>
        <v>75.344811800000002</v>
      </c>
      <c r="J187">
        <f>(Transformed!H372+Transformed!H373)/2</f>
        <v>59.757272499999999</v>
      </c>
      <c r="K187">
        <f>(Transformed!I372+Transformed!I373)/2</f>
        <v>41.162936999999999</v>
      </c>
      <c r="L187">
        <f>(Transformed!J372+Transformed!J373)/2</f>
        <v>41.162936999999999</v>
      </c>
      <c r="M187">
        <f>(Transformed!K372+Transformed!K373)/2</f>
        <v>18.594335499999996</v>
      </c>
      <c r="N187">
        <f>(Transformed!L372+Transformed!L373)/2</f>
        <v>53.172165749999998</v>
      </c>
      <c r="O187">
        <f>(Transformed!M372+Transformed!M373)/2</f>
        <v>75.907876000000002</v>
      </c>
      <c r="P187">
        <f>(Transformed!N372+Transformed!N373)/2</f>
        <v>24.432342999999999</v>
      </c>
      <c r="Q187">
        <f>(Transformed!O372+Transformed!O373)/2</f>
        <v>24.432342999999999</v>
      </c>
      <c r="R187">
        <f>(Transformed!P372+Transformed!P373)/2</f>
        <v>51.475532999999999</v>
      </c>
      <c r="S187">
        <f>(Transformed!Q372+Transformed!Q373)/2</f>
        <v>52.743109250000003</v>
      </c>
      <c r="T187">
        <f>(Transformed!R372+Transformed!R373)/2</f>
        <v>6.2272724999999998</v>
      </c>
      <c r="U187">
        <f>(Transformed!S372+Transformed!S373)/2</f>
        <v>3.1461034999999997</v>
      </c>
      <c r="V187">
        <f>(Transformed!T372+Transformed!T373)/2</f>
        <v>3.1461034999999997</v>
      </c>
      <c r="W187">
        <f>(Transformed!U372+Transformed!U373)/2</f>
        <v>3.081169</v>
      </c>
      <c r="X187">
        <f>(Transformed!V372+Transformed!V373)/2</f>
        <v>4.5836913500000005</v>
      </c>
      <c r="Y187">
        <f>Input!$J$4</f>
        <v>65</v>
      </c>
      <c r="Z187">
        <f>Input!$K$4</f>
        <v>75</v>
      </c>
    </row>
    <row r="188" spans="1:26" x14ac:dyDescent="0.25">
      <c r="A188">
        <f>IF(B188="Y",COUNTIF($B$2:B188,"Y"),0)</f>
        <v>187</v>
      </c>
      <c r="B188" t="str">
        <f>IF(AND(C188&gt;=BeginDate24hr,C188&lt;=EndDate24hr),"Y","N")</f>
        <v>Y</v>
      </c>
      <c r="C188" s="1">
        <v>44008</v>
      </c>
      <c r="D188" t="s">
        <v>135</v>
      </c>
      <c r="E188">
        <f>Transformed!C374</f>
        <v>77</v>
      </c>
      <c r="F188">
        <f>(Transformed!D374+Transformed!D375)/2</f>
        <v>64.992638999999997</v>
      </c>
      <c r="G188">
        <f>(Transformed!E374+Transformed!E375)/2</f>
        <v>64.992638999999997</v>
      </c>
      <c r="H188">
        <f>(Transformed!F374+Transformed!F375)/2</f>
        <v>21.415053499999999</v>
      </c>
      <c r="I188">
        <f>(Transformed!G374+Transformed!G375)/2</f>
        <v>75.25819469999999</v>
      </c>
      <c r="J188">
        <f>(Transformed!H374+Transformed!H375)/2</f>
        <v>58.645314499999998</v>
      </c>
      <c r="K188">
        <f>(Transformed!I374+Transformed!I375)/2</f>
        <v>34.179020999999999</v>
      </c>
      <c r="L188">
        <f>(Transformed!J374+Transformed!J375)/2</f>
        <v>34.179020999999999</v>
      </c>
      <c r="M188">
        <f>(Transformed!K374+Transformed!K375)/2</f>
        <v>24.466293499999999</v>
      </c>
      <c r="N188">
        <f>(Transformed!L374+Transformed!L375)/2</f>
        <v>51.29168095</v>
      </c>
      <c r="O188">
        <f>(Transformed!M374+Transformed!M375)/2</f>
        <v>80.116805499999998</v>
      </c>
      <c r="P188">
        <f>(Transformed!N374+Transformed!N375)/2</f>
        <v>23.811678000000001</v>
      </c>
      <c r="Q188">
        <f>(Transformed!O374+Transformed!O375)/2</f>
        <v>23.811678000000001</v>
      </c>
      <c r="R188">
        <f>(Transformed!P374+Transformed!P375)/2</f>
        <v>56.305127499999998</v>
      </c>
      <c r="S188">
        <f>(Transformed!Q374+Transformed!Q375)/2</f>
        <v>50.974536649999997</v>
      </c>
      <c r="T188">
        <f>(Transformed!R374+Transformed!R375)/2</f>
        <v>6.8695055000000007</v>
      </c>
      <c r="U188">
        <f>(Transformed!S374+Transformed!S375)/2</f>
        <v>3.3380679999999998</v>
      </c>
      <c r="V188">
        <f>(Transformed!T374+Transformed!T375)/2</f>
        <v>3.3380679999999998</v>
      </c>
      <c r="W188">
        <f>(Transformed!U374+Transformed!U375)/2</f>
        <v>3.5314375</v>
      </c>
      <c r="X188">
        <f>(Transformed!V374+Transformed!V375)/2</f>
        <v>4.8049987499999993</v>
      </c>
      <c r="Y188">
        <f>Input!$J$4</f>
        <v>65</v>
      </c>
      <c r="Z188">
        <f>Input!$K$4</f>
        <v>75</v>
      </c>
    </row>
    <row r="189" spans="1:26" x14ac:dyDescent="0.25">
      <c r="A189">
        <f>IF(B189="Y",COUNTIF($B$2:B189,"Y"),0)</f>
        <v>188</v>
      </c>
      <c r="B189" t="str">
        <f>IF(AND(C189&gt;=BeginDate24hr,C189&lt;=EndDate24hr),"Y","N")</f>
        <v>Y</v>
      </c>
      <c r="C189" s="1">
        <v>44007</v>
      </c>
      <c r="D189" t="s">
        <v>135</v>
      </c>
      <c r="E189">
        <f>Transformed!C376</f>
        <v>71.605455000000006</v>
      </c>
      <c r="F189">
        <f>(Transformed!D376+Transformed!D377)/2</f>
        <v>64.214973499999999</v>
      </c>
      <c r="G189">
        <f>(Transformed!E376+Transformed!E377)/2</f>
        <v>64.214973499999999</v>
      </c>
      <c r="H189">
        <f>(Transformed!F376+Transformed!F377)/2</f>
        <v>19.526215500000006</v>
      </c>
      <c r="I189">
        <f>(Transformed!G376+Transformed!G377)/2</f>
        <v>73.997483899999992</v>
      </c>
      <c r="J189">
        <f>(Transformed!H376+Transformed!H377)/2</f>
        <v>59.520139</v>
      </c>
      <c r="K189">
        <f>(Transformed!I376+Transformed!I377)/2</f>
        <v>37.411189</v>
      </c>
      <c r="L189">
        <f>(Transformed!J376+Transformed!J377)/2</f>
        <v>37.411189</v>
      </c>
      <c r="M189">
        <f>(Transformed!K376+Transformed!K377)/2</f>
        <v>22.10895</v>
      </c>
      <c r="N189">
        <f>(Transformed!L376+Transformed!L377)/2</f>
        <v>51.666663100000001</v>
      </c>
      <c r="O189">
        <f>(Transformed!M376+Transformed!M377)/2</f>
        <v>83.411748499999987</v>
      </c>
      <c r="P189">
        <f>(Transformed!N376+Transformed!N377)/2</f>
        <v>26.513077000000003</v>
      </c>
      <c r="Q189">
        <f>(Transformed!O376+Transformed!O377)/2</f>
        <v>26.513077000000003</v>
      </c>
      <c r="R189">
        <f>(Transformed!P376+Transformed!P377)/2</f>
        <v>56.898671499999992</v>
      </c>
      <c r="S189">
        <f>(Transformed!Q376+Transformed!Q377)/2</f>
        <v>54.4858452</v>
      </c>
      <c r="T189">
        <f>(Transformed!R376+Transformed!R377)/2</f>
        <v>6.1678319999999998</v>
      </c>
      <c r="U189">
        <f>(Transformed!S376+Transformed!S377)/2</f>
        <v>3.0681820000000002</v>
      </c>
      <c r="V189">
        <f>(Transformed!T376+Transformed!T377)/2</f>
        <v>3.0681820000000002</v>
      </c>
      <c r="W189">
        <f>(Transformed!U376+Transformed!U377)/2</f>
        <v>3.0996499999999996</v>
      </c>
      <c r="X189">
        <f>(Transformed!V376+Transformed!V377)/2</f>
        <v>4.40765575</v>
      </c>
      <c r="Y189">
        <f>Input!$J$4</f>
        <v>65</v>
      </c>
      <c r="Z189">
        <f>Input!$K$4</f>
        <v>75</v>
      </c>
    </row>
    <row r="190" spans="1:26" x14ac:dyDescent="0.25">
      <c r="A190">
        <f>IF(B190="Y",COUNTIF($B$2:B190,"Y"),0)</f>
        <v>189</v>
      </c>
      <c r="B190" t="str">
        <f>IF(AND(C190&gt;=BeginDate24hr,C190&lt;=EndDate24hr),"Y","N")</f>
        <v>Y</v>
      </c>
      <c r="C190" s="1">
        <v>44006</v>
      </c>
      <c r="D190" t="s">
        <v>135</v>
      </c>
      <c r="E190">
        <f>Transformed!C378</f>
        <v>71.336364000000003</v>
      </c>
      <c r="F190">
        <f>(Transformed!D378+Transformed!D379)/2</f>
        <v>62.759926499999999</v>
      </c>
      <c r="G190">
        <f>(Transformed!E378+Transformed!E379)/2</f>
        <v>62.759926499999999</v>
      </c>
      <c r="H190">
        <f>(Transformed!F378+Transformed!F379)/2</f>
        <v>20.027486500000002</v>
      </c>
      <c r="I190">
        <f>(Transformed!G378+Transformed!G379)/2</f>
        <v>72.686878300000004</v>
      </c>
      <c r="J190">
        <f>(Transformed!H378+Transformed!H379)/2</f>
        <v>59.689706000000001</v>
      </c>
      <c r="K190">
        <f>(Transformed!I378+Transformed!I379)/2</f>
        <v>30.961888000000002</v>
      </c>
      <c r="L190">
        <f>(Transformed!J378+Transformed!J379)/2</f>
        <v>30.961888000000002</v>
      </c>
      <c r="M190">
        <f>(Transformed!K378+Transformed!K379)/2</f>
        <v>28.727817999999999</v>
      </c>
      <c r="N190">
        <f>(Transformed!L378+Transformed!L379)/2</f>
        <v>52.26962795</v>
      </c>
      <c r="O190">
        <f>(Transformed!M378+Transformed!M379)/2</f>
        <v>88.448621500000002</v>
      </c>
      <c r="P190">
        <f>(Transformed!N378+Transformed!N379)/2</f>
        <v>21.2964685</v>
      </c>
      <c r="Q190">
        <f>(Transformed!O378+Transformed!O379)/2</f>
        <v>21.2964685</v>
      </c>
      <c r="R190">
        <f>(Transformed!P378+Transformed!P379)/2</f>
        <v>67.152152999999998</v>
      </c>
      <c r="S190">
        <f>(Transformed!Q378+Transformed!Q379)/2</f>
        <v>58.002283200000001</v>
      </c>
      <c r="T190">
        <f>(Transformed!R378+Transformed!R379)/2</f>
        <v>6.0139860000000001</v>
      </c>
      <c r="U190">
        <f>(Transformed!S378+Transformed!S379)/2</f>
        <v>2.7647059999999999</v>
      </c>
      <c r="V190">
        <f>(Transformed!T378+Transformed!T379)/2</f>
        <v>2.7647059999999999</v>
      </c>
      <c r="W190">
        <f>(Transformed!U378+Transformed!U379)/2</f>
        <v>3.2492800000000002</v>
      </c>
      <c r="X190">
        <f>(Transformed!V378+Transformed!V379)/2</f>
        <v>4.7042864</v>
      </c>
      <c r="Y190">
        <f>Input!$J$4</f>
        <v>65</v>
      </c>
      <c r="Z190">
        <f>Input!$K$4</f>
        <v>75</v>
      </c>
    </row>
    <row r="191" spans="1:26" x14ac:dyDescent="0.25">
      <c r="A191">
        <f>IF(B191="Y",COUNTIF($B$2:B191,"Y"),0)</f>
        <v>190</v>
      </c>
      <c r="B191" t="str">
        <f>IF(AND(C191&gt;=BeginDate24hr,C191&lt;=EndDate24hr),"Y","N")</f>
        <v>Y</v>
      </c>
      <c r="C191" s="1">
        <v>44005</v>
      </c>
      <c r="D191" t="s">
        <v>135</v>
      </c>
      <c r="E191">
        <f>Transformed!C380</f>
        <v>70.245455000000007</v>
      </c>
      <c r="F191">
        <f>(Transformed!D380+Transformed!D381)/2</f>
        <v>64.037120999999999</v>
      </c>
      <c r="G191">
        <f>(Transformed!E380+Transformed!E381)/2</f>
        <v>64.037120999999999</v>
      </c>
      <c r="H191">
        <f>(Transformed!F380+Transformed!F381)/2</f>
        <v>16.816856500000007</v>
      </c>
      <c r="I191">
        <f>(Transformed!G380+Transformed!G381)/2</f>
        <v>71.762066950000005</v>
      </c>
      <c r="J191">
        <f>(Transformed!H380+Transformed!H381)/2</f>
        <v>60.001748000000006</v>
      </c>
      <c r="K191">
        <f>(Transformed!I380+Transformed!I381)/2</f>
        <v>35.555965999999998</v>
      </c>
      <c r="L191">
        <f>(Transformed!J380+Transformed!J381)/2</f>
        <v>35.555965999999998</v>
      </c>
      <c r="M191">
        <f>(Transformed!K380+Transformed!K381)/2</f>
        <v>24.445782000000005</v>
      </c>
      <c r="N191">
        <f>(Transformed!L380+Transformed!L381)/2</f>
        <v>53.389738399999999</v>
      </c>
      <c r="O191">
        <f>(Transformed!M380+Transformed!M381)/2</f>
        <v>82.663102500000008</v>
      </c>
      <c r="P191">
        <f>(Transformed!N380+Transformed!N381)/2</f>
        <v>21.294034</v>
      </c>
      <c r="Q191">
        <f>(Transformed!O380+Transformed!O381)/2</f>
        <v>21.294034</v>
      </c>
      <c r="R191">
        <f>(Transformed!P380+Transformed!P381)/2</f>
        <v>61.369068500000004</v>
      </c>
      <c r="S191">
        <f>(Transformed!Q380+Transformed!Q381)/2</f>
        <v>60.237016549999993</v>
      </c>
      <c r="T191">
        <f>(Transformed!R380+Transformed!R381)/2</f>
        <v>6.3846155000000007</v>
      </c>
      <c r="U191">
        <f>(Transformed!S380+Transformed!S381)/2</f>
        <v>3.0984844999999996</v>
      </c>
      <c r="V191">
        <f>(Transformed!T380+Transformed!T381)/2</f>
        <v>3.0984844999999996</v>
      </c>
      <c r="W191">
        <f>(Transformed!U380+Transformed!U381)/2</f>
        <v>3.2861310000000001</v>
      </c>
      <c r="X191">
        <f>(Transformed!V380+Transformed!V381)/2</f>
        <v>4.5756782999999999</v>
      </c>
      <c r="Y191">
        <f>Input!$J$4</f>
        <v>65</v>
      </c>
      <c r="Z191">
        <f>Input!$K$4</f>
        <v>75</v>
      </c>
    </row>
    <row r="192" spans="1:26" x14ac:dyDescent="0.25">
      <c r="A192">
        <f>IF(B192="Y",COUNTIF($B$2:B192,"Y"),0)</f>
        <v>191</v>
      </c>
      <c r="B192" t="str">
        <f>IF(AND(C192&gt;=BeginDate24hr,C192&lt;=EndDate24hr),"Y","N")</f>
        <v>Y</v>
      </c>
      <c r="C192" s="1">
        <v>44004</v>
      </c>
      <c r="D192" t="s">
        <v>135</v>
      </c>
      <c r="E192">
        <f>Transformed!C382</f>
        <v>73.790908999999999</v>
      </c>
      <c r="F192">
        <f>(Transformed!D382+Transformed!D383)/2</f>
        <v>62.1088095</v>
      </c>
      <c r="G192">
        <f>(Transformed!E382+Transformed!E383)/2</f>
        <v>62.1088095</v>
      </c>
      <c r="H192">
        <f>(Transformed!F382+Transformed!F383)/2</f>
        <v>19.321260500000001</v>
      </c>
      <c r="I192">
        <f>(Transformed!G382+Transformed!G383)/2</f>
        <v>71.9318727</v>
      </c>
      <c r="J192">
        <f>(Transformed!H382+Transformed!H383)/2</f>
        <v>59.131250000000001</v>
      </c>
      <c r="K192">
        <f>(Transformed!I382+Transformed!I383)/2</f>
        <v>45.752727499999999</v>
      </c>
      <c r="L192">
        <f>(Transformed!J382+Transformed!J383)/2</f>
        <v>45.752727499999999</v>
      </c>
      <c r="M192">
        <f>(Transformed!K382+Transformed!K383)/2</f>
        <v>13.378522500000003</v>
      </c>
      <c r="N192">
        <f>(Transformed!L382+Transformed!L383)/2</f>
        <v>53.846473199999998</v>
      </c>
      <c r="O192">
        <f>(Transformed!M382+Transformed!M383)/2</f>
        <v>79.1208125</v>
      </c>
      <c r="P192">
        <f>(Transformed!N382+Transformed!N383)/2</f>
        <v>34.52514</v>
      </c>
      <c r="Q192">
        <f>(Transformed!O382+Transformed!O383)/2</f>
        <v>34.52514</v>
      </c>
      <c r="R192">
        <f>(Transformed!P382+Transformed!P383)/2</f>
        <v>44.595672499999999</v>
      </c>
      <c r="S192">
        <f>(Transformed!Q382+Transformed!Q383)/2</f>
        <v>59.266136199999998</v>
      </c>
      <c r="T192">
        <f>(Transformed!R382+Transformed!R383)/2</f>
        <v>5.8286709999999999</v>
      </c>
      <c r="U192">
        <f>(Transformed!S382+Transformed!S383)/2</f>
        <v>3.0198865000000001</v>
      </c>
      <c r="V192">
        <f>(Transformed!T382+Transformed!T383)/2</f>
        <v>3.0198865000000001</v>
      </c>
      <c r="W192">
        <f>(Transformed!U382+Transformed!U383)/2</f>
        <v>2.8087844999999998</v>
      </c>
      <c r="X192">
        <f>(Transformed!V382+Transformed!V383)/2</f>
        <v>4.6073439500000006</v>
      </c>
      <c r="Y192">
        <f>Input!$J$4</f>
        <v>65</v>
      </c>
      <c r="Z192">
        <f>Input!$K$4</f>
        <v>75</v>
      </c>
    </row>
    <row r="193" spans="1:26" x14ac:dyDescent="0.25">
      <c r="A193">
        <f>IF(B193="Y",COUNTIF($B$2:B193,"Y"),0)</f>
        <v>192</v>
      </c>
      <c r="B193" t="str">
        <f>IF(AND(C193&gt;=BeginDate24hr,C193&lt;=EndDate24hr),"Y","N")</f>
        <v>Y</v>
      </c>
      <c r="C193" s="1">
        <v>44003</v>
      </c>
      <c r="D193" t="s">
        <v>135</v>
      </c>
      <c r="E193">
        <f>Transformed!C384</f>
        <v>78.822221999999996</v>
      </c>
      <c r="F193">
        <f>(Transformed!D384+Transformed!D385)/2</f>
        <v>63.067482499999997</v>
      </c>
      <c r="G193">
        <f>(Transformed!E384+Transformed!E385)/2</f>
        <v>63.067482499999997</v>
      </c>
      <c r="H193">
        <f>(Transformed!F384+Transformed!F385)/2</f>
        <v>21.039782499999998</v>
      </c>
      <c r="I193">
        <f>(Transformed!G384+Transformed!G385)/2</f>
        <v>72.836241099999995</v>
      </c>
      <c r="J193">
        <f>(Transformed!H384+Transformed!H385)/2</f>
        <v>58.869047500000001</v>
      </c>
      <c r="K193">
        <f>(Transformed!I384+Transformed!I385)/2</f>
        <v>48.402097999999995</v>
      </c>
      <c r="L193">
        <f>(Transformed!J384+Transformed!J385)/2</f>
        <v>48.402097999999995</v>
      </c>
      <c r="M193">
        <f>(Transformed!K384+Transformed!K385)/2</f>
        <v>10.466949500000002</v>
      </c>
      <c r="N193">
        <f>(Transformed!L384+Transformed!L385)/2</f>
        <v>53.669056650000002</v>
      </c>
      <c r="O193">
        <f>(Transformed!M384+Transformed!M385)/2</f>
        <v>79.340270500000003</v>
      </c>
      <c r="P193">
        <f>(Transformed!N384+Transformed!N385)/2</f>
        <v>33.174166499999998</v>
      </c>
      <c r="Q193">
        <f>(Transformed!O384+Transformed!O385)/2</f>
        <v>33.174166499999998</v>
      </c>
      <c r="R193">
        <f>(Transformed!P384+Transformed!P385)/2</f>
        <v>46.166103999999997</v>
      </c>
      <c r="S193">
        <f>(Transformed!Q384+Transformed!Q385)/2</f>
        <v>56.742250349999999</v>
      </c>
      <c r="T193">
        <f>(Transformed!R384+Transformed!R385)/2</f>
        <v>7.6581200000000003</v>
      </c>
      <c r="U193">
        <f>(Transformed!S384+Transformed!S385)/2</f>
        <v>2.3086124999999997</v>
      </c>
      <c r="V193">
        <f>(Transformed!T384+Transformed!T385)/2</f>
        <v>2.3086124999999997</v>
      </c>
      <c r="W193">
        <f>(Transformed!U384+Transformed!U385)/2</f>
        <v>5.3495075000000005</v>
      </c>
      <c r="X193">
        <f>(Transformed!V384+Transformed!V385)/2</f>
        <v>5.0076706499999997</v>
      </c>
      <c r="Y193">
        <f>Input!$J$4</f>
        <v>65</v>
      </c>
      <c r="Z193">
        <f>Input!$K$4</f>
        <v>75</v>
      </c>
    </row>
    <row r="194" spans="1:26" x14ac:dyDescent="0.25">
      <c r="A194">
        <f>IF(B194="Y",COUNTIF($B$2:B194,"Y"),0)</f>
        <v>193</v>
      </c>
      <c r="B194" t="str">
        <f>IF(AND(C194&gt;=BeginDate24hr,C194&lt;=EndDate24hr),"Y","N")</f>
        <v>Y</v>
      </c>
      <c r="C194" s="1">
        <v>44002</v>
      </c>
      <c r="D194" t="s">
        <v>135</v>
      </c>
      <c r="E194">
        <f>Transformed!C386</f>
        <v>79.230908999999997</v>
      </c>
      <c r="F194">
        <f>(Transformed!D386+Transformed!D387)/2</f>
        <v>62.101947999999993</v>
      </c>
      <c r="G194">
        <f>(Transformed!E386+Transformed!E387)/2</f>
        <v>62.101947999999993</v>
      </c>
      <c r="H194">
        <f>(Transformed!F386+Transformed!F387)/2</f>
        <v>28.291199000000002</v>
      </c>
      <c r="I194">
        <f>(Transformed!G386+Transformed!G387)/2</f>
        <v>74.264321550000005</v>
      </c>
      <c r="J194">
        <f>(Transformed!H386+Transformed!H387)/2</f>
        <v>58.915625000000006</v>
      </c>
      <c r="K194">
        <f>(Transformed!I386+Transformed!I387)/2</f>
        <v>31.514602499999999</v>
      </c>
      <c r="L194">
        <f>(Transformed!J386+Transformed!J387)/2</f>
        <v>31.514602499999999</v>
      </c>
      <c r="M194">
        <f>(Transformed!K386+Transformed!K387)/2</f>
        <v>27.401022500000003</v>
      </c>
      <c r="N194">
        <f>(Transformed!L386+Transformed!L387)/2</f>
        <v>49.818889049999996</v>
      </c>
      <c r="O194">
        <f>(Transformed!M386+Transformed!M387)/2</f>
        <v>83.433214499999991</v>
      </c>
      <c r="P194">
        <f>(Transformed!N386+Transformed!N387)/2</f>
        <v>17.327482500000002</v>
      </c>
      <c r="Q194">
        <f>(Transformed!O386+Transformed!O387)/2</f>
        <v>17.327482500000002</v>
      </c>
      <c r="R194">
        <f>(Transformed!P386+Transformed!P387)/2</f>
        <v>66.105731999999989</v>
      </c>
      <c r="S194">
        <f>(Transformed!Q386+Transformed!Q387)/2</f>
        <v>51.9812905</v>
      </c>
      <c r="T194">
        <f>(Transformed!R386+Transformed!R387)/2</f>
        <v>7.2451924999999999</v>
      </c>
      <c r="U194">
        <f>(Transformed!S386+Transformed!S387)/2</f>
        <v>3.1616165000000001</v>
      </c>
      <c r="V194">
        <f>(Transformed!T386+Transformed!T387)/2</f>
        <v>3.1616165000000001</v>
      </c>
      <c r="W194">
        <f>(Transformed!U386+Transformed!U387)/2</f>
        <v>4.0835759999999999</v>
      </c>
      <c r="X194">
        <f>(Transformed!V386+Transformed!V387)/2</f>
        <v>4.8956716</v>
      </c>
      <c r="Y194">
        <f>Input!$J$4</f>
        <v>65</v>
      </c>
      <c r="Z194">
        <f>Input!$K$4</f>
        <v>75</v>
      </c>
    </row>
    <row r="195" spans="1:26" x14ac:dyDescent="0.25">
      <c r="A195">
        <f>IF(B195="Y",COUNTIF($B$2:B195,"Y"),0)</f>
        <v>194</v>
      </c>
      <c r="B195" t="str">
        <f>IF(AND(C195&gt;=BeginDate24hr,C195&lt;=EndDate24hr),"Y","N")</f>
        <v>Y</v>
      </c>
      <c r="C195" s="1">
        <v>44001</v>
      </c>
      <c r="D195" t="s">
        <v>135</v>
      </c>
      <c r="E195">
        <f>Transformed!C388</f>
        <v>74.092726999999996</v>
      </c>
      <c r="F195">
        <f>(Transformed!D388+Transformed!D389)/2</f>
        <v>62.501905000000008</v>
      </c>
      <c r="G195">
        <f>(Transformed!E388+Transformed!E389)/2</f>
        <v>62.501905000000008</v>
      </c>
      <c r="H195">
        <f>(Transformed!F388+Transformed!F389)/2</f>
        <v>22.570886999999995</v>
      </c>
      <c r="I195">
        <f>(Transformed!G388+Transformed!G389)/2</f>
        <v>74.02264765000001</v>
      </c>
      <c r="J195">
        <f>(Transformed!H388+Transformed!H389)/2</f>
        <v>61.044846499999998</v>
      </c>
      <c r="K195">
        <f>(Transformed!I388+Transformed!I389)/2</f>
        <v>29.864055999999998</v>
      </c>
      <c r="L195">
        <f>(Transformed!J388+Transformed!J389)/2</f>
        <v>29.864055999999998</v>
      </c>
      <c r="M195">
        <f>(Transformed!K388+Transformed!K389)/2</f>
        <v>31.180790500000001</v>
      </c>
      <c r="N195">
        <f>(Transformed!L388+Transformed!L389)/2</f>
        <v>48.96680945</v>
      </c>
      <c r="O195">
        <f>(Transformed!M388+Transformed!M389)/2</f>
        <v>89.200317999999996</v>
      </c>
      <c r="P195">
        <f>(Transformed!N388+Transformed!N389)/2</f>
        <v>18.930032499999999</v>
      </c>
      <c r="Q195">
        <f>(Transformed!O388+Transformed!O389)/2</f>
        <v>18.930032499999999</v>
      </c>
      <c r="R195">
        <f>(Transformed!P388+Transformed!P389)/2</f>
        <v>70.2702855</v>
      </c>
      <c r="S195">
        <f>(Transformed!Q388+Transformed!Q389)/2</f>
        <v>51.490984349999998</v>
      </c>
      <c r="T195">
        <f>(Transformed!R388+Transformed!R389)/2</f>
        <v>6.0559440000000002</v>
      </c>
      <c r="U195">
        <f>(Transformed!S388+Transformed!S389)/2</f>
        <v>2.8449194999999996</v>
      </c>
      <c r="V195">
        <f>(Transformed!T388+Transformed!T389)/2</f>
        <v>2.8449194999999996</v>
      </c>
      <c r="W195">
        <f>(Transformed!U388+Transformed!U389)/2</f>
        <v>3.2110245000000002</v>
      </c>
      <c r="X195">
        <f>(Transformed!V388+Transformed!V389)/2</f>
        <v>4.3950211000000001</v>
      </c>
      <c r="Y195">
        <f>Input!$J$4</f>
        <v>65</v>
      </c>
      <c r="Z195">
        <f>Input!$K$4</f>
        <v>75</v>
      </c>
    </row>
    <row r="196" spans="1:26" x14ac:dyDescent="0.25">
      <c r="A196">
        <f>IF(B196="Y",COUNTIF($B$2:B196,"Y"),0)</f>
        <v>195</v>
      </c>
      <c r="B196" t="str">
        <f>IF(AND(C196&gt;=BeginDate24hr,C196&lt;=EndDate24hr),"Y","N")</f>
        <v>Y</v>
      </c>
      <c r="C196" s="1">
        <v>44000</v>
      </c>
      <c r="D196" t="s">
        <v>135</v>
      </c>
      <c r="E196">
        <f>Transformed!C390</f>
        <v>69.145454999999998</v>
      </c>
      <c r="F196">
        <f>(Transformed!D390+Transformed!D391)/2</f>
        <v>62.237499999999997</v>
      </c>
      <c r="G196">
        <f>(Transformed!E390+Transformed!E391)/2</f>
        <v>62.237499999999997</v>
      </c>
      <c r="H196">
        <f>(Transformed!F390+Transformed!F391)/2</f>
        <v>17.723689</v>
      </c>
      <c r="I196">
        <f>(Transformed!G390+Transformed!G391)/2</f>
        <v>71.319704550000012</v>
      </c>
      <c r="J196">
        <f>(Transformed!H390+Transformed!H391)/2</f>
        <v>58.858597500000002</v>
      </c>
      <c r="K196">
        <f>(Transformed!I390+Transformed!I391)/2</f>
        <v>38.044266</v>
      </c>
      <c r="L196">
        <f>(Transformed!J390+Transformed!J391)/2</f>
        <v>38.044266</v>
      </c>
      <c r="M196">
        <f>(Transformed!K390+Transformed!K391)/2</f>
        <v>20.814331500000002</v>
      </c>
      <c r="N196">
        <f>(Transformed!L390+Transformed!L391)/2</f>
        <v>50.491678499999999</v>
      </c>
      <c r="O196">
        <f>(Transformed!M390+Transformed!M391)/2</f>
        <v>83.902833999999999</v>
      </c>
      <c r="P196">
        <f>(Transformed!N390+Transformed!N391)/2</f>
        <v>28.985594499999998</v>
      </c>
      <c r="Q196">
        <f>(Transformed!O390+Transformed!O391)/2</f>
        <v>28.985594499999998</v>
      </c>
      <c r="R196">
        <f>(Transformed!P390+Transformed!P391)/2</f>
        <v>54.917239500000001</v>
      </c>
      <c r="S196">
        <f>(Transformed!Q390+Transformed!Q391)/2</f>
        <v>55.628308449999999</v>
      </c>
      <c r="T196">
        <f>(Transformed!R390+Transformed!R391)/2</f>
        <v>6.0769230000000007</v>
      </c>
      <c r="U196">
        <f>(Transformed!S390+Transformed!S391)/2</f>
        <v>2.9473685000000001</v>
      </c>
      <c r="V196">
        <f>(Transformed!T390+Transformed!T391)/2</f>
        <v>2.9473685000000001</v>
      </c>
      <c r="W196">
        <f>(Transformed!U390+Transformed!U391)/2</f>
        <v>3.1295545000000002</v>
      </c>
      <c r="X196">
        <f>(Transformed!V390+Transformed!V391)/2</f>
        <v>4.4309899999999995</v>
      </c>
      <c r="Y196">
        <f>Input!$J$4</f>
        <v>65</v>
      </c>
      <c r="Z196">
        <f>Input!$K$4</f>
        <v>75</v>
      </c>
    </row>
    <row r="197" spans="1:26" x14ac:dyDescent="0.25">
      <c r="A197">
        <f>IF(B197="Y",COUNTIF($B$2:B197,"Y"),0)</f>
        <v>196</v>
      </c>
      <c r="B197" t="str">
        <f>IF(AND(C197&gt;=BeginDate24hr,C197&lt;=EndDate24hr),"Y","N")</f>
        <v>Y</v>
      </c>
      <c r="C197" s="1">
        <v>43999</v>
      </c>
      <c r="D197" t="s">
        <v>135</v>
      </c>
      <c r="E197">
        <f>Transformed!C392</f>
        <v>74.785713999999999</v>
      </c>
      <c r="F197">
        <f>(Transformed!D392+Transformed!D393)/2</f>
        <v>62.961428500000004</v>
      </c>
      <c r="G197">
        <f>(Transformed!E392+Transformed!E393)/2</f>
        <v>62.961428500000004</v>
      </c>
      <c r="H197">
        <f>(Transformed!F392+Transformed!F393)/2</f>
        <v>18.805274499999996</v>
      </c>
      <c r="I197">
        <f>(Transformed!G392+Transformed!G393)/2</f>
        <v>70.461806550000006</v>
      </c>
      <c r="J197">
        <f>(Transformed!H392+Transformed!H393)/2</f>
        <v>59.608333500000001</v>
      </c>
      <c r="K197">
        <f>(Transformed!I392+Transformed!I393)/2</f>
        <v>42.891958500000001</v>
      </c>
      <c r="L197">
        <f>(Transformed!J392+Transformed!J393)/2</f>
        <v>42.891958500000001</v>
      </c>
      <c r="M197">
        <f>(Transformed!K392+Transformed!K393)/2</f>
        <v>16.716374999999999</v>
      </c>
      <c r="N197">
        <f>(Transformed!L392+Transformed!L393)/2</f>
        <v>50.902663099999998</v>
      </c>
      <c r="O197">
        <f>(Transformed!M392+Transformed!M393)/2</f>
        <v>86.556474000000009</v>
      </c>
      <c r="P197">
        <f>(Transformed!N392+Transformed!N393)/2</f>
        <v>36.001992999999999</v>
      </c>
      <c r="Q197">
        <f>(Transformed!O392+Transformed!O393)/2</f>
        <v>36.001992999999999</v>
      </c>
      <c r="R197">
        <f>(Transformed!P392+Transformed!P393)/2</f>
        <v>50.554480999999996</v>
      </c>
      <c r="S197">
        <f>(Transformed!Q392+Transformed!Q393)/2</f>
        <v>56.417287149999993</v>
      </c>
      <c r="T197">
        <f>(Transformed!R392+Transformed!R393)/2</f>
        <v>7.1813184999999997</v>
      </c>
      <c r="U197">
        <f>(Transformed!S392+Transformed!S393)/2</f>
        <v>3.0324675000000001</v>
      </c>
      <c r="V197">
        <f>(Transformed!T392+Transformed!T393)/2</f>
        <v>3.0324675000000001</v>
      </c>
      <c r="W197">
        <f>(Transformed!U392+Transformed!U393)/2</f>
        <v>4.1488510000000005</v>
      </c>
      <c r="X197">
        <f>(Transformed!V392+Transformed!V393)/2</f>
        <v>5.0061273000000002</v>
      </c>
      <c r="Y197">
        <f>Input!$J$4</f>
        <v>65</v>
      </c>
      <c r="Z197">
        <f>Input!$K$4</f>
        <v>75</v>
      </c>
    </row>
    <row r="198" spans="1:26" x14ac:dyDescent="0.25">
      <c r="A198">
        <f>IF(B198="Y",COUNTIF($B$2:B198,"Y"),0)</f>
        <v>197</v>
      </c>
      <c r="B198" t="str">
        <f>IF(AND(C198&gt;=BeginDate24hr,C198&lt;=EndDate24hr),"Y","N")</f>
        <v>Y</v>
      </c>
      <c r="C198" s="1">
        <v>43998</v>
      </c>
      <c r="D198" t="s">
        <v>135</v>
      </c>
      <c r="E198">
        <f>Transformed!C394</f>
        <v>72.272727000000003</v>
      </c>
      <c r="F198">
        <f>(Transformed!D394+Transformed!D395)/2</f>
        <v>62.462820499999999</v>
      </c>
      <c r="G198">
        <f>(Transformed!E394+Transformed!E395)/2</f>
        <v>62.462820499999999</v>
      </c>
      <c r="H198">
        <f>(Transformed!F394+Transformed!F395)/2</f>
        <v>19.469697000000004</v>
      </c>
      <c r="I198">
        <f>(Transformed!G394+Transformed!G395)/2</f>
        <v>69.780236599999995</v>
      </c>
      <c r="J198">
        <f>(Transformed!H394+Transformed!H395)/2</f>
        <v>61.142856999999999</v>
      </c>
      <c r="K198">
        <f>(Transformed!I394+Transformed!I395)/2</f>
        <v>45.814685500000003</v>
      </c>
      <c r="L198">
        <f>(Transformed!J394+Transformed!J395)/2</f>
        <v>45.814685500000003</v>
      </c>
      <c r="M198">
        <f>(Transformed!K394+Transformed!K395)/2</f>
        <v>15.328171499999996</v>
      </c>
      <c r="N198">
        <f>(Transformed!L394+Transformed!L395)/2</f>
        <v>52.617171650000003</v>
      </c>
      <c r="O198">
        <f>(Transformed!M394+Transformed!M395)/2</f>
        <v>89.824047500000006</v>
      </c>
      <c r="P198">
        <f>(Transformed!N394+Transformed!N395)/2</f>
        <v>36.128985999999998</v>
      </c>
      <c r="Q198">
        <f>(Transformed!O394+Transformed!O395)/2</f>
        <v>36.128985999999998</v>
      </c>
      <c r="R198">
        <f>(Transformed!P394+Transformed!P395)/2</f>
        <v>53.695061499999994</v>
      </c>
      <c r="S198">
        <f>(Transformed!Q394+Transformed!Q395)/2</f>
        <v>60.842344750000002</v>
      </c>
      <c r="T198">
        <f>(Transformed!R394+Transformed!R395)/2</f>
        <v>6.2692309999999996</v>
      </c>
      <c r="U198">
        <f>(Transformed!S394+Transformed!S395)/2</f>
        <v>2.9112555000000002</v>
      </c>
      <c r="V198">
        <f>(Transformed!T394+Transformed!T395)/2</f>
        <v>2.9112555000000002</v>
      </c>
      <c r="W198">
        <f>(Transformed!U394+Transformed!U395)/2</f>
        <v>3.3579754999999998</v>
      </c>
      <c r="X198">
        <f>(Transformed!V394+Transformed!V395)/2</f>
        <v>4.5828541999999999</v>
      </c>
      <c r="Y198">
        <f>Input!$J$4</f>
        <v>65</v>
      </c>
      <c r="Z198">
        <f>Input!$K$4</f>
        <v>75</v>
      </c>
    </row>
    <row r="199" spans="1:26" x14ac:dyDescent="0.25">
      <c r="A199">
        <f>IF(B199="Y",COUNTIF($B$2:B199,"Y"),0)</f>
        <v>198</v>
      </c>
      <c r="B199" t="str">
        <f>IF(AND(C199&gt;=BeginDate24hr,C199&lt;=EndDate24hr),"Y","N")</f>
        <v>Y</v>
      </c>
      <c r="C199" s="1">
        <v>43997</v>
      </c>
      <c r="D199" t="s">
        <v>135</v>
      </c>
      <c r="E199">
        <f>Transformed!C396</f>
        <v>74.090908999999996</v>
      </c>
      <c r="F199">
        <f>(Transformed!D396+Transformed!D397)/2</f>
        <v>61.379095000000007</v>
      </c>
      <c r="G199">
        <f>(Transformed!E396+Transformed!E397)/2</f>
        <v>61.379095000000007</v>
      </c>
      <c r="H199">
        <f>(Transformed!F396+Transformed!F397)/2</f>
        <v>21.131743999999994</v>
      </c>
      <c r="I199">
        <f>(Transformed!G396+Transformed!G397)/2</f>
        <v>70.339233199999995</v>
      </c>
      <c r="J199">
        <f>(Transformed!H396+Transformed!H397)/2</f>
        <v>61.214802500000005</v>
      </c>
      <c r="K199">
        <f>(Transformed!I396+Transformed!I397)/2</f>
        <v>44.050699499999993</v>
      </c>
      <c r="L199">
        <f>(Transformed!J396+Transformed!J397)/2</f>
        <v>44.050699499999993</v>
      </c>
      <c r="M199">
        <f>(Transformed!K396+Transformed!K397)/2</f>
        <v>17.164103000000004</v>
      </c>
      <c r="N199">
        <f>(Transformed!L396+Transformed!L397)/2</f>
        <v>53.974249</v>
      </c>
      <c r="O199">
        <f>(Transformed!M396+Transformed!M397)/2</f>
        <v>89.347280999999995</v>
      </c>
      <c r="P199">
        <f>(Transformed!N396+Transformed!N397)/2</f>
        <v>35.940035000000002</v>
      </c>
      <c r="Q199">
        <f>(Transformed!O396+Transformed!O397)/2</f>
        <v>35.940035000000002</v>
      </c>
      <c r="R199">
        <f>(Transformed!P396+Transformed!P397)/2</f>
        <v>53.407245999999994</v>
      </c>
      <c r="S199">
        <f>(Transformed!Q396+Transformed!Q397)/2</f>
        <v>63.047071849999995</v>
      </c>
      <c r="T199">
        <f>(Transformed!R396+Transformed!R397)/2</f>
        <v>7.4471155000000007</v>
      </c>
      <c r="U199">
        <f>(Transformed!S396+Transformed!S397)/2</f>
        <v>2.6770334999999998</v>
      </c>
      <c r="V199">
        <f>(Transformed!T396+Transformed!T397)/2</f>
        <v>2.6770334999999998</v>
      </c>
      <c r="W199">
        <f>(Transformed!U396+Transformed!U397)/2</f>
        <v>4.7700820000000004</v>
      </c>
      <c r="X199">
        <f>(Transformed!V396+Transformed!V397)/2</f>
        <v>4.5890930000000001</v>
      </c>
      <c r="Y199">
        <f>Input!$J$4</f>
        <v>65</v>
      </c>
      <c r="Z199">
        <f>Input!$K$4</f>
        <v>75</v>
      </c>
    </row>
    <row r="200" spans="1:26" x14ac:dyDescent="0.25">
      <c r="A200">
        <f>IF(B200="Y",COUNTIF($B$2:B200,"Y"),0)</f>
        <v>199</v>
      </c>
      <c r="B200" t="str">
        <f>IF(AND(C200&gt;=BeginDate24hr,C200&lt;=EndDate24hr),"Y","N")</f>
        <v>Y</v>
      </c>
      <c r="C200" s="1">
        <v>43996</v>
      </c>
      <c r="D200" t="s">
        <v>135</v>
      </c>
      <c r="E200">
        <f>Transformed!C398</f>
        <v>74.599999999999994</v>
      </c>
      <c r="F200">
        <f>(Transformed!D398+Transformed!D399)/2</f>
        <v>62.686875000000001</v>
      </c>
      <c r="G200">
        <f>(Transformed!E398+Transformed!E399)/2</f>
        <v>62.686875000000001</v>
      </c>
      <c r="H200">
        <f>(Transformed!F398+Transformed!F399)/2</f>
        <v>21.5708175</v>
      </c>
      <c r="I200">
        <f>(Transformed!G398+Transformed!G399)/2</f>
        <v>70.806642249999996</v>
      </c>
      <c r="J200">
        <f>(Transformed!H398+Transformed!H399)/2</f>
        <v>59.179963000000001</v>
      </c>
      <c r="K200">
        <f>(Transformed!I398+Transformed!I399)/2</f>
        <v>42.192656999999997</v>
      </c>
      <c r="L200">
        <f>(Transformed!J398+Transformed!J399)/2</f>
        <v>42.192656999999997</v>
      </c>
      <c r="M200">
        <f>(Transformed!K398+Transformed!K399)/2</f>
        <v>16.987305999999997</v>
      </c>
      <c r="N200">
        <f>(Transformed!L398+Transformed!L399)/2</f>
        <v>52.56571975</v>
      </c>
      <c r="O200">
        <f>(Transformed!M398+Transformed!M399)/2</f>
        <v>84.603823500000004</v>
      </c>
      <c r="P200">
        <f>(Transformed!N398+Transformed!N399)/2</f>
        <v>31.745043000000003</v>
      </c>
      <c r="Q200">
        <f>(Transformed!O398+Transformed!O399)/2</f>
        <v>31.745043000000003</v>
      </c>
      <c r="R200">
        <f>(Transformed!P398+Transformed!P399)/2</f>
        <v>52.858780500000002</v>
      </c>
      <c r="S200">
        <f>(Transformed!Q398+Transformed!Q399)/2</f>
        <v>60.188346199999998</v>
      </c>
      <c r="T200">
        <f>(Transformed!R398+Transformed!R399)/2</f>
        <v>6.1466345000000002</v>
      </c>
      <c r="U200">
        <f>(Transformed!S398+Transformed!S399)/2</f>
        <v>2.9409719999999999</v>
      </c>
      <c r="V200">
        <f>(Transformed!T398+Transformed!T399)/2</f>
        <v>2.9409719999999999</v>
      </c>
      <c r="W200">
        <f>(Transformed!U398+Transformed!U399)/2</f>
        <v>3.2056625000000003</v>
      </c>
      <c r="X200">
        <f>(Transformed!V398+Transformed!V399)/2</f>
        <v>4.2347433500000005</v>
      </c>
      <c r="Y200">
        <f>Input!$J$4</f>
        <v>65</v>
      </c>
      <c r="Z200">
        <f>Input!$K$4</f>
        <v>75</v>
      </c>
    </row>
    <row r="201" spans="1:26" x14ac:dyDescent="0.25">
      <c r="A201">
        <f>IF(B201="Y",COUNTIF($B$2:B201,"Y"),0)</f>
        <v>200</v>
      </c>
      <c r="B201" t="str">
        <f>IF(AND(C201&gt;=BeginDate24hr,C201&lt;=EndDate24hr),"Y","N")</f>
        <v>Y</v>
      </c>
      <c r="C201" s="1">
        <v>43995</v>
      </c>
      <c r="D201" t="s">
        <v>135</v>
      </c>
      <c r="E201">
        <f>Transformed!C400</f>
        <v>65.441666999999995</v>
      </c>
      <c r="F201">
        <f>(Transformed!D400+Transformed!D401)/2</f>
        <v>60.030654999999996</v>
      </c>
      <c r="G201">
        <f>(Transformed!E400+Transformed!E401)/2</f>
        <v>60.030654999999996</v>
      </c>
      <c r="H201">
        <f>(Transformed!F400+Transformed!F401)/2</f>
        <v>17.482486000000002</v>
      </c>
      <c r="I201">
        <f>(Transformed!G400+Transformed!G401)/2</f>
        <v>68.080421549999997</v>
      </c>
      <c r="J201">
        <f>(Transformed!H400+Transformed!H401)/2</f>
        <v>59.903676500000003</v>
      </c>
      <c r="K201">
        <f>(Transformed!I400+Transformed!I401)/2</f>
        <v>41.381250000000001</v>
      </c>
      <c r="L201">
        <f>(Transformed!J400+Transformed!J401)/2</f>
        <v>41.381250000000001</v>
      </c>
      <c r="M201">
        <f>(Transformed!K400+Transformed!K401)/2</f>
        <v>18.522426499999998</v>
      </c>
      <c r="N201">
        <f>(Transformed!L400+Transformed!L401)/2</f>
        <v>51.5559923</v>
      </c>
      <c r="O201">
        <f>(Transformed!M400+Transformed!M401)/2</f>
        <v>85.176547499999998</v>
      </c>
      <c r="P201">
        <f>(Transformed!N400+Transformed!N401)/2</f>
        <v>31.6284615</v>
      </c>
      <c r="Q201">
        <f>(Transformed!O400+Transformed!O401)/2</f>
        <v>31.6284615</v>
      </c>
      <c r="R201">
        <f>(Transformed!P400+Transformed!P401)/2</f>
        <v>53.548085999999998</v>
      </c>
      <c r="S201">
        <f>(Transformed!Q400+Transformed!Q401)/2</f>
        <v>62.853565599999996</v>
      </c>
      <c r="T201">
        <f>(Transformed!R400+Transformed!R401)/2</f>
        <v>6.2884615000000004</v>
      </c>
      <c r="U201">
        <f>(Transformed!S400+Transformed!S401)/2</f>
        <v>1.8660715000000001</v>
      </c>
      <c r="V201">
        <f>(Transformed!T400+Transformed!T401)/2</f>
        <v>1.8660715000000001</v>
      </c>
      <c r="W201">
        <f>(Transformed!U400+Transformed!U401)/2</f>
        <v>4.42239</v>
      </c>
      <c r="X201">
        <f>(Transformed!V400+Transformed!V401)/2</f>
        <v>4.2770058000000004</v>
      </c>
      <c r="Y201">
        <f>Input!$J$4</f>
        <v>65</v>
      </c>
      <c r="Z201">
        <f>Input!$K$4</f>
        <v>75</v>
      </c>
    </row>
    <row r="202" spans="1:26" x14ac:dyDescent="0.25">
      <c r="A202">
        <f>IF(B202="Y",COUNTIF($B$2:B202,"Y"),0)</f>
        <v>201</v>
      </c>
      <c r="B202" t="str">
        <f>IF(AND(C202&gt;=BeginDate24hr,C202&lt;=EndDate24hr),"Y","N")</f>
        <v>Y</v>
      </c>
      <c r="C202" s="1">
        <v>43994</v>
      </c>
      <c r="D202" t="s">
        <v>135</v>
      </c>
      <c r="E202">
        <f>Transformed!C402</f>
        <v>66.536364000000006</v>
      </c>
      <c r="F202">
        <f>(Transformed!D402+Transformed!D403)/2</f>
        <v>61.005397500000001</v>
      </c>
      <c r="G202">
        <f>(Transformed!E402+Transformed!E403)/2</f>
        <v>61.005397500000001</v>
      </c>
      <c r="H202">
        <f>(Transformed!F402+Transformed!F403)/2</f>
        <v>15.497399999999999</v>
      </c>
      <c r="I202">
        <f>(Transformed!G402+Transformed!G403)/2</f>
        <v>67.864996399999995</v>
      </c>
      <c r="J202">
        <f>(Transformed!H402+Transformed!H403)/2</f>
        <v>59.552199999999999</v>
      </c>
      <c r="K202">
        <f>(Transformed!I402+Transformed!I403)/2</f>
        <v>38.463286500000002</v>
      </c>
      <c r="L202">
        <f>(Transformed!J402+Transformed!J403)/2</f>
        <v>38.463286500000002</v>
      </c>
      <c r="M202">
        <f>(Transformed!K402+Transformed!K403)/2</f>
        <v>21.0889135</v>
      </c>
      <c r="N202">
        <f>(Transformed!L402+Transformed!L403)/2</f>
        <v>51.070599700000002</v>
      </c>
      <c r="O202">
        <f>(Transformed!M402+Transformed!M403)/2</f>
        <v>83.660333500000007</v>
      </c>
      <c r="P202">
        <f>(Transformed!N402+Transformed!N403)/2</f>
        <v>30.216329000000002</v>
      </c>
      <c r="Q202">
        <f>(Transformed!O402+Transformed!O403)/2</f>
        <v>30.216329000000002</v>
      </c>
      <c r="R202">
        <f>(Transformed!P402+Transformed!P403)/2</f>
        <v>53.444004499999998</v>
      </c>
      <c r="S202">
        <f>(Transformed!Q402+Transformed!Q403)/2</f>
        <v>62.122061400000007</v>
      </c>
      <c r="T202">
        <f>(Transformed!R402+Transformed!R403)/2</f>
        <v>6.2554944999999993</v>
      </c>
      <c r="U202">
        <f>(Transformed!S402+Transformed!S403)/2</f>
        <v>3.1690909999999999</v>
      </c>
      <c r="V202">
        <f>(Transformed!T402+Transformed!T403)/2</f>
        <v>3.1690909999999999</v>
      </c>
      <c r="W202">
        <f>(Transformed!U402+Transformed!U403)/2</f>
        <v>3.0864034999999999</v>
      </c>
      <c r="X202">
        <f>(Transformed!V402+Transformed!V403)/2</f>
        <v>4.6644855999999999</v>
      </c>
      <c r="Y202">
        <f>Input!$J$4</f>
        <v>65</v>
      </c>
      <c r="Z202">
        <f>Input!$K$4</f>
        <v>75</v>
      </c>
    </row>
    <row r="203" spans="1:26" x14ac:dyDescent="0.25">
      <c r="A203">
        <f>IF(B203="Y",COUNTIF($B$2:B203,"Y"),0)</f>
        <v>202</v>
      </c>
      <c r="B203" t="str">
        <f>IF(AND(C203&gt;=BeginDate24hr,C203&lt;=EndDate24hr),"Y","N")</f>
        <v>Y</v>
      </c>
      <c r="C203" s="1">
        <v>43993</v>
      </c>
      <c r="D203" t="s">
        <v>135</v>
      </c>
      <c r="E203">
        <f>Transformed!C404</f>
        <v>67.809090999999995</v>
      </c>
      <c r="F203">
        <f>(Transformed!D404+Transformed!D405)/2</f>
        <v>57.833522500000001</v>
      </c>
      <c r="G203">
        <f>(Transformed!E404+Transformed!E405)/2</f>
        <v>57.833522500000001</v>
      </c>
      <c r="H203">
        <f>(Transformed!F404+Transformed!F405)/2</f>
        <v>19.817176999999994</v>
      </c>
      <c r="I203">
        <f>(Transformed!G404+Transformed!G405)/2</f>
        <v>69.016448949999997</v>
      </c>
      <c r="J203">
        <f>(Transformed!H404+Transformed!H405)/2</f>
        <v>60.020372500000001</v>
      </c>
      <c r="K203">
        <f>(Transformed!I404+Transformed!I405)/2</f>
        <v>34.446503499999999</v>
      </c>
      <c r="L203">
        <f>(Transformed!J404+Transformed!J405)/2</f>
        <v>34.446503499999999</v>
      </c>
      <c r="M203">
        <f>(Transformed!K404+Transformed!K405)/2</f>
        <v>25.573869000000002</v>
      </c>
      <c r="N203">
        <f>(Transformed!L404+Transformed!L405)/2</f>
        <v>50.315395100000003</v>
      </c>
      <c r="O203">
        <f>(Transformed!M404+Transformed!M405)/2</f>
        <v>90.522879000000003</v>
      </c>
      <c r="P203">
        <f>(Transformed!N404+Transformed!N405)/2</f>
        <v>27.3611185</v>
      </c>
      <c r="Q203">
        <f>(Transformed!O404+Transformed!O405)/2</f>
        <v>27.3611185</v>
      </c>
      <c r="R203">
        <f>(Transformed!P404+Transformed!P405)/2</f>
        <v>63.1617605</v>
      </c>
      <c r="S203">
        <f>(Transformed!Q404+Transformed!Q405)/2</f>
        <v>60.044606199999997</v>
      </c>
      <c r="T203">
        <f>(Transformed!R404+Transformed!R405)/2</f>
        <v>5.8125</v>
      </c>
      <c r="U203">
        <f>(Transformed!S404+Transformed!S405)/2</f>
        <v>2.0909089999999999</v>
      </c>
      <c r="V203">
        <f>(Transformed!T404+Transformed!T405)/2</f>
        <v>2.0909089999999999</v>
      </c>
      <c r="W203">
        <f>(Transformed!U404+Transformed!U405)/2</f>
        <v>3.7215910000000001</v>
      </c>
      <c r="X203">
        <f>(Transformed!V404+Transformed!V405)/2</f>
        <v>4.2388764999999999</v>
      </c>
      <c r="Y203">
        <f>Input!$J$4</f>
        <v>65</v>
      </c>
      <c r="Z203">
        <f>Input!$K$4</f>
        <v>75</v>
      </c>
    </row>
    <row r="204" spans="1:26" x14ac:dyDescent="0.25">
      <c r="A204">
        <f>IF(B204="Y",COUNTIF($B$2:B204,"Y"),0)</f>
        <v>203</v>
      </c>
      <c r="B204" t="str">
        <f>IF(AND(C204&gt;=BeginDate24hr,C204&lt;=EndDate24hr),"Y","N")</f>
        <v>Y</v>
      </c>
      <c r="C204" s="1">
        <v>43992</v>
      </c>
      <c r="D204" t="s">
        <v>135</v>
      </c>
      <c r="E204">
        <f>Transformed!C406</f>
        <v>70.790908999999999</v>
      </c>
      <c r="F204">
        <f>(Transformed!D406+Transformed!D407)/2</f>
        <v>59.105255499999998</v>
      </c>
      <c r="G204">
        <f>(Transformed!E406+Transformed!E407)/2</f>
        <v>59.105255499999998</v>
      </c>
      <c r="H204">
        <f>(Transformed!F406+Transformed!F407)/2</f>
        <v>23.35943</v>
      </c>
      <c r="I204">
        <f>(Transformed!G406+Transformed!G407)/2</f>
        <v>69.9014351</v>
      </c>
      <c r="J204">
        <f>(Transformed!H406+Transformed!H407)/2</f>
        <v>60.029048000000003</v>
      </c>
      <c r="K204">
        <f>(Transformed!I406+Transformed!I407)/2</f>
        <v>26.269155999999999</v>
      </c>
      <c r="L204">
        <f>(Transformed!J406+Transformed!J407)/2</f>
        <v>26.269155999999999</v>
      </c>
      <c r="M204">
        <f>(Transformed!K406+Transformed!K407)/2</f>
        <v>33.759892000000001</v>
      </c>
      <c r="N204">
        <f>(Transformed!L406+Transformed!L407)/2</f>
        <v>49.105507599999996</v>
      </c>
      <c r="O204">
        <f>(Transformed!M406+Transformed!M407)/2</f>
        <v>86.991943500000005</v>
      </c>
      <c r="P204">
        <f>(Transformed!N406+Transformed!N407)/2</f>
        <v>20.239772500000001</v>
      </c>
      <c r="Q204">
        <f>(Transformed!O406+Transformed!O407)/2</f>
        <v>20.239772500000001</v>
      </c>
      <c r="R204">
        <f>(Transformed!P406+Transformed!P407)/2</f>
        <v>66.752171000000004</v>
      </c>
      <c r="S204">
        <f>(Transformed!Q406+Transformed!Q407)/2</f>
        <v>56.907837499999999</v>
      </c>
      <c r="T204">
        <f>(Transformed!R406+Transformed!R407)/2</f>
        <v>7.1742425000000001</v>
      </c>
      <c r="U204">
        <f>(Transformed!S406+Transformed!S407)/2</f>
        <v>2.0314684999999999</v>
      </c>
      <c r="V204">
        <f>(Transformed!T406+Transformed!T407)/2</f>
        <v>2.0314684999999999</v>
      </c>
      <c r="W204">
        <f>(Transformed!U406+Transformed!U407)/2</f>
        <v>5.1427740000000002</v>
      </c>
      <c r="X204">
        <f>(Transformed!V406+Transformed!V407)/2</f>
        <v>4.1404578499999998</v>
      </c>
      <c r="Y204">
        <f>Input!$J$4</f>
        <v>65</v>
      </c>
      <c r="Z204">
        <f>Input!$K$4</f>
        <v>75</v>
      </c>
    </row>
    <row r="205" spans="1:26" x14ac:dyDescent="0.25">
      <c r="A205">
        <f>IF(B205="Y",COUNTIF($B$2:B205,"Y"),0)</f>
        <v>204</v>
      </c>
      <c r="B205" t="str">
        <f>IF(AND(C205&gt;=BeginDate24hr,C205&lt;=EndDate24hr),"Y","N")</f>
        <v>Y</v>
      </c>
      <c r="C205" s="1">
        <v>43991</v>
      </c>
      <c r="D205" t="s">
        <v>135</v>
      </c>
      <c r="E205">
        <f>Transformed!C408</f>
        <v>71.2</v>
      </c>
      <c r="F205">
        <f>(Transformed!D408+Transformed!D409)/2</f>
        <v>59.622078000000002</v>
      </c>
      <c r="G205">
        <f>(Transformed!E408+Transformed!E409)/2</f>
        <v>59.622078000000002</v>
      </c>
      <c r="H205">
        <f>(Transformed!F408+Transformed!F409)/2</f>
        <v>22.097153000000002</v>
      </c>
      <c r="I205">
        <f>(Transformed!G408+Transformed!G409)/2</f>
        <v>69.885287399999996</v>
      </c>
      <c r="J205">
        <f>(Transformed!H408+Transformed!H409)/2</f>
        <v>60.155022500000001</v>
      </c>
      <c r="K205">
        <f>(Transformed!I408+Transformed!I409)/2</f>
        <v>18.016433499999998</v>
      </c>
      <c r="L205">
        <f>(Transformed!J408+Transformed!J409)/2</f>
        <v>18.016433499999998</v>
      </c>
      <c r="M205">
        <f>(Transformed!K408+Transformed!K409)/2</f>
        <v>42.138589000000003</v>
      </c>
      <c r="N205">
        <f>(Transformed!L408+Transformed!L409)/2</f>
        <v>49.142462350000002</v>
      </c>
      <c r="O205">
        <f>(Transformed!M408+Transformed!M409)/2</f>
        <v>84.814523500000007</v>
      </c>
      <c r="P205">
        <f>(Transformed!N408+Transformed!N409)/2</f>
        <v>14.857377499999998</v>
      </c>
      <c r="Q205">
        <f>(Transformed!O408+Transformed!O409)/2</f>
        <v>14.857377499999998</v>
      </c>
      <c r="R205">
        <f>(Transformed!P408+Transformed!P409)/2</f>
        <v>69.957145999999995</v>
      </c>
      <c r="S205">
        <f>(Transformed!Q408+Transformed!Q409)/2</f>
        <v>58.442097099999998</v>
      </c>
      <c r="T205">
        <f>(Transformed!R408+Transformed!R409)/2</f>
        <v>7.6538459999999997</v>
      </c>
      <c r="U205">
        <f>(Transformed!S408+Transformed!S409)/2</f>
        <v>2.9547619999999997</v>
      </c>
      <c r="V205">
        <f>(Transformed!T408+Transformed!T409)/2</f>
        <v>2.9547619999999997</v>
      </c>
      <c r="W205">
        <f>(Transformed!U408+Transformed!U409)/2</f>
        <v>4.699084</v>
      </c>
      <c r="X205">
        <f>(Transformed!V408+Transformed!V409)/2</f>
        <v>4.9796632000000001</v>
      </c>
      <c r="Y205">
        <f>Input!$J$4</f>
        <v>65</v>
      </c>
      <c r="Z205">
        <f>Input!$K$4</f>
        <v>75</v>
      </c>
    </row>
    <row r="206" spans="1:26" x14ac:dyDescent="0.25">
      <c r="A206">
        <f>IF(B206="Y",COUNTIF($B$2:B206,"Y"),0)</f>
        <v>205</v>
      </c>
      <c r="B206" t="str">
        <f>IF(AND(C206&gt;=BeginDate24hr,C206&lt;=EndDate24hr),"Y","N")</f>
        <v>Y</v>
      </c>
      <c r="C206" s="1">
        <v>43990</v>
      </c>
      <c r="D206" t="s">
        <v>135</v>
      </c>
      <c r="E206">
        <f>Transformed!C410</f>
        <v>76.258182000000005</v>
      </c>
      <c r="F206">
        <f>(Transformed!D410+Transformed!D411)/2</f>
        <v>60.917708500000003</v>
      </c>
      <c r="G206">
        <f>(Transformed!E410+Transformed!E411)/2</f>
        <v>60.917708500000003</v>
      </c>
      <c r="H206">
        <f>(Transformed!F410+Transformed!F411)/2</f>
        <v>22.438305500000002</v>
      </c>
      <c r="I206">
        <f>(Transformed!G410+Transformed!G411)/2</f>
        <v>71.381021750000002</v>
      </c>
      <c r="J206">
        <f>(Transformed!H410+Transformed!H411)/2</f>
        <v>57.959720500000003</v>
      </c>
      <c r="K206">
        <f>(Transformed!I410+Transformed!I411)/2</f>
        <v>18.490908999999998</v>
      </c>
      <c r="L206">
        <f>(Transformed!J410+Transformed!J411)/2</f>
        <v>18.490908999999998</v>
      </c>
      <c r="M206">
        <f>(Transformed!K410+Transformed!K411)/2</f>
        <v>39.468811500000001</v>
      </c>
      <c r="N206">
        <f>(Transformed!L410+Transformed!L411)/2</f>
        <v>49.209563799999998</v>
      </c>
      <c r="O206">
        <f>(Transformed!M410+Transformed!M411)/2</f>
        <v>81.167722499999996</v>
      </c>
      <c r="P206">
        <f>(Transformed!N410+Transformed!N411)/2</f>
        <v>22.601288</v>
      </c>
      <c r="Q206">
        <f>(Transformed!O410+Transformed!O411)/2</f>
        <v>22.601288</v>
      </c>
      <c r="R206">
        <f>(Transformed!P410+Transformed!P411)/2</f>
        <v>58.5664345</v>
      </c>
      <c r="S206">
        <f>(Transformed!Q410+Transformed!Q411)/2</f>
        <v>54.772253849999998</v>
      </c>
      <c r="T206">
        <f>(Transformed!R410+Transformed!R411)/2</f>
        <v>7.0909089999999999</v>
      </c>
      <c r="U206">
        <f>(Transformed!S410+Transformed!S411)/2</f>
        <v>3.4595960000000003</v>
      </c>
      <c r="V206">
        <f>(Transformed!T410+Transformed!T411)/2</f>
        <v>3.4595960000000003</v>
      </c>
      <c r="W206">
        <f>(Transformed!U410+Transformed!U411)/2</f>
        <v>3.6313129999999996</v>
      </c>
      <c r="X206">
        <f>(Transformed!V410+Transformed!V411)/2</f>
        <v>5.1212325500000002</v>
      </c>
      <c r="Y206">
        <f>Input!$J$4</f>
        <v>65</v>
      </c>
      <c r="Z206">
        <f>Input!$K$4</f>
        <v>75</v>
      </c>
    </row>
    <row r="207" spans="1:26" x14ac:dyDescent="0.25">
      <c r="A207">
        <f>IF(B207="Y",COUNTIF($B$2:B207,"Y"),0)</f>
        <v>206</v>
      </c>
      <c r="B207" t="str">
        <f>IF(AND(C207&gt;=BeginDate24hr,C207&lt;=EndDate24hr),"Y","N")</f>
        <v>Y</v>
      </c>
      <c r="C207" s="1">
        <v>43989</v>
      </c>
      <c r="D207" t="s">
        <v>135</v>
      </c>
      <c r="E207">
        <f>Transformed!C412</f>
        <v>68.696364000000003</v>
      </c>
      <c r="F207">
        <f>(Transformed!D412+Transformed!D413)/2</f>
        <v>60.375</v>
      </c>
      <c r="G207">
        <f>(Transformed!E412+Transformed!E413)/2</f>
        <v>60.375</v>
      </c>
      <c r="H207">
        <f>(Transformed!F412+Transformed!F413)/2</f>
        <v>19.966753500000003</v>
      </c>
      <c r="I207">
        <f>(Transformed!G412+Transformed!G413)/2</f>
        <v>68.270850949999996</v>
      </c>
      <c r="J207">
        <f>(Transformed!H412+Transformed!H413)/2</f>
        <v>58.196677999999999</v>
      </c>
      <c r="K207">
        <f>(Transformed!I412+Transformed!I413)/2</f>
        <v>46.076428500000006</v>
      </c>
      <c r="L207">
        <f>(Transformed!J412+Transformed!J413)/2</f>
        <v>46.076428500000006</v>
      </c>
      <c r="M207">
        <f>(Transformed!K412+Transformed!K413)/2</f>
        <v>12.120249499999996</v>
      </c>
      <c r="N207">
        <f>(Transformed!L412+Transformed!L413)/2</f>
        <v>52.985529650000004</v>
      </c>
      <c r="O207">
        <f>(Transformed!M412+Transformed!M413)/2</f>
        <v>84.13386349999999</v>
      </c>
      <c r="P207">
        <f>(Transformed!N412+Transformed!N413)/2</f>
        <v>39.7135715</v>
      </c>
      <c r="Q207">
        <f>(Transformed!O412+Transformed!O413)/2</f>
        <v>39.7135715</v>
      </c>
      <c r="R207">
        <f>(Transformed!P412+Transformed!P413)/2</f>
        <v>44.420291999999996</v>
      </c>
      <c r="S207">
        <f>(Transformed!Q412+Transformed!Q413)/2</f>
        <v>64.783175100000008</v>
      </c>
      <c r="T207">
        <f>(Transformed!R412+Transformed!R413)/2</f>
        <v>6.2115384999999996</v>
      </c>
      <c r="U207">
        <f>(Transformed!S412+Transformed!S413)/2</f>
        <v>2.4882355</v>
      </c>
      <c r="V207">
        <f>(Transformed!T412+Transformed!T413)/2</f>
        <v>2.4882355</v>
      </c>
      <c r="W207">
        <f>(Transformed!U412+Transformed!U413)/2</f>
        <v>3.723303</v>
      </c>
      <c r="X207">
        <f>(Transformed!V412+Transformed!V413)/2</f>
        <v>4.5468048999999997</v>
      </c>
      <c r="Y207">
        <f>Input!$J$4</f>
        <v>65</v>
      </c>
      <c r="Z207">
        <f>Input!$K$4</f>
        <v>75</v>
      </c>
    </row>
    <row r="208" spans="1:26" x14ac:dyDescent="0.25">
      <c r="A208">
        <f>IF(B208="Y",COUNTIF($B$2:B208,"Y"),0)</f>
        <v>207</v>
      </c>
      <c r="B208" t="str">
        <f>IF(AND(C208&gt;=BeginDate24hr,C208&lt;=EndDate24hr),"Y","N")</f>
        <v>Y</v>
      </c>
      <c r="C208" s="1">
        <v>43988</v>
      </c>
      <c r="D208" t="s">
        <v>135</v>
      </c>
      <c r="E208">
        <f>Transformed!C414</f>
        <v>67.345455000000001</v>
      </c>
      <c r="F208">
        <f>(Transformed!D414+Transformed!D415)/2</f>
        <v>60.171428500000005</v>
      </c>
      <c r="G208">
        <f>(Transformed!E414+Transformed!E415)/2</f>
        <v>60.171428500000005</v>
      </c>
      <c r="H208">
        <f>(Transformed!F414+Transformed!F415)/2</f>
        <v>14.896683499999998</v>
      </c>
      <c r="I208">
        <f>(Transformed!G414+Transformed!G415)/2</f>
        <v>65.676031999999992</v>
      </c>
      <c r="J208">
        <f>(Transformed!H414+Transformed!H415)/2</f>
        <v>60.526009999999999</v>
      </c>
      <c r="K208">
        <f>(Transformed!I414+Transformed!I415)/2</f>
        <v>49.635267999999996</v>
      </c>
      <c r="L208">
        <f>(Transformed!J414+Transformed!J415)/2</f>
        <v>49.635267999999996</v>
      </c>
      <c r="M208">
        <f>(Transformed!K414+Transformed!K415)/2</f>
        <v>10.890741999999999</v>
      </c>
      <c r="N208">
        <f>(Transformed!L414+Transformed!L415)/2</f>
        <v>54.677690550000001</v>
      </c>
      <c r="O208">
        <f>(Transformed!M414+Transformed!M415)/2</f>
        <v>86.570769000000013</v>
      </c>
      <c r="P208">
        <f>(Transformed!N414+Transformed!N415)/2</f>
        <v>54.540559500000001</v>
      </c>
      <c r="Q208">
        <f>(Transformed!O414+Transformed!O415)/2</f>
        <v>54.540559500000001</v>
      </c>
      <c r="R208">
        <f>(Transformed!P414+Transformed!P415)/2</f>
        <v>32.030209499999998</v>
      </c>
      <c r="S208">
        <f>(Transformed!Q414+Transformed!Q415)/2</f>
        <v>72.066246199999995</v>
      </c>
      <c r="T208">
        <f>(Transformed!R414+Transformed!R415)/2</f>
        <v>6.1995190000000004</v>
      </c>
      <c r="U208">
        <f>(Transformed!S414+Transformed!S415)/2</f>
        <v>2.3918495000000002</v>
      </c>
      <c r="V208">
        <f>(Transformed!T414+Transformed!T415)/2</f>
        <v>2.3918495000000002</v>
      </c>
      <c r="W208">
        <f>(Transformed!U414+Transformed!U415)/2</f>
        <v>3.8076694999999998</v>
      </c>
      <c r="X208">
        <f>(Transformed!V414+Transformed!V415)/2</f>
        <v>4.1218081499999997</v>
      </c>
      <c r="Y208">
        <f>Input!$J$4</f>
        <v>65</v>
      </c>
      <c r="Z208">
        <f>Input!$K$4</f>
        <v>75</v>
      </c>
    </row>
    <row r="209" spans="1:26" x14ac:dyDescent="0.25">
      <c r="A209">
        <f>IF(B209="Y",COUNTIF($B$2:B209,"Y"),0)</f>
        <v>208</v>
      </c>
      <c r="B209" t="str">
        <f>IF(AND(C209&gt;=BeginDate24hr,C209&lt;=EndDate24hr),"Y","N")</f>
        <v>Y</v>
      </c>
      <c r="C209" s="1">
        <v>43987</v>
      </c>
      <c r="D209" t="s">
        <v>135</v>
      </c>
      <c r="E209">
        <f>Transformed!C416</f>
        <v>64.7</v>
      </c>
      <c r="F209">
        <f>(Transformed!D416+Transformed!D417)/2</f>
        <v>58.651754500000003</v>
      </c>
      <c r="G209">
        <f>(Transformed!E416+Transformed!E417)/2</f>
        <v>58.651754500000003</v>
      </c>
      <c r="H209">
        <f>(Transformed!F416+Transformed!F417)/2</f>
        <v>15.299783999999995</v>
      </c>
      <c r="I209">
        <f>(Transformed!G416+Transformed!G417)/2</f>
        <v>65.601787799999997</v>
      </c>
      <c r="J209">
        <f>(Transformed!H416+Transformed!H417)/2</f>
        <v>59.583973999999998</v>
      </c>
      <c r="K209">
        <f>(Transformed!I416+Transformed!I417)/2</f>
        <v>47.371385000000004</v>
      </c>
      <c r="L209">
        <f>(Transformed!J416+Transformed!J417)/2</f>
        <v>47.371385000000004</v>
      </c>
      <c r="M209">
        <f>(Transformed!K416+Transformed!K417)/2</f>
        <v>12.212589000000001</v>
      </c>
      <c r="N209">
        <f>(Transformed!L416+Transformed!L417)/2</f>
        <v>53.867389299999999</v>
      </c>
      <c r="O209">
        <f>(Transformed!M416+Transformed!M417)/2</f>
        <v>91.779435000000007</v>
      </c>
      <c r="P209">
        <f>(Transformed!N416+Transformed!N417)/2</f>
        <v>44.250559500000001</v>
      </c>
      <c r="Q209">
        <f>(Transformed!O416+Transformed!O417)/2</f>
        <v>44.250559500000001</v>
      </c>
      <c r="R209">
        <f>(Transformed!P416+Transformed!P417)/2</f>
        <v>47.528875499999998</v>
      </c>
      <c r="S209">
        <f>(Transformed!Q416+Transformed!Q417)/2</f>
        <v>70.249945300000007</v>
      </c>
      <c r="T209">
        <f>(Transformed!R416+Transformed!R417)/2</f>
        <v>6.2517480000000001</v>
      </c>
      <c r="U209">
        <f>(Transformed!S416+Transformed!S417)/2</f>
        <v>3.2833334999999999</v>
      </c>
      <c r="V209">
        <f>(Transformed!T416+Transformed!T417)/2</f>
        <v>3.2833334999999999</v>
      </c>
      <c r="W209">
        <f>(Transformed!U416+Transformed!U417)/2</f>
        <v>2.9684144999999997</v>
      </c>
      <c r="X209">
        <f>(Transformed!V416+Transformed!V417)/2</f>
        <v>4.5162705000000001</v>
      </c>
      <c r="Y209">
        <f>Input!$J$4</f>
        <v>65</v>
      </c>
      <c r="Z209">
        <f>Input!$K$4</f>
        <v>75</v>
      </c>
    </row>
    <row r="210" spans="1:26" x14ac:dyDescent="0.25">
      <c r="A210">
        <f>IF(B210="Y",COUNTIF($B$2:B210,"Y"),0)</f>
        <v>209</v>
      </c>
      <c r="B210" t="str">
        <f>IF(AND(C210&gt;=BeginDate24hr,C210&lt;=EndDate24hr),"Y","N")</f>
        <v>Y</v>
      </c>
      <c r="C210" s="1">
        <v>43986</v>
      </c>
      <c r="D210" t="s">
        <v>135</v>
      </c>
      <c r="E210">
        <f>Transformed!C418</f>
        <v>67.390908999999994</v>
      </c>
      <c r="F210">
        <f>(Transformed!D418+Transformed!D419)/2</f>
        <v>60.773888999999997</v>
      </c>
      <c r="G210">
        <f>(Transformed!E418+Transformed!E419)/2</f>
        <v>60.773888999999997</v>
      </c>
      <c r="H210">
        <f>(Transformed!F418+Transformed!F419)/2</f>
        <v>18.174642499999994</v>
      </c>
      <c r="I210">
        <f>(Transformed!G418+Transformed!G419)/2</f>
        <v>68.188469499999997</v>
      </c>
      <c r="J210">
        <f>(Transformed!H418+Transformed!H419)/2</f>
        <v>58.602430499999997</v>
      </c>
      <c r="K210">
        <f>(Transformed!I418+Transformed!I419)/2</f>
        <v>36.891118500000005</v>
      </c>
      <c r="L210">
        <f>(Transformed!J418+Transformed!J419)/2</f>
        <v>36.891118500000005</v>
      </c>
      <c r="M210">
        <f>(Transformed!K418+Transformed!K419)/2</f>
        <v>21.711312</v>
      </c>
      <c r="N210">
        <f>(Transformed!L418+Transformed!L419)/2</f>
        <v>51.69388515</v>
      </c>
      <c r="O210">
        <f>(Transformed!M418+Transformed!M419)/2</f>
        <v>85.034201499999995</v>
      </c>
      <c r="P210">
        <f>(Transformed!N418+Transformed!N419)/2</f>
        <v>29.037168000000001</v>
      </c>
      <c r="Q210">
        <f>(Transformed!O418+Transformed!O419)/2</f>
        <v>29.037168000000001</v>
      </c>
      <c r="R210">
        <f>(Transformed!P418+Transformed!P419)/2</f>
        <v>55.997033500000001</v>
      </c>
      <c r="S210">
        <f>(Transformed!Q418+Transformed!Q419)/2</f>
        <v>62.879095100000001</v>
      </c>
      <c r="T210">
        <f>(Transformed!R418+Transformed!R419)/2</f>
        <v>7.1057689999999996</v>
      </c>
      <c r="U210">
        <f>(Transformed!S418+Transformed!S419)/2</f>
        <v>2.9005679999999998</v>
      </c>
      <c r="V210">
        <f>(Transformed!T418+Transformed!T419)/2</f>
        <v>2.9005679999999998</v>
      </c>
      <c r="W210">
        <f>(Transformed!U418+Transformed!U419)/2</f>
        <v>4.2052009999999997</v>
      </c>
      <c r="X210">
        <f>(Transformed!V418+Transformed!V419)/2</f>
        <v>4.7833953500000002</v>
      </c>
      <c r="Y210">
        <f>Input!$J$4</f>
        <v>65</v>
      </c>
      <c r="Z210">
        <f>Input!$K$4</f>
        <v>75</v>
      </c>
    </row>
    <row r="211" spans="1:26" x14ac:dyDescent="0.25">
      <c r="A211">
        <f>IF(B211="Y",COUNTIF($B$2:B211,"Y"),0)</f>
        <v>210</v>
      </c>
      <c r="B211" t="str">
        <f>IF(AND(C211&gt;=BeginDate24hr,C211&lt;=EndDate24hr),"Y","N")</f>
        <v>Y</v>
      </c>
      <c r="C211" s="1">
        <v>43985</v>
      </c>
      <c r="D211" t="s">
        <v>135</v>
      </c>
      <c r="E211">
        <f>Transformed!C420</f>
        <v>68.661817999999997</v>
      </c>
      <c r="F211">
        <f>(Transformed!D420+Transformed!D421)/2</f>
        <v>60.209667500000002</v>
      </c>
      <c r="G211">
        <f>(Transformed!E420+Transformed!E421)/2</f>
        <v>60.209667500000002</v>
      </c>
      <c r="H211">
        <f>(Transformed!F420+Transformed!F421)/2</f>
        <v>19.976625999999996</v>
      </c>
      <c r="I211">
        <f>(Transformed!G420+Transformed!G421)/2</f>
        <v>69.610184900000007</v>
      </c>
      <c r="J211">
        <f>(Transformed!H420+Transformed!H421)/2</f>
        <v>57.424706</v>
      </c>
      <c r="K211">
        <f>(Transformed!I420+Transformed!I421)/2</f>
        <v>38.005175000000001</v>
      </c>
      <c r="L211">
        <f>(Transformed!J420+Transformed!J421)/2</f>
        <v>38.005175000000001</v>
      </c>
      <c r="M211">
        <f>(Transformed!K420+Transformed!K421)/2</f>
        <v>19.419530999999999</v>
      </c>
      <c r="N211">
        <f>(Transformed!L420+Transformed!L421)/2</f>
        <v>51.460378649999996</v>
      </c>
      <c r="O211">
        <f>(Transformed!M420+Transformed!M421)/2</f>
        <v>87.481720499999994</v>
      </c>
      <c r="P211">
        <f>(Transformed!N420+Transformed!N421)/2</f>
        <v>31.228776500000002</v>
      </c>
      <c r="Q211">
        <f>(Transformed!O420+Transformed!O421)/2</f>
        <v>31.228776500000002</v>
      </c>
      <c r="R211">
        <f>(Transformed!P420+Transformed!P421)/2</f>
        <v>56.252943999999999</v>
      </c>
      <c r="S211">
        <f>(Transformed!Q420+Transformed!Q421)/2</f>
        <v>61.19148405</v>
      </c>
      <c r="T211">
        <f>(Transformed!R420+Transformed!R421)/2</f>
        <v>7.0769229999999999</v>
      </c>
      <c r="U211">
        <f>(Transformed!S420+Transformed!S421)/2</f>
        <v>2.6977275000000001</v>
      </c>
      <c r="V211">
        <f>(Transformed!T420+Transformed!T421)/2</f>
        <v>2.6977275000000001</v>
      </c>
      <c r="W211">
        <f>(Transformed!U420+Transformed!U421)/2</f>
        <v>4.3791954999999998</v>
      </c>
      <c r="X211">
        <f>(Transformed!V420+Transformed!V421)/2</f>
        <v>4.8635573000000001</v>
      </c>
      <c r="Y211">
        <f>Input!$J$4</f>
        <v>65</v>
      </c>
      <c r="Z211">
        <f>Input!$K$4</f>
        <v>75</v>
      </c>
    </row>
    <row r="212" spans="1:26" x14ac:dyDescent="0.25">
      <c r="A212">
        <f>IF(B212="Y",COUNTIF($B$2:B212,"Y"),0)</f>
        <v>211</v>
      </c>
      <c r="B212" t="str">
        <f>IF(AND(C212&gt;=BeginDate24hr,C212&lt;=EndDate24hr),"Y","N")</f>
        <v>Y</v>
      </c>
      <c r="C212" s="1">
        <v>43984</v>
      </c>
      <c r="D212" t="s">
        <v>135</v>
      </c>
      <c r="E212">
        <f>Transformed!C422</f>
        <v>65.863636</v>
      </c>
      <c r="F212">
        <f>(Transformed!D422+Transformed!D423)/2</f>
        <v>59.795652000000004</v>
      </c>
      <c r="G212">
        <f>(Transformed!E422+Transformed!E423)/2</f>
        <v>59.795652000000004</v>
      </c>
      <c r="H212">
        <f>(Transformed!F422+Transformed!F423)/2</f>
        <v>16.012319999999999</v>
      </c>
      <c r="I212">
        <f>(Transformed!G422+Transformed!G423)/2</f>
        <v>69.043093400000004</v>
      </c>
      <c r="J212">
        <f>(Transformed!H422+Transformed!H423)/2</f>
        <v>56.472947000000005</v>
      </c>
      <c r="K212">
        <f>(Transformed!I422+Transformed!I423)/2</f>
        <v>40.563356499999998</v>
      </c>
      <c r="L212">
        <f>(Transformed!J422+Transformed!J423)/2</f>
        <v>40.563356499999998</v>
      </c>
      <c r="M212">
        <f>(Transformed!K422+Transformed!K423)/2</f>
        <v>15.909590500000004</v>
      </c>
      <c r="N212">
        <f>(Transformed!L422+Transformed!L423)/2</f>
        <v>52.222379450000005</v>
      </c>
      <c r="O212">
        <f>(Transformed!M422+Transformed!M423)/2</f>
        <v>89.42</v>
      </c>
      <c r="P212">
        <f>(Transformed!N422+Transformed!N423)/2</f>
        <v>40.118111999999996</v>
      </c>
      <c r="Q212">
        <f>(Transformed!O422+Transformed!O423)/2</f>
        <v>40.118111999999996</v>
      </c>
      <c r="R212">
        <f>(Transformed!P422+Transformed!P423)/2</f>
        <v>49.301888000000005</v>
      </c>
      <c r="S212">
        <f>(Transformed!Q422+Transformed!Q423)/2</f>
        <v>62.053979600000005</v>
      </c>
      <c r="T212">
        <f>(Transformed!R422+Transformed!R423)/2</f>
        <v>6.0747865000000001</v>
      </c>
      <c r="U212">
        <f>(Transformed!S422+Transformed!S423)/2</f>
        <v>2.7727275000000002</v>
      </c>
      <c r="V212">
        <f>(Transformed!T422+Transformed!T423)/2</f>
        <v>2.7727275000000002</v>
      </c>
      <c r="W212">
        <f>(Transformed!U422+Transformed!U423)/2</f>
        <v>3.3020589999999999</v>
      </c>
      <c r="X212">
        <f>(Transformed!V422+Transformed!V423)/2</f>
        <v>4.6163904000000002</v>
      </c>
      <c r="Y212">
        <f>Input!$J$4</f>
        <v>65</v>
      </c>
      <c r="Z212">
        <f>Input!$K$4</f>
        <v>75</v>
      </c>
    </row>
    <row r="213" spans="1:26" x14ac:dyDescent="0.25">
      <c r="A213">
        <f>IF(B213="Y",COUNTIF($B$2:B213,"Y"),0)</f>
        <v>212</v>
      </c>
      <c r="B213" t="str">
        <f>IF(AND(C213&gt;=BeginDate24hr,C213&lt;=EndDate24hr),"Y","N")</f>
        <v>Y</v>
      </c>
      <c r="C213" s="1">
        <v>43983</v>
      </c>
      <c r="D213" t="s">
        <v>135</v>
      </c>
      <c r="E213">
        <f>Transformed!C424</f>
        <v>62.963636000000001</v>
      </c>
      <c r="F213">
        <f>(Transformed!D424+Transformed!D425)/2</f>
        <v>60.830356999999992</v>
      </c>
      <c r="G213">
        <f>(Transformed!E424+Transformed!E425)/2</f>
        <v>60.830356999999992</v>
      </c>
      <c r="H213">
        <f>(Transformed!F424+Transformed!F425)/2</f>
        <v>11.536461000000003</v>
      </c>
      <c r="I213">
        <f>(Transformed!G424+Transformed!G425)/2</f>
        <v>68.313395249999999</v>
      </c>
      <c r="J213">
        <f>(Transformed!H424+Transformed!H425)/2</f>
        <v>58.497091499999996</v>
      </c>
      <c r="K213">
        <f>(Transformed!I424+Transformed!I425)/2</f>
        <v>43.0046155</v>
      </c>
      <c r="L213">
        <f>(Transformed!J424+Transformed!J425)/2</f>
        <v>43.0046155</v>
      </c>
      <c r="M213">
        <f>(Transformed!K424+Transformed!K425)/2</f>
        <v>15.492476</v>
      </c>
      <c r="N213">
        <f>(Transformed!L424+Transformed!L425)/2</f>
        <v>51.923579099999998</v>
      </c>
      <c r="O213">
        <f>(Transformed!M424+Transformed!M425)/2</f>
        <v>87.194643000000013</v>
      </c>
      <c r="P213">
        <f>(Transformed!N424+Transformed!N425)/2</f>
        <v>43.756888000000004</v>
      </c>
      <c r="Q213">
        <f>(Transformed!O424+Transformed!O425)/2</f>
        <v>43.756888000000004</v>
      </c>
      <c r="R213">
        <f>(Transformed!P424+Transformed!P425)/2</f>
        <v>43.43775500000001</v>
      </c>
      <c r="S213">
        <f>(Transformed!Q424+Transformed!Q425)/2</f>
        <v>62.407305800000003</v>
      </c>
      <c r="T213">
        <f>(Transformed!R424+Transformed!R425)/2</f>
        <v>6.1682689999999996</v>
      </c>
      <c r="U213">
        <f>(Transformed!S424+Transformed!S425)/2</f>
        <v>2.6696969999999998</v>
      </c>
      <c r="V213">
        <f>(Transformed!T424+Transformed!T425)/2</f>
        <v>2.6696969999999998</v>
      </c>
      <c r="W213">
        <f>(Transformed!U424+Transformed!U425)/2</f>
        <v>3.4985719999999998</v>
      </c>
      <c r="X213">
        <f>(Transformed!V424+Transformed!V425)/2</f>
        <v>4.5121804499999998</v>
      </c>
      <c r="Y213">
        <f>Input!$J$4</f>
        <v>65</v>
      </c>
      <c r="Z213">
        <f>Input!$K$4</f>
        <v>75</v>
      </c>
    </row>
    <row r="214" spans="1:26" x14ac:dyDescent="0.25">
      <c r="A214">
        <f>IF(B214="Y",COUNTIF($B$2:B214,"Y"),0)</f>
        <v>213</v>
      </c>
      <c r="B214" t="str">
        <f>IF(AND(C214&gt;=BeginDate24hr,C214&lt;=EndDate24hr),"Y","N")</f>
        <v>Y</v>
      </c>
      <c r="C214" s="1">
        <v>43982</v>
      </c>
      <c r="D214" t="s">
        <v>135</v>
      </c>
      <c r="E214">
        <f>Transformed!C426</f>
        <v>62.927273</v>
      </c>
      <c r="F214">
        <f>(Transformed!D426+Transformed!D427)/2</f>
        <v>58.6497545</v>
      </c>
      <c r="G214">
        <f>(Transformed!E426+Transformed!E427)/2</f>
        <v>58.6497545</v>
      </c>
      <c r="H214">
        <f>(Transformed!F426+Transformed!F427)/2</f>
        <v>14.6292665</v>
      </c>
      <c r="I214">
        <f>(Transformed!G426+Transformed!G427)/2</f>
        <v>66.034100550000005</v>
      </c>
      <c r="J214">
        <f>(Transformed!H426+Transformed!H427)/2</f>
        <v>57.248076999999995</v>
      </c>
      <c r="K214">
        <f>(Transformed!I426+Transformed!I427)/2</f>
        <v>39.551677999999995</v>
      </c>
      <c r="L214">
        <f>(Transformed!J426+Transformed!J427)/2</f>
        <v>39.551677999999995</v>
      </c>
      <c r="M214">
        <f>(Transformed!K426+Transformed!K427)/2</f>
        <v>17.696399</v>
      </c>
      <c r="N214">
        <f>(Transformed!L426+Transformed!L427)/2</f>
        <v>51.511825049999999</v>
      </c>
      <c r="O214">
        <f>(Transformed!M426+Transformed!M427)/2</f>
        <v>87.073361500000004</v>
      </c>
      <c r="P214">
        <f>(Transformed!N426+Transformed!N427)/2</f>
        <v>39.302343</v>
      </c>
      <c r="Q214">
        <f>(Transformed!O426+Transformed!O427)/2</f>
        <v>39.302343</v>
      </c>
      <c r="R214">
        <f>(Transformed!P426+Transformed!P427)/2</f>
        <v>47.771018499999997</v>
      </c>
      <c r="S214">
        <f>(Transformed!Q426+Transformed!Q427)/2</f>
        <v>66.954443150000003</v>
      </c>
      <c r="T214">
        <f>(Transformed!R426+Transformed!R427)/2</f>
        <v>5.9211539999999996</v>
      </c>
      <c r="U214">
        <f>(Transformed!S426+Transformed!S427)/2</f>
        <v>2.8823530000000002</v>
      </c>
      <c r="V214">
        <f>(Transformed!T426+Transformed!T427)/2</f>
        <v>2.8823530000000002</v>
      </c>
      <c r="W214">
        <f>(Transformed!U426+Transformed!U427)/2</f>
        <v>3.0388010000000003</v>
      </c>
      <c r="X214">
        <f>(Transformed!V426+Transformed!V427)/2</f>
        <v>4.4386273999999997</v>
      </c>
      <c r="Y214">
        <f>Input!$J$4</f>
        <v>65</v>
      </c>
      <c r="Z214">
        <f>Input!$K$4</f>
        <v>75</v>
      </c>
    </row>
    <row r="215" spans="1:26" x14ac:dyDescent="0.25">
      <c r="A215">
        <f>IF(B215="Y",COUNTIF($B$2:B215,"Y"),0)</f>
        <v>214</v>
      </c>
      <c r="B215" t="str">
        <f>IF(AND(C215&gt;=BeginDate24hr,C215&lt;=EndDate24hr),"Y","N")</f>
        <v>Y</v>
      </c>
      <c r="C215" s="1">
        <v>43981</v>
      </c>
      <c r="D215" t="s">
        <v>135</v>
      </c>
      <c r="E215">
        <f>Transformed!C428</f>
        <v>62.496364</v>
      </c>
      <c r="F215">
        <f>(Transformed!D428+Transformed!D429)/2</f>
        <v>57.448245499999999</v>
      </c>
      <c r="G215">
        <f>(Transformed!E428+Transformed!E429)/2</f>
        <v>57.448245499999999</v>
      </c>
      <c r="H215">
        <f>(Transformed!F428+Transformed!F429)/2</f>
        <v>14.263782499999994</v>
      </c>
      <c r="I215">
        <f>(Transformed!G428+Transformed!G429)/2</f>
        <v>63.564383800000002</v>
      </c>
      <c r="J215">
        <f>(Transformed!H428+Transformed!H429)/2</f>
        <v>58.076764499999996</v>
      </c>
      <c r="K215">
        <f>(Transformed!I428+Transformed!I429)/2</f>
        <v>44.056783499999995</v>
      </c>
      <c r="L215">
        <f>(Transformed!J428+Transformed!J429)/2</f>
        <v>44.056783499999995</v>
      </c>
      <c r="M215">
        <f>(Transformed!K428+Transformed!K429)/2</f>
        <v>14.019981000000001</v>
      </c>
      <c r="N215">
        <f>(Transformed!L428+Transformed!L429)/2</f>
        <v>52.955392349999997</v>
      </c>
      <c r="O215">
        <f>(Transformed!M428+Transformed!M429)/2</f>
        <v>90.698958500000003</v>
      </c>
      <c r="P215">
        <f>(Transformed!N428+Transformed!N429)/2</f>
        <v>43.009510500000005</v>
      </c>
      <c r="Q215">
        <f>(Transformed!O428+Transformed!O429)/2</f>
        <v>43.009510500000005</v>
      </c>
      <c r="R215">
        <f>(Transformed!P428+Transformed!P429)/2</f>
        <v>47.689447999999999</v>
      </c>
      <c r="S215">
        <f>(Transformed!Q428+Transformed!Q429)/2</f>
        <v>73.591894999999994</v>
      </c>
      <c r="T215">
        <f>(Transformed!R428+Transformed!R429)/2</f>
        <v>6.7182539999999999</v>
      </c>
      <c r="U215">
        <f>(Transformed!S428+Transformed!S429)/2</f>
        <v>3.0818449999999999</v>
      </c>
      <c r="V215">
        <f>(Transformed!T428+Transformed!T429)/2</f>
        <v>3.0818449999999999</v>
      </c>
      <c r="W215">
        <f>(Transformed!U428+Transformed!U429)/2</f>
        <v>3.6364090000000004</v>
      </c>
      <c r="X215">
        <f>(Transformed!V428+Transformed!V429)/2</f>
        <v>4.8499750499999994</v>
      </c>
      <c r="Y215">
        <f>Input!$J$4</f>
        <v>65</v>
      </c>
      <c r="Z215">
        <f>Input!$K$4</f>
        <v>75</v>
      </c>
    </row>
    <row r="216" spans="1:26" x14ac:dyDescent="0.25">
      <c r="A216">
        <f>IF(B216="Y",COUNTIF($B$2:B216,"Y"),0)</f>
        <v>215</v>
      </c>
      <c r="B216" t="str">
        <f>IF(AND(C216&gt;=BeginDate24hr,C216&lt;=EndDate24hr),"Y","N")</f>
        <v>Y</v>
      </c>
      <c r="C216" s="1">
        <v>43980</v>
      </c>
      <c r="D216" t="s">
        <v>135</v>
      </c>
      <c r="E216">
        <f>Transformed!C430</f>
        <v>63.327272999999998</v>
      </c>
      <c r="F216">
        <f>(Transformed!D430+Transformed!D431)/2</f>
        <v>59.684795000000001</v>
      </c>
      <c r="G216">
        <f>(Transformed!E430+Transformed!E431)/2</f>
        <v>59.684795000000001</v>
      </c>
      <c r="H216">
        <f>(Transformed!F430+Transformed!F431)/2</f>
        <v>13.644995499999997</v>
      </c>
      <c r="I216">
        <f>(Transformed!G430+Transformed!G431)/2</f>
        <v>64.949843650000005</v>
      </c>
      <c r="J216">
        <f>(Transformed!H430+Transformed!H431)/2</f>
        <v>59.266249999999999</v>
      </c>
      <c r="K216">
        <f>(Transformed!I430+Transformed!I431)/2</f>
        <v>49.711748</v>
      </c>
      <c r="L216">
        <f>(Transformed!J430+Transformed!J431)/2</f>
        <v>49.711748</v>
      </c>
      <c r="M216">
        <f>(Transformed!K430+Transformed!K431)/2</f>
        <v>9.5545019999999994</v>
      </c>
      <c r="N216">
        <f>(Transformed!L430+Transformed!L431)/2</f>
        <v>53.758823649999997</v>
      </c>
      <c r="O216">
        <f>(Transformed!M430+Transformed!M431)/2</f>
        <v>87.610401999999993</v>
      </c>
      <c r="P216">
        <f>(Transformed!N430+Transformed!N431)/2</f>
        <v>51.312936999999998</v>
      </c>
      <c r="Q216">
        <f>(Transformed!O430+Transformed!O431)/2</f>
        <v>51.312936999999998</v>
      </c>
      <c r="R216">
        <f>(Transformed!P430+Transformed!P431)/2</f>
        <v>36.297465000000003</v>
      </c>
      <c r="S216">
        <f>(Transformed!Q430+Transformed!Q431)/2</f>
        <v>72.16541509999999</v>
      </c>
      <c r="T216">
        <f>(Transformed!R430+Transformed!R431)/2</f>
        <v>6.7692309999999996</v>
      </c>
      <c r="U216">
        <f>(Transformed!S430+Transformed!S431)/2</f>
        <v>2.85101</v>
      </c>
      <c r="V216">
        <f>(Transformed!T430+Transformed!T431)/2</f>
        <v>2.85101</v>
      </c>
      <c r="W216">
        <f>(Transformed!U430+Transformed!U431)/2</f>
        <v>3.918221</v>
      </c>
      <c r="X216">
        <f>(Transformed!V430+Transformed!V431)/2</f>
        <v>4.6383149999999995</v>
      </c>
      <c r="Y216">
        <f>Input!$J$4</f>
        <v>65</v>
      </c>
      <c r="Z216">
        <f>Input!$K$4</f>
        <v>75</v>
      </c>
    </row>
    <row r="217" spans="1:26" x14ac:dyDescent="0.25">
      <c r="A217">
        <f>IF(B217="Y",COUNTIF($B$2:B217,"Y"),0)</f>
        <v>216</v>
      </c>
      <c r="B217" t="str">
        <f>IF(AND(C217&gt;=BeginDate24hr,C217&lt;=EndDate24hr),"Y","N")</f>
        <v>Y</v>
      </c>
      <c r="C217" s="1">
        <v>43979</v>
      </c>
      <c r="D217" t="s">
        <v>135</v>
      </c>
      <c r="E217">
        <f>Transformed!C432</f>
        <v>61.909090999999997</v>
      </c>
      <c r="F217">
        <f>(Transformed!D432+Transformed!D433)/2</f>
        <v>58.947045500000002</v>
      </c>
      <c r="G217">
        <f>(Transformed!E432+Transformed!E433)/2</f>
        <v>58.947045500000002</v>
      </c>
      <c r="H217">
        <f>(Transformed!F432+Transformed!F433)/2</f>
        <v>13.395961499999999</v>
      </c>
      <c r="I217">
        <f>(Transformed!G432+Transformed!G433)/2</f>
        <v>64.922748499999997</v>
      </c>
      <c r="J217">
        <f>(Transformed!H432+Transformed!H433)/2</f>
        <v>57.497773500000001</v>
      </c>
      <c r="K217">
        <f>(Transformed!I432+Transformed!I433)/2</f>
        <v>49.501398500000001</v>
      </c>
      <c r="L217">
        <f>(Transformed!J432+Transformed!J433)/2</f>
        <v>49.501398500000001</v>
      </c>
      <c r="M217">
        <f>(Transformed!K432+Transformed!K433)/2</f>
        <v>7.9963750000000005</v>
      </c>
      <c r="N217">
        <f>(Transformed!L432+Transformed!L433)/2</f>
        <v>53.34452495</v>
      </c>
      <c r="O217">
        <f>(Transformed!M432+Transformed!M433)/2</f>
        <v>85.101695500000005</v>
      </c>
      <c r="P217">
        <f>(Transformed!N432+Transformed!N433)/2</f>
        <v>58.747028</v>
      </c>
      <c r="Q217">
        <f>(Transformed!O432+Transformed!O433)/2</f>
        <v>58.747028</v>
      </c>
      <c r="R217">
        <f>(Transformed!P432+Transformed!P433)/2</f>
        <v>26.354667499999994</v>
      </c>
      <c r="S217">
        <f>(Transformed!Q432+Transformed!Q433)/2</f>
        <v>71.027742500000002</v>
      </c>
      <c r="T217">
        <f>(Transformed!R432+Transformed!R433)/2</f>
        <v>6.0562500000000004</v>
      </c>
      <c r="U217">
        <f>(Transformed!S432+Transformed!S433)/2</f>
        <v>3.1045455</v>
      </c>
      <c r="V217">
        <f>(Transformed!T432+Transformed!T433)/2</f>
        <v>3.1045455</v>
      </c>
      <c r="W217">
        <f>(Transformed!U432+Transformed!U433)/2</f>
        <v>2.9517045</v>
      </c>
      <c r="X217">
        <f>(Transformed!V432+Transformed!V433)/2</f>
        <v>4.4910596500000004</v>
      </c>
      <c r="Y217">
        <f>Input!$J$4</f>
        <v>65</v>
      </c>
      <c r="Z217">
        <f>Input!$K$4</f>
        <v>75</v>
      </c>
    </row>
    <row r="218" spans="1:26" x14ac:dyDescent="0.25">
      <c r="A218">
        <f>IF(B218="Y",COUNTIF($B$2:B218,"Y"),0)</f>
        <v>217</v>
      </c>
      <c r="B218" t="str">
        <f>IF(AND(C218&gt;=BeginDate24hr,C218&lt;=EndDate24hr),"Y","N")</f>
        <v>Y</v>
      </c>
      <c r="C218" s="1">
        <v>43978</v>
      </c>
      <c r="D218" t="s">
        <v>135</v>
      </c>
      <c r="E218">
        <f>Transformed!C434</f>
        <v>64.450908999999996</v>
      </c>
      <c r="F218">
        <f>(Transformed!D434+Transformed!D435)/2</f>
        <v>55.382015499999994</v>
      </c>
      <c r="G218">
        <f>(Transformed!E434+Transformed!E435)/2</f>
        <v>55.382015499999994</v>
      </c>
      <c r="H218">
        <f>(Transformed!F434+Transformed!F435)/2</f>
        <v>19.997285000000002</v>
      </c>
      <c r="I218">
        <f>(Transformed!G434+Transformed!G435)/2</f>
        <v>64.120795950000002</v>
      </c>
      <c r="J218">
        <f>(Transformed!H434+Transformed!H435)/2</f>
        <v>56.141748</v>
      </c>
      <c r="K218">
        <f>(Transformed!I434+Transformed!I435)/2</f>
        <v>46.437272499999999</v>
      </c>
      <c r="L218">
        <f>(Transformed!J434+Transformed!J435)/2</f>
        <v>46.437272499999999</v>
      </c>
      <c r="M218">
        <f>(Transformed!K434+Transformed!K435)/2</f>
        <v>9.7044755000000009</v>
      </c>
      <c r="N218">
        <f>(Transformed!L434+Transformed!L435)/2</f>
        <v>51.807173349999999</v>
      </c>
      <c r="O218">
        <f>(Transformed!M434+Transformed!M435)/2</f>
        <v>84.236647500000004</v>
      </c>
      <c r="P218">
        <f>(Transformed!N434+Transformed!N435)/2</f>
        <v>47.063112000000004</v>
      </c>
      <c r="Q218">
        <f>(Transformed!O434+Transformed!O435)/2</f>
        <v>47.063112000000004</v>
      </c>
      <c r="R218">
        <f>(Transformed!P434+Transformed!P435)/2</f>
        <v>37.1735355</v>
      </c>
      <c r="S218">
        <f>(Transformed!Q434+Transformed!Q435)/2</f>
        <v>69.645397750000001</v>
      </c>
      <c r="T218">
        <f>(Transformed!R434+Transformed!R435)/2</f>
        <v>6.3608694999999997</v>
      </c>
      <c r="U218">
        <f>(Transformed!S434+Transformed!S435)/2</f>
        <v>2.3340909999999999</v>
      </c>
      <c r="V218">
        <f>(Transformed!T434+Transformed!T435)/2</f>
        <v>2.3340909999999999</v>
      </c>
      <c r="W218">
        <f>(Transformed!U434+Transformed!U435)/2</f>
        <v>4.0267784999999998</v>
      </c>
      <c r="X218">
        <f>(Transformed!V434+Transformed!V435)/2</f>
        <v>4.1627771999999998</v>
      </c>
      <c r="Y218">
        <f>Input!$J$4</f>
        <v>65</v>
      </c>
      <c r="Z218">
        <f>Input!$K$4</f>
        <v>75</v>
      </c>
    </row>
    <row r="219" spans="1:26" x14ac:dyDescent="0.25">
      <c r="A219">
        <f>IF(B219="Y",COUNTIF($B$2:B219,"Y"),0)</f>
        <v>218</v>
      </c>
      <c r="B219" t="str">
        <f>IF(AND(C219&gt;=BeginDate24hr,C219&lt;=EndDate24hr),"Y","N")</f>
        <v>Y</v>
      </c>
      <c r="C219" s="1">
        <v>43977</v>
      </c>
      <c r="D219" t="s">
        <v>135</v>
      </c>
      <c r="E219">
        <f>Transformed!C436</f>
        <v>63.6</v>
      </c>
      <c r="F219">
        <f>(Transformed!D436+Transformed!D437)/2</f>
        <v>52.3781745</v>
      </c>
      <c r="G219">
        <f>(Transformed!E436+Transformed!E437)/2</f>
        <v>52.3781745</v>
      </c>
      <c r="H219">
        <f>(Transformed!F436+Transformed!F437)/2</f>
        <v>22.806441000000003</v>
      </c>
      <c r="I219">
        <f>(Transformed!G436+Transformed!G437)/2</f>
        <v>62.379217949999997</v>
      </c>
      <c r="J219">
        <f>(Transformed!H436+Transformed!H437)/2</f>
        <v>55.370000000000005</v>
      </c>
      <c r="K219">
        <f>(Transformed!I436+Transformed!I437)/2</f>
        <v>45.765367499999996</v>
      </c>
      <c r="L219">
        <f>(Transformed!J436+Transformed!J437)/2</f>
        <v>45.765367499999996</v>
      </c>
      <c r="M219">
        <f>(Transformed!K436+Transformed!K437)/2</f>
        <v>9.604632500000001</v>
      </c>
      <c r="N219">
        <f>(Transformed!L436+Transformed!L437)/2</f>
        <v>50.297013550000003</v>
      </c>
      <c r="O219">
        <f>(Transformed!M436+Transformed!M437)/2</f>
        <v>82.654190999999997</v>
      </c>
      <c r="P219">
        <f>(Transformed!N436+Transformed!N437)/2</f>
        <v>41.715839000000003</v>
      </c>
      <c r="Q219">
        <f>(Transformed!O436+Transformed!O437)/2</f>
        <v>41.715839000000003</v>
      </c>
      <c r="R219">
        <f>(Transformed!P436+Transformed!P437)/2</f>
        <v>40.938351999999995</v>
      </c>
      <c r="S219">
        <f>(Transformed!Q436+Transformed!Q437)/2</f>
        <v>69.750254600000005</v>
      </c>
      <c r="T219">
        <f>(Transformed!R436+Transformed!R437)/2</f>
        <v>5.7692309999999996</v>
      </c>
      <c r="U219">
        <f>(Transformed!S436+Transformed!S437)/2</f>
        <v>2.3701295</v>
      </c>
      <c r="V219">
        <f>(Transformed!T436+Transformed!T437)/2</f>
        <v>2.3701295</v>
      </c>
      <c r="W219">
        <f>(Transformed!U436+Transformed!U437)/2</f>
        <v>3.3991015</v>
      </c>
      <c r="X219">
        <f>(Transformed!V436+Transformed!V437)/2</f>
        <v>4.4701379499999998</v>
      </c>
      <c r="Y219">
        <f>Input!$J$4</f>
        <v>65</v>
      </c>
      <c r="Z219">
        <f>Input!$K$4</f>
        <v>75</v>
      </c>
    </row>
    <row r="220" spans="1:26" x14ac:dyDescent="0.25">
      <c r="A220">
        <f>IF(B220="Y",COUNTIF($B$2:B220,"Y"),0)</f>
        <v>219</v>
      </c>
      <c r="B220" t="str">
        <f>IF(AND(C220&gt;=BeginDate24hr,C220&lt;=EndDate24hr),"Y","N")</f>
        <v>Y</v>
      </c>
      <c r="C220" s="1">
        <v>43976</v>
      </c>
      <c r="D220" t="s">
        <v>135</v>
      </c>
      <c r="E220">
        <f>Transformed!C438</f>
        <v>64.876363999999995</v>
      </c>
      <c r="F220">
        <f>(Transformed!D438+Transformed!D439)/2</f>
        <v>54.700672999999995</v>
      </c>
      <c r="G220">
        <f>(Transformed!E438+Transformed!E439)/2</f>
        <v>54.700672999999995</v>
      </c>
      <c r="H220">
        <f>(Transformed!F438+Transformed!F439)/2</f>
        <v>19.566675499999999</v>
      </c>
      <c r="I220">
        <f>(Transformed!G438+Transformed!G439)/2</f>
        <v>63.811005899999998</v>
      </c>
      <c r="J220">
        <f>(Transformed!H438+Transformed!H439)/2</f>
        <v>55.085245</v>
      </c>
      <c r="K220">
        <f>(Transformed!I438+Transformed!I439)/2</f>
        <v>46.076923000000001</v>
      </c>
      <c r="L220">
        <f>(Transformed!J438+Transformed!J439)/2</f>
        <v>46.076923000000001</v>
      </c>
      <c r="M220">
        <f>(Transformed!K438+Transformed!K439)/2</f>
        <v>9.0083219999999997</v>
      </c>
      <c r="N220">
        <f>(Transformed!L438+Transformed!L439)/2</f>
        <v>50.039882649999996</v>
      </c>
      <c r="O220">
        <f>(Transformed!M438+Transformed!M439)/2</f>
        <v>86.200605999999993</v>
      </c>
      <c r="P220">
        <f>(Transformed!N438+Transformed!N439)/2</f>
        <v>45.365874500000004</v>
      </c>
      <c r="Q220">
        <f>(Transformed!O438+Transformed!O439)/2</f>
        <v>45.365874500000004</v>
      </c>
      <c r="R220">
        <f>(Transformed!P438+Transformed!P439)/2</f>
        <v>40.834731500000004</v>
      </c>
      <c r="S220">
        <f>(Transformed!Q438+Transformed!Q439)/2</f>
        <v>65.761814600000008</v>
      </c>
      <c r="T220">
        <f>(Transformed!R438+Transformed!R439)/2</f>
        <v>7.0480770000000001</v>
      </c>
      <c r="U220">
        <f>(Transformed!S438+Transformed!S439)/2</f>
        <v>3.2869320000000002</v>
      </c>
      <c r="V220">
        <f>(Transformed!T438+Transformed!T439)/2</f>
        <v>3.2869320000000002</v>
      </c>
      <c r="W220">
        <f>(Transformed!U438+Transformed!U439)/2</f>
        <v>3.761145</v>
      </c>
      <c r="X220">
        <f>(Transformed!V438+Transformed!V439)/2</f>
        <v>5.3339257</v>
      </c>
      <c r="Y220">
        <f>Input!$J$4</f>
        <v>65</v>
      </c>
      <c r="Z220">
        <f>Input!$K$4</f>
        <v>75</v>
      </c>
    </row>
    <row r="221" spans="1:26" x14ac:dyDescent="0.25">
      <c r="A221">
        <f>IF(B221="Y",COUNTIF($B$2:B221,"Y"),0)</f>
        <v>220</v>
      </c>
      <c r="B221" t="str">
        <f>IF(AND(C221&gt;=BeginDate24hr,C221&lt;=EndDate24hr),"Y","N")</f>
        <v>Y</v>
      </c>
      <c r="C221" s="1">
        <v>43975</v>
      </c>
      <c r="D221" t="s">
        <v>135</v>
      </c>
      <c r="E221">
        <f>Transformed!C440</f>
        <v>62.218181999999999</v>
      </c>
      <c r="F221">
        <f>(Transformed!D440+Transformed!D441)/2</f>
        <v>56.723214499999997</v>
      </c>
      <c r="G221">
        <f>(Transformed!E440+Transformed!E441)/2</f>
        <v>56.723214499999997</v>
      </c>
      <c r="H221">
        <f>(Transformed!F440+Transformed!F441)/2</f>
        <v>16.089448000000001</v>
      </c>
      <c r="I221">
        <f>(Transformed!G440+Transformed!G441)/2</f>
        <v>63.211504500000004</v>
      </c>
      <c r="J221">
        <f>(Transformed!H440+Transformed!H441)/2</f>
        <v>55.500624999999999</v>
      </c>
      <c r="K221">
        <f>(Transformed!I440+Transformed!I441)/2</f>
        <v>34.491557999999998</v>
      </c>
      <c r="L221">
        <f>(Transformed!J440+Transformed!J441)/2</f>
        <v>34.491557999999998</v>
      </c>
      <c r="M221">
        <f>(Transformed!K440+Transformed!K441)/2</f>
        <v>21.009067000000002</v>
      </c>
      <c r="N221">
        <f>(Transformed!L440+Transformed!L441)/2</f>
        <v>49.589666600000001</v>
      </c>
      <c r="O221">
        <f>(Transformed!M440+Transformed!M441)/2</f>
        <v>85.568416500000012</v>
      </c>
      <c r="P221">
        <f>(Transformed!N440+Transformed!N441)/2</f>
        <v>27.097856999999998</v>
      </c>
      <c r="Q221">
        <f>(Transformed!O440+Transformed!O441)/2</f>
        <v>27.097856999999998</v>
      </c>
      <c r="R221">
        <f>(Transformed!P440+Transformed!P441)/2</f>
        <v>58.470559500000007</v>
      </c>
      <c r="S221">
        <f>(Transformed!Q440+Transformed!Q441)/2</f>
        <v>67.049988749999997</v>
      </c>
      <c r="T221">
        <f>(Transformed!R440+Transformed!R441)/2</f>
        <v>7.4047619999999998</v>
      </c>
      <c r="U221">
        <f>(Transformed!S440+Transformed!S441)/2</f>
        <v>2.7545454999999999</v>
      </c>
      <c r="V221">
        <f>(Transformed!T440+Transformed!T441)/2</f>
        <v>2.7545454999999999</v>
      </c>
      <c r="W221">
        <f>(Transformed!U440+Transformed!U441)/2</f>
        <v>4.6502165</v>
      </c>
      <c r="X221">
        <f>(Transformed!V440+Transformed!V441)/2</f>
        <v>4.9338017500000007</v>
      </c>
      <c r="Y221">
        <f>Input!$J$4</f>
        <v>65</v>
      </c>
      <c r="Z221">
        <f>Input!$K$4</f>
        <v>75</v>
      </c>
    </row>
    <row r="222" spans="1:26" x14ac:dyDescent="0.25">
      <c r="A222">
        <f>IF(B222="Y",COUNTIF($B$2:B222,"Y"),0)</f>
        <v>221</v>
      </c>
      <c r="B222" t="str">
        <f>IF(AND(C222&gt;=BeginDate24hr,C222&lt;=EndDate24hr),"Y","N")</f>
        <v>Y</v>
      </c>
      <c r="C222" s="1">
        <v>43974</v>
      </c>
      <c r="D222" t="s">
        <v>135</v>
      </c>
      <c r="E222">
        <f>Transformed!C442</f>
        <v>59.333333000000003</v>
      </c>
      <c r="F222">
        <f>(Transformed!D442+Transformed!D443)/2</f>
        <v>54.264369000000002</v>
      </c>
      <c r="G222">
        <f>(Transformed!E442+Transformed!E443)/2</f>
        <v>54.264369000000002</v>
      </c>
      <c r="H222">
        <f>(Transformed!F442+Transformed!F443)/2</f>
        <v>16.067682000000001</v>
      </c>
      <c r="I222">
        <f>(Transformed!G442+Transformed!G443)/2</f>
        <v>62.431538949999997</v>
      </c>
      <c r="J222">
        <f>(Transformed!H442+Transformed!H443)/2</f>
        <v>55.670370500000004</v>
      </c>
      <c r="K222">
        <f>(Transformed!I442+Transformed!I443)/2</f>
        <v>33.307692500000002</v>
      </c>
      <c r="L222">
        <f>(Transformed!J442+Transformed!J443)/2</f>
        <v>33.307692500000002</v>
      </c>
      <c r="M222">
        <f>(Transformed!K442+Transformed!K443)/2</f>
        <v>22.362678000000002</v>
      </c>
      <c r="N222">
        <f>(Transformed!L442+Transformed!L443)/2</f>
        <v>49.745470650000001</v>
      </c>
      <c r="O222">
        <f>(Transformed!M442+Transformed!M443)/2</f>
        <v>90.857710499999996</v>
      </c>
      <c r="P222">
        <f>(Transformed!N442+Transformed!N443)/2</f>
        <v>33.502132500000002</v>
      </c>
      <c r="Q222">
        <f>(Transformed!O442+Transformed!O443)/2</f>
        <v>33.502132500000002</v>
      </c>
      <c r="R222">
        <f>(Transformed!P442+Transformed!P443)/2</f>
        <v>57.355578000000008</v>
      </c>
      <c r="S222">
        <f>(Transformed!Q442+Transformed!Q443)/2</f>
        <v>69.797451500000008</v>
      </c>
      <c r="T222">
        <f>(Transformed!R442+Transformed!R443)/2</f>
        <v>6.5224355000000003</v>
      </c>
      <c r="U222">
        <f>(Transformed!S442+Transformed!S443)/2</f>
        <v>2.4772724999999998</v>
      </c>
      <c r="V222">
        <f>(Transformed!T442+Transformed!T443)/2</f>
        <v>2.4772724999999998</v>
      </c>
      <c r="W222">
        <f>(Transformed!U442+Transformed!U443)/2</f>
        <v>4.0451630000000005</v>
      </c>
      <c r="X222">
        <f>(Transformed!V442+Transformed!V443)/2</f>
        <v>4.5726533499999995</v>
      </c>
      <c r="Y222">
        <f>Input!$J$4</f>
        <v>65</v>
      </c>
      <c r="Z222">
        <f>Input!$K$4</f>
        <v>75</v>
      </c>
    </row>
    <row r="223" spans="1:26" x14ac:dyDescent="0.25">
      <c r="A223">
        <f>IF(B223="Y",COUNTIF($B$2:B223,"Y"),0)</f>
        <v>222</v>
      </c>
      <c r="B223" t="str">
        <f>IF(AND(C223&gt;=BeginDate24hr,C223&lt;=EndDate24hr),"Y","N")</f>
        <v>Y</v>
      </c>
      <c r="C223" s="1">
        <v>43973</v>
      </c>
      <c r="D223" t="s">
        <v>135</v>
      </c>
      <c r="E223">
        <f>Transformed!C444</f>
        <v>64.027272999999994</v>
      </c>
      <c r="F223">
        <f>(Transformed!D444+Transformed!D445)/2</f>
        <v>52.333928499999999</v>
      </c>
      <c r="G223">
        <f>(Transformed!E444+Transformed!E445)/2</f>
        <v>52.333928499999999</v>
      </c>
      <c r="H223">
        <f>(Transformed!F444+Transformed!F445)/2</f>
        <v>22.441246499999998</v>
      </c>
      <c r="I223">
        <f>(Transformed!G444+Transformed!G445)/2</f>
        <v>61.945023050000003</v>
      </c>
      <c r="J223">
        <f>(Transformed!H444+Transformed!H445)/2</f>
        <v>57.781889</v>
      </c>
      <c r="K223">
        <f>(Transformed!I444+Transformed!I445)/2</f>
        <v>39.801515500000001</v>
      </c>
      <c r="L223">
        <f>(Transformed!J444+Transformed!J445)/2</f>
        <v>39.801515500000001</v>
      </c>
      <c r="M223">
        <f>(Transformed!K444+Transformed!K445)/2</f>
        <v>17.980373499999999</v>
      </c>
      <c r="N223">
        <f>(Transformed!L444+Transformed!L445)/2</f>
        <v>49.835828599999999</v>
      </c>
      <c r="O223">
        <f>(Transformed!M444+Transformed!M445)/2</f>
        <v>97.942143000000002</v>
      </c>
      <c r="P223">
        <f>(Transformed!N444+Transformed!N445)/2</f>
        <v>45.301923000000002</v>
      </c>
      <c r="Q223">
        <f>(Transformed!O444+Transformed!O445)/2</f>
        <v>45.301923000000002</v>
      </c>
      <c r="R223">
        <f>(Transformed!P444+Transformed!P445)/2</f>
        <v>52.640220000000006</v>
      </c>
      <c r="S223">
        <f>(Transformed!Q444+Transformed!Q445)/2</f>
        <v>69.716493999999997</v>
      </c>
      <c r="T223">
        <f>(Transformed!R444+Transformed!R445)/2</f>
        <v>6.1961539999999999</v>
      </c>
      <c r="U223">
        <f>(Transformed!S444+Transformed!S445)/2</f>
        <v>2.9285715000000003</v>
      </c>
      <c r="V223">
        <f>(Transformed!T444+Transformed!T445)/2</f>
        <v>2.9285715000000003</v>
      </c>
      <c r="W223">
        <f>(Transformed!U444+Transformed!U445)/2</f>
        <v>3.2675824999999996</v>
      </c>
      <c r="X223">
        <f>(Transformed!V444+Transformed!V445)/2</f>
        <v>4.5820474500000001</v>
      </c>
      <c r="Y223">
        <f>Input!$J$4</f>
        <v>65</v>
      </c>
      <c r="Z223">
        <f>Input!$K$4</f>
        <v>75</v>
      </c>
    </row>
    <row r="224" spans="1:26" x14ac:dyDescent="0.25">
      <c r="A224">
        <f>IF(B224="Y",COUNTIF($B$2:B224,"Y"),0)</f>
        <v>223</v>
      </c>
      <c r="B224" t="str">
        <f>IF(AND(C224&gt;=BeginDate24hr,C224&lt;=EndDate24hr),"Y","N")</f>
        <v>Y</v>
      </c>
      <c r="C224" s="1">
        <v>43972</v>
      </c>
      <c r="D224" t="s">
        <v>135</v>
      </c>
      <c r="E224">
        <f>Transformed!C446</f>
        <v>62.827272999999998</v>
      </c>
      <c r="F224">
        <f>(Transformed!D446+Transformed!D447)/2</f>
        <v>52.078186500000001</v>
      </c>
      <c r="G224">
        <f>(Transformed!E446+Transformed!E447)/2</f>
        <v>52.078186500000001</v>
      </c>
      <c r="H224">
        <f>(Transformed!F446+Transformed!F447)/2</f>
        <v>21.766219</v>
      </c>
      <c r="I224">
        <f>(Transformed!G446+Transformed!G447)/2</f>
        <v>61.154195900000005</v>
      </c>
      <c r="J224">
        <f>(Transformed!H446+Transformed!H447)/2</f>
        <v>58.2384615</v>
      </c>
      <c r="K224">
        <f>(Transformed!I446+Transformed!I447)/2</f>
        <v>40.714285500000003</v>
      </c>
      <c r="L224">
        <f>(Transformed!J446+Transformed!J447)/2</f>
        <v>40.714285500000003</v>
      </c>
      <c r="M224">
        <f>(Transformed!K446+Transformed!K447)/2</f>
        <v>17.524176000000001</v>
      </c>
      <c r="N224">
        <f>(Transformed!L446+Transformed!L447)/2</f>
        <v>47.764666250000005</v>
      </c>
      <c r="O224">
        <f>(Transformed!M446+Transformed!M447)/2</f>
        <v>90.550294000000008</v>
      </c>
      <c r="P224">
        <f>(Transformed!N446+Transformed!N447)/2</f>
        <v>36.325105000000001</v>
      </c>
      <c r="Q224">
        <f>(Transformed!O446+Transformed!O447)/2</f>
        <v>36.325105000000001</v>
      </c>
      <c r="R224">
        <f>(Transformed!P446+Transformed!P447)/2</f>
        <v>54.225189</v>
      </c>
      <c r="S224">
        <f>(Transformed!Q446+Transformed!Q447)/2</f>
        <v>67.098896100000005</v>
      </c>
      <c r="T224">
        <f>(Transformed!R446+Transformed!R447)/2</f>
        <v>7.3766235</v>
      </c>
      <c r="U224">
        <f>(Transformed!S446+Transformed!S447)/2</f>
        <v>2.3947370000000001</v>
      </c>
      <c r="V224">
        <f>(Transformed!T446+Transformed!T447)/2</f>
        <v>2.3947370000000001</v>
      </c>
      <c r="W224">
        <f>(Transformed!U446+Transformed!U447)/2</f>
        <v>4.9818864999999999</v>
      </c>
      <c r="X224">
        <f>(Transformed!V446+Transformed!V447)/2</f>
        <v>4.9216714000000001</v>
      </c>
      <c r="Y224">
        <f>Input!$J$4</f>
        <v>65</v>
      </c>
      <c r="Z224">
        <f>Input!$K$4</f>
        <v>75</v>
      </c>
    </row>
    <row r="225" spans="1:26" x14ac:dyDescent="0.25">
      <c r="A225">
        <f>IF(B225="Y",COUNTIF($B$2:B225,"Y"),0)</f>
        <v>224</v>
      </c>
      <c r="B225" t="str">
        <f>IF(AND(C225&gt;=BeginDate24hr,C225&lt;=EndDate24hr),"Y","N")</f>
        <v>Y</v>
      </c>
      <c r="C225" s="1">
        <v>43971</v>
      </c>
      <c r="D225" t="s">
        <v>135</v>
      </c>
      <c r="E225">
        <f>Transformed!C448</f>
        <v>61.558332999999998</v>
      </c>
      <c r="F225">
        <f>(Transformed!D448+Transformed!D449)/2</f>
        <v>55.85</v>
      </c>
      <c r="G225">
        <f>(Transformed!E448+Transformed!E449)/2</f>
        <v>55.85</v>
      </c>
      <c r="H225">
        <f>(Transformed!F448+Transformed!F449)/2</f>
        <v>18.375832999999997</v>
      </c>
      <c r="I225">
        <f>(Transformed!G448+Transformed!G449)/2</f>
        <v>61.481135100000003</v>
      </c>
      <c r="J225">
        <f>(Transformed!H448+Transformed!H449)/2</f>
        <v>58.461458499999999</v>
      </c>
      <c r="K225">
        <f>(Transformed!I448+Transformed!I449)/2</f>
        <v>33.2127275</v>
      </c>
      <c r="L225">
        <f>(Transformed!J448+Transformed!J449)/2</f>
        <v>33.2127275</v>
      </c>
      <c r="M225">
        <f>(Transformed!K448+Transformed!K449)/2</f>
        <v>25.248730999999999</v>
      </c>
      <c r="N225">
        <f>(Transformed!L448+Transformed!L449)/2</f>
        <v>46.715190149999998</v>
      </c>
      <c r="O225">
        <f>(Transformed!M448+Transformed!M449)/2</f>
        <v>82.960666500000002</v>
      </c>
      <c r="P225">
        <f>(Transformed!N448+Transformed!N449)/2</f>
        <v>26.676061000000001</v>
      </c>
      <c r="Q225">
        <f>(Transformed!O448+Transformed!O449)/2</f>
        <v>26.676061000000001</v>
      </c>
      <c r="R225">
        <f>(Transformed!P448+Transformed!P449)/2</f>
        <v>56.284605499999998</v>
      </c>
      <c r="S225">
        <f>(Transformed!Q448+Transformed!Q449)/2</f>
        <v>64.21559225</v>
      </c>
      <c r="T225">
        <f>(Transformed!R448+Transformed!R449)/2</f>
        <v>10.1291665</v>
      </c>
      <c r="U225">
        <f>(Transformed!S448+Transformed!S449)/2</f>
        <v>2.1477275000000002</v>
      </c>
      <c r="V225">
        <f>(Transformed!T448+Transformed!T449)/2</f>
        <v>2.1477275000000002</v>
      </c>
      <c r="W225">
        <f>(Transformed!U448+Transformed!U449)/2</f>
        <v>7.981439</v>
      </c>
      <c r="X225">
        <f>(Transformed!V448+Transformed!V449)/2</f>
        <v>5.9499633000000003</v>
      </c>
      <c r="Y225">
        <f>Input!$J$4</f>
        <v>65</v>
      </c>
      <c r="Z225">
        <f>Input!$K$4</f>
        <v>75</v>
      </c>
    </row>
    <row r="226" spans="1:26" x14ac:dyDescent="0.25">
      <c r="A226">
        <f>IF(B226="Y",COUNTIF($B$2:B226,"Y"),0)</f>
        <v>225</v>
      </c>
      <c r="B226" t="str">
        <f>IF(AND(C226&gt;=BeginDate24hr,C226&lt;=EndDate24hr),"Y","N")</f>
        <v>Y</v>
      </c>
      <c r="C226" s="1">
        <v>43970</v>
      </c>
      <c r="D226" t="s">
        <v>135</v>
      </c>
      <c r="E226">
        <f>Transformed!C450</f>
        <v>59.3</v>
      </c>
      <c r="F226">
        <f>(Transformed!D450+Transformed!D451)/2</f>
        <v>54.352500000000006</v>
      </c>
      <c r="G226">
        <f>(Transformed!E450+Transformed!E451)/2</f>
        <v>54.352500000000006</v>
      </c>
      <c r="H226">
        <f>(Transformed!F450+Transformed!F451)/2</f>
        <v>17.105192499999998</v>
      </c>
      <c r="I226">
        <f>(Transformed!G450+Transformed!G451)/2</f>
        <v>61.530089700000005</v>
      </c>
      <c r="J226">
        <f>(Transformed!H450+Transformed!H451)/2</f>
        <v>58.289444500000002</v>
      </c>
      <c r="K226">
        <f>(Transformed!I450+Transformed!I451)/2</f>
        <v>29.694755000000001</v>
      </c>
      <c r="L226">
        <f>(Transformed!J450+Transformed!J451)/2</f>
        <v>29.694755000000001</v>
      </c>
      <c r="M226">
        <f>(Transformed!K450+Transformed!K451)/2</f>
        <v>28.594689500000001</v>
      </c>
      <c r="N226">
        <f>(Transformed!L450+Transformed!L451)/2</f>
        <v>48.846074350000002</v>
      </c>
      <c r="O226">
        <f>(Transformed!M450+Transformed!M451)/2</f>
        <v>85.66983350000001</v>
      </c>
      <c r="P226">
        <f>(Transformed!N450+Transformed!N451)/2</f>
        <v>27.3608045</v>
      </c>
      <c r="Q226">
        <f>(Transformed!O450+Transformed!O451)/2</f>
        <v>27.3608045</v>
      </c>
      <c r="R226">
        <f>(Transformed!P450+Transformed!P451)/2</f>
        <v>58.30902900000001</v>
      </c>
      <c r="S226">
        <f>(Transformed!Q450+Transformed!Q451)/2</f>
        <v>69.32808335</v>
      </c>
      <c r="T226">
        <f>(Transformed!R450+Transformed!R451)/2</f>
        <v>8.8152174999999993</v>
      </c>
      <c r="U226">
        <f>(Transformed!S450+Transformed!S451)/2</f>
        <v>3.1691920000000002</v>
      </c>
      <c r="V226">
        <f>(Transformed!T450+Transformed!T451)/2</f>
        <v>3.1691920000000002</v>
      </c>
      <c r="W226">
        <f>(Transformed!U450+Transformed!U451)/2</f>
        <v>5.6460255000000004</v>
      </c>
      <c r="X226">
        <f>(Transformed!V450+Transformed!V451)/2</f>
        <v>5.4190437500000002</v>
      </c>
      <c r="Y226">
        <f>Input!$J$4</f>
        <v>65</v>
      </c>
      <c r="Z226">
        <f>Input!$K$4</f>
        <v>75</v>
      </c>
    </row>
    <row r="227" spans="1:26" x14ac:dyDescent="0.25">
      <c r="A227">
        <f>IF(B227="Y",COUNTIF($B$2:B227,"Y"),0)</f>
        <v>226</v>
      </c>
      <c r="B227" t="str">
        <f>IF(AND(C227&gt;=BeginDate24hr,C227&lt;=EndDate24hr),"Y","N")</f>
        <v>Y</v>
      </c>
      <c r="C227" s="1">
        <v>43969</v>
      </c>
      <c r="D227" t="s">
        <v>135</v>
      </c>
      <c r="E227">
        <f>Transformed!C452</f>
        <v>58.606667000000002</v>
      </c>
      <c r="F227">
        <f>(Transformed!D452+Transformed!D453)/2</f>
        <v>53.716487499999999</v>
      </c>
      <c r="G227">
        <f>(Transformed!E452+Transformed!E453)/2</f>
        <v>53.716487499999999</v>
      </c>
      <c r="H227">
        <f>(Transformed!F452+Transformed!F453)/2</f>
        <v>15.218664</v>
      </c>
      <c r="I227">
        <f>(Transformed!G452+Transformed!G453)/2</f>
        <v>61.508809400000004</v>
      </c>
      <c r="J227">
        <f>(Transformed!H452+Transformed!H453)/2</f>
        <v>57.489444500000005</v>
      </c>
      <c r="K227">
        <f>(Transformed!I452+Transformed!I453)/2</f>
        <v>30.200000000000003</v>
      </c>
      <c r="L227">
        <f>(Transformed!J452+Transformed!J453)/2</f>
        <v>30.200000000000003</v>
      </c>
      <c r="M227">
        <f>(Transformed!K452+Transformed!K453)/2</f>
        <v>27.289444499999998</v>
      </c>
      <c r="N227">
        <f>(Transformed!L452+Transformed!L453)/2</f>
        <v>50.889188599999997</v>
      </c>
      <c r="O227">
        <f>(Transformed!M452+Transformed!M453)/2</f>
        <v>94.770448500000001</v>
      </c>
      <c r="P227">
        <f>(Transformed!N452+Transformed!N453)/2</f>
        <v>32.732272999999999</v>
      </c>
      <c r="Q227">
        <f>(Transformed!O452+Transformed!O453)/2</f>
        <v>32.732272999999999</v>
      </c>
      <c r="R227">
        <f>(Transformed!P452+Transformed!P453)/2</f>
        <v>62.038175500000001</v>
      </c>
      <c r="S227">
        <f>(Transformed!Q452+Transformed!Q453)/2</f>
        <v>74.378637650000002</v>
      </c>
      <c r="T227">
        <f>(Transformed!R452+Transformed!R453)/2</f>
        <v>7.7312500000000002</v>
      </c>
      <c r="U227">
        <f>(Transformed!S452+Transformed!S453)/2</f>
        <v>2.996032</v>
      </c>
      <c r="V227">
        <f>(Transformed!T452+Transformed!T453)/2</f>
        <v>2.996032</v>
      </c>
      <c r="W227">
        <f>(Transformed!U452+Transformed!U453)/2</f>
        <v>4.7352180000000006</v>
      </c>
      <c r="X227">
        <f>(Transformed!V452+Transformed!V453)/2</f>
        <v>5.0176033000000002</v>
      </c>
      <c r="Y227">
        <f>Input!$J$4</f>
        <v>65</v>
      </c>
      <c r="Z227">
        <f>Input!$K$4</f>
        <v>75</v>
      </c>
    </row>
    <row r="228" spans="1:26" x14ac:dyDescent="0.25">
      <c r="A228">
        <f>IF(B228="Y",COUNTIF($B$2:B228,"Y"),0)</f>
        <v>227</v>
      </c>
      <c r="B228" t="str">
        <f>IF(AND(C228&gt;=BeginDate24hr,C228&lt;=EndDate24hr),"Y","N")</f>
        <v>Y</v>
      </c>
      <c r="C228" s="1">
        <v>43968</v>
      </c>
      <c r="D228" t="s">
        <v>135</v>
      </c>
      <c r="E228">
        <f>Transformed!C454</f>
        <v>59.898333000000001</v>
      </c>
      <c r="F228">
        <f>(Transformed!D454+Transformed!D455)/2</f>
        <v>57.680698499999998</v>
      </c>
      <c r="G228">
        <f>(Transformed!E454+Transformed!E455)/2</f>
        <v>57.680698499999998</v>
      </c>
      <c r="H228">
        <f>(Transformed!F454+Transformed!F455)/2</f>
        <v>10.241545000000006</v>
      </c>
      <c r="I228">
        <f>(Transformed!G454+Transformed!G455)/2</f>
        <v>62.960237899999996</v>
      </c>
      <c r="J228">
        <f>(Transformed!H454+Transformed!H455)/2</f>
        <v>57.208912999999995</v>
      </c>
      <c r="K228">
        <f>(Transformed!I454+Transformed!I455)/2</f>
        <v>44.578845999999999</v>
      </c>
      <c r="L228">
        <f>(Transformed!J454+Transformed!J455)/2</f>
        <v>44.578845999999999</v>
      </c>
      <c r="M228">
        <f>(Transformed!K454+Transformed!K455)/2</f>
        <v>12.630067</v>
      </c>
      <c r="N228">
        <f>(Transformed!L454+Transformed!L455)/2</f>
        <v>50.897753600000001</v>
      </c>
      <c r="O228">
        <f>(Transformed!M454+Transformed!M455)/2</f>
        <v>76.481250000000003</v>
      </c>
      <c r="P228">
        <f>(Transformed!N454+Transformed!N455)/2</f>
        <v>62.464518999999996</v>
      </c>
      <c r="Q228">
        <f>(Transformed!O454+Transformed!O455)/2</f>
        <v>62.464518999999996</v>
      </c>
      <c r="R228">
        <f>(Transformed!P454+Transformed!P455)/2</f>
        <v>14.016731</v>
      </c>
      <c r="S228">
        <f>(Transformed!Q454+Transformed!Q455)/2</f>
        <v>68.717327300000008</v>
      </c>
      <c r="T228">
        <f>(Transformed!R454+Transformed!R455)/2</f>
        <v>6.1839465000000002</v>
      </c>
      <c r="U228">
        <f>(Transformed!S454+Transformed!S455)/2</f>
        <v>3.7590910000000002</v>
      </c>
      <c r="V228">
        <f>(Transformed!T454+Transformed!T455)/2</f>
        <v>3.7590910000000002</v>
      </c>
      <c r="W228">
        <f>(Transformed!U454+Transformed!U455)/2</f>
        <v>2.4248555000000001</v>
      </c>
      <c r="X228">
        <f>(Transformed!V454+Transformed!V455)/2</f>
        <v>4.9220269999999999</v>
      </c>
      <c r="Y228">
        <f>Input!$J$4</f>
        <v>65</v>
      </c>
      <c r="Z228">
        <f>Input!$K$4</f>
        <v>75</v>
      </c>
    </row>
    <row r="229" spans="1:26" x14ac:dyDescent="0.25">
      <c r="A229">
        <f>IF(B229="Y",COUNTIF($B$2:B229,"Y"),0)</f>
        <v>228</v>
      </c>
      <c r="B229" t="str">
        <f>IF(AND(C229&gt;=BeginDate24hr,C229&lt;=EndDate24hr),"Y","N")</f>
        <v>Y</v>
      </c>
      <c r="C229" s="1">
        <v>43967</v>
      </c>
      <c r="D229" t="s">
        <v>135</v>
      </c>
      <c r="E229">
        <f>Transformed!C456</f>
        <v>64.843636000000004</v>
      </c>
      <c r="F229">
        <f>(Transformed!D456+Transformed!D457)/2</f>
        <v>54.848814500000003</v>
      </c>
      <c r="G229">
        <f>(Transformed!E456+Transformed!E457)/2</f>
        <v>54.848814500000003</v>
      </c>
      <c r="H229">
        <f>(Transformed!F456+Transformed!F457)/2</f>
        <v>19.251574999999999</v>
      </c>
      <c r="I229">
        <f>(Transformed!G456+Transformed!G457)/2</f>
        <v>62.439241100000004</v>
      </c>
      <c r="J229">
        <f>(Transformed!H456+Transformed!H457)/2</f>
        <v>55.797256500000003</v>
      </c>
      <c r="K229">
        <f>(Transformed!I456+Transformed!I457)/2</f>
        <v>38.361233999999996</v>
      </c>
      <c r="L229">
        <f>(Transformed!J456+Transformed!J457)/2</f>
        <v>38.361233999999996</v>
      </c>
      <c r="M229">
        <f>(Transformed!K456+Transformed!K457)/2</f>
        <v>17.4360225</v>
      </c>
      <c r="N229">
        <f>(Transformed!L456+Transformed!L457)/2</f>
        <v>49.647714199999996</v>
      </c>
      <c r="O229">
        <f>(Transformed!M456+Transformed!M457)/2</f>
        <v>81.852167000000009</v>
      </c>
      <c r="P229">
        <f>(Transformed!N456+Transformed!N457)/2</f>
        <v>29.8089935</v>
      </c>
      <c r="Q229">
        <f>(Transformed!O456+Transformed!O457)/2</f>
        <v>29.8089935</v>
      </c>
      <c r="R229">
        <f>(Transformed!P456+Transformed!P457)/2</f>
        <v>52.043173500000002</v>
      </c>
      <c r="S229">
        <f>(Transformed!Q456+Transformed!Q457)/2</f>
        <v>68.136691150000004</v>
      </c>
      <c r="T229">
        <f>(Transformed!R456+Transformed!R457)/2</f>
        <v>6.6880950000000006</v>
      </c>
      <c r="U229">
        <f>(Transformed!S456+Transformed!S457)/2</f>
        <v>2.9727275000000004</v>
      </c>
      <c r="V229">
        <f>(Transformed!T456+Transformed!T457)/2</f>
        <v>2.9727275000000004</v>
      </c>
      <c r="W229">
        <f>(Transformed!U456+Transformed!U457)/2</f>
        <v>3.7153674999999997</v>
      </c>
      <c r="X229">
        <f>(Transformed!V456+Transformed!V457)/2</f>
        <v>4.8711067000000003</v>
      </c>
      <c r="Y229">
        <f>Input!$J$4</f>
        <v>65</v>
      </c>
      <c r="Z229">
        <f>Input!$K$4</f>
        <v>75</v>
      </c>
    </row>
    <row r="230" spans="1:26" x14ac:dyDescent="0.25">
      <c r="A230">
        <f>IF(B230="Y",COUNTIF($B$2:B230,"Y"),0)</f>
        <v>229</v>
      </c>
      <c r="B230" t="str">
        <f>IF(AND(C230&gt;=BeginDate24hr,C230&lt;=EndDate24hr),"Y","N")</f>
        <v>Y</v>
      </c>
      <c r="C230" s="1">
        <v>43966</v>
      </c>
      <c r="D230" t="s">
        <v>135</v>
      </c>
      <c r="E230">
        <f>Transformed!C458</f>
        <v>65.845455000000001</v>
      </c>
      <c r="F230">
        <f>(Transformed!D458+Transformed!D459)/2</f>
        <v>55.166234000000003</v>
      </c>
      <c r="G230">
        <f>(Transformed!E458+Transformed!E459)/2</f>
        <v>55.166234000000003</v>
      </c>
      <c r="H230">
        <f>(Transformed!F458+Transformed!F459)/2</f>
        <v>21.844186000000004</v>
      </c>
      <c r="I230">
        <f>(Transformed!G458+Transformed!G459)/2</f>
        <v>62.592368350000001</v>
      </c>
      <c r="J230">
        <f>(Transformed!H458+Transformed!H459)/2</f>
        <v>56.206817999999998</v>
      </c>
      <c r="K230">
        <f>(Transformed!I458+Transformed!I459)/2</f>
        <v>26.084125499999999</v>
      </c>
      <c r="L230">
        <f>(Transformed!J458+Transformed!J459)/2</f>
        <v>26.084125499999999</v>
      </c>
      <c r="M230">
        <f>(Transformed!K458+Transformed!K459)/2</f>
        <v>30.122692499999999</v>
      </c>
      <c r="N230">
        <f>(Transformed!L458+Transformed!L459)/2</f>
        <v>48.139239250000003</v>
      </c>
      <c r="O230">
        <f>(Transformed!M458+Transformed!M459)/2</f>
        <v>91.704476499999998</v>
      </c>
      <c r="P230">
        <f>(Transformed!N458+Transformed!N459)/2</f>
        <v>17.438496499999999</v>
      </c>
      <c r="Q230">
        <f>(Transformed!O458+Transformed!O459)/2</f>
        <v>17.438496499999999</v>
      </c>
      <c r="R230">
        <f>(Transformed!P458+Transformed!P459)/2</f>
        <v>74.265979999999999</v>
      </c>
      <c r="S230">
        <f>(Transformed!Q458+Transformed!Q459)/2</f>
        <v>66.519952899999993</v>
      </c>
      <c r="T230">
        <f>(Transformed!R458+Transformed!R459)/2</f>
        <v>9.047619000000001</v>
      </c>
      <c r="U230">
        <f>(Transformed!S458+Transformed!S459)/2</f>
        <v>2.8655299999999997</v>
      </c>
      <c r="V230">
        <f>(Transformed!T458+Transformed!T459)/2</f>
        <v>2.8655299999999997</v>
      </c>
      <c r="W230">
        <f>(Transformed!U458+Transformed!U459)/2</f>
        <v>6.1820890000000004</v>
      </c>
      <c r="X230">
        <f>(Transformed!V458+Transformed!V459)/2</f>
        <v>4.7954621500000005</v>
      </c>
      <c r="Y230">
        <f>Input!$J$4</f>
        <v>65</v>
      </c>
      <c r="Z230">
        <f>Input!$K$4</f>
        <v>75</v>
      </c>
    </row>
    <row r="231" spans="1:26" x14ac:dyDescent="0.25">
      <c r="A231">
        <f>IF(B231="Y",COUNTIF($B$2:B231,"Y"),0)</f>
        <v>230</v>
      </c>
      <c r="B231" t="str">
        <f>IF(AND(C231&gt;=BeginDate24hr,C231&lt;=EndDate24hr),"Y","N")</f>
        <v>Y</v>
      </c>
      <c r="C231" s="1">
        <v>43965</v>
      </c>
      <c r="D231" t="s">
        <v>135</v>
      </c>
      <c r="E231">
        <f>Transformed!C460</f>
        <v>68.818181999999993</v>
      </c>
      <c r="F231">
        <f>(Transformed!D460+Transformed!D461)/2</f>
        <v>52.5963195</v>
      </c>
      <c r="G231">
        <f>(Transformed!E460+Transformed!E461)/2</f>
        <v>52.5963195</v>
      </c>
      <c r="H231">
        <f>(Transformed!F460+Transformed!F461)/2</f>
        <v>26.744309999999999</v>
      </c>
      <c r="I231">
        <f>(Transformed!G460+Transformed!G461)/2</f>
        <v>62.298408500000001</v>
      </c>
      <c r="J231">
        <f>(Transformed!H460+Transformed!H461)/2</f>
        <v>57.029523499999996</v>
      </c>
      <c r="K231">
        <f>(Transformed!I460+Transformed!I461)/2</f>
        <v>19.1505595</v>
      </c>
      <c r="L231">
        <f>(Transformed!J460+Transformed!J461)/2</f>
        <v>19.1505595</v>
      </c>
      <c r="M231">
        <f>(Transformed!K460+Transformed!K461)/2</f>
        <v>37.878963999999996</v>
      </c>
      <c r="N231">
        <f>(Transformed!L460+Transformed!L461)/2</f>
        <v>46.829982149999999</v>
      </c>
      <c r="O231">
        <f>(Transformed!M460+Transformed!M461)/2</f>
        <v>90.730690500000009</v>
      </c>
      <c r="P231">
        <f>(Transformed!N460+Transformed!N461)/2</f>
        <v>13.204895</v>
      </c>
      <c r="Q231">
        <f>(Transformed!O460+Transformed!O461)/2</f>
        <v>13.204895</v>
      </c>
      <c r="R231">
        <f>(Transformed!P460+Transformed!P461)/2</f>
        <v>77.525795500000015</v>
      </c>
      <c r="S231">
        <f>(Transformed!Q460+Transformed!Q461)/2</f>
        <v>67.388028449999993</v>
      </c>
      <c r="T231">
        <f>(Transformed!R460+Transformed!R461)/2</f>
        <v>8.2597400000000007</v>
      </c>
      <c r="U231">
        <f>(Transformed!S460+Transformed!S461)/2</f>
        <v>3</v>
      </c>
      <c r="V231">
        <f>(Transformed!T460+Transformed!T461)/2</f>
        <v>3</v>
      </c>
      <c r="W231">
        <f>(Transformed!U460+Transformed!U461)/2</f>
        <v>5.2597399999999999</v>
      </c>
      <c r="X231">
        <f>(Transformed!V460+Transformed!V461)/2</f>
        <v>4.7964891999999999</v>
      </c>
      <c r="Y231">
        <f>Input!$J$4</f>
        <v>65</v>
      </c>
      <c r="Z231">
        <f>Input!$K$4</f>
        <v>75</v>
      </c>
    </row>
    <row r="232" spans="1:26" x14ac:dyDescent="0.25">
      <c r="A232">
        <f>IF(B232="Y",COUNTIF($B$2:B232,"Y"),0)</f>
        <v>231</v>
      </c>
      <c r="B232" t="str">
        <f>IF(AND(C232&gt;=BeginDate24hr,C232&lt;=EndDate24hr),"Y","N")</f>
        <v>Y</v>
      </c>
      <c r="C232" s="1">
        <v>43964</v>
      </c>
      <c r="D232" t="s">
        <v>135</v>
      </c>
      <c r="E232">
        <f>Transformed!C462</f>
        <v>75.474545000000006</v>
      </c>
      <c r="F232">
        <f>(Transformed!D462+Transformed!D463)/2</f>
        <v>52.215729499999995</v>
      </c>
      <c r="G232">
        <f>(Transformed!E462+Transformed!E463)/2</f>
        <v>52.215729499999995</v>
      </c>
      <c r="H232">
        <f>(Transformed!F462+Transformed!F463)/2</f>
        <v>29.556158500000006</v>
      </c>
      <c r="I232">
        <f>(Transformed!G462+Transformed!G463)/2</f>
        <v>64.253031550000003</v>
      </c>
      <c r="J232">
        <f>(Transformed!H462+Transformed!H463)/2</f>
        <v>57.685714000000004</v>
      </c>
      <c r="K232">
        <f>(Transformed!I462+Transformed!I463)/2</f>
        <v>10.705663999999999</v>
      </c>
      <c r="L232">
        <f>(Transformed!J462+Transformed!J463)/2</f>
        <v>10.705663999999999</v>
      </c>
      <c r="M232">
        <f>(Transformed!K462+Transformed!K463)/2</f>
        <v>46.980050000000006</v>
      </c>
      <c r="N232">
        <f>(Transformed!L462+Transformed!L463)/2</f>
        <v>45.448094499999996</v>
      </c>
      <c r="O232">
        <f>(Transformed!M462+Transformed!M463)/2</f>
        <v>89.350281499999994</v>
      </c>
      <c r="P232">
        <f>(Transformed!N462+Transformed!N463)/2</f>
        <v>7.1430414999999998</v>
      </c>
      <c r="Q232">
        <f>(Transformed!O462+Transformed!O463)/2</f>
        <v>7.1430414999999998</v>
      </c>
      <c r="R232">
        <f>(Transformed!P462+Transformed!P463)/2</f>
        <v>82.207240000000013</v>
      </c>
      <c r="S232">
        <f>(Transformed!Q462+Transformed!Q463)/2</f>
        <v>63.898840550000003</v>
      </c>
      <c r="T232">
        <f>(Transformed!R462+Transformed!R463)/2</f>
        <v>12.160838999999999</v>
      </c>
      <c r="U232">
        <f>(Transformed!S462+Transformed!S463)/2</f>
        <v>2.0606059999999999</v>
      </c>
      <c r="V232">
        <f>(Transformed!T462+Transformed!T463)/2</f>
        <v>2.0606059999999999</v>
      </c>
      <c r="W232">
        <f>(Transformed!U462+Transformed!U463)/2</f>
        <v>10.100232999999999</v>
      </c>
      <c r="X232">
        <f>(Transformed!V462+Transformed!V463)/2</f>
        <v>5.2709025</v>
      </c>
      <c r="Y232">
        <f>Input!$J$4</f>
        <v>65</v>
      </c>
      <c r="Z232">
        <f>Input!$K$4</f>
        <v>75</v>
      </c>
    </row>
    <row r="233" spans="1:26" x14ac:dyDescent="0.25">
      <c r="A233">
        <f>IF(B233="Y",COUNTIF($B$2:B233,"Y"),0)</f>
        <v>232</v>
      </c>
      <c r="B233" t="str">
        <f>IF(AND(C233&gt;=BeginDate24hr,C233&lt;=EndDate24hr),"Y","N")</f>
        <v>Y</v>
      </c>
      <c r="C233" s="1">
        <v>43963</v>
      </c>
      <c r="D233" t="s">
        <v>135</v>
      </c>
      <c r="E233">
        <f>Transformed!C464</f>
        <v>65.343636000000004</v>
      </c>
      <c r="F233">
        <f>(Transformed!D464+Transformed!D465)/2</f>
        <v>55.295984500000003</v>
      </c>
      <c r="G233">
        <f>(Transformed!E464+Transformed!E465)/2</f>
        <v>55.295984500000003</v>
      </c>
      <c r="H233">
        <f>(Transformed!F464+Transformed!F465)/2</f>
        <v>19.864881</v>
      </c>
      <c r="I233">
        <f>(Transformed!G464+Transformed!G465)/2</f>
        <v>64.819842149999999</v>
      </c>
      <c r="J233">
        <f>(Transformed!H464+Transformed!H465)/2</f>
        <v>57.965714500000004</v>
      </c>
      <c r="K233">
        <f>(Transformed!I464+Transformed!I465)/2</f>
        <v>15.5775755</v>
      </c>
      <c r="L233">
        <f>(Transformed!J464+Transformed!J465)/2</f>
        <v>15.5775755</v>
      </c>
      <c r="M233">
        <f>(Transformed!K464+Transformed!K465)/2</f>
        <v>42.388138999999995</v>
      </c>
      <c r="N233">
        <f>(Transformed!L464+Transformed!L465)/2</f>
        <v>45.95032595</v>
      </c>
      <c r="O233">
        <f>(Transformed!M464+Transformed!M465)/2</f>
        <v>90.326892999999998</v>
      </c>
      <c r="P233">
        <f>(Transformed!N464+Transformed!N465)/2</f>
        <v>13.0501515</v>
      </c>
      <c r="Q233">
        <f>(Transformed!O464+Transformed!O465)/2</f>
        <v>13.0501515</v>
      </c>
      <c r="R233">
        <f>(Transformed!P464+Transformed!P465)/2</f>
        <v>77.276741499999986</v>
      </c>
      <c r="S233">
        <f>(Transformed!Q464+Transformed!Q465)/2</f>
        <v>61.410682799999996</v>
      </c>
      <c r="T233">
        <f>(Transformed!R464+Transformed!R465)/2</f>
        <v>9.8039214999999995</v>
      </c>
      <c r="U233">
        <f>(Transformed!S464+Transformed!S465)/2</f>
        <v>1.8853754999999999</v>
      </c>
      <c r="V233">
        <f>(Transformed!T464+Transformed!T465)/2</f>
        <v>1.8853754999999999</v>
      </c>
      <c r="W233">
        <f>(Transformed!U464+Transformed!U465)/2</f>
        <v>7.9185459999999992</v>
      </c>
      <c r="X233">
        <f>(Transformed!V464+Transformed!V465)/2</f>
        <v>5.0286766500000004</v>
      </c>
      <c r="Y233">
        <f>Input!$J$4</f>
        <v>65</v>
      </c>
      <c r="Z233">
        <f>Input!$K$4</f>
        <v>75</v>
      </c>
    </row>
    <row r="234" spans="1:26" x14ac:dyDescent="0.25">
      <c r="A234">
        <f>IF(B234="Y",COUNTIF($B$2:B234,"Y"),0)</f>
        <v>233</v>
      </c>
      <c r="B234" t="str">
        <f>IF(AND(C234&gt;=BeginDate24hr,C234&lt;=EndDate24hr),"Y","N")</f>
        <v>Y</v>
      </c>
      <c r="C234" s="1">
        <v>43962</v>
      </c>
      <c r="D234" t="s">
        <v>135</v>
      </c>
      <c r="E234">
        <f>Transformed!C466</f>
        <v>59.789090999999999</v>
      </c>
      <c r="F234">
        <f>(Transformed!D466+Transformed!D467)/2</f>
        <v>55.142140499999996</v>
      </c>
      <c r="G234">
        <f>(Transformed!E466+Transformed!E467)/2</f>
        <v>55.142140499999996</v>
      </c>
      <c r="H234">
        <f>(Transformed!F466+Transformed!F467)/2</f>
        <v>14.582404999999998</v>
      </c>
      <c r="I234">
        <f>(Transformed!G466+Transformed!G467)/2</f>
        <v>62.467252349999995</v>
      </c>
      <c r="J234">
        <f>(Transformed!H466+Transformed!H467)/2</f>
        <v>55.600119000000007</v>
      </c>
      <c r="K234">
        <f>(Transformed!I466+Transformed!I467)/2</f>
        <v>20.7301945</v>
      </c>
      <c r="L234">
        <f>(Transformed!J466+Transformed!J467)/2</f>
        <v>20.7301945</v>
      </c>
      <c r="M234">
        <f>(Transformed!K466+Transformed!K467)/2</f>
        <v>34.869924500000003</v>
      </c>
      <c r="N234">
        <f>(Transformed!L466+Transformed!L467)/2</f>
        <v>46.677967150000001</v>
      </c>
      <c r="O234">
        <f>(Transformed!M466+Transformed!M467)/2</f>
        <v>86.244456499999998</v>
      </c>
      <c r="P234">
        <f>(Transformed!N466+Transformed!N467)/2</f>
        <v>19.856883</v>
      </c>
      <c r="Q234">
        <f>(Transformed!O466+Transformed!O467)/2</f>
        <v>19.856883</v>
      </c>
      <c r="R234">
        <f>(Transformed!P466+Transformed!P467)/2</f>
        <v>66.387573500000002</v>
      </c>
      <c r="S234">
        <f>(Transformed!Q466+Transformed!Q467)/2</f>
        <v>66.205360749999997</v>
      </c>
      <c r="T234">
        <f>(Transformed!R466+Transformed!R467)/2</f>
        <v>7.8961034999999997</v>
      </c>
      <c r="U234">
        <f>(Transformed!S466+Transformed!S467)/2</f>
        <v>2.5750000000000002</v>
      </c>
      <c r="V234">
        <f>(Transformed!T466+Transformed!T467)/2</f>
        <v>2.5750000000000002</v>
      </c>
      <c r="W234">
        <f>(Transformed!U466+Transformed!U467)/2</f>
        <v>5.3211034999999995</v>
      </c>
      <c r="X234">
        <f>(Transformed!V466+Transformed!V467)/2</f>
        <v>4.8785210499999998</v>
      </c>
      <c r="Y234">
        <f>Input!$J$4</f>
        <v>65</v>
      </c>
      <c r="Z234">
        <f>Input!$K$4</f>
        <v>75</v>
      </c>
    </row>
    <row r="235" spans="1:26" x14ac:dyDescent="0.25">
      <c r="A235">
        <f>IF(B235="Y",COUNTIF($B$2:B235,"Y"),0)</f>
        <v>234</v>
      </c>
      <c r="B235" t="str">
        <f>IF(AND(C235&gt;=BeginDate24hr,C235&lt;=EndDate24hr),"Y","N")</f>
        <v>Y</v>
      </c>
      <c r="C235" s="1">
        <v>43961</v>
      </c>
      <c r="D235" t="s">
        <v>135</v>
      </c>
      <c r="E235">
        <f>Transformed!C468</f>
        <v>58.830768999999997</v>
      </c>
      <c r="F235">
        <f>(Transformed!D468+Transformed!D469)/2</f>
        <v>56.010172999999995</v>
      </c>
      <c r="G235">
        <f>(Transformed!E468+Transformed!E469)/2</f>
        <v>56.010172999999995</v>
      </c>
      <c r="H235">
        <f>(Transformed!F468+Transformed!F469)/2</f>
        <v>11.805211499999999</v>
      </c>
      <c r="I235">
        <f>(Transformed!G468+Transformed!G469)/2</f>
        <v>61.242096050000001</v>
      </c>
      <c r="J235">
        <f>(Transformed!H468+Transformed!H469)/2</f>
        <v>56.5353025</v>
      </c>
      <c r="K235">
        <f>(Transformed!I468+Transformed!I469)/2</f>
        <v>22.369370499999999</v>
      </c>
      <c r="L235">
        <f>(Transformed!J468+Transformed!J469)/2</f>
        <v>22.369370499999999</v>
      </c>
      <c r="M235">
        <f>(Transformed!K468+Transformed!K469)/2</f>
        <v>34.165931999999998</v>
      </c>
      <c r="N235">
        <f>(Transformed!L468+Transformed!L469)/2</f>
        <v>47.222590400000001</v>
      </c>
      <c r="O235">
        <f>(Transformed!M468+Transformed!M469)/2</f>
        <v>86.522261999999998</v>
      </c>
      <c r="P235">
        <f>(Transformed!N468+Transformed!N469)/2</f>
        <v>32.2730125</v>
      </c>
      <c r="Q235">
        <f>(Transformed!O468+Transformed!O469)/2</f>
        <v>32.2730125</v>
      </c>
      <c r="R235">
        <f>(Transformed!P468+Transformed!P469)/2</f>
        <v>54.249249499999998</v>
      </c>
      <c r="S235">
        <f>(Transformed!Q468+Transformed!Q469)/2</f>
        <v>68.380369650000006</v>
      </c>
      <c r="T235">
        <f>(Transformed!R468+Transformed!R469)/2</f>
        <v>13.513574999999999</v>
      </c>
      <c r="U235">
        <f>(Transformed!S468+Transformed!S469)/2</f>
        <v>2.4791664999999998</v>
      </c>
      <c r="V235">
        <f>(Transformed!T468+Transformed!T469)/2</f>
        <v>2.4791664999999998</v>
      </c>
      <c r="W235">
        <f>(Transformed!U468+Transformed!U469)/2</f>
        <v>11.034408500000001</v>
      </c>
      <c r="X235">
        <f>(Transformed!V468+Transformed!V469)/2</f>
        <v>5.7945234499999998</v>
      </c>
      <c r="Y235">
        <f>Input!$J$4</f>
        <v>65</v>
      </c>
      <c r="Z235">
        <f>Input!$K$4</f>
        <v>75</v>
      </c>
    </row>
    <row r="236" spans="1:26" x14ac:dyDescent="0.25">
      <c r="A236">
        <f>IF(B236="Y",COUNTIF($B$2:B236,"Y"),0)</f>
        <v>235</v>
      </c>
      <c r="B236" t="str">
        <f>IF(AND(C236&gt;=BeginDate24hr,C236&lt;=EndDate24hr),"Y","N")</f>
        <v>Y</v>
      </c>
      <c r="C236" s="1">
        <v>43960</v>
      </c>
      <c r="D236" t="s">
        <v>135</v>
      </c>
      <c r="E236">
        <f>Transformed!C470</f>
        <v>59.4</v>
      </c>
      <c r="F236">
        <f>(Transformed!D470+Transformed!D471)/2</f>
        <v>53.623517499999998</v>
      </c>
      <c r="G236">
        <f>(Transformed!E470+Transformed!E471)/2</f>
        <v>53.623517499999998</v>
      </c>
      <c r="H236">
        <f>(Transformed!F470+Transformed!F471)/2</f>
        <v>15.484175000000004</v>
      </c>
      <c r="I236">
        <f>(Transformed!G470+Transformed!G471)/2</f>
        <v>60.846870100000004</v>
      </c>
      <c r="J236">
        <f>(Transformed!H470+Transformed!H471)/2</f>
        <v>55.297069500000006</v>
      </c>
      <c r="K236">
        <f>(Transformed!I470+Transformed!I471)/2</f>
        <v>36.063636500000001</v>
      </c>
      <c r="L236">
        <f>(Transformed!J470+Transformed!J471)/2</f>
        <v>36.063636500000001</v>
      </c>
      <c r="M236">
        <f>(Transformed!K470+Transformed!K471)/2</f>
        <v>19.233433000000002</v>
      </c>
      <c r="N236">
        <f>(Transformed!L470+Transformed!L471)/2</f>
        <v>49.958622500000004</v>
      </c>
      <c r="O236">
        <f>(Transformed!M470+Transformed!M471)/2</f>
        <v>97.866738999999995</v>
      </c>
      <c r="P236">
        <f>(Transformed!N470+Transformed!N471)/2</f>
        <v>47.756363499999999</v>
      </c>
      <c r="Q236">
        <f>(Transformed!O470+Transformed!O471)/2</f>
        <v>47.756363499999999</v>
      </c>
      <c r="R236">
        <f>(Transformed!P470+Transformed!P471)/2</f>
        <v>50.110375500000004</v>
      </c>
      <c r="S236">
        <f>(Transformed!Q470+Transformed!Q471)/2</f>
        <v>71.441789300000011</v>
      </c>
      <c r="T236">
        <f>(Transformed!R470+Transformed!R471)/2</f>
        <v>6.1113634999999995</v>
      </c>
      <c r="U236">
        <f>(Transformed!S470+Transformed!S471)/2</f>
        <v>2.1997930000000001</v>
      </c>
      <c r="V236">
        <f>(Transformed!T470+Transformed!T471)/2</f>
        <v>2.1997930000000001</v>
      </c>
      <c r="W236">
        <f>(Transformed!U470+Transformed!U471)/2</f>
        <v>3.9115704999999998</v>
      </c>
      <c r="X236">
        <f>(Transformed!V470+Transformed!V471)/2</f>
        <v>4.5343980999999998</v>
      </c>
      <c r="Y236">
        <f>Input!$J$4</f>
        <v>65</v>
      </c>
      <c r="Z236">
        <f>Input!$K$4</f>
        <v>75</v>
      </c>
    </row>
    <row r="237" spans="1:26" x14ac:dyDescent="0.25">
      <c r="A237">
        <f>IF(B237="Y",COUNTIF($B$2:B237,"Y"),0)</f>
        <v>236</v>
      </c>
      <c r="B237" t="str">
        <f>IF(AND(C237&gt;=BeginDate24hr,C237&lt;=EndDate24hr),"Y","N")</f>
        <v>Y</v>
      </c>
      <c r="C237" s="1">
        <v>43959</v>
      </c>
      <c r="D237" t="s">
        <v>135</v>
      </c>
      <c r="E237">
        <f>Transformed!C472</f>
        <v>59.709091000000001</v>
      </c>
      <c r="F237">
        <f>(Transformed!D472+Transformed!D473)/2</f>
        <v>55.021649499999995</v>
      </c>
      <c r="G237">
        <f>(Transformed!E472+Transformed!E473)/2</f>
        <v>55.021649499999995</v>
      </c>
      <c r="H237">
        <f>(Transformed!F472+Transformed!F473)/2</f>
        <v>15.982896</v>
      </c>
      <c r="I237">
        <f>(Transformed!G472+Transformed!G473)/2</f>
        <v>60.444846499999997</v>
      </c>
      <c r="J237">
        <f>(Transformed!H472+Transformed!H473)/2</f>
        <v>54.807175999999998</v>
      </c>
      <c r="K237">
        <f>(Transformed!I472+Transformed!I473)/2</f>
        <v>41.745000000000005</v>
      </c>
      <c r="L237">
        <f>(Transformed!J472+Transformed!J473)/2</f>
        <v>41.745000000000005</v>
      </c>
      <c r="M237">
        <f>(Transformed!K472+Transformed!K473)/2</f>
        <v>13.062176000000001</v>
      </c>
      <c r="N237">
        <f>(Transformed!L472+Transformed!L473)/2</f>
        <v>49.371345849999997</v>
      </c>
      <c r="O237">
        <f>(Transformed!M472+Transformed!M473)/2</f>
        <v>90.557800999999998</v>
      </c>
      <c r="P237">
        <f>(Transformed!N472+Transformed!N473)/2</f>
        <v>47.876538500000002</v>
      </c>
      <c r="Q237">
        <f>(Transformed!O472+Transformed!O473)/2</f>
        <v>47.876538500000002</v>
      </c>
      <c r="R237">
        <f>(Transformed!P472+Transformed!P473)/2</f>
        <v>42.681262499999995</v>
      </c>
      <c r="S237">
        <f>(Transformed!Q472+Transformed!Q473)/2</f>
        <v>70.844057149999998</v>
      </c>
      <c r="T237">
        <f>(Transformed!R472+Transformed!R473)/2</f>
        <v>6.375</v>
      </c>
      <c r="U237">
        <f>(Transformed!S472+Transformed!S473)/2</f>
        <v>2.437799</v>
      </c>
      <c r="V237">
        <f>(Transformed!T472+Transformed!T473)/2</f>
        <v>2.437799</v>
      </c>
      <c r="W237">
        <f>(Transformed!U472+Transformed!U473)/2</f>
        <v>3.937201</v>
      </c>
      <c r="X237">
        <f>(Transformed!V472+Transformed!V473)/2</f>
        <v>4.4735423500000007</v>
      </c>
      <c r="Y237">
        <f>Input!$J$4</f>
        <v>65</v>
      </c>
      <c r="Z237">
        <f>Input!$K$4</f>
        <v>75</v>
      </c>
    </row>
    <row r="238" spans="1:26" x14ac:dyDescent="0.25">
      <c r="A238">
        <f>IF(B238="Y",COUNTIF($B$2:B238,"Y"),0)</f>
        <v>237</v>
      </c>
      <c r="B238" t="str">
        <f>IF(AND(C238&gt;=BeginDate24hr,C238&lt;=EndDate24hr),"Y","N")</f>
        <v>Y</v>
      </c>
      <c r="C238" s="1">
        <v>43958</v>
      </c>
      <c r="D238" t="s">
        <v>135</v>
      </c>
      <c r="E238">
        <f>Transformed!C474</f>
        <v>60.436363999999998</v>
      </c>
      <c r="F238">
        <f>(Transformed!D474+Transformed!D475)/2</f>
        <v>49.746111499999998</v>
      </c>
      <c r="G238">
        <f>(Transformed!E474+Transformed!E475)/2</f>
        <v>49.746111499999998</v>
      </c>
      <c r="H238">
        <f>(Transformed!F474+Transformed!F475)/2</f>
        <v>23.322070499999999</v>
      </c>
      <c r="I238">
        <f>(Transformed!G474+Transformed!G475)/2</f>
        <v>59.818848450000004</v>
      </c>
      <c r="J238">
        <f>(Transformed!H474+Transformed!H475)/2</f>
        <v>54.064231000000007</v>
      </c>
      <c r="K238">
        <f>(Transformed!I474+Transformed!I475)/2</f>
        <v>38.830070000000006</v>
      </c>
      <c r="L238">
        <f>(Transformed!J474+Transformed!J475)/2</f>
        <v>38.830070000000006</v>
      </c>
      <c r="M238">
        <f>(Transformed!K474+Transformed!K475)/2</f>
        <v>15.234161</v>
      </c>
      <c r="N238">
        <f>(Transformed!L474+Transformed!L475)/2</f>
        <v>47.034233900000004</v>
      </c>
      <c r="O238">
        <f>(Transformed!M474+Transformed!M475)/2</f>
        <v>90.252731000000011</v>
      </c>
      <c r="P238">
        <f>(Transformed!N474+Transformed!N475)/2</f>
        <v>36.881188999999999</v>
      </c>
      <c r="Q238">
        <f>(Transformed!O474+Transformed!O475)/2</f>
        <v>36.881188999999999</v>
      </c>
      <c r="R238">
        <f>(Transformed!P474+Transformed!P475)/2</f>
        <v>53.371542000000005</v>
      </c>
      <c r="S238">
        <f>(Transformed!Q474+Transformed!Q475)/2</f>
        <v>68.756905649999993</v>
      </c>
      <c r="T238">
        <f>(Transformed!R474+Transformed!R475)/2</f>
        <v>7.0625</v>
      </c>
      <c r="U238">
        <f>(Transformed!S474+Transformed!S475)/2</f>
        <v>2.7250000000000001</v>
      </c>
      <c r="V238">
        <f>(Transformed!T474+Transformed!T475)/2</f>
        <v>2.7250000000000001</v>
      </c>
      <c r="W238">
        <f>(Transformed!U474+Transformed!U475)/2</f>
        <v>4.3375000000000004</v>
      </c>
      <c r="X238">
        <f>(Transformed!V474+Transformed!V475)/2</f>
        <v>4.4940998499999996</v>
      </c>
      <c r="Y238">
        <f>Input!$J$4</f>
        <v>65</v>
      </c>
      <c r="Z238">
        <f>Input!$K$4</f>
        <v>75</v>
      </c>
    </row>
    <row r="239" spans="1:26" x14ac:dyDescent="0.25">
      <c r="A239">
        <f>IF(B239="Y",COUNTIF($B$2:B239,"Y"),0)</f>
        <v>238</v>
      </c>
      <c r="B239" t="str">
        <f>IF(AND(C239&gt;=BeginDate24hr,C239&lt;=EndDate24hr),"Y","N")</f>
        <v>Y</v>
      </c>
      <c r="C239" s="1">
        <v>43957</v>
      </c>
      <c r="D239" t="s">
        <v>135</v>
      </c>
      <c r="E239">
        <f>Transformed!C476</f>
        <v>58.65</v>
      </c>
      <c r="F239">
        <f>(Transformed!D476+Transformed!D477)/2</f>
        <v>48.3489735</v>
      </c>
      <c r="G239">
        <f>(Transformed!E476+Transformed!E477)/2</f>
        <v>48.3489735</v>
      </c>
      <c r="H239">
        <f>(Transformed!F476+Transformed!F477)/2</f>
        <v>23.814488000000001</v>
      </c>
      <c r="I239">
        <f>(Transformed!G476+Transformed!G477)/2</f>
        <v>59.711317600000001</v>
      </c>
      <c r="J239">
        <f>(Transformed!H476+Transformed!H477)/2</f>
        <v>52.8946775</v>
      </c>
      <c r="K239">
        <f>(Transformed!I476+Transformed!I477)/2</f>
        <v>36.036713500000005</v>
      </c>
      <c r="L239">
        <f>(Transformed!J476+Transformed!J477)/2</f>
        <v>36.036713500000005</v>
      </c>
      <c r="M239">
        <f>(Transformed!K476+Transformed!K477)/2</f>
        <v>16.857963999999999</v>
      </c>
      <c r="N239">
        <f>(Transformed!L476+Transformed!L477)/2</f>
        <v>46.401614550000005</v>
      </c>
      <c r="O239">
        <f>(Transformed!M476+Transformed!M477)/2</f>
        <v>91.612638000000004</v>
      </c>
      <c r="P239">
        <f>(Transformed!N476+Transformed!N477)/2</f>
        <v>36.053077000000002</v>
      </c>
      <c r="Q239">
        <f>(Transformed!O476+Transformed!O477)/2</f>
        <v>36.053077000000002</v>
      </c>
      <c r="R239">
        <f>(Transformed!P476+Transformed!P477)/2</f>
        <v>55.559560999999995</v>
      </c>
      <c r="S239">
        <f>(Transformed!Q476+Transformed!Q477)/2</f>
        <v>67.771930400000002</v>
      </c>
      <c r="T239">
        <f>(Transformed!R476+Transformed!R477)/2</f>
        <v>8.4375</v>
      </c>
      <c r="U239">
        <f>(Transformed!S476+Transformed!S477)/2</f>
        <v>2.5386365</v>
      </c>
      <c r="V239">
        <f>(Transformed!T476+Transformed!T477)/2</f>
        <v>2.5386365</v>
      </c>
      <c r="W239">
        <f>(Transformed!U476+Transformed!U477)/2</f>
        <v>5.8988635</v>
      </c>
      <c r="X239">
        <f>(Transformed!V476+Transformed!V477)/2</f>
        <v>4.9191105500000001</v>
      </c>
      <c r="Y239">
        <f>Input!$J$4</f>
        <v>65</v>
      </c>
      <c r="Z239">
        <f>Input!$K$4</f>
        <v>75</v>
      </c>
    </row>
    <row r="240" spans="1:26" x14ac:dyDescent="0.25">
      <c r="A240">
        <f>IF(B240="Y",COUNTIF($B$2:B240,"Y"),0)</f>
        <v>239</v>
      </c>
      <c r="B240" t="str">
        <f>IF(AND(C240&gt;=BeginDate24hr,C240&lt;=EndDate24hr),"Y","N")</f>
        <v>Y</v>
      </c>
      <c r="C240" s="1">
        <v>43956</v>
      </c>
      <c r="D240" t="s">
        <v>135</v>
      </c>
      <c r="E240">
        <f>Transformed!C478</f>
        <v>61.345455000000001</v>
      </c>
      <c r="F240">
        <f>(Transformed!D478+Transformed!D479)/2</f>
        <v>53.232525499999994</v>
      </c>
      <c r="G240">
        <f>(Transformed!E478+Transformed!E479)/2</f>
        <v>53.232525499999994</v>
      </c>
      <c r="H240">
        <f>(Transformed!F478+Transformed!F479)/2</f>
        <v>19.601740500000002</v>
      </c>
      <c r="I240">
        <f>(Transformed!G478+Transformed!G479)/2</f>
        <v>61.368028700000004</v>
      </c>
      <c r="J240">
        <f>(Transformed!H478+Transformed!H479)/2</f>
        <v>52.826988499999999</v>
      </c>
      <c r="K240">
        <f>(Transformed!I478+Transformed!I479)/2</f>
        <v>32.902797499999998</v>
      </c>
      <c r="L240">
        <f>(Transformed!J478+Transformed!J479)/2</f>
        <v>32.902797499999998</v>
      </c>
      <c r="M240">
        <f>(Transformed!K478+Transformed!K479)/2</f>
        <v>19.924191</v>
      </c>
      <c r="N240">
        <f>(Transformed!L478+Transformed!L479)/2</f>
        <v>45.728664449999997</v>
      </c>
      <c r="O240">
        <f>(Transformed!M478+Transformed!M479)/2</f>
        <v>86.752693499999992</v>
      </c>
      <c r="P240">
        <f>(Transformed!N478+Transformed!N479)/2</f>
        <v>28.319300499999997</v>
      </c>
      <c r="Q240">
        <f>(Transformed!O478+Transformed!O479)/2</f>
        <v>28.319300499999997</v>
      </c>
      <c r="R240">
        <f>(Transformed!P478+Transformed!P479)/2</f>
        <v>58.433392999999995</v>
      </c>
      <c r="S240">
        <f>(Transformed!Q478+Transformed!Q479)/2</f>
        <v>63.722374000000002</v>
      </c>
      <c r="T240">
        <f>(Transformed!R478+Transformed!R479)/2</f>
        <v>8.856481500000001</v>
      </c>
      <c r="U240">
        <f>(Transformed!S478+Transformed!S479)/2</f>
        <v>1.8706295000000002</v>
      </c>
      <c r="V240">
        <f>(Transformed!T478+Transformed!T479)/2</f>
        <v>1.8706295000000002</v>
      </c>
      <c r="W240">
        <f>(Transformed!U478+Transformed!U479)/2</f>
        <v>6.9858519999999995</v>
      </c>
      <c r="X240">
        <f>(Transformed!V478+Transformed!V479)/2</f>
        <v>4.6631472499999997</v>
      </c>
      <c r="Y240">
        <f>Input!$J$4</f>
        <v>65</v>
      </c>
      <c r="Z240">
        <f>Input!$K$4</f>
        <v>75</v>
      </c>
    </row>
    <row r="241" spans="1:26" x14ac:dyDescent="0.25">
      <c r="A241">
        <f>IF(B241="Y",COUNTIF($B$2:B241,"Y"),0)</f>
        <v>240</v>
      </c>
      <c r="B241" t="str">
        <f>IF(AND(C241&gt;=BeginDate24hr,C241&lt;=EndDate24hr),"Y","N")</f>
        <v>Y</v>
      </c>
      <c r="C241" s="1">
        <v>43955</v>
      </c>
      <c r="D241" t="s">
        <v>135</v>
      </c>
      <c r="E241">
        <f>Transformed!C480</f>
        <v>60.563636000000002</v>
      </c>
      <c r="F241">
        <f>(Transformed!D480+Transformed!D481)/2</f>
        <v>52.7511905</v>
      </c>
      <c r="G241">
        <f>(Transformed!E480+Transformed!E481)/2</f>
        <v>52.7511905</v>
      </c>
      <c r="H241">
        <f>(Transformed!F480+Transformed!F481)/2</f>
        <v>19.657550499999999</v>
      </c>
      <c r="I241">
        <f>(Transformed!G480+Transformed!G481)/2</f>
        <v>63.590923050000001</v>
      </c>
      <c r="J241">
        <f>(Transformed!H480+Transformed!H481)/2</f>
        <v>53.719505499999997</v>
      </c>
      <c r="K241">
        <f>(Transformed!I480+Transformed!I481)/2</f>
        <v>35.122726999999998</v>
      </c>
      <c r="L241">
        <f>(Transformed!J480+Transformed!J481)/2</f>
        <v>35.122726999999998</v>
      </c>
      <c r="M241">
        <f>(Transformed!K480+Transformed!K481)/2</f>
        <v>18.596778500000003</v>
      </c>
      <c r="N241">
        <f>(Transformed!L480+Transformed!L481)/2</f>
        <v>46.52020795</v>
      </c>
      <c r="O241">
        <f>(Transformed!M480+Transformed!M481)/2</f>
        <v>83.257499999999993</v>
      </c>
      <c r="P241">
        <f>(Transformed!N480+Transformed!N481)/2</f>
        <v>31.817028000000001</v>
      </c>
      <c r="Q241">
        <f>(Transformed!O480+Transformed!O481)/2</f>
        <v>31.817028000000001</v>
      </c>
      <c r="R241">
        <f>(Transformed!P480+Transformed!P481)/2</f>
        <v>51.440472</v>
      </c>
      <c r="S241">
        <f>(Transformed!Q480+Transformed!Q481)/2</f>
        <v>61.704804500000002</v>
      </c>
      <c r="T241">
        <f>(Transformed!R480+Transformed!R481)/2</f>
        <v>6.8429490000000008</v>
      </c>
      <c r="U241">
        <f>(Transformed!S480+Transformed!S481)/2</f>
        <v>2.0757574999999999</v>
      </c>
      <c r="V241">
        <f>(Transformed!T480+Transformed!T481)/2</f>
        <v>2.0757574999999999</v>
      </c>
      <c r="W241">
        <f>(Transformed!U480+Transformed!U481)/2</f>
        <v>4.7671915000000009</v>
      </c>
      <c r="X241">
        <f>(Transformed!V480+Transformed!V481)/2</f>
        <v>4.5874055</v>
      </c>
      <c r="Y241">
        <f>Input!$J$4</f>
        <v>65</v>
      </c>
      <c r="Z241">
        <f>Input!$K$4</f>
        <v>75</v>
      </c>
    </row>
    <row r="242" spans="1:26" x14ac:dyDescent="0.25">
      <c r="A242">
        <f>IF(B242="Y",COUNTIF($B$2:B242,"Y"),0)</f>
        <v>241</v>
      </c>
      <c r="B242" t="str">
        <f>IF(AND(C242&gt;=BeginDate24hr,C242&lt;=EndDate24hr),"Y","N")</f>
        <v>Y</v>
      </c>
      <c r="C242" s="1">
        <v>43954</v>
      </c>
      <c r="D242" t="s">
        <v>135</v>
      </c>
      <c r="E242">
        <f>Transformed!C482</f>
        <v>60.690908999999998</v>
      </c>
      <c r="F242">
        <f>(Transformed!D482+Transformed!D483)/2</f>
        <v>51.305221000000003</v>
      </c>
      <c r="G242">
        <f>(Transformed!E482+Transformed!E483)/2</f>
        <v>51.305221000000003</v>
      </c>
      <c r="H242">
        <f>(Transformed!F482+Transformed!F483)/2</f>
        <v>19.986387499999999</v>
      </c>
      <c r="I242">
        <f>(Transformed!G482+Transformed!G483)/2</f>
        <v>65.260442049999995</v>
      </c>
      <c r="J242">
        <f>(Transformed!H482+Transformed!H483)/2</f>
        <v>51.217500000000001</v>
      </c>
      <c r="K242">
        <f>(Transformed!I482+Transformed!I483)/2</f>
        <v>34.831118500000002</v>
      </c>
      <c r="L242">
        <f>(Transformed!J482+Transformed!J483)/2</f>
        <v>34.831118500000002</v>
      </c>
      <c r="M242">
        <f>(Transformed!K482+Transformed!K483)/2</f>
        <v>16.386381500000002</v>
      </c>
      <c r="N242">
        <f>(Transformed!L482+Transformed!L483)/2</f>
        <v>45.242532800000006</v>
      </c>
      <c r="O242">
        <f>(Transformed!M482+Transformed!M483)/2</f>
        <v>87.17362399999999</v>
      </c>
      <c r="P242">
        <f>(Transformed!N482+Transformed!N483)/2</f>
        <v>34.310069999999996</v>
      </c>
      <c r="Q242">
        <f>(Transformed!O482+Transformed!O483)/2</f>
        <v>34.310069999999996</v>
      </c>
      <c r="R242">
        <f>(Transformed!P482+Transformed!P483)/2</f>
        <v>52.863553999999993</v>
      </c>
      <c r="S242">
        <f>(Transformed!Q482+Transformed!Q483)/2</f>
        <v>57.448498049999998</v>
      </c>
      <c r="T242">
        <f>(Transformed!R482+Transformed!R483)/2</f>
        <v>7.3181820000000002</v>
      </c>
      <c r="U242">
        <f>(Transformed!S482+Transformed!S483)/2</f>
        <v>2.811966</v>
      </c>
      <c r="V242">
        <f>(Transformed!T482+Transformed!T483)/2</f>
        <v>2.811966</v>
      </c>
      <c r="W242">
        <f>(Transformed!U482+Transformed!U483)/2</f>
        <v>4.5062160000000002</v>
      </c>
      <c r="X242">
        <f>(Transformed!V482+Transformed!V483)/2</f>
        <v>4.5482109499999996</v>
      </c>
      <c r="Y242">
        <f>Input!$J$4</f>
        <v>65</v>
      </c>
      <c r="Z242">
        <f>Input!$K$4</f>
        <v>75</v>
      </c>
    </row>
    <row r="243" spans="1:26" x14ac:dyDescent="0.25">
      <c r="A243">
        <f>IF(B243="Y",COUNTIF($B$2:B243,"Y"),0)</f>
        <v>242</v>
      </c>
      <c r="B243" t="str">
        <f>IF(AND(C243&gt;=BeginDate24hr,C243&lt;=EndDate24hr),"Y","N")</f>
        <v>Y</v>
      </c>
      <c r="C243" s="1">
        <v>43953</v>
      </c>
      <c r="D243" t="s">
        <v>135</v>
      </c>
      <c r="E243">
        <f>Transformed!C484</f>
        <v>61.554544999999997</v>
      </c>
      <c r="F243">
        <f>(Transformed!D484+Transformed!D485)/2</f>
        <v>52.410909000000004</v>
      </c>
      <c r="G243">
        <f>(Transformed!E484+Transformed!E485)/2</f>
        <v>52.410909000000004</v>
      </c>
      <c r="H243">
        <f>(Transformed!F484+Transformed!F485)/2</f>
        <v>20.135594499999996</v>
      </c>
      <c r="I243">
        <f>(Transformed!G484+Transformed!G485)/2</f>
        <v>63.544653699999998</v>
      </c>
      <c r="J243">
        <f>(Transformed!H484+Transformed!H485)/2</f>
        <v>52.534999999999997</v>
      </c>
      <c r="K243">
        <f>(Transformed!I484+Transformed!I485)/2</f>
        <v>30.172797500000001</v>
      </c>
      <c r="L243">
        <f>(Transformed!J484+Transformed!J485)/2</f>
        <v>30.172797500000001</v>
      </c>
      <c r="M243">
        <f>(Transformed!K484+Transformed!K485)/2</f>
        <v>22.362202499999999</v>
      </c>
      <c r="N243">
        <f>(Transformed!L484+Transformed!L485)/2</f>
        <v>46.489947749999999</v>
      </c>
      <c r="O243">
        <f>(Transformed!M484+Transformed!M485)/2</f>
        <v>76.106050999999994</v>
      </c>
      <c r="P243">
        <f>(Transformed!N484+Transformed!N485)/2</f>
        <v>25.045769</v>
      </c>
      <c r="Q243">
        <f>(Transformed!O484+Transformed!O485)/2</f>
        <v>25.045769</v>
      </c>
      <c r="R243">
        <f>(Transformed!P484+Transformed!P485)/2</f>
        <v>51.060282000000001</v>
      </c>
      <c r="S243">
        <f>(Transformed!Q484+Transformed!Q485)/2</f>
        <v>61.394916349999995</v>
      </c>
      <c r="T243">
        <f>(Transformed!R484+Transformed!R485)/2</f>
        <v>6.4182690000000004</v>
      </c>
      <c r="U243">
        <f>(Transformed!S484+Transformed!S485)/2</f>
        <v>2.8060609999999997</v>
      </c>
      <c r="V243">
        <f>(Transformed!T484+Transformed!T485)/2</f>
        <v>2.8060609999999997</v>
      </c>
      <c r="W243">
        <f>(Transformed!U484+Transformed!U485)/2</f>
        <v>3.6122079999999999</v>
      </c>
      <c r="X243">
        <f>(Transformed!V484+Transformed!V485)/2</f>
        <v>4.3631793999999999</v>
      </c>
      <c r="Y243">
        <f>Input!$J$4</f>
        <v>65</v>
      </c>
      <c r="Z243">
        <f>Input!$K$4</f>
        <v>75</v>
      </c>
    </row>
    <row r="244" spans="1:26" x14ac:dyDescent="0.25">
      <c r="A244">
        <f>IF(B244="Y",COUNTIF($B$2:B244,"Y"),0)</f>
        <v>243</v>
      </c>
      <c r="B244" t="str">
        <f>IF(AND(C244&gt;=BeginDate24hr,C244&lt;=EndDate24hr),"Y","N")</f>
        <v>Y</v>
      </c>
      <c r="C244" s="1">
        <v>43952</v>
      </c>
      <c r="D244" t="s">
        <v>135</v>
      </c>
      <c r="E244">
        <f>Transformed!C486</f>
        <v>61.787272999999999</v>
      </c>
      <c r="F244">
        <f>(Transformed!D486+Transformed!D487)/2</f>
        <v>50.613889</v>
      </c>
      <c r="G244">
        <f>(Transformed!E486+Transformed!E487)/2</f>
        <v>50.613889</v>
      </c>
      <c r="H244">
        <f>(Transformed!F486+Transformed!F487)/2</f>
        <v>22.995131999999998</v>
      </c>
      <c r="I244">
        <f>(Transformed!G486+Transformed!G487)/2</f>
        <v>61.894845700000005</v>
      </c>
      <c r="J244">
        <f>(Transformed!H486+Transformed!H487)/2</f>
        <v>55.646000000000001</v>
      </c>
      <c r="K244">
        <f>(Transformed!I486+Transformed!I487)/2</f>
        <v>26.492517499999998</v>
      </c>
      <c r="L244">
        <f>(Transformed!J486+Transformed!J487)/2</f>
        <v>26.492517499999998</v>
      </c>
      <c r="M244">
        <f>(Transformed!K486+Transformed!K487)/2</f>
        <v>29.153482500000003</v>
      </c>
      <c r="N244">
        <f>(Transformed!L486+Transformed!L487)/2</f>
        <v>44.928391000000005</v>
      </c>
      <c r="O244">
        <f>(Transformed!M486+Transformed!M487)/2</f>
        <v>95.5539725</v>
      </c>
      <c r="P244">
        <f>(Transformed!N486+Transformed!N487)/2</f>
        <v>21.578601499999998</v>
      </c>
      <c r="Q244">
        <f>(Transformed!O486+Transformed!O487)/2</f>
        <v>21.578601499999998</v>
      </c>
      <c r="R244">
        <f>(Transformed!P486+Transformed!P487)/2</f>
        <v>73.975370999999996</v>
      </c>
      <c r="S244">
        <f>(Transformed!Q486+Transformed!Q487)/2</f>
        <v>63.066137549999993</v>
      </c>
      <c r="T244">
        <f>(Transformed!R486+Transformed!R487)/2</f>
        <v>7.4395604999999998</v>
      </c>
      <c r="U244">
        <f>(Transformed!S486+Transformed!S487)/2</f>
        <v>2.42</v>
      </c>
      <c r="V244">
        <f>(Transformed!T486+Transformed!T487)/2</f>
        <v>2.42</v>
      </c>
      <c r="W244">
        <f>(Transformed!U486+Transformed!U487)/2</f>
        <v>5.0195604999999999</v>
      </c>
      <c r="X244">
        <f>(Transformed!V486+Transformed!V487)/2</f>
        <v>4.5668715999999998</v>
      </c>
      <c r="Y244">
        <f>Input!$J$4</f>
        <v>65</v>
      </c>
      <c r="Z244">
        <f>Input!$K$4</f>
        <v>75</v>
      </c>
    </row>
    <row r="245" spans="1:26" x14ac:dyDescent="0.25">
      <c r="A245">
        <f>IF(B245="Y",COUNTIF($B$2:B245,"Y"),0)</f>
        <v>244</v>
      </c>
      <c r="B245" t="str">
        <f>IF(AND(C245&gt;=BeginDate24hr,C245&lt;=EndDate24hr),"Y","N")</f>
        <v>Y</v>
      </c>
      <c r="C245" s="1">
        <v>43951</v>
      </c>
      <c r="D245" t="s">
        <v>135</v>
      </c>
      <c r="E245">
        <f>Transformed!C488</f>
        <v>65.596363999999994</v>
      </c>
      <c r="F245">
        <f>(Transformed!D488+Transformed!D489)/2</f>
        <v>52.049025999999998</v>
      </c>
      <c r="G245">
        <f>(Transformed!E488+Transformed!E489)/2</f>
        <v>52.049025999999998</v>
      </c>
      <c r="H245">
        <f>(Transformed!F488+Transformed!F489)/2</f>
        <v>23.099743999999998</v>
      </c>
      <c r="I245">
        <f>(Transformed!G488+Transformed!G489)/2</f>
        <v>63.056634599999995</v>
      </c>
      <c r="J245">
        <f>(Transformed!H488+Transformed!H489)/2</f>
        <v>58.5848485</v>
      </c>
      <c r="K245">
        <f>(Transformed!I488+Transformed!I489)/2</f>
        <v>16.013369000000001</v>
      </c>
      <c r="L245">
        <f>(Transformed!J488+Transformed!J489)/2</f>
        <v>16.013369000000001</v>
      </c>
      <c r="M245">
        <f>(Transformed!K488+Transformed!K489)/2</f>
        <v>42.571479500000002</v>
      </c>
      <c r="N245">
        <f>(Transformed!L488+Transformed!L489)/2</f>
        <v>41.6430273</v>
      </c>
      <c r="O245">
        <f>(Transformed!M488+Transformed!M489)/2</f>
        <v>85.818103500000007</v>
      </c>
      <c r="P245">
        <f>(Transformed!N488+Transformed!N489)/2</f>
        <v>12.586764500000001</v>
      </c>
      <c r="Q245">
        <f>(Transformed!O488+Transformed!O489)/2</f>
        <v>12.586764500000001</v>
      </c>
      <c r="R245">
        <f>(Transformed!P488+Transformed!P489)/2</f>
        <v>73.231338999999991</v>
      </c>
      <c r="S245">
        <f>(Transformed!Q488+Transformed!Q489)/2</f>
        <v>56.501918000000003</v>
      </c>
      <c r="T245">
        <f>(Transformed!R488+Transformed!R489)/2</f>
        <v>8.5725490000000004</v>
      </c>
      <c r="U245">
        <f>(Transformed!S488+Transformed!S489)/2</f>
        <v>2.3545455</v>
      </c>
      <c r="V245">
        <f>(Transformed!T488+Transformed!T489)/2</f>
        <v>2.3545455</v>
      </c>
      <c r="W245">
        <f>(Transformed!U488+Transformed!U489)/2</f>
        <v>6.2180035</v>
      </c>
      <c r="X245">
        <f>(Transformed!V488+Transformed!V489)/2</f>
        <v>5.2599029000000002</v>
      </c>
      <c r="Y245">
        <f>Input!$J$4</f>
        <v>65</v>
      </c>
      <c r="Z245">
        <f>Input!$K$4</f>
        <v>75</v>
      </c>
    </row>
    <row r="246" spans="1:26" x14ac:dyDescent="0.25">
      <c r="A246">
        <f>IF(B246="Y",COUNTIF($B$2:B246,"Y"),0)</f>
        <v>245</v>
      </c>
      <c r="B246" t="str">
        <f>IF(AND(C246&gt;=BeginDate24hr,C246&lt;=EndDate24hr),"Y","N")</f>
        <v>Y</v>
      </c>
      <c r="C246" s="1">
        <v>43950</v>
      </c>
      <c r="D246" t="s">
        <v>135</v>
      </c>
      <c r="E246">
        <f>Transformed!C490</f>
        <v>66.089090999999996</v>
      </c>
      <c r="F246">
        <f>(Transformed!D490+Transformed!D491)/2</f>
        <v>54.640288499999997</v>
      </c>
      <c r="G246">
        <f>(Transformed!E490+Transformed!E491)/2</f>
        <v>54.640288499999997</v>
      </c>
      <c r="H246">
        <f>(Transformed!F490+Transformed!F491)/2</f>
        <v>21.308102999999999</v>
      </c>
      <c r="I246">
        <f>(Transformed!G490+Transformed!G491)/2</f>
        <v>64.559553399999999</v>
      </c>
      <c r="J246">
        <f>(Transformed!H490+Transformed!H491)/2</f>
        <v>58.984415499999997</v>
      </c>
      <c r="K246">
        <f>(Transformed!I490+Transformed!I491)/2</f>
        <v>13.104585</v>
      </c>
      <c r="L246">
        <f>(Transformed!J490+Transformed!J491)/2</f>
        <v>13.104585</v>
      </c>
      <c r="M246">
        <f>(Transformed!K490+Transformed!K491)/2</f>
        <v>45.879830499999997</v>
      </c>
      <c r="N246">
        <f>(Transformed!L490+Transformed!L491)/2</f>
        <v>39.870580599999997</v>
      </c>
      <c r="O246">
        <f>(Transformed!M490+Transformed!M491)/2</f>
        <v>93.33377200000001</v>
      </c>
      <c r="P246">
        <f>(Transformed!N490+Transformed!N491)/2</f>
        <v>12.053893500000001</v>
      </c>
      <c r="Q246">
        <f>(Transformed!O490+Transformed!O491)/2</f>
        <v>12.053893500000001</v>
      </c>
      <c r="R246">
        <f>(Transformed!P490+Transformed!P491)/2</f>
        <v>81.279878500000009</v>
      </c>
      <c r="S246">
        <f>(Transformed!Q490+Transformed!Q491)/2</f>
        <v>53.617820600000002</v>
      </c>
      <c r="T246">
        <f>(Transformed!R490+Transformed!R491)/2</f>
        <v>8.9096109999999999</v>
      </c>
      <c r="U246">
        <f>(Transformed!S490+Transformed!S491)/2</f>
        <v>1.8204544999999999</v>
      </c>
      <c r="V246">
        <f>(Transformed!T490+Transformed!T491)/2</f>
        <v>1.8204544999999999</v>
      </c>
      <c r="W246">
        <f>(Transformed!U490+Transformed!U491)/2</f>
        <v>7.0891565000000005</v>
      </c>
      <c r="X246">
        <f>(Transformed!V490+Transformed!V491)/2</f>
        <v>4.8388840999999996</v>
      </c>
      <c r="Y246">
        <f>Input!$J$4</f>
        <v>65</v>
      </c>
      <c r="Z246">
        <f>Input!$K$4</f>
        <v>75</v>
      </c>
    </row>
    <row r="247" spans="1:26" x14ac:dyDescent="0.25">
      <c r="A247">
        <f>IF(B247="Y",COUNTIF($B$2:B247,"Y"),0)</f>
        <v>246</v>
      </c>
      <c r="B247" t="str">
        <f>IF(AND(C247&gt;=BeginDate24hr,C247&lt;=EndDate24hr),"Y","N")</f>
        <v>Y</v>
      </c>
      <c r="C247" s="1">
        <v>43949</v>
      </c>
      <c r="D247" t="s">
        <v>135</v>
      </c>
      <c r="E247">
        <f>Transformed!C492</f>
        <v>63.165455000000001</v>
      </c>
      <c r="F247">
        <f>(Transformed!D492+Transformed!D493)/2</f>
        <v>53.691703000000004</v>
      </c>
      <c r="G247">
        <f>(Transformed!E492+Transformed!E493)/2</f>
        <v>53.691703000000004</v>
      </c>
      <c r="H247">
        <f>(Transformed!F492+Transformed!F493)/2</f>
        <v>19.843332000000004</v>
      </c>
      <c r="I247">
        <f>(Transformed!G492+Transformed!G493)/2</f>
        <v>64.948042149999992</v>
      </c>
      <c r="J247">
        <f>(Transformed!H492+Transformed!H493)/2</f>
        <v>56.981089500000003</v>
      </c>
      <c r="K247">
        <f>(Transformed!I492+Transformed!I493)/2</f>
        <v>12.399394000000001</v>
      </c>
      <c r="L247">
        <f>(Transformed!J492+Transformed!J493)/2</f>
        <v>12.399394000000001</v>
      </c>
      <c r="M247">
        <f>(Transformed!K492+Transformed!K493)/2</f>
        <v>44.581695500000002</v>
      </c>
      <c r="N247">
        <f>(Transformed!L492+Transformed!L493)/2</f>
        <v>39.660771099999998</v>
      </c>
      <c r="O247">
        <f>(Transformed!M492+Transformed!M493)/2</f>
        <v>94.33806899999999</v>
      </c>
      <c r="P247">
        <f>(Transformed!N492+Transformed!N493)/2</f>
        <v>12.732697</v>
      </c>
      <c r="Q247">
        <f>(Transformed!O492+Transformed!O493)/2</f>
        <v>12.732697</v>
      </c>
      <c r="R247">
        <f>(Transformed!P492+Transformed!P493)/2</f>
        <v>81.605371999999988</v>
      </c>
      <c r="S247">
        <f>(Transformed!Q492+Transformed!Q493)/2</f>
        <v>52.1045157</v>
      </c>
      <c r="T247">
        <f>(Transformed!R492+Transformed!R493)/2</f>
        <v>9.4818180000000005</v>
      </c>
      <c r="U247">
        <f>(Transformed!S492+Transformed!S493)/2</f>
        <v>2.5542525</v>
      </c>
      <c r="V247">
        <f>(Transformed!T492+Transformed!T493)/2</f>
        <v>2.5542525</v>
      </c>
      <c r="W247">
        <f>(Transformed!U492+Transformed!U493)/2</f>
        <v>6.9275655</v>
      </c>
      <c r="X247">
        <f>(Transformed!V492+Transformed!V493)/2</f>
        <v>5.4023377000000004</v>
      </c>
      <c r="Y247">
        <f>Input!$J$4</f>
        <v>65</v>
      </c>
      <c r="Z247">
        <f>Input!$K$4</f>
        <v>75</v>
      </c>
    </row>
    <row r="248" spans="1:26" x14ac:dyDescent="0.25">
      <c r="A248">
        <f>IF(B248="Y",COUNTIF($B$2:B248,"Y"),0)</f>
        <v>247</v>
      </c>
      <c r="B248" t="str">
        <f>IF(AND(C248&gt;=BeginDate24hr,C248&lt;=EndDate24hr),"Y","N")</f>
        <v>Y</v>
      </c>
      <c r="C248" s="1">
        <v>43948</v>
      </c>
      <c r="D248" t="s">
        <v>135</v>
      </c>
      <c r="E248">
        <f>Transformed!C494</f>
        <v>59.154544999999999</v>
      </c>
      <c r="F248">
        <f>(Transformed!D494+Transformed!D495)/2</f>
        <v>56.677597500000005</v>
      </c>
      <c r="G248">
        <f>(Transformed!E494+Transformed!E495)/2</f>
        <v>56.677597500000005</v>
      </c>
      <c r="H248">
        <f>(Transformed!F494+Transformed!F495)/2</f>
        <v>13.1750595</v>
      </c>
      <c r="I248">
        <f>(Transformed!G494+Transformed!G495)/2</f>
        <v>63.301538350000001</v>
      </c>
      <c r="J248">
        <f>(Transformed!H494+Transformed!H495)/2</f>
        <v>54.491373999999993</v>
      </c>
      <c r="K248">
        <f>(Transformed!I494+Transformed!I495)/2</f>
        <v>27.963939</v>
      </c>
      <c r="L248">
        <f>(Transformed!J494+Transformed!J495)/2</f>
        <v>27.963939</v>
      </c>
      <c r="M248">
        <f>(Transformed!K494+Transformed!K495)/2</f>
        <v>26.527434999999997</v>
      </c>
      <c r="N248">
        <f>(Transformed!L494+Transformed!L495)/2</f>
        <v>42.742329650000002</v>
      </c>
      <c r="O248">
        <f>(Transformed!M494+Transformed!M495)/2</f>
        <v>83.018377000000001</v>
      </c>
      <c r="P248">
        <f>(Transformed!N494+Transformed!N495)/2</f>
        <v>28.982727500000003</v>
      </c>
      <c r="Q248">
        <f>(Transformed!O494+Transformed!O495)/2</f>
        <v>28.982727500000003</v>
      </c>
      <c r="R248">
        <f>(Transformed!P494+Transformed!P495)/2</f>
        <v>54.035649499999998</v>
      </c>
      <c r="S248">
        <f>(Transformed!Q494+Transformed!Q495)/2</f>
        <v>56.802633600000007</v>
      </c>
      <c r="T248">
        <f>(Transformed!R494+Transformed!R495)/2</f>
        <v>11.003029999999999</v>
      </c>
      <c r="U248">
        <f>(Transformed!S494+Transformed!S495)/2</f>
        <v>2.1388889999999998</v>
      </c>
      <c r="V248">
        <f>(Transformed!T494+Transformed!T495)/2</f>
        <v>2.1388889999999998</v>
      </c>
      <c r="W248">
        <f>(Transformed!U494+Transformed!U495)/2</f>
        <v>8.864141</v>
      </c>
      <c r="X248">
        <f>(Transformed!V494+Transformed!V495)/2</f>
        <v>5.3858552999999993</v>
      </c>
      <c r="Y248">
        <f>Input!$J$4</f>
        <v>65</v>
      </c>
      <c r="Z248">
        <f>Input!$K$4</f>
        <v>75</v>
      </c>
    </row>
    <row r="249" spans="1:26" x14ac:dyDescent="0.25">
      <c r="A249">
        <f>IF(B249="Y",COUNTIF($B$2:B249,"Y"),0)</f>
        <v>248</v>
      </c>
      <c r="B249" t="str">
        <f>IF(AND(C249&gt;=BeginDate24hr,C249&lt;=EndDate24hr),"Y","N")</f>
        <v>Y</v>
      </c>
      <c r="C249" s="1">
        <v>43947</v>
      </c>
      <c r="D249" t="s">
        <v>135</v>
      </c>
      <c r="E249">
        <f>Transformed!C496</f>
        <v>58.672727000000002</v>
      </c>
      <c r="F249">
        <f>(Transformed!D496+Transformed!D497)/2</f>
        <v>53.585238000000004</v>
      </c>
      <c r="G249">
        <f>(Transformed!E496+Transformed!E497)/2</f>
        <v>53.585238000000004</v>
      </c>
      <c r="H249">
        <f>(Transformed!F496+Transformed!F497)/2</f>
        <v>15.6742025</v>
      </c>
      <c r="I249">
        <f>(Transformed!G496+Transformed!G497)/2</f>
        <v>60.649174700000003</v>
      </c>
      <c r="J249">
        <f>(Transformed!H496+Transformed!H497)/2</f>
        <v>54.819607500000004</v>
      </c>
      <c r="K249">
        <f>(Transformed!I496+Transformed!I497)/2</f>
        <v>30.539620999999997</v>
      </c>
      <c r="L249">
        <f>(Transformed!J496+Transformed!J497)/2</f>
        <v>30.539620999999997</v>
      </c>
      <c r="M249">
        <f>(Transformed!K496+Transformed!K497)/2</f>
        <v>24.279986500000003</v>
      </c>
      <c r="N249">
        <f>(Transformed!L496+Transformed!L497)/2</f>
        <v>45.647909400000003</v>
      </c>
      <c r="O249">
        <f>(Transformed!M496+Transformed!M497)/2</f>
        <v>92.155719000000005</v>
      </c>
      <c r="P249">
        <f>(Transformed!N496+Transformed!N497)/2</f>
        <v>36.872954499999999</v>
      </c>
      <c r="Q249">
        <f>(Transformed!O496+Transformed!O497)/2</f>
        <v>36.872954499999999</v>
      </c>
      <c r="R249">
        <f>(Transformed!P496+Transformed!P497)/2</f>
        <v>55.282764499999999</v>
      </c>
      <c r="S249">
        <f>(Transformed!Q496+Transformed!Q497)/2</f>
        <v>65.194150000000008</v>
      </c>
      <c r="T249">
        <f>(Transformed!R496+Transformed!R497)/2</f>
        <v>8.3068179999999998</v>
      </c>
      <c r="U249">
        <f>(Transformed!S496+Transformed!S497)/2</f>
        <v>1.9528619999999999</v>
      </c>
      <c r="V249">
        <f>(Transformed!T496+Transformed!T497)/2</f>
        <v>1.9528619999999999</v>
      </c>
      <c r="W249">
        <f>(Transformed!U496+Transformed!U497)/2</f>
        <v>6.3539560000000002</v>
      </c>
      <c r="X249">
        <f>(Transformed!V496+Transformed!V497)/2</f>
        <v>4.6105130000000001</v>
      </c>
      <c r="Y249">
        <f>Input!$J$4</f>
        <v>65</v>
      </c>
      <c r="Z249">
        <f>Input!$K$4</f>
        <v>75</v>
      </c>
    </row>
    <row r="250" spans="1:26" x14ac:dyDescent="0.25">
      <c r="A250">
        <f>IF(B250="Y",COUNTIF($B$2:B250,"Y"),0)</f>
        <v>249</v>
      </c>
      <c r="B250" t="str">
        <f>IF(AND(C250&gt;=BeginDate24hr,C250&lt;=EndDate24hr),"Y","N")</f>
        <v>Y</v>
      </c>
      <c r="C250" s="1">
        <v>43946</v>
      </c>
      <c r="D250" t="s">
        <v>135</v>
      </c>
      <c r="E250">
        <f>Transformed!C498</f>
        <v>61.027273000000001</v>
      </c>
      <c r="F250">
        <f>(Transformed!D498+Transformed!D499)/2</f>
        <v>52.652460500000004</v>
      </c>
      <c r="G250">
        <f>(Transformed!E498+Transformed!E499)/2</f>
        <v>52.652460500000004</v>
      </c>
      <c r="H250">
        <f>(Transformed!F498+Transformed!F499)/2</f>
        <v>19.0996375</v>
      </c>
      <c r="I250">
        <f>(Transformed!G498+Transformed!G499)/2</f>
        <v>61.235937750000005</v>
      </c>
      <c r="J250">
        <f>(Transformed!H498+Transformed!H499)/2</f>
        <v>51.494056</v>
      </c>
      <c r="K250">
        <f>(Transformed!I498+Transformed!I499)/2</f>
        <v>34.217832000000001</v>
      </c>
      <c r="L250">
        <f>(Transformed!J498+Transformed!J499)/2</f>
        <v>34.217832000000001</v>
      </c>
      <c r="M250">
        <f>(Transformed!K498+Transformed!K499)/2</f>
        <v>17.276223999999999</v>
      </c>
      <c r="N250">
        <f>(Transformed!L498+Transformed!L499)/2</f>
        <v>45.150095050000004</v>
      </c>
      <c r="O250">
        <f>(Transformed!M498+Transformed!M499)/2</f>
        <v>78.610803500000003</v>
      </c>
      <c r="P250">
        <f>(Transformed!N498+Transformed!N499)/2</f>
        <v>30.307028000000003</v>
      </c>
      <c r="Q250">
        <f>(Transformed!O498+Transformed!O499)/2</f>
        <v>30.307028000000003</v>
      </c>
      <c r="R250">
        <f>(Transformed!P498+Transformed!P499)/2</f>
        <v>48.3037755</v>
      </c>
      <c r="S250">
        <f>(Transformed!Q498+Transformed!Q499)/2</f>
        <v>62.248598350000002</v>
      </c>
      <c r="T250">
        <f>(Transformed!R498+Transformed!R499)/2</f>
        <v>9.4722219999999986</v>
      </c>
      <c r="U250">
        <f>(Transformed!S498+Transformed!S499)/2</f>
        <v>2.2824675000000001</v>
      </c>
      <c r="V250">
        <f>(Transformed!T498+Transformed!T499)/2</f>
        <v>2.2824675000000001</v>
      </c>
      <c r="W250">
        <f>(Transformed!U498+Transformed!U499)/2</f>
        <v>7.1897544999999994</v>
      </c>
      <c r="X250">
        <f>(Transformed!V498+Transformed!V499)/2</f>
        <v>5.0257532000000005</v>
      </c>
      <c r="Y250">
        <f>Input!$J$4</f>
        <v>65</v>
      </c>
      <c r="Z250">
        <f>Input!$K$4</f>
        <v>75</v>
      </c>
    </row>
    <row r="251" spans="1:26" x14ac:dyDescent="0.25">
      <c r="A251">
        <f>IF(B251="Y",COUNTIF($B$2:B251,"Y"),0)</f>
        <v>250</v>
      </c>
      <c r="B251" t="str">
        <f>IF(AND(C251&gt;=BeginDate24hr,C251&lt;=EndDate24hr),"Y","N")</f>
        <v>Y</v>
      </c>
      <c r="C251" s="1">
        <v>43945</v>
      </c>
      <c r="D251" t="s">
        <v>135</v>
      </c>
      <c r="E251">
        <f>Transformed!C500</f>
        <v>58.845455000000001</v>
      </c>
      <c r="F251">
        <f>(Transformed!D500+Transformed!D501)/2</f>
        <v>55.370265500000002</v>
      </c>
      <c r="G251">
        <f>(Transformed!E500+Transformed!E501)/2</f>
        <v>55.370265500000002</v>
      </c>
      <c r="H251">
        <f>(Transformed!F500+Transformed!F501)/2</f>
        <v>15.706308000000003</v>
      </c>
      <c r="I251">
        <f>(Transformed!G500+Transformed!G501)/2</f>
        <v>61.956131200000002</v>
      </c>
      <c r="J251">
        <f>(Transformed!H500+Transformed!H501)/2</f>
        <v>53.856458500000002</v>
      </c>
      <c r="K251">
        <f>(Transformed!I500+Transformed!I501)/2</f>
        <v>22.4206295</v>
      </c>
      <c r="L251">
        <f>(Transformed!J500+Transformed!J501)/2</f>
        <v>22.4206295</v>
      </c>
      <c r="M251">
        <f>(Transformed!K500+Transformed!K501)/2</f>
        <v>31.435828999999998</v>
      </c>
      <c r="N251">
        <f>(Transformed!L500+Transformed!L501)/2</f>
        <v>44.971401049999997</v>
      </c>
      <c r="O251">
        <f>(Transformed!M500+Transformed!M501)/2</f>
        <v>85.91843750000001</v>
      </c>
      <c r="P251">
        <f>(Transformed!N500+Transformed!N501)/2</f>
        <v>23.197586999999999</v>
      </c>
      <c r="Q251">
        <f>(Transformed!O500+Transformed!O501)/2</f>
        <v>23.197586999999999</v>
      </c>
      <c r="R251">
        <f>(Transformed!P500+Transformed!P501)/2</f>
        <v>62.720850500000005</v>
      </c>
      <c r="S251">
        <f>(Transformed!Q500+Transformed!Q501)/2</f>
        <v>62.438788799999998</v>
      </c>
      <c r="T251">
        <f>(Transformed!R500+Transformed!R501)/2</f>
        <v>6.1634615000000004</v>
      </c>
      <c r="U251">
        <f>(Transformed!S500+Transformed!S501)/2</f>
        <v>2.6636365</v>
      </c>
      <c r="V251">
        <f>(Transformed!T500+Transformed!T501)/2</f>
        <v>2.6636365</v>
      </c>
      <c r="W251">
        <f>(Transformed!U500+Transformed!U501)/2</f>
        <v>3.4998249999999995</v>
      </c>
      <c r="X251">
        <f>(Transformed!V500+Transformed!V501)/2</f>
        <v>4.39780675</v>
      </c>
      <c r="Y251">
        <f>Input!$J$4</f>
        <v>65</v>
      </c>
      <c r="Z251">
        <f>Input!$K$4</f>
        <v>75</v>
      </c>
    </row>
    <row r="252" spans="1:26" x14ac:dyDescent="0.25">
      <c r="A252">
        <f>IF(B252="Y",COUNTIF($B$2:B252,"Y"),0)</f>
        <v>251</v>
      </c>
      <c r="B252" t="str">
        <f>IF(AND(C252&gt;=BeginDate24hr,C252&lt;=EndDate24hr),"Y","N")</f>
        <v>Y</v>
      </c>
      <c r="C252" s="1">
        <v>43944</v>
      </c>
      <c r="D252" t="s">
        <v>135</v>
      </c>
      <c r="E252">
        <f>Transformed!C502</f>
        <v>61.172727000000002</v>
      </c>
      <c r="F252">
        <f>(Transformed!D502+Transformed!D503)/2</f>
        <v>54.3131895</v>
      </c>
      <c r="G252">
        <f>(Transformed!E502+Transformed!E503)/2</f>
        <v>54.3131895</v>
      </c>
      <c r="H252">
        <f>(Transformed!F502+Transformed!F503)/2</f>
        <v>15.443174000000003</v>
      </c>
      <c r="I252">
        <f>(Transformed!G502+Transformed!G503)/2</f>
        <v>61.931013900000004</v>
      </c>
      <c r="J252">
        <f>(Transformed!H502+Transformed!H503)/2</f>
        <v>54.185212999999997</v>
      </c>
      <c r="K252">
        <f>(Transformed!I502+Transformed!I503)/2</f>
        <v>26.962499999999999</v>
      </c>
      <c r="L252">
        <f>(Transformed!J502+Transformed!J503)/2</f>
        <v>26.962499999999999</v>
      </c>
      <c r="M252">
        <f>(Transformed!K502+Transformed!K503)/2</f>
        <v>27.222712999999999</v>
      </c>
      <c r="N252">
        <f>(Transformed!L502+Transformed!L503)/2</f>
        <v>45.113885449999998</v>
      </c>
      <c r="O252">
        <f>(Transformed!M502+Transformed!M503)/2</f>
        <v>89.0337155</v>
      </c>
      <c r="P252">
        <f>(Transformed!N502+Transformed!N503)/2</f>
        <v>26.4313635</v>
      </c>
      <c r="Q252">
        <f>(Transformed!O502+Transformed!O503)/2</f>
        <v>26.4313635</v>
      </c>
      <c r="R252">
        <f>(Transformed!P502+Transformed!P503)/2</f>
        <v>62.602352000000003</v>
      </c>
      <c r="S252">
        <f>(Transformed!Q502+Transformed!Q503)/2</f>
        <v>62.637195550000001</v>
      </c>
      <c r="T252">
        <f>(Transformed!R502+Transformed!R503)/2</f>
        <v>7.98</v>
      </c>
      <c r="U252">
        <f>(Transformed!S502+Transformed!S503)/2</f>
        <v>1.7697369999999999</v>
      </c>
      <c r="V252">
        <f>(Transformed!T502+Transformed!T503)/2</f>
        <v>1.7697369999999999</v>
      </c>
      <c r="W252">
        <f>(Transformed!U502+Transformed!U503)/2</f>
        <v>6.2102629999999994</v>
      </c>
      <c r="X252">
        <f>(Transformed!V502+Transformed!V503)/2</f>
        <v>4.5334826499999998</v>
      </c>
      <c r="Y252">
        <f>Input!$J$4</f>
        <v>65</v>
      </c>
      <c r="Z252">
        <f>Input!$K$4</f>
        <v>75</v>
      </c>
    </row>
    <row r="253" spans="1:26" x14ac:dyDescent="0.25">
      <c r="A253">
        <f>IF(B253="Y",COUNTIF($B$2:B253,"Y"),0)</f>
        <v>252</v>
      </c>
      <c r="B253" t="str">
        <f>IF(AND(C253&gt;=BeginDate24hr,C253&lt;=EndDate24hr),"Y","N")</f>
        <v>Y</v>
      </c>
      <c r="C253" s="1">
        <v>43943</v>
      </c>
      <c r="D253" t="s">
        <v>135</v>
      </c>
      <c r="E253">
        <f>Transformed!C504</f>
        <v>56.327272999999998</v>
      </c>
      <c r="F253">
        <f>(Transformed!D504+Transformed!D505)/2</f>
        <v>56.187878999999995</v>
      </c>
      <c r="G253">
        <f>(Transformed!E504+Transformed!E505)/2</f>
        <v>56.187878999999995</v>
      </c>
      <c r="H253">
        <f>(Transformed!F504+Transformed!F505)/2</f>
        <v>10.371911500000003</v>
      </c>
      <c r="I253">
        <f>(Transformed!G504+Transformed!G505)/2</f>
        <v>61.824403799999999</v>
      </c>
      <c r="J253">
        <f>(Transformed!H504+Transformed!H505)/2</f>
        <v>49.187356999999999</v>
      </c>
      <c r="K253">
        <f>(Transformed!I504+Transformed!I505)/2</f>
        <v>33.206643499999998</v>
      </c>
      <c r="L253">
        <f>(Transformed!J504+Transformed!J505)/2</f>
        <v>33.206643499999998</v>
      </c>
      <c r="M253">
        <f>(Transformed!K504+Transformed!K505)/2</f>
        <v>15.9807135</v>
      </c>
      <c r="N253">
        <f>(Transformed!L504+Transformed!L505)/2</f>
        <v>44.225138100000002</v>
      </c>
      <c r="O253">
        <f>(Transformed!M504+Transformed!M505)/2</f>
        <v>77.875932000000006</v>
      </c>
      <c r="P253">
        <f>(Transformed!N504+Transformed!N505)/2</f>
        <v>33.924021000000003</v>
      </c>
      <c r="Q253">
        <f>(Transformed!O504+Transformed!O505)/2</f>
        <v>33.924021000000003</v>
      </c>
      <c r="R253">
        <f>(Transformed!P504+Transformed!P505)/2</f>
        <v>43.95191100000001</v>
      </c>
      <c r="S253">
        <f>(Transformed!Q504+Transformed!Q505)/2</f>
        <v>58.831088149999999</v>
      </c>
      <c r="T253">
        <f>(Transformed!R504+Transformed!R505)/2</f>
        <v>7.2167835</v>
      </c>
      <c r="U253">
        <f>(Transformed!S504+Transformed!S505)/2</f>
        <v>2.9090910000000001</v>
      </c>
      <c r="V253">
        <f>(Transformed!T504+Transformed!T505)/2</f>
        <v>2.9090910000000001</v>
      </c>
      <c r="W253">
        <f>(Transformed!U504+Transformed!U505)/2</f>
        <v>4.3076924999999999</v>
      </c>
      <c r="X253">
        <f>(Transformed!V504+Transformed!V505)/2</f>
        <v>4.7159036499999996</v>
      </c>
      <c r="Y253">
        <f>Input!$J$4</f>
        <v>65</v>
      </c>
      <c r="Z253">
        <f>Input!$K$4</f>
        <v>75</v>
      </c>
    </row>
    <row r="254" spans="1:26" x14ac:dyDescent="0.25">
      <c r="A254">
        <f>IF(B254="Y",COUNTIF($B$2:B254,"Y"),0)</f>
        <v>253</v>
      </c>
      <c r="B254" t="str">
        <f>IF(AND(C254&gt;=BeginDate24hr,C254&lt;=EndDate24hr),"Y","N")</f>
        <v>Y</v>
      </c>
      <c r="C254" s="1">
        <v>43942</v>
      </c>
      <c r="D254" t="s">
        <v>135</v>
      </c>
      <c r="E254">
        <f>Transformed!C506</f>
        <v>57.354545000000002</v>
      </c>
      <c r="F254">
        <f>(Transformed!D506+Transformed!D507)/2</f>
        <v>54.493589499999999</v>
      </c>
      <c r="G254">
        <f>(Transformed!E506+Transformed!E507)/2</f>
        <v>54.493589499999999</v>
      </c>
      <c r="H254">
        <f>(Transformed!F506+Transformed!F507)/2</f>
        <v>15.218298500000003</v>
      </c>
      <c r="I254">
        <f>(Transformed!G506+Transformed!G507)/2</f>
        <v>61.659866350000001</v>
      </c>
      <c r="J254">
        <f>(Transformed!H506+Transformed!H507)/2</f>
        <v>50.083333500000002</v>
      </c>
      <c r="K254">
        <f>(Transformed!I506+Transformed!I507)/2</f>
        <v>31.690984499999999</v>
      </c>
      <c r="L254">
        <f>(Transformed!J506+Transformed!J507)/2</f>
        <v>31.690984499999999</v>
      </c>
      <c r="M254">
        <f>(Transformed!K506+Transformed!K507)/2</f>
        <v>18.392349000000003</v>
      </c>
      <c r="N254">
        <f>(Transformed!L506+Transformed!L507)/2</f>
        <v>42.888728799999996</v>
      </c>
      <c r="O254">
        <f>(Transformed!M506+Transformed!M507)/2</f>
        <v>82.391522500000008</v>
      </c>
      <c r="P254">
        <f>(Transformed!N506+Transformed!N507)/2</f>
        <v>32.5517045</v>
      </c>
      <c r="Q254">
        <f>(Transformed!O506+Transformed!O507)/2</f>
        <v>32.5517045</v>
      </c>
      <c r="R254">
        <f>(Transformed!P506+Transformed!P507)/2</f>
        <v>49.839818000000001</v>
      </c>
      <c r="S254">
        <f>(Transformed!Q506+Transformed!Q507)/2</f>
        <v>57.6749054</v>
      </c>
      <c r="T254">
        <f>(Transformed!R506+Transformed!R507)/2</f>
        <v>8.4666665000000005</v>
      </c>
      <c r="U254">
        <f>(Transformed!S506+Transformed!S507)/2</f>
        <v>2.0804200000000002</v>
      </c>
      <c r="V254">
        <f>(Transformed!T506+Transformed!T507)/2</f>
        <v>2.0804200000000002</v>
      </c>
      <c r="W254">
        <f>(Transformed!U506+Transformed!U507)/2</f>
        <v>6.3862465000000004</v>
      </c>
      <c r="X254">
        <f>(Transformed!V506+Transformed!V507)/2</f>
        <v>4.76567455</v>
      </c>
      <c r="Y254">
        <f>Input!$J$4</f>
        <v>65</v>
      </c>
      <c r="Z254">
        <f>Input!$K$4</f>
        <v>75</v>
      </c>
    </row>
    <row r="255" spans="1:26" x14ac:dyDescent="0.25">
      <c r="A255">
        <f>IF(B255="Y",COUNTIF($B$2:B255,"Y"),0)</f>
        <v>254</v>
      </c>
      <c r="B255" t="str">
        <f>IF(AND(C255&gt;=BeginDate24hr,C255&lt;=EndDate24hr),"Y","N")</f>
        <v>Y</v>
      </c>
      <c r="C255" s="1">
        <v>43941</v>
      </c>
      <c r="D255" t="s">
        <v>135</v>
      </c>
      <c r="E255">
        <f>Transformed!C508</f>
        <v>59.145454999999998</v>
      </c>
      <c r="F255">
        <f>(Transformed!D508+Transformed!D509)/2</f>
        <v>54.916165499999998</v>
      </c>
      <c r="G255">
        <f>(Transformed!E508+Transformed!E509)/2</f>
        <v>54.916165499999998</v>
      </c>
      <c r="H255">
        <f>(Transformed!F508+Transformed!F509)/2</f>
        <v>14.856562000000004</v>
      </c>
      <c r="I255">
        <f>(Transformed!G508+Transformed!G509)/2</f>
        <v>61.702669600000007</v>
      </c>
      <c r="J255">
        <f>(Transformed!H508+Transformed!H509)/2</f>
        <v>49.3553845</v>
      </c>
      <c r="K255">
        <f>(Transformed!I508+Transformed!I509)/2</f>
        <v>26.533916000000001</v>
      </c>
      <c r="L255">
        <f>(Transformed!J508+Transformed!J509)/2</f>
        <v>26.533916000000001</v>
      </c>
      <c r="M255">
        <f>(Transformed!K508+Transformed!K509)/2</f>
        <v>22.821468499999998</v>
      </c>
      <c r="N255">
        <f>(Transformed!L508+Transformed!L509)/2</f>
        <v>41.565637049999999</v>
      </c>
      <c r="O255">
        <f>(Transformed!M508+Transformed!M509)/2</f>
        <v>79.345585999999997</v>
      </c>
      <c r="P255">
        <f>(Transformed!N508+Transformed!N509)/2</f>
        <v>26.641083999999999</v>
      </c>
      <c r="Q255">
        <f>(Transformed!O508+Transformed!O509)/2</f>
        <v>26.641083999999999</v>
      </c>
      <c r="R255">
        <f>(Transformed!P508+Transformed!P509)/2</f>
        <v>52.704501999999998</v>
      </c>
      <c r="S255">
        <f>(Transformed!Q508+Transformed!Q509)/2</f>
        <v>56.648639950000003</v>
      </c>
      <c r="T255">
        <f>(Transformed!R508+Transformed!R509)/2</f>
        <v>7.6323530000000002</v>
      </c>
      <c r="U255">
        <f>(Transformed!S508+Transformed!S509)/2</f>
        <v>2.0839159999999999</v>
      </c>
      <c r="V255">
        <f>(Transformed!T508+Transformed!T509)/2</f>
        <v>2.0839159999999999</v>
      </c>
      <c r="W255">
        <f>(Transformed!U508+Transformed!U509)/2</f>
        <v>5.5484369999999998</v>
      </c>
      <c r="X255">
        <f>(Transformed!V508+Transformed!V509)/2</f>
        <v>4.5147758499999995</v>
      </c>
      <c r="Y255">
        <f>Input!$J$4</f>
        <v>65</v>
      </c>
      <c r="Z255">
        <f>Input!$K$4</f>
        <v>75</v>
      </c>
    </row>
    <row r="256" spans="1:26" x14ac:dyDescent="0.25">
      <c r="A256">
        <f>IF(B256="Y",COUNTIF($B$2:B256,"Y"),0)</f>
        <v>255</v>
      </c>
      <c r="B256" t="str">
        <f>IF(AND(C256&gt;=BeginDate24hr,C256&lt;=EndDate24hr),"Y","N")</f>
        <v>Y</v>
      </c>
      <c r="C256" s="1">
        <v>43940</v>
      </c>
      <c r="D256" t="s">
        <v>135</v>
      </c>
      <c r="E256">
        <f>Transformed!C510</f>
        <v>57.378182000000002</v>
      </c>
      <c r="F256">
        <f>(Transformed!D510+Transformed!D511)/2</f>
        <v>53.057102499999999</v>
      </c>
      <c r="G256">
        <f>(Transformed!E510+Transformed!E511)/2</f>
        <v>53.057102499999999</v>
      </c>
      <c r="H256">
        <f>(Transformed!F510+Transformed!F511)/2</f>
        <v>14.883527000000004</v>
      </c>
      <c r="I256">
        <f>(Transformed!G510+Transformed!G511)/2</f>
        <v>60.051493600000001</v>
      </c>
      <c r="J256">
        <f>(Transformed!H510+Transformed!H511)/2</f>
        <v>51.416908499999998</v>
      </c>
      <c r="K256">
        <f>(Transformed!I510+Transformed!I511)/2</f>
        <v>29.031118499999998</v>
      </c>
      <c r="L256">
        <f>(Transformed!J510+Transformed!J511)/2</f>
        <v>29.031118499999998</v>
      </c>
      <c r="M256">
        <f>(Transformed!K510+Transformed!K511)/2</f>
        <v>22.38579</v>
      </c>
      <c r="N256">
        <f>(Transformed!L510+Transformed!L511)/2</f>
        <v>42.924645349999999</v>
      </c>
      <c r="O256">
        <f>(Transformed!M510+Transformed!M511)/2</f>
        <v>85.212741499999993</v>
      </c>
      <c r="P256">
        <f>(Transformed!N510+Transformed!N511)/2</f>
        <v>28.822063</v>
      </c>
      <c r="Q256">
        <f>(Transformed!O510+Transformed!O511)/2</f>
        <v>28.822063</v>
      </c>
      <c r="R256">
        <f>(Transformed!P510+Transformed!P511)/2</f>
        <v>56.3906785</v>
      </c>
      <c r="S256">
        <f>(Transformed!Q510+Transformed!Q511)/2</f>
        <v>61.273550900000004</v>
      </c>
      <c r="T256">
        <f>(Transformed!R510+Transformed!R511)/2</f>
        <v>7.4583335000000002</v>
      </c>
      <c r="U256">
        <f>(Transformed!S510+Transformed!S511)/2</f>
        <v>2.8030299999999997</v>
      </c>
      <c r="V256">
        <f>(Transformed!T510+Transformed!T511)/2</f>
        <v>2.8030299999999997</v>
      </c>
      <c r="W256">
        <f>(Transformed!U510+Transformed!U511)/2</f>
        <v>4.6553035000000005</v>
      </c>
      <c r="X256">
        <f>(Transformed!V510+Transformed!V511)/2</f>
        <v>4.6427621499999994</v>
      </c>
      <c r="Y256">
        <f>Input!$J$4</f>
        <v>65</v>
      </c>
      <c r="Z256">
        <f>Input!$K$4</f>
        <v>75</v>
      </c>
    </row>
    <row r="257" spans="1:26" x14ac:dyDescent="0.25">
      <c r="A257">
        <f>IF(B257="Y",COUNTIF($B$2:B257,"Y"),0)</f>
        <v>256</v>
      </c>
      <c r="B257" t="str">
        <f>IF(AND(C257&gt;=BeginDate24hr,C257&lt;=EndDate24hr),"Y","N")</f>
        <v>Y</v>
      </c>
      <c r="C257" s="1">
        <v>43939</v>
      </c>
      <c r="D257" t="s">
        <v>135</v>
      </c>
      <c r="E257">
        <f>Transformed!C512</f>
        <v>59.163635999999997</v>
      </c>
      <c r="F257">
        <f>(Transformed!D512+Transformed!D513)/2</f>
        <v>49.608333500000001</v>
      </c>
      <c r="G257">
        <f>(Transformed!E512+Transformed!E513)/2</f>
        <v>49.608333500000001</v>
      </c>
      <c r="H257">
        <f>(Transformed!F512+Transformed!F513)/2</f>
        <v>18.798484500000004</v>
      </c>
      <c r="I257">
        <f>(Transformed!G512+Transformed!G513)/2</f>
        <v>60.503045950000001</v>
      </c>
      <c r="J257">
        <f>(Transformed!H512+Transformed!H513)/2</f>
        <v>52.421538499999997</v>
      </c>
      <c r="K257">
        <f>(Transformed!I512+Transformed!I513)/2</f>
        <v>25.128246499999999</v>
      </c>
      <c r="L257">
        <f>(Transformed!J512+Transformed!J513)/2</f>
        <v>25.128246499999999</v>
      </c>
      <c r="M257">
        <f>(Transformed!K512+Transformed!K513)/2</f>
        <v>27.293291999999997</v>
      </c>
      <c r="N257">
        <f>(Transformed!L512+Transformed!L513)/2</f>
        <v>41.623003850000003</v>
      </c>
      <c r="O257">
        <f>(Transformed!M512+Transformed!M513)/2</f>
        <v>87.353082000000001</v>
      </c>
      <c r="P257">
        <f>(Transformed!N512+Transformed!N513)/2</f>
        <v>28.775617</v>
      </c>
      <c r="Q257">
        <f>(Transformed!O512+Transformed!O513)/2</f>
        <v>28.775617</v>
      </c>
      <c r="R257">
        <f>(Transformed!P512+Transformed!P513)/2</f>
        <v>58.577464999999997</v>
      </c>
      <c r="S257">
        <f>(Transformed!Q512+Transformed!Q513)/2</f>
        <v>58.784960350000006</v>
      </c>
      <c r="T257">
        <f>(Transformed!R512+Transformed!R513)/2</f>
        <v>6.6103895000000001</v>
      </c>
      <c r="U257">
        <f>(Transformed!S512+Transformed!S513)/2</f>
        <v>1.8545455</v>
      </c>
      <c r="V257">
        <f>(Transformed!T512+Transformed!T513)/2</f>
        <v>1.8545455</v>
      </c>
      <c r="W257">
        <f>(Transformed!U512+Transformed!U513)/2</f>
        <v>4.7558439999999997</v>
      </c>
      <c r="X257">
        <f>(Transformed!V512+Transformed!V513)/2</f>
        <v>4.4871411500000002</v>
      </c>
      <c r="Y257">
        <f>Input!$J$4</f>
        <v>65</v>
      </c>
      <c r="Z257">
        <f>Input!$K$4</f>
        <v>75</v>
      </c>
    </row>
    <row r="258" spans="1:26" x14ac:dyDescent="0.25">
      <c r="A258">
        <f>IF(B258="Y",COUNTIF($B$2:B258,"Y"),0)</f>
        <v>257</v>
      </c>
      <c r="B258" t="str">
        <f>IF(AND(C258&gt;=BeginDate24hr,C258&lt;=EndDate24hr),"Y","N")</f>
        <v>Y</v>
      </c>
      <c r="C258" s="1">
        <v>43938</v>
      </c>
      <c r="D258" t="s">
        <v>135</v>
      </c>
      <c r="E258">
        <f>Transformed!C514</f>
        <v>59.72</v>
      </c>
      <c r="F258">
        <f>(Transformed!D514+Transformed!D515)/2</f>
        <v>52.023376499999998</v>
      </c>
      <c r="G258">
        <f>(Transformed!E514+Transformed!E515)/2</f>
        <v>52.023376499999998</v>
      </c>
      <c r="H258">
        <f>(Transformed!F514+Transformed!F515)/2</f>
        <v>17.101329499999999</v>
      </c>
      <c r="I258">
        <f>(Transformed!G514+Transformed!G515)/2</f>
        <v>61.309758899999999</v>
      </c>
      <c r="J258">
        <f>(Transformed!H514+Transformed!H515)/2</f>
        <v>57.061095999999999</v>
      </c>
      <c r="K258">
        <f>(Transformed!I514+Transformed!I515)/2</f>
        <v>21.0136365</v>
      </c>
      <c r="L258">
        <f>(Transformed!J514+Transformed!J515)/2</f>
        <v>21.0136365</v>
      </c>
      <c r="M258">
        <f>(Transformed!K514+Transformed!K515)/2</f>
        <v>36.047459500000002</v>
      </c>
      <c r="N258">
        <f>(Transformed!L514+Transformed!L515)/2</f>
        <v>39.548424349999998</v>
      </c>
      <c r="O258">
        <f>(Transformed!M514+Transformed!M515)/2</f>
        <v>86.361092999999997</v>
      </c>
      <c r="P258">
        <f>(Transformed!N514+Transformed!N515)/2</f>
        <v>24.840068000000002</v>
      </c>
      <c r="Q258">
        <f>(Transformed!O514+Transformed!O515)/2</f>
        <v>24.840068000000002</v>
      </c>
      <c r="R258">
        <f>(Transformed!P514+Transformed!P515)/2</f>
        <v>61.521024999999995</v>
      </c>
      <c r="S258">
        <f>(Transformed!Q514+Transformed!Q515)/2</f>
        <v>55.466067750000008</v>
      </c>
      <c r="T258">
        <f>(Transformed!R514+Transformed!R515)/2</f>
        <v>8.5749999999999993</v>
      </c>
      <c r="U258">
        <f>(Transformed!S514+Transformed!S515)/2</f>
        <v>2.3506489999999998</v>
      </c>
      <c r="V258">
        <f>(Transformed!T514+Transformed!T515)/2</f>
        <v>2.3506489999999998</v>
      </c>
      <c r="W258">
        <f>(Transformed!U514+Transformed!U515)/2</f>
        <v>6.2243510000000004</v>
      </c>
      <c r="X258">
        <f>(Transformed!V514+Transformed!V515)/2</f>
        <v>4.4157472000000002</v>
      </c>
      <c r="Y258">
        <f>Input!$J$4</f>
        <v>65</v>
      </c>
      <c r="Z258">
        <f>Input!$K$4</f>
        <v>75</v>
      </c>
    </row>
    <row r="259" spans="1:26" x14ac:dyDescent="0.25">
      <c r="A259">
        <f>IF(B259="Y",COUNTIF($B$2:B259,"Y"),0)</f>
        <v>258</v>
      </c>
      <c r="B259" t="str">
        <f>IF(AND(C259&gt;=BeginDate24hr,C259&lt;=EndDate24hr),"Y","N")</f>
        <v>Y</v>
      </c>
      <c r="C259" s="1">
        <v>43937</v>
      </c>
      <c r="D259" t="s">
        <v>135</v>
      </c>
      <c r="E259">
        <f>Transformed!C516</f>
        <v>63.038181999999999</v>
      </c>
      <c r="F259">
        <f>(Transformed!D516+Transformed!D517)/2</f>
        <v>50.293787999999999</v>
      </c>
      <c r="G259">
        <f>(Transformed!E516+Transformed!E517)/2</f>
        <v>50.293787999999999</v>
      </c>
      <c r="H259">
        <f>(Transformed!F516+Transformed!F517)/2</f>
        <v>18.986072000000004</v>
      </c>
      <c r="I259">
        <f>(Transformed!G516+Transformed!G517)/2</f>
        <v>59.181417049999993</v>
      </c>
      <c r="J259">
        <f>(Transformed!H516+Transformed!H517)/2</f>
        <v>50.621071499999999</v>
      </c>
      <c r="K259">
        <f>(Transformed!I516+Transformed!I517)/2</f>
        <v>17.6144055</v>
      </c>
      <c r="L259">
        <f>(Transformed!J516+Transformed!J517)/2</f>
        <v>17.6144055</v>
      </c>
      <c r="M259">
        <f>(Transformed!K516+Transformed!K517)/2</f>
        <v>33.006665999999996</v>
      </c>
      <c r="N259">
        <f>(Transformed!L516+Transformed!L517)/2</f>
        <v>39.413746099999997</v>
      </c>
      <c r="O259">
        <f>(Transformed!M516+Transformed!M517)/2</f>
        <v>91.842954499999991</v>
      </c>
      <c r="P259">
        <f>(Transformed!N516+Transformed!N517)/2</f>
        <v>15.570664000000001</v>
      </c>
      <c r="Q259">
        <f>(Transformed!O516+Transformed!O517)/2</f>
        <v>15.570664000000001</v>
      </c>
      <c r="R259">
        <f>(Transformed!P516+Transformed!P517)/2</f>
        <v>76.272290499999997</v>
      </c>
      <c r="S259">
        <f>(Transformed!Q516+Transformed!Q517)/2</f>
        <v>58.760721499999995</v>
      </c>
      <c r="T259">
        <f>(Transformed!R516+Transformed!R517)/2</f>
        <v>14.993007</v>
      </c>
      <c r="U259">
        <f>(Transformed!S516+Transformed!S517)/2</f>
        <v>1.6769229999999999</v>
      </c>
      <c r="V259">
        <f>(Transformed!T516+Transformed!T517)/2</f>
        <v>1.6769229999999999</v>
      </c>
      <c r="W259">
        <f>(Transformed!U516+Transformed!U517)/2</f>
        <v>13.316084</v>
      </c>
      <c r="X259">
        <f>(Transformed!V516+Transformed!V517)/2</f>
        <v>5.25228875</v>
      </c>
      <c r="Y259">
        <f>Input!$J$4</f>
        <v>65</v>
      </c>
      <c r="Z259">
        <f>Input!$K$4</f>
        <v>75</v>
      </c>
    </row>
    <row r="260" spans="1:26" x14ac:dyDescent="0.25">
      <c r="A260">
        <f>IF(B260="Y",COUNTIF($B$2:B260,"Y"),0)</f>
        <v>259</v>
      </c>
      <c r="B260" t="str">
        <f>IF(AND(C260&gt;=BeginDate24hr,C260&lt;=EndDate24hr),"Y","N")</f>
        <v>Y</v>
      </c>
      <c r="C260" s="1">
        <v>43936</v>
      </c>
      <c r="D260" t="s">
        <v>135</v>
      </c>
      <c r="E260">
        <f>Transformed!C518</f>
        <v>58.767273000000003</v>
      </c>
      <c r="F260">
        <f>(Transformed!D518+Transformed!D519)/2</f>
        <v>52.039772499999998</v>
      </c>
      <c r="G260">
        <f>(Transformed!E518+Transformed!E519)/2</f>
        <v>52.039772499999998</v>
      </c>
      <c r="H260">
        <f>(Transformed!F518+Transformed!F519)/2</f>
        <v>13.121556500000004</v>
      </c>
      <c r="I260">
        <f>(Transformed!G518+Transformed!G519)/2</f>
        <v>58.539123000000004</v>
      </c>
      <c r="J260">
        <f>(Transformed!H518+Transformed!H519)/2</f>
        <v>50.2185895</v>
      </c>
      <c r="K260">
        <f>(Transformed!I518+Transformed!I519)/2</f>
        <v>9.171189</v>
      </c>
      <c r="L260">
        <f>(Transformed!J518+Transformed!J519)/2</f>
        <v>9.171189</v>
      </c>
      <c r="M260">
        <f>(Transformed!K518+Transformed!K519)/2</f>
        <v>41.047400499999995</v>
      </c>
      <c r="N260">
        <f>(Transformed!L518+Transformed!L519)/2</f>
        <v>38.413391349999998</v>
      </c>
      <c r="O260">
        <f>(Transformed!M518+Transformed!M519)/2</f>
        <v>89.510813499999998</v>
      </c>
      <c r="P260">
        <f>(Transformed!N518+Transformed!N519)/2</f>
        <v>12.3373075</v>
      </c>
      <c r="Q260">
        <f>(Transformed!O518+Transformed!O519)/2</f>
        <v>12.3373075</v>
      </c>
      <c r="R260">
        <f>(Transformed!P518+Transformed!P519)/2</f>
        <v>77.173506000000003</v>
      </c>
      <c r="S260">
        <f>(Transformed!Q518+Transformed!Q519)/2</f>
        <v>57.648545549999994</v>
      </c>
      <c r="T260">
        <f>(Transformed!R518+Transformed!R519)/2</f>
        <v>10.052381</v>
      </c>
      <c r="U260">
        <f>(Transformed!S518+Transformed!S519)/2</f>
        <v>2.1996749999999996</v>
      </c>
      <c r="V260">
        <f>(Transformed!T518+Transformed!T519)/2</f>
        <v>2.1996749999999996</v>
      </c>
      <c r="W260">
        <f>(Transformed!U518+Transformed!U519)/2</f>
        <v>7.8527060000000004</v>
      </c>
      <c r="X260">
        <f>(Transformed!V518+Transformed!V519)/2</f>
        <v>4.8294097499999999</v>
      </c>
      <c r="Y260">
        <f>Input!$J$4</f>
        <v>65</v>
      </c>
      <c r="Z260">
        <f>Input!$K$4</f>
        <v>75</v>
      </c>
    </row>
    <row r="261" spans="1:26" x14ac:dyDescent="0.25">
      <c r="A261">
        <f>IF(B261="Y",COUNTIF($B$2:B261,"Y"),0)</f>
        <v>260</v>
      </c>
      <c r="B261" t="str">
        <f>IF(AND(C261&gt;=BeginDate24hr,C261&lt;=EndDate24hr),"Y","N")</f>
        <v>Y</v>
      </c>
      <c r="C261" s="1">
        <v>43935</v>
      </c>
      <c r="D261" t="s">
        <v>135</v>
      </c>
      <c r="E261">
        <f>Transformed!C520</f>
        <v>57.249091</v>
      </c>
      <c r="F261">
        <f>(Transformed!D520+Transformed!D521)/2</f>
        <v>52.378618000000003</v>
      </c>
      <c r="G261">
        <f>(Transformed!E520+Transformed!E521)/2</f>
        <v>52.378618000000003</v>
      </c>
      <c r="H261">
        <f>(Transformed!F520+Transformed!F521)/2</f>
        <v>14.033427499999998</v>
      </c>
      <c r="I261">
        <f>(Transformed!G520+Transformed!G521)/2</f>
        <v>58.581232850000006</v>
      </c>
      <c r="J261">
        <f>(Transformed!H520+Transformed!H521)/2</f>
        <v>51.110276999999996</v>
      </c>
      <c r="K261">
        <f>(Transformed!I520+Transformed!I521)/2</f>
        <v>19.470129499999999</v>
      </c>
      <c r="L261">
        <f>(Transformed!J520+Transformed!J521)/2</f>
        <v>19.470129499999999</v>
      </c>
      <c r="M261">
        <f>(Transformed!K520+Transformed!K521)/2</f>
        <v>31.640147500000001</v>
      </c>
      <c r="N261">
        <f>(Transformed!L520+Transformed!L521)/2</f>
        <v>38.115409450000001</v>
      </c>
      <c r="O261">
        <f>(Transformed!M520+Transformed!M521)/2</f>
        <v>87.674963500000004</v>
      </c>
      <c r="P261">
        <f>(Transformed!N520+Transformed!N521)/2</f>
        <v>25.3767855</v>
      </c>
      <c r="Q261">
        <f>(Transformed!O520+Transformed!O521)/2</f>
        <v>25.3767855</v>
      </c>
      <c r="R261">
        <f>(Transformed!P520+Transformed!P521)/2</f>
        <v>62.298178000000007</v>
      </c>
      <c r="S261">
        <f>(Transformed!Q520+Transformed!Q521)/2</f>
        <v>56.638598550000005</v>
      </c>
      <c r="T261">
        <f>(Transformed!R520+Transformed!R521)/2</f>
        <v>5.75</v>
      </c>
      <c r="U261">
        <f>(Transformed!S520+Transformed!S521)/2</f>
        <v>2.6525975000000002</v>
      </c>
      <c r="V261">
        <f>(Transformed!T520+Transformed!T521)/2</f>
        <v>2.6525975000000002</v>
      </c>
      <c r="W261">
        <f>(Transformed!U520+Transformed!U521)/2</f>
        <v>3.0974024999999998</v>
      </c>
      <c r="X261">
        <f>(Transformed!V520+Transformed!V521)/2</f>
        <v>4.0080146000000001</v>
      </c>
      <c r="Y261">
        <f>Input!$J$4</f>
        <v>65</v>
      </c>
      <c r="Z261">
        <f>Input!$K$4</f>
        <v>75</v>
      </c>
    </row>
    <row r="262" spans="1:26" x14ac:dyDescent="0.25">
      <c r="A262">
        <f>IF(B262="Y",COUNTIF($B$2:B262,"Y"),0)</f>
        <v>261</v>
      </c>
      <c r="B262" t="str">
        <f>IF(AND(C262&gt;=BeginDate24hr,C262&lt;=EndDate24hr),"Y","N")</f>
        <v>Y</v>
      </c>
      <c r="C262" s="1">
        <v>43934</v>
      </c>
      <c r="D262" t="s">
        <v>135</v>
      </c>
      <c r="E262">
        <f>Transformed!C522</f>
        <v>55.449091000000003</v>
      </c>
      <c r="F262">
        <f>(Transformed!D522+Transformed!D523)/2</f>
        <v>50.044444499999997</v>
      </c>
      <c r="G262">
        <f>(Transformed!E522+Transformed!E523)/2</f>
        <v>50.044444499999997</v>
      </c>
      <c r="H262">
        <f>(Transformed!F522+Transformed!F523)/2</f>
        <v>16.718767500000002</v>
      </c>
      <c r="I262">
        <f>(Transformed!G522+Transformed!G523)/2</f>
        <v>56.863116500000004</v>
      </c>
      <c r="J262">
        <f>(Transformed!H522+Transformed!H523)/2</f>
        <v>51.132285500000002</v>
      </c>
      <c r="K262">
        <f>(Transformed!I522+Transformed!I523)/2</f>
        <v>15.101049</v>
      </c>
      <c r="L262">
        <f>(Transformed!J522+Transformed!J523)/2</f>
        <v>15.101049</v>
      </c>
      <c r="M262">
        <f>(Transformed!K522+Transformed!K523)/2</f>
        <v>36.031236499999999</v>
      </c>
      <c r="N262">
        <f>(Transformed!L522+Transformed!L523)/2</f>
        <v>40.054087850000002</v>
      </c>
      <c r="O262">
        <f>(Transformed!M522+Transformed!M523)/2</f>
        <v>87.125500500000001</v>
      </c>
      <c r="P262">
        <f>(Transformed!N522+Transformed!N523)/2</f>
        <v>19.290944</v>
      </c>
      <c r="Q262">
        <f>(Transformed!O522+Transformed!O523)/2</f>
        <v>19.290944</v>
      </c>
      <c r="R262">
        <f>(Transformed!P522+Transformed!P523)/2</f>
        <v>67.834556499999991</v>
      </c>
      <c r="S262">
        <f>(Transformed!Q522+Transformed!Q523)/2</f>
        <v>64.548895299999998</v>
      </c>
      <c r="T262">
        <f>(Transformed!R522+Transformed!R523)/2</f>
        <v>7.3863634999999999</v>
      </c>
      <c r="U262">
        <f>(Transformed!S522+Transformed!S523)/2</f>
        <v>2.1590910000000001</v>
      </c>
      <c r="V262">
        <f>(Transformed!T522+Transformed!T523)/2</f>
        <v>2.1590910000000001</v>
      </c>
      <c r="W262">
        <f>(Transformed!U522+Transformed!U523)/2</f>
        <v>5.2272724999999998</v>
      </c>
      <c r="X262">
        <f>(Transformed!V522+Transformed!V523)/2</f>
        <v>4.1400268499999999</v>
      </c>
      <c r="Y262">
        <f>Input!$J$4</f>
        <v>65</v>
      </c>
      <c r="Z262">
        <f>Input!$K$4</f>
        <v>75</v>
      </c>
    </row>
    <row r="263" spans="1:26" x14ac:dyDescent="0.25">
      <c r="A263">
        <f>IF(B263="Y",COUNTIF($B$2:B263,"Y"),0)</f>
        <v>262</v>
      </c>
      <c r="B263" t="str">
        <f>IF(AND(C263&gt;=BeginDate24hr,C263&lt;=EndDate24hr),"Y","N")</f>
        <v>Y</v>
      </c>
      <c r="C263" s="1">
        <v>43933</v>
      </c>
      <c r="D263" t="s">
        <v>135</v>
      </c>
      <c r="E263">
        <f>Transformed!C524</f>
        <v>57.690908999999998</v>
      </c>
      <c r="F263">
        <f>(Transformed!D524+Transformed!D525)/2</f>
        <v>50.705871000000002</v>
      </c>
      <c r="G263">
        <f>(Transformed!E524+Transformed!E525)/2</f>
        <v>50.705871000000002</v>
      </c>
      <c r="H263">
        <f>(Transformed!F524+Transformed!F525)/2</f>
        <v>13.941122</v>
      </c>
      <c r="I263">
        <f>(Transformed!G524+Transformed!G525)/2</f>
        <v>57.260120200000003</v>
      </c>
      <c r="J263">
        <f>(Transformed!H524+Transformed!H525)/2</f>
        <v>51.301189000000001</v>
      </c>
      <c r="K263">
        <f>(Transformed!I524+Transformed!I525)/2</f>
        <v>9.2653844999999997</v>
      </c>
      <c r="L263">
        <f>(Transformed!J524+Transformed!J525)/2</f>
        <v>9.2653844999999997</v>
      </c>
      <c r="M263">
        <f>(Transformed!K524+Transformed!K525)/2</f>
        <v>42.035804500000005</v>
      </c>
      <c r="N263">
        <f>(Transformed!L524+Transformed!L525)/2</f>
        <v>41.369858999999998</v>
      </c>
      <c r="O263">
        <f>(Transformed!M524+Transformed!M525)/2</f>
        <v>86.2504165</v>
      </c>
      <c r="P263">
        <f>(Transformed!N524+Transformed!N525)/2</f>
        <v>13.681818</v>
      </c>
      <c r="Q263">
        <f>(Transformed!O524+Transformed!O525)/2</f>
        <v>13.681818</v>
      </c>
      <c r="R263">
        <f>(Transformed!P524+Transformed!P525)/2</f>
        <v>72.568598500000007</v>
      </c>
      <c r="S263">
        <f>(Transformed!Q524+Transformed!Q525)/2</f>
        <v>64.869104750000005</v>
      </c>
      <c r="T263">
        <f>(Transformed!R524+Transformed!R525)/2</f>
        <v>9.1363634999999999</v>
      </c>
      <c r="U263">
        <f>(Transformed!S524+Transformed!S525)/2</f>
        <v>2.6117425000000001</v>
      </c>
      <c r="V263">
        <f>(Transformed!T524+Transformed!T525)/2</f>
        <v>2.6117425000000001</v>
      </c>
      <c r="W263">
        <f>(Transformed!U524+Transformed!U525)/2</f>
        <v>6.5246209999999998</v>
      </c>
      <c r="X263">
        <f>(Transformed!V524+Transformed!V525)/2</f>
        <v>4.9023933</v>
      </c>
      <c r="Y263">
        <f>Input!$J$4</f>
        <v>65</v>
      </c>
      <c r="Z263">
        <f>Input!$K$4</f>
        <v>75</v>
      </c>
    </row>
    <row r="264" spans="1:26" x14ac:dyDescent="0.25">
      <c r="A264">
        <f>IF(B264="Y",COUNTIF($B$2:B264,"Y"),0)</f>
        <v>263</v>
      </c>
      <c r="B264" t="str">
        <f>IF(AND(C264&gt;=BeginDate24hr,C264&lt;=EndDate24hr),"Y","N")</f>
        <v>Y</v>
      </c>
      <c r="C264" s="1">
        <v>43932</v>
      </c>
      <c r="D264" t="s">
        <v>135</v>
      </c>
      <c r="E264">
        <f>Transformed!C526</f>
        <v>54.575384999999997</v>
      </c>
      <c r="F264">
        <f>(Transformed!D526+Transformed!D527)/2</f>
        <v>52.3825395</v>
      </c>
      <c r="G264">
        <f>(Transformed!E526+Transformed!E527)/2</f>
        <v>52.3825395</v>
      </c>
      <c r="H264">
        <f>(Transformed!F526+Transformed!F527)/2</f>
        <v>9.7805375000000012</v>
      </c>
      <c r="I264">
        <f>(Transformed!G526+Transformed!G527)/2</f>
        <v>56.798525600000005</v>
      </c>
      <c r="J264">
        <f>(Transformed!H526+Transformed!H527)/2</f>
        <v>53.137527500000004</v>
      </c>
      <c r="K264">
        <f>(Transformed!I526+Transformed!I527)/2</f>
        <v>30.276410499999997</v>
      </c>
      <c r="L264">
        <f>(Transformed!J526+Transformed!J527)/2</f>
        <v>30.276410499999997</v>
      </c>
      <c r="M264">
        <f>(Transformed!K526+Transformed!K527)/2</f>
        <v>22.861117</v>
      </c>
      <c r="N264">
        <f>(Transformed!L526+Transformed!L527)/2</f>
        <v>44.5407054</v>
      </c>
      <c r="O264">
        <f>(Transformed!M526+Transformed!M527)/2</f>
        <v>93.159549999999996</v>
      </c>
      <c r="P264">
        <f>(Transformed!N526+Transformed!N527)/2</f>
        <v>44.605743500000003</v>
      </c>
      <c r="Q264">
        <f>(Transformed!O526+Transformed!O527)/2</f>
        <v>44.605743500000003</v>
      </c>
      <c r="R264">
        <f>(Transformed!P526+Transformed!P527)/2</f>
        <v>48.553806500000007</v>
      </c>
      <c r="S264">
        <f>(Transformed!Q526+Transformed!Q527)/2</f>
        <v>70.232822999999996</v>
      </c>
      <c r="T264">
        <f>(Transformed!R526+Transformed!R527)/2</f>
        <v>8.1740890000000004</v>
      </c>
      <c r="U264">
        <f>(Transformed!S526+Transformed!S527)/2</f>
        <v>2.4040400000000002</v>
      </c>
      <c r="V264">
        <f>(Transformed!T526+Transformed!T527)/2</f>
        <v>2.4040400000000002</v>
      </c>
      <c r="W264">
        <f>(Transformed!U526+Transformed!U527)/2</f>
        <v>5.7700490000000002</v>
      </c>
      <c r="X264">
        <f>(Transformed!V526+Transformed!V527)/2</f>
        <v>4.8031787000000001</v>
      </c>
      <c r="Y264">
        <f>Input!$J$4</f>
        <v>65</v>
      </c>
      <c r="Z264">
        <f>Input!$K$4</f>
        <v>75</v>
      </c>
    </row>
    <row r="265" spans="1:26" x14ac:dyDescent="0.25">
      <c r="A265">
        <f>IF(B265="Y",COUNTIF($B$2:B265,"Y"),0)</f>
        <v>264</v>
      </c>
      <c r="B265" t="str">
        <f>IF(AND(C265&gt;=BeginDate24hr,C265&lt;=EndDate24hr),"Y","N")</f>
        <v>Y</v>
      </c>
      <c r="C265" s="1">
        <v>43931</v>
      </c>
      <c r="D265" t="s">
        <v>135</v>
      </c>
      <c r="E265">
        <f>Transformed!C528</f>
        <v>59.658181999999996</v>
      </c>
      <c r="F265">
        <f>(Transformed!D528+Transformed!D529)/2</f>
        <v>48.780965999999999</v>
      </c>
      <c r="G265">
        <f>(Transformed!E528+Transformed!E529)/2</f>
        <v>48.780965999999999</v>
      </c>
      <c r="H265">
        <f>(Transformed!F528+Transformed!F529)/2</f>
        <v>21.273125</v>
      </c>
      <c r="I265">
        <f>(Transformed!G528+Transformed!G529)/2</f>
        <v>59.471321349999997</v>
      </c>
      <c r="J265">
        <f>(Transformed!H528+Transformed!H529)/2</f>
        <v>55.572587999999996</v>
      </c>
      <c r="K265">
        <f>(Transformed!I528+Transformed!I529)/2</f>
        <v>30.812727500000001</v>
      </c>
      <c r="L265">
        <f>(Transformed!J528+Transformed!J529)/2</f>
        <v>30.812727500000001</v>
      </c>
      <c r="M265">
        <f>(Transformed!K528+Transformed!K529)/2</f>
        <v>24.759860500000002</v>
      </c>
      <c r="N265">
        <f>(Transformed!L528+Transformed!L529)/2</f>
        <v>43.298134300000001</v>
      </c>
      <c r="O265">
        <f>(Transformed!M528+Transformed!M529)/2</f>
        <v>96.116190500000002</v>
      </c>
      <c r="P265">
        <f>(Transformed!N528+Transformed!N529)/2</f>
        <v>29.074720500000002</v>
      </c>
      <c r="Q265">
        <f>(Transformed!O528+Transformed!O529)/2</f>
        <v>29.074720500000002</v>
      </c>
      <c r="R265">
        <f>(Transformed!P528+Transformed!P529)/2</f>
        <v>67.041470000000004</v>
      </c>
      <c r="S265">
        <f>(Transformed!Q528+Transformed!Q529)/2</f>
        <v>62.361691300000004</v>
      </c>
      <c r="T265">
        <f>(Transformed!R528+Transformed!R529)/2</f>
        <v>7.8611114999999998</v>
      </c>
      <c r="U265">
        <f>(Transformed!S528+Transformed!S529)/2</f>
        <v>2.4886365000000001</v>
      </c>
      <c r="V265">
        <f>(Transformed!T528+Transformed!T529)/2</f>
        <v>2.4886365000000001</v>
      </c>
      <c r="W265">
        <f>(Transformed!U528+Transformed!U529)/2</f>
        <v>5.3724749999999997</v>
      </c>
      <c r="X265">
        <f>(Transformed!V528+Transformed!V529)/2</f>
        <v>4.3809525000000002</v>
      </c>
      <c r="Y265">
        <f>Input!$J$4</f>
        <v>65</v>
      </c>
      <c r="Z265">
        <f>Input!$K$4</f>
        <v>75</v>
      </c>
    </row>
    <row r="266" spans="1:26" x14ac:dyDescent="0.25">
      <c r="A266">
        <f>IF(B266="Y",COUNTIF($B$2:B266,"Y"),0)</f>
        <v>265</v>
      </c>
      <c r="B266" t="str">
        <f>IF(AND(C266&gt;=BeginDate24hr,C266&lt;=EndDate24hr),"Y","N")</f>
        <v>Y</v>
      </c>
      <c r="C266" s="1">
        <v>43930</v>
      </c>
      <c r="D266" t="s">
        <v>135</v>
      </c>
      <c r="E266">
        <f>Transformed!C530</f>
        <v>58.154544999999999</v>
      </c>
      <c r="F266">
        <f>(Transformed!D530+Transformed!D531)/2</f>
        <v>47.337526499999996</v>
      </c>
      <c r="G266">
        <f>(Transformed!E530+Transformed!E531)/2</f>
        <v>47.337526499999996</v>
      </c>
      <c r="H266">
        <f>(Transformed!F530+Transformed!F531)/2</f>
        <v>22.362823000000002</v>
      </c>
      <c r="I266">
        <f>(Transformed!G530+Transformed!G531)/2</f>
        <v>59.97335425</v>
      </c>
      <c r="J266">
        <f>(Transformed!H530+Transformed!H531)/2</f>
        <v>54.518000000000001</v>
      </c>
      <c r="K266">
        <f>(Transformed!I530+Transformed!I531)/2</f>
        <v>25.455636499999997</v>
      </c>
      <c r="L266">
        <f>(Transformed!J530+Transformed!J531)/2</f>
        <v>25.455636499999997</v>
      </c>
      <c r="M266">
        <f>(Transformed!K530+Transformed!K531)/2</f>
        <v>29.062363500000004</v>
      </c>
      <c r="N266">
        <f>(Transformed!L530+Transformed!L531)/2</f>
        <v>39.896926499999999</v>
      </c>
      <c r="O266">
        <f>(Transformed!M530+Transformed!M531)/2</f>
        <v>92.822907000000001</v>
      </c>
      <c r="P266">
        <f>(Transformed!N530+Transformed!N531)/2</f>
        <v>27.7327975</v>
      </c>
      <c r="Q266">
        <f>(Transformed!O530+Transformed!O531)/2</f>
        <v>27.7327975</v>
      </c>
      <c r="R266">
        <f>(Transformed!P530+Transformed!P531)/2</f>
        <v>65.090109499999997</v>
      </c>
      <c r="S266">
        <f>(Transformed!Q530+Transformed!Q531)/2</f>
        <v>57.249181300000004</v>
      </c>
      <c r="T266">
        <f>(Transformed!R530+Transformed!R531)/2</f>
        <v>9.130768999999999</v>
      </c>
      <c r="U266">
        <f>(Transformed!S530+Transformed!S531)/2</f>
        <v>1.768939</v>
      </c>
      <c r="V266">
        <f>(Transformed!T530+Transformed!T531)/2</f>
        <v>1.768939</v>
      </c>
      <c r="W266">
        <f>(Transformed!U530+Transformed!U531)/2</f>
        <v>7.3618299999999994</v>
      </c>
      <c r="X266">
        <f>(Transformed!V530+Transformed!V531)/2</f>
        <v>4.2615770499999996</v>
      </c>
      <c r="Y266">
        <f>Input!$J$4</f>
        <v>65</v>
      </c>
      <c r="Z266">
        <f>Input!$K$4</f>
        <v>75</v>
      </c>
    </row>
    <row r="267" spans="1:26" x14ac:dyDescent="0.25">
      <c r="A267">
        <f>IF(B267="Y",COUNTIF($B$2:B267,"Y"),0)</f>
        <v>266</v>
      </c>
      <c r="B267" t="str">
        <f>IF(AND(C267&gt;=BeginDate24hr,C267&lt;=EndDate24hr),"Y","N")</f>
        <v>Y</v>
      </c>
      <c r="C267" s="1">
        <v>43929</v>
      </c>
      <c r="D267" t="s">
        <v>135</v>
      </c>
      <c r="E267">
        <f>Transformed!C532</f>
        <v>58.923076999999999</v>
      </c>
      <c r="F267">
        <f>(Transformed!D532+Transformed!D533)/2</f>
        <v>48.756060500000004</v>
      </c>
      <c r="G267">
        <f>(Transformed!E532+Transformed!E533)/2</f>
        <v>48.756060500000004</v>
      </c>
      <c r="H267">
        <f>(Transformed!F532+Transformed!F533)/2</f>
        <v>21.7170165</v>
      </c>
      <c r="I267">
        <f>(Transformed!G532+Transformed!G533)/2</f>
        <v>60.976043050000001</v>
      </c>
      <c r="J267">
        <f>(Transformed!H532+Transformed!H533)/2</f>
        <v>56.912150999999994</v>
      </c>
      <c r="K267">
        <f>(Transformed!I532+Transformed!I533)/2</f>
        <v>25.783566499999999</v>
      </c>
      <c r="L267">
        <f>(Transformed!J532+Transformed!J533)/2</f>
        <v>25.783566499999999</v>
      </c>
      <c r="M267">
        <f>(Transformed!K532+Transformed!K533)/2</f>
        <v>31.128584499999999</v>
      </c>
      <c r="N267">
        <f>(Transformed!L532+Transformed!L533)/2</f>
        <v>40.105052900000004</v>
      </c>
      <c r="O267">
        <f>(Transformed!M532+Transformed!M533)/2</f>
        <v>99.043724999999995</v>
      </c>
      <c r="P267">
        <f>(Transformed!N532+Transformed!N533)/2</f>
        <v>29.284405499999998</v>
      </c>
      <c r="Q267">
        <f>(Transformed!O532+Transformed!O533)/2</f>
        <v>29.284405499999998</v>
      </c>
      <c r="R267">
        <f>(Transformed!P532+Transformed!P533)/2</f>
        <v>69.759319500000004</v>
      </c>
      <c r="S267">
        <f>(Transformed!Q532+Transformed!Q533)/2</f>
        <v>58.41696305</v>
      </c>
      <c r="T267">
        <f>(Transformed!R532+Transformed!R533)/2</f>
        <v>5.8846150000000002</v>
      </c>
      <c r="U267">
        <f>(Transformed!S532+Transformed!S533)/2</f>
        <v>2.1077439999999998</v>
      </c>
      <c r="V267">
        <f>(Transformed!T532+Transformed!T533)/2</f>
        <v>2.1077439999999998</v>
      </c>
      <c r="W267">
        <f>(Transformed!U532+Transformed!U533)/2</f>
        <v>3.7768710000000003</v>
      </c>
      <c r="X267">
        <f>(Transformed!V532+Transformed!V533)/2</f>
        <v>3.8910354000000003</v>
      </c>
      <c r="Y267">
        <f>Input!$J$4</f>
        <v>65</v>
      </c>
      <c r="Z267">
        <f>Input!$K$4</f>
        <v>75</v>
      </c>
    </row>
    <row r="268" spans="1:26" x14ac:dyDescent="0.25">
      <c r="A268">
        <f>IF(B268="Y",COUNTIF($B$2:B268,"Y"),0)</f>
        <v>267</v>
      </c>
      <c r="B268" t="str">
        <f>IF(AND(C268&gt;=BeginDate24hr,C268&lt;=EndDate24hr),"Y","N")</f>
        <v>Y</v>
      </c>
      <c r="C268" s="1">
        <v>43928</v>
      </c>
      <c r="D268" t="s">
        <v>135</v>
      </c>
      <c r="E268">
        <f>Transformed!C534</f>
        <v>65.345455000000001</v>
      </c>
      <c r="F268">
        <f>(Transformed!D534+Transformed!D535)/2</f>
        <v>51.352074500000001</v>
      </c>
      <c r="G268">
        <f>(Transformed!E534+Transformed!E535)/2</f>
        <v>51.352074500000001</v>
      </c>
      <c r="H268">
        <f>(Transformed!F534+Transformed!F535)/2</f>
        <v>25.417081500000002</v>
      </c>
      <c r="I268">
        <f>(Transformed!G534+Transformed!G535)/2</f>
        <v>61.107017049999996</v>
      </c>
      <c r="J268">
        <f>(Transformed!H534+Transformed!H535)/2</f>
        <v>54.584243999999998</v>
      </c>
      <c r="K268">
        <f>(Transformed!I534+Transformed!I535)/2</f>
        <v>19.219155999999998</v>
      </c>
      <c r="L268">
        <f>(Transformed!J534+Transformed!J535)/2</f>
        <v>19.219155999999998</v>
      </c>
      <c r="M268">
        <f>(Transformed!K534+Transformed!K535)/2</f>
        <v>35.365088</v>
      </c>
      <c r="N268">
        <f>(Transformed!L534+Transformed!L535)/2</f>
        <v>41.740052599999999</v>
      </c>
      <c r="O268">
        <f>(Transformed!M534+Transformed!M535)/2</f>
        <v>86.247315500000013</v>
      </c>
      <c r="P268">
        <f>(Transformed!N534+Transformed!N535)/2</f>
        <v>13.935584499999999</v>
      </c>
      <c r="Q268">
        <f>(Transformed!O534+Transformed!O535)/2</f>
        <v>13.935584499999999</v>
      </c>
      <c r="R268">
        <f>(Transformed!P534+Transformed!P535)/2</f>
        <v>72.311731000000009</v>
      </c>
      <c r="S268">
        <f>(Transformed!Q534+Transformed!Q535)/2</f>
        <v>59.025983750000002</v>
      </c>
      <c r="T268">
        <f>(Transformed!R534+Transformed!R535)/2</f>
        <v>6.9659089999999999</v>
      </c>
      <c r="U268">
        <f>(Transformed!S534+Transformed!S535)/2</f>
        <v>2.207792</v>
      </c>
      <c r="V268">
        <f>(Transformed!T534+Transformed!T535)/2</f>
        <v>2.207792</v>
      </c>
      <c r="W268">
        <f>(Transformed!U534+Transformed!U535)/2</f>
        <v>4.7581170000000004</v>
      </c>
      <c r="X268">
        <f>(Transformed!V534+Transformed!V535)/2</f>
        <v>3.6593776999999998</v>
      </c>
      <c r="Y268">
        <f>Input!$J$4</f>
        <v>65</v>
      </c>
      <c r="Z268">
        <f>Input!$K$4</f>
        <v>75</v>
      </c>
    </row>
    <row r="269" spans="1:26" x14ac:dyDescent="0.25">
      <c r="A269">
        <f>IF(B269="Y",COUNTIF($B$2:B269,"Y"),0)</f>
        <v>268</v>
      </c>
      <c r="B269" t="str">
        <f>IF(AND(C269&gt;=BeginDate24hr,C269&lt;=EndDate24hr),"Y","N")</f>
        <v>Y</v>
      </c>
      <c r="C269" s="1">
        <v>43927</v>
      </c>
      <c r="D269" t="s">
        <v>135</v>
      </c>
      <c r="E269">
        <f>Transformed!C536</f>
        <v>72.127273000000002</v>
      </c>
      <c r="F269">
        <f>(Transformed!D536+Transformed!D537)/2</f>
        <v>49.985353500000002</v>
      </c>
      <c r="G269">
        <f>(Transformed!E536+Transformed!E537)/2</f>
        <v>49.985353500000002</v>
      </c>
      <c r="H269">
        <f>(Transformed!F536+Transformed!F537)/2</f>
        <v>29.224711499999998</v>
      </c>
      <c r="I269">
        <f>(Transformed!G536+Transformed!G537)/2</f>
        <v>61.775857999999999</v>
      </c>
      <c r="J269">
        <f>(Transformed!H536+Transformed!H537)/2</f>
        <v>57.424999999999997</v>
      </c>
      <c r="K269">
        <f>(Transformed!I536+Transformed!I537)/2</f>
        <v>10.639935000000001</v>
      </c>
      <c r="L269">
        <f>(Transformed!J536+Transformed!J537)/2</f>
        <v>10.639935000000001</v>
      </c>
      <c r="M269">
        <f>(Transformed!K536+Transformed!K537)/2</f>
        <v>46.785065000000003</v>
      </c>
      <c r="N269">
        <f>(Transformed!L536+Transformed!L537)/2</f>
        <v>38.999032150000005</v>
      </c>
      <c r="O269">
        <f>(Transformed!M536+Transformed!M537)/2</f>
        <v>94.8776735</v>
      </c>
      <c r="P269">
        <f>(Transformed!N536+Transformed!N537)/2</f>
        <v>8.0376945000000006</v>
      </c>
      <c r="Q269">
        <f>(Transformed!O536+Transformed!O537)/2</f>
        <v>8.0376945000000006</v>
      </c>
      <c r="R269">
        <f>(Transformed!P536+Transformed!P537)/2</f>
        <v>86.839979</v>
      </c>
      <c r="S269">
        <f>(Transformed!Q536+Transformed!Q537)/2</f>
        <v>56.235472549999997</v>
      </c>
      <c r="T269">
        <f>(Transformed!R536+Transformed!R537)/2</f>
        <v>9.1346155000000007</v>
      </c>
      <c r="U269">
        <f>(Transformed!S536+Transformed!S537)/2</f>
        <v>2.4895104999999997</v>
      </c>
      <c r="V269">
        <f>(Transformed!T536+Transformed!T537)/2</f>
        <v>2.4895104999999997</v>
      </c>
      <c r="W269">
        <f>(Transformed!U536+Transformed!U537)/2</f>
        <v>6.645105</v>
      </c>
      <c r="X269">
        <f>(Transformed!V536+Transformed!V537)/2</f>
        <v>5.0576542500000006</v>
      </c>
      <c r="Y269">
        <f>Input!$J$4</f>
        <v>65</v>
      </c>
      <c r="Z269">
        <f>Input!$K$4</f>
        <v>75</v>
      </c>
    </row>
    <row r="270" spans="1:26" x14ac:dyDescent="0.25">
      <c r="A270">
        <f>IF(B270="Y",COUNTIF($B$2:B270,"Y"),0)</f>
        <v>269</v>
      </c>
      <c r="B270" t="str">
        <f>IF(AND(C270&gt;=BeginDate24hr,C270&lt;=EndDate24hr),"Y","N")</f>
        <v>Y</v>
      </c>
      <c r="C270" s="1">
        <v>43926</v>
      </c>
      <c r="D270" t="s">
        <v>135</v>
      </c>
      <c r="E270">
        <f>Transformed!C538</f>
        <v>65.281818000000001</v>
      </c>
      <c r="F270">
        <f>(Transformed!D538+Transformed!D539)/2</f>
        <v>51.394697000000001</v>
      </c>
      <c r="G270">
        <f>(Transformed!E538+Transformed!E539)/2</f>
        <v>51.394697000000001</v>
      </c>
      <c r="H270">
        <f>(Transformed!F538+Transformed!F539)/2</f>
        <v>23.174783499999997</v>
      </c>
      <c r="I270">
        <f>(Transformed!G538+Transformed!G539)/2</f>
        <v>59.826383849999999</v>
      </c>
      <c r="J270">
        <f>(Transformed!H538+Transformed!H539)/2</f>
        <v>50.873376499999999</v>
      </c>
      <c r="K270">
        <f>(Transformed!I538+Transformed!I539)/2</f>
        <v>27.245454500000001</v>
      </c>
      <c r="L270">
        <f>(Transformed!J538+Transformed!J539)/2</f>
        <v>27.245454500000001</v>
      </c>
      <c r="M270">
        <f>(Transformed!K538+Transformed!K539)/2</f>
        <v>23.627921999999998</v>
      </c>
      <c r="N270">
        <f>(Transformed!L538+Transformed!L539)/2</f>
        <v>40.103853000000001</v>
      </c>
      <c r="O270">
        <f>(Transformed!M538+Transformed!M539)/2</f>
        <v>88.078543999999994</v>
      </c>
      <c r="P270">
        <f>(Transformed!N538+Transformed!N539)/2</f>
        <v>35.364280000000001</v>
      </c>
      <c r="Q270">
        <f>(Transformed!O538+Transformed!O539)/2</f>
        <v>35.364280000000001</v>
      </c>
      <c r="R270">
        <f>(Transformed!P538+Transformed!P539)/2</f>
        <v>52.714264</v>
      </c>
      <c r="S270">
        <f>(Transformed!Q538+Transformed!Q539)/2</f>
        <v>58.616335900000003</v>
      </c>
      <c r="T270">
        <f>(Transformed!R538+Transformed!R539)/2</f>
        <v>9.1294120000000003</v>
      </c>
      <c r="U270">
        <f>(Transformed!S538+Transformed!S539)/2</f>
        <v>1.9251335000000001</v>
      </c>
      <c r="V270">
        <f>(Transformed!T538+Transformed!T539)/2</f>
        <v>1.9251335000000001</v>
      </c>
      <c r="W270">
        <f>(Transformed!U538+Transformed!U539)/2</f>
        <v>7.2042784999999991</v>
      </c>
      <c r="X270">
        <f>(Transformed!V538+Transformed!V539)/2</f>
        <v>4.0161373999999999</v>
      </c>
      <c r="Y270">
        <f>Input!$J$4</f>
        <v>65</v>
      </c>
      <c r="Z270">
        <f>Input!$K$4</f>
        <v>75</v>
      </c>
    </row>
    <row r="271" spans="1:26" x14ac:dyDescent="0.25">
      <c r="A271">
        <f>IF(B271="Y",COUNTIF($B$2:B271,"Y"),0)</f>
        <v>270</v>
      </c>
      <c r="B271" t="str">
        <f>IF(AND(C271&gt;=BeginDate24hr,C271&lt;=EndDate24hr),"Y","N")</f>
        <v>Y</v>
      </c>
      <c r="C271" s="1">
        <v>43925</v>
      </c>
      <c r="D271" t="s">
        <v>135</v>
      </c>
      <c r="E271">
        <f>Transformed!C540</f>
        <v>57.909090999999997</v>
      </c>
      <c r="F271">
        <f>(Transformed!D540+Transformed!D541)/2</f>
        <v>49.996154000000004</v>
      </c>
      <c r="G271">
        <f>(Transformed!E540+Transformed!E541)/2</f>
        <v>49.996154000000004</v>
      </c>
      <c r="H271">
        <f>(Transformed!F540+Transformed!F541)/2</f>
        <v>16.304545499999996</v>
      </c>
      <c r="I271">
        <f>(Transformed!G540+Transformed!G541)/2</f>
        <v>57.513992299999998</v>
      </c>
      <c r="J271">
        <f>(Transformed!H540+Transformed!H541)/2</f>
        <v>50.594296999999997</v>
      </c>
      <c r="K271">
        <f>(Transformed!I540+Transformed!I541)/2</f>
        <v>32.1293705</v>
      </c>
      <c r="L271">
        <f>(Transformed!J540+Transformed!J541)/2</f>
        <v>32.1293705</v>
      </c>
      <c r="M271">
        <f>(Transformed!K540+Transformed!K541)/2</f>
        <v>18.464926499999997</v>
      </c>
      <c r="N271">
        <f>(Transformed!L540+Transformed!L541)/2</f>
        <v>42.7005914</v>
      </c>
      <c r="O271">
        <f>(Transformed!M540+Transformed!M541)/2</f>
        <v>88.572201500000006</v>
      </c>
      <c r="P271">
        <f>(Transformed!N540+Transformed!N541)/2</f>
        <v>37.5494755</v>
      </c>
      <c r="Q271">
        <f>(Transformed!O540+Transformed!O541)/2</f>
        <v>37.5494755</v>
      </c>
      <c r="R271">
        <f>(Transformed!P540+Transformed!P541)/2</f>
        <v>51.022725999999999</v>
      </c>
      <c r="S271">
        <f>(Transformed!Q540+Transformed!Q541)/2</f>
        <v>64.615018199999994</v>
      </c>
      <c r="T271">
        <f>(Transformed!R540+Transformed!R541)/2</f>
        <v>6.8276314999999999</v>
      </c>
      <c r="U271">
        <f>(Transformed!S540+Transformed!S541)/2</f>
        <v>0.82867099999999994</v>
      </c>
      <c r="V271">
        <f>(Transformed!T540+Transformed!T541)/2</f>
        <v>0.82867099999999994</v>
      </c>
      <c r="W271">
        <f>(Transformed!U540+Transformed!U541)/2</f>
        <v>5.9989604999999999</v>
      </c>
      <c r="X271">
        <f>(Transformed!V540+Transformed!V541)/2</f>
        <v>3.4238293999999998</v>
      </c>
      <c r="Y271">
        <f>Input!$J$4</f>
        <v>65</v>
      </c>
      <c r="Z271">
        <f>Input!$K$4</f>
        <v>75</v>
      </c>
    </row>
    <row r="272" spans="1:26" x14ac:dyDescent="0.25">
      <c r="A272">
        <f>IF(B272="Y",COUNTIF($B$2:B272,"Y"),0)</f>
        <v>271</v>
      </c>
      <c r="B272" t="str">
        <f>IF(AND(C272&gt;=BeginDate24hr,C272&lt;=EndDate24hr),"Y","N")</f>
        <v>Y</v>
      </c>
      <c r="C272" s="1">
        <v>43924</v>
      </c>
      <c r="D272" t="s">
        <v>135</v>
      </c>
      <c r="E272">
        <f>Transformed!C542</f>
        <v>55.634545000000003</v>
      </c>
      <c r="F272">
        <f>(Transformed!D542+Transformed!D543)/2</f>
        <v>45.427971999999997</v>
      </c>
      <c r="G272">
        <f>(Transformed!E542+Transformed!E543)/2</f>
        <v>45.427971999999997</v>
      </c>
      <c r="H272">
        <f>(Transformed!F542+Transformed!F543)/2</f>
        <v>19.399826999999998</v>
      </c>
      <c r="I272">
        <f>(Transformed!G542+Transformed!G543)/2</f>
        <v>57.0149799</v>
      </c>
      <c r="J272">
        <f>(Transformed!H542+Transformed!H543)/2</f>
        <v>50.902631499999998</v>
      </c>
      <c r="K272">
        <f>(Transformed!I542+Transformed!I543)/2</f>
        <v>22.792097999999999</v>
      </c>
      <c r="L272">
        <f>(Transformed!J542+Transformed!J543)/2</f>
        <v>22.792097999999999</v>
      </c>
      <c r="M272">
        <f>(Transformed!K542+Transformed!K543)/2</f>
        <v>28.110533500000003</v>
      </c>
      <c r="N272">
        <f>(Transformed!L542+Transformed!L543)/2</f>
        <v>40.468346949999997</v>
      </c>
      <c r="O272">
        <f>(Transformed!M542+Transformed!M543)/2</f>
        <v>89.440692500000011</v>
      </c>
      <c r="P272">
        <f>(Transformed!N542+Transformed!N543)/2</f>
        <v>26.980279500000002</v>
      </c>
      <c r="Q272">
        <f>(Transformed!O542+Transformed!O543)/2</f>
        <v>26.980279500000002</v>
      </c>
      <c r="R272">
        <f>(Transformed!P542+Transformed!P543)/2</f>
        <v>62.460413000000003</v>
      </c>
      <c r="S272">
        <f>(Transformed!Q542+Transformed!Q543)/2</f>
        <v>62.579615249999996</v>
      </c>
      <c r="T272">
        <f>(Transformed!R542+Transformed!R543)/2</f>
        <v>4.6561085000000002</v>
      </c>
      <c r="U272">
        <f>(Transformed!S542+Transformed!S543)/2</f>
        <v>1.7802199999999999</v>
      </c>
      <c r="V272">
        <f>(Transformed!T542+Transformed!T543)/2</f>
        <v>1.7802199999999999</v>
      </c>
      <c r="W272">
        <f>(Transformed!U542+Transformed!U543)/2</f>
        <v>2.8758885000000003</v>
      </c>
      <c r="X272">
        <f>(Transformed!V542+Transformed!V543)/2</f>
        <v>3.2886806499999999</v>
      </c>
      <c r="Y272">
        <f>Input!$J$4</f>
        <v>65</v>
      </c>
      <c r="Z272">
        <f>Input!$K$4</f>
        <v>75</v>
      </c>
    </row>
    <row r="273" spans="1:26" x14ac:dyDescent="0.25">
      <c r="A273">
        <f>IF(B273="Y",COUNTIF($B$2:B273,"Y"),0)</f>
        <v>272</v>
      </c>
      <c r="B273" t="str">
        <f>IF(AND(C273&gt;=BeginDate24hr,C273&lt;=EndDate24hr),"Y","N")</f>
        <v>Y</v>
      </c>
      <c r="C273" s="1">
        <v>43923</v>
      </c>
      <c r="D273" t="s">
        <v>135</v>
      </c>
      <c r="E273">
        <f>Transformed!C544</f>
        <v>55.808332999999998</v>
      </c>
      <c r="F273">
        <f>(Transformed!D544+Transformed!D545)/2</f>
        <v>49.305757499999999</v>
      </c>
      <c r="G273">
        <f>(Transformed!E544+Transformed!E545)/2</f>
        <v>49.305757499999999</v>
      </c>
      <c r="H273">
        <f>(Transformed!F544+Transformed!F545)/2</f>
        <v>14.906265999999999</v>
      </c>
      <c r="I273">
        <f>(Transformed!G544+Transformed!G545)/2</f>
        <v>56.623050800000001</v>
      </c>
      <c r="J273">
        <f>(Transformed!H544+Transformed!H545)/2</f>
        <v>52.182353000000006</v>
      </c>
      <c r="K273">
        <f>(Transformed!I544+Transformed!I545)/2</f>
        <v>21.984415499999997</v>
      </c>
      <c r="L273">
        <f>(Transformed!J544+Transformed!J545)/2</f>
        <v>21.984415499999997</v>
      </c>
      <c r="M273">
        <f>(Transformed!K544+Transformed!K545)/2</f>
        <v>30.197937500000005</v>
      </c>
      <c r="N273">
        <f>(Transformed!L544+Transformed!L545)/2</f>
        <v>42.579500549999999</v>
      </c>
      <c r="O273">
        <f>(Transformed!M544+Transformed!M545)/2</f>
        <v>89.192091500000004</v>
      </c>
      <c r="P273">
        <f>(Transformed!N544+Transformed!N545)/2</f>
        <v>33.4645455</v>
      </c>
      <c r="Q273">
        <f>(Transformed!O544+Transformed!O545)/2</f>
        <v>33.4645455</v>
      </c>
      <c r="R273">
        <f>(Transformed!P544+Transformed!P545)/2</f>
        <v>55.727546000000004</v>
      </c>
      <c r="S273">
        <f>(Transformed!Q544+Transformed!Q545)/2</f>
        <v>68.37525445</v>
      </c>
      <c r="T273">
        <f>(Transformed!R544+Transformed!R545)/2</f>
        <v>8.25</v>
      </c>
      <c r="U273">
        <f>(Transformed!S544+Transformed!S545)/2</f>
        <v>2.064171</v>
      </c>
      <c r="V273">
        <f>(Transformed!T544+Transformed!T545)/2</f>
        <v>2.064171</v>
      </c>
      <c r="W273">
        <f>(Transformed!U544+Transformed!U545)/2</f>
        <v>6.185829</v>
      </c>
      <c r="X273">
        <f>(Transformed!V544+Transformed!V545)/2</f>
        <v>4.3462422500000004</v>
      </c>
      <c r="Y273">
        <f>Input!$J$4</f>
        <v>65</v>
      </c>
      <c r="Z273">
        <f>Input!$K$4</f>
        <v>75</v>
      </c>
    </row>
    <row r="274" spans="1:26" x14ac:dyDescent="0.25">
      <c r="A274">
        <f>IF(B274="Y",COUNTIF($B$2:B274,"Y"),0)</f>
        <v>273</v>
      </c>
      <c r="B274" t="str">
        <f>IF(AND(C274&gt;=BeginDate24hr,C274&lt;=EndDate24hr),"Y","N")</f>
        <v>Y</v>
      </c>
      <c r="C274" s="1">
        <v>43922</v>
      </c>
      <c r="D274" t="s">
        <v>135</v>
      </c>
      <c r="E274">
        <f>Transformed!C546</f>
        <v>54.916666999999997</v>
      </c>
      <c r="F274">
        <f>(Transformed!D546+Transformed!D547)/2</f>
        <v>47.932461500000002</v>
      </c>
      <c r="G274">
        <f>(Transformed!E546+Transformed!E547)/2</f>
        <v>47.932461500000002</v>
      </c>
      <c r="H274">
        <f>(Transformed!F546+Transformed!F547)/2</f>
        <v>14.198948999999999</v>
      </c>
      <c r="I274">
        <f>(Transformed!G546+Transformed!G547)/2</f>
        <v>56.343332050000001</v>
      </c>
      <c r="J274">
        <f>(Transformed!H546+Transformed!H547)/2</f>
        <v>50.978054</v>
      </c>
      <c r="K274">
        <f>(Transformed!I546+Transformed!I547)/2</f>
        <v>34.328322</v>
      </c>
      <c r="L274">
        <f>(Transformed!J546+Transformed!J547)/2</f>
        <v>34.328322</v>
      </c>
      <c r="M274">
        <f>(Transformed!K546+Transformed!K547)/2</f>
        <v>16.649732</v>
      </c>
      <c r="N274">
        <f>(Transformed!L546+Transformed!L547)/2</f>
        <v>43.849408449999999</v>
      </c>
      <c r="O274">
        <f>(Transformed!M546+Transformed!M547)/2</f>
        <v>89.54476600000001</v>
      </c>
      <c r="P274">
        <f>(Transformed!N546+Transformed!N547)/2</f>
        <v>43.1215385</v>
      </c>
      <c r="Q274">
        <f>(Transformed!O546+Transformed!O547)/2</f>
        <v>43.1215385</v>
      </c>
      <c r="R274">
        <f>(Transformed!P546+Transformed!P547)/2</f>
        <v>46.423227500000003</v>
      </c>
      <c r="S274">
        <f>(Transformed!Q546+Transformed!Q547)/2</f>
        <v>69.236301800000007</v>
      </c>
      <c r="T274">
        <f>(Transformed!R546+Transformed!R547)/2</f>
        <v>6.0750000000000002</v>
      </c>
      <c r="U274">
        <f>(Transformed!S546+Transformed!S547)/2</f>
        <v>2.4271254999999998</v>
      </c>
      <c r="V274">
        <f>(Transformed!T546+Transformed!T547)/2</f>
        <v>2.4271254999999998</v>
      </c>
      <c r="W274">
        <f>(Transformed!U546+Transformed!U547)/2</f>
        <v>3.6478745000000004</v>
      </c>
      <c r="X274">
        <f>(Transformed!V546+Transformed!V547)/2</f>
        <v>4.0111694</v>
      </c>
      <c r="Y274">
        <f>Input!$J$4</f>
        <v>65</v>
      </c>
      <c r="Z274">
        <f>Input!$K$4</f>
        <v>75</v>
      </c>
    </row>
    <row r="275" spans="1:26" x14ac:dyDescent="0.25">
      <c r="A275">
        <f>IF(B275="Y",COUNTIF($B$2:B275,"Y"),0)</f>
        <v>274</v>
      </c>
      <c r="B275" t="str">
        <f>IF(AND(C275&gt;=BeginDate24hr,C275&lt;=EndDate24hr),"Y","N")</f>
        <v>Y</v>
      </c>
      <c r="C275" s="1">
        <v>43921</v>
      </c>
      <c r="D275" t="s">
        <v>135</v>
      </c>
      <c r="E275">
        <f>Transformed!C548</f>
        <v>56.054544999999997</v>
      </c>
      <c r="F275">
        <f>(Transformed!D548+Transformed!D549)/2</f>
        <v>49.330727500000002</v>
      </c>
      <c r="G275">
        <f>(Transformed!E548+Transformed!E549)/2</f>
        <v>49.330727500000002</v>
      </c>
      <c r="H275">
        <f>(Transformed!F548+Transformed!F549)/2</f>
        <v>16.666544999999996</v>
      </c>
      <c r="I275">
        <f>(Transformed!G548+Transformed!G549)/2</f>
        <v>57.351241800000004</v>
      </c>
      <c r="J275">
        <f>(Transformed!H548+Transformed!H549)/2</f>
        <v>50.026904000000002</v>
      </c>
      <c r="K275">
        <f>(Transformed!I548+Transformed!I549)/2</f>
        <v>17.881818000000003</v>
      </c>
      <c r="L275">
        <f>(Transformed!J548+Transformed!J549)/2</f>
        <v>17.881818000000003</v>
      </c>
      <c r="M275">
        <f>(Transformed!K548+Transformed!K549)/2</f>
        <v>32.145085999999999</v>
      </c>
      <c r="N275">
        <f>(Transformed!L548+Transformed!L549)/2</f>
        <v>40.140850150000006</v>
      </c>
      <c r="O275">
        <f>(Transformed!M548+Transformed!M549)/2</f>
        <v>85.435097999999996</v>
      </c>
      <c r="P275">
        <f>(Transformed!N548+Transformed!N549)/2</f>
        <v>18.10003</v>
      </c>
      <c r="Q275">
        <f>(Transformed!O548+Transformed!O549)/2</f>
        <v>18.10003</v>
      </c>
      <c r="R275">
        <f>(Transformed!P548+Transformed!P549)/2</f>
        <v>67.335068000000007</v>
      </c>
      <c r="S275">
        <f>(Transformed!Q548+Transformed!Q549)/2</f>
        <v>61.488067599999994</v>
      </c>
      <c r="T275">
        <f>(Transformed!R548+Transformed!R549)/2</f>
        <v>8.2670940000000002</v>
      </c>
      <c r="U275">
        <f>(Transformed!S548+Transformed!S549)/2</f>
        <v>0.59790200000000004</v>
      </c>
      <c r="V275">
        <f>(Transformed!T548+Transformed!T549)/2</f>
        <v>0.59790200000000004</v>
      </c>
      <c r="W275">
        <f>(Transformed!U548+Transformed!U549)/2</f>
        <v>7.6691920000000007</v>
      </c>
      <c r="X275">
        <f>(Transformed!V548+Transformed!V549)/2</f>
        <v>3.7905868500000004</v>
      </c>
      <c r="Y275">
        <f>Input!$J$4</f>
        <v>65</v>
      </c>
      <c r="Z275">
        <f>Input!$K$4</f>
        <v>75</v>
      </c>
    </row>
    <row r="276" spans="1:26" x14ac:dyDescent="0.25">
      <c r="A276">
        <f>IF(B276="Y",COUNTIF($B$2:B276,"Y"),0)</f>
        <v>275</v>
      </c>
      <c r="B276" t="str">
        <f>IF(AND(C276&gt;=BeginDate24hr,C276&lt;=EndDate24hr),"Y","N")</f>
        <v>Y</v>
      </c>
      <c r="C276" s="1">
        <v>43920</v>
      </c>
      <c r="D276" t="s">
        <v>135</v>
      </c>
      <c r="E276">
        <f>Transformed!C550</f>
        <v>62.518182000000003</v>
      </c>
      <c r="F276">
        <f>(Transformed!D550+Transformed!D551)/2</f>
        <v>47.251428500000003</v>
      </c>
      <c r="G276">
        <f>(Transformed!E550+Transformed!E551)/2</f>
        <v>47.251428500000003</v>
      </c>
      <c r="H276">
        <f>(Transformed!F550+Transformed!F551)/2</f>
        <v>22.150995999999999</v>
      </c>
      <c r="I276">
        <f>(Transformed!G550+Transformed!G551)/2</f>
        <v>56.900592849999995</v>
      </c>
      <c r="J276">
        <f>(Transformed!H550+Transformed!H551)/2</f>
        <v>48.165384500000002</v>
      </c>
      <c r="K276">
        <f>(Transformed!I550+Transformed!I551)/2</f>
        <v>2.7521209999999998</v>
      </c>
      <c r="L276">
        <f>(Transformed!J550+Transformed!J551)/2</f>
        <v>2.7521209999999998</v>
      </c>
      <c r="M276">
        <f>(Transformed!K550+Transformed!K551)/2</f>
        <v>45.413263499999999</v>
      </c>
      <c r="N276">
        <f>(Transformed!L550+Transformed!L551)/2</f>
        <v>36.16900605</v>
      </c>
      <c r="O276">
        <f>(Transformed!M550+Transformed!M551)/2</f>
        <v>81.773403999999999</v>
      </c>
      <c r="P276">
        <f>(Transformed!N550+Transformed!N551)/2</f>
        <v>7.6690299999999993</v>
      </c>
      <c r="Q276">
        <f>(Transformed!O550+Transformed!O551)/2</f>
        <v>7.6690299999999993</v>
      </c>
      <c r="R276">
        <f>(Transformed!P550+Transformed!P551)/2</f>
        <v>74.104374000000007</v>
      </c>
      <c r="S276">
        <f>(Transformed!Q550+Transformed!Q551)/2</f>
        <v>56.927189200000001</v>
      </c>
      <c r="T276">
        <f>(Transformed!R550+Transformed!R551)/2</f>
        <v>8.7916664999999998</v>
      </c>
      <c r="U276">
        <f>(Transformed!S550+Transformed!S551)/2</f>
        <v>1.4928569999999999</v>
      </c>
      <c r="V276">
        <f>(Transformed!T550+Transformed!T551)/2</f>
        <v>1.4928569999999999</v>
      </c>
      <c r="W276">
        <f>(Transformed!U550+Transformed!U551)/2</f>
        <v>7.2988095</v>
      </c>
      <c r="X276">
        <f>(Transformed!V550+Transformed!V551)/2</f>
        <v>4.2516007</v>
      </c>
      <c r="Y276">
        <f>Input!$J$4</f>
        <v>65</v>
      </c>
      <c r="Z276">
        <f>Input!$K$4</f>
        <v>75</v>
      </c>
    </row>
    <row r="277" spans="1:26" x14ac:dyDescent="0.25">
      <c r="A277">
        <f>IF(B277="Y",COUNTIF($B$2:B277,"Y"),0)</f>
        <v>276</v>
      </c>
      <c r="B277" t="str">
        <f>IF(AND(C277&gt;=BeginDate24hr,C277&lt;=EndDate24hr),"Y","N")</f>
        <v>Y</v>
      </c>
      <c r="C277" s="1">
        <v>43919</v>
      </c>
      <c r="D277" t="s">
        <v>135</v>
      </c>
      <c r="E277">
        <f>Transformed!C552</f>
        <v>54.467272999999999</v>
      </c>
      <c r="F277">
        <f>(Transformed!D552+Transformed!D553)/2</f>
        <v>44.740519499999998</v>
      </c>
      <c r="G277">
        <f>(Transformed!E552+Transformed!E553)/2</f>
        <v>44.740519499999998</v>
      </c>
      <c r="H277">
        <f>(Transformed!F552+Transformed!F553)/2</f>
        <v>22.152117000000001</v>
      </c>
      <c r="I277">
        <f>(Transformed!G552+Transformed!G553)/2</f>
        <v>56.382002400000005</v>
      </c>
      <c r="J277">
        <f>(Transformed!H552+Transformed!H553)/2</f>
        <v>47.948809499999996</v>
      </c>
      <c r="K277">
        <f>(Transformed!I552+Transformed!I553)/2</f>
        <v>30.106992999999999</v>
      </c>
      <c r="L277">
        <f>(Transformed!J552+Transformed!J553)/2</f>
        <v>30.106992999999999</v>
      </c>
      <c r="M277">
        <f>(Transformed!K552+Transformed!K553)/2</f>
        <v>17.8418165</v>
      </c>
      <c r="N277">
        <f>(Transformed!L552+Transformed!L553)/2</f>
        <v>40.509792400000002</v>
      </c>
      <c r="O277">
        <f>(Transformed!M552+Transformed!M553)/2</f>
        <v>90.822181999999998</v>
      </c>
      <c r="P277">
        <f>(Transformed!N552+Transformed!N553)/2</f>
        <v>39.528727500000002</v>
      </c>
      <c r="Q277">
        <f>(Transformed!O552+Transformed!O553)/2</f>
        <v>39.528727500000002</v>
      </c>
      <c r="R277">
        <f>(Transformed!P552+Transformed!P553)/2</f>
        <v>51.29345450000001</v>
      </c>
      <c r="S277">
        <f>(Transformed!Q552+Transformed!Q553)/2</f>
        <v>63.618924750000005</v>
      </c>
      <c r="T277">
        <f>(Transformed!R552+Transformed!R553)/2</f>
        <v>6.98</v>
      </c>
      <c r="U277">
        <f>(Transformed!S552+Transformed!S553)/2</f>
        <v>1.8496505000000001</v>
      </c>
      <c r="V277">
        <f>(Transformed!T552+Transformed!T553)/2</f>
        <v>1.8496505000000001</v>
      </c>
      <c r="W277">
        <f>(Transformed!U552+Transformed!U553)/2</f>
        <v>5.1303495000000003</v>
      </c>
      <c r="X277">
        <f>(Transformed!V552+Transformed!V553)/2</f>
        <v>3.8723455499999999</v>
      </c>
      <c r="Y277">
        <f>Input!$J$4</f>
        <v>65</v>
      </c>
      <c r="Z277">
        <f>Input!$K$4</f>
        <v>75</v>
      </c>
    </row>
    <row r="278" spans="1:26" x14ac:dyDescent="0.25">
      <c r="A278">
        <f>IF(B278="Y",COUNTIF($B$2:B278,"Y"),0)</f>
        <v>277</v>
      </c>
      <c r="B278" t="str">
        <f>IF(AND(C278&gt;=BeginDate24hr,C278&lt;=EndDate24hr),"Y","N")</f>
        <v>Y</v>
      </c>
      <c r="C278" s="1">
        <v>43918</v>
      </c>
      <c r="D278" t="s">
        <v>135</v>
      </c>
      <c r="E278">
        <f>Transformed!C554</f>
        <v>54.72</v>
      </c>
      <c r="F278">
        <f>(Transformed!D554+Transformed!D555)/2</f>
        <v>44.792424499999996</v>
      </c>
      <c r="G278">
        <f>(Transformed!E554+Transformed!E555)/2</f>
        <v>44.792424499999996</v>
      </c>
      <c r="H278">
        <f>(Transformed!F554+Transformed!F555)/2</f>
        <v>19.946037</v>
      </c>
      <c r="I278">
        <f>(Transformed!G554+Transformed!G555)/2</f>
        <v>55.6733428</v>
      </c>
      <c r="J278">
        <f>(Transformed!H554+Transformed!H555)/2</f>
        <v>46.489643000000001</v>
      </c>
      <c r="K278">
        <f>(Transformed!I554+Transformed!I555)/2</f>
        <v>32.116923</v>
      </c>
      <c r="L278">
        <f>(Transformed!J554+Transformed!J555)/2</f>
        <v>32.116923</v>
      </c>
      <c r="M278">
        <f>(Transformed!K554+Transformed!K555)/2</f>
        <v>14.372719999999999</v>
      </c>
      <c r="N278">
        <f>(Transformed!L554+Transformed!L555)/2</f>
        <v>40.018970749999994</v>
      </c>
      <c r="O278">
        <f>(Transformed!M554+Transformed!M555)/2</f>
        <v>92.320302999999996</v>
      </c>
      <c r="P278">
        <f>(Transformed!N554+Transformed!N555)/2</f>
        <v>37.224720499999997</v>
      </c>
      <c r="Q278">
        <f>(Transformed!O554+Transformed!O555)/2</f>
        <v>37.224720499999997</v>
      </c>
      <c r="R278">
        <f>(Transformed!P554+Transformed!P555)/2</f>
        <v>55.095582500000006</v>
      </c>
      <c r="S278">
        <f>(Transformed!Q554+Transformed!Q555)/2</f>
        <v>63.240816550000005</v>
      </c>
      <c r="T278">
        <f>(Transformed!R554+Transformed!R555)/2</f>
        <v>9.3035715000000003</v>
      </c>
      <c r="U278">
        <f>(Transformed!S554+Transformed!S555)/2</f>
        <v>1.7727275</v>
      </c>
      <c r="V278">
        <f>(Transformed!T554+Transformed!T555)/2</f>
        <v>1.7727275</v>
      </c>
      <c r="W278">
        <f>(Transformed!U554+Transformed!U555)/2</f>
        <v>7.5308440000000001</v>
      </c>
      <c r="X278">
        <f>(Transformed!V554+Transformed!V555)/2</f>
        <v>4.0473252500000001</v>
      </c>
      <c r="Y278">
        <f>Input!$J$4</f>
        <v>65</v>
      </c>
      <c r="Z278">
        <f>Input!$K$4</f>
        <v>75</v>
      </c>
    </row>
    <row r="279" spans="1:26" x14ac:dyDescent="0.25">
      <c r="A279">
        <f>IF(B279="Y",COUNTIF($B$2:B279,"Y"),0)</f>
        <v>278</v>
      </c>
      <c r="B279" t="str">
        <f>IF(AND(C279&gt;=BeginDate24hr,C279&lt;=EndDate24hr),"Y","N")</f>
        <v>Y</v>
      </c>
      <c r="C279" s="1">
        <v>43917</v>
      </c>
      <c r="D279" t="s">
        <v>135</v>
      </c>
      <c r="E279">
        <f>Transformed!C556</f>
        <v>55.225999999999999</v>
      </c>
      <c r="F279">
        <f>(Transformed!D556+Transformed!D557)/2</f>
        <v>47.511189000000002</v>
      </c>
      <c r="G279">
        <f>(Transformed!E556+Transformed!E557)/2</f>
        <v>47.511189000000002</v>
      </c>
      <c r="H279">
        <f>(Transformed!F556+Transformed!F557)/2</f>
        <v>18.437195500000001</v>
      </c>
      <c r="I279">
        <f>(Transformed!G556+Transformed!G557)/2</f>
        <v>56.672708200000002</v>
      </c>
      <c r="J279">
        <f>(Transformed!H556+Transformed!H557)/2</f>
        <v>50.495384999999999</v>
      </c>
      <c r="K279">
        <f>(Transformed!I556+Transformed!I557)/2</f>
        <v>26.270629499999998</v>
      </c>
      <c r="L279">
        <f>(Transformed!J556+Transformed!J557)/2</f>
        <v>26.270629499999998</v>
      </c>
      <c r="M279">
        <f>(Transformed!K556+Transformed!K557)/2</f>
        <v>24.224755500000001</v>
      </c>
      <c r="N279">
        <f>(Transformed!L556+Transformed!L557)/2</f>
        <v>37.940768849999998</v>
      </c>
      <c r="O279">
        <f>(Transformed!M556+Transformed!M557)/2</f>
        <v>88.590211499999995</v>
      </c>
      <c r="P279">
        <f>(Transformed!N556+Transformed!N557)/2</f>
        <v>30.196807500000002</v>
      </c>
      <c r="Q279">
        <f>(Transformed!O556+Transformed!O557)/2</f>
        <v>30.196807500000002</v>
      </c>
      <c r="R279">
        <f>(Transformed!P556+Transformed!P557)/2</f>
        <v>58.39340399999999</v>
      </c>
      <c r="S279">
        <f>(Transformed!Q556+Transformed!Q557)/2</f>
        <v>58.228102550000003</v>
      </c>
      <c r="T279">
        <f>(Transformed!R556+Transformed!R557)/2</f>
        <v>8.4265734999999999</v>
      </c>
      <c r="U279">
        <f>(Transformed!S556+Transformed!S557)/2</f>
        <v>1.931818</v>
      </c>
      <c r="V279">
        <f>(Transformed!T556+Transformed!T557)/2</f>
        <v>1.931818</v>
      </c>
      <c r="W279">
        <f>(Transformed!U556+Transformed!U557)/2</f>
        <v>6.4947555000000001</v>
      </c>
      <c r="X279">
        <f>(Transformed!V556+Transformed!V557)/2</f>
        <v>4.1989481</v>
      </c>
      <c r="Y279">
        <f>Input!$J$4</f>
        <v>65</v>
      </c>
      <c r="Z279">
        <f>Input!$K$4</f>
        <v>75</v>
      </c>
    </row>
    <row r="280" spans="1:26" x14ac:dyDescent="0.25">
      <c r="A280">
        <f>IF(B280="Y",COUNTIF($B$2:B280,"Y"),0)</f>
        <v>279</v>
      </c>
      <c r="B280" t="str">
        <f>IF(AND(C280&gt;=BeginDate24hr,C280&lt;=EndDate24hr),"Y","N")</f>
        <v>Y</v>
      </c>
      <c r="C280" s="1">
        <v>43916</v>
      </c>
      <c r="D280" t="s">
        <v>135</v>
      </c>
      <c r="E280">
        <f>Transformed!C558</f>
        <v>57.227272999999997</v>
      </c>
      <c r="F280">
        <f>(Transformed!D558+Transformed!D559)/2</f>
        <v>46.509090999999998</v>
      </c>
      <c r="G280">
        <f>(Transformed!E558+Transformed!E559)/2</f>
        <v>46.509090999999998</v>
      </c>
      <c r="H280">
        <f>(Transformed!F558+Transformed!F559)/2</f>
        <v>21.445314499999999</v>
      </c>
      <c r="I280">
        <f>(Transformed!G558+Transformed!G559)/2</f>
        <v>55.566832399999996</v>
      </c>
      <c r="J280">
        <f>(Transformed!H558+Transformed!H559)/2</f>
        <v>50.287812500000001</v>
      </c>
      <c r="K280">
        <f>(Transformed!I558+Transformed!I559)/2</f>
        <v>21.061888</v>
      </c>
      <c r="L280">
        <f>(Transformed!J558+Transformed!J559)/2</f>
        <v>21.061888</v>
      </c>
      <c r="M280">
        <f>(Transformed!K558+Transformed!K559)/2</f>
        <v>29.225924499999998</v>
      </c>
      <c r="N280">
        <f>(Transformed!L558+Transformed!L559)/2</f>
        <v>37.044294699999995</v>
      </c>
      <c r="O280">
        <f>(Transformed!M558+Transformed!M559)/2</f>
        <v>91.608329499999996</v>
      </c>
      <c r="P280">
        <f>(Transformed!N558+Transformed!N559)/2</f>
        <v>28.2741255</v>
      </c>
      <c r="Q280">
        <f>(Transformed!O558+Transformed!O559)/2</f>
        <v>28.2741255</v>
      </c>
      <c r="R280">
        <f>(Transformed!P558+Transformed!P559)/2</f>
        <v>63.334203999999993</v>
      </c>
      <c r="S280">
        <f>(Transformed!Q558+Transformed!Q559)/2</f>
        <v>60.089282499999996</v>
      </c>
      <c r="T280">
        <f>(Transformed!R558+Transformed!R559)/2</f>
        <v>9.797009000000001</v>
      </c>
      <c r="U280">
        <f>(Transformed!S558+Transformed!S559)/2</f>
        <v>2.2670455</v>
      </c>
      <c r="V280">
        <f>(Transformed!T558+Transformed!T559)/2</f>
        <v>2.2670455</v>
      </c>
      <c r="W280">
        <f>(Transformed!U558+Transformed!U559)/2</f>
        <v>7.5299635000000009</v>
      </c>
      <c r="X280">
        <f>(Transformed!V558+Transformed!V559)/2</f>
        <v>4.4770744000000002</v>
      </c>
      <c r="Y280">
        <f>Input!$J$4</f>
        <v>65</v>
      </c>
      <c r="Z280">
        <f>Input!$K$4</f>
        <v>75</v>
      </c>
    </row>
    <row r="281" spans="1:26" x14ac:dyDescent="0.25">
      <c r="A281">
        <f>IF(B281="Y",COUNTIF($B$2:B281,"Y"),0)</f>
        <v>280</v>
      </c>
      <c r="B281" t="str">
        <f>IF(AND(C281&gt;=BeginDate24hr,C281&lt;=EndDate24hr),"Y","N")</f>
        <v>Y</v>
      </c>
      <c r="C281" s="1">
        <v>43915</v>
      </c>
      <c r="D281" t="s">
        <v>135</v>
      </c>
      <c r="E281">
        <f>Transformed!C560</f>
        <v>57.181818</v>
      </c>
      <c r="F281">
        <f>(Transformed!D560+Transformed!D561)/2</f>
        <v>47.453977500000001</v>
      </c>
      <c r="G281">
        <f>(Transformed!E560+Transformed!E561)/2</f>
        <v>47.453977500000001</v>
      </c>
      <c r="H281">
        <f>(Transformed!F560+Transformed!F561)/2</f>
        <v>20.212315999999998</v>
      </c>
      <c r="I281">
        <f>(Transformed!G560+Transformed!G561)/2</f>
        <v>55.833900549999996</v>
      </c>
      <c r="J281">
        <f>(Transformed!H560+Transformed!H561)/2</f>
        <v>49.170356999999996</v>
      </c>
      <c r="K281">
        <f>(Transformed!I560+Transformed!I561)/2</f>
        <v>27.523077000000001</v>
      </c>
      <c r="L281">
        <f>(Transformed!J560+Transformed!J561)/2</f>
        <v>27.523077000000001</v>
      </c>
      <c r="M281">
        <f>(Transformed!K560+Transformed!K561)/2</f>
        <v>21.647279999999999</v>
      </c>
      <c r="N281">
        <f>(Transformed!L560+Transformed!L561)/2</f>
        <v>38.808922800000005</v>
      </c>
      <c r="O281">
        <f>(Transformed!M560+Transformed!M561)/2</f>
        <v>86.292725999999988</v>
      </c>
      <c r="P281">
        <f>(Transformed!N560+Transformed!N561)/2</f>
        <v>29.726958499999999</v>
      </c>
      <c r="Q281">
        <f>(Transformed!O560+Transformed!O561)/2</f>
        <v>29.726958499999999</v>
      </c>
      <c r="R281">
        <f>(Transformed!P560+Transformed!P561)/2</f>
        <v>56.565767499999993</v>
      </c>
      <c r="S281">
        <f>(Transformed!Q560+Transformed!Q561)/2</f>
        <v>61.133520050000001</v>
      </c>
      <c r="T281">
        <f>(Transformed!R560+Transformed!R561)/2</f>
        <v>7.7307689999999996</v>
      </c>
      <c r="U281">
        <f>(Transformed!S560+Transformed!S561)/2</f>
        <v>1.3531469999999999</v>
      </c>
      <c r="V281">
        <f>(Transformed!T560+Transformed!T561)/2</f>
        <v>1.3531469999999999</v>
      </c>
      <c r="W281">
        <f>(Transformed!U560+Transformed!U561)/2</f>
        <v>6.3776219999999997</v>
      </c>
      <c r="X281">
        <f>(Transformed!V560+Transformed!V561)/2</f>
        <v>4.0629442500000001</v>
      </c>
      <c r="Y281">
        <f>Input!$J$4</f>
        <v>65</v>
      </c>
      <c r="Z281">
        <f>Input!$K$4</f>
        <v>75</v>
      </c>
    </row>
    <row r="282" spans="1:26" x14ac:dyDescent="0.25">
      <c r="A282">
        <f>IF(B282="Y",COUNTIF($B$2:B282,"Y"),0)</f>
        <v>281</v>
      </c>
      <c r="B282" t="str">
        <f>IF(AND(C282&gt;=BeginDate24hr,C282&lt;=EndDate24hr),"Y","N")</f>
        <v>Y</v>
      </c>
      <c r="C282" s="1">
        <v>43914</v>
      </c>
      <c r="D282" t="s">
        <v>135</v>
      </c>
      <c r="E282">
        <f>Transformed!C562</f>
        <v>59.218181999999999</v>
      </c>
      <c r="F282">
        <f>(Transformed!D562+Transformed!D563)/2</f>
        <v>47.008116999999999</v>
      </c>
      <c r="G282">
        <f>(Transformed!E562+Transformed!E563)/2</f>
        <v>47.008116999999999</v>
      </c>
      <c r="H282">
        <f>(Transformed!F562+Transformed!F563)/2</f>
        <v>21.236688499999996</v>
      </c>
      <c r="I282">
        <f>(Transformed!G562+Transformed!G563)/2</f>
        <v>55.540667650000003</v>
      </c>
      <c r="J282">
        <f>(Transformed!H562+Transformed!H563)/2</f>
        <v>51.267052500000005</v>
      </c>
      <c r="K282">
        <f>(Transformed!I562+Transformed!I563)/2</f>
        <v>22.441608500000001</v>
      </c>
      <c r="L282">
        <f>(Transformed!J562+Transformed!J563)/2</f>
        <v>22.441608500000001</v>
      </c>
      <c r="M282">
        <f>(Transformed!K562+Transformed!K563)/2</f>
        <v>28.825444000000005</v>
      </c>
      <c r="N282">
        <f>(Transformed!L562+Transformed!L563)/2</f>
        <v>40.728659499999999</v>
      </c>
      <c r="O282">
        <f>(Transformed!M562+Transformed!M563)/2</f>
        <v>90.887595000000005</v>
      </c>
      <c r="P282">
        <f>(Transformed!N562+Transformed!N563)/2</f>
        <v>29.723811000000001</v>
      </c>
      <c r="Q282">
        <f>(Transformed!O562+Transformed!O563)/2</f>
        <v>29.723811000000001</v>
      </c>
      <c r="R282">
        <f>(Transformed!P562+Transformed!P563)/2</f>
        <v>61.163784000000007</v>
      </c>
      <c r="S282">
        <f>(Transformed!Q562+Transformed!Q563)/2</f>
        <v>66.566654600000007</v>
      </c>
      <c r="T282">
        <f>(Transformed!R562+Transformed!R563)/2</f>
        <v>6.6153844999999993</v>
      </c>
      <c r="U282">
        <f>(Transformed!S562+Transformed!S563)/2</f>
        <v>1.7416265000000002</v>
      </c>
      <c r="V282">
        <f>(Transformed!T562+Transformed!T563)/2</f>
        <v>1.7416265000000002</v>
      </c>
      <c r="W282">
        <f>(Transformed!U562+Transformed!U563)/2</f>
        <v>4.8737580000000005</v>
      </c>
      <c r="X282">
        <f>(Transformed!V562+Transformed!V563)/2</f>
        <v>3.6537739999999999</v>
      </c>
      <c r="Y282">
        <f>Input!$J$4</f>
        <v>65</v>
      </c>
      <c r="Z282">
        <f>Input!$K$4</f>
        <v>75</v>
      </c>
    </row>
    <row r="283" spans="1:26" x14ac:dyDescent="0.25">
      <c r="A283">
        <f>IF(B283="Y",COUNTIF($B$2:B283,"Y"),0)</f>
        <v>282</v>
      </c>
      <c r="B283" t="str">
        <f>IF(AND(C283&gt;=BeginDate24hr,C283&lt;=EndDate24hr),"Y","N")</f>
        <v>Y</v>
      </c>
      <c r="C283" s="1">
        <v>43913</v>
      </c>
      <c r="D283" t="s">
        <v>135</v>
      </c>
      <c r="E283">
        <f>Transformed!C564</f>
        <v>57</v>
      </c>
      <c r="F283">
        <f>(Transformed!D564+Transformed!D565)/2</f>
        <v>46.569929999999999</v>
      </c>
      <c r="G283">
        <f>(Transformed!E564+Transformed!E565)/2</f>
        <v>46.569929999999999</v>
      </c>
      <c r="H283">
        <f>(Transformed!F564+Transformed!F565)/2</f>
        <v>20.218531499999997</v>
      </c>
      <c r="I283">
        <f>(Transformed!G564+Transformed!G565)/2</f>
        <v>55.631848599999998</v>
      </c>
      <c r="J283">
        <f>(Transformed!H564+Transformed!H565)/2</f>
        <v>51.034962499999999</v>
      </c>
      <c r="K283">
        <f>(Transformed!I564+Transformed!I565)/2</f>
        <v>21.255961499999998</v>
      </c>
      <c r="L283">
        <f>(Transformed!J564+Transformed!J565)/2</f>
        <v>21.255961499999998</v>
      </c>
      <c r="M283">
        <f>(Transformed!K564+Transformed!K565)/2</f>
        <v>29.779001000000001</v>
      </c>
      <c r="N283">
        <f>(Transformed!L564+Transformed!L565)/2</f>
        <v>40.77823265</v>
      </c>
      <c r="O283">
        <f>(Transformed!M564+Transformed!M565)/2</f>
        <v>90.980620000000002</v>
      </c>
      <c r="P283">
        <f>(Transformed!N564+Transformed!N565)/2</f>
        <v>29.937396</v>
      </c>
      <c r="Q283">
        <f>(Transformed!O564+Transformed!O565)/2</f>
        <v>29.937396</v>
      </c>
      <c r="R283">
        <f>(Transformed!P564+Transformed!P565)/2</f>
        <v>61.043223999999995</v>
      </c>
      <c r="S283">
        <f>(Transformed!Q564+Transformed!Q565)/2</f>
        <v>67.335082</v>
      </c>
      <c r="T283">
        <f>(Transformed!R564+Transformed!R565)/2</f>
        <v>10.3333335</v>
      </c>
      <c r="U283">
        <f>(Transformed!S564+Transformed!S565)/2</f>
        <v>1.5</v>
      </c>
      <c r="V283">
        <f>(Transformed!T564+Transformed!T565)/2</f>
        <v>1.5</v>
      </c>
      <c r="W283">
        <f>(Transformed!U564+Transformed!U565)/2</f>
        <v>8.8333335000000002</v>
      </c>
      <c r="X283">
        <f>(Transformed!V564+Transformed!V565)/2</f>
        <v>4.31233705</v>
      </c>
      <c r="Y283">
        <f>Input!$J$4</f>
        <v>65</v>
      </c>
      <c r="Z283">
        <f>Input!$K$4</f>
        <v>75</v>
      </c>
    </row>
    <row r="284" spans="1:26" x14ac:dyDescent="0.25">
      <c r="A284">
        <f>IF(B284="Y",COUNTIF($B$2:B284,"Y"),0)</f>
        <v>283</v>
      </c>
      <c r="B284" t="str">
        <f>IF(AND(C284&gt;=BeginDate24hr,C284&lt;=EndDate24hr),"Y","N")</f>
        <v>Y</v>
      </c>
      <c r="C284" s="1">
        <v>43912</v>
      </c>
      <c r="D284" t="s">
        <v>135</v>
      </c>
      <c r="E284">
        <f>Transformed!C566</f>
        <v>57.263635999999998</v>
      </c>
      <c r="F284">
        <f>(Transformed!D566+Transformed!D567)/2</f>
        <v>47.970237999999995</v>
      </c>
      <c r="G284">
        <f>(Transformed!E566+Transformed!E567)/2</f>
        <v>47.970237999999995</v>
      </c>
      <c r="H284">
        <f>(Transformed!F566+Transformed!F567)/2</f>
        <v>19.902489000000003</v>
      </c>
      <c r="I284">
        <f>(Transformed!G566+Transformed!G567)/2</f>
        <v>54.616415599999996</v>
      </c>
      <c r="J284">
        <f>(Transformed!H566+Transformed!H567)/2</f>
        <v>52.875694499999994</v>
      </c>
      <c r="K284">
        <f>(Transformed!I566+Transformed!I567)/2</f>
        <v>30.7136365</v>
      </c>
      <c r="L284">
        <f>(Transformed!J566+Transformed!J567)/2</f>
        <v>30.7136365</v>
      </c>
      <c r="M284">
        <f>(Transformed!K566+Transformed!K567)/2</f>
        <v>22.162057999999998</v>
      </c>
      <c r="N284">
        <f>(Transformed!L566+Transformed!L567)/2</f>
        <v>44.914394299999998</v>
      </c>
      <c r="O284">
        <f>(Transformed!M566+Transformed!M567)/2</f>
        <v>92.5332145</v>
      </c>
      <c r="P284">
        <f>(Transformed!N566+Transformed!N567)/2</f>
        <v>31.510908999999998</v>
      </c>
      <c r="Q284">
        <f>(Transformed!O566+Transformed!O567)/2</f>
        <v>31.510908999999998</v>
      </c>
      <c r="R284">
        <f>(Transformed!P566+Transformed!P567)/2</f>
        <v>61.022305500000002</v>
      </c>
      <c r="S284">
        <f>(Transformed!Q566+Transformed!Q567)/2</f>
        <v>76.464391049999989</v>
      </c>
      <c r="T284">
        <f>(Transformed!R566+Transformed!R567)/2</f>
        <v>6.875</v>
      </c>
      <c r="U284">
        <f>(Transformed!S566+Transformed!S567)/2</f>
        <v>1.9657895000000001</v>
      </c>
      <c r="V284">
        <f>(Transformed!T566+Transformed!T567)/2</f>
        <v>1.9657895000000001</v>
      </c>
      <c r="W284">
        <f>(Transformed!U566+Transformed!U567)/2</f>
        <v>4.9092105000000004</v>
      </c>
      <c r="X284">
        <f>(Transformed!V566+Transformed!V567)/2</f>
        <v>4.1714684000000002</v>
      </c>
      <c r="Y284">
        <f>Input!$J$4</f>
        <v>65</v>
      </c>
      <c r="Z284">
        <f>Input!$K$4</f>
        <v>75</v>
      </c>
    </row>
    <row r="285" spans="1:26" x14ac:dyDescent="0.25">
      <c r="A285">
        <f>IF(B285="Y",COUNTIF($B$2:B285,"Y"),0)</f>
        <v>284</v>
      </c>
      <c r="B285" t="str">
        <f>IF(AND(C285&gt;=BeginDate24hr,C285&lt;=EndDate24hr),"Y","N")</f>
        <v>Y</v>
      </c>
      <c r="C285" s="1">
        <v>43911</v>
      </c>
      <c r="D285" t="s">
        <v>135</v>
      </c>
      <c r="E285">
        <f>Transformed!C568</f>
        <v>56.903570999999999</v>
      </c>
      <c r="F285">
        <f>(Transformed!D568+Transformed!D569)/2</f>
        <v>46.769355000000004</v>
      </c>
      <c r="G285">
        <f>(Transformed!E568+Transformed!E569)/2</f>
        <v>46.769355000000004</v>
      </c>
      <c r="H285">
        <f>(Transformed!F568+Transformed!F569)/2</f>
        <v>20.263680499999996</v>
      </c>
      <c r="I285">
        <f>(Transformed!G568+Transformed!G569)/2</f>
        <v>55.200459500000001</v>
      </c>
      <c r="J285">
        <f>(Transformed!H568+Transformed!H569)/2</f>
        <v>55.783192999999997</v>
      </c>
      <c r="K285">
        <f>(Transformed!I568+Transformed!I569)/2</f>
        <v>33.298295500000002</v>
      </c>
      <c r="L285">
        <f>(Transformed!J568+Transformed!J569)/2</f>
        <v>33.298295500000002</v>
      </c>
      <c r="M285">
        <f>(Transformed!K568+Transformed!K569)/2</f>
        <v>22.484897500000002</v>
      </c>
      <c r="N285">
        <f>(Transformed!L568+Transformed!L569)/2</f>
        <v>46.519013450000003</v>
      </c>
      <c r="O285">
        <f>(Transformed!M568+Transformed!M569)/2</f>
        <v>95.337702500000006</v>
      </c>
      <c r="P285">
        <f>(Transformed!N568+Transformed!N569)/2</f>
        <v>44.412699000000003</v>
      </c>
      <c r="Q285">
        <f>(Transformed!O568+Transformed!O569)/2</f>
        <v>44.412699000000003</v>
      </c>
      <c r="R285">
        <f>(Transformed!P568+Transformed!P569)/2</f>
        <v>50.925003499999995</v>
      </c>
      <c r="S285">
        <f>(Transformed!Q568+Transformed!Q569)/2</f>
        <v>78.229828950000012</v>
      </c>
      <c r="T285">
        <f>(Transformed!R568+Transformed!R569)/2</f>
        <v>7.71875</v>
      </c>
      <c r="U285">
        <f>(Transformed!S568+Transformed!S569)/2</f>
        <v>1.25</v>
      </c>
      <c r="V285">
        <f>(Transformed!T568+Transformed!T569)/2</f>
        <v>1.25</v>
      </c>
      <c r="W285">
        <f>(Transformed!U568+Transformed!U569)/2</f>
        <v>6.46875</v>
      </c>
      <c r="X285">
        <f>(Transformed!V568+Transformed!V569)/2</f>
        <v>4.0179384499999999</v>
      </c>
      <c r="Y285">
        <f>Input!$J$4</f>
        <v>65</v>
      </c>
      <c r="Z285">
        <f>Input!$K$4</f>
        <v>75</v>
      </c>
    </row>
    <row r="286" spans="1:26" x14ac:dyDescent="0.25">
      <c r="A286">
        <f>IF(B286="Y",COUNTIF($B$2:B286,"Y"),0)</f>
        <v>285</v>
      </c>
      <c r="B286" t="str">
        <f>IF(AND(C286&gt;=BeginDate24hr,C286&lt;=EndDate24hr),"Y","N")</f>
        <v>Y</v>
      </c>
      <c r="C286" s="1">
        <v>43910</v>
      </c>
      <c r="D286" t="s">
        <v>135</v>
      </c>
      <c r="E286">
        <f>Transformed!C570</f>
        <v>54.975610000000003</v>
      </c>
      <c r="F286">
        <f>(Transformed!D570+Transformed!D571)/2</f>
        <v>47.519230999999998</v>
      </c>
      <c r="G286">
        <f>(Transformed!E570+Transformed!E571)/2</f>
        <v>47.519230999999998</v>
      </c>
      <c r="H286">
        <f>(Transformed!F570+Transformed!F571)/2</f>
        <v>14.418574000000007</v>
      </c>
      <c r="I286">
        <f>(Transformed!G570+Transformed!G571)/2</f>
        <v>54.908343549999998</v>
      </c>
      <c r="J286">
        <f>(Transformed!H570+Transformed!H571)/2</f>
        <v>54.687804999999997</v>
      </c>
      <c r="K286">
        <f>(Transformed!I570+Transformed!I571)/2</f>
        <v>34.620279499999995</v>
      </c>
      <c r="L286">
        <f>(Transformed!J570+Transformed!J571)/2</f>
        <v>34.620279499999995</v>
      </c>
      <c r="M286">
        <f>(Transformed!K570+Transformed!K571)/2</f>
        <v>20.067525500000002</v>
      </c>
      <c r="N286">
        <f>(Transformed!L570+Transformed!L571)/2</f>
        <v>45.137910750000003</v>
      </c>
      <c r="O286">
        <f>(Transformed!M570+Transformed!M571)/2</f>
        <v>97.664231000000001</v>
      </c>
      <c r="P286">
        <f>(Transformed!N570+Transformed!N571)/2</f>
        <v>55.960279499999999</v>
      </c>
      <c r="Q286">
        <f>(Transformed!O570+Transformed!O571)/2</f>
        <v>55.960279499999999</v>
      </c>
      <c r="R286">
        <f>(Transformed!P570+Transformed!P571)/2</f>
        <v>41.703951500000002</v>
      </c>
      <c r="S286">
        <f>(Transformed!Q570+Transformed!Q571)/2</f>
        <v>75.696824499999991</v>
      </c>
      <c r="T286">
        <f>(Transformed!R570+Transformed!R571)/2</f>
        <v>8.0856320000000004</v>
      </c>
      <c r="U286">
        <f>(Transformed!S570+Transformed!S571)/2</f>
        <v>1.664336</v>
      </c>
      <c r="V286">
        <f>(Transformed!T570+Transformed!T571)/2</f>
        <v>1.664336</v>
      </c>
      <c r="W286">
        <f>(Transformed!U570+Transformed!U571)/2</f>
        <v>6.4212959999999999</v>
      </c>
      <c r="X286">
        <f>(Transformed!V570+Transformed!V571)/2</f>
        <v>4.4666990499999999</v>
      </c>
      <c r="Y286">
        <f>Input!$J$4</f>
        <v>65</v>
      </c>
      <c r="Z286">
        <f>Input!$K$4</f>
        <v>75</v>
      </c>
    </row>
    <row r="287" spans="1:26" x14ac:dyDescent="0.25">
      <c r="A287">
        <f>IF(B287="Y",COUNTIF($B$2:B287,"Y"),0)</f>
        <v>286</v>
      </c>
      <c r="B287" t="str">
        <f>IF(AND(C287&gt;=BeginDate24hr,C287&lt;=EndDate24hr),"Y","N")</f>
        <v>Y</v>
      </c>
      <c r="C287" s="1">
        <v>43909</v>
      </c>
      <c r="D287" t="s">
        <v>135</v>
      </c>
      <c r="E287">
        <f>Transformed!C572</f>
        <v>54.230769000000002</v>
      </c>
      <c r="F287">
        <f>(Transformed!D572+Transformed!D573)/2</f>
        <v>47.419957999999994</v>
      </c>
      <c r="G287">
        <f>(Transformed!E572+Transformed!E573)/2</f>
        <v>47.419957999999994</v>
      </c>
      <c r="H287">
        <f>(Transformed!F572+Transformed!F573)/2</f>
        <v>15.713119000000006</v>
      </c>
      <c r="I287">
        <f>(Transformed!G572+Transformed!G573)/2</f>
        <v>55.619077799999999</v>
      </c>
      <c r="J287">
        <f>(Transformed!H572+Transformed!H573)/2</f>
        <v>51.991034499999998</v>
      </c>
      <c r="K287">
        <f>(Transformed!I572+Transformed!I573)/2</f>
        <v>33.844359000000004</v>
      </c>
      <c r="L287">
        <f>(Transformed!J572+Transformed!J573)/2</f>
        <v>33.844359000000004</v>
      </c>
      <c r="M287">
        <f>(Transformed!K572+Transformed!K573)/2</f>
        <v>18.146675499999994</v>
      </c>
      <c r="N287">
        <f>(Transformed!L572+Transformed!L573)/2</f>
        <v>45.7140694</v>
      </c>
      <c r="O287">
        <f>(Transformed!M572+Transformed!M573)/2</f>
        <v>95.186617499999997</v>
      </c>
      <c r="P287">
        <f>(Transformed!N572+Transformed!N573)/2</f>
        <v>43.539512500000001</v>
      </c>
      <c r="Q287">
        <f>(Transformed!O572+Transformed!O573)/2</f>
        <v>43.539512500000001</v>
      </c>
      <c r="R287">
        <f>(Transformed!P572+Transformed!P573)/2</f>
        <v>51.647104999999996</v>
      </c>
      <c r="S287">
        <f>(Transformed!Q572+Transformed!Q573)/2</f>
        <v>76.286694250000011</v>
      </c>
      <c r="T287">
        <f>(Transformed!R572+Transformed!R573)/2</f>
        <v>7.0123809999999995</v>
      </c>
      <c r="U287">
        <f>(Transformed!S572+Transformed!S573)/2</f>
        <v>1.9083330000000001</v>
      </c>
      <c r="V287">
        <f>(Transformed!T572+Transformed!T573)/2</f>
        <v>1.9083330000000001</v>
      </c>
      <c r="W287">
        <f>(Transformed!U572+Transformed!U573)/2</f>
        <v>5.1040479999999997</v>
      </c>
      <c r="X287">
        <f>(Transformed!V572+Transformed!V573)/2</f>
        <v>3.7451243000000001</v>
      </c>
      <c r="Y287">
        <f>Input!$J$4</f>
        <v>65</v>
      </c>
      <c r="Z287">
        <f>Input!$K$4</f>
        <v>75</v>
      </c>
    </row>
    <row r="288" spans="1:26" x14ac:dyDescent="0.25">
      <c r="A288">
        <f>IF(B288="Y",COUNTIF($B$2:B288,"Y"),0)</f>
        <v>287</v>
      </c>
      <c r="B288" t="str">
        <f>IF(AND(C288&gt;=BeginDate24hr,C288&lt;=EndDate24hr),"Y","N")</f>
        <v>Y</v>
      </c>
      <c r="C288" s="1">
        <v>43908</v>
      </c>
      <c r="D288" t="s">
        <v>135</v>
      </c>
      <c r="E288">
        <f>Transformed!C574</f>
        <v>55.98</v>
      </c>
      <c r="F288">
        <f>(Transformed!D574+Transformed!D575)/2</f>
        <v>43.687592499999994</v>
      </c>
      <c r="G288">
        <f>(Transformed!E574+Transformed!E575)/2</f>
        <v>43.687592499999994</v>
      </c>
      <c r="H288">
        <f>(Transformed!F574+Transformed!F575)/2</f>
        <v>19.575484500000002</v>
      </c>
      <c r="I288">
        <f>(Transformed!G574+Transformed!G575)/2</f>
        <v>56.604821799999996</v>
      </c>
      <c r="J288">
        <f>(Transformed!H574+Transformed!H575)/2</f>
        <v>52.805333500000003</v>
      </c>
      <c r="K288">
        <f>(Transformed!I574+Transformed!I575)/2</f>
        <v>24.837552500000001</v>
      </c>
      <c r="L288">
        <f>(Transformed!J574+Transformed!J575)/2</f>
        <v>24.837552500000001</v>
      </c>
      <c r="M288">
        <f>(Transformed!K574+Transformed!K575)/2</f>
        <v>27.967780999999999</v>
      </c>
      <c r="N288">
        <f>(Transformed!L574+Transformed!L575)/2</f>
        <v>42.186673249999998</v>
      </c>
      <c r="O288">
        <f>(Transformed!M574+Transformed!M575)/2</f>
        <v>86.446296500000003</v>
      </c>
      <c r="P288">
        <f>(Transformed!N574+Transformed!N575)/2</f>
        <v>30.522447499999998</v>
      </c>
      <c r="Q288">
        <f>(Transformed!O574+Transformed!O575)/2</f>
        <v>30.522447499999998</v>
      </c>
      <c r="R288">
        <f>(Transformed!P574+Transformed!P575)/2</f>
        <v>55.923849000000004</v>
      </c>
      <c r="S288">
        <f>(Transformed!Q574+Transformed!Q575)/2</f>
        <v>66.325752350000002</v>
      </c>
      <c r="T288">
        <f>(Transformed!R574+Transformed!R575)/2</f>
        <v>5.8195484999999998</v>
      </c>
      <c r="U288">
        <f>(Transformed!S574+Transformed!S575)/2</f>
        <v>1.2132864999999999</v>
      </c>
      <c r="V288">
        <f>(Transformed!T574+Transformed!T575)/2</f>
        <v>1.2132864999999999</v>
      </c>
      <c r="W288">
        <f>(Transformed!U574+Transformed!U575)/2</f>
        <v>4.6062620000000001</v>
      </c>
      <c r="X288">
        <f>(Transformed!V574+Transformed!V575)/2</f>
        <v>3.6360475000000001</v>
      </c>
      <c r="Y288">
        <f>Input!$J$4</f>
        <v>65</v>
      </c>
      <c r="Z288">
        <f>Input!$K$4</f>
        <v>75</v>
      </c>
    </row>
    <row r="289" spans="1:26" x14ac:dyDescent="0.25">
      <c r="A289">
        <f>IF(B289="Y",COUNTIF($B$2:B289,"Y"),0)</f>
        <v>288</v>
      </c>
      <c r="B289" t="str">
        <f>IF(AND(C289&gt;=BeginDate24hr,C289&lt;=EndDate24hr),"Y","N")</f>
        <v>Y</v>
      </c>
      <c r="C289" s="1">
        <v>43907</v>
      </c>
      <c r="D289" t="s">
        <v>135</v>
      </c>
      <c r="E289">
        <f>Transformed!C576</f>
        <v>60.226154000000001</v>
      </c>
      <c r="F289">
        <f>(Transformed!D576+Transformed!D577)/2</f>
        <v>46.191874999999996</v>
      </c>
      <c r="G289">
        <f>(Transformed!E576+Transformed!E577)/2</f>
        <v>46.191874999999996</v>
      </c>
      <c r="H289">
        <f>(Transformed!F576+Transformed!F577)/2</f>
        <v>19.488894500000001</v>
      </c>
      <c r="I289">
        <f>(Transformed!G576+Transformed!G577)/2</f>
        <v>57.181431799999999</v>
      </c>
      <c r="J289">
        <f>(Transformed!H576+Transformed!H577)/2</f>
        <v>49.655855000000003</v>
      </c>
      <c r="K289">
        <f>(Transformed!I576+Transformed!I577)/2</f>
        <v>30.1171325</v>
      </c>
      <c r="L289">
        <f>(Transformed!J576+Transformed!J577)/2</f>
        <v>30.1171325</v>
      </c>
      <c r="M289">
        <f>(Transformed!K576+Transformed!K577)/2</f>
        <v>19.538722499999999</v>
      </c>
      <c r="N289">
        <f>(Transformed!L576+Transformed!L577)/2</f>
        <v>41.052605200000002</v>
      </c>
      <c r="O289">
        <f>(Transformed!M576+Transformed!M577)/2</f>
        <v>79.235710000000012</v>
      </c>
      <c r="P289">
        <f>(Transformed!N576+Transformed!N577)/2</f>
        <v>34.031328999999999</v>
      </c>
      <c r="Q289">
        <f>(Transformed!O576+Transformed!O577)/2</f>
        <v>34.031328999999999</v>
      </c>
      <c r="R289">
        <f>(Transformed!P576+Transformed!P577)/2</f>
        <v>45.204381000000005</v>
      </c>
      <c r="S289">
        <f>(Transformed!Q576+Transformed!Q577)/2</f>
        <v>62.525617249999996</v>
      </c>
      <c r="T289">
        <f>(Transformed!R576+Transformed!R577)/2</f>
        <v>5.6282049999999995</v>
      </c>
      <c r="U289">
        <f>(Transformed!S576+Transformed!S577)/2</f>
        <v>1.174825</v>
      </c>
      <c r="V289">
        <f>(Transformed!T576+Transformed!T577)/2</f>
        <v>1.174825</v>
      </c>
      <c r="W289">
        <f>(Transformed!U576+Transformed!U577)/2</f>
        <v>4.4533800000000001</v>
      </c>
      <c r="X289">
        <f>(Transformed!V576+Transformed!V577)/2</f>
        <v>2.8998849</v>
      </c>
      <c r="Y289">
        <f>Input!$J$4</f>
        <v>65</v>
      </c>
      <c r="Z289">
        <f>Input!$K$4</f>
        <v>75</v>
      </c>
    </row>
    <row r="290" spans="1:26" x14ac:dyDescent="0.25">
      <c r="A290">
        <f>IF(B290="Y",COUNTIF($B$2:B290,"Y"),0)</f>
        <v>289</v>
      </c>
      <c r="B290" t="str">
        <f>IF(AND(C290&gt;=BeginDate24hr,C290&lt;=EndDate24hr),"Y","N")</f>
        <v>Y</v>
      </c>
      <c r="C290" s="1">
        <v>43906</v>
      </c>
      <c r="D290" t="s">
        <v>135</v>
      </c>
      <c r="E290">
        <f>Transformed!C578</f>
        <v>56.889091000000001</v>
      </c>
      <c r="F290">
        <f>(Transformed!D578+Transformed!D579)/2</f>
        <v>46.818333499999994</v>
      </c>
      <c r="G290">
        <f>(Transformed!E578+Transformed!E579)/2</f>
        <v>46.818333499999994</v>
      </c>
      <c r="H290">
        <f>(Transformed!F578+Transformed!F579)/2</f>
        <v>18.298519500000005</v>
      </c>
      <c r="I290">
        <f>(Transformed!G578+Transformed!G579)/2</f>
        <v>57.11304475</v>
      </c>
      <c r="J290">
        <f>(Transformed!H578+Transformed!H579)/2</f>
        <v>48.771677999999994</v>
      </c>
      <c r="K290">
        <f>(Transformed!I578+Transformed!I579)/2</f>
        <v>29.404242499999999</v>
      </c>
      <c r="L290">
        <f>(Transformed!J578+Transformed!J579)/2</f>
        <v>29.404242499999999</v>
      </c>
      <c r="M290">
        <f>(Transformed!K578+Transformed!K579)/2</f>
        <v>19.367435499999999</v>
      </c>
      <c r="N290">
        <f>(Transformed!L578+Transformed!L579)/2</f>
        <v>40.402578249999998</v>
      </c>
      <c r="O290">
        <f>(Transformed!M578+Transformed!M579)/2</f>
        <v>88.423988000000008</v>
      </c>
      <c r="P290">
        <f>(Transformed!N578+Transformed!N579)/2</f>
        <v>35.664029999999997</v>
      </c>
      <c r="Q290">
        <f>(Transformed!O578+Transformed!O579)/2</f>
        <v>35.664029999999997</v>
      </c>
      <c r="R290">
        <f>(Transformed!P578+Transformed!P579)/2</f>
        <v>52.759957999999997</v>
      </c>
      <c r="S290">
        <f>(Transformed!Q578+Transformed!Q579)/2</f>
        <v>63.139340599999997</v>
      </c>
      <c r="T290">
        <f>(Transformed!R578+Transformed!R579)/2</f>
        <v>8.3761904999999999</v>
      </c>
      <c r="U290">
        <f>(Transformed!S578+Transformed!S579)/2</f>
        <v>0.6875</v>
      </c>
      <c r="V290">
        <f>(Transformed!T578+Transformed!T579)/2</f>
        <v>0.6875</v>
      </c>
      <c r="W290">
        <f>(Transformed!U578+Transformed!U579)/2</f>
        <v>7.6886904999999999</v>
      </c>
      <c r="X290">
        <f>(Transformed!V578+Transformed!V579)/2</f>
        <v>3.6359664499999997</v>
      </c>
      <c r="Y290">
        <f>Input!$J$4</f>
        <v>65</v>
      </c>
      <c r="Z290">
        <f>Input!$K$4</f>
        <v>75</v>
      </c>
    </row>
    <row r="291" spans="1:26" x14ac:dyDescent="0.25">
      <c r="A291">
        <f>IF(B291="Y",COUNTIF($B$2:B291,"Y"),0)</f>
        <v>290</v>
      </c>
      <c r="B291" t="str">
        <f>IF(AND(C291&gt;=BeginDate24hr,C291&lt;=EndDate24hr),"Y","N")</f>
        <v>Y</v>
      </c>
      <c r="C291" s="1">
        <v>43905</v>
      </c>
      <c r="D291" t="s">
        <v>135</v>
      </c>
      <c r="E291">
        <f>Transformed!C580</f>
        <v>56.361818</v>
      </c>
      <c r="F291">
        <f>(Transformed!D580+Transformed!D581)/2</f>
        <v>43.907342999999997</v>
      </c>
      <c r="G291">
        <f>(Transformed!E580+Transformed!E581)/2</f>
        <v>43.907342999999997</v>
      </c>
      <c r="H291">
        <f>(Transformed!F580+Transformed!F581)/2</f>
        <v>22.244334999999996</v>
      </c>
      <c r="I291">
        <f>(Transformed!G580+Transformed!G581)/2</f>
        <v>55.924117600000002</v>
      </c>
      <c r="J291">
        <f>(Transformed!H580+Transformed!H581)/2</f>
        <v>47.765631499999998</v>
      </c>
      <c r="K291">
        <f>(Transformed!I580+Transformed!I581)/2</f>
        <v>29.132564500000001</v>
      </c>
      <c r="L291">
        <f>(Transformed!J580+Transformed!J581)/2</f>
        <v>29.132564500000001</v>
      </c>
      <c r="M291">
        <f>(Transformed!K580+Transformed!K581)/2</f>
        <v>18.633066999999997</v>
      </c>
      <c r="N291">
        <f>(Transformed!L580+Transformed!L581)/2</f>
        <v>40.074598800000004</v>
      </c>
      <c r="O291">
        <f>(Transformed!M580+Transformed!M581)/2</f>
        <v>89.162913500000002</v>
      </c>
      <c r="P291">
        <f>(Transformed!N580+Transformed!N581)/2</f>
        <v>33.5886365</v>
      </c>
      <c r="Q291">
        <f>(Transformed!O580+Transformed!O581)/2</f>
        <v>33.5886365</v>
      </c>
      <c r="R291">
        <f>(Transformed!P580+Transformed!P581)/2</f>
        <v>55.574276999999995</v>
      </c>
      <c r="S291">
        <f>(Transformed!Q580+Transformed!Q581)/2</f>
        <v>64.206895000000003</v>
      </c>
      <c r="T291">
        <f>(Transformed!R580+Transformed!R581)/2</f>
        <v>5.3506784999999999</v>
      </c>
      <c r="U291">
        <f>(Transformed!S580+Transformed!S581)/2</f>
        <v>1.7060439999999999</v>
      </c>
      <c r="V291">
        <f>(Transformed!T580+Transformed!T581)/2</f>
        <v>1.7060439999999999</v>
      </c>
      <c r="W291">
        <f>(Transformed!U580+Transformed!U581)/2</f>
        <v>3.6446344999999996</v>
      </c>
      <c r="X291">
        <f>(Transformed!V580+Transformed!V581)/2</f>
        <v>3.0892849500000001</v>
      </c>
      <c r="Y291">
        <f>Input!$J$4</f>
        <v>65</v>
      </c>
      <c r="Z291">
        <f>Input!$K$4</f>
        <v>75</v>
      </c>
    </row>
    <row r="292" spans="1:26" x14ac:dyDescent="0.25">
      <c r="A292">
        <f>IF(B292="Y",COUNTIF($B$2:B292,"Y"),0)</f>
        <v>291</v>
      </c>
      <c r="B292" t="str">
        <f>IF(AND(C292&gt;=BeginDate24hr,C292&lt;=EndDate24hr),"Y","N")</f>
        <v>Y</v>
      </c>
      <c r="C292" s="1">
        <v>43904</v>
      </c>
      <c r="D292" t="s">
        <v>135</v>
      </c>
      <c r="E292">
        <f>Transformed!C582</f>
        <v>58.261817999999998</v>
      </c>
      <c r="F292">
        <f>(Transformed!D582+Transformed!D583)/2</f>
        <v>46.426175499999999</v>
      </c>
      <c r="G292">
        <f>(Transformed!E582+Transformed!E583)/2</f>
        <v>46.426175499999999</v>
      </c>
      <c r="H292">
        <f>(Transformed!F582+Transformed!F583)/2</f>
        <v>20.801656499999996</v>
      </c>
      <c r="I292">
        <f>(Transformed!G582+Transformed!G583)/2</f>
        <v>56.961324099999999</v>
      </c>
      <c r="J292">
        <f>(Transformed!H582+Transformed!H583)/2</f>
        <v>53.717788499999997</v>
      </c>
      <c r="K292">
        <f>(Transformed!I582+Transformed!I583)/2</f>
        <v>26.581817999999998</v>
      </c>
      <c r="L292">
        <f>(Transformed!J582+Transformed!J583)/2</f>
        <v>26.581817999999998</v>
      </c>
      <c r="M292">
        <f>(Transformed!K582+Transformed!K583)/2</f>
        <v>27.135970499999999</v>
      </c>
      <c r="N292">
        <f>(Transformed!L582+Transformed!L583)/2</f>
        <v>42.592181500000002</v>
      </c>
      <c r="O292">
        <f>(Transformed!M582+Transformed!M583)/2</f>
        <v>95.153442500000011</v>
      </c>
      <c r="P292">
        <f>(Transformed!N582+Transformed!N583)/2</f>
        <v>34.6965735</v>
      </c>
      <c r="Q292">
        <f>(Transformed!O582+Transformed!O583)/2</f>
        <v>34.6965735</v>
      </c>
      <c r="R292">
        <f>(Transformed!P582+Transformed!P583)/2</f>
        <v>60.456868999999998</v>
      </c>
      <c r="S292">
        <f>(Transformed!Q582+Transformed!Q583)/2</f>
        <v>67.634918400000004</v>
      </c>
      <c r="T292">
        <f>(Transformed!R582+Transformed!R583)/2</f>
        <v>8.8382354999999997</v>
      </c>
      <c r="U292">
        <f>(Transformed!S582+Transformed!S583)/2</f>
        <v>1.7545455000000001</v>
      </c>
      <c r="V292">
        <f>(Transformed!T582+Transformed!T583)/2</f>
        <v>1.7545455000000001</v>
      </c>
      <c r="W292">
        <f>(Transformed!U582+Transformed!U583)/2</f>
        <v>7.0836900000000007</v>
      </c>
      <c r="X292">
        <f>(Transformed!V582+Transformed!V583)/2</f>
        <v>4.3579607999999999</v>
      </c>
      <c r="Y292">
        <f>Input!$J$4</f>
        <v>65</v>
      </c>
      <c r="Z292">
        <f>Input!$K$4</f>
        <v>75</v>
      </c>
    </row>
    <row r="293" spans="1:26" x14ac:dyDescent="0.25">
      <c r="A293">
        <f>IF(B293="Y",COUNTIF($B$2:B293,"Y"),0)</f>
        <v>292</v>
      </c>
      <c r="B293" t="str">
        <f>IF(AND(C293&gt;=BeginDate24hr,C293&lt;=EndDate24hr),"Y","N")</f>
        <v>Y</v>
      </c>
      <c r="C293" s="1">
        <v>43903</v>
      </c>
      <c r="D293" t="s">
        <v>135</v>
      </c>
      <c r="E293">
        <f>Transformed!C584</f>
        <v>57.423636000000002</v>
      </c>
      <c r="F293">
        <f>(Transformed!D584+Transformed!D585)/2</f>
        <v>48.7613445</v>
      </c>
      <c r="G293">
        <f>(Transformed!E584+Transformed!E585)/2</f>
        <v>48.7613445</v>
      </c>
      <c r="H293">
        <f>(Transformed!F584+Transformed!F585)/2</f>
        <v>18.234319499999998</v>
      </c>
      <c r="I293">
        <f>(Transformed!G584+Transformed!G585)/2</f>
        <v>56.13949865</v>
      </c>
      <c r="J293">
        <f>(Transformed!H584+Transformed!H585)/2</f>
        <v>53.525000000000006</v>
      </c>
      <c r="K293">
        <f>(Transformed!I584+Transformed!I585)/2</f>
        <v>21.906044000000001</v>
      </c>
      <c r="L293">
        <f>(Transformed!J584+Transformed!J585)/2</f>
        <v>21.906044000000001</v>
      </c>
      <c r="M293">
        <f>(Transformed!K584+Transformed!K585)/2</f>
        <v>31.618956000000001</v>
      </c>
      <c r="N293">
        <f>(Transformed!L584+Transformed!L585)/2</f>
        <v>42.926242049999999</v>
      </c>
      <c r="O293">
        <f>(Transformed!M584+Transformed!M585)/2</f>
        <v>97.813541499999999</v>
      </c>
      <c r="P293">
        <f>(Transformed!N584+Transformed!N585)/2</f>
        <v>33.393296999999997</v>
      </c>
      <c r="Q293">
        <f>(Transformed!O584+Transformed!O585)/2</f>
        <v>33.393296999999997</v>
      </c>
      <c r="R293">
        <f>(Transformed!P584+Transformed!P585)/2</f>
        <v>64.420244499999995</v>
      </c>
      <c r="S293">
        <f>(Transformed!Q584+Transformed!Q585)/2</f>
        <v>69.533522000000005</v>
      </c>
      <c r="T293">
        <f>(Transformed!R584+Transformed!R585)/2</f>
        <v>6.4615384999999996</v>
      </c>
      <c r="U293">
        <f>(Transformed!S584+Transformed!S585)/2</f>
        <v>1.6417115</v>
      </c>
      <c r="V293">
        <f>(Transformed!T584+Transformed!T585)/2</f>
        <v>1.6417115</v>
      </c>
      <c r="W293">
        <f>(Transformed!U584+Transformed!U585)/2</f>
        <v>4.8198270000000001</v>
      </c>
      <c r="X293">
        <f>(Transformed!V584+Transformed!V585)/2</f>
        <v>3.7117922999999999</v>
      </c>
      <c r="Y293">
        <f>Input!$J$4</f>
        <v>65</v>
      </c>
      <c r="Z293">
        <f>Input!$K$4</f>
        <v>75</v>
      </c>
    </row>
    <row r="294" spans="1:26" x14ac:dyDescent="0.25">
      <c r="A294">
        <f>IF(B294="Y",COUNTIF($B$2:B294,"Y"),0)</f>
        <v>293</v>
      </c>
      <c r="B294" t="str">
        <f>IF(AND(C294&gt;=BeginDate24hr,C294&lt;=EndDate24hr),"Y","N")</f>
        <v>Y</v>
      </c>
      <c r="C294" s="1">
        <v>43902</v>
      </c>
      <c r="D294" t="s">
        <v>135</v>
      </c>
      <c r="E294">
        <f>Transformed!C586</f>
        <v>59.567273</v>
      </c>
      <c r="F294">
        <f>(Transformed!D586+Transformed!D587)/2</f>
        <v>48</v>
      </c>
      <c r="G294">
        <f>(Transformed!E586+Transformed!E587)/2</f>
        <v>48</v>
      </c>
      <c r="H294">
        <f>(Transformed!F586+Transformed!F587)/2</f>
        <v>19.758251999999999</v>
      </c>
      <c r="I294">
        <f>(Transformed!G586+Transformed!G587)/2</f>
        <v>55.850882999999996</v>
      </c>
      <c r="J294">
        <f>(Transformed!H586+Transformed!H587)/2</f>
        <v>57.6720775</v>
      </c>
      <c r="K294">
        <f>(Transformed!I586+Transformed!I587)/2</f>
        <v>31.436538500000001</v>
      </c>
      <c r="L294">
        <f>(Transformed!J586+Transformed!J587)/2</f>
        <v>31.436538500000001</v>
      </c>
      <c r="M294">
        <f>(Transformed!K586+Transformed!K587)/2</f>
        <v>26.235538999999999</v>
      </c>
      <c r="N294">
        <f>(Transformed!L586+Transformed!L587)/2</f>
        <v>44.443911811100001</v>
      </c>
      <c r="O294">
        <f>(Transformed!M586+Transformed!M587)/2</f>
        <v>95.72</v>
      </c>
      <c r="P294">
        <f>(Transformed!N586+Transformed!N587)/2</f>
        <v>30.502307500000001</v>
      </c>
      <c r="Q294">
        <f>(Transformed!O586+Transformed!O587)/2</f>
        <v>30.502307500000001</v>
      </c>
      <c r="R294">
        <f>(Transformed!P586+Transformed!P587)/2</f>
        <v>65.217692499999998</v>
      </c>
      <c r="S294">
        <f>(Transformed!Q586+Transformed!Q587)/2</f>
        <v>72.910030433350002</v>
      </c>
      <c r="T294">
        <f>(Transformed!R586+Transformed!R587)/2</f>
        <v>7.9606060000000003</v>
      </c>
      <c r="U294">
        <f>(Transformed!S586+Transformed!S587)/2</f>
        <v>1.2902095</v>
      </c>
      <c r="V294">
        <f>(Transformed!T586+Transformed!T587)/2</f>
        <v>1.2902095</v>
      </c>
      <c r="W294">
        <f>(Transformed!U586+Transformed!U587)/2</f>
        <v>6.6703965000000007</v>
      </c>
      <c r="X294">
        <f>(Transformed!V586+Transformed!V587)/2</f>
        <v>3.9355920555499999</v>
      </c>
      <c r="Y294">
        <f>Input!$J$4</f>
        <v>65</v>
      </c>
      <c r="Z294">
        <f>Input!$K$4</f>
        <v>75</v>
      </c>
    </row>
    <row r="295" spans="1:26" x14ac:dyDescent="0.25">
      <c r="A295">
        <f>IF(B295="Y",COUNTIF($B$2:B295,"Y"),0)</f>
        <v>294</v>
      </c>
      <c r="B295" t="str">
        <f>IF(AND(C295&gt;=BeginDate24hr,C295&lt;=EndDate24hr),"Y","N")</f>
        <v>Y</v>
      </c>
      <c r="C295" s="1">
        <v>43901</v>
      </c>
      <c r="D295" t="s">
        <v>135</v>
      </c>
      <c r="E295">
        <f>Transformed!C588</f>
        <v>58.512726999999998</v>
      </c>
      <c r="F295">
        <f>(Transformed!D588+Transformed!D589)/2</f>
        <v>42.344073999999999</v>
      </c>
      <c r="G295">
        <f>(Transformed!E588+Transformed!E589)/2</f>
        <v>42.344073999999999</v>
      </c>
      <c r="H295">
        <f>(Transformed!F588+Transformed!F589)/2</f>
        <v>22.814596999999999</v>
      </c>
      <c r="I295">
        <f>(Transformed!G588+Transformed!G589)/2</f>
        <v>56.61556985</v>
      </c>
      <c r="J295">
        <f>(Transformed!H588+Transformed!H589)/2</f>
        <v>55.168958500000002</v>
      </c>
      <c r="K295">
        <f>(Transformed!I588+Transformed!I589)/2</f>
        <v>13.9772725</v>
      </c>
      <c r="L295">
        <f>(Transformed!J588+Transformed!J589)/2</f>
        <v>13.9772725</v>
      </c>
      <c r="M295">
        <f>(Transformed!K588+Transformed!K589)/2</f>
        <v>41.191686000000004</v>
      </c>
      <c r="N295">
        <f>(Transformed!L588+Transformed!L589)/2</f>
        <v>41.197032399999998</v>
      </c>
      <c r="O295">
        <f>(Transformed!M588+Transformed!M589)/2</f>
        <v>90.338064000000003</v>
      </c>
      <c r="P295">
        <f>(Transformed!N588+Transformed!N589)/2</f>
        <v>21.069125499999998</v>
      </c>
      <c r="Q295">
        <f>(Transformed!O588+Transformed!O589)/2</f>
        <v>21.069125499999998</v>
      </c>
      <c r="R295">
        <f>(Transformed!P588+Transformed!P589)/2</f>
        <v>69.26893849999999</v>
      </c>
      <c r="S295">
        <f>(Transformed!Q588+Transformed!Q589)/2</f>
        <v>67.055900649999998</v>
      </c>
      <c r="T295">
        <f>(Transformed!R588+Transformed!R589)/2</f>
        <v>9.0295455000000011</v>
      </c>
      <c r="U295">
        <f>(Transformed!S588+Transformed!S589)/2</f>
        <v>1.83125</v>
      </c>
      <c r="V295">
        <f>(Transformed!T588+Transformed!T589)/2</f>
        <v>1.83125</v>
      </c>
      <c r="W295">
        <f>(Transformed!U588+Transformed!U589)/2</f>
        <v>7.1982955000000004</v>
      </c>
      <c r="X295">
        <f>(Transformed!V588+Transformed!V589)/2</f>
        <v>4.0715670500000005</v>
      </c>
      <c r="Y295">
        <f>Input!$J$4</f>
        <v>65</v>
      </c>
      <c r="Z295">
        <f>Input!$K$4</f>
        <v>75</v>
      </c>
    </row>
    <row r="296" spans="1:26" x14ac:dyDescent="0.25">
      <c r="A296">
        <f>IF(B296="Y",COUNTIF($B$2:B296,"Y"),0)</f>
        <v>295</v>
      </c>
      <c r="B296" t="str">
        <f>IF(AND(C296&gt;=BeginDate24hr,C296&lt;=EndDate24hr),"Y","N")</f>
        <v>Y</v>
      </c>
      <c r="C296" s="1">
        <v>43900</v>
      </c>
      <c r="D296" t="s">
        <v>135</v>
      </c>
      <c r="E296">
        <f>Transformed!C590</f>
        <v>56.790908999999999</v>
      </c>
      <c r="F296">
        <f>(Transformed!D590+Transformed!D591)/2</f>
        <v>43.6468135</v>
      </c>
      <c r="G296">
        <f>(Transformed!E590+Transformed!E591)/2</f>
        <v>43.6468135</v>
      </c>
      <c r="H296">
        <f>(Transformed!F590+Transformed!F591)/2</f>
        <v>19.675564000000001</v>
      </c>
      <c r="I296">
        <f>(Transformed!G590+Transformed!G591)/2</f>
        <v>56.544707250000002</v>
      </c>
      <c r="J296">
        <f>(Transformed!H590+Transformed!H591)/2</f>
        <v>56.675861999999995</v>
      </c>
      <c r="K296">
        <f>(Transformed!I590+Transformed!I591)/2</f>
        <v>-0.48846149999999999</v>
      </c>
      <c r="L296">
        <f>(Transformed!J590+Transformed!J591)/2</f>
        <v>-0.48846149999999999</v>
      </c>
      <c r="M296">
        <f>(Transformed!K590+Transformed!K591)/2</f>
        <v>57.164323499999995</v>
      </c>
      <c r="N296">
        <f>(Transformed!L590+Transformed!L591)/2</f>
        <v>40.567358850000005</v>
      </c>
      <c r="O296">
        <f>(Transformed!M590+Transformed!M591)/2</f>
        <v>95.839483000000001</v>
      </c>
      <c r="P296">
        <f>(Transformed!N590+Transformed!N591)/2</f>
        <v>11.287307500000001</v>
      </c>
      <c r="Q296">
        <f>(Transformed!O590+Transformed!O591)/2</f>
        <v>11.287307500000001</v>
      </c>
      <c r="R296">
        <f>(Transformed!P590+Transformed!P591)/2</f>
        <v>84.552175500000004</v>
      </c>
      <c r="S296">
        <f>(Transformed!Q590+Transformed!Q591)/2</f>
        <v>66.485882549999999</v>
      </c>
      <c r="T296">
        <f>(Transformed!R590+Transformed!R591)/2</f>
        <v>8.6097560000000009</v>
      </c>
      <c r="U296">
        <f>(Transformed!S590+Transformed!S591)/2</f>
        <v>1.6433565000000001</v>
      </c>
      <c r="V296">
        <f>(Transformed!T590+Transformed!T591)/2</f>
        <v>1.6433565000000001</v>
      </c>
      <c r="W296">
        <f>(Transformed!U590+Transformed!U591)/2</f>
        <v>6.9663994999999996</v>
      </c>
      <c r="X296">
        <f>(Transformed!V590+Transformed!V591)/2</f>
        <v>4.3760002999999994</v>
      </c>
      <c r="Y296">
        <f>Input!$J$4</f>
        <v>65</v>
      </c>
      <c r="Z296">
        <f>Input!$K$4</f>
        <v>75</v>
      </c>
    </row>
    <row r="297" spans="1:26" x14ac:dyDescent="0.25">
      <c r="A297">
        <f>IF(B297="Y",COUNTIF($B$2:B297,"Y"),0)</f>
        <v>296</v>
      </c>
      <c r="B297" t="str">
        <f>IF(AND(C297&gt;=BeginDate24hr,C297&lt;=EndDate24hr),"Y","N")</f>
        <v>Y</v>
      </c>
      <c r="C297" s="1">
        <v>43899</v>
      </c>
      <c r="D297" t="s">
        <v>135</v>
      </c>
      <c r="E297">
        <f>Transformed!C592</f>
        <v>54.197221999999996</v>
      </c>
      <c r="F297">
        <f>(Transformed!D592+Transformed!D593)/2</f>
        <v>44.676071499999999</v>
      </c>
      <c r="G297">
        <f>(Transformed!E592+Transformed!E593)/2</f>
        <v>44.676071499999999</v>
      </c>
      <c r="H297">
        <f>(Transformed!F592+Transformed!F593)/2</f>
        <v>17.834539499999998</v>
      </c>
      <c r="I297">
        <f>(Transformed!G592+Transformed!G593)/2</f>
        <v>54.572963350000002</v>
      </c>
      <c r="J297">
        <f>(Transformed!H592+Transformed!H593)/2</f>
        <v>55.375637999999995</v>
      </c>
      <c r="K297">
        <f>(Transformed!I592+Transformed!I593)/2</f>
        <v>23.688392999999998</v>
      </c>
      <c r="L297">
        <f>(Transformed!J592+Transformed!J593)/2</f>
        <v>23.688392999999998</v>
      </c>
      <c r="M297">
        <f>(Transformed!K592+Transformed!K593)/2</f>
        <v>31.687244999999997</v>
      </c>
      <c r="N297">
        <f>(Transformed!L592+Transformed!L593)/2</f>
        <v>40.638256900000002</v>
      </c>
      <c r="O297">
        <f>(Transformed!M592+Transformed!M593)/2</f>
        <v>100</v>
      </c>
      <c r="P297">
        <f>(Transformed!N592+Transformed!N593)/2</f>
        <v>40.929577999999999</v>
      </c>
      <c r="Q297">
        <f>(Transformed!O592+Transformed!O593)/2</f>
        <v>40.929577999999999</v>
      </c>
      <c r="R297">
        <f>(Transformed!P592+Transformed!P593)/2</f>
        <v>59.070422000000001</v>
      </c>
      <c r="S297">
        <f>(Transformed!Q592+Transformed!Q593)/2</f>
        <v>70.038969600000001</v>
      </c>
      <c r="T297">
        <f>(Transformed!R592+Transformed!R593)/2</f>
        <v>8.686812999999999</v>
      </c>
      <c r="U297">
        <f>(Transformed!S592+Transformed!S593)/2</f>
        <v>1.157343</v>
      </c>
      <c r="V297">
        <f>(Transformed!T592+Transformed!T593)/2</f>
        <v>1.157343</v>
      </c>
      <c r="W297">
        <f>(Transformed!U592+Transformed!U593)/2</f>
        <v>7.5294699999999999</v>
      </c>
      <c r="X297">
        <f>(Transformed!V592+Transformed!V593)/2</f>
        <v>4.0043040999999997</v>
      </c>
      <c r="Y297">
        <f>Input!$J$4</f>
        <v>65</v>
      </c>
      <c r="Z297">
        <f>Input!$K$4</f>
        <v>75</v>
      </c>
    </row>
    <row r="298" spans="1:26" x14ac:dyDescent="0.25">
      <c r="A298">
        <f>IF(B298="Y",COUNTIF($B$2:B298,"Y"),0)</f>
        <v>297</v>
      </c>
      <c r="B298" t="str">
        <f>IF(AND(C298&gt;=BeginDate24hr,C298&lt;=EndDate24hr),"Y","N")</f>
        <v>Y</v>
      </c>
      <c r="C298" s="1">
        <v>43898</v>
      </c>
      <c r="D298" t="s">
        <v>135</v>
      </c>
      <c r="E298">
        <f>Transformed!C594</f>
        <v>58.463999999999999</v>
      </c>
      <c r="F298">
        <f>(Transformed!D594+Transformed!D595)/2</f>
        <v>47.307936499999997</v>
      </c>
      <c r="G298">
        <f>(Transformed!E594+Transformed!E595)/2</f>
        <v>47.307936499999997</v>
      </c>
      <c r="H298">
        <f>(Transformed!F594+Transformed!F595)/2</f>
        <v>18.425492000000002</v>
      </c>
      <c r="I298">
        <f>(Transformed!G594+Transformed!G595)/2</f>
        <v>53.729246799999999</v>
      </c>
      <c r="J298">
        <f>(Transformed!H594+Transformed!H595)/2</f>
        <v>44.507692500000005</v>
      </c>
      <c r="K298">
        <f>(Transformed!I594+Transformed!I595)/2</f>
        <v>27.288428499999998</v>
      </c>
      <c r="L298">
        <f>(Transformed!J594+Transformed!J595)/2</f>
        <v>27.288428499999998</v>
      </c>
      <c r="M298">
        <f>(Transformed!K594+Transformed!K595)/2</f>
        <v>17.219264000000003</v>
      </c>
      <c r="N298">
        <f>(Transformed!L594+Transformed!L595)/2</f>
        <v>38.541991949999996</v>
      </c>
      <c r="O298">
        <f>(Transformed!M594+Transformed!M595)/2</f>
        <v>81.93</v>
      </c>
      <c r="P298">
        <f>(Transformed!N594+Transformed!N595)/2</f>
        <v>26.6519285</v>
      </c>
      <c r="Q298">
        <f>(Transformed!O594+Transformed!O595)/2</f>
        <v>26.6519285</v>
      </c>
      <c r="R298">
        <f>(Transformed!P594+Transformed!P595)/2</f>
        <v>55.278071499999996</v>
      </c>
      <c r="S298">
        <f>(Transformed!Q594+Transformed!Q595)/2</f>
        <v>63.874378350000001</v>
      </c>
      <c r="T298">
        <f>(Transformed!R594+Transformed!R595)/2</f>
        <v>5.7714284999999999</v>
      </c>
      <c r="U298">
        <f>(Transformed!S594+Transformed!S595)/2</f>
        <v>1.0944054999999999</v>
      </c>
      <c r="V298">
        <f>(Transformed!T594+Transformed!T595)/2</f>
        <v>1.0944054999999999</v>
      </c>
      <c r="W298">
        <f>(Transformed!U594+Transformed!U595)/2</f>
        <v>4.6770230000000002</v>
      </c>
      <c r="X298">
        <f>(Transformed!V594+Transformed!V595)/2</f>
        <v>3.3941638999999997</v>
      </c>
      <c r="Y298">
        <f>Input!$J$4</f>
        <v>65</v>
      </c>
      <c r="Z298">
        <f>Input!$K$4</f>
        <v>75</v>
      </c>
    </row>
    <row r="299" spans="1:26" x14ac:dyDescent="0.25">
      <c r="A299">
        <f>IF(B299="Y",COUNTIF($B$2:B299,"Y"),0)</f>
        <v>298</v>
      </c>
      <c r="B299" t="str">
        <f>IF(AND(C299&gt;=BeginDate24hr,C299&lt;=EndDate24hr),"Y","N")</f>
        <v>Y</v>
      </c>
      <c r="C299" s="1">
        <v>43897</v>
      </c>
      <c r="D299" t="s">
        <v>135</v>
      </c>
      <c r="E299">
        <f>Transformed!C596</f>
        <v>58.905455000000003</v>
      </c>
      <c r="F299">
        <f>(Transformed!D596+Transformed!D597)/2</f>
        <v>43.526870000000002</v>
      </c>
      <c r="G299">
        <f>(Transformed!E596+Transformed!E597)/2</f>
        <v>43.526870000000002</v>
      </c>
      <c r="H299">
        <f>(Transformed!F596+Transformed!F597)/2</f>
        <v>22.020473000000006</v>
      </c>
      <c r="I299">
        <f>(Transformed!G596+Transformed!G597)/2</f>
        <v>52.979350249999996</v>
      </c>
      <c r="J299">
        <f>(Transformed!H596+Transformed!H597)/2</f>
        <v>45.1243105</v>
      </c>
      <c r="K299">
        <f>(Transformed!I596+Transformed!I597)/2</f>
        <v>15.590559499999999</v>
      </c>
      <c r="L299">
        <f>(Transformed!J596+Transformed!J597)/2</f>
        <v>15.590559499999999</v>
      </c>
      <c r="M299">
        <f>(Transformed!K596+Transformed!K597)/2</f>
        <v>29.533751000000002</v>
      </c>
      <c r="N299">
        <f>(Transformed!L596+Transformed!L597)/2</f>
        <v>35.64907925</v>
      </c>
      <c r="O299">
        <f>(Transformed!M596+Transformed!M597)/2</f>
        <v>92.938809499999991</v>
      </c>
      <c r="P299">
        <f>(Transformed!N596+Transformed!N597)/2</f>
        <v>23.877027999999999</v>
      </c>
      <c r="Q299">
        <f>(Transformed!O596+Transformed!O597)/2</f>
        <v>23.877027999999999</v>
      </c>
      <c r="R299">
        <f>(Transformed!P596+Transformed!P597)/2</f>
        <v>69.061781499999995</v>
      </c>
      <c r="S299">
        <f>(Transformed!Q596+Transformed!Q597)/2</f>
        <v>60.878639450000001</v>
      </c>
      <c r="T299">
        <f>(Transformed!R596+Transformed!R597)/2</f>
        <v>6.8495295</v>
      </c>
      <c r="U299">
        <f>(Transformed!S596+Transformed!S597)/2</f>
        <v>1.7727275</v>
      </c>
      <c r="V299">
        <f>(Transformed!T596+Transformed!T597)/2</f>
        <v>1.7727275</v>
      </c>
      <c r="W299">
        <f>(Transformed!U596+Transformed!U597)/2</f>
        <v>5.0768019999999998</v>
      </c>
      <c r="X299">
        <f>(Transformed!V596+Transformed!V597)/2</f>
        <v>3.8322023999999999</v>
      </c>
      <c r="Y299">
        <f>Input!$J$4</f>
        <v>65</v>
      </c>
      <c r="Z299">
        <f>Input!$K$4</f>
        <v>75</v>
      </c>
    </row>
    <row r="300" spans="1:26" x14ac:dyDescent="0.25">
      <c r="A300">
        <f>IF(B300="Y",COUNTIF($B$2:B300,"Y"),0)</f>
        <v>299</v>
      </c>
      <c r="B300" t="str">
        <f>IF(AND(C300&gt;=BeginDate24hr,C300&lt;=EndDate24hr),"Y","N")</f>
        <v>Y</v>
      </c>
      <c r="C300" s="1">
        <v>43896</v>
      </c>
      <c r="D300" t="s">
        <v>135</v>
      </c>
      <c r="E300">
        <f>Transformed!C598</f>
        <v>56.702353000000002</v>
      </c>
      <c r="F300">
        <f>(Transformed!D598+Transformed!D599)/2</f>
        <v>45.966060999999996</v>
      </c>
      <c r="G300">
        <f>(Transformed!E598+Transformed!E599)/2</f>
        <v>45.966060999999996</v>
      </c>
      <c r="H300">
        <f>(Transformed!F598+Transformed!F599)/2</f>
        <v>17.825115499999999</v>
      </c>
      <c r="I300">
        <f>(Transformed!G598+Transformed!G599)/2</f>
        <v>54.081800549999997</v>
      </c>
      <c r="J300">
        <f>(Transformed!H598+Transformed!H599)/2</f>
        <v>51.422333500000001</v>
      </c>
      <c r="K300">
        <f>(Transformed!I598+Transformed!I599)/2</f>
        <v>16.728182</v>
      </c>
      <c r="L300">
        <f>(Transformed!J598+Transformed!J599)/2</f>
        <v>16.728182</v>
      </c>
      <c r="M300">
        <f>(Transformed!K598+Transformed!K599)/2</f>
        <v>34.694151500000004</v>
      </c>
      <c r="N300">
        <f>(Transformed!L598+Transformed!L599)/2</f>
        <v>36.972912749999999</v>
      </c>
      <c r="O300">
        <f>(Transformed!M598+Transformed!M599)/2</f>
        <v>93.308662999999996</v>
      </c>
      <c r="P300">
        <f>(Transformed!N598+Transformed!N599)/2</f>
        <v>35.234930000000006</v>
      </c>
      <c r="Q300">
        <f>(Transformed!O598+Transformed!O599)/2</f>
        <v>35.234930000000006</v>
      </c>
      <c r="R300">
        <f>(Transformed!P598+Transformed!P599)/2</f>
        <v>58.073732999999997</v>
      </c>
      <c r="S300">
        <f>(Transformed!Q598+Transformed!Q599)/2</f>
        <v>63.311541500000004</v>
      </c>
      <c r="T300">
        <f>(Transformed!R598+Transformed!R599)/2</f>
        <v>10.577777999999999</v>
      </c>
      <c r="U300">
        <f>(Transformed!S598+Transformed!S599)/2</f>
        <v>1.2202795</v>
      </c>
      <c r="V300">
        <f>(Transformed!T598+Transformed!T599)/2</f>
        <v>1.2202795</v>
      </c>
      <c r="W300">
        <f>(Transformed!U598+Transformed!U599)/2</f>
        <v>9.3574985000000002</v>
      </c>
      <c r="X300">
        <f>(Transformed!V598+Transformed!V599)/2</f>
        <v>4.2836040000000004</v>
      </c>
      <c r="Y300">
        <f>Input!$J$4</f>
        <v>65</v>
      </c>
      <c r="Z300">
        <f>Input!$K$4</f>
        <v>75</v>
      </c>
    </row>
    <row r="301" spans="1:26" x14ac:dyDescent="0.25">
      <c r="A301">
        <f>IF(B301="Y",COUNTIF($B$2:B301,"Y"),0)</f>
        <v>300</v>
      </c>
      <c r="B301" t="str">
        <f>IF(AND(C301&gt;=BeginDate24hr,C301&lt;=EndDate24hr),"Y","N")</f>
        <v>Y</v>
      </c>
      <c r="C301" s="1">
        <v>43895</v>
      </c>
      <c r="D301" t="s">
        <v>135</v>
      </c>
      <c r="E301">
        <f>Transformed!C600</f>
        <v>56.012</v>
      </c>
      <c r="F301">
        <f>(Transformed!D600+Transformed!D601)/2</f>
        <v>43.577990499999999</v>
      </c>
      <c r="G301">
        <f>(Transformed!E600+Transformed!E601)/2</f>
        <v>43.577990499999999</v>
      </c>
      <c r="H301">
        <f>(Transformed!F600+Transformed!F601)/2</f>
        <v>19.535701999999997</v>
      </c>
      <c r="I301">
        <f>(Transformed!G600+Transformed!G601)/2</f>
        <v>53.704696849999998</v>
      </c>
      <c r="J301">
        <f>(Transformed!H600+Transformed!H601)/2</f>
        <v>54.015889000000001</v>
      </c>
      <c r="K301">
        <f>(Transformed!I600+Transformed!I601)/2</f>
        <v>11.946853000000001</v>
      </c>
      <c r="L301">
        <f>(Transformed!J600+Transformed!J601)/2</f>
        <v>11.946853000000001</v>
      </c>
      <c r="M301">
        <f>(Transformed!K600+Transformed!K601)/2</f>
        <v>42.069035999999997</v>
      </c>
      <c r="N301">
        <f>(Transformed!L600+Transformed!L601)/2</f>
        <v>37.747866549999998</v>
      </c>
      <c r="O301">
        <f>(Transformed!M600+Transformed!M601)/2</f>
        <v>99.896773999999994</v>
      </c>
      <c r="P301">
        <f>(Transformed!N600+Transformed!N601)/2</f>
        <v>19.671014</v>
      </c>
      <c r="Q301">
        <f>(Transformed!O600+Transformed!O601)/2</f>
        <v>19.671014</v>
      </c>
      <c r="R301">
        <f>(Transformed!P600+Transformed!P601)/2</f>
        <v>80.225760000000008</v>
      </c>
      <c r="S301">
        <f>(Transformed!Q600+Transformed!Q601)/2</f>
        <v>65.440508350000002</v>
      </c>
      <c r="T301">
        <f>(Transformed!R600+Transformed!R601)/2</f>
        <v>7.1145294999999997</v>
      </c>
      <c r="U301">
        <f>(Transformed!S600+Transformed!S601)/2</f>
        <v>1.880682</v>
      </c>
      <c r="V301">
        <f>(Transformed!T600+Transformed!T601)/2</f>
        <v>1.880682</v>
      </c>
      <c r="W301">
        <f>(Transformed!U600+Transformed!U601)/2</f>
        <v>5.2338474999999995</v>
      </c>
      <c r="X301">
        <f>(Transformed!V600+Transformed!V601)/2</f>
        <v>3.6156219499999995</v>
      </c>
      <c r="Y301">
        <f>Input!$J$4</f>
        <v>65</v>
      </c>
      <c r="Z301">
        <f>Input!$K$4</f>
        <v>75</v>
      </c>
    </row>
    <row r="302" spans="1:26" x14ac:dyDescent="0.25">
      <c r="A302">
        <f>IF(B302="Y",COUNTIF($B$2:B302,"Y"),0)</f>
        <v>301</v>
      </c>
      <c r="B302" t="str">
        <f>IF(AND(C302&gt;=BeginDate24hr,C302&lt;=EndDate24hr),"Y","N")</f>
        <v>Y</v>
      </c>
      <c r="C302" s="1">
        <v>43894</v>
      </c>
      <c r="D302" t="s">
        <v>135</v>
      </c>
      <c r="E302">
        <f>Transformed!C602</f>
        <v>51.267142999999997</v>
      </c>
      <c r="F302">
        <f>(Transformed!D602+Transformed!D603)/2</f>
        <v>45.729523999999998</v>
      </c>
      <c r="G302">
        <f>(Transformed!E602+Transformed!E603)/2</f>
        <v>45.729523999999998</v>
      </c>
      <c r="H302">
        <f>(Transformed!F602+Transformed!F603)/2</f>
        <v>13.242508999999998</v>
      </c>
      <c r="I302">
        <f>(Transformed!G602+Transformed!G603)/2</f>
        <v>52.694762150000003</v>
      </c>
      <c r="J302">
        <f>(Transformed!H602+Transformed!H603)/2</f>
        <v>48.252702499999998</v>
      </c>
      <c r="K302">
        <f>(Transformed!I602+Transformed!I603)/2</f>
        <v>13.043006999999999</v>
      </c>
      <c r="L302">
        <f>(Transformed!J602+Transformed!J603)/2</f>
        <v>13.043006999999999</v>
      </c>
      <c r="M302">
        <f>(Transformed!K602+Transformed!K603)/2</f>
        <v>35.209695499999995</v>
      </c>
      <c r="N302">
        <f>(Transformed!L602+Transformed!L603)/2</f>
        <v>36.652536249999997</v>
      </c>
      <c r="O302">
        <f>(Transformed!M602+Transformed!M603)/2</f>
        <v>93.550364999999999</v>
      </c>
      <c r="P302">
        <f>(Transformed!N602+Transformed!N603)/2</f>
        <v>25.512971999999998</v>
      </c>
      <c r="Q302">
        <f>(Transformed!O602+Transformed!O603)/2</f>
        <v>25.512971999999998</v>
      </c>
      <c r="R302">
        <f>(Transformed!P602+Transformed!P603)/2</f>
        <v>68.037393000000009</v>
      </c>
      <c r="S302">
        <f>(Transformed!Q602+Transformed!Q603)/2</f>
        <v>64.720492649999997</v>
      </c>
      <c r="T302">
        <f>(Transformed!R602+Transformed!R603)/2</f>
        <v>7.1400465000000004</v>
      </c>
      <c r="U302">
        <f>(Transformed!S602+Transformed!S603)/2</f>
        <v>1.6738095</v>
      </c>
      <c r="V302">
        <f>(Transformed!T602+Transformed!T603)/2</f>
        <v>1.6738095</v>
      </c>
      <c r="W302">
        <f>(Transformed!U602+Transformed!U603)/2</f>
        <v>5.4662370000000005</v>
      </c>
      <c r="X302">
        <f>(Transformed!V602+Transformed!V603)/2</f>
        <v>4.1145072499999999</v>
      </c>
      <c r="Y302">
        <f>Input!$J$4</f>
        <v>65</v>
      </c>
      <c r="Z302">
        <f>Input!$K$4</f>
        <v>75</v>
      </c>
    </row>
    <row r="303" spans="1:26" x14ac:dyDescent="0.25">
      <c r="A303">
        <f>IF(B303="Y",COUNTIF($B$2:B303,"Y"),0)</f>
        <v>302</v>
      </c>
      <c r="B303" t="str">
        <f>IF(AND(C303&gt;=BeginDate24hr,C303&lt;=EndDate24hr),"Y","N")</f>
        <v>Y</v>
      </c>
      <c r="C303" s="1">
        <v>43893</v>
      </c>
      <c r="D303" t="s">
        <v>135</v>
      </c>
      <c r="E303">
        <f>Transformed!C604</f>
        <v>54.709091000000001</v>
      </c>
      <c r="F303">
        <f>(Transformed!D604+Transformed!D605)/2</f>
        <v>45.194545500000004</v>
      </c>
      <c r="G303">
        <f>(Transformed!E604+Transformed!E605)/2</f>
        <v>45.194545500000004</v>
      </c>
      <c r="H303">
        <f>(Transformed!F604+Transformed!F605)/2</f>
        <v>17.240768999999997</v>
      </c>
      <c r="I303">
        <f>(Transformed!G604+Transformed!G605)/2</f>
        <v>51.707697100000004</v>
      </c>
      <c r="J303">
        <f>(Transformed!H604+Transformed!H605)/2</f>
        <v>49.374242500000001</v>
      </c>
      <c r="K303">
        <f>(Transformed!I604+Transformed!I605)/2</f>
        <v>20.743356499999997</v>
      </c>
      <c r="L303">
        <f>(Transformed!J604+Transformed!J605)/2</f>
        <v>20.743356499999997</v>
      </c>
      <c r="M303">
        <f>(Transformed!K604+Transformed!K605)/2</f>
        <v>28.630886000000004</v>
      </c>
      <c r="N303">
        <f>(Transformed!L604+Transformed!L605)/2</f>
        <v>38.812306450000001</v>
      </c>
      <c r="O303">
        <f>(Transformed!M604+Transformed!M605)/2</f>
        <v>95.260605999999996</v>
      </c>
      <c r="P303">
        <f>(Transformed!N604+Transformed!N605)/2</f>
        <v>21.584580000000003</v>
      </c>
      <c r="Q303">
        <f>(Transformed!O604+Transformed!O605)/2</f>
        <v>21.584580000000003</v>
      </c>
      <c r="R303">
        <f>(Transformed!P604+Transformed!P605)/2</f>
        <v>73.676026000000007</v>
      </c>
      <c r="S303">
        <f>(Transformed!Q604+Transformed!Q605)/2</f>
        <v>70.135886799999994</v>
      </c>
      <c r="T303">
        <f>(Transformed!R604+Transformed!R605)/2</f>
        <v>10.902098000000001</v>
      </c>
      <c r="U303">
        <f>(Transformed!S604+Transformed!S605)/2</f>
        <v>1.5277780000000001</v>
      </c>
      <c r="V303">
        <f>(Transformed!T604+Transformed!T605)/2</f>
        <v>1.5277780000000001</v>
      </c>
      <c r="W303">
        <f>(Transformed!U604+Transformed!U605)/2</f>
        <v>9.3743200000000009</v>
      </c>
      <c r="X303">
        <f>(Transformed!V604+Transformed!V605)/2</f>
        <v>3.7629192499999999</v>
      </c>
      <c r="Y303">
        <f>Input!$J$4</f>
        <v>65</v>
      </c>
      <c r="Z303">
        <f>Input!$K$4</f>
        <v>75</v>
      </c>
    </row>
    <row r="304" spans="1:26" x14ac:dyDescent="0.25">
      <c r="A304">
        <f>IF(B304="Y",COUNTIF($B$2:B304,"Y"),0)</f>
        <v>303</v>
      </c>
      <c r="B304" t="str">
        <f>IF(AND(C304&gt;=BeginDate24hr,C304&lt;=EndDate24hr),"Y","N")</f>
        <v>Y</v>
      </c>
      <c r="C304" s="1">
        <v>43892</v>
      </c>
      <c r="D304" t="s">
        <v>135</v>
      </c>
      <c r="E304">
        <f>Transformed!C606</f>
        <v>52.924137999999999</v>
      </c>
      <c r="F304">
        <f>(Transformed!D606+Transformed!D607)/2</f>
        <v>42.412963000000005</v>
      </c>
      <c r="G304">
        <f>(Transformed!E606+Transformed!E607)/2</f>
        <v>42.412963000000005</v>
      </c>
      <c r="H304">
        <f>(Transformed!F606+Transformed!F607)/2</f>
        <v>18.156798499999997</v>
      </c>
      <c r="I304">
        <f>(Transformed!G606+Transformed!G607)/2</f>
        <v>51.683076049999997</v>
      </c>
      <c r="J304">
        <f>(Transformed!H606+Transformed!H607)/2</f>
        <v>53.868319</v>
      </c>
      <c r="K304">
        <f>(Transformed!I606+Transformed!I607)/2</f>
        <v>27.8791665</v>
      </c>
      <c r="L304">
        <f>(Transformed!J606+Transformed!J607)/2</f>
        <v>27.8791665</v>
      </c>
      <c r="M304">
        <f>(Transformed!K606+Transformed!K607)/2</f>
        <v>25.989152499999999</v>
      </c>
      <c r="N304">
        <f>(Transformed!L606+Transformed!L607)/2</f>
        <v>39.508873600000001</v>
      </c>
      <c r="O304">
        <f>(Transformed!M606+Transformed!M607)/2</f>
        <v>97.366250000000008</v>
      </c>
      <c r="P304">
        <f>(Transformed!N606+Transformed!N607)/2</f>
        <v>45.680768999999998</v>
      </c>
      <c r="Q304">
        <f>(Transformed!O606+Transformed!O607)/2</f>
        <v>45.680768999999998</v>
      </c>
      <c r="R304">
        <f>(Transformed!P606+Transformed!P607)/2</f>
        <v>51.685481000000003</v>
      </c>
      <c r="S304">
        <f>(Transformed!Q606+Transformed!Q607)/2</f>
        <v>70.157007649999997</v>
      </c>
      <c r="T304">
        <f>(Transformed!R606+Transformed!R607)/2</f>
        <v>12.2386365</v>
      </c>
      <c r="U304">
        <f>(Transformed!S606+Transformed!S607)/2</f>
        <v>1.1153845</v>
      </c>
      <c r="V304">
        <f>(Transformed!T606+Transformed!T607)/2</f>
        <v>1.1153845</v>
      </c>
      <c r="W304">
        <f>(Transformed!U606+Transformed!U607)/2</f>
        <v>11.123252000000001</v>
      </c>
      <c r="X304">
        <f>(Transformed!V606+Transformed!V607)/2</f>
        <v>4.1858002499999998</v>
      </c>
      <c r="Y304">
        <f>Input!$J$4</f>
        <v>65</v>
      </c>
      <c r="Z304">
        <f>Input!$K$4</f>
        <v>75</v>
      </c>
    </row>
    <row r="305" spans="1:26" x14ac:dyDescent="0.25">
      <c r="A305">
        <f>IF(B305="Y",COUNTIF($B$2:B305,"Y"),0)</f>
        <v>304</v>
      </c>
      <c r="B305" t="str">
        <f>IF(AND(C305&gt;=BeginDate24hr,C305&lt;=EndDate24hr),"Y","N")</f>
        <v>Y</v>
      </c>
      <c r="C305" s="1">
        <v>43891</v>
      </c>
      <c r="D305" t="s">
        <v>135</v>
      </c>
      <c r="E305">
        <f>Transformed!C608</f>
        <v>54.309091000000002</v>
      </c>
      <c r="F305">
        <f>(Transformed!D608+Transformed!D609)/2</f>
        <v>43.553241</v>
      </c>
      <c r="G305">
        <f>(Transformed!E608+Transformed!E609)/2</f>
        <v>43.553241</v>
      </c>
      <c r="H305">
        <f>(Transformed!F608+Transformed!F609)/2</f>
        <v>20.316689</v>
      </c>
      <c r="I305">
        <f>(Transformed!G608+Transformed!G609)/2</f>
        <v>53.152479800000002</v>
      </c>
      <c r="J305">
        <f>(Transformed!H608+Transformed!H609)/2</f>
        <v>55.230155500000002</v>
      </c>
      <c r="K305">
        <f>(Transformed!I608+Transformed!I609)/2</f>
        <v>10.2538965</v>
      </c>
      <c r="L305">
        <f>(Transformed!J608+Transformed!J609)/2</f>
        <v>10.2538965</v>
      </c>
      <c r="M305">
        <f>(Transformed!K608+Transformed!K609)/2</f>
        <v>44.976258999999999</v>
      </c>
      <c r="N305">
        <f>(Transformed!L608+Transformed!L609)/2</f>
        <v>37.449835149999998</v>
      </c>
      <c r="O305">
        <f>(Transformed!M608+Transformed!M609)/2</f>
        <v>100</v>
      </c>
      <c r="P305">
        <f>(Transformed!N608+Transformed!N609)/2</f>
        <v>19.509870499999998</v>
      </c>
      <c r="Q305">
        <f>(Transformed!O608+Transformed!O609)/2</f>
        <v>19.509870499999998</v>
      </c>
      <c r="R305">
        <f>(Transformed!P608+Transformed!P609)/2</f>
        <v>80.490129499999995</v>
      </c>
      <c r="S305">
        <f>(Transformed!Q608+Transformed!Q609)/2</f>
        <v>66.23679645</v>
      </c>
      <c r="T305">
        <f>(Transformed!R608+Transformed!R609)/2</f>
        <v>8.262238</v>
      </c>
      <c r="U305">
        <f>(Transformed!S608+Transformed!S609)/2</f>
        <v>1.5384614999999999</v>
      </c>
      <c r="V305">
        <f>(Transformed!T608+Transformed!T609)/2</f>
        <v>1.5384614999999999</v>
      </c>
      <c r="W305">
        <f>(Transformed!U608+Transformed!U609)/2</f>
        <v>6.7237764999999996</v>
      </c>
      <c r="X305">
        <f>(Transformed!V608+Transformed!V609)/2</f>
        <v>4.3822718500000004</v>
      </c>
      <c r="Y305">
        <f>Input!$J$4</f>
        <v>65</v>
      </c>
      <c r="Z305">
        <f>Input!$K$4</f>
        <v>75</v>
      </c>
    </row>
    <row r="306" spans="1:26" x14ac:dyDescent="0.25">
      <c r="A306">
        <f>IF(B306="Y",COUNTIF($B$2:B306,"Y"),0)</f>
        <v>305</v>
      </c>
      <c r="B306" t="str">
        <f>IF(AND(C306&gt;=BeginDate24hr,C306&lt;=EndDate24hr),"Y","N")</f>
        <v>Y</v>
      </c>
      <c r="C306" s="1">
        <v>43890</v>
      </c>
      <c r="D306" t="s">
        <v>135</v>
      </c>
      <c r="E306">
        <f>Transformed!C610</f>
        <v>53.787500000000001</v>
      </c>
      <c r="F306">
        <f>(Transformed!D610+Transformed!D611)/2</f>
        <v>40.261764499999998</v>
      </c>
      <c r="G306">
        <f>(Transformed!E610+Transformed!E611)/2</f>
        <v>40.261764499999998</v>
      </c>
      <c r="H306">
        <f>(Transformed!F610+Transformed!F611)/2</f>
        <v>24.440319000000002</v>
      </c>
      <c r="I306">
        <f>(Transformed!G610+Transformed!G611)/2</f>
        <v>53.058193500000002</v>
      </c>
      <c r="J306">
        <f>(Transformed!H610+Transformed!H611)/2</f>
        <v>53.778472000000001</v>
      </c>
      <c r="K306">
        <f>(Transformed!I610+Transformed!I611)/2</f>
        <v>1.3339159999999999</v>
      </c>
      <c r="L306">
        <f>(Transformed!J610+Transformed!J611)/2</f>
        <v>1.3339159999999999</v>
      </c>
      <c r="M306">
        <f>(Transformed!K610+Transformed!K611)/2</f>
        <v>52.444555999999999</v>
      </c>
      <c r="N306">
        <f>(Transformed!L610+Transformed!L611)/2</f>
        <v>35.602732099999997</v>
      </c>
      <c r="O306">
        <f>(Transformed!M610+Transformed!M611)/2</f>
        <v>93.522678499999998</v>
      </c>
      <c r="P306">
        <f>(Transformed!N610+Transformed!N611)/2</f>
        <v>10.870839</v>
      </c>
      <c r="Q306">
        <f>(Transformed!O610+Transformed!O611)/2</f>
        <v>10.870839</v>
      </c>
      <c r="R306">
        <f>(Transformed!P610+Transformed!P611)/2</f>
        <v>82.651839499999994</v>
      </c>
      <c r="S306">
        <f>(Transformed!Q610+Transformed!Q611)/2</f>
        <v>64.939244400000007</v>
      </c>
      <c r="T306">
        <f>(Transformed!R610+Transformed!R611)/2</f>
        <v>7.1483195000000004</v>
      </c>
      <c r="U306">
        <f>(Transformed!S610+Transformed!S611)/2</f>
        <v>2.2222219999999999</v>
      </c>
      <c r="V306">
        <f>(Transformed!T610+Transformed!T611)/2</f>
        <v>2.2222219999999999</v>
      </c>
      <c r="W306">
        <f>(Transformed!U610+Transformed!U611)/2</f>
        <v>4.9260975000000009</v>
      </c>
      <c r="X306">
        <f>(Transformed!V610+Transformed!V611)/2</f>
        <v>4.5741291000000004</v>
      </c>
      <c r="Y306">
        <f>Input!$J$4</f>
        <v>65</v>
      </c>
      <c r="Z306">
        <f>Input!$K$4</f>
        <v>75</v>
      </c>
    </row>
    <row r="307" spans="1:26" x14ac:dyDescent="0.25">
      <c r="A307">
        <f>IF(B307="Y",COUNTIF($B$2:B307,"Y"),0)</f>
        <v>306</v>
      </c>
      <c r="B307" t="str">
        <f>IF(AND(C307&gt;=BeginDate24hr,C307&lt;=EndDate24hr),"Y","N")</f>
        <v>Y</v>
      </c>
      <c r="C307" s="1">
        <v>43889</v>
      </c>
      <c r="D307" t="s">
        <v>135</v>
      </c>
      <c r="E307">
        <f>Transformed!C612</f>
        <v>54.218181999999999</v>
      </c>
      <c r="F307">
        <f>(Transformed!D612+Transformed!D613)/2</f>
        <v>42.965625000000003</v>
      </c>
      <c r="G307">
        <f>(Transformed!E612+Transformed!E613)/2</f>
        <v>42.965625000000003</v>
      </c>
      <c r="H307">
        <f>(Transformed!F612+Transformed!F613)/2</f>
        <v>20.074234999999998</v>
      </c>
      <c r="I307">
        <f>(Transformed!G612+Transformed!G613)/2</f>
        <v>53.633046700000001</v>
      </c>
      <c r="J307">
        <f>(Transformed!H612+Transformed!H613)/2</f>
        <v>54.597039500000001</v>
      </c>
      <c r="K307">
        <f>(Transformed!I612+Transformed!I613)/2</f>
        <v>4.6964740000000003</v>
      </c>
      <c r="L307">
        <f>(Transformed!J612+Transformed!J613)/2</f>
        <v>4.6964740000000003</v>
      </c>
      <c r="M307">
        <f>(Transformed!K612+Transformed!K613)/2</f>
        <v>49.900565499999999</v>
      </c>
      <c r="N307">
        <f>(Transformed!L612+Transformed!L613)/2</f>
        <v>36.229080699999997</v>
      </c>
      <c r="O307">
        <f>(Transformed!M612+Transformed!M613)/2</f>
        <v>95.239255499999999</v>
      </c>
      <c r="P307">
        <f>(Transformed!N612+Transformed!N613)/2</f>
        <v>14.412115500000001</v>
      </c>
      <c r="Q307">
        <f>(Transformed!O612+Transformed!O613)/2</f>
        <v>14.412115500000001</v>
      </c>
      <c r="R307">
        <f>(Transformed!P612+Transformed!P613)/2</f>
        <v>80.827139999999986</v>
      </c>
      <c r="S307">
        <f>(Transformed!Q612+Transformed!Q613)/2</f>
        <v>65.181440449999997</v>
      </c>
      <c r="T307">
        <f>(Transformed!R612+Transformed!R613)/2</f>
        <v>9.0744679999999995</v>
      </c>
      <c r="U307">
        <f>(Transformed!S612+Transformed!S613)/2</f>
        <v>1.3732055000000001</v>
      </c>
      <c r="V307">
        <f>(Transformed!T612+Transformed!T613)/2</f>
        <v>1.3732055000000001</v>
      </c>
      <c r="W307">
        <f>(Transformed!U612+Transformed!U613)/2</f>
        <v>7.7012625000000003</v>
      </c>
      <c r="X307">
        <f>(Transformed!V612+Transformed!V613)/2</f>
        <v>4.0048073500000001</v>
      </c>
      <c r="Y307">
        <f>Input!$J$4</f>
        <v>65</v>
      </c>
      <c r="Z307">
        <f>Input!$K$4</f>
        <v>75</v>
      </c>
    </row>
    <row r="308" spans="1:26" x14ac:dyDescent="0.25">
      <c r="A308">
        <f>IF(B308="Y",COUNTIF($B$2:B308,"Y"),0)</f>
        <v>307</v>
      </c>
      <c r="B308" t="str">
        <f>IF(AND(C308&gt;=BeginDate24hr,C308&lt;=EndDate24hr),"Y","N")</f>
        <v>Y</v>
      </c>
      <c r="C308" s="1">
        <v>43888</v>
      </c>
      <c r="D308" t="s">
        <v>135</v>
      </c>
      <c r="E308">
        <f>Transformed!C614</f>
        <v>56.045454999999997</v>
      </c>
      <c r="F308">
        <f>(Transformed!D614+Transformed!D615)/2</f>
        <v>42.1045455</v>
      </c>
      <c r="G308">
        <f>(Transformed!E614+Transformed!E615)/2</f>
        <v>42.1045455</v>
      </c>
      <c r="H308">
        <f>(Transformed!F614+Transformed!F615)/2</f>
        <v>22.298950999999999</v>
      </c>
      <c r="I308">
        <f>(Transformed!G614+Transformed!G615)/2</f>
        <v>51.713051800000002</v>
      </c>
      <c r="J308">
        <f>(Transformed!H614+Transformed!H615)/2</f>
        <v>49.655847999999999</v>
      </c>
      <c r="K308">
        <f>(Transformed!I614+Transformed!I615)/2</f>
        <v>9.473077</v>
      </c>
      <c r="L308">
        <f>(Transformed!J614+Transformed!J615)/2</f>
        <v>9.473077</v>
      </c>
      <c r="M308">
        <f>(Transformed!K614+Transformed!K615)/2</f>
        <v>40.182771000000002</v>
      </c>
      <c r="N308">
        <f>(Transformed!L614+Transformed!L615)/2</f>
        <v>36.873080850000001</v>
      </c>
      <c r="O308">
        <f>(Transformed!M614+Transformed!M615)/2</f>
        <v>100</v>
      </c>
      <c r="P308">
        <f>(Transformed!N614+Transformed!N615)/2</f>
        <v>18.232552500000001</v>
      </c>
      <c r="Q308">
        <f>(Transformed!O614+Transformed!O615)/2</f>
        <v>18.232552500000001</v>
      </c>
      <c r="R308">
        <f>(Transformed!P614+Transformed!P615)/2</f>
        <v>81.767447500000003</v>
      </c>
      <c r="S308">
        <f>(Transformed!Q614+Transformed!Q615)/2</f>
        <v>68.868350749999991</v>
      </c>
      <c r="T308">
        <f>(Transformed!R614+Transformed!R615)/2</f>
        <v>7.8884615</v>
      </c>
      <c r="U308">
        <f>(Transformed!S614+Transformed!S615)/2</f>
        <v>1.952153</v>
      </c>
      <c r="V308">
        <f>(Transformed!T614+Transformed!T615)/2</f>
        <v>1.952153</v>
      </c>
      <c r="W308">
        <f>(Transformed!U614+Transformed!U615)/2</f>
        <v>5.9363085000000009</v>
      </c>
      <c r="X308">
        <f>(Transformed!V614+Transformed!V615)/2</f>
        <v>3.8707373</v>
      </c>
      <c r="Y308">
        <f>Input!$J$4</f>
        <v>65</v>
      </c>
      <c r="Z308">
        <f>Input!$K$4</f>
        <v>75</v>
      </c>
    </row>
    <row r="309" spans="1:26" x14ac:dyDescent="0.25">
      <c r="A309">
        <f>IF(B309="Y",COUNTIF($B$2:B309,"Y"),0)</f>
        <v>308</v>
      </c>
      <c r="B309" t="str">
        <f>IF(AND(C309&gt;=BeginDate24hr,C309&lt;=EndDate24hr),"Y","N")</f>
        <v>Y</v>
      </c>
      <c r="C309" s="1">
        <v>43887</v>
      </c>
      <c r="D309" t="s">
        <v>135</v>
      </c>
      <c r="E309">
        <f>Transformed!C616</f>
        <v>59.9</v>
      </c>
      <c r="F309">
        <f>(Transformed!D616+Transformed!D617)/2</f>
        <v>39.603755</v>
      </c>
      <c r="G309">
        <f>(Transformed!E616+Transformed!E617)/2</f>
        <v>39.603755</v>
      </c>
      <c r="H309">
        <f>(Transformed!F616+Transformed!F617)/2</f>
        <v>24.872398999999998</v>
      </c>
      <c r="I309">
        <f>(Transformed!G616+Transformed!G617)/2</f>
        <v>51.062192499999995</v>
      </c>
      <c r="J309">
        <f>(Transformed!H616+Transformed!H617)/2</f>
        <v>47.622179500000001</v>
      </c>
      <c r="K309">
        <f>(Transformed!I616+Transformed!I617)/2</f>
        <v>10.274475499999999</v>
      </c>
      <c r="L309">
        <f>(Transformed!J616+Transformed!J617)/2</f>
        <v>10.274475499999999</v>
      </c>
      <c r="M309">
        <f>(Transformed!K616+Transformed!K617)/2</f>
        <v>37.347704</v>
      </c>
      <c r="N309">
        <f>(Transformed!L616+Transformed!L617)/2</f>
        <v>31.1923271</v>
      </c>
      <c r="O309">
        <f>(Transformed!M616+Transformed!M617)/2</f>
        <v>98.192143999999999</v>
      </c>
      <c r="P309">
        <f>(Transformed!N616+Transformed!N617)/2</f>
        <v>13.165979</v>
      </c>
      <c r="Q309">
        <f>(Transformed!O616+Transformed!O617)/2</f>
        <v>13.165979</v>
      </c>
      <c r="R309">
        <f>(Transformed!P616+Transformed!P617)/2</f>
        <v>85.026164999999992</v>
      </c>
      <c r="S309">
        <f>(Transformed!Q616+Transformed!Q617)/2</f>
        <v>58.704836549999996</v>
      </c>
      <c r="T309">
        <f>(Transformed!R616+Transformed!R617)/2</f>
        <v>9.8986014999999998</v>
      </c>
      <c r="U309">
        <f>(Transformed!S616+Transformed!S617)/2</f>
        <v>1.1264824999999998</v>
      </c>
      <c r="V309">
        <f>(Transformed!T616+Transformed!T617)/2</f>
        <v>1.1264824999999998</v>
      </c>
      <c r="W309">
        <f>(Transformed!U616+Transformed!U617)/2</f>
        <v>8.772119</v>
      </c>
      <c r="X309">
        <f>(Transformed!V616+Transformed!V617)/2</f>
        <v>3.5597943499999998</v>
      </c>
      <c r="Y309">
        <f>Input!$J$4</f>
        <v>65</v>
      </c>
      <c r="Z309">
        <f>Input!$K$4</f>
        <v>75</v>
      </c>
    </row>
    <row r="310" spans="1:26" x14ac:dyDescent="0.25">
      <c r="A310">
        <f>IF(B310="Y",COUNTIF($B$2:B310,"Y"),0)</f>
        <v>309</v>
      </c>
      <c r="B310" t="str">
        <f>IF(AND(C310&gt;=BeginDate24hr,C310&lt;=EndDate24hr),"Y","N")</f>
        <v>Y</v>
      </c>
      <c r="C310" s="1">
        <v>43886</v>
      </c>
      <c r="D310" t="s">
        <v>135</v>
      </c>
      <c r="E310">
        <f>Transformed!C618</f>
        <v>50.411579000000003</v>
      </c>
      <c r="F310">
        <f>(Transformed!D618+Transformed!D619)/2</f>
        <v>38.053448500000002</v>
      </c>
      <c r="G310">
        <f>(Transformed!E618+Transformed!E619)/2</f>
        <v>38.053448500000002</v>
      </c>
      <c r="H310">
        <f>(Transformed!F618+Transformed!F619)/2</f>
        <v>22.319007500000001</v>
      </c>
      <c r="I310">
        <f>(Transformed!G618+Transformed!G619)/2</f>
        <v>50.154527299999998</v>
      </c>
      <c r="J310">
        <f>(Transformed!H618+Transformed!H619)/2</f>
        <v>45.939152</v>
      </c>
      <c r="K310">
        <f>(Transformed!I618+Transformed!I619)/2</f>
        <v>5.1524475000000001</v>
      </c>
      <c r="L310">
        <f>(Transformed!J618+Transformed!J619)/2</f>
        <v>5.1524475000000001</v>
      </c>
      <c r="M310">
        <f>(Transformed!K618+Transformed!K619)/2</f>
        <v>40.786704499999999</v>
      </c>
      <c r="N310">
        <f>(Transformed!L618+Transformed!L619)/2</f>
        <v>29.064003599999999</v>
      </c>
      <c r="O310">
        <f>(Transformed!M618+Transformed!M619)/2</f>
        <v>95.658783</v>
      </c>
      <c r="P310">
        <f>(Transformed!N618+Transformed!N619)/2</f>
        <v>15.333706499999998</v>
      </c>
      <c r="Q310">
        <f>(Transformed!O618+Transformed!O619)/2</f>
        <v>15.333706499999998</v>
      </c>
      <c r="R310">
        <f>(Transformed!P618+Transformed!P619)/2</f>
        <v>80.325076499999994</v>
      </c>
      <c r="S310">
        <f>(Transformed!Q618+Transformed!Q619)/2</f>
        <v>57.748506049999996</v>
      </c>
      <c r="T310">
        <f>(Transformed!R618+Transformed!R619)/2</f>
        <v>7.2062934999999992</v>
      </c>
      <c r="U310">
        <f>(Transformed!S618+Transformed!S619)/2</f>
        <v>1.5734265000000001</v>
      </c>
      <c r="V310">
        <f>(Transformed!T618+Transformed!T619)/2</f>
        <v>1.5734265000000001</v>
      </c>
      <c r="W310">
        <f>(Transformed!U618+Transformed!U619)/2</f>
        <v>5.6328670000000001</v>
      </c>
      <c r="X310">
        <f>(Transformed!V618+Transformed!V619)/2</f>
        <v>3.5125716499999999</v>
      </c>
      <c r="Y310">
        <f>Input!$J$4</f>
        <v>65</v>
      </c>
      <c r="Z310">
        <f>Input!$K$4</f>
        <v>75</v>
      </c>
    </row>
    <row r="311" spans="1:26" x14ac:dyDescent="0.25">
      <c r="A311">
        <f>IF(B311="Y",COUNTIF($B$2:B311,"Y"),0)</f>
        <v>310</v>
      </c>
      <c r="B311" t="str">
        <f>IF(AND(C311&gt;=BeginDate24hr,C311&lt;=EndDate24hr),"Y","N")</f>
        <v>Y</v>
      </c>
      <c r="C311" s="1">
        <v>43885</v>
      </c>
      <c r="D311" t="s">
        <v>135</v>
      </c>
      <c r="E311">
        <f>Transformed!C620</f>
        <v>56.363999999999997</v>
      </c>
      <c r="F311">
        <f>(Transformed!D620+Transformed!D621)/2</f>
        <v>40.494033999999999</v>
      </c>
      <c r="G311">
        <f>(Transformed!E620+Transformed!E621)/2</f>
        <v>40.494033999999999</v>
      </c>
      <c r="H311">
        <f>(Transformed!F620+Transformed!F621)/2</f>
        <v>22.804888999999999</v>
      </c>
      <c r="I311">
        <f>(Transformed!G620+Transformed!G621)/2</f>
        <v>48.974639800000006</v>
      </c>
      <c r="J311">
        <f>(Transformed!H620+Transformed!H621)/2</f>
        <v>42.585806500000004</v>
      </c>
      <c r="K311">
        <f>(Transformed!I620+Transformed!I621)/2</f>
        <v>15.405231000000001</v>
      </c>
      <c r="L311">
        <f>(Transformed!J620+Transformed!J621)/2</f>
        <v>15.405231000000001</v>
      </c>
      <c r="M311">
        <f>(Transformed!K620+Transformed!K621)/2</f>
        <v>27.1805755</v>
      </c>
      <c r="N311">
        <f>(Transformed!L620+Transformed!L621)/2</f>
        <v>30.01632905</v>
      </c>
      <c r="O311">
        <f>(Transformed!M620+Transformed!M621)/2</f>
        <v>92.695307500000013</v>
      </c>
      <c r="P311">
        <f>(Transformed!N620+Transformed!N621)/2</f>
        <v>16.831153999999998</v>
      </c>
      <c r="Q311">
        <f>(Transformed!O620+Transformed!O621)/2</f>
        <v>16.831153999999998</v>
      </c>
      <c r="R311">
        <f>(Transformed!P620+Transformed!P621)/2</f>
        <v>75.864153500000015</v>
      </c>
      <c r="S311">
        <f>(Transformed!Q620+Transformed!Q621)/2</f>
        <v>57.70650655</v>
      </c>
      <c r="T311">
        <f>(Transformed!R620+Transformed!R621)/2</f>
        <v>12.255583000000001</v>
      </c>
      <c r="U311">
        <f>(Transformed!S620+Transformed!S621)/2</f>
        <v>0.65384600000000004</v>
      </c>
      <c r="V311">
        <f>(Transformed!T620+Transformed!T621)/2</f>
        <v>0.65384600000000004</v>
      </c>
      <c r="W311">
        <f>(Transformed!U620+Transformed!U621)/2</f>
        <v>11.601737</v>
      </c>
      <c r="X311">
        <f>(Transformed!V620+Transformed!V621)/2</f>
        <v>4.4023634500000002</v>
      </c>
      <c r="Y311">
        <f>Input!$J$4</f>
        <v>65</v>
      </c>
      <c r="Z311">
        <f>Input!$K$4</f>
        <v>75</v>
      </c>
    </row>
    <row r="312" spans="1:26" x14ac:dyDescent="0.25">
      <c r="A312">
        <f>IF(B312="Y",COUNTIF($B$2:B312,"Y"),0)</f>
        <v>311</v>
      </c>
      <c r="B312" t="str">
        <f>IF(AND(C312&gt;=BeginDate24hr,C312&lt;=EndDate24hr),"Y","N")</f>
        <v>Y</v>
      </c>
      <c r="C312" s="1">
        <v>43884</v>
      </c>
      <c r="D312" t="s">
        <v>135</v>
      </c>
      <c r="E312">
        <f>Transformed!C622</f>
        <v>51.465454999999999</v>
      </c>
      <c r="F312">
        <f>(Transformed!D622+Transformed!D623)/2</f>
        <v>37.532551499999997</v>
      </c>
      <c r="G312">
        <f>(Transformed!E622+Transformed!E623)/2</f>
        <v>37.532551499999997</v>
      </c>
      <c r="H312">
        <f>(Transformed!F622+Transformed!F623)/2</f>
        <v>23.824791499999996</v>
      </c>
      <c r="I312">
        <f>(Transformed!G622+Transformed!G623)/2</f>
        <v>48.484076000000002</v>
      </c>
      <c r="J312">
        <f>(Transformed!H622+Transformed!H623)/2</f>
        <v>46.778531000000001</v>
      </c>
      <c r="K312">
        <f>(Transformed!I622+Transformed!I623)/2</f>
        <v>19.446154</v>
      </c>
      <c r="L312">
        <f>(Transformed!J622+Transformed!J623)/2</f>
        <v>19.446154</v>
      </c>
      <c r="M312">
        <f>(Transformed!K622+Transformed!K623)/2</f>
        <v>27.332376999999997</v>
      </c>
      <c r="N312">
        <f>(Transformed!L622+Transformed!L623)/2</f>
        <v>32.419719800000003</v>
      </c>
      <c r="O312">
        <f>(Transformed!M622+Transformed!M623)/2</f>
        <v>93.537215500000002</v>
      </c>
      <c r="P312">
        <f>(Transformed!N622+Transformed!N623)/2</f>
        <v>24.614091000000002</v>
      </c>
      <c r="Q312">
        <f>(Transformed!O622+Transformed!O623)/2</f>
        <v>24.614091000000002</v>
      </c>
      <c r="R312">
        <f>(Transformed!P622+Transformed!P623)/2</f>
        <v>68.9231245</v>
      </c>
      <c r="S312">
        <f>(Transformed!Q622+Transformed!Q623)/2</f>
        <v>63.179352100000003</v>
      </c>
      <c r="T312">
        <f>(Transformed!R622+Transformed!R623)/2</f>
        <v>7.5038459999999993</v>
      </c>
      <c r="U312">
        <f>(Transformed!S622+Transformed!S623)/2</f>
        <v>1.1988635000000001</v>
      </c>
      <c r="V312">
        <f>(Transformed!T622+Transformed!T623)/2</f>
        <v>1.1988635000000001</v>
      </c>
      <c r="W312">
        <f>(Transformed!U622+Transformed!U623)/2</f>
        <v>6.3049824999999995</v>
      </c>
      <c r="X312">
        <f>(Transformed!V622+Transformed!V623)/2</f>
        <v>3.5906875999999999</v>
      </c>
      <c r="Y312">
        <f>Input!$J$4</f>
        <v>65</v>
      </c>
      <c r="Z312">
        <f>Input!$K$4</f>
        <v>75</v>
      </c>
    </row>
    <row r="313" spans="1:26" x14ac:dyDescent="0.25">
      <c r="A313">
        <f>IF(B313="Y",COUNTIF($B$2:B313,"Y"),0)</f>
        <v>312</v>
      </c>
      <c r="B313" t="str">
        <f>IF(AND(C313&gt;=BeginDate24hr,C313&lt;=EndDate24hr),"Y","N")</f>
        <v>Y</v>
      </c>
      <c r="C313" s="1">
        <v>43883</v>
      </c>
      <c r="D313" t="s">
        <v>135</v>
      </c>
      <c r="E313">
        <f>Transformed!C624</f>
        <v>51.019047999999998</v>
      </c>
      <c r="F313">
        <f>(Transformed!D624+Transformed!D625)/2</f>
        <v>40.602778000000001</v>
      </c>
      <c r="G313">
        <f>(Transformed!E624+Transformed!E625)/2</f>
        <v>40.602778000000001</v>
      </c>
      <c r="H313">
        <f>(Transformed!F624+Transformed!F625)/2</f>
        <v>20.624603000000004</v>
      </c>
      <c r="I313">
        <f>(Transformed!G624+Transformed!G625)/2</f>
        <v>50.399474350000006</v>
      </c>
      <c r="J313">
        <f>(Transformed!H624+Transformed!H625)/2</f>
        <v>48.811276999999997</v>
      </c>
      <c r="K313">
        <f>(Transformed!I624+Transformed!I625)/2</f>
        <v>16.2136365</v>
      </c>
      <c r="L313">
        <f>(Transformed!J624+Transformed!J625)/2</f>
        <v>16.2136365</v>
      </c>
      <c r="M313">
        <f>(Transformed!K624+Transformed!K625)/2</f>
        <v>32.597640499999997</v>
      </c>
      <c r="N313">
        <f>(Transformed!L624+Transformed!L625)/2</f>
        <v>33.869074400000002</v>
      </c>
      <c r="O313">
        <f>(Transformed!M624+Transformed!M625)/2</f>
        <v>91.243237999999991</v>
      </c>
      <c r="P313">
        <f>(Transformed!N624+Transformed!N625)/2</f>
        <v>21.8602095</v>
      </c>
      <c r="Q313">
        <f>(Transformed!O624+Transformed!O625)/2</f>
        <v>21.8602095</v>
      </c>
      <c r="R313">
        <f>(Transformed!P624+Transformed!P625)/2</f>
        <v>69.383028499999995</v>
      </c>
      <c r="S313">
        <f>(Transformed!Q624+Transformed!Q625)/2</f>
        <v>62.678195549999998</v>
      </c>
      <c r="T313">
        <f>(Transformed!R624+Transformed!R625)/2</f>
        <v>10.785714500000001</v>
      </c>
      <c r="U313">
        <f>(Transformed!S624+Transformed!S625)/2</f>
        <v>2.5104895000000003</v>
      </c>
      <c r="V313">
        <f>(Transformed!T624+Transformed!T625)/2</f>
        <v>2.5104895000000003</v>
      </c>
      <c r="W313">
        <f>(Transformed!U624+Transformed!U625)/2</f>
        <v>8.2752249999999989</v>
      </c>
      <c r="X313">
        <f>(Transformed!V624+Transformed!V625)/2</f>
        <v>5.8585226500000003</v>
      </c>
      <c r="Y313">
        <f>Input!$J$4</f>
        <v>65</v>
      </c>
      <c r="Z313">
        <f>Input!$K$4</f>
        <v>75</v>
      </c>
    </row>
    <row r="314" spans="1:26" x14ac:dyDescent="0.25">
      <c r="A314">
        <f>IF(B314="Y",COUNTIF($B$2:B314,"Y"),0)</f>
        <v>313</v>
      </c>
      <c r="B314" t="str">
        <f>IF(AND(C314&gt;=BeginDate24hr,C314&lt;=EndDate24hr),"Y","N")</f>
        <v>Y</v>
      </c>
      <c r="C314" s="1">
        <v>43882</v>
      </c>
      <c r="D314" t="s">
        <v>135</v>
      </c>
      <c r="E314">
        <f>Transformed!C626</f>
        <v>55.58</v>
      </c>
      <c r="F314">
        <f>(Transformed!D626+Transformed!D627)/2</f>
        <v>38.103788000000002</v>
      </c>
      <c r="G314">
        <f>(Transformed!E626+Transformed!E627)/2</f>
        <v>38.103788000000002</v>
      </c>
      <c r="H314">
        <f>(Transformed!F626+Transformed!F627)/2</f>
        <v>24.330827499999998</v>
      </c>
      <c r="I314">
        <f>(Transformed!G626+Transformed!G627)/2</f>
        <v>53.035391599999997</v>
      </c>
      <c r="J314">
        <f>(Transformed!H626+Transformed!H627)/2</f>
        <v>53.938811000000001</v>
      </c>
      <c r="K314">
        <f>(Transformed!I626+Transformed!I627)/2</f>
        <v>16.09</v>
      </c>
      <c r="L314">
        <f>(Transformed!J626+Transformed!J627)/2</f>
        <v>16.09</v>
      </c>
      <c r="M314">
        <f>(Transformed!K626+Transformed!K627)/2</f>
        <v>37.848810999999998</v>
      </c>
      <c r="N314">
        <f>(Transformed!L626+Transformed!L627)/2</f>
        <v>36.2990073</v>
      </c>
      <c r="O314">
        <f>(Transformed!M626+Transformed!M627)/2</f>
        <v>93.1305555</v>
      </c>
      <c r="P314">
        <f>(Transformed!N626+Transformed!N627)/2</f>
        <v>18.581</v>
      </c>
      <c r="Q314">
        <f>(Transformed!O626+Transformed!O627)/2</f>
        <v>18.581</v>
      </c>
      <c r="R314">
        <f>(Transformed!P626+Transformed!P627)/2</f>
        <v>74.549555499999997</v>
      </c>
      <c r="S314">
        <f>(Transformed!Q626+Transformed!Q627)/2</f>
        <v>61.767138850000002</v>
      </c>
      <c r="T314">
        <f>(Transformed!R626+Transformed!R627)/2</f>
        <v>7.7542735</v>
      </c>
      <c r="U314">
        <f>(Transformed!S626+Transformed!S627)/2</f>
        <v>2.006993</v>
      </c>
      <c r="V314">
        <f>(Transformed!T626+Transformed!T627)/2</f>
        <v>2.006993</v>
      </c>
      <c r="W314">
        <f>(Transformed!U626+Transformed!U627)/2</f>
        <v>5.7472804999999996</v>
      </c>
      <c r="X314">
        <f>(Transformed!V626+Transformed!V627)/2</f>
        <v>4.04439115</v>
      </c>
      <c r="Y314">
        <f>Input!$J$4</f>
        <v>65</v>
      </c>
      <c r="Z314">
        <f>Input!$K$4</f>
        <v>75</v>
      </c>
    </row>
    <row r="315" spans="1:26" x14ac:dyDescent="0.25">
      <c r="A315">
        <f>IF(B315="Y",COUNTIF($B$2:B315,"Y"),0)</f>
        <v>314</v>
      </c>
      <c r="B315" t="str">
        <f>IF(AND(C315&gt;=BeginDate24hr,C315&lt;=EndDate24hr),"Y","N")</f>
        <v>Y</v>
      </c>
      <c r="C315" s="1">
        <v>43881</v>
      </c>
      <c r="D315" t="s">
        <v>135</v>
      </c>
      <c r="E315">
        <f>Transformed!C628</f>
        <v>50.686363999999998</v>
      </c>
      <c r="F315">
        <f>(Transformed!D628+Transformed!D629)/2</f>
        <v>37.621531000000004</v>
      </c>
      <c r="G315">
        <f>(Transformed!E628+Transformed!E629)/2</f>
        <v>37.621531000000004</v>
      </c>
      <c r="H315">
        <f>(Transformed!F628+Transformed!F629)/2</f>
        <v>23.210112499999997</v>
      </c>
      <c r="I315">
        <f>(Transformed!G628+Transformed!G629)/2</f>
        <v>51.0612503889</v>
      </c>
      <c r="J315">
        <f>(Transformed!H628+Transformed!H629)/2</f>
        <v>51.750303000000002</v>
      </c>
      <c r="K315">
        <f>(Transformed!I628+Transformed!I629)/2</f>
        <v>10.8863635</v>
      </c>
      <c r="L315">
        <f>(Transformed!J628+Transformed!J629)/2</f>
        <v>10.8863635</v>
      </c>
      <c r="M315">
        <f>(Transformed!K628+Transformed!K629)/2</f>
        <v>40.863939500000001</v>
      </c>
      <c r="N315">
        <f>(Transformed!L628+Transformed!L629)/2</f>
        <v>35.483321333350005</v>
      </c>
      <c r="O315">
        <f>(Transformed!M628+Transformed!M629)/2</f>
        <v>96.0625</v>
      </c>
      <c r="P315">
        <f>(Transformed!N628+Transformed!N629)/2</f>
        <v>34.929929999999999</v>
      </c>
      <c r="Q315">
        <f>(Transformed!O628+Transformed!O629)/2</f>
        <v>34.929929999999999</v>
      </c>
      <c r="R315">
        <f>(Transformed!P628+Transformed!P629)/2</f>
        <v>61.132570000000001</v>
      </c>
      <c r="S315">
        <f>(Transformed!Q628+Transformed!Q629)/2</f>
        <v>65.435081277800009</v>
      </c>
      <c r="T315">
        <f>(Transformed!R628+Transformed!R629)/2</f>
        <v>5.8461540000000003</v>
      </c>
      <c r="U315">
        <f>(Transformed!S628+Transformed!S629)/2</f>
        <v>1.5034965</v>
      </c>
      <c r="V315">
        <f>(Transformed!T628+Transformed!T629)/2</f>
        <v>1.5034965</v>
      </c>
      <c r="W315">
        <f>(Transformed!U628+Transformed!U629)/2</f>
        <v>4.3426574999999996</v>
      </c>
      <c r="X315">
        <f>(Transformed!V628+Transformed!V629)/2</f>
        <v>3.3255375555500004</v>
      </c>
      <c r="Y315">
        <f>Input!$J$4</f>
        <v>65</v>
      </c>
      <c r="Z315">
        <f>Input!$K$4</f>
        <v>75</v>
      </c>
    </row>
    <row r="316" spans="1:26" x14ac:dyDescent="0.25">
      <c r="A316">
        <f>IF(B316="Y",COUNTIF($B$2:B316,"Y"),0)</f>
        <v>315</v>
      </c>
      <c r="B316" t="str">
        <f>IF(AND(C316&gt;=BeginDate24hr,C316&lt;=EndDate24hr),"Y","N")</f>
        <v>Y</v>
      </c>
      <c r="C316" s="1">
        <v>43880</v>
      </c>
      <c r="D316" t="s">
        <v>135</v>
      </c>
      <c r="E316">
        <f>Transformed!C630</f>
        <v>49.985714000000002</v>
      </c>
      <c r="F316">
        <f>(Transformed!D630+Transformed!D631)/2</f>
        <v>39.794230999999996</v>
      </c>
      <c r="G316">
        <f>(Transformed!E630+Transformed!E631)/2</f>
        <v>39.794230999999996</v>
      </c>
      <c r="H316">
        <f>(Transformed!F630+Transformed!F631)/2</f>
        <v>17.937087500000001</v>
      </c>
      <c r="I316">
        <f>(Transformed!G630+Transformed!G631)/2</f>
        <v>50.020089277799997</v>
      </c>
      <c r="J316">
        <f>(Transformed!H630+Transformed!H631)/2</f>
        <v>50.614166500000003</v>
      </c>
      <c r="K316">
        <f>(Transformed!I630+Transformed!I631)/2</f>
        <v>21.719231000000001</v>
      </c>
      <c r="L316">
        <f>(Transformed!J630+Transformed!J631)/2</f>
        <v>21.719231000000001</v>
      </c>
      <c r="M316">
        <f>(Transformed!K630+Transformed!K631)/2</f>
        <v>28.894935500000003</v>
      </c>
      <c r="N316">
        <f>(Transformed!L630+Transformed!L631)/2</f>
        <v>36.71708506665</v>
      </c>
      <c r="O316">
        <f>(Transformed!M630+Transformed!M631)/2</f>
        <v>96.817155</v>
      </c>
      <c r="P316">
        <f>(Transformed!N630+Transformed!N631)/2</f>
        <v>39.735104999999997</v>
      </c>
      <c r="Q316">
        <f>(Transformed!O630+Transformed!O631)/2</f>
        <v>39.735104999999997</v>
      </c>
      <c r="R316">
        <f>(Transformed!P630+Transformed!P631)/2</f>
        <v>57.082049999999995</v>
      </c>
      <c r="S316">
        <f>(Transformed!Q630+Transformed!Q631)/2</f>
        <v>67.444286111099998</v>
      </c>
      <c r="T316">
        <f>(Transformed!R630+Transformed!R631)/2</f>
        <v>9.0636365000000012</v>
      </c>
      <c r="U316">
        <f>(Transformed!S630+Transformed!S631)/2</f>
        <v>1.1538459999999999</v>
      </c>
      <c r="V316">
        <f>(Transformed!T630+Transformed!T631)/2</f>
        <v>1.1538459999999999</v>
      </c>
      <c r="W316">
        <f>(Transformed!U630+Transformed!U631)/2</f>
        <v>7.9097905000000006</v>
      </c>
      <c r="X316">
        <f>(Transformed!V630+Transformed!V631)/2</f>
        <v>3.7726922221999999</v>
      </c>
      <c r="Y316">
        <f>Input!$J$4</f>
        <v>65</v>
      </c>
      <c r="Z316">
        <f>Input!$K$4</f>
        <v>75</v>
      </c>
    </row>
    <row r="317" spans="1:26" x14ac:dyDescent="0.25">
      <c r="A317">
        <f>IF(B317="Y",COUNTIF($B$2:B317,"Y"),0)</f>
        <v>316</v>
      </c>
      <c r="B317" t="str">
        <f>IF(AND(C317&gt;=BeginDate24hr,C317&lt;=EndDate24hr),"Y","N")</f>
        <v>Y</v>
      </c>
      <c r="C317" s="1">
        <v>43879</v>
      </c>
      <c r="D317" t="s">
        <v>135</v>
      </c>
      <c r="E317">
        <f>Transformed!C632</f>
        <v>51.683999999999997</v>
      </c>
      <c r="F317">
        <f>(Transformed!D632+Transformed!D633)/2</f>
        <v>40.623076999999995</v>
      </c>
      <c r="G317">
        <f>(Transformed!E632+Transformed!E633)/2</f>
        <v>40.623076999999995</v>
      </c>
      <c r="H317">
        <f>(Transformed!F632+Transformed!F633)/2</f>
        <v>17.026615500000002</v>
      </c>
      <c r="I317">
        <f>(Transformed!G632+Transformed!G633)/2</f>
        <v>50.829512399999999</v>
      </c>
      <c r="J317">
        <f>(Transformed!H632+Transformed!H633)/2</f>
        <v>52.200237999999999</v>
      </c>
      <c r="K317">
        <f>(Transformed!I632+Transformed!I633)/2</f>
        <v>14.700349500000002</v>
      </c>
      <c r="L317">
        <f>(Transformed!J632+Transformed!J633)/2</f>
        <v>14.700349500000002</v>
      </c>
      <c r="M317">
        <f>(Transformed!K632+Transformed!K633)/2</f>
        <v>37.499888499999997</v>
      </c>
      <c r="N317">
        <f>(Transformed!L632+Transformed!L633)/2</f>
        <v>35.548535700000002</v>
      </c>
      <c r="O317">
        <f>(Transformed!M632+Transformed!M633)/2</f>
        <v>99.258182000000005</v>
      </c>
      <c r="P317">
        <f>(Transformed!N632+Transformed!N633)/2</f>
        <v>26.850209499999998</v>
      </c>
      <c r="Q317">
        <f>(Transformed!O632+Transformed!O633)/2</f>
        <v>26.850209499999998</v>
      </c>
      <c r="R317">
        <f>(Transformed!P632+Transformed!P633)/2</f>
        <v>72.4079725</v>
      </c>
      <c r="S317">
        <f>(Transformed!Q632+Transformed!Q633)/2</f>
        <v>65.442701099999994</v>
      </c>
      <c r="T317">
        <f>(Transformed!R632+Transformed!R633)/2</f>
        <v>6.0714284999999997</v>
      </c>
      <c r="U317">
        <f>(Transformed!S632+Transformed!S633)/2</f>
        <v>1.5833334999999999</v>
      </c>
      <c r="V317">
        <f>(Transformed!T632+Transformed!T633)/2</f>
        <v>1.5833334999999999</v>
      </c>
      <c r="W317">
        <f>(Transformed!U632+Transformed!U633)/2</f>
        <v>4.4880950000000004</v>
      </c>
      <c r="X317">
        <f>(Transformed!V632+Transformed!V633)/2</f>
        <v>3.1074483500000003</v>
      </c>
      <c r="Y317">
        <f>Input!$J$4</f>
        <v>65</v>
      </c>
      <c r="Z317">
        <f>Input!$K$4</f>
        <v>75</v>
      </c>
    </row>
    <row r="318" spans="1:26" x14ac:dyDescent="0.25">
      <c r="A318">
        <f>IF(B318="Y",COUNTIF($B$2:B318,"Y"),0)</f>
        <v>317</v>
      </c>
      <c r="B318" t="str">
        <f>IF(AND(C318&gt;=BeginDate24hr,C318&lt;=EndDate24hr),"Y","N")</f>
        <v>Y</v>
      </c>
      <c r="C318" s="1">
        <v>43878</v>
      </c>
      <c r="D318" t="s">
        <v>135</v>
      </c>
      <c r="E318">
        <f>Transformed!C634</f>
        <v>50.942307999999997</v>
      </c>
      <c r="F318">
        <f>(Transformed!D634+Transformed!D635)/2</f>
        <v>42.590908999999996</v>
      </c>
      <c r="G318">
        <f>(Transformed!E634+Transformed!E635)/2</f>
        <v>42.590908999999996</v>
      </c>
      <c r="H318">
        <f>(Transformed!F634+Transformed!F635)/2</f>
        <v>16.165959499999996</v>
      </c>
      <c r="I318">
        <f>(Transformed!G634+Transformed!G635)/2</f>
        <v>51.530285849999999</v>
      </c>
      <c r="J318">
        <f>(Transformed!H634+Transformed!H635)/2</f>
        <v>51.330648999999994</v>
      </c>
      <c r="K318">
        <f>(Transformed!I634+Transformed!I635)/2</f>
        <v>14.872222000000001</v>
      </c>
      <c r="L318">
        <f>(Transformed!J634+Transformed!J635)/2</f>
        <v>14.872222000000001</v>
      </c>
      <c r="M318">
        <f>(Transformed!K634+Transformed!K635)/2</f>
        <v>36.458427</v>
      </c>
      <c r="N318">
        <f>(Transformed!L634+Transformed!L635)/2</f>
        <v>35.091351200000005</v>
      </c>
      <c r="O318">
        <f>(Transformed!M634+Transformed!M635)/2</f>
        <v>96.318137500000006</v>
      </c>
      <c r="P318">
        <f>(Transformed!N634+Transformed!N635)/2</f>
        <v>26.121785500000001</v>
      </c>
      <c r="Q318">
        <f>(Transformed!O634+Transformed!O635)/2</f>
        <v>26.121785500000001</v>
      </c>
      <c r="R318">
        <f>(Transformed!P634+Transformed!P635)/2</f>
        <v>70.196352000000005</v>
      </c>
      <c r="S318">
        <f>(Transformed!Q634+Transformed!Q635)/2</f>
        <v>63.280451299999996</v>
      </c>
      <c r="T318">
        <f>(Transformed!R634+Transformed!R635)/2</f>
        <v>10.175481</v>
      </c>
      <c r="U318">
        <f>(Transformed!S634+Transformed!S635)/2</f>
        <v>1.3846155</v>
      </c>
      <c r="V318">
        <f>(Transformed!T634+Transformed!T635)/2</f>
        <v>1.3846155</v>
      </c>
      <c r="W318">
        <f>(Transformed!U634+Transformed!U635)/2</f>
        <v>8.7908655000000007</v>
      </c>
      <c r="X318">
        <f>(Transformed!V634+Transformed!V635)/2</f>
        <v>4.8459357000000001</v>
      </c>
      <c r="Y318">
        <f>Input!$J$4</f>
        <v>65</v>
      </c>
      <c r="Z318">
        <f>Input!$K$4</f>
        <v>75</v>
      </c>
    </row>
    <row r="319" spans="1:26" x14ac:dyDescent="0.25">
      <c r="A319">
        <f>IF(B319="Y",COUNTIF($B$2:B319,"Y"),0)</f>
        <v>318</v>
      </c>
      <c r="B319" t="str">
        <f>IF(AND(C319&gt;=BeginDate24hr,C319&lt;=EndDate24hr),"Y","N")</f>
        <v>Y</v>
      </c>
      <c r="C319" s="1">
        <v>43877</v>
      </c>
      <c r="D319" t="s">
        <v>135</v>
      </c>
      <c r="E319">
        <f>Transformed!C636</f>
        <v>53.252727</v>
      </c>
      <c r="F319">
        <f>(Transformed!D636+Transformed!D637)/2</f>
        <v>42.476922999999999</v>
      </c>
      <c r="G319">
        <f>(Transformed!E636+Transformed!E637)/2</f>
        <v>42.476922999999999</v>
      </c>
      <c r="H319">
        <f>(Transformed!F636+Transformed!F637)/2</f>
        <v>20.996363499999998</v>
      </c>
      <c r="I319">
        <f>(Transformed!G636+Transformed!G637)/2</f>
        <v>52.408146700000003</v>
      </c>
      <c r="J319">
        <f>(Transformed!H636+Transformed!H637)/2</f>
        <v>44.073214500000006</v>
      </c>
      <c r="K319">
        <f>(Transformed!I636+Transformed!I637)/2</f>
        <v>13.173776500000001</v>
      </c>
      <c r="L319">
        <f>(Transformed!J636+Transformed!J637)/2</f>
        <v>13.173776500000001</v>
      </c>
      <c r="M319">
        <f>(Transformed!K636+Transformed!K637)/2</f>
        <v>30.899438000000004</v>
      </c>
      <c r="N319">
        <f>(Transformed!L636+Transformed!L637)/2</f>
        <v>33.55067055</v>
      </c>
      <c r="O319">
        <f>(Transformed!M636+Transformed!M637)/2</f>
        <v>83.468472000000006</v>
      </c>
      <c r="P319">
        <f>(Transformed!N636+Transformed!N637)/2</f>
        <v>24.618252000000002</v>
      </c>
      <c r="Q319">
        <f>(Transformed!O636+Transformed!O637)/2</f>
        <v>24.618252000000002</v>
      </c>
      <c r="R319">
        <f>(Transformed!P636+Transformed!P637)/2</f>
        <v>58.850220000000007</v>
      </c>
      <c r="S319">
        <f>(Transformed!Q636+Transformed!Q637)/2</f>
        <v>57.501218000000001</v>
      </c>
      <c r="T319">
        <f>(Transformed!R636+Transformed!R637)/2</f>
        <v>5.6538459999999997</v>
      </c>
      <c r="U319">
        <f>(Transformed!S636+Transformed!S637)/2</f>
        <v>1.3496505000000001</v>
      </c>
      <c r="V319">
        <f>(Transformed!T636+Transformed!T637)/2</f>
        <v>1.3496505000000001</v>
      </c>
      <c r="W319">
        <f>(Transformed!U636+Transformed!U637)/2</f>
        <v>4.3041955000000005</v>
      </c>
      <c r="X319">
        <f>(Transformed!V636+Transformed!V637)/2</f>
        <v>3.2041556</v>
      </c>
      <c r="Y319">
        <f>Input!$J$4</f>
        <v>65</v>
      </c>
      <c r="Z319">
        <f>Input!$K$4</f>
        <v>75</v>
      </c>
    </row>
    <row r="320" spans="1:26" x14ac:dyDescent="0.25">
      <c r="A320">
        <f>IF(B320="Y",COUNTIF($B$2:B320,"Y"),0)</f>
        <v>319</v>
      </c>
      <c r="B320" t="str">
        <f>IF(AND(C320&gt;=BeginDate24hr,C320&lt;=EndDate24hr),"Y","N")</f>
        <v>Y</v>
      </c>
      <c r="C320" s="1">
        <v>43876</v>
      </c>
      <c r="D320" t="s">
        <v>135</v>
      </c>
      <c r="E320">
        <f>Transformed!C638</f>
        <v>55.16</v>
      </c>
      <c r="F320">
        <f>(Transformed!D638+Transformed!D639)/2</f>
        <v>43.108391499999996</v>
      </c>
      <c r="G320">
        <f>(Transformed!E638+Transformed!E639)/2</f>
        <v>43.108391499999996</v>
      </c>
      <c r="H320">
        <f>(Transformed!F638+Transformed!F639)/2</f>
        <v>22.38007</v>
      </c>
      <c r="I320">
        <f>(Transformed!G638+Transformed!G639)/2</f>
        <v>52.72656525</v>
      </c>
      <c r="J320">
        <f>(Transformed!H638+Transformed!H639)/2</f>
        <v>46.611538500000002</v>
      </c>
      <c r="K320">
        <f>(Transformed!I638+Transformed!I639)/2</f>
        <v>19.046523999999998</v>
      </c>
      <c r="L320">
        <f>(Transformed!J638+Transformed!J639)/2</f>
        <v>19.046523999999998</v>
      </c>
      <c r="M320">
        <f>(Transformed!K638+Transformed!K639)/2</f>
        <v>27.565014500000004</v>
      </c>
      <c r="N320">
        <f>(Transformed!L638+Transformed!L639)/2</f>
        <v>35.473841849999999</v>
      </c>
      <c r="O320">
        <f>(Transformed!M638+Transformed!M639)/2</f>
        <v>95.556538500000002</v>
      </c>
      <c r="P320">
        <f>(Transformed!N638+Transformed!N639)/2</f>
        <v>33.5115865</v>
      </c>
      <c r="Q320">
        <f>(Transformed!O638+Transformed!O639)/2</f>
        <v>33.5115865</v>
      </c>
      <c r="R320">
        <f>(Transformed!P638+Transformed!P639)/2</f>
        <v>62.044952000000002</v>
      </c>
      <c r="S320">
        <f>(Transformed!Q638+Transformed!Q639)/2</f>
        <v>60.265972200000007</v>
      </c>
      <c r="T320">
        <f>(Transformed!R638+Transformed!R639)/2</f>
        <v>9.4117645000000003</v>
      </c>
      <c r="U320">
        <f>(Transformed!S638+Transformed!S639)/2</f>
        <v>1.2517480000000001</v>
      </c>
      <c r="V320">
        <f>(Transformed!T638+Transformed!T639)/2</f>
        <v>1.2517480000000001</v>
      </c>
      <c r="W320">
        <f>(Transformed!U638+Transformed!U639)/2</f>
        <v>8.1600165000000011</v>
      </c>
      <c r="X320">
        <f>(Transformed!V638+Transformed!V639)/2</f>
        <v>3.9515809499999999</v>
      </c>
      <c r="Y320">
        <f>Input!$J$4</f>
        <v>65</v>
      </c>
      <c r="Z320">
        <f>Input!$K$4</f>
        <v>75</v>
      </c>
    </row>
    <row r="321" spans="1:26" x14ac:dyDescent="0.25">
      <c r="A321">
        <f>IF(B321="Y",COUNTIF($B$2:B321,"Y"),0)</f>
        <v>320</v>
      </c>
      <c r="B321" t="str">
        <f>IF(AND(C321&gt;=BeginDate24hr,C321&lt;=EndDate24hr),"Y","N")</f>
        <v>Y</v>
      </c>
      <c r="C321" s="1">
        <v>43875</v>
      </c>
      <c r="D321" t="s">
        <v>135</v>
      </c>
      <c r="E321">
        <f>Transformed!C640</f>
        <v>51.996364</v>
      </c>
      <c r="F321">
        <f>(Transformed!D640+Transformed!D641)/2</f>
        <v>43.276262500000001</v>
      </c>
      <c r="G321">
        <f>(Transformed!E640+Transformed!E641)/2</f>
        <v>43.276262500000001</v>
      </c>
      <c r="H321">
        <f>(Transformed!F640+Transformed!F641)/2</f>
        <v>18.081919500000001</v>
      </c>
      <c r="I321">
        <f>(Transformed!G640+Transformed!G641)/2</f>
        <v>54.040087800000002</v>
      </c>
      <c r="J321">
        <f>(Transformed!H640+Transformed!H641)/2</f>
        <v>51.812778000000002</v>
      </c>
      <c r="K321">
        <f>(Transformed!I640+Transformed!I641)/2</f>
        <v>24.826573500000002</v>
      </c>
      <c r="L321">
        <f>(Transformed!J640+Transformed!J641)/2</f>
        <v>24.826573500000002</v>
      </c>
      <c r="M321">
        <f>(Transformed!K640+Transformed!K641)/2</f>
        <v>26.986204499999999</v>
      </c>
      <c r="N321">
        <f>(Transformed!L640+Transformed!L641)/2</f>
        <v>36.47674275</v>
      </c>
      <c r="O321">
        <f>(Transformed!M640+Transformed!M641)/2</f>
        <v>99.080633500000005</v>
      </c>
      <c r="P321">
        <f>(Transformed!N640+Transformed!N641)/2</f>
        <v>35.442307499999998</v>
      </c>
      <c r="Q321">
        <f>(Transformed!O640+Transformed!O641)/2</f>
        <v>35.442307499999998</v>
      </c>
      <c r="R321">
        <f>(Transformed!P640+Transformed!P641)/2</f>
        <v>63.638325999999999</v>
      </c>
      <c r="S321">
        <f>(Transformed!Q640+Transformed!Q641)/2</f>
        <v>60.695528050000007</v>
      </c>
      <c r="T321">
        <f>(Transformed!R640+Transformed!R641)/2</f>
        <v>7.5793649999999992</v>
      </c>
      <c r="U321">
        <f>(Transformed!S640+Transformed!S641)/2</f>
        <v>1.6958044999999999</v>
      </c>
      <c r="V321">
        <f>(Transformed!T640+Transformed!T641)/2</f>
        <v>1.6958044999999999</v>
      </c>
      <c r="W321">
        <f>(Transformed!U640+Transformed!U641)/2</f>
        <v>5.8835604999999997</v>
      </c>
      <c r="X321">
        <f>(Transformed!V640+Transformed!V641)/2</f>
        <v>3.5312585999999997</v>
      </c>
      <c r="Y321">
        <f>Input!$J$4</f>
        <v>65</v>
      </c>
      <c r="Z321">
        <f>Input!$K$4</f>
        <v>75</v>
      </c>
    </row>
    <row r="322" spans="1:26" x14ac:dyDescent="0.25">
      <c r="A322">
        <f>IF(B322="Y",COUNTIF($B$2:B322,"Y"),0)</f>
        <v>321</v>
      </c>
      <c r="B322" t="str">
        <f>IF(AND(C322&gt;=BeginDate24hr,C322&lt;=EndDate24hr),"Y","N")</f>
        <v>Y</v>
      </c>
      <c r="C322" s="1">
        <v>43874</v>
      </c>
      <c r="D322" t="s">
        <v>135</v>
      </c>
      <c r="E322">
        <f>Transformed!C642</f>
        <v>52.691667000000002</v>
      </c>
      <c r="F322">
        <f>(Transformed!D642+Transformed!D643)/2</f>
        <v>43.223077000000004</v>
      </c>
      <c r="G322">
        <f>(Transformed!E642+Transformed!E643)/2</f>
        <v>43.223077000000004</v>
      </c>
      <c r="H322">
        <f>(Transformed!F642+Transformed!F643)/2</f>
        <v>19.493525500000004</v>
      </c>
      <c r="I322">
        <f>(Transformed!G642+Transformed!G643)/2</f>
        <v>53.158530249999998</v>
      </c>
      <c r="J322">
        <f>(Transformed!H642+Transformed!H643)/2</f>
        <v>44.25</v>
      </c>
      <c r="K322">
        <f>(Transformed!I642+Transformed!I643)/2</f>
        <v>18.046154000000001</v>
      </c>
      <c r="L322">
        <f>(Transformed!J642+Transformed!J643)/2</f>
        <v>18.046154000000001</v>
      </c>
      <c r="M322">
        <f>(Transformed!K642+Transformed!K643)/2</f>
        <v>26.203845999999999</v>
      </c>
      <c r="N322">
        <f>(Transformed!L642+Transformed!L643)/2</f>
        <v>35.003450549999997</v>
      </c>
      <c r="O322">
        <f>(Transformed!M642+Transformed!M643)/2</f>
        <v>87.335024000000004</v>
      </c>
      <c r="P322">
        <f>(Transformed!N642+Transformed!N643)/2</f>
        <v>28.421282000000001</v>
      </c>
      <c r="Q322">
        <f>(Transformed!O642+Transformed!O643)/2</f>
        <v>28.421282000000001</v>
      </c>
      <c r="R322">
        <f>(Transformed!P642+Transformed!P643)/2</f>
        <v>58.913741999999999</v>
      </c>
      <c r="S322">
        <f>(Transformed!Q642+Transformed!Q643)/2</f>
        <v>60.277209749999997</v>
      </c>
      <c r="T322">
        <f>(Transformed!R642+Transformed!R643)/2</f>
        <v>5.0384615000000004</v>
      </c>
      <c r="U322">
        <f>(Transformed!S642+Transformed!S643)/2</f>
        <v>0.71328649999999993</v>
      </c>
      <c r="V322">
        <f>(Transformed!T642+Transformed!T643)/2</f>
        <v>0.71328649999999993</v>
      </c>
      <c r="W322">
        <f>(Transformed!U642+Transformed!U643)/2</f>
        <v>4.3251749999999998</v>
      </c>
      <c r="X322">
        <f>(Transformed!V642+Transformed!V643)/2</f>
        <v>2.65369725</v>
      </c>
      <c r="Y322">
        <f>Input!$J$4</f>
        <v>65</v>
      </c>
      <c r="Z322">
        <f>Input!$K$4</f>
        <v>75</v>
      </c>
    </row>
    <row r="323" spans="1:26" x14ac:dyDescent="0.25">
      <c r="A323">
        <f>IF(B323="Y",COUNTIF($B$2:B323,"Y"),0)</f>
        <v>322</v>
      </c>
      <c r="B323" t="str">
        <f>IF(AND(C323&gt;=BeginDate24hr,C323&lt;=EndDate24hr),"Y","N")</f>
        <v>Y</v>
      </c>
      <c r="C323" s="1">
        <v>43873</v>
      </c>
      <c r="D323" t="s">
        <v>135</v>
      </c>
      <c r="E323">
        <f>Transformed!C644</f>
        <v>53.510908999999998</v>
      </c>
      <c r="F323">
        <f>(Transformed!D644+Transformed!D645)/2</f>
        <v>40.263939000000001</v>
      </c>
      <c r="G323">
        <f>(Transformed!E644+Transformed!E645)/2</f>
        <v>40.263939000000001</v>
      </c>
      <c r="H323">
        <f>(Transformed!F644+Transformed!F645)/2</f>
        <v>24.572284499999995</v>
      </c>
      <c r="I323">
        <f>(Transformed!G644+Transformed!G645)/2</f>
        <v>53.166679099999996</v>
      </c>
      <c r="J323">
        <f>(Transformed!H644+Transformed!H645)/2</f>
        <v>45.920977000000001</v>
      </c>
      <c r="K323">
        <f>(Transformed!I644+Transformed!I645)/2</f>
        <v>18.503146999999998</v>
      </c>
      <c r="L323">
        <f>(Transformed!J644+Transformed!J645)/2</f>
        <v>18.503146999999998</v>
      </c>
      <c r="M323">
        <f>(Transformed!K644+Transformed!K645)/2</f>
        <v>27.417830000000002</v>
      </c>
      <c r="N323">
        <f>(Transformed!L644+Transformed!L645)/2</f>
        <v>33.372875000000001</v>
      </c>
      <c r="O323">
        <f>(Transformed!M644+Transformed!M645)/2</f>
        <v>83.781923000000006</v>
      </c>
      <c r="P323">
        <f>(Transformed!N644+Transformed!N645)/2</f>
        <v>22.125</v>
      </c>
      <c r="Q323">
        <f>(Transformed!O644+Transformed!O645)/2</f>
        <v>22.125</v>
      </c>
      <c r="R323">
        <f>(Transformed!P644+Transformed!P645)/2</f>
        <v>61.656922999999992</v>
      </c>
      <c r="S323">
        <f>(Transformed!Q644+Transformed!Q645)/2</f>
        <v>57.596786049999999</v>
      </c>
      <c r="T323">
        <f>(Transformed!R644+Transformed!R645)/2</f>
        <v>7.5699300000000003</v>
      </c>
      <c r="U323">
        <f>(Transformed!S644+Transformed!S645)/2</f>
        <v>1.1923075000000001</v>
      </c>
      <c r="V323">
        <f>(Transformed!T644+Transformed!T645)/2</f>
        <v>1.1923075000000001</v>
      </c>
      <c r="W323">
        <f>(Transformed!U644+Transformed!U645)/2</f>
        <v>6.3776225000000002</v>
      </c>
      <c r="X323">
        <f>(Transformed!V644+Transformed!V645)/2</f>
        <v>3.7921453999999999</v>
      </c>
      <c r="Y323">
        <f>Input!$J$4</f>
        <v>65</v>
      </c>
      <c r="Z323">
        <f>Input!$K$4</f>
        <v>75</v>
      </c>
    </row>
    <row r="324" spans="1:26" x14ac:dyDescent="0.25">
      <c r="A324">
        <f>IF(B324="Y",COUNTIF($B$2:B324,"Y"),0)</f>
        <v>323</v>
      </c>
      <c r="B324" t="str">
        <f>IF(AND(C324&gt;=BeginDate24hr,C324&lt;=EndDate24hr),"Y","N")</f>
        <v>Y</v>
      </c>
      <c r="C324" s="1">
        <v>43872</v>
      </c>
      <c r="D324" t="s">
        <v>135</v>
      </c>
      <c r="E324">
        <f>Transformed!C646</f>
        <v>57.567273</v>
      </c>
      <c r="F324">
        <f>(Transformed!D646+Transformed!D647)/2</f>
        <v>42.733216499999997</v>
      </c>
      <c r="G324">
        <f>(Transformed!E646+Transformed!E647)/2</f>
        <v>42.733216499999997</v>
      </c>
      <c r="H324">
        <f>(Transformed!F646+Transformed!F647)/2</f>
        <v>23.046253500000006</v>
      </c>
      <c r="I324">
        <f>(Transformed!G646+Transformed!G647)/2</f>
        <v>54.582266300000001</v>
      </c>
      <c r="J324">
        <f>(Transformed!H646+Transformed!H647)/2</f>
        <v>53.647359999999999</v>
      </c>
      <c r="K324">
        <f>(Transformed!I646+Transformed!I647)/2</f>
        <v>16.3876925</v>
      </c>
      <c r="L324">
        <f>(Transformed!J646+Transformed!J647)/2</f>
        <v>16.3876925</v>
      </c>
      <c r="M324">
        <f>(Transformed!K646+Transformed!K647)/2</f>
        <v>37.259667499999999</v>
      </c>
      <c r="N324">
        <f>(Transformed!L646+Transformed!L647)/2</f>
        <v>33.2233649</v>
      </c>
      <c r="O324">
        <f>(Transformed!M646+Transformed!M647)/2</f>
        <v>99.224999999999994</v>
      </c>
      <c r="P324">
        <f>(Transformed!N646+Transformed!N647)/2</f>
        <v>21.210909000000001</v>
      </c>
      <c r="Q324">
        <f>(Transformed!O646+Transformed!O647)/2</f>
        <v>21.210909000000001</v>
      </c>
      <c r="R324">
        <f>(Transformed!P646+Transformed!P647)/2</f>
        <v>78.014091000000008</v>
      </c>
      <c r="S324">
        <f>(Transformed!Q646+Transformed!Q647)/2</f>
        <v>54.900795500000001</v>
      </c>
      <c r="T324">
        <f>(Transformed!R646+Transformed!R647)/2</f>
        <v>9.4790209999999995</v>
      </c>
      <c r="U324">
        <f>(Transformed!S646+Transformed!S647)/2</f>
        <v>0.52097899999999997</v>
      </c>
      <c r="V324">
        <f>(Transformed!T646+Transformed!T647)/2</f>
        <v>0.52097899999999997</v>
      </c>
      <c r="W324">
        <f>(Transformed!U646+Transformed!U647)/2</f>
        <v>8.9580420000000007</v>
      </c>
      <c r="X324">
        <f>(Transformed!V646+Transformed!V647)/2</f>
        <v>4.2783709999999999</v>
      </c>
      <c r="Y324">
        <f>Input!$J$4</f>
        <v>65</v>
      </c>
      <c r="Z324">
        <f>Input!$K$4</f>
        <v>75</v>
      </c>
    </row>
    <row r="325" spans="1:26" x14ac:dyDescent="0.25">
      <c r="A325">
        <f>IF(B325="Y",COUNTIF($B$2:B325,"Y"),0)</f>
        <v>324</v>
      </c>
      <c r="B325" t="str">
        <f>IF(AND(C325&gt;=BeginDate24hr,C325&lt;=EndDate24hr),"Y","N")</f>
        <v>Y</v>
      </c>
      <c r="C325" s="1">
        <v>43871</v>
      </c>
      <c r="D325" t="s">
        <v>135</v>
      </c>
      <c r="E325">
        <f>Transformed!C648</f>
        <v>60.125</v>
      </c>
      <c r="F325">
        <f>(Transformed!D648+Transformed!D649)/2</f>
        <v>43.218357499999996</v>
      </c>
      <c r="G325">
        <f>(Transformed!E648+Transformed!E649)/2</f>
        <v>43.218357499999996</v>
      </c>
      <c r="H325">
        <f>(Transformed!F648+Transformed!F649)/2</f>
        <v>23.585809000000001</v>
      </c>
      <c r="I325">
        <f>(Transformed!G648+Transformed!G649)/2</f>
        <v>54.829076499999999</v>
      </c>
      <c r="J325">
        <f>(Transformed!H648+Transformed!H649)/2</f>
        <v>56.783376000000004</v>
      </c>
      <c r="K325">
        <f>(Transformed!I648+Transformed!I649)/2</f>
        <v>11.352797500000001</v>
      </c>
      <c r="L325">
        <f>(Transformed!J648+Transformed!J649)/2</f>
        <v>11.352797500000001</v>
      </c>
      <c r="M325">
        <f>(Transformed!K648+Transformed!K649)/2</f>
        <v>45.430578500000003</v>
      </c>
      <c r="N325">
        <f>(Transformed!L648+Transformed!L649)/2</f>
        <v>36.4762992</v>
      </c>
      <c r="O325">
        <f>(Transformed!M648+Transformed!M649)/2</f>
        <v>99.404117499999998</v>
      </c>
      <c r="P325">
        <f>(Transformed!N648+Transformed!N649)/2</f>
        <v>15.492412999999999</v>
      </c>
      <c r="Q325">
        <f>(Transformed!O648+Transformed!O649)/2</f>
        <v>15.492412999999999</v>
      </c>
      <c r="R325">
        <f>(Transformed!P648+Transformed!P649)/2</f>
        <v>83.911704499999999</v>
      </c>
      <c r="S325">
        <f>(Transformed!Q648+Transformed!Q649)/2</f>
        <v>61.832857649999994</v>
      </c>
      <c r="T325">
        <f>(Transformed!R648+Transformed!R649)/2</f>
        <v>9.3939389999999996</v>
      </c>
      <c r="U325">
        <f>(Transformed!S648+Transformed!S649)/2</f>
        <v>1.3421055</v>
      </c>
      <c r="V325">
        <f>(Transformed!T648+Transformed!T649)/2</f>
        <v>1.3421055</v>
      </c>
      <c r="W325">
        <f>(Transformed!U648+Transformed!U649)/2</f>
        <v>8.0518335000000008</v>
      </c>
      <c r="X325">
        <f>(Transformed!V648+Transformed!V649)/2</f>
        <v>4.2788544999999996</v>
      </c>
      <c r="Y325">
        <f>Input!$J$4</f>
        <v>65</v>
      </c>
      <c r="Z325">
        <f>Input!$K$4</f>
        <v>75</v>
      </c>
    </row>
    <row r="326" spans="1:26" x14ac:dyDescent="0.25">
      <c r="A326">
        <f>IF(B326="Y",COUNTIF($B$2:B326,"Y"),0)</f>
        <v>325</v>
      </c>
      <c r="B326" t="str">
        <f>IF(AND(C326&gt;=BeginDate24hr,C326&lt;=EndDate24hr),"Y","N")</f>
        <v>Y</v>
      </c>
      <c r="C326" s="1">
        <v>43870</v>
      </c>
      <c r="D326" t="s">
        <v>135</v>
      </c>
      <c r="E326">
        <f>Transformed!C650</f>
        <v>54.809091000000002</v>
      </c>
      <c r="F326">
        <f>(Transformed!D650+Transformed!D651)/2</f>
        <v>43.220672999999998</v>
      </c>
      <c r="G326">
        <f>(Transformed!E650+Transformed!E651)/2</f>
        <v>43.220672999999998</v>
      </c>
      <c r="H326">
        <f>(Transformed!F650+Transformed!F651)/2</f>
        <v>21.6800265</v>
      </c>
      <c r="I326">
        <f>(Transformed!G650+Transformed!G651)/2</f>
        <v>54.336726499999997</v>
      </c>
      <c r="J326">
        <f>(Transformed!H650+Transformed!H651)/2</f>
        <v>54.404166500000002</v>
      </c>
      <c r="K326">
        <f>(Transformed!I650+Transformed!I651)/2</f>
        <v>15.556993</v>
      </c>
      <c r="L326">
        <f>(Transformed!J650+Transformed!J651)/2</f>
        <v>15.556993</v>
      </c>
      <c r="M326">
        <f>(Transformed!K650+Transformed!K651)/2</f>
        <v>38.847173499999997</v>
      </c>
      <c r="N326">
        <f>(Transformed!L650+Transformed!L651)/2</f>
        <v>37.737959599999996</v>
      </c>
      <c r="O326">
        <f>(Transformed!M650+Transformed!M651)/2</f>
        <v>96.004999999999995</v>
      </c>
      <c r="P326">
        <f>(Transformed!N650+Transformed!N651)/2</f>
        <v>21.7752795</v>
      </c>
      <c r="Q326">
        <f>(Transformed!O650+Transformed!O651)/2</f>
        <v>21.7752795</v>
      </c>
      <c r="R326">
        <f>(Transformed!P650+Transformed!P651)/2</f>
        <v>74.229720499999999</v>
      </c>
      <c r="S326">
        <f>(Transformed!Q650+Transformed!Q651)/2</f>
        <v>65.586947299999991</v>
      </c>
      <c r="T326">
        <f>(Transformed!R650+Transformed!R651)/2</f>
        <v>6.1465204999999994</v>
      </c>
      <c r="U326">
        <f>(Transformed!S650+Transformed!S651)/2</f>
        <v>1.5927275000000001</v>
      </c>
      <c r="V326">
        <f>(Transformed!T650+Transformed!T651)/2</f>
        <v>1.5927275000000001</v>
      </c>
      <c r="W326">
        <f>(Transformed!U650+Transformed!U651)/2</f>
        <v>4.5537929999999998</v>
      </c>
      <c r="X326">
        <f>(Transformed!V650+Transformed!V651)/2</f>
        <v>3.5932551500000001</v>
      </c>
      <c r="Y326">
        <f>Input!$J$4</f>
        <v>65</v>
      </c>
      <c r="Z326">
        <f>Input!$K$4</f>
        <v>75</v>
      </c>
    </row>
    <row r="327" spans="1:26" x14ac:dyDescent="0.25">
      <c r="A327">
        <f>IF(B327="Y",COUNTIF($B$2:B327,"Y"),0)</f>
        <v>326</v>
      </c>
      <c r="B327" t="str">
        <f>IF(AND(C327&gt;=BeginDate24hr,C327&lt;=EndDate24hr),"Y","N")</f>
        <v>Y</v>
      </c>
      <c r="C327" s="1">
        <v>43869</v>
      </c>
      <c r="D327" t="s">
        <v>135</v>
      </c>
      <c r="E327">
        <f>Transformed!C652</f>
        <v>60.938181999999998</v>
      </c>
      <c r="F327">
        <f>(Transformed!D652+Transformed!D653)/2</f>
        <v>42.619929999999997</v>
      </c>
      <c r="G327">
        <f>(Transformed!E652+Transformed!E653)/2</f>
        <v>42.619929999999997</v>
      </c>
      <c r="H327">
        <f>(Transformed!F652+Transformed!F653)/2</f>
        <v>24.699161</v>
      </c>
      <c r="I327">
        <f>(Transformed!G652+Transformed!G653)/2</f>
        <v>54.455307550000001</v>
      </c>
      <c r="J327">
        <f>(Transformed!H652+Transformed!H653)/2</f>
        <v>57.369841000000001</v>
      </c>
      <c r="K327">
        <f>(Transformed!I652+Transformed!I653)/2</f>
        <v>18.983916000000001</v>
      </c>
      <c r="L327">
        <f>(Transformed!J652+Transformed!J653)/2</f>
        <v>18.983916000000001</v>
      </c>
      <c r="M327">
        <f>(Transformed!K652+Transformed!K653)/2</f>
        <v>38.385925</v>
      </c>
      <c r="N327">
        <f>(Transformed!L652+Transformed!L653)/2</f>
        <v>35.401255450000001</v>
      </c>
      <c r="O327">
        <f>(Transformed!M652+Transformed!M653)/2</f>
        <v>99.674106999999992</v>
      </c>
      <c r="P327">
        <f>(Transformed!N652+Transformed!N653)/2</f>
        <v>17.924300500000001</v>
      </c>
      <c r="Q327">
        <f>(Transformed!O652+Transformed!O653)/2</f>
        <v>17.924300500000001</v>
      </c>
      <c r="R327">
        <f>(Transformed!P652+Transformed!P653)/2</f>
        <v>81.749806500000005</v>
      </c>
      <c r="S327">
        <f>(Transformed!Q652+Transformed!Q653)/2</f>
        <v>59.337923900000007</v>
      </c>
      <c r="T327">
        <f>(Transformed!R652+Transformed!R653)/2</f>
        <v>9.6643360000000005</v>
      </c>
      <c r="U327">
        <f>(Transformed!S652+Transformed!S653)/2</f>
        <v>0.7843405</v>
      </c>
      <c r="V327">
        <f>(Transformed!T652+Transformed!T653)/2</f>
        <v>0.7843405</v>
      </c>
      <c r="W327">
        <f>(Transformed!U652+Transformed!U653)/2</f>
        <v>8.8799954999999997</v>
      </c>
      <c r="X327">
        <f>(Transformed!V652+Transformed!V653)/2</f>
        <v>2.8836647499999999</v>
      </c>
      <c r="Y327">
        <f>Input!$J$4</f>
        <v>65</v>
      </c>
      <c r="Z327">
        <f>Input!$K$4</f>
        <v>75</v>
      </c>
    </row>
    <row r="328" spans="1:26" x14ac:dyDescent="0.25">
      <c r="A328">
        <f>IF(B328="Y",COUNTIF($B$2:B328,"Y"),0)</f>
        <v>327</v>
      </c>
      <c r="B328" t="str">
        <f>IF(AND(C328&gt;=BeginDate24hr,C328&lt;=EndDate24hr),"Y","N")</f>
        <v>Y</v>
      </c>
      <c r="C328" s="1">
        <v>43868</v>
      </c>
      <c r="D328" t="s">
        <v>135</v>
      </c>
      <c r="E328">
        <f>Transformed!C654</f>
        <v>55.196429000000002</v>
      </c>
      <c r="F328">
        <f>(Transformed!D654+Transformed!D655)/2</f>
        <v>41.938257500000006</v>
      </c>
      <c r="G328">
        <f>(Transformed!E654+Transformed!E655)/2</f>
        <v>41.938257500000006</v>
      </c>
      <c r="H328">
        <f>(Transformed!F654+Transformed!F655)/2</f>
        <v>21.202264499999998</v>
      </c>
      <c r="I328">
        <f>(Transformed!G654+Transformed!G655)/2</f>
        <v>53.448679100000007</v>
      </c>
      <c r="J328">
        <f>(Transformed!H654+Transformed!H655)/2</f>
        <v>56.890714500000001</v>
      </c>
      <c r="K328">
        <f>(Transformed!I654+Transformed!I655)/2</f>
        <v>13.3551515</v>
      </c>
      <c r="L328">
        <f>(Transformed!J654+Transformed!J655)/2</f>
        <v>13.3551515</v>
      </c>
      <c r="M328">
        <f>(Transformed!K654+Transformed!K655)/2</f>
        <v>43.535563000000003</v>
      </c>
      <c r="N328">
        <f>(Transformed!L654+Transformed!L655)/2</f>
        <v>32.055040550000001</v>
      </c>
      <c r="O328">
        <f>(Transformed!M654+Transformed!M655)/2</f>
        <v>99.420500000000004</v>
      </c>
      <c r="P328">
        <f>(Transformed!N654+Transformed!N655)/2</f>
        <v>16.896697</v>
      </c>
      <c r="Q328">
        <f>(Transformed!O654+Transformed!O655)/2</f>
        <v>16.896697</v>
      </c>
      <c r="R328">
        <f>(Transformed!P654+Transformed!P655)/2</f>
        <v>82.523803000000001</v>
      </c>
      <c r="S328">
        <f>(Transformed!Q654+Transformed!Q655)/2</f>
        <v>54.940325650000005</v>
      </c>
      <c r="T328">
        <f>(Transformed!R654+Transformed!R655)/2</f>
        <v>7.1121210000000001</v>
      </c>
      <c r="U328">
        <f>(Transformed!S654+Transformed!S655)/2</f>
        <v>1.1923075000000001</v>
      </c>
      <c r="V328">
        <f>(Transformed!T654+Transformed!T655)/2</f>
        <v>1.1923075000000001</v>
      </c>
      <c r="W328">
        <f>(Transformed!U654+Transformed!U655)/2</f>
        <v>5.9198135000000001</v>
      </c>
      <c r="X328">
        <f>(Transformed!V654+Transformed!V655)/2</f>
        <v>3.4452375000000002</v>
      </c>
      <c r="Y328">
        <f>Input!$J$4</f>
        <v>65</v>
      </c>
      <c r="Z328">
        <f>Input!$K$4</f>
        <v>75</v>
      </c>
    </row>
    <row r="329" spans="1:26" x14ac:dyDescent="0.25">
      <c r="A329">
        <f>IF(B329="Y",COUNTIF($B$2:B329,"Y"),0)</f>
        <v>328</v>
      </c>
      <c r="B329" t="str">
        <f>IF(AND(C329&gt;=BeginDate24hr,C329&lt;=EndDate24hr),"Y","N")</f>
        <v>Y</v>
      </c>
      <c r="C329" s="1">
        <v>43867</v>
      </c>
      <c r="D329" t="s">
        <v>135</v>
      </c>
      <c r="E329">
        <f>Transformed!C656</f>
        <v>54.581817999999998</v>
      </c>
      <c r="F329">
        <f>(Transformed!D656+Transformed!D657)/2</f>
        <v>39.256293499999998</v>
      </c>
      <c r="G329">
        <f>(Transformed!E656+Transformed!E657)/2</f>
        <v>39.256293499999998</v>
      </c>
      <c r="H329">
        <f>(Transformed!F656+Transformed!F657)/2</f>
        <v>21.607692499999995</v>
      </c>
      <c r="I329">
        <f>(Transformed!G656+Transformed!G657)/2</f>
        <v>51.630770400000003</v>
      </c>
      <c r="J329">
        <f>(Transformed!H656+Transformed!H657)/2</f>
        <v>52.209941499999999</v>
      </c>
      <c r="K329">
        <f>(Transformed!I656+Transformed!I657)/2</f>
        <v>12.831944499999999</v>
      </c>
      <c r="L329">
        <f>(Transformed!J656+Transformed!J657)/2</f>
        <v>12.831944499999999</v>
      </c>
      <c r="M329">
        <f>(Transformed!K656+Transformed!K657)/2</f>
        <v>39.377997000000001</v>
      </c>
      <c r="N329">
        <f>(Transformed!L656+Transformed!L657)/2</f>
        <v>32.581683650000002</v>
      </c>
      <c r="O329">
        <f>(Transformed!M656+Transformed!M657)/2</f>
        <v>100</v>
      </c>
      <c r="P329">
        <f>(Transformed!N656+Transformed!N657)/2</f>
        <v>20.989697</v>
      </c>
      <c r="Q329">
        <f>(Transformed!O656+Transformed!O657)/2</f>
        <v>20.989697</v>
      </c>
      <c r="R329">
        <f>(Transformed!P656+Transformed!P657)/2</f>
        <v>79.010302999999993</v>
      </c>
      <c r="S329">
        <f>(Transformed!Q656+Transformed!Q657)/2</f>
        <v>59.551958350000007</v>
      </c>
      <c r="T329">
        <f>(Transformed!R656+Transformed!R657)/2</f>
        <v>12.2694805</v>
      </c>
      <c r="U329">
        <f>(Transformed!S656+Transformed!S657)/2</f>
        <v>1.3286710000000002</v>
      </c>
      <c r="V329">
        <f>(Transformed!T656+Transformed!T657)/2</f>
        <v>1.3286710000000002</v>
      </c>
      <c r="W329">
        <f>(Transformed!U656+Transformed!U657)/2</f>
        <v>10.9408095</v>
      </c>
      <c r="X329">
        <f>(Transformed!V656+Transformed!V657)/2</f>
        <v>4.2063600499999998</v>
      </c>
      <c r="Y329">
        <f>Input!$J$4</f>
        <v>65</v>
      </c>
      <c r="Z329">
        <f>Input!$K$4</f>
        <v>75</v>
      </c>
    </row>
    <row r="330" spans="1:26" x14ac:dyDescent="0.25">
      <c r="A330">
        <f>IF(B330="Y",COUNTIF($B$2:B330,"Y"),0)</f>
        <v>329</v>
      </c>
      <c r="B330" t="str">
        <f>IF(AND(C330&gt;=BeginDate24hr,C330&lt;=EndDate24hr),"Y","N")</f>
        <v>Y</v>
      </c>
      <c r="C330" s="1">
        <v>43866</v>
      </c>
      <c r="D330" t="s">
        <v>135</v>
      </c>
      <c r="E330">
        <f>Transformed!C658</f>
        <v>50.950909000000003</v>
      </c>
      <c r="F330">
        <f>(Transformed!D658+Transformed!D659)/2</f>
        <v>37.906468500000003</v>
      </c>
      <c r="G330">
        <f>(Transformed!E658+Transformed!E659)/2</f>
        <v>37.906468500000003</v>
      </c>
      <c r="H330">
        <f>(Transformed!F658+Transformed!F659)/2</f>
        <v>21.245909000000005</v>
      </c>
      <c r="I330">
        <f>(Transformed!G658+Transformed!G659)/2</f>
        <v>50.134742450000005</v>
      </c>
      <c r="J330">
        <f>(Transformed!H658+Transformed!H659)/2</f>
        <v>48.920519499999997</v>
      </c>
      <c r="K330">
        <f>(Transformed!I658+Transformed!I659)/2</f>
        <v>10.313333499999999</v>
      </c>
      <c r="L330">
        <f>(Transformed!J658+Transformed!J659)/2</f>
        <v>10.313333499999999</v>
      </c>
      <c r="M330">
        <f>(Transformed!K658+Transformed!K659)/2</f>
        <v>38.607185999999999</v>
      </c>
      <c r="N330">
        <f>(Transformed!L658+Transformed!L659)/2</f>
        <v>33.146782999999999</v>
      </c>
      <c r="O330">
        <f>(Transformed!M658+Transformed!M659)/2</f>
        <v>100</v>
      </c>
      <c r="P330">
        <f>(Transformed!N658+Transformed!N659)/2</f>
        <v>20.768583499999998</v>
      </c>
      <c r="Q330">
        <f>(Transformed!O658+Transformed!O659)/2</f>
        <v>20.768583499999998</v>
      </c>
      <c r="R330">
        <f>(Transformed!P658+Transformed!P659)/2</f>
        <v>79.231416499999995</v>
      </c>
      <c r="S330">
        <f>(Transformed!Q658+Transformed!Q659)/2</f>
        <v>62.586176800000004</v>
      </c>
      <c r="T330">
        <f>(Transformed!R658+Transformed!R659)/2</f>
        <v>9.1783220000000014</v>
      </c>
      <c r="U330">
        <f>(Transformed!S658+Transformed!S659)/2</f>
        <v>1.1590910000000001</v>
      </c>
      <c r="V330">
        <f>(Transformed!T658+Transformed!T659)/2</f>
        <v>1.1590910000000001</v>
      </c>
      <c r="W330">
        <f>(Transformed!U658+Transformed!U659)/2</f>
        <v>8.0192310000000013</v>
      </c>
      <c r="X330">
        <f>(Transformed!V658+Transformed!V659)/2</f>
        <v>3.6188839000000002</v>
      </c>
      <c r="Y330">
        <f>Input!$J$4</f>
        <v>65</v>
      </c>
      <c r="Z330">
        <f>Input!$K$4</f>
        <v>75</v>
      </c>
    </row>
    <row r="331" spans="1:26" x14ac:dyDescent="0.25">
      <c r="A331">
        <f>IF(B331="Y",COUNTIF($B$2:B331,"Y"),0)</f>
        <v>330</v>
      </c>
      <c r="B331" t="str">
        <f>IF(AND(C331&gt;=BeginDate24hr,C331&lt;=EndDate24hr),"Y","N")</f>
        <v>Y</v>
      </c>
      <c r="C331" s="1">
        <v>43865</v>
      </c>
      <c r="D331" t="s">
        <v>135</v>
      </c>
      <c r="E331">
        <f>Transformed!C660</f>
        <v>50.787999999999997</v>
      </c>
      <c r="F331">
        <f>(Transformed!D660+Transformed!D661)/2</f>
        <v>43.312662500000002</v>
      </c>
      <c r="G331">
        <f>(Transformed!E660+Transformed!E661)/2</f>
        <v>43.312662500000002</v>
      </c>
      <c r="H331">
        <f>(Transformed!F660+Transformed!F661)/2</f>
        <v>17.654064999999996</v>
      </c>
      <c r="I331">
        <f>(Transformed!G660+Transformed!G661)/2</f>
        <v>50.749767500000004</v>
      </c>
      <c r="J331">
        <f>(Transformed!H660+Transformed!H661)/2</f>
        <v>51.707043499999997</v>
      </c>
      <c r="K331">
        <f>(Transformed!I660+Transformed!I661)/2</f>
        <v>-2.5454545</v>
      </c>
      <c r="L331">
        <f>(Transformed!J660+Transformed!J661)/2</f>
        <v>-2.5454545</v>
      </c>
      <c r="M331">
        <f>(Transformed!K660+Transformed!K661)/2</f>
        <v>54.252498000000003</v>
      </c>
      <c r="N331">
        <f>(Transformed!L660+Transformed!L661)/2</f>
        <v>31.308856649999999</v>
      </c>
      <c r="O331">
        <f>(Transformed!M660+Transformed!M661)/2</f>
        <v>99.487428499999993</v>
      </c>
      <c r="P331">
        <f>(Transformed!N660+Transformed!N661)/2</f>
        <v>15.588668999999999</v>
      </c>
      <c r="Q331">
        <f>(Transformed!O660+Transformed!O661)/2</f>
        <v>15.588668999999999</v>
      </c>
      <c r="R331">
        <f>(Transformed!P660+Transformed!P661)/2</f>
        <v>83.898759499999997</v>
      </c>
      <c r="S331">
        <f>(Transformed!Q660+Transformed!Q661)/2</f>
        <v>59.518135550000004</v>
      </c>
      <c r="T331">
        <f>(Transformed!R660+Transformed!R661)/2</f>
        <v>11.577922000000001</v>
      </c>
      <c r="U331">
        <f>(Transformed!S660+Transformed!S661)/2</f>
        <v>1.2132865000000002</v>
      </c>
      <c r="V331">
        <f>(Transformed!T660+Transformed!T661)/2</f>
        <v>1.2132865000000002</v>
      </c>
      <c r="W331">
        <f>(Transformed!U660+Transformed!U661)/2</f>
        <v>10.3646355</v>
      </c>
      <c r="X331">
        <f>(Transformed!V660+Transformed!V661)/2</f>
        <v>4.6823416499999997</v>
      </c>
      <c r="Y331">
        <f>Input!$J$4</f>
        <v>65</v>
      </c>
      <c r="Z331">
        <f>Input!$K$4</f>
        <v>75</v>
      </c>
    </row>
    <row r="332" spans="1:26" x14ac:dyDescent="0.25">
      <c r="A332">
        <f>IF(B332="Y",COUNTIF($B$2:B332,"Y"),0)</f>
        <v>331</v>
      </c>
      <c r="B332" t="str">
        <f>IF(AND(C332&gt;=BeginDate24hr,C332&lt;=EndDate24hr),"Y","N")</f>
        <v>Y</v>
      </c>
      <c r="C332" s="1">
        <v>43864</v>
      </c>
      <c r="D332" t="s">
        <v>135</v>
      </c>
      <c r="E332">
        <f>Transformed!C662</f>
        <v>51</v>
      </c>
      <c r="F332">
        <f>(Transformed!D662+Transformed!D663)/2</f>
        <v>45.513560999999996</v>
      </c>
      <c r="G332">
        <f>(Transformed!E662+Transformed!E663)/2</f>
        <v>45.513560999999996</v>
      </c>
      <c r="H332">
        <f>(Transformed!F662+Transformed!F663)/2</f>
        <v>14.2249005</v>
      </c>
      <c r="I332">
        <f>(Transformed!G662+Transformed!G663)/2</f>
        <v>51.1957497</v>
      </c>
      <c r="J332">
        <f>(Transformed!H662+Transformed!H663)/2</f>
        <v>50.856018500000005</v>
      </c>
      <c r="K332">
        <f>(Transformed!I662+Transformed!I663)/2</f>
        <v>9.0451049999999995</v>
      </c>
      <c r="L332">
        <f>(Transformed!J662+Transformed!J663)/2</f>
        <v>9.0451049999999995</v>
      </c>
      <c r="M332">
        <f>(Transformed!K662+Transformed!K663)/2</f>
        <v>41.810913499999998</v>
      </c>
      <c r="N332">
        <f>(Transformed!L662+Transformed!L663)/2</f>
        <v>33.186570000000003</v>
      </c>
      <c r="O332">
        <f>(Transformed!M662+Transformed!M663)/2</f>
        <v>100</v>
      </c>
      <c r="P332">
        <f>(Transformed!N662+Transformed!N663)/2</f>
        <v>23.801468499999999</v>
      </c>
      <c r="Q332">
        <f>(Transformed!O662+Transformed!O663)/2</f>
        <v>23.801468499999999</v>
      </c>
      <c r="R332">
        <f>(Transformed!P662+Transformed!P663)/2</f>
        <v>76.198531500000001</v>
      </c>
      <c r="S332">
        <f>(Transformed!Q662+Transformed!Q663)/2</f>
        <v>59.645568400000002</v>
      </c>
      <c r="T332">
        <f>(Transformed!R662+Transformed!R663)/2</f>
        <v>14.595022499999999</v>
      </c>
      <c r="U332">
        <f>(Transformed!S662+Transformed!S663)/2</f>
        <v>1.087413</v>
      </c>
      <c r="V332">
        <f>(Transformed!T662+Transformed!T663)/2</f>
        <v>1.087413</v>
      </c>
      <c r="W332">
        <f>(Transformed!U662+Transformed!U663)/2</f>
        <v>13.507609500000001</v>
      </c>
      <c r="X332">
        <f>(Transformed!V662+Transformed!V663)/2</f>
        <v>4.3670767000000001</v>
      </c>
      <c r="Y332">
        <f>Input!$J$4</f>
        <v>65</v>
      </c>
      <c r="Z332">
        <f>Input!$K$4</f>
        <v>75</v>
      </c>
    </row>
    <row r="333" spans="1:26" x14ac:dyDescent="0.25">
      <c r="A333">
        <f>IF(B333="Y",COUNTIF($B$2:B333,"Y"),0)</f>
        <v>332</v>
      </c>
      <c r="B333" t="str">
        <f>IF(AND(C333&gt;=BeginDate24hr,C333&lt;=EndDate24hr),"Y","N")</f>
        <v>Y</v>
      </c>
      <c r="C333" s="1">
        <v>43863</v>
      </c>
      <c r="D333" t="s">
        <v>135</v>
      </c>
      <c r="E333">
        <f>Transformed!C664</f>
        <v>51.836364000000003</v>
      </c>
      <c r="F333">
        <f>(Transformed!D664+Transformed!D665)/2</f>
        <v>43.259090999999998</v>
      </c>
      <c r="G333">
        <f>(Transformed!E664+Transformed!E665)/2</f>
        <v>43.259090999999998</v>
      </c>
      <c r="H333">
        <f>(Transformed!F664+Transformed!F665)/2</f>
        <v>17.296591000000006</v>
      </c>
      <c r="I333">
        <f>(Transformed!G664+Transformed!G665)/2</f>
        <v>50.681765200000001</v>
      </c>
      <c r="J333">
        <f>(Transformed!H664+Transformed!H665)/2</f>
        <v>51.693949500000002</v>
      </c>
      <c r="K333">
        <f>(Transformed!I664+Transformed!I665)/2</f>
        <v>6.0003495000000004</v>
      </c>
      <c r="L333">
        <f>(Transformed!J664+Transformed!J665)/2</f>
        <v>6.0003495000000004</v>
      </c>
      <c r="M333">
        <f>(Transformed!K664+Transformed!K665)/2</f>
        <v>45.693600000000004</v>
      </c>
      <c r="N333">
        <f>(Transformed!L664+Transformed!L665)/2</f>
        <v>31.895094650000001</v>
      </c>
      <c r="O333">
        <f>(Transformed!M664+Transformed!M665)/2</f>
        <v>100</v>
      </c>
      <c r="P333">
        <f>(Transformed!N664+Transformed!N665)/2</f>
        <v>24.008566500000001</v>
      </c>
      <c r="Q333">
        <f>(Transformed!O664+Transformed!O665)/2</f>
        <v>24.008566500000001</v>
      </c>
      <c r="R333">
        <f>(Transformed!P664+Transformed!P665)/2</f>
        <v>75.991433499999999</v>
      </c>
      <c r="S333">
        <f>(Transformed!Q664+Transformed!Q665)/2</f>
        <v>57.580419249999998</v>
      </c>
      <c r="T333">
        <f>(Transformed!R664+Transformed!R665)/2</f>
        <v>12.412587</v>
      </c>
      <c r="U333">
        <f>(Transformed!S664+Transformed!S665)/2</f>
        <v>0.3333335</v>
      </c>
      <c r="V333">
        <f>(Transformed!T664+Transformed!T665)/2</f>
        <v>0.3333335</v>
      </c>
      <c r="W333">
        <f>(Transformed!U664+Transformed!U665)/2</f>
        <v>12.0792535</v>
      </c>
      <c r="X333">
        <f>(Transformed!V664+Transformed!V665)/2</f>
        <v>3.8752288999999998</v>
      </c>
      <c r="Y333">
        <f>Input!$J$4</f>
        <v>65</v>
      </c>
      <c r="Z333">
        <f>Input!$K$4</f>
        <v>75</v>
      </c>
    </row>
    <row r="334" spans="1:26" x14ac:dyDescent="0.25">
      <c r="A334">
        <f>IF(B334="Y",COUNTIF($B$2:B334,"Y"),0)</f>
        <v>333</v>
      </c>
      <c r="B334" t="str">
        <f>IF(AND(C334&gt;=BeginDate24hr,C334&lt;=EndDate24hr),"Y","N")</f>
        <v>Y</v>
      </c>
      <c r="C334" s="1">
        <v>43862</v>
      </c>
      <c r="D334" t="s">
        <v>135</v>
      </c>
      <c r="E334">
        <f>Transformed!C666</f>
        <v>56.709091000000001</v>
      </c>
      <c r="F334">
        <f>(Transformed!D666+Transformed!D667)/2</f>
        <v>42.422517499999998</v>
      </c>
      <c r="G334">
        <f>(Transformed!E666+Transformed!E667)/2</f>
        <v>42.422517499999998</v>
      </c>
      <c r="H334">
        <f>(Transformed!F666+Transformed!F667)/2</f>
        <v>19.582028000000001</v>
      </c>
      <c r="I334">
        <f>(Transformed!G666+Transformed!G667)/2</f>
        <v>49.939125400000002</v>
      </c>
      <c r="J334">
        <f>(Transformed!H666+Transformed!H667)/2</f>
        <v>46.844730499999997</v>
      </c>
      <c r="K334">
        <f>(Transformed!I666+Transformed!I667)/2</f>
        <v>20.540908999999999</v>
      </c>
      <c r="L334">
        <f>(Transformed!J666+Transformed!J667)/2</f>
        <v>20.540908999999999</v>
      </c>
      <c r="M334">
        <f>(Transformed!K666+Transformed!K667)/2</f>
        <v>26.303821499999998</v>
      </c>
      <c r="N334">
        <f>(Transformed!L666+Transformed!L667)/2</f>
        <v>32.964721099999998</v>
      </c>
      <c r="O334">
        <f>(Transformed!M666+Transformed!M667)/2</f>
        <v>93.961041499999993</v>
      </c>
      <c r="P334">
        <f>(Transformed!N666+Transformed!N667)/2</f>
        <v>36.095524499999996</v>
      </c>
      <c r="Q334">
        <f>(Transformed!O666+Transformed!O667)/2</f>
        <v>36.095524499999996</v>
      </c>
      <c r="R334">
        <f>(Transformed!P666+Transformed!P667)/2</f>
        <v>57.865517000000004</v>
      </c>
      <c r="S334">
        <f>(Transformed!Q666+Transformed!Q667)/2</f>
        <v>60.067069950000004</v>
      </c>
      <c r="T334">
        <f>(Transformed!R666+Transformed!R667)/2</f>
        <v>9.3983954999999995</v>
      </c>
      <c r="U334">
        <f>(Transformed!S666+Transformed!S667)/2</f>
        <v>0.75174799999999997</v>
      </c>
      <c r="V334">
        <f>(Transformed!T666+Transformed!T667)/2</f>
        <v>0.75174799999999997</v>
      </c>
      <c r="W334">
        <f>(Transformed!U666+Transformed!U667)/2</f>
        <v>8.6466475000000003</v>
      </c>
      <c r="X334">
        <f>(Transformed!V666+Transformed!V667)/2</f>
        <v>2.8927418500000002</v>
      </c>
      <c r="Y334">
        <f>Input!$J$4</f>
        <v>65</v>
      </c>
      <c r="Z334">
        <f>Input!$K$4</f>
        <v>75</v>
      </c>
    </row>
    <row r="335" spans="1:26" x14ac:dyDescent="0.25">
      <c r="A335">
        <f>IF(B335="Y",COUNTIF($B$2:B335,"Y"),0)</f>
        <v>334</v>
      </c>
      <c r="B335" t="str">
        <f>IF(AND(C335&gt;=BeginDate24hr,C335&lt;=EndDate24hr),"Y","N")</f>
        <v>Y</v>
      </c>
      <c r="C335" s="1">
        <v>43861</v>
      </c>
      <c r="D335" t="s">
        <v>135</v>
      </c>
      <c r="E335">
        <f>Transformed!C668</f>
        <v>51.472726999999999</v>
      </c>
      <c r="F335">
        <f>(Transformed!D668+Transformed!D669)/2</f>
        <v>45.7733335</v>
      </c>
      <c r="G335">
        <f>(Transformed!E668+Transformed!E669)/2</f>
        <v>45.7733335</v>
      </c>
      <c r="H335">
        <f>(Transformed!F668+Transformed!F669)/2</f>
        <v>13.548030000000001</v>
      </c>
      <c r="I335">
        <f>(Transformed!G668+Transformed!G669)/2</f>
        <v>51.283881800000003</v>
      </c>
      <c r="J335">
        <f>(Transformed!H668+Transformed!H669)/2</f>
        <v>50.684685000000002</v>
      </c>
      <c r="K335">
        <f>(Transformed!I668+Transformed!I669)/2</f>
        <v>21.756666500000001</v>
      </c>
      <c r="L335">
        <f>(Transformed!J668+Transformed!J669)/2</f>
        <v>21.756666500000001</v>
      </c>
      <c r="M335">
        <f>(Transformed!K668+Transformed!K669)/2</f>
        <v>28.9280185</v>
      </c>
      <c r="N335">
        <f>(Transformed!L668+Transformed!L669)/2</f>
        <v>37.469206650000004</v>
      </c>
      <c r="O335">
        <f>(Transformed!M668+Transformed!M669)/2</f>
        <v>100</v>
      </c>
      <c r="P335">
        <f>(Transformed!N668+Transformed!N669)/2</f>
        <v>38.115454499999998</v>
      </c>
      <c r="Q335">
        <f>(Transformed!O668+Transformed!O669)/2</f>
        <v>38.115454499999998</v>
      </c>
      <c r="R335">
        <f>(Transformed!P668+Transformed!P669)/2</f>
        <v>61.884545500000002</v>
      </c>
      <c r="S335">
        <f>(Transformed!Q668+Transformed!Q669)/2</f>
        <v>66.817137799999998</v>
      </c>
      <c r="T335">
        <f>(Transformed!R668+Transformed!R669)/2</f>
        <v>10.063063</v>
      </c>
      <c r="U335">
        <f>(Transformed!S668+Transformed!S669)/2</f>
        <v>1.0769230000000001</v>
      </c>
      <c r="V335">
        <f>(Transformed!T668+Transformed!T669)/2</f>
        <v>1.0769230000000001</v>
      </c>
      <c r="W335">
        <f>(Transformed!U668+Transformed!U669)/2</f>
        <v>8.9861400000000007</v>
      </c>
      <c r="X335">
        <f>(Transformed!V668+Transformed!V669)/2</f>
        <v>4.3233246000000003</v>
      </c>
      <c r="Y335">
        <f>Input!$J$4</f>
        <v>65</v>
      </c>
      <c r="Z335">
        <f>Input!$K$4</f>
        <v>75</v>
      </c>
    </row>
    <row r="336" spans="1:26" x14ac:dyDescent="0.25">
      <c r="A336">
        <f>IF(B336="Y",COUNTIF($B$2:B336,"Y"),0)</f>
        <v>335</v>
      </c>
      <c r="B336" t="str">
        <f>IF(AND(C336&gt;=BeginDate24hr,C336&lt;=EndDate24hr),"Y","N")</f>
        <v>Y</v>
      </c>
      <c r="C336" s="1">
        <v>43860</v>
      </c>
      <c r="D336" t="s">
        <v>135</v>
      </c>
      <c r="E336">
        <f>Transformed!C670</f>
        <v>53.270909000000003</v>
      </c>
      <c r="F336">
        <f>(Transformed!D670+Transformed!D671)/2</f>
        <v>42.844696999999996</v>
      </c>
      <c r="G336">
        <f>(Transformed!E670+Transformed!E671)/2</f>
        <v>42.844696999999996</v>
      </c>
      <c r="H336">
        <f>(Transformed!F670+Transformed!F671)/2</f>
        <v>16.752296000000005</v>
      </c>
      <c r="I336">
        <f>(Transformed!G670+Transformed!G671)/2</f>
        <v>51.664984400000002</v>
      </c>
      <c r="J336">
        <f>(Transformed!H670+Transformed!H671)/2</f>
        <v>51.710140000000003</v>
      </c>
      <c r="K336">
        <f>(Transformed!I670+Transformed!I671)/2</f>
        <v>24.8045455</v>
      </c>
      <c r="L336">
        <f>(Transformed!J670+Transformed!J671)/2</f>
        <v>24.8045455</v>
      </c>
      <c r="M336">
        <f>(Transformed!K670+Transformed!K671)/2</f>
        <v>26.905594500000003</v>
      </c>
      <c r="N336">
        <f>(Transformed!L670+Transformed!L671)/2</f>
        <v>38.54450095</v>
      </c>
      <c r="O336">
        <f>(Transformed!M670+Transformed!M671)/2</f>
        <v>93.082692500000007</v>
      </c>
      <c r="P336">
        <f>(Transformed!N670+Transformed!N671)/2</f>
        <v>38.046748000000001</v>
      </c>
      <c r="Q336">
        <f>(Transformed!O670+Transformed!O671)/2</f>
        <v>38.046748000000001</v>
      </c>
      <c r="R336">
        <f>(Transformed!P670+Transformed!P671)/2</f>
        <v>55.035944499999999</v>
      </c>
      <c r="S336">
        <f>(Transformed!Q670+Transformed!Q671)/2</f>
        <v>67.507293250000004</v>
      </c>
      <c r="T336">
        <f>(Transformed!R670+Transformed!R671)/2</f>
        <v>4.848077</v>
      </c>
      <c r="U336">
        <f>(Transformed!S670+Transformed!S671)/2</f>
        <v>0.67832199999999998</v>
      </c>
      <c r="V336">
        <f>(Transformed!T670+Transformed!T671)/2</f>
        <v>0.67832199999999998</v>
      </c>
      <c r="W336">
        <f>(Transformed!U670+Transformed!U671)/2</f>
        <v>4.1697550000000003</v>
      </c>
      <c r="X336">
        <f>(Transformed!V670+Transformed!V671)/2</f>
        <v>2.5766062999999999</v>
      </c>
      <c r="Y336">
        <f>Input!$J$4</f>
        <v>65</v>
      </c>
      <c r="Z336">
        <f>Input!$K$4</f>
        <v>75</v>
      </c>
    </row>
    <row r="337" spans="1:26" x14ac:dyDescent="0.25">
      <c r="A337">
        <f>IF(B337="Y",COUNTIF($B$2:B337,"Y"),0)</f>
        <v>336</v>
      </c>
      <c r="B337" t="str">
        <f>IF(AND(C337&gt;=BeginDate24hr,C337&lt;=EndDate24hr),"Y","N")</f>
        <v>Y</v>
      </c>
      <c r="C337" s="1">
        <v>43859</v>
      </c>
      <c r="D337" t="s">
        <v>135</v>
      </c>
      <c r="E337">
        <f>Transformed!C672</f>
        <v>58.454545000000003</v>
      </c>
      <c r="F337">
        <f>(Transformed!D672+Transformed!D673)/2</f>
        <v>44.371527999999998</v>
      </c>
      <c r="G337">
        <f>(Transformed!E672+Transformed!E673)/2</f>
        <v>44.371527999999998</v>
      </c>
      <c r="H337">
        <f>(Transformed!F672+Transformed!F673)/2</f>
        <v>21.718244499999997</v>
      </c>
      <c r="I337">
        <f>(Transformed!G672+Transformed!G673)/2</f>
        <v>54.130976000000004</v>
      </c>
      <c r="J337">
        <f>(Transformed!H672+Transformed!H673)/2</f>
        <v>47.206655999999995</v>
      </c>
      <c r="K337">
        <f>(Transformed!I672+Transformed!I673)/2</f>
        <v>19.710416500000001</v>
      </c>
      <c r="L337">
        <f>(Transformed!J672+Transformed!J673)/2</f>
        <v>19.710416500000001</v>
      </c>
      <c r="M337">
        <f>(Transformed!K672+Transformed!K673)/2</f>
        <v>27.496239500000001</v>
      </c>
      <c r="N337">
        <f>(Transformed!L672+Transformed!L673)/2</f>
        <v>34.3099694</v>
      </c>
      <c r="O337">
        <f>(Transformed!M672+Transformed!M673)/2</f>
        <v>89.165797999999995</v>
      </c>
      <c r="P337">
        <f>(Transformed!N672+Transformed!N673)/2</f>
        <v>20.608863499999998</v>
      </c>
      <c r="Q337">
        <f>(Transformed!O672+Transformed!O673)/2</f>
        <v>20.608863499999998</v>
      </c>
      <c r="R337">
        <f>(Transformed!P672+Transformed!P673)/2</f>
        <v>68.556934499999997</v>
      </c>
      <c r="S337">
        <f>(Transformed!Q672+Transformed!Q673)/2</f>
        <v>55.437372049999993</v>
      </c>
      <c r="T337">
        <f>(Transformed!R672+Transformed!R673)/2</f>
        <v>11.3977275</v>
      </c>
      <c r="U337">
        <f>(Transformed!S672+Transformed!S673)/2</f>
        <v>1.2980770000000001</v>
      </c>
      <c r="V337">
        <f>(Transformed!T672+Transformed!T673)/2</f>
        <v>1.2980770000000001</v>
      </c>
      <c r="W337">
        <f>(Transformed!U672+Transformed!U673)/2</f>
        <v>10.099650499999999</v>
      </c>
      <c r="X337">
        <f>(Transformed!V672+Transformed!V673)/2</f>
        <v>4.4250226999999995</v>
      </c>
      <c r="Y337">
        <f>Input!$J$4</f>
        <v>65</v>
      </c>
      <c r="Z337">
        <f>Input!$K$4</f>
        <v>75</v>
      </c>
    </row>
    <row r="338" spans="1:26" x14ac:dyDescent="0.25">
      <c r="A338">
        <f>IF(B338="Y",COUNTIF($B$2:B338,"Y"),0)</f>
        <v>337</v>
      </c>
      <c r="B338" t="str">
        <f>IF(AND(C338&gt;=BeginDate24hr,C338&lt;=EndDate24hr),"Y","N")</f>
        <v>Y</v>
      </c>
      <c r="C338" s="1">
        <v>43858</v>
      </c>
      <c r="D338" t="s">
        <v>135</v>
      </c>
      <c r="E338">
        <f>Transformed!C674</f>
        <v>54.75</v>
      </c>
      <c r="F338">
        <f>(Transformed!D674+Transformed!D675)/2</f>
        <v>45.403496500000003</v>
      </c>
      <c r="G338">
        <f>(Transformed!E674+Transformed!E675)/2</f>
        <v>45.403496500000003</v>
      </c>
      <c r="H338">
        <f>(Transformed!F674+Transformed!F675)/2</f>
        <v>17.286887999999998</v>
      </c>
      <c r="I338">
        <f>(Transformed!G674+Transformed!G675)/2</f>
        <v>52.9833718</v>
      </c>
      <c r="J338">
        <f>(Transformed!H674+Transformed!H675)/2</f>
        <v>44.660069999999997</v>
      </c>
      <c r="K338">
        <f>(Transformed!I674+Transformed!I675)/2</f>
        <v>2.1076924999999997</v>
      </c>
      <c r="L338">
        <f>(Transformed!J674+Transformed!J675)/2</f>
        <v>2.1076924999999997</v>
      </c>
      <c r="M338">
        <f>(Transformed!K674+Transformed!K675)/2</f>
        <v>42.552377499999992</v>
      </c>
      <c r="N338">
        <f>(Transformed!L674+Transformed!L675)/2</f>
        <v>31.93719845</v>
      </c>
      <c r="O338">
        <f>(Transformed!M674+Transformed!M675)/2</f>
        <v>79.355640999999991</v>
      </c>
      <c r="P338">
        <f>(Transformed!N674+Transformed!N675)/2</f>
        <v>10.765240500000001</v>
      </c>
      <c r="Q338">
        <f>(Transformed!O674+Transformed!O675)/2</f>
        <v>10.765240500000001</v>
      </c>
      <c r="R338">
        <f>(Transformed!P674+Transformed!P675)/2</f>
        <v>68.590400499999987</v>
      </c>
      <c r="S338">
        <f>(Transformed!Q674+Transformed!Q675)/2</f>
        <v>54.622812949999997</v>
      </c>
      <c r="T338">
        <f>(Transformed!R674+Transformed!R675)/2</f>
        <v>9.6682689999999987</v>
      </c>
      <c r="U338">
        <f>(Transformed!S674+Transformed!S675)/2</f>
        <v>0.79020950000000001</v>
      </c>
      <c r="V338">
        <f>(Transformed!T674+Transformed!T675)/2</f>
        <v>0.79020950000000001</v>
      </c>
      <c r="W338">
        <f>(Transformed!U674+Transformed!U675)/2</f>
        <v>8.8780594999999991</v>
      </c>
      <c r="X338">
        <f>(Transformed!V674+Transformed!V675)/2</f>
        <v>4.1203117000000002</v>
      </c>
      <c r="Y338">
        <f>Input!$J$4</f>
        <v>65</v>
      </c>
      <c r="Z338">
        <f>Input!$K$4</f>
        <v>75</v>
      </c>
    </row>
    <row r="339" spans="1:26" x14ac:dyDescent="0.25">
      <c r="A339">
        <f>IF(B339="Y",COUNTIF($B$2:B339,"Y"),0)</f>
        <v>338</v>
      </c>
      <c r="B339" t="str">
        <f>IF(AND(C339&gt;=BeginDate24hr,C339&lt;=EndDate24hr),"Y","N")</f>
        <v>Y</v>
      </c>
      <c r="C339" s="1">
        <v>43857</v>
      </c>
      <c r="D339" t="s">
        <v>135</v>
      </c>
      <c r="E339">
        <f>Transformed!C676</f>
        <v>50.212727000000001</v>
      </c>
      <c r="F339">
        <f>(Transformed!D676+Transformed!D677)/2</f>
        <v>43.605594499999995</v>
      </c>
      <c r="G339">
        <f>(Transformed!E676+Transformed!E677)/2</f>
        <v>43.605594499999995</v>
      </c>
      <c r="H339">
        <f>(Transformed!F676+Transformed!F677)/2</f>
        <v>14.02</v>
      </c>
      <c r="I339">
        <f>(Transformed!G676+Transformed!G677)/2</f>
        <v>50.429583449999996</v>
      </c>
      <c r="J339">
        <f>(Transformed!H676+Transformed!H677)/2</f>
        <v>50.096293500000002</v>
      </c>
      <c r="K339">
        <f>(Transformed!I676+Transformed!I677)/2</f>
        <v>10.2325175</v>
      </c>
      <c r="L339">
        <f>(Transformed!J676+Transformed!J677)/2</f>
        <v>10.2325175</v>
      </c>
      <c r="M339">
        <f>(Transformed!K676+Transformed!K677)/2</f>
        <v>39.863776000000001</v>
      </c>
      <c r="N339">
        <f>(Transformed!L676+Transformed!L677)/2</f>
        <v>29.885093250000001</v>
      </c>
      <c r="O339">
        <f>(Transformed!M676+Transformed!M677)/2</f>
        <v>89.780969999999996</v>
      </c>
      <c r="P339">
        <f>(Transformed!N676+Transformed!N677)/2</f>
        <v>25.327027999999999</v>
      </c>
      <c r="Q339">
        <f>(Transformed!O676+Transformed!O677)/2</f>
        <v>25.327027999999999</v>
      </c>
      <c r="R339">
        <f>(Transformed!P676+Transformed!P677)/2</f>
        <v>64.453942000000012</v>
      </c>
      <c r="S339">
        <f>(Transformed!Q676+Transformed!Q677)/2</f>
        <v>54.242981499999999</v>
      </c>
      <c r="T339">
        <f>(Transformed!R676+Transformed!R677)/2</f>
        <v>6.7657340000000001</v>
      </c>
      <c r="U339">
        <f>(Transformed!S676+Transformed!S677)/2</f>
        <v>0.75174799999999997</v>
      </c>
      <c r="V339">
        <f>(Transformed!T676+Transformed!T677)/2</f>
        <v>0.75174799999999997</v>
      </c>
      <c r="W339">
        <f>(Transformed!U676+Transformed!U677)/2</f>
        <v>6.0139860000000009</v>
      </c>
      <c r="X339">
        <f>(Transformed!V676+Transformed!V677)/2</f>
        <v>2.9471627499999999</v>
      </c>
      <c r="Y339">
        <f>Input!$J$4</f>
        <v>65</v>
      </c>
      <c r="Z339">
        <f>Input!$K$4</f>
        <v>75</v>
      </c>
    </row>
    <row r="340" spans="1:26" x14ac:dyDescent="0.25">
      <c r="A340">
        <f>IF(B340="Y",COUNTIF($B$2:B340,"Y"),0)</f>
        <v>339</v>
      </c>
      <c r="B340" t="str">
        <f>IF(AND(C340&gt;=BeginDate24hr,C340&lt;=EndDate24hr),"Y","N")</f>
        <v>Y</v>
      </c>
      <c r="C340" s="1">
        <v>43856</v>
      </c>
      <c r="D340" t="s">
        <v>135</v>
      </c>
      <c r="E340">
        <f>Transformed!C678</f>
        <v>52.568333000000003</v>
      </c>
      <c r="F340">
        <f>(Transformed!D678+Transformed!D679)/2</f>
        <v>39.179166500000001</v>
      </c>
      <c r="G340">
        <f>(Transformed!E678+Transformed!E679)/2</f>
        <v>39.179166500000001</v>
      </c>
      <c r="H340">
        <f>(Transformed!F678+Transformed!F679)/2</f>
        <v>19.654999999999998</v>
      </c>
      <c r="I340">
        <f>(Transformed!G678+Transformed!G679)/2</f>
        <v>49.572606800000003</v>
      </c>
      <c r="J340">
        <f>(Transformed!H678+Transformed!H679)/2</f>
        <v>48.302</v>
      </c>
      <c r="K340">
        <f>(Transformed!I678+Transformed!I679)/2</f>
        <v>15.26993</v>
      </c>
      <c r="L340">
        <f>(Transformed!J678+Transformed!J679)/2</f>
        <v>15.26993</v>
      </c>
      <c r="M340">
        <f>(Transformed!K678+Transformed!K679)/2</f>
        <v>33.032070000000004</v>
      </c>
      <c r="N340">
        <f>(Transformed!L678+Transformed!L679)/2</f>
        <v>30.8674079</v>
      </c>
      <c r="O340">
        <f>(Transformed!M678+Transformed!M679)/2</f>
        <v>99.438000000000002</v>
      </c>
      <c r="P340">
        <f>(Transformed!N678+Transformed!N679)/2</f>
        <v>25.203182000000002</v>
      </c>
      <c r="Q340">
        <f>(Transformed!O678+Transformed!O679)/2</f>
        <v>25.203182000000002</v>
      </c>
      <c r="R340">
        <f>(Transformed!P678+Transformed!P679)/2</f>
        <v>74.234818000000004</v>
      </c>
      <c r="S340">
        <f>(Transformed!Q678+Transformed!Q679)/2</f>
        <v>56.857112549999997</v>
      </c>
      <c r="T340">
        <f>(Transformed!R678+Transformed!R679)/2</f>
        <v>6.5748664999999997</v>
      </c>
      <c r="U340">
        <f>(Transformed!S678+Transformed!S679)/2</f>
        <v>1.26</v>
      </c>
      <c r="V340">
        <f>(Transformed!T678+Transformed!T679)/2</f>
        <v>1.26</v>
      </c>
      <c r="W340">
        <f>(Transformed!U678+Transformed!U679)/2</f>
        <v>5.3148664999999999</v>
      </c>
      <c r="X340">
        <f>(Transformed!V678+Transformed!V679)/2</f>
        <v>3.5268318000000001</v>
      </c>
      <c r="Y340">
        <f>Input!$J$4</f>
        <v>65</v>
      </c>
      <c r="Z340">
        <f>Input!$K$4</f>
        <v>75</v>
      </c>
    </row>
    <row r="341" spans="1:26" x14ac:dyDescent="0.25">
      <c r="A341">
        <f>IF(B341="Y",COUNTIF($B$2:B341,"Y"),0)</f>
        <v>340</v>
      </c>
      <c r="B341" t="str">
        <f>IF(AND(C341&gt;=BeginDate24hr,C341&lt;=EndDate24hr),"Y","N")</f>
        <v>Y</v>
      </c>
      <c r="C341" s="1">
        <v>43855</v>
      </c>
      <c r="D341" t="s">
        <v>135</v>
      </c>
      <c r="E341">
        <f>Transformed!C680</f>
        <v>55.685454999999997</v>
      </c>
      <c r="F341">
        <f>(Transformed!D680+Transformed!D681)/2</f>
        <v>39.558087999999998</v>
      </c>
      <c r="G341">
        <f>(Transformed!E680+Transformed!E681)/2</f>
        <v>39.558087999999998</v>
      </c>
      <c r="H341">
        <f>(Transformed!F680+Transformed!F681)/2</f>
        <v>22.712331999999996</v>
      </c>
      <c r="I341">
        <f>(Transformed!G680+Transformed!G681)/2</f>
        <v>50.630654100000001</v>
      </c>
      <c r="J341">
        <f>(Transformed!H680+Transformed!H681)/2</f>
        <v>42.138112</v>
      </c>
      <c r="K341">
        <f>(Transformed!I680+Transformed!I681)/2</f>
        <v>25.375874500000002</v>
      </c>
      <c r="L341">
        <f>(Transformed!J680+Transformed!J681)/2</f>
        <v>25.375874500000002</v>
      </c>
      <c r="M341">
        <f>(Transformed!K680+Transformed!K681)/2</f>
        <v>16.762237499999998</v>
      </c>
      <c r="N341">
        <f>(Transformed!L680+Transformed!L681)/2</f>
        <v>31.974629199999999</v>
      </c>
      <c r="O341">
        <f>(Transformed!M680+Transformed!M681)/2</f>
        <v>84.427059</v>
      </c>
      <c r="P341">
        <f>(Transformed!N680+Transformed!N681)/2</f>
        <v>30.342202499999999</v>
      </c>
      <c r="Q341">
        <f>(Transformed!O680+Transformed!O681)/2</f>
        <v>30.342202499999999</v>
      </c>
      <c r="R341">
        <f>(Transformed!P680+Transformed!P681)/2</f>
        <v>54.084856500000001</v>
      </c>
      <c r="S341">
        <f>(Transformed!Q680+Transformed!Q681)/2</f>
        <v>56.9183618</v>
      </c>
      <c r="T341">
        <f>(Transformed!R680+Transformed!R681)/2</f>
        <v>7.3912465000000003</v>
      </c>
      <c r="U341">
        <f>(Transformed!S680+Transformed!S681)/2</f>
        <v>1.1410260000000001</v>
      </c>
      <c r="V341">
        <f>(Transformed!T680+Transformed!T681)/2</f>
        <v>1.1410260000000001</v>
      </c>
      <c r="W341">
        <f>(Transformed!U680+Transformed!U681)/2</f>
        <v>6.2502205000000002</v>
      </c>
      <c r="X341">
        <f>(Transformed!V680+Transformed!V681)/2</f>
        <v>3.9660245000000005</v>
      </c>
      <c r="Y341">
        <f>Input!$J$4</f>
        <v>65</v>
      </c>
      <c r="Z341">
        <f>Input!$K$4</f>
        <v>75</v>
      </c>
    </row>
    <row r="342" spans="1:26" x14ac:dyDescent="0.25">
      <c r="A342">
        <f>IF(B342="Y",COUNTIF($B$2:B342,"Y"),0)</f>
        <v>341</v>
      </c>
      <c r="B342" t="str">
        <f>IF(AND(C342&gt;=BeginDate24hr,C342&lt;=EndDate24hr),"Y","N")</f>
        <v>Y</v>
      </c>
      <c r="C342" s="1">
        <v>43854</v>
      </c>
      <c r="D342" t="s">
        <v>135</v>
      </c>
      <c r="E342">
        <f>Transformed!C682</f>
        <v>61.49</v>
      </c>
      <c r="F342">
        <f>(Transformed!D682+Transformed!D683)/2</f>
        <v>39.139526000000004</v>
      </c>
      <c r="G342">
        <f>(Transformed!E682+Transformed!E683)/2</f>
        <v>39.139526000000004</v>
      </c>
      <c r="H342">
        <f>(Transformed!F682+Transformed!F683)/2</f>
        <v>25.760089499999999</v>
      </c>
      <c r="I342">
        <f>(Transformed!G682+Transformed!G683)/2</f>
        <v>50.77396865</v>
      </c>
      <c r="J342">
        <f>(Transformed!H682+Transformed!H683)/2</f>
        <v>44.966960499999999</v>
      </c>
      <c r="K342">
        <f>(Transformed!I682+Transformed!I683)/2</f>
        <v>17.450833500000002</v>
      </c>
      <c r="L342">
        <f>(Transformed!J682+Transformed!J683)/2</f>
        <v>17.450833500000002</v>
      </c>
      <c r="M342">
        <f>(Transformed!K682+Transformed!K683)/2</f>
        <v>27.516126999999997</v>
      </c>
      <c r="N342">
        <f>(Transformed!L682+Transformed!L683)/2</f>
        <v>31.371275099999998</v>
      </c>
      <c r="O342">
        <f>(Transformed!M682+Transformed!M683)/2</f>
        <v>94.528043499999995</v>
      </c>
      <c r="P342">
        <f>(Transformed!N682+Transformed!N683)/2</f>
        <v>16.220448999999999</v>
      </c>
      <c r="Q342">
        <f>(Transformed!O682+Transformed!O683)/2</f>
        <v>16.220448999999999</v>
      </c>
      <c r="R342">
        <f>(Transformed!P682+Transformed!P683)/2</f>
        <v>78.307594500000008</v>
      </c>
      <c r="S342">
        <f>(Transformed!Q682+Transformed!Q683)/2</f>
        <v>57.692658700000003</v>
      </c>
      <c r="T342">
        <f>(Transformed!R682+Transformed!R683)/2</f>
        <v>8.6048949999999991</v>
      </c>
      <c r="U342">
        <f>(Transformed!S682+Transformed!S683)/2</f>
        <v>1.0594405</v>
      </c>
      <c r="V342">
        <f>(Transformed!T682+Transformed!T683)/2</f>
        <v>1.0594405</v>
      </c>
      <c r="W342">
        <f>(Transformed!U682+Transformed!U683)/2</f>
        <v>7.5454545</v>
      </c>
      <c r="X342">
        <f>(Transformed!V682+Transformed!V683)/2</f>
        <v>3.3515693500000001</v>
      </c>
      <c r="Y342">
        <f>Input!$J$4</f>
        <v>65</v>
      </c>
      <c r="Z342">
        <f>Input!$K$4</f>
        <v>75</v>
      </c>
    </row>
    <row r="343" spans="1:26" x14ac:dyDescent="0.25">
      <c r="A343">
        <f>IF(B343="Y",COUNTIF($B$2:B343,"Y"),0)</f>
        <v>342</v>
      </c>
      <c r="B343" t="str">
        <f>IF(AND(C343&gt;=BeginDate24hr,C343&lt;=EndDate24hr),"Y","N")</f>
        <v>Y</v>
      </c>
      <c r="C343" s="1">
        <v>43853</v>
      </c>
      <c r="D343" t="s">
        <v>135</v>
      </c>
      <c r="E343">
        <f>Transformed!C684</f>
        <v>48.147272999999998</v>
      </c>
      <c r="F343">
        <f>(Transformed!D684+Transformed!D685)/2</f>
        <v>41.149033000000003</v>
      </c>
      <c r="G343">
        <f>(Transformed!E684+Transformed!E685)/2</f>
        <v>41.149033000000003</v>
      </c>
      <c r="H343">
        <f>(Transformed!F684+Transformed!F685)/2</f>
        <v>15.222295999999996</v>
      </c>
      <c r="I343">
        <f>(Transformed!G684+Transformed!G685)/2</f>
        <v>50.693128944449995</v>
      </c>
      <c r="J343">
        <f>(Transformed!H684+Transformed!H685)/2</f>
        <v>45.894359000000001</v>
      </c>
      <c r="K343">
        <f>(Transformed!I684+Transformed!I685)/2</f>
        <v>16.965594499999998</v>
      </c>
      <c r="L343">
        <f>(Transformed!J684+Transformed!J685)/2</f>
        <v>16.965594499999998</v>
      </c>
      <c r="M343">
        <f>(Transformed!K684+Transformed!K685)/2</f>
        <v>28.9287645</v>
      </c>
      <c r="N343">
        <f>(Transformed!L684+Transformed!L685)/2</f>
        <v>29.056589333350001</v>
      </c>
      <c r="O343">
        <f>(Transformed!M684+Transformed!M685)/2</f>
        <v>97.754547000000002</v>
      </c>
      <c r="P343">
        <f>(Transformed!N684+Transformed!N685)/2</f>
        <v>28.923706500000002</v>
      </c>
      <c r="Q343">
        <f>(Transformed!O684+Transformed!O685)/2</f>
        <v>28.923706500000002</v>
      </c>
      <c r="R343">
        <f>(Transformed!P684+Transformed!P685)/2</f>
        <v>68.830840499999994</v>
      </c>
      <c r="S343">
        <f>(Transformed!Q684+Transformed!Q685)/2</f>
        <v>52.8777321667</v>
      </c>
      <c r="T343">
        <f>(Transformed!R684+Transformed!R685)/2</f>
        <v>11.1013985</v>
      </c>
      <c r="U343">
        <f>(Transformed!S684+Transformed!S685)/2</f>
        <v>1.3681314999999998</v>
      </c>
      <c r="V343">
        <f>(Transformed!T684+Transformed!T685)/2</f>
        <v>1.3681314999999998</v>
      </c>
      <c r="W343">
        <f>(Transformed!U684+Transformed!U685)/2</f>
        <v>9.7332670000000014</v>
      </c>
      <c r="X343">
        <f>(Transformed!V684+Transformed!V685)/2</f>
        <v>4.2125881110999996</v>
      </c>
      <c r="Y343">
        <f>Input!$J$4</f>
        <v>65</v>
      </c>
      <c r="Z343">
        <f>Input!$K$4</f>
        <v>75</v>
      </c>
    </row>
    <row r="344" spans="1:26" x14ac:dyDescent="0.25">
      <c r="A344">
        <f>IF(B344="Y",COUNTIF($B$2:B344,"Y"),0)</f>
        <v>343</v>
      </c>
      <c r="B344" t="str">
        <f>IF(AND(C344&gt;=BeginDate24hr,C344&lt;=EndDate24hr),"Y","N")</f>
        <v>Y</v>
      </c>
      <c r="C344" s="1">
        <v>43852</v>
      </c>
      <c r="D344" t="s">
        <v>135</v>
      </c>
      <c r="E344">
        <f>Transformed!C686</f>
        <v>50.26</v>
      </c>
      <c r="F344">
        <f>(Transformed!D686+Transformed!D687)/2</f>
        <v>42.350582500000002</v>
      </c>
      <c r="G344">
        <f>(Transformed!E686+Transformed!E687)/2</f>
        <v>42.350582500000002</v>
      </c>
      <c r="H344">
        <f>(Transformed!F686+Transformed!F687)/2</f>
        <v>15.321724999999997</v>
      </c>
      <c r="I344">
        <f>(Transformed!G686+Transformed!G687)/2</f>
        <v>50.406151055549998</v>
      </c>
      <c r="J344">
        <f>(Transformed!H686+Transformed!H687)/2</f>
        <v>49.230846999999997</v>
      </c>
      <c r="K344">
        <f>(Transformed!I686+Transformed!I687)/2</f>
        <v>19.120978999999998</v>
      </c>
      <c r="L344">
        <f>(Transformed!J686+Transformed!J687)/2</f>
        <v>19.120978999999998</v>
      </c>
      <c r="M344">
        <f>(Transformed!K686+Transformed!K687)/2</f>
        <v>30.109867999999999</v>
      </c>
      <c r="N344">
        <f>(Transformed!L686+Transformed!L687)/2</f>
        <v>29.527914611100002</v>
      </c>
      <c r="O344">
        <f>(Transformed!M686+Transformed!M687)/2</f>
        <v>99.995127999999994</v>
      </c>
      <c r="P344">
        <f>(Transformed!N686+Transformed!N687)/2</f>
        <v>27.888807500000002</v>
      </c>
      <c r="Q344">
        <f>(Transformed!O686+Transformed!O687)/2</f>
        <v>27.888807500000002</v>
      </c>
      <c r="R344">
        <f>(Transformed!P686+Transformed!P687)/2</f>
        <v>72.106320499999995</v>
      </c>
      <c r="S344">
        <f>(Transformed!Q686+Transformed!Q687)/2</f>
        <v>54.108042166649994</v>
      </c>
      <c r="T344">
        <f>(Transformed!R686+Transformed!R687)/2</f>
        <v>10.122377499999999</v>
      </c>
      <c r="U344">
        <f>(Transformed!S686+Transformed!S687)/2</f>
        <v>1.1107955</v>
      </c>
      <c r="V344">
        <f>(Transformed!T686+Transformed!T687)/2</f>
        <v>1.1107955</v>
      </c>
      <c r="W344">
        <f>(Transformed!U686+Transformed!U687)/2</f>
        <v>9.0115820000000006</v>
      </c>
      <c r="X344">
        <f>(Transformed!V686+Transformed!V687)/2</f>
        <v>4.70944355555</v>
      </c>
      <c r="Y344">
        <f>Input!$J$4</f>
        <v>65</v>
      </c>
      <c r="Z344">
        <f>Input!$K$4</f>
        <v>75</v>
      </c>
    </row>
    <row r="345" spans="1:26" x14ac:dyDescent="0.25">
      <c r="A345">
        <f>IF(B345="Y",COUNTIF($B$2:B345,"Y"),0)</f>
        <v>344</v>
      </c>
      <c r="B345" t="str">
        <f>IF(AND(C345&gt;=BeginDate24hr,C345&lt;=EndDate24hr),"Y","N")</f>
        <v>Y</v>
      </c>
      <c r="C345" s="1">
        <v>43851</v>
      </c>
      <c r="D345" t="s">
        <v>135</v>
      </c>
      <c r="E345">
        <f>Transformed!C688</f>
        <v>52.452727000000003</v>
      </c>
      <c r="F345">
        <f>(Transformed!D688+Transformed!D689)/2</f>
        <v>41.987373499999997</v>
      </c>
      <c r="G345">
        <f>(Transformed!E688+Transformed!E689)/2</f>
        <v>41.987373499999997</v>
      </c>
      <c r="H345">
        <f>(Transformed!F688+Transformed!F689)/2</f>
        <v>17.879759000000004</v>
      </c>
      <c r="I345">
        <f>(Transformed!G688+Transformed!G689)/2</f>
        <v>50.921252222250004</v>
      </c>
      <c r="J345">
        <f>(Transformed!H688+Transformed!H689)/2</f>
        <v>51.317948999999999</v>
      </c>
      <c r="K345">
        <f>(Transformed!I688+Transformed!I689)/2</f>
        <v>14.6495105</v>
      </c>
      <c r="L345">
        <f>(Transformed!J688+Transformed!J689)/2</f>
        <v>14.6495105</v>
      </c>
      <c r="M345">
        <f>(Transformed!K688+Transformed!K689)/2</f>
        <v>36.668438499999993</v>
      </c>
      <c r="N345">
        <f>(Transformed!L688+Transformed!L689)/2</f>
        <v>33.324593166699998</v>
      </c>
      <c r="O345">
        <f>(Transformed!M688+Transformed!M689)/2</f>
        <v>99.538846000000007</v>
      </c>
      <c r="P345">
        <f>(Transformed!N688+Transformed!N689)/2</f>
        <v>20.132272499999999</v>
      </c>
      <c r="Q345">
        <f>(Transformed!O688+Transformed!O689)/2</f>
        <v>20.132272499999999</v>
      </c>
      <c r="R345">
        <f>(Transformed!P688+Transformed!P689)/2</f>
        <v>79.406573500000007</v>
      </c>
      <c r="S345">
        <f>(Transformed!Q688+Transformed!Q689)/2</f>
        <v>61.172676222250004</v>
      </c>
      <c r="T345">
        <f>(Transformed!R688+Transformed!R689)/2</f>
        <v>9.8741254999999999</v>
      </c>
      <c r="U345">
        <f>(Transformed!S688+Transformed!S689)/2</f>
        <v>0.96503499999999998</v>
      </c>
      <c r="V345">
        <f>(Transformed!T688+Transformed!T689)/2</f>
        <v>0.96503499999999998</v>
      </c>
      <c r="W345">
        <f>(Transformed!U688+Transformed!U689)/2</f>
        <v>8.9090904999999996</v>
      </c>
      <c r="X345">
        <f>(Transformed!V688+Transformed!V689)/2</f>
        <v>4.4833402221999998</v>
      </c>
      <c r="Y345">
        <f>Input!$J$4</f>
        <v>65</v>
      </c>
      <c r="Z345">
        <f>Input!$K$4</f>
        <v>75</v>
      </c>
    </row>
    <row r="346" spans="1:26" x14ac:dyDescent="0.25">
      <c r="A346">
        <f>IF(B346="Y",COUNTIF($B$2:B346,"Y"),0)</f>
        <v>345</v>
      </c>
      <c r="B346" t="str">
        <f>IF(AND(C346&gt;=BeginDate24hr,C346&lt;=EndDate24hr),"Y","N")</f>
        <v>Y</v>
      </c>
      <c r="C346" s="1">
        <v>43850</v>
      </c>
      <c r="D346" t="s">
        <v>135</v>
      </c>
      <c r="E346">
        <f>Transformed!C690</f>
        <v>59.1</v>
      </c>
      <c r="F346">
        <f>(Transformed!D690+Transformed!D691)/2</f>
        <v>44.257692500000005</v>
      </c>
      <c r="G346">
        <f>(Transformed!E690+Transformed!E691)/2</f>
        <v>44.257692500000005</v>
      </c>
      <c r="H346">
        <f>(Transformed!F690+Transformed!F691)/2</f>
        <v>18.296153500000003</v>
      </c>
      <c r="I346">
        <f>(Transformed!G690+Transformed!G691)/2</f>
        <v>52.045405799999997</v>
      </c>
      <c r="J346">
        <f>(Transformed!H690+Transformed!H691)/2</f>
        <v>53.806409000000002</v>
      </c>
      <c r="K346">
        <f>(Transformed!I690+Transformed!I691)/2</f>
        <v>13.936993000000001</v>
      </c>
      <c r="L346">
        <f>(Transformed!J690+Transformed!J691)/2</f>
        <v>13.936993000000001</v>
      </c>
      <c r="M346">
        <f>(Transformed!K690+Transformed!K691)/2</f>
        <v>39.869416000000001</v>
      </c>
      <c r="N346">
        <f>(Transformed!L690+Transformed!L691)/2</f>
        <v>38.538284300000001</v>
      </c>
      <c r="O346">
        <f>(Transformed!M690+Transformed!M691)/2</f>
        <v>99.731232000000006</v>
      </c>
      <c r="P346">
        <f>(Transformed!N690+Transformed!N691)/2</f>
        <v>22.60042</v>
      </c>
      <c r="Q346">
        <f>(Transformed!O690+Transformed!O691)/2</f>
        <v>22.60042</v>
      </c>
      <c r="R346">
        <f>(Transformed!P690+Transformed!P691)/2</f>
        <v>77.130811999999992</v>
      </c>
      <c r="S346">
        <f>(Transformed!Q690+Transformed!Q691)/2</f>
        <v>68.487112800000006</v>
      </c>
      <c r="T346">
        <f>(Transformed!R690+Transformed!R691)/2</f>
        <v>14.85</v>
      </c>
      <c r="U346">
        <f>(Transformed!S690+Transformed!S691)/2</f>
        <v>1.2596155</v>
      </c>
      <c r="V346">
        <f>(Transformed!T690+Transformed!T691)/2</f>
        <v>1.2596155</v>
      </c>
      <c r="W346">
        <f>(Transformed!U690+Transformed!U691)/2</f>
        <v>13.590384499999999</v>
      </c>
      <c r="X346">
        <f>(Transformed!V690+Transformed!V691)/2</f>
        <v>4.3893944500000002</v>
      </c>
      <c r="Y346">
        <f>Input!$J$4</f>
        <v>65</v>
      </c>
      <c r="Z346">
        <f>Input!$K$4</f>
        <v>75</v>
      </c>
    </row>
    <row r="347" spans="1:26" x14ac:dyDescent="0.25">
      <c r="A347">
        <f>IF(B347="Y",COUNTIF($B$2:B347,"Y"),0)</f>
        <v>346</v>
      </c>
      <c r="B347" t="str">
        <f>IF(AND(C347&gt;=BeginDate24hr,C347&lt;=EndDate24hr),"Y","N")</f>
        <v>Y</v>
      </c>
      <c r="C347" s="1">
        <v>43849</v>
      </c>
      <c r="D347" t="s">
        <v>135</v>
      </c>
      <c r="E347">
        <f>Transformed!C692</f>
        <v>53.834231000000003</v>
      </c>
      <c r="F347">
        <f>(Transformed!D692+Transformed!D693)/2</f>
        <v>44.878181999999995</v>
      </c>
      <c r="G347">
        <f>(Transformed!E692+Transformed!E693)/2</f>
        <v>44.878181999999995</v>
      </c>
      <c r="H347">
        <f>(Transformed!F692+Transformed!F693)/2</f>
        <v>14.950472000000001</v>
      </c>
      <c r="I347">
        <f>(Transformed!G692+Transformed!G693)/2</f>
        <v>52.767495400000001</v>
      </c>
      <c r="J347">
        <f>(Transformed!H692+Transformed!H693)/2</f>
        <v>53.388829999999999</v>
      </c>
      <c r="K347">
        <f>(Transformed!I692+Transformed!I693)/2</f>
        <v>13.286853000000001</v>
      </c>
      <c r="L347">
        <f>(Transformed!J692+Transformed!J693)/2</f>
        <v>13.286853000000001</v>
      </c>
      <c r="M347">
        <f>(Transformed!K692+Transformed!K693)/2</f>
        <v>40.101977000000005</v>
      </c>
      <c r="N347">
        <f>(Transformed!L692+Transformed!L693)/2</f>
        <v>38.849704700000004</v>
      </c>
      <c r="O347">
        <f>(Transformed!M692+Transformed!M693)/2</f>
        <v>97.288888999999998</v>
      </c>
      <c r="P347">
        <f>(Transformed!N692+Transformed!N693)/2</f>
        <v>23.427902</v>
      </c>
      <c r="Q347">
        <f>(Transformed!O692+Transformed!O693)/2</f>
        <v>23.427902</v>
      </c>
      <c r="R347">
        <f>(Transformed!P692+Transformed!P693)/2</f>
        <v>73.860986999999994</v>
      </c>
      <c r="S347">
        <f>(Transformed!Q692+Transformed!Q693)/2</f>
        <v>68.226668900000007</v>
      </c>
      <c r="T347">
        <f>(Transformed!R692+Transformed!R693)/2</f>
        <v>10.8920455</v>
      </c>
      <c r="U347">
        <f>(Transformed!S692+Transformed!S693)/2</f>
        <v>1.3111889999999999</v>
      </c>
      <c r="V347">
        <f>(Transformed!T692+Transformed!T693)/2</f>
        <v>1.3111889999999999</v>
      </c>
      <c r="W347">
        <f>(Transformed!U692+Transformed!U693)/2</f>
        <v>9.5808564999999994</v>
      </c>
      <c r="X347">
        <f>(Transformed!V692+Transformed!V693)/2</f>
        <v>4.2615397499999998</v>
      </c>
      <c r="Y347">
        <f>Input!$J$4</f>
        <v>65</v>
      </c>
      <c r="Z347">
        <f>Input!$K$4</f>
        <v>75</v>
      </c>
    </row>
    <row r="348" spans="1:26" x14ac:dyDescent="0.25">
      <c r="A348">
        <f>IF(B348="Y",COUNTIF($B$2:B348,"Y"),0)</f>
        <v>347</v>
      </c>
      <c r="B348" t="str">
        <f>IF(AND(C348&gt;=BeginDate24hr,C348&lt;=EndDate24hr),"Y","N")</f>
        <v>Y</v>
      </c>
      <c r="C348" s="1">
        <v>43848</v>
      </c>
      <c r="D348" t="s">
        <v>135</v>
      </c>
      <c r="E348">
        <f>Transformed!C694</f>
        <v>53.360714000000002</v>
      </c>
      <c r="F348">
        <f>(Transformed!D694+Transformed!D695)/2</f>
        <v>42.618182000000004</v>
      </c>
      <c r="G348">
        <f>(Transformed!E694+Transformed!E695)/2</f>
        <v>42.618182000000004</v>
      </c>
      <c r="H348">
        <f>(Transformed!F694+Transformed!F695)/2</f>
        <v>17.212174999999998</v>
      </c>
      <c r="I348">
        <f>(Transformed!G694+Transformed!G695)/2</f>
        <v>51.637678699999995</v>
      </c>
      <c r="J348">
        <f>(Transformed!H694+Transformed!H695)/2</f>
        <v>51.546652000000002</v>
      </c>
      <c r="K348">
        <f>(Transformed!I694+Transformed!I695)/2</f>
        <v>10.137202500000001</v>
      </c>
      <c r="L348">
        <f>(Transformed!J694+Transformed!J695)/2</f>
        <v>10.137202500000001</v>
      </c>
      <c r="M348">
        <f>(Transformed!K694+Transformed!K695)/2</f>
        <v>41.409449500000001</v>
      </c>
      <c r="N348">
        <f>(Transformed!L694+Transformed!L695)/2</f>
        <v>37.179132899999999</v>
      </c>
      <c r="O348">
        <f>(Transformed!M694+Transformed!M695)/2</f>
        <v>97.58</v>
      </c>
      <c r="P348">
        <f>(Transformed!N694+Transformed!N695)/2</f>
        <v>20.760035000000002</v>
      </c>
      <c r="Q348">
        <f>(Transformed!O694+Transformed!O695)/2</f>
        <v>20.760035000000002</v>
      </c>
      <c r="R348">
        <f>(Transformed!P694+Transformed!P695)/2</f>
        <v>76.819964999999996</v>
      </c>
      <c r="S348">
        <f>(Transformed!Q694+Transformed!Q695)/2</f>
        <v>68.463422649999998</v>
      </c>
      <c r="T348">
        <f>(Transformed!R694+Transformed!R695)/2</f>
        <v>7.0559440000000002</v>
      </c>
      <c r="U348">
        <f>(Transformed!S694+Transformed!S695)/2</f>
        <v>0.93356649999999997</v>
      </c>
      <c r="V348">
        <f>(Transformed!T694+Transformed!T695)/2</f>
        <v>0.93356649999999997</v>
      </c>
      <c r="W348">
        <f>(Transformed!U694+Transformed!U695)/2</f>
        <v>6.1223774999999998</v>
      </c>
      <c r="X348">
        <f>(Transformed!V694+Transformed!V695)/2</f>
        <v>2.9877852999999996</v>
      </c>
      <c r="Y348">
        <f>Input!$J$4</f>
        <v>65</v>
      </c>
      <c r="Z348">
        <f>Input!$K$4</f>
        <v>75</v>
      </c>
    </row>
    <row r="349" spans="1:26" x14ac:dyDescent="0.25">
      <c r="A349">
        <f>IF(B349="Y",COUNTIF($B$2:B349,"Y"),0)</f>
        <v>348</v>
      </c>
      <c r="B349" t="str">
        <f>IF(AND(C349&gt;=BeginDate24hr,C349&lt;=EndDate24hr),"Y","N")</f>
        <v>Y</v>
      </c>
      <c r="C349" s="1">
        <v>43847</v>
      </c>
      <c r="D349" t="s">
        <v>135</v>
      </c>
      <c r="E349">
        <f>Transformed!C696</f>
        <v>54.384211000000001</v>
      </c>
      <c r="F349">
        <f>(Transformed!D696+Transformed!D697)/2</f>
        <v>43.762937000000001</v>
      </c>
      <c r="G349">
        <f>(Transformed!E696+Transformed!E697)/2</f>
        <v>43.762937000000001</v>
      </c>
      <c r="H349">
        <f>(Transformed!F696+Transformed!F697)/2</f>
        <v>19.667629999999999</v>
      </c>
      <c r="I349">
        <f>(Transformed!G696+Transformed!G697)/2</f>
        <v>53.400416249999999</v>
      </c>
      <c r="J349">
        <f>(Transformed!H696+Transformed!H697)/2</f>
        <v>55.353125000000006</v>
      </c>
      <c r="K349">
        <f>(Transformed!I696+Transformed!I697)/2</f>
        <v>10.946433500000001</v>
      </c>
      <c r="L349">
        <f>(Transformed!J696+Transformed!J697)/2</f>
        <v>10.946433500000001</v>
      </c>
      <c r="M349">
        <f>(Transformed!K696+Transformed!K697)/2</f>
        <v>44.406691500000001</v>
      </c>
      <c r="N349">
        <f>(Transformed!L696+Transformed!L697)/2</f>
        <v>37.569035400000004</v>
      </c>
      <c r="O349">
        <f>(Transformed!M696+Transformed!M697)/2</f>
        <v>100</v>
      </c>
      <c r="P349">
        <f>(Transformed!N696+Transformed!N697)/2</f>
        <v>17.197901999999999</v>
      </c>
      <c r="Q349">
        <f>(Transformed!O696+Transformed!O697)/2</f>
        <v>17.197901999999999</v>
      </c>
      <c r="R349">
        <f>(Transformed!P696+Transformed!P697)/2</f>
        <v>82.802098000000001</v>
      </c>
      <c r="S349">
        <f>(Transformed!Q696+Transformed!Q697)/2</f>
        <v>66.528526049999996</v>
      </c>
      <c r="T349">
        <f>(Transformed!R696+Transformed!R697)/2</f>
        <v>8.0803569999999993</v>
      </c>
      <c r="U349">
        <f>(Transformed!S696+Transformed!S697)/2</f>
        <v>1.552632</v>
      </c>
      <c r="V349">
        <f>(Transformed!T696+Transformed!T697)/2</f>
        <v>1.552632</v>
      </c>
      <c r="W349">
        <f>(Transformed!U696+Transformed!U697)/2</f>
        <v>6.5277249999999993</v>
      </c>
      <c r="X349">
        <f>(Transformed!V696+Transformed!V697)/2</f>
        <v>3.1957398000000001</v>
      </c>
      <c r="Y349">
        <f>Input!$J$4</f>
        <v>65</v>
      </c>
      <c r="Z349">
        <f>Input!$K$4</f>
        <v>75</v>
      </c>
    </row>
    <row r="350" spans="1:26" x14ac:dyDescent="0.25">
      <c r="A350">
        <f>IF(B350="Y",COUNTIF($B$2:B350,"Y"),0)</f>
        <v>349</v>
      </c>
      <c r="B350" t="str">
        <f>IF(AND(C350&gt;=BeginDate24hr,C350&lt;=EndDate24hr),"Y","N")</f>
        <v>Y</v>
      </c>
      <c r="C350" s="1">
        <v>43846</v>
      </c>
      <c r="D350" t="s">
        <v>135</v>
      </c>
      <c r="E350">
        <f>Transformed!C698</f>
        <v>56.072727</v>
      </c>
      <c r="F350">
        <f>(Transformed!D698+Transformed!D699)/2</f>
        <v>45.713332999999999</v>
      </c>
      <c r="G350">
        <f>(Transformed!E698+Transformed!E699)/2</f>
        <v>45.713332999999999</v>
      </c>
      <c r="H350">
        <f>(Transformed!F698+Transformed!F699)/2</f>
        <v>18.176876499999999</v>
      </c>
      <c r="I350">
        <f>(Transformed!G698+Transformed!G699)/2</f>
        <v>53.4266972</v>
      </c>
      <c r="J350">
        <f>(Transformed!H698+Transformed!H699)/2</f>
        <v>53.953388000000004</v>
      </c>
      <c r="K350">
        <f>(Transformed!I698+Transformed!I699)/2</f>
        <v>10.974056000000001</v>
      </c>
      <c r="L350">
        <f>(Transformed!J698+Transformed!J699)/2</f>
        <v>10.974056000000001</v>
      </c>
      <c r="M350">
        <f>(Transformed!K698+Transformed!K699)/2</f>
        <v>42.979331999999999</v>
      </c>
      <c r="N350">
        <f>(Transformed!L698+Transformed!L699)/2</f>
        <v>38.238549399999997</v>
      </c>
      <c r="O350">
        <f>(Transformed!M698+Transformed!M699)/2</f>
        <v>100</v>
      </c>
      <c r="P350">
        <f>(Transformed!N698+Transformed!N699)/2</f>
        <v>18.266154</v>
      </c>
      <c r="Q350">
        <f>(Transformed!O698+Transformed!O699)/2</f>
        <v>18.266154</v>
      </c>
      <c r="R350">
        <f>(Transformed!P698+Transformed!P699)/2</f>
        <v>81.733846</v>
      </c>
      <c r="S350">
        <f>(Transformed!Q698+Transformed!Q699)/2</f>
        <v>67.918418349999996</v>
      </c>
      <c r="T350">
        <f>(Transformed!R698+Transformed!R699)/2</f>
        <v>7.480769500000001</v>
      </c>
      <c r="U350">
        <f>(Transformed!S698+Transformed!S699)/2</f>
        <v>0.92307700000000004</v>
      </c>
      <c r="V350">
        <f>(Transformed!T698+Transformed!T699)/2</f>
        <v>0.92307700000000004</v>
      </c>
      <c r="W350">
        <f>(Transformed!U698+Transformed!U699)/2</f>
        <v>6.5576924999999999</v>
      </c>
      <c r="X350">
        <f>(Transformed!V698+Transformed!V699)/2</f>
        <v>3.6679876999999999</v>
      </c>
      <c r="Y350">
        <f>Input!$J$4</f>
        <v>65</v>
      </c>
      <c r="Z350">
        <f>Input!$K$4</f>
        <v>75</v>
      </c>
    </row>
    <row r="351" spans="1:26" x14ac:dyDescent="0.25">
      <c r="A351">
        <f>IF(B351="Y",COUNTIF($B$2:B351,"Y"),0)</f>
        <v>350</v>
      </c>
      <c r="B351" t="str">
        <f>IF(AND(C351&gt;=BeginDate24hr,C351&lt;=EndDate24hr),"Y","N")</f>
        <v>Y</v>
      </c>
      <c r="C351" s="1">
        <v>43845</v>
      </c>
      <c r="D351" t="s">
        <v>135</v>
      </c>
      <c r="E351">
        <f>Transformed!C700</f>
        <v>58.709091000000001</v>
      </c>
      <c r="F351">
        <f>(Transformed!D700+Transformed!D701)/2</f>
        <v>43.630983000000001</v>
      </c>
      <c r="G351">
        <f>(Transformed!E700+Transformed!E701)/2</f>
        <v>43.630983000000001</v>
      </c>
      <c r="H351">
        <f>(Transformed!F700+Transformed!F701)/2</f>
        <v>22.338946999999997</v>
      </c>
      <c r="I351">
        <f>(Transformed!G700+Transformed!G701)/2</f>
        <v>53.2811643</v>
      </c>
      <c r="J351">
        <f>(Transformed!H700+Transformed!H701)/2</f>
        <v>49.113432500000002</v>
      </c>
      <c r="K351">
        <f>(Transformed!I700+Transformed!I701)/2</f>
        <v>16.8144755</v>
      </c>
      <c r="L351">
        <f>(Transformed!J700+Transformed!J701)/2</f>
        <v>16.8144755</v>
      </c>
      <c r="M351">
        <f>(Transformed!K700+Transformed!K701)/2</f>
        <v>32.298957000000001</v>
      </c>
      <c r="N351">
        <f>(Transformed!L700+Transformed!L701)/2</f>
        <v>36.922369149999994</v>
      </c>
      <c r="O351">
        <f>(Transformed!M700+Transformed!M701)/2</f>
        <v>97.110344999999995</v>
      </c>
      <c r="P351">
        <f>(Transformed!N700+Transformed!N701)/2</f>
        <v>20.427586999999999</v>
      </c>
      <c r="Q351">
        <f>(Transformed!O700+Transformed!O701)/2</f>
        <v>20.427586999999999</v>
      </c>
      <c r="R351">
        <f>(Transformed!P700+Transformed!P701)/2</f>
        <v>76.682758000000007</v>
      </c>
      <c r="S351">
        <f>(Transformed!Q700+Transformed!Q701)/2</f>
        <v>66.454672000000002</v>
      </c>
      <c r="T351">
        <f>(Transformed!R700+Transformed!R701)/2</f>
        <v>7.0349649999999997</v>
      </c>
      <c r="U351">
        <f>(Transformed!S700+Transformed!S701)/2</f>
        <v>0.38888899999999998</v>
      </c>
      <c r="V351">
        <f>(Transformed!T700+Transformed!T701)/2</f>
        <v>0.38888899999999998</v>
      </c>
      <c r="W351">
        <f>(Transformed!U700+Transformed!U701)/2</f>
        <v>6.6460760000000008</v>
      </c>
      <c r="X351">
        <f>(Transformed!V700+Transformed!V701)/2</f>
        <v>3.3436458</v>
      </c>
      <c r="Y351">
        <f>Input!$J$4</f>
        <v>65</v>
      </c>
      <c r="Z351">
        <f>Input!$K$4</f>
        <v>75</v>
      </c>
    </row>
    <row r="352" spans="1:26" x14ac:dyDescent="0.25">
      <c r="A352">
        <f>IF(B352="Y",COUNTIF($B$2:B352,"Y"),0)</f>
        <v>351</v>
      </c>
      <c r="B352" t="str">
        <f>IF(AND(C352&gt;=BeginDate24hr,C352&lt;=EndDate24hr),"Y","N")</f>
        <v>Y</v>
      </c>
      <c r="C352" s="1">
        <v>43844</v>
      </c>
      <c r="D352" t="s">
        <v>135</v>
      </c>
      <c r="E352">
        <f>Transformed!C702</f>
        <v>55.218181999999999</v>
      </c>
      <c r="F352">
        <f>(Transformed!D702+Transformed!D703)/2</f>
        <v>41.481297999999995</v>
      </c>
      <c r="G352">
        <f>(Transformed!E702+Transformed!E703)/2</f>
        <v>41.481297999999995</v>
      </c>
      <c r="H352">
        <f>(Transformed!F702+Transformed!F703)/2</f>
        <v>21.197024000000003</v>
      </c>
      <c r="I352">
        <f>(Transformed!G702+Transformed!G703)/2</f>
        <v>52.73699285</v>
      </c>
      <c r="J352">
        <f>(Transformed!H702+Transformed!H703)/2</f>
        <v>47.723613499999999</v>
      </c>
      <c r="K352">
        <f>(Transformed!I702+Transformed!I703)/2</f>
        <v>13.327902</v>
      </c>
      <c r="L352">
        <f>(Transformed!J702+Transformed!J703)/2</f>
        <v>13.327902</v>
      </c>
      <c r="M352">
        <f>(Transformed!K702+Transformed!K703)/2</f>
        <v>34.395711499999997</v>
      </c>
      <c r="N352">
        <f>(Transformed!L702+Transformed!L703)/2</f>
        <v>35.533585500000001</v>
      </c>
      <c r="O352">
        <f>(Transformed!M702+Transformed!M703)/2</f>
        <v>96.444615499999998</v>
      </c>
      <c r="P352">
        <f>(Transformed!N702+Transformed!N703)/2</f>
        <v>19.556992999999999</v>
      </c>
      <c r="Q352">
        <f>(Transformed!O702+Transformed!O703)/2</f>
        <v>19.556992999999999</v>
      </c>
      <c r="R352">
        <f>(Transformed!P702+Transformed!P703)/2</f>
        <v>76.887622499999992</v>
      </c>
      <c r="S352">
        <f>(Transformed!Q702+Transformed!Q703)/2</f>
        <v>64.304671850000005</v>
      </c>
      <c r="T352">
        <f>(Transformed!R702+Transformed!R703)/2</f>
        <v>7.3122170000000004</v>
      </c>
      <c r="U352">
        <f>(Transformed!S702+Transformed!S703)/2</f>
        <v>0.8846155</v>
      </c>
      <c r="V352">
        <f>(Transformed!T702+Transformed!T703)/2</f>
        <v>0.8846155</v>
      </c>
      <c r="W352">
        <f>(Transformed!U702+Transformed!U703)/2</f>
        <v>6.4276014999999997</v>
      </c>
      <c r="X352">
        <f>(Transformed!V702+Transformed!V703)/2</f>
        <v>3.7725113499999998</v>
      </c>
      <c r="Y352">
        <f>Input!$J$4</f>
        <v>65</v>
      </c>
      <c r="Z352">
        <f>Input!$K$4</f>
        <v>75</v>
      </c>
    </row>
    <row r="353" spans="1:26" x14ac:dyDescent="0.25">
      <c r="A353">
        <f>IF(B353="Y",COUNTIF($B$2:B353,"Y"),0)</f>
        <v>352</v>
      </c>
      <c r="B353" t="str">
        <f>IF(AND(C353&gt;=BeginDate24hr,C353&lt;=EndDate24hr),"Y","N")</f>
        <v>Y</v>
      </c>
      <c r="C353" s="1">
        <v>43843</v>
      </c>
      <c r="D353" t="s">
        <v>135</v>
      </c>
      <c r="E353">
        <f>Transformed!C704</f>
        <v>61</v>
      </c>
      <c r="F353">
        <f>(Transformed!D704+Transformed!D705)/2</f>
        <v>41.786315999999999</v>
      </c>
      <c r="G353">
        <f>(Transformed!E704+Transformed!E705)/2</f>
        <v>41.786315999999999</v>
      </c>
      <c r="H353">
        <f>(Transformed!F704+Transformed!F705)/2</f>
        <v>23.817529999999998</v>
      </c>
      <c r="I353">
        <f>(Transformed!G704+Transformed!G705)/2</f>
        <v>51.801949100000002</v>
      </c>
      <c r="J353">
        <f>(Transformed!H704+Transformed!H705)/2</f>
        <v>47.545127999999998</v>
      </c>
      <c r="K353">
        <f>(Transformed!I704+Transformed!I705)/2</f>
        <v>15.0906295</v>
      </c>
      <c r="L353">
        <f>(Transformed!J704+Transformed!J705)/2</f>
        <v>15.0906295</v>
      </c>
      <c r="M353">
        <f>(Transformed!K704+Transformed!K705)/2</f>
        <v>32.4544985</v>
      </c>
      <c r="N353">
        <f>(Transformed!L704+Transformed!L705)/2</f>
        <v>34.641145649999999</v>
      </c>
      <c r="O353">
        <f>(Transformed!M704+Transformed!M705)/2</f>
        <v>94.606538499999999</v>
      </c>
      <c r="P353">
        <f>(Transformed!N704+Transformed!N705)/2</f>
        <v>20.041923000000001</v>
      </c>
      <c r="Q353">
        <f>(Transformed!O704+Transformed!O705)/2</f>
        <v>20.041923000000001</v>
      </c>
      <c r="R353">
        <f>(Transformed!P704+Transformed!P705)/2</f>
        <v>74.564615500000002</v>
      </c>
      <c r="S353">
        <f>(Transformed!Q704+Transformed!Q705)/2</f>
        <v>62.112247549999999</v>
      </c>
      <c r="T353">
        <f>(Transformed!R704+Transformed!R705)/2</f>
        <v>7.1888110000000003</v>
      </c>
      <c r="U353">
        <f>(Transformed!S704+Transformed!S705)/2</f>
        <v>0.66969699999999999</v>
      </c>
      <c r="V353">
        <f>(Transformed!T704+Transformed!T705)/2</f>
        <v>0.66969699999999999</v>
      </c>
      <c r="W353">
        <f>(Transformed!U704+Transformed!U705)/2</f>
        <v>6.5191140000000001</v>
      </c>
      <c r="X353">
        <f>(Transformed!V704+Transformed!V705)/2</f>
        <v>2.8777952500000001</v>
      </c>
      <c r="Y353">
        <f>Input!$J$4</f>
        <v>65</v>
      </c>
      <c r="Z353">
        <f>Input!$K$4</f>
        <v>75</v>
      </c>
    </row>
    <row r="354" spans="1:26" x14ac:dyDescent="0.25">
      <c r="A354">
        <f>IF(B354="Y",COUNTIF($B$2:B354,"Y"),0)</f>
        <v>353</v>
      </c>
      <c r="B354" t="str">
        <f>IF(AND(C354&gt;=BeginDate24hr,C354&lt;=EndDate24hr),"Y","N")</f>
        <v>Y</v>
      </c>
      <c r="C354" s="1">
        <v>43842</v>
      </c>
      <c r="D354" t="s">
        <v>135</v>
      </c>
      <c r="E354">
        <f>Transformed!C706</f>
        <v>50.845455000000001</v>
      </c>
      <c r="F354">
        <f>(Transformed!D706+Transformed!D707)/2</f>
        <v>42.616245000000006</v>
      </c>
      <c r="G354">
        <f>(Transformed!E706+Transformed!E707)/2</f>
        <v>42.616245000000006</v>
      </c>
      <c r="H354">
        <f>(Transformed!F706+Transformed!F707)/2</f>
        <v>16.152636499999996</v>
      </c>
      <c r="I354">
        <f>(Transformed!G706+Transformed!G707)/2</f>
        <v>51.355393750000005</v>
      </c>
      <c r="J354">
        <f>(Transformed!H706+Transformed!H707)/2</f>
        <v>50.220690500000003</v>
      </c>
      <c r="K354">
        <f>(Transformed!I706+Transformed!I707)/2</f>
        <v>17.729370500000002</v>
      </c>
      <c r="L354">
        <f>(Transformed!J706+Transformed!J707)/2</f>
        <v>17.729370500000002</v>
      </c>
      <c r="M354">
        <f>(Transformed!K706+Transformed!K707)/2</f>
        <v>32.491320000000002</v>
      </c>
      <c r="N354">
        <f>(Transformed!L706+Transformed!L707)/2</f>
        <v>35.562955049999999</v>
      </c>
      <c r="O354">
        <f>(Transformed!M706+Transformed!M707)/2</f>
        <v>100</v>
      </c>
      <c r="P354">
        <f>(Transformed!N706+Transformed!N707)/2</f>
        <v>25.129125500000001</v>
      </c>
      <c r="Q354">
        <f>(Transformed!O706+Transformed!O707)/2</f>
        <v>25.129125500000001</v>
      </c>
      <c r="R354">
        <f>(Transformed!P706+Transformed!P707)/2</f>
        <v>74.870874499999999</v>
      </c>
      <c r="S354">
        <f>(Transformed!Q706+Transformed!Q707)/2</f>
        <v>66.036974900000004</v>
      </c>
      <c r="T354">
        <f>(Transformed!R706+Transformed!R707)/2</f>
        <v>6.3811185000000004</v>
      </c>
      <c r="U354">
        <f>(Transformed!S706+Transformed!S707)/2</f>
        <v>1.5507249999999999</v>
      </c>
      <c r="V354">
        <f>(Transformed!T706+Transformed!T707)/2</f>
        <v>1.5507249999999999</v>
      </c>
      <c r="W354">
        <f>(Transformed!U706+Transformed!U707)/2</f>
        <v>4.8303935000000005</v>
      </c>
      <c r="X354">
        <f>(Transformed!V706+Transformed!V707)/2</f>
        <v>3.544537</v>
      </c>
      <c r="Y354">
        <f>Input!$J$4</f>
        <v>65</v>
      </c>
      <c r="Z354">
        <f>Input!$K$4</f>
        <v>75</v>
      </c>
    </row>
    <row r="355" spans="1:26" x14ac:dyDescent="0.25">
      <c r="A355">
        <f>IF(B355="Y",COUNTIF($B$2:B355,"Y"),0)</f>
        <v>354</v>
      </c>
      <c r="B355" t="str">
        <f>IF(AND(C355&gt;=BeginDate24hr,C355&lt;=EndDate24hr),"Y","N")</f>
        <v>Y</v>
      </c>
      <c r="C355" s="1">
        <v>43841</v>
      </c>
      <c r="D355" t="s">
        <v>135</v>
      </c>
      <c r="E355">
        <f>Transformed!C708</f>
        <v>52.627273000000002</v>
      </c>
      <c r="F355">
        <f>(Transformed!D708+Transformed!D709)/2</f>
        <v>41.629653500000003</v>
      </c>
      <c r="G355">
        <f>(Transformed!E708+Transformed!E709)/2</f>
        <v>41.629653500000003</v>
      </c>
      <c r="H355">
        <f>(Transformed!F708+Transformed!F709)/2</f>
        <v>16.699367500000005</v>
      </c>
      <c r="I355">
        <f>(Transformed!G708+Transformed!G709)/2</f>
        <v>50.307588750000001</v>
      </c>
      <c r="J355">
        <f>(Transformed!H708+Transformed!H709)/2</f>
        <v>52.553049999999999</v>
      </c>
      <c r="K355">
        <f>(Transformed!I708+Transformed!I709)/2</f>
        <v>19.535984500000001</v>
      </c>
      <c r="L355">
        <f>(Transformed!J708+Transformed!J709)/2</f>
        <v>19.535984500000001</v>
      </c>
      <c r="M355">
        <f>(Transformed!K708+Transformed!K709)/2</f>
        <v>33.017065499999994</v>
      </c>
      <c r="N355">
        <f>(Transformed!L708+Transformed!L709)/2</f>
        <v>38.300249000000001</v>
      </c>
      <c r="O355">
        <f>(Transformed!M708+Transformed!M709)/2</f>
        <v>99.939574499999992</v>
      </c>
      <c r="P355">
        <f>(Transformed!N708+Transformed!N709)/2</f>
        <v>25.612656999999999</v>
      </c>
      <c r="Q355">
        <f>(Transformed!O708+Transformed!O709)/2</f>
        <v>25.612656999999999</v>
      </c>
      <c r="R355">
        <f>(Transformed!P708+Transformed!P709)/2</f>
        <v>74.326917500000008</v>
      </c>
      <c r="S355">
        <f>(Transformed!Q708+Transformed!Q709)/2</f>
        <v>72.931122649999992</v>
      </c>
      <c r="T355">
        <f>(Transformed!R708+Transformed!R709)/2</f>
        <v>6.5444874999999998</v>
      </c>
      <c r="U355">
        <f>(Transformed!S708+Transformed!S709)/2</f>
        <v>0.991228</v>
      </c>
      <c r="V355">
        <f>(Transformed!T708+Transformed!T709)/2</f>
        <v>0.991228</v>
      </c>
      <c r="W355">
        <f>(Transformed!U708+Transformed!U709)/2</f>
        <v>5.5532594999999993</v>
      </c>
      <c r="X355">
        <f>(Transformed!V708+Transformed!V709)/2</f>
        <v>2.9309504000000004</v>
      </c>
      <c r="Y355">
        <f>Input!$J$4</f>
        <v>65</v>
      </c>
      <c r="Z355">
        <f>Input!$K$4</f>
        <v>75</v>
      </c>
    </row>
    <row r="356" spans="1:26" x14ac:dyDescent="0.25">
      <c r="A356">
        <f>IF(B356="Y",COUNTIF($B$2:B356,"Y"),0)</f>
        <v>355</v>
      </c>
      <c r="B356" t="str">
        <f>IF(AND(C356&gt;=BeginDate24hr,C356&lt;=EndDate24hr),"Y","N")</f>
        <v>Y</v>
      </c>
      <c r="C356" s="1">
        <v>43840</v>
      </c>
      <c r="D356" t="s">
        <v>135</v>
      </c>
      <c r="E356">
        <f>Transformed!C710</f>
        <v>50.981817999999997</v>
      </c>
      <c r="F356">
        <f>(Transformed!D710+Transformed!D711)/2</f>
        <v>43.012500000000003</v>
      </c>
      <c r="G356">
        <f>(Transformed!E710+Transformed!E711)/2</f>
        <v>43.012500000000003</v>
      </c>
      <c r="H356">
        <f>(Transformed!F710+Transformed!F711)/2</f>
        <v>12.698408999999998</v>
      </c>
      <c r="I356">
        <f>(Transformed!G710+Transformed!G711)/2</f>
        <v>49.956521350000003</v>
      </c>
      <c r="J356">
        <f>(Transformed!H710+Transformed!H711)/2</f>
        <v>50.806656000000004</v>
      </c>
      <c r="K356">
        <f>(Transformed!I710+Transformed!I711)/2</f>
        <v>19.870279499999999</v>
      </c>
      <c r="L356">
        <f>(Transformed!J710+Transformed!J711)/2</f>
        <v>19.870279499999999</v>
      </c>
      <c r="M356">
        <f>(Transformed!K710+Transformed!K711)/2</f>
        <v>30.936376500000001</v>
      </c>
      <c r="N356">
        <f>(Transformed!L710+Transformed!L711)/2</f>
        <v>40.546585999999998</v>
      </c>
      <c r="O356">
        <f>(Transformed!M710+Transformed!M711)/2</f>
        <v>99.992021499999993</v>
      </c>
      <c r="P356">
        <f>(Transformed!N710+Transformed!N711)/2</f>
        <v>31.561852999999999</v>
      </c>
      <c r="Q356">
        <f>(Transformed!O710+Transformed!O711)/2</f>
        <v>31.561852999999999</v>
      </c>
      <c r="R356">
        <f>(Transformed!P710+Transformed!P711)/2</f>
        <v>68.430168500000008</v>
      </c>
      <c r="S356">
        <f>(Transformed!Q710+Transformed!Q711)/2</f>
        <v>77.278513900000007</v>
      </c>
      <c r="T356">
        <f>(Transformed!R710+Transformed!R711)/2</f>
        <v>9.6214285000000004</v>
      </c>
      <c r="U356">
        <f>(Transformed!S710+Transformed!S711)/2</f>
        <v>1.326241</v>
      </c>
      <c r="V356">
        <f>(Transformed!T710+Transformed!T711)/2</f>
        <v>1.326241</v>
      </c>
      <c r="W356">
        <f>(Transformed!U710+Transformed!U711)/2</f>
        <v>8.2951875000000008</v>
      </c>
      <c r="X356">
        <f>(Transformed!V710+Transformed!V711)/2</f>
        <v>3.4646353999999997</v>
      </c>
      <c r="Y356">
        <f>Input!$J$4</f>
        <v>65</v>
      </c>
      <c r="Z356">
        <f>Input!$K$4</f>
        <v>75</v>
      </c>
    </row>
    <row r="357" spans="1:26" x14ac:dyDescent="0.25">
      <c r="A357">
        <f>IF(B357="Y",COUNTIF($B$2:B357,"Y"),0)</f>
        <v>356</v>
      </c>
      <c r="B357" t="str">
        <f>IF(AND(C357&gt;=BeginDate24hr,C357&lt;=EndDate24hr),"Y","N")</f>
        <v>Y</v>
      </c>
      <c r="C357" s="1">
        <v>43839</v>
      </c>
      <c r="D357" t="s">
        <v>135</v>
      </c>
      <c r="E357">
        <f>Transformed!C712</f>
        <v>53.595652000000001</v>
      </c>
      <c r="F357">
        <f>(Transformed!D712+Transformed!D713)/2</f>
        <v>44.580341000000004</v>
      </c>
      <c r="G357">
        <f>(Transformed!E712+Transformed!E713)/2</f>
        <v>44.580341000000004</v>
      </c>
      <c r="H357">
        <f>(Transformed!F712+Transformed!F713)/2</f>
        <v>13.5059465</v>
      </c>
      <c r="I357">
        <f>(Transformed!G712+Transformed!G713)/2</f>
        <v>50.555529749999998</v>
      </c>
      <c r="J357">
        <f>(Transformed!H712+Transformed!H713)/2</f>
        <v>53.755333499999999</v>
      </c>
      <c r="K357">
        <f>(Transformed!I712+Transformed!I713)/2</f>
        <v>20.65</v>
      </c>
      <c r="L357">
        <f>(Transformed!J712+Transformed!J713)/2</f>
        <v>20.65</v>
      </c>
      <c r="M357">
        <f>(Transformed!K712+Transformed!K713)/2</f>
        <v>33.1053335</v>
      </c>
      <c r="N357">
        <f>(Transformed!L712+Transformed!L713)/2</f>
        <v>40.906977949999998</v>
      </c>
      <c r="O357">
        <f>(Transformed!M712+Transformed!M713)/2</f>
        <v>100</v>
      </c>
      <c r="P357">
        <f>(Transformed!N712+Transformed!N713)/2</f>
        <v>40.090000000000003</v>
      </c>
      <c r="Q357">
        <f>(Transformed!O712+Transformed!O713)/2</f>
        <v>40.090000000000003</v>
      </c>
      <c r="R357">
        <f>(Transformed!P712+Transformed!P713)/2</f>
        <v>59.91</v>
      </c>
      <c r="S357">
        <f>(Transformed!Q712+Transformed!Q713)/2</f>
        <v>76.288401399999998</v>
      </c>
      <c r="T357">
        <f>(Transformed!R712+Transformed!R713)/2</f>
        <v>8.8076924999999999</v>
      </c>
      <c r="U357">
        <f>(Transformed!S712+Transformed!S713)/2</f>
        <v>1.4750000000000001</v>
      </c>
      <c r="V357">
        <f>(Transformed!T712+Transformed!T713)/2</f>
        <v>1.4750000000000001</v>
      </c>
      <c r="W357">
        <f>(Transformed!U712+Transformed!U713)/2</f>
        <v>7.3326925000000003</v>
      </c>
      <c r="X357">
        <f>(Transformed!V712+Transformed!V713)/2</f>
        <v>4.2609590500000003</v>
      </c>
      <c r="Y357">
        <f>Input!$J$4</f>
        <v>65</v>
      </c>
      <c r="Z357">
        <f>Input!$K$4</f>
        <v>75</v>
      </c>
    </row>
    <row r="358" spans="1:26" x14ac:dyDescent="0.25">
      <c r="A358">
        <f>IF(B358="Y",COUNTIF($B$2:B358,"Y"),0)</f>
        <v>357</v>
      </c>
      <c r="B358" t="str">
        <f>IF(AND(C358&gt;=BeginDate24hr,C358&lt;=EndDate24hr),"Y","N")</f>
        <v>Y</v>
      </c>
      <c r="C358" s="1">
        <v>43838</v>
      </c>
      <c r="D358" t="s">
        <v>135</v>
      </c>
      <c r="E358">
        <f>Transformed!C714</f>
        <v>56.466667000000001</v>
      </c>
      <c r="F358">
        <f>(Transformed!D714+Transformed!D715)/2</f>
        <v>41.001739000000001</v>
      </c>
      <c r="G358">
        <f>(Transformed!E714+Transformed!E715)/2</f>
        <v>41.001739000000001</v>
      </c>
      <c r="H358">
        <f>(Transformed!F714+Transformed!F715)/2</f>
        <v>18.393132999999999</v>
      </c>
      <c r="I358">
        <f>(Transformed!G714+Transformed!G715)/2</f>
        <v>51.179058050000002</v>
      </c>
      <c r="J358">
        <f>(Transformed!H714+Transformed!H715)/2</f>
        <v>56.770833500000002</v>
      </c>
      <c r="K358">
        <f>(Transformed!I714+Transformed!I715)/2</f>
        <v>24.933636499999999</v>
      </c>
      <c r="L358">
        <f>(Transformed!J714+Transformed!J715)/2</f>
        <v>24.933636499999999</v>
      </c>
      <c r="M358">
        <f>(Transformed!K714+Transformed!K715)/2</f>
        <v>31.837197000000003</v>
      </c>
      <c r="N358">
        <f>(Transformed!L714+Transformed!L715)/2</f>
        <v>40.047947649999998</v>
      </c>
      <c r="O358">
        <f>(Transformed!M714+Transformed!M715)/2</f>
        <v>99.777500000000003</v>
      </c>
      <c r="P358">
        <f>(Transformed!N714+Transformed!N715)/2</f>
        <v>43.1386015</v>
      </c>
      <c r="Q358">
        <f>(Transformed!O714+Transformed!O715)/2</f>
        <v>43.1386015</v>
      </c>
      <c r="R358">
        <f>(Transformed!P714+Transformed!P715)/2</f>
        <v>56.638898499999996</v>
      </c>
      <c r="S358">
        <f>(Transformed!Q714+Transformed!Q715)/2</f>
        <v>70.880335549999998</v>
      </c>
      <c r="T358">
        <f>(Transformed!R714+Transformed!R715)/2</f>
        <v>4.4166664999999998</v>
      </c>
      <c r="U358">
        <f>(Transformed!S714+Transformed!S715)/2</f>
        <v>0.625</v>
      </c>
      <c r="V358">
        <f>(Transformed!T714+Transformed!T715)/2</f>
        <v>0.625</v>
      </c>
      <c r="W358">
        <f>(Transformed!U714+Transformed!U715)/2</f>
        <v>3.7916664999999998</v>
      </c>
      <c r="X358">
        <f>(Transformed!V714+Transformed!V715)/2</f>
        <v>2.2601460000000002</v>
      </c>
      <c r="Y358">
        <f>Input!$J$4</f>
        <v>65</v>
      </c>
      <c r="Z358">
        <f>Input!$K$4</f>
        <v>75</v>
      </c>
    </row>
    <row r="359" spans="1:26" x14ac:dyDescent="0.25">
      <c r="A359">
        <f>IF(B359="Y",COUNTIF($B$2:B359,"Y"),0)</f>
        <v>358</v>
      </c>
      <c r="B359" t="str">
        <f>IF(AND(C359&gt;=BeginDate24hr,C359&lt;=EndDate24hr),"Y","N")</f>
        <v>Y</v>
      </c>
      <c r="C359" s="1">
        <v>43837</v>
      </c>
      <c r="D359" t="s">
        <v>135</v>
      </c>
      <c r="E359">
        <f>Transformed!C716</f>
        <v>48.463636000000001</v>
      </c>
      <c r="F359">
        <f>(Transformed!D716+Transformed!D717)/2</f>
        <v>43.949037000000004</v>
      </c>
      <c r="G359">
        <f>(Transformed!E716+Transformed!E717)/2</f>
        <v>43.949037000000004</v>
      </c>
      <c r="H359">
        <f>(Transformed!F716+Transformed!F717)/2</f>
        <v>13.736947499999999</v>
      </c>
      <c r="I359">
        <f>(Transformed!G716+Transformed!G717)/2</f>
        <v>51.432468700000001</v>
      </c>
      <c r="J359">
        <f>(Transformed!H716+Transformed!H717)/2</f>
        <v>47.210714500000002</v>
      </c>
      <c r="K359">
        <f>(Transformed!I716+Transformed!I717)/2</f>
        <v>15.569020999999999</v>
      </c>
      <c r="L359">
        <f>(Transformed!J716+Transformed!J717)/2</f>
        <v>15.569020999999999</v>
      </c>
      <c r="M359">
        <f>(Transformed!K716+Transformed!K717)/2</f>
        <v>31.641693500000002</v>
      </c>
      <c r="N359">
        <f>(Transformed!L716+Transformed!L717)/2</f>
        <v>35.558472199999997</v>
      </c>
      <c r="O359">
        <f>(Transformed!M716+Transformed!M717)/2</f>
        <v>92.578491999999997</v>
      </c>
      <c r="P359">
        <f>(Transformed!N716+Transformed!N717)/2</f>
        <v>28.045244999999998</v>
      </c>
      <c r="Q359">
        <f>(Transformed!O716+Transformed!O717)/2</f>
        <v>28.045244999999998</v>
      </c>
      <c r="R359">
        <f>(Transformed!P716+Transformed!P717)/2</f>
        <v>64.533247000000003</v>
      </c>
      <c r="S359">
        <f>(Transformed!Q716+Transformed!Q717)/2</f>
        <v>61.950335500000001</v>
      </c>
      <c r="T359">
        <f>(Transformed!R716+Transformed!R717)/2</f>
        <v>4.1855205</v>
      </c>
      <c r="U359">
        <f>(Transformed!S716+Transformed!S717)/2</f>
        <v>0.71753250000000002</v>
      </c>
      <c r="V359">
        <f>(Transformed!T716+Transformed!T717)/2</f>
        <v>0.71753250000000002</v>
      </c>
      <c r="W359">
        <f>(Transformed!U716+Transformed!U717)/2</f>
        <v>3.4679880000000001</v>
      </c>
      <c r="X359">
        <f>(Transformed!V716+Transformed!V717)/2</f>
        <v>2.1923998</v>
      </c>
      <c r="Y359">
        <f>Input!$J$4</f>
        <v>65</v>
      </c>
      <c r="Z359">
        <f>Input!$K$4</f>
        <v>75</v>
      </c>
    </row>
    <row r="360" spans="1:26" x14ac:dyDescent="0.25">
      <c r="A360">
        <f>IF(B360="Y",COUNTIF($B$2:B360,"Y"),0)</f>
        <v>359</v>
      </c>
      <c r="B360" t="str">
        <f>IF(AND(C360&gt;=BeginDate24hr,C360&lt;=EndDate24hr),"Y","N")</f>
        <v>Y</v>
      </c>
      <c r="C360" s="1">
        <v>43836</v>
      </c>
      <c r="D360" t="s">
        <v>135</v>
      </c>
      <c r="E360">
        <f>Transformed!C718</f>
        <v>53.154544999999999</v>
      </c>
      <c r="F360">
        <f>(Transformed!D718+Transformed!D719)/2</f>
        <v>46.334124000000003</v>
      </c>
      <c r="G360">
        <f>(Transformed!E718+Transformed!E719)/2</f>
        <v>46.334124000000003</v>
      </c>
      <c r="H360">
        <f>(Transformed!F718+Transformed!F719)/2</f>
        <v>13.523148500000001</v>
      </c>
      <c r="I360">
        <f>(Transformed!G718+Transformed!G719)/2</f>
        <v>52.8453497</v>
      </c>
      <c r="J360">
        <f>(Transformed!H718+Transformed!H719)/2</f>
        <v>50.678844999999995</v>
      </c>
      <c r="K360">
        <f>(Transformed!I718+Transformed!I719)/2</f>
        <v>6.1216780000000002</v>
      </c>
      <c r="L360">
        <f>(Transformed!J718+Transformed!J719)/2</f>
        <v>6.1216780000000002</v>
      </c>
      <c r="M360">
        <f>(Transformed!K718+Transformed!K719)/2</f>
        <v>44.557167</v>
      </c>
      <c r="N360">
        <f>(Transformed!L718+Transformed!L719)/2</f>
        <v>35.57668125</v>
      </c>
      <c r="O360">
        <f>(Transformed!M718+Transformed!M719)/2</f>
        <v>100</v>
      </c>
      <c r="P360">
        <f>(Transformed!N718+Transformed!N719)/2</f>
        <v>13.754090999999999</v>
      </c>
      <c r="Q360">
        <f>(Transformed!O718+Transformed!O719)/2</f>
        <v>13.754090999999999</v>
      </c>
      <c r="R360">
        <f>(Transformed!P718+Transformed!P719)/2</f>
        <v>86.245908999999997</v>
      </c>
      <c r="S360">
        <f>(Transformed!Q718+Transformed!Q719)/2</f>
        <v>63.832534350000003</v>
      </c>
      <c r="T360">
        <f>(Transformed!R718+Transformed!R719)/2</f>
        <v>7.0244755000000003</v>
      </c>
      <c r="U360">
        <f>(Transformed!S718+Transformed!S719)/2</f>
        <v>1.068182</v>
      </c>
      <c r="V360">
        <f>(Transformed!T718+Transformed!T719)/2</f>
        <v>1.068182</v>
      </c>
      <c r="W360">
        <f>(Transformed!U718+Transformed!U719)/2</f>
        <v>5.9562935000000001</v>
      </c>
      <c r="X360">
        <f>(Transformed!V718+Transformed!V719)/2</f>
        <v>3.4110537000000001</v>
      </c>
      <c r="Y360">
        <f>Input!$J$4</f>
        <v>65</v>
      </c>
      <c r="Z360">
        <f>Input!$K$4</f>
        <v>75</v>
      </c>
    </row>
    <row r="361" spans="1:26" x14ac:dyDescent="0.25">
      <c r="A361">
        <f>IF(B361="Y",COUNTIF($B$2:B361,"Y"),0)</f>
        <v>360</v>
      </c>
      <c r="B361" t="str">
        <f>IF(AND(C361&gt;=BeginDate24hr,C361&lt;=EndDate24hr),"Y","N")</f>
        <v>Y</v>
      </c>
      <c r="C361" s="1">
        <v>43835</v>
      </c>
      <c r="D361" t="s">
        <v>135</v>
      </c>
      <c r="E361">
        <f>Transformed!C720</f>
        <v>51.954545000000003</v>
      </c>
      <c r="F361">
        <f>(Transformed!D720+Transformed!D721)/2</f>
        <v>45.261812999999997</v>
      </c>
      <c r="G361">
        <f>(Transformed!E720+Transformed!E721)/2</f>
        <v>45.261812999999997</v>
      </c>
      <c r="H361">
        <f>(Transformed!F720+Transformed!F721)/2</f>
        <v>13.420844000000006</v>
      </c>
      <c r="I361">
        <f>(Transformed!G720+Transformed!G721)/2</f>
        <v>52.273396149999996</v>
      </c>
      <c r="J361">
        <f>(Transformed!H720+Transformed!H721)/2</f>
        <v>53.229894999999999</v>
      </c>
      <c r="K361">
        <f>(Transformed!I720+Transformed!I721)/2</f>
        <v>10.808111999999999</v>
      </c>
      <c r="L361">
        <f>(Transformed!J720+Transformed!J721)/2</f>
        <v>10.808111999999999</v>
      </c>
      <c r="M361">
        <f>(Transformed!K720+Transformed!K721)/2</f>
        <v>42.421782999999998</v>
      </c>
      <c r="N361">
        <f>(Transformed!L720+Transformed!L721)/2</f>
        <v>37.620167800000004</v>
      </c>
      <c r="O361">
        <f>(Transformed!M720+Transformed!M721)/2</f>
        <v>99.79522750000001</v>
      </c>
      <c r="P361">
        <f>(Transformed!N720+Transformed!N721)/2</f>
        <v>19.4412235</v>
      </c>
      <c r="Q361">
        <f>(Transformed!O720+Transformed!O721)/2</f>
        <v>19.4412235</v>
      </c>
      <c r="R361">
        <f>(Transformed!P720+Transformed!P721)/2</f>
        <v>80.354004000000003</v>
      </c>
      <c r="S361">
        <f>(Transformed!Q720+Transformed!Q721)/2</f>
        <v>68.296476699999999</v>
      </c>
      <c r="T361">
        <f>(Transformed!R720+Transformed!R721)/2</f>
        <v>7.8250000000000002</v>
      </c>
      <c r="U361">
        <f>(Transformed!S720+Transformed!S721)/2</f>
        <v>0.894231</v>
      </c>
      <c r="V361">
        <f>(Transformed!T720+Transformed!T721)/2</f>
        <v>0.894231</v>
      </c>
      <c r="W361">
        <f>(Transformed!U720+Transformed!U721)/2</f>
        <v>6.9307689999999997</v>
      </c>
      <c r="X361">
        <f>(Transformed!V720+Transformed!V721)/2</f>
        <v>4.1351103</v>
      </c>
      <c r="Y361">
        <f>Input!$J$4</f>
        <v>65</v>
      </c>
      <c r="Z361">
        <f>Input!$K$4</f>
        <v>75</v>
      </c>
    </row>
    <row r="362" spans="1:26" x14ac:dyDescent="0.25">
      <c r="A362">
        <f>IF(B362="Y",COUNTIF($B$2:B362,"Y"),0)</f>
        <v>361</v>
      </c>
      <c r="B362" t="str">
        <f>IF(AND(C362&gt;=BeginDate24hr,C362&lt;=EndDate24hr),"Y","N")</f>
        <v>Y</v>
      </c>
      <c r="C362" s="1">
        <v>43834</v>
      </c>
      <c r="D362" t="s">
        <v>135</v>
      </c>
      <c r="E362">
        <f>Transformed!C722</f>
        <v>54.073076999999998</v>
      </c>
      <c r="F362">
        <f>(Transformed!D722+Transformed!D723)/2</f>
        <v>42.908741000000006</v>
      </c>
      <c r="G362">
        <f>(Transformed!E722+Transformed!E723)/2</f>
        <v>42.908741000000006</v>
      </c>
      <c r="H362">
        <f>(Transformed!F722+Transformed!F723)/2</f>
        <v>15.793181999999995</v>
      </c>
      <c r="I362">
        <f>(Transformed!G722+Transformed!G723)/2</f>
        <v>49.291931649999995</v>
      </c>
      <c r="J362">
        <f>(Transformed!H722+Transformed!H723)/2</f>
        <v>54.188151500000004</v>
      </c>
      <c r="K362">
        <f>(Transformed!I722+Transformed!I723)/2</f>
        <v>18.745804499999998</v>
      </c>
      <c r="L362">
        <f>(Transformed!J722+Transformed!J723)/2</f>
        <v>18.745804499999998</v>
      </c>
      <c r="M362">
        <f>(Transformed!K722+Transformed!K723)/2</f>
        <v>35.442346999999998</v>
      </c>
      <c r="N362">
        <f>(Transformed!L722+Transformed!L723)/2</f>
        <v>36.7023425</v>
      </c>
      <c r="O362">
        <f>(Transformed!M722+Transformed!M723)/2</f>
        <v>98.795161500000006</v>
      </c>
      <c r="P362">
        <f>(Transformed!N722+Transformed!N723)/2</f>
        <v>41.383531500000004</v>
      </c>
      <c r="Q362">
        <f>(Transformed!O722+Transformed!O723)/2</f>
        <v>41.383531500000004</v>
      </c>
      <c r="R362">
        <f>(Transformed!P722+Transformed!P723)/2</f>
        <v>57.411629999999995</v>
      </c>
      <c r="S362">
        <f>(Transformed!Q722+Transformed!Q723)/2</f>
        <v>68.865751000000003</v>
      </c>
      <c r="T362">
        <f>(Transformed!R722+Transformed!R723)/2</f>
        <v>4.1346150000000002</v>
      </c>
      <c r="U362">
        <f>(Transformed!S722+Transformed!S723)/2</f>
        <v>0.84615399999999996</v>
      </c>
      <c r="V362">
        <f>(Transformed!T722+Transformed!T723)/2</f>
        <v>0.84615399999999996</v>
      </c>
      <c r="W362">
        <f>(Transformed!U722+Transformed!U723)/2</f>
        <v>3.2884610000000003</v>
      </c>
      <c r="X362">
        <f>(Transformed!V722+Transformed!V723)/2</f>
        <v>2.22200175</v>
      </c>
      <c r="Y362">
        <f>Input!$J$4</f>
        <v>65</v>
      </c>
      <c r="Z362">
        <f>Input!$K$4</f>
        <v>75</v>
      </c>
    </row>
    <row r="363" spans="1:26" x14ac:dyDescent="0.25">
      <c r="A363">
        <f>IF(B363="Y",COUNTIF($B$2:B363,"Y"),0)</f>
        <v>362</v>
      </c>
      <c r="B363" t="str">
        <f>IF(AND(C363&gt;=BeginDate24hr,C363&lt;=EndDate24hr),"Y","N")</f>
        <v>Y</v>
      </c>
      <c r="C363" s="1">
        <v>43833</v>
      </c>
      <c r="D363" t="s">
        <v>135</v>
      </c>
      <c r="E363">
        <f>Transformed!C724</f>
        <v>53.472726999999999</v>
      </c>
      <c r="F363">
        <f>(Transformed!D724+Transformed!D725)/2</f>
        <v>39.6832165</v>
      </c>
      <c r="G363">
        <f>(Transformed!E724+Transformed!E725)/2</f>
        <v>39.6832165</v>
      </c>
      <c r="H363">
        <f>(Transformed!F724+Transformed!F725)/2</f>
        <v>19.856992999999999</v>
      </c>
      <c r="I363">
        <f>(Transformed!G724+Transformed!G725)/2</f>
        <v>48.206672400000002</v>
      </c>
      <c r="J363">
        <f>(Transformed!H724+Transformed!H725)/2</f>
        <v>48.058333500000003</v>
      </c>
      <c r="K363">
        <f>(Transformed!I724+Transformed!I725)/2</f>
        <v>9.6673074999999997</v>
      </c>
      <c r="L363">
        <f>(Transformed!J724+Transformed!J725)/2</f>
        <v>9.6673074999999997</v>
      </c>
      <c r="M363">
        <f>(Transformed!K724+Transformed!K725)/2</f>
        <v>38.391026000000004</v>
      </c>
      <c r="N363">
        <f>(Transformed!L724+Transformed!L725)/2</f>
        <v>31.415192449999999</v>
      </c>
      <c r="O363">
        <f>(Transformed!M724+Transformed!M725)/2</f>
        <v>95.66</v>
      </c>
      <c r="P363">
        <f>(Transformed!N724+Transformed!N725)/2</f>
        <v>20.845979</v>
      </c>
      <c r="Q363">
        <f>(Transformed!O724+Transformed!O725)/2</f>
        <v>20.845979</v>
      </c>
      <c r="R363">
        <f>(Transformed!P724+Transformed!P725)/2</f>
        <v>74.814020999999997</v>
      </c>
      <c r="S363">
        <f>(Transformed!Q724+Transformed!Q725)/2</f>
        <v>62.090327299999998</v>
      </c>
      <c r="T363">
        <f>(Transformed!R724+Transformed!R725)/2</f>
        <v>6.0093240000000003</v>
      </c>
      <c r="U363">
        <f>(Transformed!S724+Transformed!S725)/2</f>
        <v>0.72727249999999999</v>
      </c>
      <c r="V363">
        <f>(Transformed!T724+Transformed!T725)/2</f>
        <v>0.72727249999999999</v>
      </c>
      <c r="W363">
        <f>(Transformed!U724+Transformed!U725)/2</f>
        <v>5.2820515000000006</v>
      </c>
      <c r="X363">
        <f>(Transformed!V724+Transformed!V725)/2</f>
        <v>2.2168472000000001</v>
      </c>
      <c r="Y363">
        <f>Input!$J$4</f>
        <v>65</v>
      </c>
      <c r="Z363">
        <f>Input!$K$4</f>
        <v>75</v>
      </c>
    </row>
    <row r="364" spans="1:26" x14ac:dyDescent="0.25">
      <c r="A364">
        <f>IF(B364="Y",COUNTIF($B$2:B364,"Y"),0)</f>
        <v>363</v>
      </c>
      <c r="B364" t="str">
        <f>IF(AND(C364&gt;=BeginDate24hr,C364&lt;=EndDate24hr),"Y","N")</f>
        <v>Y</v>
      </c>
      <c r="C364" s="1">
        <v>43832</v>
      </c>
      <c r="D364" t="s">
        <v>135</v>
      </c>
      <c r="E364">
        <f>Transformed!C726</f>
        <v>50.118181999999997</v>
      </c>
      <c r="F364">
        <f>(Transformed!D726+Transformed!D727)/2</f>
        <v>37.630839000000002</v>
      </c>
      <c r="G364">
        <f>(Transformed!E726+Transformed!E727)/2</f>
        <v>37.630839000000002</v>
      </c>
      <c r="H364">
        <f>(Transformed!F726+Transformed!F727)/2</f>
        <v>21.589790499999999</v>
      </c>
      <c r="I364">
        <f>(Transformed!G726+Transformed!G727)/2</f>
        <v>47.85676745</v>
      </c>
      <c r="J364">
        <f>(Transformed!H726+Transformed!H727)/2</f>
        <v>46.078125</v>
      </c>
      <c r="K364">
        <f>(Transformed!I726+Transformed!I727)/2</f>
        <v>8.8804199999999991</v>
      </c>
      <c r="L364">
        <f>(Transformed!J726+Transformed!J727)/2</f>
        <v>8.8804199999999991</v>
      </c>
      <c r="M364">
        <f>(Transformed!K726+Transformed!K727)/2</f>
        <v>37.197704999999999</v>
      </c>
      <c r="N364">
        <f>(Transformed!L726+Transformed!L727)/2</f>
        <v>27.691056799999998</v>
      </c>
      <c r="O364">
        <f>(Transformed!M726+Transformed!M727)/2</f>
        <v>94.41749999999999</v>
      </c>
      <c r="P364">
        <f>(Transformed!N726+Transformed!N727)/2</f>
        <v>22.965769000000002</v>
      </c>
      <c r="Q364">
        <f>(Transformed!O726+Transformed!O727)/2</f>
        <v>22.965769000000002</v>
      </c>
      <c r="R364">
        <f>(Transformed!P726+Transformed!P727)/2</f>
        <v>71.451730999999995</v>
      </c>
      <c r="S364">
        <f>(Transformed!Q726+Transformed!Q727)/2</f>
        <v>56.195321550000003</v>
      </c>
      <c r="T364">
        <f>(Transformed!R726+Transformed!R727)/2</f>
        <v>6.6783219999999996</v>
      </c>
      <c r="U364">
        <f>(Transformed!S726+Transformed!S727)/2</f>
        <v>1.1328674999999999</v>
      </c>
      <c r="V364">
        <f>(Transformed!T726+Transformed!T727)/2</f>
        <v>1.1328674999999999</v>
      </c>
      <c r="W364">
        <f>(Transformed!U726+Transformed!U727)/2</f>
        <v>5.5454545</v>
      </c>
      <c r="X364">
        <f>(Transformed!V726+Transformed!V727)/2</f>
        <v>2.8385587000000001</v>
      </c>
      <c r="Y364">
        <f>Input!$J$4</f>
        <v>65</v>
      </c>
      <c r="Z364">
        <f>Input!$K$4</f>
        <v>75</v>
      </c>
    </row>
    <row r="365" spans="1:26" x14ac:dyDescent="0.25">
      <c r="A365">
        <f>IF(B365="Y",COUNTIF($B$2:B365,"Y"),0)</f>
        <v>364</v>
      </c>
      <c r="B365" t="str">
        <f>IF(AND(C365&gt;=BeginDate24hr,C365&lt;=EndDate24hr),"Y","N")</f>
        <v>Y</v>
      </c>
      <c r="C365" s="1">
        <v>43831</v>
      </c>
      <c r="D365" t="s">
        <v>135</v>
      </c>
      <c r="E365">
        <f>Transformed!C728</f>
        <v>48.742857000000001</v>
      </c>
      <c r="F365">
        <f>(Transformed!D728+Transformed!D729)/2</f>
        <v>34.978601499999996</v>
      </c>
      <c r="G365">
        <f>(Transformed!E728+Transformed!E729)/2</f>
        <v>34.978601499999996</v>
      </c>
      <c r="H365">
        <f>(Transformed!F728+Transformed!F729)/2</f>
        <v>21.080684000000005</v>
      </c>
      <c r="I365">
        <f>(Transformed!G728+Transformed!G729)/2</f>
        <v>47.113449599999996</v>
      </c>
      <c r="J365">
        <f>(Transformed!H728+Transformed!H729)/2</f>
        <v>45.891208500000005</v>
      </c>
      <c r="K365">
        <f>(Transformed!I728+Transformed!I729)/2</f>
        <v>6.9409089999999996</v>
      </c>
      <c r="L365">
        <f>(Transformed!J728+Transformed!J729)/2</f>
        <v>6.9409089999999996</v>
      </c>
      <c r="M365">
        <f>(Transformed!K728+Transformed!K729)/2</f>
        <v>38.9502995</v>
      </c>
      <c r="N365">
        <f>(Transformed!L728+Transformed!L729)/2</f>
        <v>27.174411150000001</v>
      </c>
      <c r="O365">
        <f>(Transformed!M728+Transformed!M729)/2</f>
        <v>91.33197899999999</v>
      </c>
      <c r="P365">
        <f>(Transformed!N728+Transformed!N729)/2</f>
        <v>23.730279500000002</v>
      </c>
      <c r="Q365">
        <f>(Transformed!O728+Transformed!O729)/2</f>
        <v>23.730279500000002</v>
      </c>
      <c r="R365">
        <f>(Transformed!P728+Transformed!P729)/2</f>
        <v>67.601699499999995</v>
      </c>
      <c r="S365">
        <f>(Transformed!Q728+Transformed!Q729)/2</f>
        <v>55.365188850000003</v>
      </c>
      <c r="T365">
        <f>(Transformed!R728+Transformed!R729)/2</f>
        <v>8.9160839999999997</v>
      </c>
      <c r="U365">
        <f>(Transformed!S728+Transformed!S729)/2</f>
        <v>1.0594405</v>
      </c>
      <c r="V365">
        <f>(Transformed!T728+Transformed!T729)/2</f>
        <v>1.0594405</v>
      </c>
      <c r="W365">
        <f>(Transformed!U728+Transformed!U729)/2</f>
        <v>7.8566434999999997</v>
      </c>
      <c r="X365">
        <f>(Transformed!V728+Transformed!V729)/2</f>
        <v>3.8452453499999999</v>
      </c>
      <c r="Y365">
        <f>Input!$J$4</f>
        <v>65</v>
      </c>
      <c r="Z365">
        <f>Input!$K$4</f>
        <v>75</v>
      </c>
    </row>
    <row r="366" spans="1:26" x14ac:dyDescent="0.25">
      <c r="A366">
        <f>IF(B366="Y",COUNTIF($B$2:B366,"Y"),0)</f>
        <v>365</v>
      </c>
      <c r="B366" t="str">
        <f>IF(AND(C366&gt;=BeginDate24hr,C366&lt;=EndDate24hr),"Y","N")</f>
        <v>Y</v>
      </c>
      <c r="C366" s="1">
        <v>44195</v>
      </c>
      <c r="D366" t="s">
        <v>135</v>
      </c>
      <c r="E366">
        <f>Transformed!C730</f>
        <v>53.030434999999997</v>
      </c>
      <c r="F366">
        <f>(Transformed!D730+Transformed!D731)/2</f>
        <v>38.684570000000001</v>
      </c>
      <c r="G366">
        <f>(Transformed!E730+Transformed!E731)/2</f>
        <v>38.684570000000001</v>
      </c>
      <c r="H366">
        <f>(Transformed!F730+Transformed!F731)/2</f>
        <v>17.049878499999998</v>
      </c>
      <c r="I366">
        <f>(Transformed!G730+Transformed!G731)/2</f>
        <v>48.082514333349998</v>
      </c>
      <c r="J366">
        <f>(Transformed!H730+Transformed!H731)/2</f>
        <v>52.877173999999997</v>
      </c>
      <c r="K366">
        <f>(Transformed!I730+Transformed!I731)/2</f>
        <v>17.239300499999999</v>
      </c>
      <c r="L366">
        <f>(Transformed!J730+Transformed!J731)/2</f>
        <v>17.239300499999999</v>
      </c>
      <c r="M366">
        <f>(Transformed!K730+Transformed!K731)/2</f>
        <v>35.637873499999998</v>
      </c>
      <c r="N366">
        <f>(Transformed!L730+Transformed!L731)/2</f>
        <v>33.868523444450005</v>
      </c>
      <c r="O366">
        <f>(Transformed!M730+Transformed!M731)/2</f>
        <v>95.1522535</v>
      </c>
      <c r="P366">
        <f>(Transformed!N730+Transformed!N731)/2</f>
        <v>39.052413000000001</v>
      </c>
      <c r="Q366">
        <f>(Transformed!O730+Transformed!O731)/2</f>
        <v>39.052413000000001</v>
      </c>
      <c r="R366">
        <f>(Transformed!P730+Transformed!P731)/2</f>
        <v>56.099840499999999</v>
      </c>
      <c r="S366">
        <f>(Transformed!Q730+Transformed!Q731)/2</f>
        <v>65.033203833300007</v>
      </c>
      <c r="T366">
        <f>(Transformed!R730+Transformed!R731)/2</f>
        <v>12.3642535</v>
      </c>
      <c r="U366">
        <f>(Transformed!S730+Transformed!S731)/2</f>
        <v>1.4090910000000001</v>
      </c>
      <c r="V366">
        <f>(Transformed!T730+Transformed!T731)/2</f>
        <v>1.4090910000000001</v>
      </c>
      <c r="W366">
        <f>(Transformed!U730+Transformed!U731)/2</f>
        <v>10.9551625</v>
      </c>
      <c r="X366">
        <f>(Transformed!V730+Transformed!V731)/2</f>
        <v>5.6114712777999998</v>
      </c>
      <c r="Y366">
        <f>Input!$J$4</f>
        <v>65</v>
      </c>
      <c r="Z366">
        <f>Input!$K$4</f>
        <v>75</v>
      </c>
    </row>
    <row r="367" spans="1:26" x14ac:dyDescent="0.25">
      <c r="A367">
        <f>IF(B367="Y",COUNTIF($B$2:B367,"Y"),0)</f>
        <v>366</v>
      </c>
      <c r="B367" t="str">
        <f>IF(AND(C367&gt;=BeginDate24hr,C367&lt;=EndDate24hr),"Y","N")</f>
        <v>Y</v>
      </c>
      <c r="C367" s="1">
        <v>44196</v>
      </c>
      <c r="D367" t="s">
        <v>135</v>
      </c>
      <c r="E367">
        <f>Transformed!C732</f>
        <v>48.690384999999999</v>
      </c>
      <c r="F367">
        <f>(Transformed!D732+Transformed!D733)/2</f>
        <v>47.582085500000005</v>
      </c>
      <c r="G367">
        <f>(Transformed!E732+Transformed!E733)/2</f>
        <v>47.582085500000005</v>
      </c>
      <c r="H367">
        <f>(Transformed!F732+Transformed!F733)/2</f>
        <v>3.478491499999997</v>
      </c>
      <c r="I367">
        <f>(Transformed!G732+Transformed!G733)/2</f>
        <v>49.32133125</v>
      </c>
      <c r="J367">
        <f>(Transformed!H732+Transformed!H733)/2</f>
        <v>50.336369000000005</v>
      </c>
      <c r="K367">
        <f>(Transformed!I732+Transformed!I733)/2</f>
        <v>27.851748000000001</v>
      </c>
      <c r="L367">
        <f>(Transformed!J732+Transformed!J733)/2</f>
        <v>27.851748000000001</v>
      </c>
      <c r="M367">
        <f>(Transformed!K732+Transformed!K733)/2</f>
        <v>22.484621000000004</v>
      </c>
      <c r="N367">
        <f>(Transformed!L732+Transformed!L733)/2</f>
        <v>39.094058500000003</v>
      </c>
      <c r="O367">
        <f>(Transformed!M732+Transformed!M733)/2</f>
        <v>100</v>
      </c>
      <c r="P367">
        <f>(Transformed!N732+Transformed!N733)/2</f>
        <v>50.521433500000001</v>
      </c>
      <c r="Q367">
        <f>(Transformed!O732+Transformed!O733)/2</f>
        <v>50.521433500000001</v>
      </c>
      <c r="R367">
        <f>(Transformed!P732+Transformed!P733)/2</f>
        <v>49.478566499999999</v>
      </c>
      <c r="S367">
        <f>(Transformed!Q732+Transformed!Q733)/2</f>
        <v>75.26071675</v>
      </c>
      <c r="T367">
        <f>(Transformed!R732+Transformed!R733)/2</f>
        <v>8.9903844999999993</v>
      </c>
      <c r="U367">
        <f>(Transformed!S732+Transformed!S733)/2</f>
        <v>6.0704100000000007</v>
      </c>
      <c r="V367">
        <f>(Transformed!T732+Transformed!T733)/2</f>
        <v>6.0704100000000007</v>
      </c>
      <c r="W367">
        <f>(Transformed!U732+Transformed!U733)/2</f>
        <v>2.9199744999999995</v>
      </c>
      <c r="X367">
        <f>(Transformed!V732+Transformed!V733)/2</f>
        <v>7.53039725</v>
      </c>
      <c r="Y367">
        <f>Input!$J$4</f>
        <v>65</v>
      </c>
      <c r="Z367">
        <f>Input!$K$4</f>
        <v>75</v>
      </c>
    </row>
  </sheetData>
  <sheetProtection algorithmName="SHA-512" hashValue="xpEoTEG/d3U0emroWiWFxbXoMsKbJIaf9ayjuS2nOL3FPdsluo75g3EZzY7u9QQG374Kc4Y48b1YuAziVs+KAQ==" saltValue="6Owp/LnLa1OyxQGGEN/u/w==" spinCount="100000" sheet="1" objects="1" scenarios="1"/>
  <autoFilter ref="C1:X367" xr:uid="{575CFF09-4DD6-43A0-859F-F7022DDA51C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C495-78D5-479C-98B4-0DD68517E1E0}">
  <sheetPr codeName="Sheet16"/>
  <dimension ref="B1:Z367"/>
  <sheetViews>
    <sheetView workbookViewId="0">
      <selection activeCell="Y2" sqref="Y2:Z367"/>
    </sheetView>
  </sheetViews>
  <sheetFormatPr defaultRowHeight="15" x14ac:dyDescent="0.25"/>
  <cols>
    <col min="3" max="3" width="13.42578125" style="1" customWidth="1"/>
    <col min="4" max="4" width="13.5703125" style="3" customWidth="1"/>
    <col min="5" max="5" width="11.7109375" style="77" customWidth="1"/>
    <col min="6" max="6" width="11.42578125" style="77" customWidth="1"/>
    <col min="7" max="7" width="12.28515625" style="77" customWidth="1"/>
    <col min="8" max="9" width="11" style="77" customWidth="1"/>
    <col min="10" max="10" width="12" style="77" customWidth="1"/>
    <col min="11" max="11" width="11.7109375" style="77" customWidth="1"/>
    <col min="12" max="12" width="12.28515625" style="77" customWidth="1"/>
    <col min="13" max="13" width="11" style="77" customWidth="1"/>
    <col min="14" max="14" width="11.28515625" style="77" customWidth="1"/>
    <col min="15" max="15" width="11.140625" style="77" customWidth="1"/>
    <col min="16" max="16" width="10.85546875" style="77" customWidth="1"/>
    <col min="17" max="17" width="11.7109375" style="77" customWidth="1"/>
    <col min="18" max="19" width="10.42578125" style="77" customWidth="1"/>
    <col min="20" max="20" width="15.5703125" style="77" customWidth="1"/>
    <col min="21" max="21" width="15.28515625" style="77" customWidth="1"/>
    <col min="22" max="22" width="12.42578125" style="77" customWidth="1"/>
    <col min="23" max="23" width="11.140625" style="77" customWidth="1"/>
    <col min="24" max="25" width="14.85546875" style="77" customWidth="1"/>
    <col min="26" max="26" width="17.5703125" style="77" bestFit="1" customWidth="1"/>
    <col min="27" max="27" width="17.42578125" bestFit="1" customWidth="1"/>
  </cols>
  <sheetData>
    <row r="1" spans="2:26" x14ac:dyDescent="0.25">
      <c r="B1" t="s">
        <v>35</v>
      </c>
      <c r="C1" s="1" t="s">
        <v>0</v>
      </c>
      <c r="D1" s="3" t="s">
        <v>1</v>
      </c>
      <c r="E1" s="77" t="s">
        <v>2</v>
      </c>
      <c r="F1" s="77" t="s">
        <v>3</v>
      </c>
      <c r="G1" s="77" t="s">
        <v>22</v>
      </c>
      <c r="H1" s="77" t="s">
        <v>23</v>
      </c>
      <c r="I1" s="77" t="s">
        <v>4</v>
      </c>
      <c r="J1" s="77" t="s">
        <v>5</v>
      </c>
      <c r="K1" s="77" t="s">
        <v>6</v>
      </c>
      <c r="L1" s="77" t="s">
        <v>24</v>
      </c>
      <c r="M1" s="77" t="s">
        <v>25</v>
      </c>
      <c r="N1" s="77" t="s">
        <v>7</v>
      </c>
      <c r="O1" s="77" t="s">
        <v>8</v>
      </c>
      <c r="P1" s="77" t="s">
        <v>9</v>
      </c>
      <c r="Q1" s="77" t="s">
        <v>26</v>
      </c>
      <c r="R1" s="77" t="s">
        <v>27</v>
      </c>
      <c r="S1" s="77" t="s">
        <v>10</v>
      </c>
      <c r="T1" s="77" t="s">
        <v>11</v>
      </c>
      <c r="U1" s="77" t="s">
        <v>12</v>
      </c>
      <c r="V1" s="77" t="s">
        <v>28</v>
      </c>
      <c r="W1" s="77" t="s">
        <v>29</v>
      </c>
      <c r="X1" s="77" t="s">
        <v>13</v>
      </c>
      <c r="Y1" s="77" t="s">
        <v>54</v>
      </c>
      <c r="Z1" s="77" t="s">
        <v>55</v>
      </c>
    </row>
    <row r="2" spans="2:26" x14ac:dyDescent="0.25">
      <c r="B2">
        <f>IF(ROW()-1&lt;=Input!$F$4,ROW()-1,"")</f>
        <v>1</v>
      </c>
      <c r="C2" s="1">
        <f>IFERROR(VLOOKUP($B2,'24hr'!$A$1:$X$367,MATCH('24hrFilter'!C$1,'24hr'!$C$1:$X$1,0)+2,0),"")</f>
        <v>44194</v>
      </c>
      <c r="D2" s="77" t="str">
        <f>IFERROR(VLOOKUP($B2,'24hr'!$A$1:$X$367,MATCH('24hrFilter'!D$1,'24hr'!$C$1:$X$1,0)+2,0),"")</f>
        <v>Combined</v>
      </c>
      <c r="E2" s="77">
        <f>IFERROR(VLOOKUP($B2,'24hr'!$A$1:$X$367,MATCH('24hrFilter'!E$1,'24hr'!$C$1:$X$1,0)+2,0),"")</f>
        <v>59.968768999999995</v>
      </c>
      <c r="F2" s="77">
        <f>IFERROR(VLOOKUP($B2,'24hr'!$A$1:$X$367,MATCH('24hrFilter'!F$1,'24hr'!$C$1:$X$1,0)+2,0),"")</f>
        <v>38.021817999999996</v>
      </c>
      <c r="G2" s="77">
        <f>IFERROR(VLOOKUP($B2,'24hr'!$A$1:$X$367,MATCH('24hrFilter'!G$1,'24hr'!$C$1:$X$1,0)+2,0),"")</f>
        <v>38.021817999999996</v>
      </c>
      <c r="H2" s="77">
        <f>IFERROR(VLOOKUP($B2,'24hr'!$A$1:$X$367,MATCH('24hrFilter'!H$1,'24hr'!$C$1:$X$1,0)+2,0),"")</f>
        <v>21.946950999999999</v>
      </c>
      <c r="I2" s="77">
        <f>IFERROR(VLOOKUP($B2,'24hr'!$A$1:$X$367,MATCH('24hrFilter'!I$1,'24hr'!$C$1:$X$1,0)+2,0),"")</f>
        <v>48.530591250000001</v>
      </c>
      <c r="J2" s="77">
        <f>IFERROR(VLOOKUP($B2,'24hr'!$A$1:$X$367,MATCH('24hrFilter'!J$1,'24hr'!$C$1:$X$1,0)+2,0),"")</f>
        <v>51.458486499999999</v>
      </c>
      <c r="K2" s="77">
        <f>IFERROR(VLOOKUP($B2,'24hr'!$A$1:$X$367,MATCH('24hrFilter'!K$1,'24hr'!$C$1:$X$1,0)+2,0),"")</f>
        <v>19.191608500000001</v>
      </c>
      <c r="L2" s="77">
        <f>IFERROR(VLOOKUP($B2,'24hr'!$A$1:$X$367,MATCH('24hrFilter'!L$1,'24hr'!$C$1:$X$1,0)+2,0),"")</f>
        <v>19.191608500000001</v>
      </c>
      <c r="M2" s="77">
        <f>IFERROR(VLOOKUP($B2,'24hr'!$A$1:$X$367,MATCH('24hrFilter'!M$1,'24hr'!$C$1:$X$1,0)+2,0),"")</f>
        <v>32.266877999999998</v>
      </c>
      <c r="N2" s="77">
        <f>IFERROR(VLOOKUP($B2,'24hr'!$A$1:$X$367,MATCH('24hrFilter'!N$1,'24hr'!$C$1:$X$1,0)+2,0),"")</f>
        <v>34.527888000000004</v>
      </c>
      <c r="O2" s="77">
        <f>IFERROR(VLOOKUP($B2,'24hr'!$A$1:$X$367,MATCH('24hrFilter'!O$1,'24hr'!$C$1:$X$1,0)+2,0),"")</f>
        <v>98.234189000000001</v>
      </c>
      <c r="P2" s="77">
        <f>IFERROR(VLOOKUP($B2,'24hr'!$A$1:$X$367,MATCH('24hrFilter'!P$1,'24hr'!$C$1:$X$1,0)+2,0),"")</f>
        <v>33.336293499999996</v>
      </c>
      <c r="Q2" s="77">
        <f>IFERROR(VLOOKUP($B2,'24hr'!$A$1:$X$367,MATCH('24hrFilter'!Q$1,'24hr'!$C$1:$X$1,0)+2,0),"")</f>
        <v>33.336293499999996</v>
      </c>
      <c r="R2" s="77">
        <f>IFERROR(VLOOKUP($B2,'24hr'!$A$1:$X$367,MATCH('24hrFilter'!R$1,'24hr'!$C$1:$X$1,0)+2,0),"")</f>
        <v>64.897895500000004</v>
      </c>
      <c r="S2" s="77">
        <f>IFERROR(VLOOKUP($B2,'24hr'!$A$1:$X$367,MATCH('24hrFilter'!S$1,'24hr'!$C$1:$X$1,0)+2,0),"")</f>
        <v>66.046214899999995</v>
      </c>
      <c r="T2" s="77">
        <f>IFERROR(VLOOKUP($B2,'24hr'!$A$1:$X$367,MATCH('24hrFilter'!T$1,'24hr'!$C$1:$X$1,0)+2,0),"")</f>
        <v>10.252381</v>
      </c>
      <c r="U2" s="77">
        <f>IFERROR(VLOOKUP($B2,'24hr'!$A$1:$X$367,MATCH('24hrFilter'!U$1,'24hr'!$C$1:$X$1,0)+2,0),"")</f>
        <v>0.91384600000000005</v>
      </c>
      <c r="V2" s="77">
        <f>IFERROR(VLOOKUP($B2,'24hr'!$A$1:$X$367,MATCH('24hrFilter'!V$1,'24hr'!$C$1:$X$1,0)+2,0),"")</f>
        <v>0.91384600000000005</v>
      </c>
      <c r="W2" s="77">
        <f>IFERROR(VLOOKUP($B2,'24hr'!$A$1:$X$367,MATCH('24hrFilter'!W$1,'24hr'!$C$1:$X$1,0)+2,0),"")</f>
        <v>9.3385350000000003</v>
      </c>
      <c r="X2" s="77">
        <f>IFERROR(VLOOKUP($B2,'24hr'!$A$1:$X$367,MATCH('24hrFilter'!X$1,'24hr'!$C$1:$X$1,0)+2,0),"")</f>
        <v>3.9591465499999998</v>
      </c>
      <c r="Y2" s="77">
        <f>IFERROR(VLOOKUP($B2,'24hr'!$A$1:$Z$367,MATCH('24hrFilter'!Y$1,'24hr'!$C$1:$Z$1,0)+2,0),"")</f>
        <v>65</v>
      </c>
      <c r="Z2" s="77">
        <f>IFERROR(VLOOKUP($B2,'24hr'!$A$1:$Z$367,MATCH('24hrFilter'!Z$1,'24hr'!$C$1:$Z$1,0)+2,0),"")</f>
        <v>75</v>
      </c>
    </row>
    <row r="3" spans="2:26" x14ac:dyDescent="0.25">
      <c r="B3">
        <f>IF(ROW()-1&lt;=Input!$F$4,ROW()-1,"")</f>
        <v>2</v>
      </c>
      <c r="C3" s="1">
        <f>IFERROR(VLOOKUP($B3,'24hr'!$A$1:$X$367,MATCH('24hrFilter'!C$1,'24hr'!$C$1:$X$1,0)+2,0),"")</f>
        <v>44193</v>
      </c>
      <c r="D3" s="77" t="str">
        <f>IFERROR(VLOOKUP($B3,'24hr'!$A$1:$X$367,MATCH('24hrFilter'!D$1,'24hr'!$C$1:$X$1,0)+2,0),"")</f>
        <v>Combined</v>
      </c>
      <c r="E3" s="77">
        <f>IFERROR(VLOOKUP($B3,'24hr'!$A$1:$X$367,MATCH('24hrFilter'!E$1,'24hr'!$C$1:$X$1,0)+2,0),"")</f>
        <v>51.86</v>
      </c>
      <c r="F3" s="77">
        <f>IFERROR(VLOOKUP($B3,'24hr'!$A$1:$X$367,MATCH('24hrFilter'!F$1,'24hr'!$C$1:$X$1,0)+2,0),"")</f>
        <v>39.396852999999993</v>
      </c>
      <c r="G3" s="77">
        <f>IFERROR(VLOOKUP($B3,'24hr'!$A$1:$X$367,MATCH('24hrFilter'!G$1,'24hr'!$C$1:$X$1,0)+2,0),"")</f>
        <v>39.396852999999993</v>
      </c>
      <c r="H3" s="77">
        <f>IFERROR(VLOOKUP($B3,'24hr'!$A$1:$X$367,MATCH('24hrFilter'!H$1,'24hr'!$C$1:$X$1,0)+2,0),"")</f>
        <v>19.752378000000004</v>
      </c>
      <c r="I3" s="77">
        <f>IFERROR(VLOOKUP($B3,'24hr'!$A$1:$X$367,MATCH('24hrFilter'!I$1,'24hr'!$C$1:$X$1,0)+2,0),"")</f>
        <v>47.1065556</v>
      </c>
      <c r="J3" s="77">
        <f>IFERROR(VLOOKUP($B3,'24hr'!$A$1:$X$367,MATCH('24hrFilter'!J$1,'24hr'!$C$1:$X$1,0)+2,0),"")</f>
        <v>47.8694445</v>
      </c>
      <c r="K3" s="77">
        <f>IFERROR(VLOOKUP($B3,'24hr'!$A$1:$X$367,MATCH('24hrFilter'!K$1,'24hr'!$C$1:$X$1,0)+2,0),"")</f>
        <v>14.521329</v>
      </c>
      <c r="L3" s="77">
        <f>IFERROR(VLOOKUP($B3,'24hr'!$A$1:$X$367,MATCH('24hrFilter'!L$1,'24hr'!$C$1:$X$1,0)+2,0),"")</f>
        <v>14.521329</v>
      </c>
      <c r="M3" s="77">
        <f>IFERROR(VLOOKUP($B3,'24hr'!$A$1:$X$367,MATCH('24hrFilter'!M$1,'24hr'!$C$1:$X$1,0)+2,0),"")</f>
        <v>33.348115499999999</v>
      </c>
      <c r="N3" s="77">
        <f>IFERROR(VLOOKUP($B3,'24hr'!$A$1:$X$367,MATCH('24hrFilter'!N$1,'24hr'!$C$1:$X$1,0)+2,0),"")</f>
        <v>33.546429449999998</v>
      </c>
      <c r="O3" s="77">
        <f>IFERROR(VLOOKUP($B3,'24hr'!$A$1:$X$367,MATCH('24hrFilter'!O$1,'24hr'!$C$1:$X$1,0)+2,0),"")</f>
        <v>91.521497999999994</v>
      </c>
      <c r="P3" s="77">
        <f>IFERROR(VLOOKUP($B3,'24hr'!$A$1:$X$367,MATCH('24hrFilter'!P$1,'24hr'!$C$1:$X$1,0)+2,0),"")</f>
        <v>26.561153999999998</v>
      </c>
      <c r="Q3" s="77">
        <f>IFERROR(VLOOKUP($B3,'24hr'!$A$1:$X$367,MATCH('24hrFilter'!Q$1,'24hr'!$C$1:$X$1,0)+2,0),"")</f>
        <v>26.561153999999998</v>
      </c>
      <c r="R3" s="77">
        <f>IFERROR(VLOOKUP($B3,'24hr'!$A$1:$X$367,MATCH('24hrFilter'!R$1,'24hr'!$C$1:$X$1,0)+2,0),"")</f>
        <v>64.960343999999992</v>
      </c>
      <c r="S3" s="77">
        <f>IFERROR(VLOOKUP($B3,'24hr'!$A$1:$X$367,MATCH('24hrFilter'!S$1,'24hr'!$C$1:$X$1,0)+2,0),"")</f>
        <v>67.145859150000007</v>
      </c>
      <c r="T3" s="77">
        <f>IFERROR(VLOOKUP($B3,'24hr'!$A$1:$X$367,MATCH('24hrFilter'!T$1,'24hr'!$C$1:$X$1,0)+2,0),"")</f>
        <v>7.3296760000000001</v>
      </c>
      <c r="U3" s="77">
        <f>IFERROR(VLOOKUP($B3,'24hr'!$A$1:$X$367,MATCH('24hrFilter'!U$1,'24hr'!$C$1:$X$1,0)+2,0),"")</f>
        <v>0.84615399999999996</v>
      </c>
      <c r="V3" s="77">
        <f>IFERROR(VLOOKUP($B3,'24hr'!$A$1:$X$367,MATCH('24hrFilter'!V$1,'24hr'!$C$1:$X$1,0)+2,0),"")</f>
        <v>0.84615399999999996</v>
      </c>
      <c r="W3" s="77">
        <f>IFERROR(VLOOKUP($B3,'24hr'!$A$1:$X$367,MATCH('24hrFilter'!W$1,'24hr'!$C$1:$X$1,0)+2,0),"")</f>
        <v>6.4835220000000007</v>
      </c>
      <c r="X3" s="77">
        <f>IFERROR(VLOOKUP($B3,'24hr'!$A$1:$X$367,MATCH('24hrFilter'!X$1,'24hr'!$C$1:$X$1,0)+2,0),"")</f>
        <v>2.7699661500000001</v>
      </c>
      <c r="Y3" s="77">
        <f>IFERROR(VLOOKUP($B3,'24hr'!$A$1:$Z$367,MATCH('24hrFilter'!Y$1,'24hr'!$C$1:$Z$1,0)+2,0),"")</f>
        <v>65</v>
      </c>
      <c r="Z3" s="77">
        <f>IFERROR(VLOOKUP($B3,'24hr'!$A$1:$Z$367,MATCH('24hrFilter'!Z$1,'24hr'!$C$1:$Z$1,0)+2,0),"")</f>
        <v>75</v>
      </c>
    </row>
    <row r="4" spans="2:26" x14ac:dyDescent="0.25">
      <c r="B4">
        <f>IF(ROW()-1&lt;=Input!$F$4,ROW()-1,"")</f>
        <v>3</v>
      </c>
      <c r="C4" s="1">
        <f>IFERROR(VLOOKUP($B4,'24hr'!$A$1:$X$367,MATCH('24hrFilter'!C$1,'24hr'!$C$1:$X$1,0)+2,0),"")</f>
        <v>44192</v>
      </c>
      <c r="D4" s="77" t="str">
        <f>IFERROR(VLOOKUP($B4,'24hr'!$A$1:$X$367,MATCH('24hrFilter'!D$1,'24hr'!$C$1:$X$1,0)+2,0),"")</f>
        <v>Combined</v>
      </c>
      <c r="E4" s="77">
        <f>IFERROR(VLOOKUP($B4,'24hr'!$A$1:$X$367,MATCH('24hrFilter'!E$1,'24hr'!$C$1:$X$1,0)+2,0),"")</f>
        <v>50.908824000000003</v>
      </c>
      <c r="F4" s="77">
        <f>IFERROR(VLOOKUP($B4,'24hr'!$A$1:$X$367,MATCH('24hrFilter'!F$1,'24hr'!$C$1:$X$1,0)+2,0),"")</f>
        <v>38.6472725</v>
      </c>
      <c r="G4" s="77">
        <f>IFERROR(VLOOKUP($B4,'24hr'!$A$1:$X$367,MATCH('24hrFilter'!G$1,'24hr'!$C$1:$X$1,0)+2,0),"")</f>
        <v>38.6472725</v>
      </c>
      <c r="H4" s="77">
        <f>IFERROR(VLOOKUP($B4,'24hr'!$A$1:$X$367,MATCH('24hrFilter'!H$1,'24hr'!$C$1:$X$1,0)+2,0),"")</f>
        <v>20.360985500000002</v>
      </c>
      <c r="I4" s="77">
        <f>IFERROR(VLOOKUP($B4,'24hr'!$A$1:$X$367,MATCH('24hrFilter'!I$1,'24hr'!$C$1:$X$1,0)+2,0),"")</f>
        <v>46.848019100000002</v>
      </c>
      <c r="J4" s="77">
        <f>IFERROR(VLOOKUP($B4,'24hr'!$A$1:$X$367,MATCH('24hrFilter'!J$1,'24hr'!$C$1:$X$1,0)+2,0),"")</f>
        <v>49.166873000000002</v>
      </c>
      <c r="K4" s="77">
        <f>IFERROR(VLOOKUP($B4,'24hr'!$A$1:$X$367,MATCH('24hrFilter'!K$1,'24hr'!$C$1:$X$1,0)+2,0),"")</f>
        <v>13.021753499999999</v>
      </c>
      <c r="L4" s="77">
        <f>IFERROR(VLOOKUP($B4,'24hr'!$A$1:$X$367,MATCH('24hrFilter'!L$1,'24hr'!$C$1:$X$1,0)+2,0),"")</f>
        <v>13.021753499999999</v>
      </c>
      <c r="M4" s="77">
        <f>IFERROR(VLOOKUP($B4,'24hr'!$A$1:$X$367,MATCH('24hrFilter'!M$1,'24hr'!$C$1:$X$1,0)+2,0),"")</f>
        <v>36.1451195</v>
      </c>
      <c r="N4" s="77">
        <f>IFERROR(VLOOKUP($B4,'24hr'!$A$1:$X$367,MATCH('24hrFilter'!N$1,'24hr'!$C$1:$X$1,0)+2,0),"")</f>
        <v>32.333456799999993</v>
      </c>
      <c r="O4" s="77">
        <f>IFERROR(VLOOKUP($B4,'24hr'!$A$1:$X$367,MATCH('24hrFilter'!O$1,'24hr'!$C$1:$X$1,0)+2,0),"")</f>
        <v>89.265416500000001</v>
      </c>
      <c r="P4" s="77">
        <f>IFERROR(VLOOKUP($B4,'24hr'!$A$1:$X$367,MATCH('24hrFilter'!P$1,'24hr'!$C$1:$X$1,0)+2,0),"")</f>
        <v>26.307517500000003</v>
      </c>
      <c r="Q4" s="77">
        <f>IFERROR(VLOOKUP($B4,'24hr'!$A$1:$X$367,MATCH('24hrFilter'!Q$1,'24hr'!$C$1:$X$1,0)+2,0),"")</f>
        <v>26.307517500000003</v>
      </c>
      <c r="R4" s="77">
        <f>IFERROR(VLOOKUP($B4,'24hr'!$A$1:$X$367,MATCH('24hrFilter'!R$1,'24hr'!$C$1:$X$1,0)+2,0),"")</f>
        <v>62.957898999999998</v>
      </c>
      <c r="S4" s="77">
        <f>IFERROR(VLOOKUP($B4,'24hr'!$A$1:$X$367,MATCH('24hrFilter'!S$1,'24hr'!$C$1:$X$1,0)+2,0),"")</f>
        <v>64.617779350000006</v>
      </c>
      <c r="T4" s="77">
        <f>IFERROR(VLOOKUP($B4,'24hr'!$A$1:$X$367,MATCH('24hrFilter'!T$1,'24hr'!$C$1:$X$1,0)+2,0),"")</f>
        <v>11.746753500000001</v>
      </c>
      <c r="U4" s="77">
        <f>IFERROR(VLOOKUP($B4,'24hr'!$A$1:$X$367,MATCH('24hrFilter'!U$1,'24hr'!$C$1:$X$1,0)+2,0),"")</f>
        <v>0.5</v>
      </c>
      <c r="V4" s="77">
        <f>IFERROR(VLOOKUP($B4,'24hr'!$A$1:$X$367,MATCH('24hrFilter'!V$1,'24hr'!$C$1:$X$1,0)+2,0),"")</f>
        <v>0.5</v>
      </c>
      <c r="W4" s="77">
        <f>IFERROR(VLOOKUP($B4,'24hr'!$A$1:$X$367,MATCH('24hrFilter'!W$1,'24hr'!$C$1:$X$1,0)+2,0),"")</f>
        <v>11.246753500000001</v>
      </c>
      <c r="X4" s="77">
        <f>IFERROR(VLOOKUP($B4,'24hr'!$A$1:$X$367,MATCH('24hrFilter'!X$1,'24hr'!$C$1:$X$1,0)+2,0),"")</f>
        <v>2.94702895</v>
      </c>
      <c r="Y4" s="77">
        <f>IFERROR(VLOOKUP($B4,'24hr'!$A$1:$Z$367,MATCH('24hrFilter'!Y$1,'24hr'!$C$1:$Z$1,0)+2,0),"")</f>
        <v>65</v>
      </c>
      <c r="Z4" s="77">
        <f>IFERROR(VLOOKUP($B4,'24hr'!$A$1:$Z$367,MATCH('24hrFilter'!Z$1,'24hr'!$C$1:$Z$1,0)+2,0),"")</f>
        <v>75</v>
      </c>
    </row>
    <row r="5" spans="2:26" x14ac:dyDescent="0.25">
      <c r="B5">
        <f>IF(ROW()-1&lt;=Input!$F$4,ROW()-1,"")</f>
        <v>4</v>
      </c>
      <c r="C5" s="1">
        <f>IFERROR(VLOOKUP($B5,'24hr'!$A$1:$X$367,MATCH('24hrFilter'!C$1,'24hr'!$C$1:$X$1,0)+2,0),"")</f>
        <v>44191</v>
      </c>
      <c r="D5" s="77" t="str">
        <f>IFERROR(VLOOKUP($B5,'24hr'!$A$1:$X$367,MATCH('24hrFilter'!D$1,'24hr'!$C$1:$X$1,0)+2,0),"")</f>
        <v>Combined</v>
      </c>
      <c r="E5" s="77">
        <f>IFERROR(VLOOKUP($B5,'24hr'!$A$1:$X$367,MATCH('24hrFilter'!E$1,'24hr'!$C$1:$X$1,0)+2,0),"")</f>
        <v>50.458824</v>
      </c>
      <c r="F5" s="77">
        <f>IFERROR(VLOOKUP($B5,'24hr'!$A$1:$X$367,MATCH('24hrFilter'!F$1,'24hr'!$C$1:$X$1,0)+2,0),"")</f>
        <v>40.618537500000002</v>
      </c>
      <c r="G5" s="77">
        <f>IFERROR(VLOOKUP($B5,'24hr'!$A$1:$X$367,MATCH('24hrFilter'!G$1,'24hr'!$C$1:$X$1,0)+2,0),"")</f>
        <v>40.618537500000002</v>
      </c>
      <c r="H5" s="77">
        <f>IFERROR(VLOOKUP($B5,'24hr'!$A$1:$X$367,MATCH('24hrFilter'!H$1,'24hr'!$C$1:$X$1,0)+2,0),"")</f>
        <v>15.968566999999997</v>
      </c>
      <c r="I5" s="77">
        <f>IFERROR(VLOOKUP($B5,'24hr'!$A$1:$X$367,MATCH('24hrFilter'!I$1,'24hr'!$C$1:$X$1,0)+2,0),"")</f>
        <v>47.169630599999998</v>
      </c>
      <c r="J5" s="77">
        <f>IFERROR(VLOOKUP($B5,'24hr'!$A$1:$X$367,MATCH('24hrFilter'!J$1,'24hr'!$C$1:$X$1,0)+2,0),"")</f>
        <v>43.926923000000002</v>
      </c>
      <c r="K5" s="77">
        <f>IFERROR(VLOOKUP($B5,'24hr'!$A$1:$X$367,MATCH('24hrFilter'!K$1,'24hr'!$C$1:$X$1,0)+2,0),"")</f>
        <v>6.8048950000000001</v>
      </c>
      <c r="L5" s="77">
        <f>IFERROR(VLOOKUP($B5,'24hr'!$A$1:$X$367,MATCH('24hrFilter'!L$1,'24hr'!$C$1:$X$1,0)+2,0),"")</f>
        <v>6.8048950000000001</v>
      </c>
      <c r="M5" s="77">
        <f>IFERROR(VLOOKUP($B5,'24hr'!$A$1:$X$367,MATCH('24hrFilter'!M$1,'24hr'!$C$1:$X$1,0)+2,0),"")</f>
        <v>37.122028</v>
      </c>
      <c r="N5" s="77">
        <f>IFERROR(VLOOKUP($B5,'24hr'!$A$1:$X$367,MATCH('24hrFilter'!N$1,'24hr'!$C$1:$X$1,0)+2,0),"")</f>
        <v>30.0655927</v>
      </c>
      <c r="O5" s="77">
        <f>IFERROR(VLOOKUP($B5,'24hr'!$A$1:$X$367,MATCH('24hrFilter'!O$1,'24hr'!$C$1:$X$1,0)+2,0),"")</f>
        <v>90.185217499999993</v>
      </c>
      <c r="P5" s="77">
        <f>IFERROR(VLOOKUP($B5,'24hr'!$A$1:$X$367,MATCH('24hrFilter'!P$1,'24hr'!$C$1:$X$1,0)+2,0),"")</f>
        <v>28.292027999999998</v>
      </c>
      <c r="Q5" s="77">
        <f>IFERROR(VLOOKUP($B5,'24hr'!$A$1:$X$367,MATCH('24hrFilter'!Q$1,'24hr'!$C$1:$X$1,0)+2,0),"")</f>
        <v>28.292027999999998</v>
      </c>
      <c r="R5" s="77">
        <f>IFERROR(VLOOKUP($B5,'24hr'!$A$1:$X$367,MATCH('24hrFilter'!R$1,'24hr'!$C$1:$X$1,0)+2,0),"")</f>
        <v>61.893189500000005</v>
      </c>
      <c r="S5" s="77">
        <f>IFERROR(VLOOKUP($B5,'24hr'!$A$1:$X$367,MATCH('24hrFilter'!S$1,'24hr'!$C$1:$X$1,0)+2,0),"")</f>
        <v>59.266069450000003</v>
      </c>
      <c r="T5" s="77">
        <f>IFERROR(VLOOKUP($B5,'24hr'!$A$1:$X$367,MATCH('24hrFilter'!T$1,'24hr'!$C$1:$X$1,0)+2,0),"")</f>
        <v>9.2272724999999998</v>
      </c>
      <c r="U5" s="77">
        <f>IFERROR(VLOOKUP($B5,'24hr'!$A$1:$X$367,MATCH('24hrFilter'!U$1,'24hr'!$C$1:$X$1,0)+2,0),"")</f>
        <v>0.82867099999999994</v>
      </c>
      <c r="V5" s="77">
        <f>IFERROR(VLOOKUP($B5,'24hr'!$A$1:$X$367,MATCH('24hrFilter'!V$1,'24hr'!$C$1:$X$1,0)+2,0),"")</f>
        <v>0.82867099999999994</v>
      </c>
      <c r="W5" s="77">
        <f>IFERROR(VLOOKUP($B5,'24hr'!$A$1:$X$367,MATCH('24hrFilter'!W$1,'24hr'!$C$1:$X$1,0)+2,0),"")</f>
        <v>8.3986014999999998</v>
      </c>
      <c r="X5" s="77">
        <f>IFERROR(VLOOKUP($B5,'24hr'!$A$1:$X$367,MATCH('24hrFilter'!X$1,'24hr'!$C$1:$X$1,0)+2,0),"")</f>
        <v>3.81600165</v>
      </c>
      <c r="Y5" s="77">
        <f>IFERROR(VLOOKUP($B5,'24hr'!$A$1:$Z$367,MATCH('24hrFilter'!Y$1,'24hr'!$C$1:$Z$1,0)+2,0),"")</f>
        <v>65</v>
      </c>
      <c r="Z5" s="77">
        <f>IFERROR(VLOOKUP($B5,'24hr'!$A$1:$Z$367,MATCH('24hrFilter'!Z$1,'24hr'!$C$1:$Z$1,0)+2,0),"")</f>
        <v>75</v>
      </c>
    </row>
    <row r="6" spans="2:26" x14ac:dyDescent="0.25">
      <c r="B6">
        <f>IF(ROW()-1&lt;=Input!$F$4,ROW()-1,"")</f>
        <v>5</v>
      </c>
      <c r="C6" s="1">
        <f>IFERROR(VLOOKUP($B6,'24hr'!$A$1:$X$367,MATCH('24hrFilter'!C$1,'24hr'!$C$1:$X$1,0)+2,0),"")</f>
        <v>44190</v>
      </c>
      <c r="D6" s="77" t="str">
        <f>IFERROR(VLOOKUP($B6,'24hr'!$A$1:$X$367,MATCH('24hrFilter'!D$1,'24hr'!$C$1:$X$1,0)+2,0),"")</f>
        <v>Combined</v>
      </c>
      <c r="E6" s="77">
        <f>IFERROR(VLOOKUP($B6,'24hr'!$A$1:$X$367,MATCH('24hrFilter'!E$1,'24hr'!$C$1:$X$1,0)+2,0),"")</f>
        <v>47.290908999999999</v>
      </c>
      <c r="F6" s="77">
        <f>IFERROR(VLOOKUP($B6,'24hr'!$A$1:$X$367,MATCH('24hrFilter'!F$1,'24hr'!$C$1:$X$1,0)+2,0),"")</f>
        <v>39.746401500000005</v>
      </c>
      <c r="G6" s="77">
        <f>IFERROR(VLOOKUP($B6,'24hr'!$A$1:$X$367,MATCH('24hrFilter'!G$1,'24hr'!$C$1:$X$1,0)+2,0),"")</f>
        <v>39.746401500000005</v>
      </c>
      <c r="H6" s="77">
        <f>IFERROR(VLOOKUP($B6,'24hr'!$A$1:$X$367,MATCH('24hrFilter'!H$1,'24hr'!$C$1:$X$1,0)+2,0),"")</f>
        <v>17.599053000000001</v>
      </c>
      <c r="I6" s="77">
        <f>IFERROR(VLOOKUP($B6,'24hr'!$A$1:$X$367,MATCH('24hrFilter'!I$1,'24hr'!$C$1:$X$1,0)+2,0),"")</f>
        <v>48.237119899999996</v>
      </c>
      <c r="J6" s="77">
        <f>IFERROR(VLOOKUP($B6,'24hr'!$A$1:$X$367,MATCH('24hrFilter'!J$1,'24hr'!$C$1:$X$1,0)+2,0),"")</f>
        <v>44.343356499999999</v>
      </c>
      <c r="K6" s="77">
        <f>IFERROR(VLOOKUP($B6,'24hr'!$A$1:$X$367,MATCH('24hrFilter'!K$1,'24hr'!$C$1:$X$1,0)+2,0),"")</f>
        <v>4.1335664999999997</v>
      </c>
      <c r="L6" s="77">
        <f>IFERROR(VLOOKUP($B6,'24hr'!$A$1:$X$367,MATCH('24hrFilter'!L$1,'24hr'!$C$1:$X$1,0)+2,0),"")</f>
        <v>4.1335664999999997</v>
      </c>
      <c r="M6" s="77">
        <f>IFERROR(VLOOKUP($B6,'24hr'!$A$1:$X$367,MATCH('24hrFilter'!M$1,'24hr'!$C$1:$X$1,0)+2,0),"")</f>
        <v>40.209789999999998</v>
      </c>
      <c r="N6" s="77">
        <f>IFERROR(VLOOKUP($B6,'24hr'!$A$1:$X$367,MATCH('24hrFilter'!N$1,'24hr'!$C$1:$X$1,0)+2,0),"")</f>
        <v>29.399765449999997</v>
      </c>
      <c r="O6" s="77">
        <f>IFERROR(VLOOKUP($B6,'24hr'!$A$1:$X$367,MATCH('24hrFilter'!O$1,'24hr'!$C$1:$X$1,0)+2,0),"")</f>
        <v>100</v>
      </c>
      <c r="P6" s="77">
        <f>IFERROR(VLOOKUP($B6,'24hr'!$A$1:$X$367,MATCH('24hrFilter'!P$1,'24hr'!$C$1:$X$1,0)+2,0),"")</f>
        <v>20.377587000000002</v>
      </c>
      <c r="Q6" s="77">
        <f>IFERROR(VLOOKUP($B6,'24hr'!$A$1:$X$367,MATCH('24hrFilter'!Q$1,'24hr'!$C$1:$X$1,0)+2,0),"")</f>
        <v>20.377587000000002</v>
      </c>
      <c r="R6" s="77">
        <f>IFERROR(VLOOKUP($B6,'24hr'!$A$1:$X$367,MATCH('24hrFilter'!R$1,'24hr'!$C$1:$X$1,0)+2,0),"")</f>
        <v>79.622412999999995</v>
      </c>
      <c r="S6" s="77">
        <f>IFERROR(VLOOKUP($B6,'24hr'!$A$1:$X$367,MATCH('24hrFilter'!S$1,'24hr'!$C$1:$X$1,0)+2,0),"")</f>
        <v>56.972995499999996</v>
      </c>
      <c r="T6" s="77">
        <f>IFERROR(VLOOKUP($B6,'24hr'!$A$1:$X$367,MATCH('24hrFilter'!T$1,'24hr'!$C$1:$X$1,0)+2,0),"")</f>
        <v>16.9615385</v>
      </c>
      <c r="U6" s="77">
        <f>IFERROR(VLOOKUP($B6,'24hr'!$A$1:$X$367,MATCH('24hrFilter'!U$1,'24hr'!$C$1:$X$1,0)+2,0),"")</f>
        <v>0.43636350000000002</v>
      </c>
      <c r="V6" s="77">
        <f>IFERROR(VLOOKUP($B6,'24hr'!$A$1:$X$367,MATCH('24hrFilter'!V$1,'24hr'!$C$1:$X$1,0)+2,0),"")</f>
        <v>0.43636350000000002</v>
      </c>
      <c r="W6" s="77">
        <f>IFERROR(VLOOKUP($B6,'24hr'!$A$1:$X$367,MATCH('24hrFilter'!W$1,'24hr'!$C$1:$X$1,0)+2,0),"")</f>
        <v>16.525174999999997</v>
      </c>
      <c r="X6" s="77">
        <f>IFERROR(VLOOKUP($B6,'24hr'!$A$1:$X$367,MATCH('24hrFilter'!X$1,'24hr'!$C$1:$X$1,0)+2,0),"")</f>
        <v>4.6564260500000003</v>
      </c>
      <c r="Y6" s="77">
        <f>IFERROR(VLOOKUP($B6,'24hr'!$A$1:$Z$367,MATCH('24hrFilter'!Y$1,'24hr'!$C$1:$Z$1,0)+2,0),"")</f>
        <v>65</v>
      </c>
      <c r="Z6" s="77">
        <f>IFERROR(VLOOKUP($B6,'24hr'!$A$1:$Z$367,MATCH('24hrFilter'!Z$1,'24hr'!$C$1:$Z$1,0)+2,0),"")</f>
        <v>75</v>
      </c>
    </row>
    <row r="7" spans="2:26" x14ac:dyDescent="0.25">
      <c r="B7">
        <f>IF(ROW()-1&lt;=Input!$F$4,ROW()-1,"")</f>
        <v>6</v>
      </c>
      <c r="C7" s="1">
        <f>IFERROR(VLOOKUP($B7,'24hr'!$A$1:$X$367,MATCH('24hrFilter'!C$1,'24hr'!$C$1:$X$1,0)+2,0),"")</f>
        <v>44189</v>
      </c>
      <c r="D7" s="77" t="str">
        <f>IFERROR(VLOOKUP($B7,'24hr'!$A$1:$X$367,MATCH('24hrFilter'!D$1,'24hr'!$C$1:$X$1,0)+2,0),"")</f>
        <v>Combined</v>
      </c>
      <c r="E7" s="77">
        <f>IFERROR(VLOOKUP($B7,'24hr'!$A$1:$X$367,MATCH('24hrFilter'!E$1,'24hr'!$C$1:$X$1,0)+2,0),"")</f>
        <v>55.563636000000002</v>
      </c>
      <c r="F7" s="77">
        <f>IFERROR(VLOOKUP($B7,'24hr'!$A$1:$X$367,MATCH('24hrFilter'!F$1,'24hr'!$C$1:$X$1,0)+2,0),"")</f>
        <v>41.469170000000005</v>
      </c>
      <c r="G7" s="77">
        <f>IFERROR(VLOOKUP($B7,'24hr'!$A$1:$X$367,MATCH('24hrFilter'!G$1,'24hr'!$C$1:$X$1,0)+2,0),"")</f>
        <v>41.469170000000005</v>
      </c>
      <c r="H7" s="77">
        <f>IFERROR(VLOOKUP($B7,'24hr'!$A$1:$X$367,MATCH('24hrFilter'!H$1,'24hr'!$C$1:$X$1,0)+2,0),"")</f>
        <v>20.458802000000002</v>
      </c>
      <c r="I7" s="77">
        <f>IFERROR(VLOOKUP($B7,'24hr'!$A$1:$X$367,MATCH('24hrFilter'!I$1,'24hr'!$C$1:$X$1,0)+2,0),"")</f>
        <v>49.722307149999999</v>
      </c>
      <c r="J7" s="77">
        <f>IFERROR(VLOOKUP($B7,'24hr'!$A$1:$X$367,MATCH('24hrFilter'!J$1,'24hr'!$C$1:$X$1,0)+2,0),"")</f>
        <v>48.245693500000002</v>
      </c>
      <c r="K7" s="77">
        <f>IFERROR(VLOOKUP($B7,'24hr'!$A$1:$X$367,MATCH('24hrFilter'!K$1,'24hr'!$C$1:$X$1,0)+2,0),"")</f>
        <v>9.3403030000000005</v>
      </c>
      <c r="L7" s="77">
        <f>IFERROR(VLOOKUP($B7,'24hr'!$A$1:$X$367,MATCH('24hrFilter'!L$1,'24hr'!$C$1:$X$1,0)+2,0),"")</f>
        <v>9.3403030000000005</v>
      </c>
      <c r="M7" s="77">
        <f>IFERROR(VLOOKUP($B7,'24hr'!$A$1:$X$367,MATCH('24hrFilter'!M$1,'24hr'!$C$1:$X$1,0)+2,0),"")</f>
        <v>38.905390500000003</v>
      </c>
      <c r="N7" s="77">
        <f>IFERROR(VLOOKUP($B7,'24hr'!$A$1:$X$367,MATCH('24hrFilter'!N$1,'24hr'!$C$1:$X$1,0)+2,0),"")</f>
        <v>33.734353650000003</v>
      </c>
      <c r="O7" s="77">
        <f>IFERROR(VLOOKUP($B7,'24hr'!$A$1:$X$367,MATCH('24hrFilter'!O$1,'24hr'!$C$1:$X$1,0)+2,0),"")</f>
        <v>99.912608500000005</v>
      </c>
      <c r="P7" s="77">
        <f>IFERROR(VLOOKUP($B7,'24hr'!$A$1:$X$367,MATCH('24hrFilter'!P$1,'24hr'!$C$1:$X$1,0)+2,0),"")</f>
        <v>21.445060999999999</v>
      </c>
      <c r="Q7" s="77">
        <f>IFERROR(VLOOKUP($B7,'24hr'!$A$1:$X$367,MATCH('24hrFilter'!Q$1,'24hr'!$C$1:$X$1,0)+2,0),"")</f>
        <v>21.445060999999999</v>
      </c>
      <c r="R7" s="77">
        <f>IFERROR(VLOOKUP($B7,'24hr'!$A$1:$X$367,MATCH('24hrFilter'!R$1,'24hr'!$C$1:$X$1,0)+2,0),"")</f>
        <v>78.467547499999995</v>
      </c>
      <c r="S7" s="77">
        <f>IFERROR(VLOOKUP($B7,'24hr'!$A$1:$X$367,MATCH('24hrFilter'!S$1,'24hr'!$C$1:$X$1,0)+2,0),"")</f>
        <v>65.470792099999997</v>
      </c>
      <c r="T7" s="77">
        <f>IFERROR(VLOOKUP($B7,'24hr'!$A$1:$X$367,MATCH('24hrFilter'!T$1,'24hr'!$C$1:$X$1,0)+2,0),"")</f>
        <v>11.0421245</v>
      </c>
      <c r="U7" s="77">
        <f>IFERROR(VLOOKUP($B7,'24hr'!$A$1:$X$367,MATCH('24hrFilter'!U$1,'24hr'!$C$1:$X$1,0)+2,0),"")</f>
        <v>0.66346150000000004</v>
      </c>
      <c r="V7" s="77">
        <f>IFERROR(VLOOKUP($B7,'24hr'!$A$1:$X$367,MATCH('24hrFilter'!V$1,'24hr'!$C$1:$X$1,0)+2,0),"")</f>
        <v>0.66346150000000004</v>
      </c>
      <c r="W7" s="77">
        <f>IFERROR(VLOOKUP($B7,'24hr'!$A$1:$X$367,MATCH('24hrFilter'!W$1,'24hr'!$C$1:$X$1,0)+2,0),"")</f>
        <v>10.378663</v>
      </c>
      <c r="X7" s="77">
        <f>IFERROR(VLOOKUP($B7,'24hr'!$A$1:$X$367,MATCH('24hrFilter'!X$1,'24hr'!$C$1:$X$1,0)+2,0),"")</f>
        <v>4.9058352000000003</v>
      </c>
      <c r="Y7" s="77">
        <f>IFERROR(VLOOKUP($B7,'24hr'!$A$1:$Z$367,MATCH('24hrFilter'!Y$1,'24hr'!$C$1:$Z$1,0)+2,0),"")</f>
        <v>65</v>
      </c>
      <c r="Z7" s="77">
        <f>IFERROR(VLOOKUP($B7,'24hr'!$A$1:$Z$367,MATCH('24hrFilter'!Z$1,'24hr'!$C$1:$Z$1,0)+2,0),"")</f>
        <v>75</v>
      </c>
    </row>
    <row r="8" spans="2:26" x14ac:dyDescent="0.25">
      <c r="B8">
        <f>IF(ROW()-1&lt;=Input!$F$4,ROW()-1,"")</f>
        <v>7</v>
      </c>
      <c r="C8" s="1">
        <f>IFERROR(VLOOKUP($B8,'24hr'!$A$1:$X$367,MATCH('24hrFilter'!C$1,'24hr'!$C$1:$X$1,0)+2,0),"")</f>
        <v>44188</v>
      </c>
      <c r="D8" s="77" t="str">
        <f>IFERROR(VLOOKUP($B8,'24hr'!$A$1:$X$367,MATCH('24hrFilter'!D$1,'24hr'!$C$1:$X$1,0)+2,0),"")</f>
        <v>Combined</v>
      </c>
      <c r="E8" s="77">
        <f>IFERROR(VLOOKUP($B8,'24hr'!$A$1:$X$367,MATCH('24hrFilter'!E$1,'24hr'!$C$1:$X$1,0)+2,0),"")</f>
        <v>53.674545000000002</v>
      </c>
      <c r="F8" s="77">
        <f>IFERROR(VLOOKUP($B8,'24hr'!$A$1:$X$367,MATCH('24hrFilter'!F$1,'24hr'!$C$1:$X$1,0)+2,0),"")</f>
        <v>43.948127999999997</v>
      </c>
      <c r="G8" s="77">
        <f>IFERROR(VLOOKUP($B8,'24hr'!$A$1:$X$367,MATCH('24hrFilter'!G$1,'24hr'!$C$1:$X$1,0)+2,0),"")</f>
        <v>43.948127999999997</v>
      </c>
      <c r="H8" s="77">
        <f>IFERROR(VLOOKUP($B8,'24hr'!$A$1:$X$367,MATCH('24hrFilter'!H$1,'24hr'!$C$1:$X$1,0)+2,0),"")</f>
        <v>15.404529000000004</v>
      </c>
      <c r="I8" s="77">
        <f>IFERROR(VLOOKUP($B8,'24hr'!$A$1:$X$367,MATCH('24hrFilter'!I$1,'24hr'!$C$1:$X$1,0)+2,0),"")</f>
        <v>51.994353750000002</v>
      </c>
      <c r="J8" s="77">
        <f>IFERROR(VLOOKUP($B8,'24hr'!$A$1:$X$367,MATCH('24hrFilter'!J$1,'24hr'!$C$1:$X$1,0)+2,0),"")</f>
        <v>54.1573055</v>
      </c>
      <c r="K8" s="77">
        <f>IFERROR(VLOOKUP($B8,'24hr'!$A$1:$X$367,MATCH('24hrFilter'!K$1,'24hr'!$C$1:$X$1,0)+2,0),"")</f>
        <v>5.9657340000000003</v>
      </c>
      <c r="L8" s="77">
        <f>IFERROR(VLOOKUP($B8,'24hr'!$A$1:$X$367,MATCH('24hrFilter'!L$1,'24hr'!$C$1:$X$1,0)+2,0),"")</f>
        <v>5.9657340000000003</v>
      </c>
      <c r="M8" s="77">
        <f>IFERROR(VLOOKUP($B8,'24hr'!$A$1:$X$367,MATCH('24hrFilter'!M$1,'24hr'!$C$1:$X$1,0)+2,0),"")</f>
        <v>48.191571500000002</v>
      </c>
      <c r="N8" s="77">
        <f>IFERROR(VLOOKUP($B8,'24hr'!$A$1:$X$367,MATCH('24hrFilter'!N$1,'24hr'!$C$1:$X$1,0)+2,0),"")</f>
        <v>36.708378350000004</v>
      </c>
      <c r="O8" s="77">
        <f>IFERROR(VLOOKUP($B8,'24hr'!$A$1:$X$367,MATCH('24hrFilter'!O$1,'24hr'!$C$1:$X$1,0)+2,0),"")</f>
        <v>99.874285499999999</v>
      </c>
      <c r="P8" s="77">
        <f>IFERROR(VLOOKUP($B8,'24hr'!$A$1:$X$367,MATCH('24hrFilter'!P$1,'24hr'!$C$1:$X$1,0)+2,0),"")</f>
        <v>22.476398500000002</v>
      </c>
      <c r="Q8" s="77">
        <f>IFERROR(VLOOKUP($B8,'24hr'!$A$1:$X$367,MATCH('24hrFilter'!Q$1,'24hr'!$C$1:$X$1,0)+2,0),"")</f>
        <v>22.476398500000002</v>
      </c>
      <c r="R8" s="77">
        <f>IFERROR(VLOOKUP($B8,'24hr'!$A$1:$X$367,MATCH('24hrFilter'!R$1,'24hr'!$C$1:$X$1,0)+2,0),"")</f>
        <v>77.397886999999997</v>
      </c>
      <c r="S8" s="77">
        <f>IFERROR(VLOOKUP($B8,'24hr'!$A$1:$X$367,MATCH('24hrFilter'!S$1,'24hr'!$C$1:$X$1,0)+2,0),"")</f>
        <v>68.789281750000001</v>
      </c>
      <c r="T8" s="77">
        <f>IFERROR(VLOOKUP($B8,'24hr'!$A$1:$X$367,MATCH('24hrFilter'!T$1,'24hr'!$C$1:$X$1,0)+2,0),"")</f>
        <v>8.8461540000000003</v>
      </c>
      <c r="U8" s="77">
        <f>IFERROR(VLOOKUP($B8,'24hr'!$A$1:$X$367,MATCH('24hrFilter'!U$1,'24hr'!$C$1:$X$1,0)+2,0),"")</f>
        <v>0.8846155</v>
      </c>
      <c r="V8" s="77">
        <f>IFERROR(VLOOKUP($B8,'24hr'!$A$1:$X$367,MATCH('24hrFilter'!V$1,'24hr'!$C$1:$X$1,0)+2,0),"")</f>
        <v>0.8846155</v>
      </c>
      <c r="W8" s="77">
        <f>IFERROR(VLOOKUP($B8,'24hr'!$A$1:$X$367,MATCH('24hrFilter'!W$1,'24hr'!$C$1:$X$1,0)+2,0),"")</f>
        <v>7.9615385000000005</v>
      </c>
      <c r="X8" s="77">
        <f>IFERROR(VLOOKUP($B8,'24hr'!$A$1:$X$367,MATCH('24hrFilter'!X$1,'24hr'!$C$1:$X$1,0)+2,0),"")</f>
        <v>3.3754581999999997</v>
      </c>
      <c r="Y8" s="77">
        <f>IFERROR(VLOOKUP($B8,'24hr'!$A$1:$Z$367,MATCH('24hrFilter'!Y$1,'24hr'!$C$1:$Z$1,0)+2,0),"")</f>
        <v>65</v>
      </c>
      <c r="Z8" s="77">
        <f>IFERROR(VLOOKUP($B8,'24hr'!$A$1:$Z$367,MATCH('24hrFilter'!Z$1,'24hr'!$C$1:$Z$1,0)+2,0),"")</f>
        <v>75</v>
      </c>
    </row>
    <row r="9" spans="2:26" x14ac:dyDescent="0.25">
      <c r="B9">
        <f>IF(ROW()-1&lt;=Input!$F$4,ROW()-1,"")</f>
        <v>8</v>
      </c>
      <c r="C9" s="1">
        <f>IFERROR(VLOOKUP($B9,'24hr'!$A$1:$X$367,MATCH('24hrFilter'!C$1,'24hr'!$C$1:$X$1,0)+2,0),"")</f>
        <v>44187</v>
      </c>
      <c r="D9" s="77" t="str">
        <f>IFERROR(VLOOKUP($B9,'24hr'!$A$1:$X$367,MATCH('24hrFilter'!D$1,'24hr'!$C$1:$X$1,0)+2,0),"")</f>
        <v>Combined</v>
      </c>
      <c r="E9" s="77">
        <f>IFERROR(VLOOKUP($B9,'24hr'!$A$1:$X$367,MATCH('24hrFilter'!E$1,'24hr'!$C$1:$X$1,0)+2,0),"")</f>
        <v>53.172727000000002</v>
      </c>
      <c r="F9" s="77">
        <f>IFERROR(VLOOKUP($B9,'24hr'!$A$1:$X$367,MATCH('24hrFilter'!F$1,'24hr'!$C$1:$X$1,0)+2,0),"")</f>
        <v>43.845325000000003</v>
      </c>
      <c r="G9" s="77">
        <f>IFERROR(VLOOKUP($B9,'24hr'!$A$1:$X$367,MATCH('24hrFilter'!G$1,'24hr'!$C$1:$X$1,0)+2,0),"")</f>
        <v>43.845325000000003</v>
      </c>
      <c r="H9" s="77">
        <f>IFERROR(VLOOKUP($B9,'24hr'!$A$1:$X$367,MATCH('24hrFilter'!H$1,'24hr'!$C$1:$X$1,0)+2,0),"")</f>
        <v>15.669499999999999</v>
      </c>
      <c r="I9" s="77">
        <f>IFERROR(VLOOKUP($B9,'24hr'!$A$1:$X$367,MATCH('24hrFilter'!I$1,'24hr'!$C$1:$X$1,0)+2,0),"")</f>
        <v>51.31019405</v>
      </c>
      <c r="J9" s="77">
        <f>IFERROR(VLOOKUP($B9,'24hr'!$A$1:$X$367,MATCH('24hrFilter'!J$1,'24hr'!$C$1:$X$1,0)+2,0),"")</f>
        <v>52.4324285</v>
      </c>
      <c r="K9" s="77">
        <f>IFERROR(VLOOKUP($B9,'24hr'!$A$1:$X$367,MATCH('24hrFilter'!K$1,'24hr'!$C$1:$X$1,0)+2,0),"")</f>
        <v>7.4248250000000002</v>
      </c>
      <c r="L9" s="77">
        <f>IFERROR(VLOOKUP($B9,'24hr'!$A$1:$X$367,MATCH('24hrFilter'!L$1,'24hr'!$C$1:$X$1,0)+2,0),"")</f>
        <v>7.4248250000000002</v>
      </c>
      <c r="M9" s="77">
        <f>IFERROR(VLOOKUP($B9,'24hr'!$A$1:$X$367,MATCH('24hrFilter'!M$1,'24hr'!$C$1:$X$1,0)+2,0),"")</f>
        <v>45.007603500000002</v>
      </c>
      <c r="N9" s="77">
        <f>IFERROR(VLOOKUP($B9,'24hr'!$A$1:$X$367,MATCH('24hrFilter'!N$1,'24hr'!$C$1:$X$1,0)+2,0),"")</f>
        <v>39.298717199999999</v>
      </c>
      <c r="O9" s="77">
        <f>IFERROR(VLOOKUP($B9,'24hr'!$A$1:$X$367,MATCH('24hrFilter'!O$1,'24hr'!$C$1:$X$1,0)+2,0),"")</f>
        <v>100</v>
      </c>
      <c r="P9" s="77">
        <f>IFERROR(VLOOKUP($B9,'24hr'!$A$1:$X$367,MATCH('24hrFilter'!P$1,'24hr'!$C$1:$X$1,0)+2,0),"")</f>
        <v>21.775663999999999</v>
      </c>
      <c r="Q9" s="77">
        <f>IFERROR(VLOOKUP($B9,'24hr'!$A$1:$X$367,MATCH('24hrFilter'!Q$1,'24hr'!$C$1:$X$1,0)+2,0),"")</f>
        <v>21.775663999999999</v>
      </c>
      <c r="R9" s="77">
        <f>IFERROR(VLOOKUP($B9,'24hr'!$A$1:$X$367,MATCH('24hrFilter'!R$1,'24hr'!$C$1:$X$1,0)+2,0),"")</f>
        <v>78.224335999999994</v>
      </c>
      <c r="S9" s="77">
        <f>IFERROR(VLOOKUP($B9,'24hr'!$A$1:$X$367,MATCH('24hrFilter'!S$1,'24hr'!$C$1:$X$1,0)+2,0),"")</f>
        <v>72.837496900000005</v>
      </c>
      <c r="T9" s="77">
        <f>IFERROR(VLOOKUP($B9,'24hr'!$A$1:$X$367,MATCH('24hrFilter'!T$1,'24hr'!$C$1:$X$1,0)+2,0),"")</f>
        <v>6.7551725000000005</v>
      </c>
      <c r="U9" s="77">
        <f>IFERROR(VLOOKUP($B9,'24hr'!$A$1:$X$367,MATCH('24hrFilter'!U$1,'24hr'!$C$1:$X$1,0)+2,0),"")</f>
        <v>0.5</v>
      </c>
      <c r="V9" s="77">
        <f>IFERROR(VLOOKUP($B9,'24hr'!$A$1:$X$367,MATCH('24hrFilter'!V$1,'24hr'!$C$1:$X$1,0)+2,0),"")</f>
        <v>0.5</v>
      </c>
      <c r="W9" s="77">
        <f>IFERROR(VLOOKUP($B9,'24hr'!$A$1:$X$367,MATCH('24hrFilter'!W$1,'24hr'!$C$1:$X$1,0)+2,0),"")</f>
        <v>6.2551725000000005</v>
      </c>
      <c r="X9" s="77">
        <f>IFERROR(VLOOKUP($B9,'24hr'!$A$1:$X$367,MATCH('24hrFilter'!X$1,'24hr'!$C$1:$X$1,0)+2,0),"")</f>
        <v>2.9138429499999998</v>
      </c>
      <c r="Y9" s="77">
        <f>IFERROR(VLOOKUP($B9,'24hr'!$A$1:$Z$367,MATCH('24hrFilter'!Y$1,'24hr'!$C$1:$Z$1,0)+2,0),"")</f>
        <v>65</v>
      </c>
      <c r="Z9" s="77">
        <f>IFERROR(VLOOKUP($B9,'24hr'!$A$1:$Z$367,MATCH('24hrFilter'!Z$1,'24hr'!$C$1:$Z$1,0)+2,0),"")</f>
        <v>75</v>
      </c>
    </row>
    <row r="10" spans="2:26" x14ac:dyDescent="0.25">
      <c r="B10">
        <f>IF(ROW()-1&lt;=Input!$F$4,ROW()-1,"")</f>
        <v>9</v>
      </c>
      <c r="C10" s="1">
        <f>IFERROR(VLOOKUP($B10,'24hr'!$A$1:$X$367,MATCH('24hrFilter'!C$1,'24hr'!$C$1:$X$1,0)+2,0),"")</f>
        <v>44186</v>
      </c>
      <c r="D10" s="77" t="str">
        <f>IFERROR(VLOOKUP($B10,'24hr'!$A$1:$X$367,MATCH('24hrFilter'!D$1,'24hr'!$C$1:$X$1,0)+2,0),"")</f>
        <v>Combined</v>
      </c>
      <c r="E10" s="77">
        <f>IFERROR(VLOOKUP($B10,'24hr'!$A$1:$X$367,MATCH('24hrFilter'!E$1,'24hr'!$C$1:$X$1,0)+2,0),"")</f>
        <v>53.861905</v>
      </c>
      <c r="F10" s="77">
        <f>IFERROR(VLOOKUP($B10,'24hr'!$A$1:$X$367,MATCH('24hrFilter'!F$1,'24hr'!$C$1:$X$1,0)+2,0),"")</f>
        <v>43.471677999999997</v>
      </c>
      <c r="G10" s="77">
        <f>IFERROR(VLOOKUP($B10,'24hr'!$A$1:$X$367,MATCH('24hrFilter'!G$1,'24hr'!$C$1:$X$1,0)+2,0),"")</f>
        <v>43.471677999999997</v>
      </c>
      <c r="H10" s="77">
        <f>IFERROR(VLOOKUP($B10,'24hr'!$A$1:$X$367,MATCH('24hrFilter'!H$1,'24hr'!$C$1:$X$1,0)+2,0),"")</f>
        <v>17.332351500000005</v>
      </c>
      <c r="I10" s="77">
        <f>IFERROR(VLOOKUP($B10,'24hr'!$A$1:$X$367,MATCH('24hrFilter'!I$1,'24hr'!$C$1:$X$1,0)+2,0),"")</f>
        <v>52.047223099999997</v>
      </c>
      <c r="J10" s="77">
        <f>IFERROR(VLOOKUP($B10,'24hr'!$A$1:$X$367,MATCH('24hrFilter'!J$1,'24hr'!$C$1:$X$1,0)+2,0),"")</f>
        <v>53.794956499999998</v>
      </c>
      <c r="K10" s="77">
        <f>IFERROR(VLOOKUP($B10,'24hr'!$A$1:$X$367,MATCH('24hrFilter'!K$1,'24hr'!$C$1:$X$1,0)+2,0),"")</f>
        <v>3.1520980000000001</v>
      </c>
      <c r="L10" s="77">
        <f>IFERROR(VLOOKUP($B10,'24hr'!$A$1:$X$367,MATCH('24hrFilter'!L$1,'24hr'!$C$1:$X$1,0)+2,0),"")</f>
        <v>3.1520980000000001</v>
      </c>
      <c r="M10" s="77">
        <f>IFERROR(VLOOKUP($B10,'24hr'!$A$1:$X$367,MATCH('24hrFilter'!M$1,'24hr'!$C$1:$X$1,0)+2,0),"")</f>
        <v>50.642858499999996</v>
      </c>
      <c r="N10" s="77">
        <f>IFERROR(VLOOKUP($B10,'24hr'!$A$1:$X$367,MATCH('24hrFilter'!N$1,'24hr'!$C$1:$X$1,0)+2,0),"")</f>
        <v>35.463572350000007</v>
      </c>
      <c r="O10" s="77">
        <f>IFERROR(VLOOKUP($B10,'24hr'!$A$1:$X$367,MATCH('24hrFilter'!O$1,'24hr'!$C$1:$X$1,0)+2,0),"")</f>
        <v>99.91511349999999</v>
      </c>
      <c r="P10" s="77">
        <f>IFERROR(VLOOKUP($B10,'24hr'!$A$1:$X$367,MATCH('24hrFilter'!P$1,'24hr'!$C$1:$X$1,0)+2,0),"")</f>
        <v>21.665629500000001</v>
      </c>
      <c r="Q10" s="77">
        <f>IFERROR(VLOOKUP($B10,'24hr'!$A$1:$X$367,MATCH('24hrFilter'!Q$1,'24hr'!$C$1:$X$1,0)+2,0),"")</f>
        <v>21.665629500000001</v>
      </c>
      <c r="R10" s="77">
        <f>IFERROR(VLOOKUP($B10,'24hr'!$A$1:$X$367,MATCH('24hrFilter'!R$1,'24hr'!$C$1:$X$1,0)+2,0),"")</f>
        <v>78.249483999999995</v>
      </c>
      <c r="S10" s="77">
        <f>IFERROR(VLOOKUP($B10,'24hr'!$A$1:$X$367,MATCH('24hrFilter'!S$1,'24hr'!$C$1:$X$1,0)+2,0),"")</f>
        <v>62.751147399999994</v>
      </c>
      <c r="T10" s="77">
        <f>IFERROR(VLOOKUP($B10,'24hr'!$A$1:$X$367,MATCH('24hrFilter'!T$1,'24hr'!$C$1:$X$1,0)+2,0),"")</f>
        <v>5.8869050000000005</v>
      </c>
      <c r="U10" s="77">
        <f>IFERROR(VLOOKUP($B10,'24hr'!$A$1:$X$367,MATCH('24hrFilter'!U$1,'24hr'!$C$1:$X$1,0)+2,0),"")</f>
        <v>0.53846150000000004</v>
      </c>
      <c r="V10" s="77">
        <f>IFERROR(VLOOKUP($B10,'24hr'!$A$1:$X$367,MATCH('24hrFilter'!V$1,'24hr'!$C$1:$X$1,0)+2,0),"")</f>
        <v>0.53846150000000004</v>
      </c>
      <c r="W10" s="77">
        <f>IFERROR(VLOOKUP($B10,'24hr'!$A$1:$X$367,MATCH('24hrFilter'!W$1,'24hr'!$C$1:$X$1,0)+2,0),"")</f>
        <v>5.3484435000000001</v>
      </c>
      <c r="X10" s="77">
        <f>IFERROR(VLOOKUP($B10,'24hr'!$A$1:$X$367,MATCH('24hrFilter'!X$1,'24hr'!$C$1:$X$1,0)+2,0),"")</f>
        <v>2.4706152499999998</v>
      </c>
      <c r="Y10" s="77">
        <f>IFERROR(VLOOKUP($B10,'24hr'!$A$1:$Z$367,MATCH('24hrFilter'!Y$1,'24hr'!$C$1:$Z$1,0)+2,0),"")</f>
        <v>65</v>
      </c>
      <c r="Z10" s="77">
        <f>IFERROR(VLOOKUP($B10,'24hr'!$A$1:$Z$367,MATCH('24hrFilter'!Z$1,'24hr'!$C$1:$Z$1,0)+2,0),"")</f>
        <v>75</v>
      </c>
    </row>
    <row r="11" spans="2:26" x14ac:dyDescent="0.25">
      <c r="B11">
        <f>IF(ROW()-1&lt;=Input!$F$4,ROW()-1,"")</f>
        <v>10</v>
      </c>
      <c r="C11" s="1">
        <f>IFERROR(VLOOKUP($B11,'24hr'!$A$1:$X$367,MATCH('24hrFilter'!C$1,'24hr'!$C$1:$X$1,0)+2,0),"")</f>
        <v>44185</v>
      </c>
      <c r="D11" s="77" t="str">
        <f>IFERROR(VLOOKUP($B11,'24hr'!$A$1:$X$367,MATCH('24hrFilter'!D$1,'24hr'!$C$1:$X$1,0)+2,0),"")</f>
        <v>Combined</v>
      </c>
      <c r="E11" s="77">
        <f>IFERROR(VLOOKUP($B11,'24hr'!$A$1:$X$367,MATCH('24hrFilter'!E$1,'24hr'!$C$1:$X$1,0)+2,0),"")</f>
        <v>55.283332999999999</v>
      </c>
      <c r="F11" s="77">
        <f>IFERROR(VLOOKUP($B11,'24hr'!$A$1:$X$367,MATCH('24hrFilter'!F$1,'24hr'!$C$1:$X$1,0)+2,0),"")</f>
        <v>43.741329</v>
      </c>
      <c r="G11" s="77">
        <f>IFERROR(VLOOKUP($B11,'24hr'!$A$1:$X$367,MATCH('24hrFilter'!G$1,'24hr'!$C$1:$X$1,0)+2,0),"")</f>
        <v>43.741329</v>
      </c>
      <c r="H11" s="77">
        <f>IFERROR(VLOOKUP($B11,'24hr'!$A$1:$X$367,MATCH('24hrFilter'!H$1,'24hr'!$C$1:$X$1,0)+2,0),"")</f>
        <v>15.992644999999996</v>
      </c>
      <c r="I11" s="77">
        <f>IFERROR(VLOOKUP($B11,'24hr'!$A$1:$X$367,MATCH('24hrFilter'!I$1,'24hr'!$C$1:$X$1,0)+2,0),"")</f>
        <v>52.339764200000005</v>
      </c>
      <c r="J11" s="77">
        <f>IFERROR(VLOOKUP($B11,'24hr'!$A$1:$X$367,MATCH('24hrFilter'!J$1,'24hr'!$C$1:$X$1,0)+2,0),"")</f>
        <v>51.430448999999996</v>
      </c>
      <c r="K11" s="77">
        <f>IFERROR(VLOOKUP($B11,'24hr'!$A$1:$X$367,MATCH('24hrFilter'!K$1,'24hr'!$C$1:$X$1,0)+2,0),"")</f>
        <v>2.8895105000000001</v>
      </c>
      <c r="L11" s="77">
        <f>IFERROR(VLOOKUP($B11,'24hr'!$A$1:$X$367,MATCH('24hrFilter'!L$1,'24hr'!$C$1:$X$1,0)+2,0),"")</f>
        <v>2.8895105000000001</v>
      </c>
      <c r="M11" s="77">
        <f>IFERROR(VLOOKUP($B11,'24hr'!$A$1:$X$367,MATCH('24hrFilter'!M$1,'24hr'!$C$1:$X$1,0)+2,0),"")</f>
        <v>48.540938499999996</v>
      </c>
      <c r="N11" s="77">
        <f>IFERROR(VLOOKUP($B11,'24hr'!$A$1:$X$367,MATCH('24hrFilter'!N$1,'24hr'!$C$1:$X$1,0)+2,0),"")</f>
        <v>30.306180099999999</v>
      </c>
      <c r="O11" s="77">
        <f>IFERROR(VLOOKUP($B11,'24hr'!$A$1:$X$367,MATCH('24hrFilter'!O$1,'24hr'!$C$1:$X$1,0)+2,0),"")</f>
        <v>91.66989749999999</v>
      </c>
      <c r="P11" s="77">
        <f>IFERROR(VLOOKUP($B11,'24hr'!$A$1:$X$367,MATCH('24hrFilter'!P$1,'24hr'!$C$1:$X$1,0)+2,0),"")</f>
        <v>16.88993</v>
      </c>
      <c r="Q11" s="77">
        <f>IFERROR(VLOOKUP($B11,'24hr'!$A$1:$X$367,MATCH('24hrFilter'!Q$1,'24hr'!$C$1:$X$1,0)+2,0),"")</f>
        <v>16.88993</v>
      </c>
      <c r="R11" s="77">
        <f>IFERROR(VLOOKUP($B11,'24hr'!$A$1:$X$367,MATCH('24hrFilter'!R$1,'24hr'!$C$1:$X$1,0)+2,0),"")</f>
        <v>74.779967499999998</v>
      </c>
      <c r="S11" s="77">
        <f>IFERROR(VLOOKUP($B11,'24hr'!$A$1:$X$367,MATCH('24hrFilter'!S$1,'24hr'!$C$1:$X$1,0)+2,0),"")</f>
        <v>52.769442849999997</v>
      </c>
      <c r="T11" s="77">
        <f>IFERROR(VLOOKUP($B11,'24hr'!$A$1:$X$367,MATCH('24hrFilter'!T$1,'24hr'!$C$1:$X$1,0)+2,0),"")</f>
        <v>11.188810999999999</v>
      </c>
      <c r="U11" s="77">
        <f>IFERROR(VLOOKUP($B11,'24hr'!$A$1:$X$367,MATCH('24hrFilter'!U$1,'24hr'!$C$1:$X$1,0)+2,0),"")</f>
        <v>0.59790200000000004</v>
      </c>
      <c r="V11" s="77">
        <f>IFERROR(VLOOKUP($B11,'24hr'!$A$1:$X$367,MATCH('24hrFilter'!V$1,'24hr'!$C$1:$X$1,0)+2,0),"")</f>
        <v>0.59790200000000004</v>
      </c>
      <c r="W11" s="77">
        <f>IFERROR(VLOOKUP($B11,'24hr'!$A$1:$X$367,MATCH('24hrFilter'!W$1,'24hr'!$C$1:$X$1,0)+2,0),"")</f>
        <v>10.590909</v>
      </c>
      <c r="X11" s="77">
        <f>IFERROR(VLOOKUP($B11,'24hr'!$A$1:$X$367,MATCH('24hrFilter'!X$1,'24hr'!$C$1:$X$1,0)+2,0),"")</f>
        <v>3.3415501000000001</v>
      </c>
      <c r="Y11" s="77">
        <f>IFERROR(VLOOKUP($B11,'24hr'!$A$1:$Z$367,MATCH('24hrFilter'!Y$1,'24hr'!$C$1:$Z$1,0)+2,0),"")</f>
        <v>65</v>
      </c>
      <c r="Z11" s="77">
        <f>IFERROR(VLOOKUP($B11,'24hr'!$A$1:$Z$367,MATCH('24hrFilter'!Z$1,'24hr'!$C$1:$Z$1,0)+2,0),"")</f>
        <v>75</v>
      </c>
    </row>
    <row r="12" spans="2:26" x14ac:dyDescent="0.25">
      <c r="B12">
        <f>IF(ROW()-1&lt;=Input!$F$4,ROW()-1,"")</f>
        <v>11</v>
      </c>
      <c r="C12" s="1">
        <f>IFERROR(VLOOKUP($B12,'24hr'!$A$1:$X$367,MATCH('24hrFilter'!C$1,'24hr'!$C$1:$X$1,0)+2,0),"")</f>
        <v>44184</v>
      </c>
      <c r="D12" s="77" t="str">
        <f>IFERROR(VLOOKUP($B12,'24hr'!$A$1:$X$367,MATCH('24hrFilter'!D$1,'24hr'!$C$1:$X$1,0)+2,0),"")</f>
        <v>Combined</v>
      </c>
      <c r="E12" s="77">
        <f>IFERROR(VLOOKUP($B12,'24hr'!$A$1:$X$367,MATCH('24hrFilter'!E$1,'24hr'!$C$1:$X$1,0)+2,0),"")</f>
        <v>55.503124999999997</v>
      </c>
      <c r="F12" s="77">
        <f>IFERROR(VLOOKUP($B12,'24hr'!$A$1:$X$367,MATCH('24hrFilter'!F$1,'24hr'!$C$1:$X$1,0)+2,0),"")</f>
        <v>43.054056000000003</v>
      </c>
      <c r="G12" s="77">
        <f>IFERROR(VLOOKUP($B12,'24hr'!$A$1:$X$367,MATCH('24hrFilter'!G$1,'24hr'!$C$1:$X$1,0)+2,0),"")</f>
        <v>43.054056000000003</v>
      </c>
      <c r="H12" s="77">
        <f>IFERROR(VLOOKUP($B12,'24hr'!$A$1:$X$367,MATCH('24hrFilter'!H$1,'24hr'!$C$1:$X$1,0)+2,0),"")</f>
        <v>16.439813999999998</v>
      </c>
      <c r="I12" s="77">
        <f>IFERROR(VLOOKUP($B12,'24hr'!$A$1:$X$367,MATCH('24hrFilter'!I$1,'24hr'!$C$1:$X$1,0)+2,0),"")</f>
        <v>49.498780400000001</v>
      </c>
      <c r="J12" s="77">
        <f>IFERROR(VLOOKUP($B12,'24hr'!$A$1:$X$367,MATCH('24hrFilter'!J$1,'24hr'!$C$1:$X$1,0)+2,0),"")</f>
        <v>55.283228999999999</v>
      </c>
      <c r="K12" s="77">
        <f>IFERROR(VLOOKUP($B12,'24hr'!$A$1:$X$367,MATCH('24hrFilter'!K$1,'24hr'!$C$1:$X$1,0)+2,0),"")</f>
        <v>6.9332165000000003</v>
      </c>
      <c r="L12" s="77">
        <f>IFERROR(VLOOKUP($B12,'24hr'!$A$1:$X$367,MATCH('24hrFilter'!L$1,'24hr'!$C$1:$X$1,0)+2,0),"")</f>
        <v>6.9332165000000003</v>
      </c>
      <c r="M12" s="77">
        <f>IFERROR(VLOOKUP($B12,'24hr'!$A$1:$X$367,MATCH('24hrFilter'!M$1,'24hr'!$C$1:$X$1,0)+2,0),"")</f>
        <v>48.350012499999998</v>
      </c>
      <c r="N12" s="77">
        <f>IFERROR(VLOOKUP($B12,'24hr'!$A$1:$X$367,MATCH('24hrFilter'!N$1,'24hr'!$C$1:$X$1,0)+2,0),"")</f>
        <v>30.887287649999998</v>
      </c>
      <c r="O12" s="77">
        <f>IFERROR(VLOOKUP($B12,'24hr'!$A$1:$X$367,MATCH('24hrFilter'!O$1,'24hr'!$C$1:$X$1,0)+2,0),"")</f>
        <v>95.168214500000005</v>
      </c>
      <c r="P12" s="77">
        <f>IFERROR(VLOOKUP($B12,'24hr'!$A$1:$X$367,MATCH('24hrFilter'!P$1,'24hr'!$C$1:$X$1,0)+2,0),"")</f>
        <v>20.572168000000001</v>
      </c>
      <c r="Q12" s="77">
        <f>IFERROR(VLOOKUP($B12,'24hr'!$A$1:$X$367,MATCH('24hrFilter'!Q$1,'24hr'!$C$1:$X$1,0)+2,0),"")</f>
        <v>20.572168000000001</v>
      </c>
      <c r="R12" s="77">
        <f>IFERROR(VLOOKUP($B12,'24hr'!$A$1:$X$367,MATCH('24hrFilter'!R$1,'24hr'!$C$1:$X$1,0)+2,0),"")</f>
        <v>74.5960465</v>
      </c>
      <c r="S12" s="77">
        <f>IFERROR(VLOOKUP($B12,'24hr'!$A$1:$X$367,MATCH('24hrFilter'!S$1,'24hr'!$C$1:$X$1,0)+2,0),"")</f>
        <v>59.987427750000002</v>
      </c>
      <c r="T12" s="77">
        <f>IFERROR(VLOOKUP($B12,'24hr'!$A$1:$X$367,MATCH('24hrFilter'!T$1,'24hr'!$C$1:$X$1,0)+2,0),"")</f>
        <v>10.258741000000001</v>
      </c>
      <c r="U12" s="77">
        <f>IFERROR(VLOOKUP($B12,'24hr'!$A$1:$X$367,MATCH('24hrFilter'!U$1,'24hr'!$C$1:$X$1,0)+2,0),"")</f>
        <v>0.230769</v>
      </c>
      <c r="V12" s="77">
        <f>IFERROR(VLOOKUP($B12,'24hr'!$A$1:$X$367,MATCH('24hrFilter'!V$1,'24hr'!$C$1:$X$1,0)+2,0),"")</f>
        <v>0.230769</v>
      </c>
      <c r="W12" s="77">
        <f>IFERROR(VLOOKUP($B12,'24hr'!$A$1:$X$367,MATCH('24hrFilter'!W$1,'24hr'!$C$1:$X$1,0)+2,0),"")</f>
        <v>10.027972</v>
      </c>
      <c r="X12" s="77">
        <f>IFERROR(VLOOKUP($B12,'24hr'!$A$1:$X$367,MATCH('24hrFilter'!X$1,'24hr'!$C$1:$X$1,0)+2,0),"")</f>
        <v>3.1725655499999998</v>
      </c>
      <c r="Y12" s="77">
        <f>IFERROR(VLOOKUP($B12,'24hr'!$A$1:$Z$367,MATCH('24hrFilter'!Y$1,'24hr'!$C$1:$Z$1,0)+2,0),"")</f>
        <v>65</v>
      </c>
      <c r="Z12" s="77">
        <f>IFERROR(VLOOKUP($B12,'24hr'!$A$1:$Z$367,MATCH('24hrFilter'!Z$1,'24hr'!$C$1:$Z$1,0)+2,0),"")</f>
        <v>75</v>
      </c>
    </row>
    <row r="13" spans="2:26" x14ac:dyDescent="0.25">
      <c r="B13">
        <f>IF(ROW()-1&lt;=Input!$F$4,ROW()-1,"")</f>
        <v>12</v>
      </c>
      <c r="C13" s="1">
        <f>IFERROR(VLOOKUP($B13,'24hr'!$A$1:$X$367,MATCH('24hrFilter'!C$1,'24hr'!$C$1:$X$1,0)+2,0),"")</f>
        <v>44183</v>
      </c>
      <c r="D13" s="77" t="str">
        <f>IFERROR(VLOOKUP($B13,'24hr'!$A$1:$X$367,MATCH('24hrFilter'!D$1,'24hr'!$C$1:$X$1,0)+2,0),"")</f>
        <v>Combined</v>
      </c>
      <c r="E13" s="77">
        <f>IFERROR(VLOOKUP($B13,'24hr'!$A$1:$X$367,MATCH('24hrFilter'!E$1,'24hr'!$C$1:$X$1,0)+2,0),"")</f>
        <v>53.524999999999999</v>
      </c>
      <c r="F13" s="77">
        <f>IFERROR(VLOOKUP($B13,'24hr'!$A$1:$X$367,MATCH('24hrFilter'!F$1,'24hr'!$C$1:$X$1,0)+2,0),"")</f>
        <v>42.798251999999998</v>
      </c>
      <c r="G13" s="77">
        <f>IFERROR(VLOOKUP($B13,'24hr'!$A$1:$X$367,MATCH('24hrFilter'!G$1,'24hr'!$C$1:$X$1,0)+2,0),"")</f>
        <v>42.798251999999998</v>
      </c>
      <c r="H13" s="77">
        <f>IFERROR(VLOOKUP($B13,'24hr'!$A$1:$X$367,MATCH('24hrFilter'!H$1,'24hr'!$C$1:$X$1,0)+2,0),"")</f>
        <v>14.268094000000001</v>
      </c>
      <c r="I13" s="77">
        <f>IFERROR(VLOOKUP($B13,'24hr'!$A$1:$X$367,MATCH('24hrFilter'!I$1,'24hr'!$C$1:$X$1,0)+2,0),"")</f>
        <v>47.891491299999998</v>
      </c>
      <c r="J13" s="77">
        <f>IFERROR(VLOOKUP($B13,'24hr'!$A$1:$X$367,MATCH('24hrFilter'!J$1,'24hr'!$C$1:$X$1,0)+2,0),"")</f>
        <v>53.902856999999997</v>
      </c>
      <c r="K13" s="77">
        <f>IFERROR(VLOOKUP($B13,'24hr'!$A$1:$X$367,MATCH('24hrFilter'!K$1,'24hr'!$C$1:$X$1,0)+2,0),"")</f>
        <v>15.253147</v>
      </c>
      <c r="L13" s="77">
        <f>IFERROR(VLOOKUP($B13,'24hr'!$A$1:$X$367,MATCH('24hrFilter'!L$1,'24hr'!$C$1:$X$1,0)+2,0),"")</f>
        <v>15.253147</v>
      </c>
      <c r="M13" s="77">
        <f>IFERROR(VLOOKUP($B13,'24hr'!$A$1:$X$367,MATCH('24hrFilter'!M$1,'24hr'!$C$1:$X$1,0)+2,0),"")</f>
        <v>38.649709999999999</v>
      </c>
      <c r="N13" s="77">
        <f>IFERROR(VLOOKUP($B13,'24hr'!$A$1:$X$367,MATCH('24hrFilter'!N$1,'24hr'!$C$1:$X$1,0)+2,0),"")</f>
        <v>32.83764875</v>
      </c>
      <c r="O13" s="77">
        <f>IFERROR(VLOOKUP($B13,'24hr'!$A$1:$X$367,MATCH('24hrFilter'!O$1,'24hr'!$C$1:$X$1,0)+2,0),"")</f>
        <v>92.643214499999999</v>
      </c>
      <c r="P13" s="77">
        <f>IFERROR(VLOOKUP($B13,'24hr'!$A$1:$X$367,MATCH('24hrFilter'!P$1,'24hr'!$C$1:$X$1,0)+2,0),"")</f>
        <v>34.989510500000002</v>
      </c>
      <c r="Q13" s="77">
        <f>IFERROR(VLOOKUP($B13,'24hr'!$A$1:$X$367,MATCH('24hrFilter'!Q$1,'24hr'!$C$1:$X$1,0)+2,0),"")</f>
        <v>34.989510500000002</v>
      </c>
      <c r="R13" s="77">
        <f>IFERROR(VLOOKUP($B13,'24hr'!$A$1:$X$367,MATCH('24hrFilter'!R$1,'24hr'!$C$1:$X$1,0)+2,0),"")</f>
        <v>57.653703999999998</v>
      </c>
      <c r="S13" s="77">
        <f>IFERROR(VLOOKUP($B13,'24hr'!$A$1:$X$367,MATCH('24hrFilter'!S$1,'24hr'!$C$1:$X$1,0)+2,0),"")</f>
        <v>64.899983599999999</v>
      </c>
      <c r="T13" s="77">
        <f>IFERROR(VLOOKUP($B13,'24hr'!$A$1:$X$367,MATCH('24hrFilter'!T$1,'24hr'!$C$1:$X$1,0)+2,0),"")</f>
        <v>7.3269229999999999</v>
      </c>
      <c r="U13" s="77">
        <f>IFERROR(VLOOKUP($B13,'24hr'!$A$1:$X$367,MATCH('24hrFilter'!U$1,'24hr'!$C$1:$X$1,0)+2,0),"")</f>
        <v>0.42307699999999998</v>
      </c>
      <c r="V13" s="77">
        <f>IFERROR(VLOOKUP($B13,'24hr'!$A$1:$X$367,MATCH('24hrFilter'!V$1,'24hr'!$C$1:$X$1,0)+2,0),"")</f>
        <v>0.42307699999999998</v>
      </c>
      <c r="W13" s="77">
        <f>IFERROR(VLOOKUP($B13,'24hr'!$A$1:$X$367,MATCH('24hrFilter'!W$1,'24hr'!$C$1:$X$1,0)+2,0),"")</f>
        <v>6.9038459999999997</v>
      </c>
      <c r="X13" s="77">
        <f>IFERROR(VLOOKUP($B13,'24hr'!$A$1:$X$367,MATCH('24hrFilter'!X$1,'24hr'!$C$1:$X$1,0)+2,0),"")</f>
        <v>2.4872427500000001</v>
      </c>
      <c r="Y13" s="77">
        <f>IFERROR(VLOOKUP($B13,'24hr'!$A$1:$Z$367,MATCH('24hrFilter'!Y$1,'24hr'!$C$1:$Z$1,0)+2,0),"")</f>
        <v>65</v>
      </c>
      <c r="Z13" s="77">
        <f>IFERROR(VLOOKUP($B13,'24hr'!$A$1:$Z$367,MATCH('24hrFilter'!Z$1,'24hr'!$C$1:$Z$1,0)+2,0),"")</f>
        <v>75</v>
      </c>
    </row>
    <row r="14" spans="2:26" x14ac:dyDescent="0.25">
      <c r="B14">
        <f>IF(ROW()-1&lt;=Input!$F$4,ROW()-1,"")</f>
        <v>13</v>
      </c>
      <c r="C14" s="1">
        <f>IFERROR(VLOOKUP($B14,'24hr'!$A$1:$X$367,MATCH('24hrFilter'!C$1,'24hr'!$C$1:$X$1,0)+2,0),"")</f>
        <v>44182</v>
      </c>
      <c r="D14" s="77" t="str">
        <f>IFERROR(VLOOKUP($B14,'24hr'!$A$1:$X$367,MATCH('24hrFilter'!D$1,'24hr'!$C$1:$X$1,0)+2,0),"")</f>
        <v>Combined</v>
      </c>
      <c r="E14" s="77">
        <f>IFERROR(VLOOKUP($B14,'24hr'!$A$1:$X$367,MATCH('24hrFilter'!E$1,'24hr'!$C$1:$X$1,0)+2,0),"")</f>
        <v>56.938462000000001</v>
      </c>
      <c r="F14" s="77">
        <f>IFERROR(VLOOKUP($B14,'24hr'!$A$1:$X$367,MATCH('24hrFilter'!F$1,'24hr'!$C$1:$X$1,0)+2,0),"")</f>
        <v>41.461888000000002</v>
      </c>
      <c r="G14" s="77">
        <f>IFERROR(VLOOKUP($B14,'24hr'!$A$1:$X$367,MATCH('24hrFilter'!G$1,'24hr'!$C$1:$X$1,0)+2,0),"")</f>
        <v>41.461888000000002</v>
      </c>
      <c r="H14" s="77">
        <f>IFERROR(VLOOKUP($B14,'24hr'!$A$1:$X$367,MATCH('24hrFilter'!H$1,'24hr'!$C$1:$X$1,0)+2,0),"")</f>
        <v>19.072727500000003</v>
      </c>
      <c r="I14" s="77">
        <f>IFERROR(VLOOKUP($B14,'24hr'!$A$1:$X$367,MATCH('24hrFilter'!I$1,'24hr'!$C$1:$X$1,0)+2,0),"")</f>
        <v>48.4278446</v>
      </c>
      <c r="J14" s="77">
        <f>IFERROR(VLOOKUP($B14,'24hr'!$A$1:$X$367,MATCH('24hrFilter'!J$1,'24hr'!$C$1:$X$1,0)+2,0),"")</f>
        <v>49.759442999999997</v>
      </c>
      <c r="K14" s="77">
        <f>IFERROR(VLOOKUP($B14,'24hr'!$A$1:$X$367,MATCH('24hrFilter'!K$1,'24hr'!$C$1:$X$1,0)+2,0),"")</f>
        <v>12.670209499999999</v>
      </c>
      <c r="L14" s="77">
        <f>IFERROR(VLOOKUP($B14,'24hr'!$A$1:$X$367,MATCH('24hrFilter'!L$1,'24hr'!$C$1:$X$1,0)+2,0),"")</f>
        <v>12.670209499999999</v>
      </c>
      <c r="M14" s="77">
        <f>IFERROR(VLOOKUP($B14,'24hr'!$A$1:$X$367,MATCH('24hrFilter'!M$1,'24hr'!$C$1:$X$1,0)+2,0),"")</f>
        <v>37.089233499999999</v>
      </c>
      <c r="N14" s="77">
        <f>IFERROR(VLOOKUP($B14,'24hr'!$A$1:$X$367,MATCH('24hrFilter'!N$1,'24hr'!$C$1:$X$1,0)+2,0),"")</f>
        <v>28.414158999999998</v>
      </c>
      <c r="O14" s="77">
        <f>IFERROR(VLOOKUP($B14,'24hr'!$A$1:$X$367,MATCH('24hrFilter'!O$1,'24hr'!$C$1:$X$1,0)+2,0),"")</f>
        <v>93.282059000000004</v>
      </c>
      <c r="P14" s="77">
        <f>IFERROR(VLOOKUP($B14,'24hr'!$A$1:$X$367,MATCH('24hrFilter'!P$1,'24hr'!$C$1:$X$1,0)+2,0),"")</f>
        <v>25.245594500000003</v>
      </c>
      <c r="Q14" s="77">
        <f>IFERROR(VLOOKUP($B14,'24hr'!$A$1:$X$367,MATCH('24hrFilter'!Q$1,'24hr'!$C$1:$X$1,0)+2,0),"")</f>
        <v>25.245594500000003</v>
      </c>
      <c r="R14" s="77">
        <f>IFERROR(VLOOKUP($B14,'24hr'!$A$1:$X$367,MATCH('24hrFilter'!R$1,'24hr'!$C$1:$X$1,0)+2,0),"")</f>
        <v>68.036464499999994</v>
      </c>
      <c r="S14" s="77">
        <f>IFERROR(VLOOKUP($B14,'24hr'!$A$1:$X$367,MATCH('24hrFilter'!S$1,'24hr'!$C$1:$X$1,0)+2,0),"")</f>
        <v>54.434761549999997</v>
      </c>
      <c r="T14" s="77">
        <f>IFERROR(VLOOKUP($B14,'24hr'!$A$1:$X$367,MATCH('24hrFilter'!T$1,'24hr'!$C$1:$X$1,0)+2,0),"")</f>
        <v>3.5139860000000001</v>
      </c>
      <c r="U14" s="77">
        <f>IFERROR(VLOOKUP($B14,'24hr'!$A$1:$X$367,MATCH('24hrFilter'!U$1,'24hr'!$C$1:$X$1,0)+2,0),"")</f>
        <v>0.55944050000000001</v>
      </c>
      <c r="V14" s="77">
        <f>IFERROR(VLOOKUP($B14,'24hr'!$A$1:$X$367,MATCH('24hrFilter'!V$1,'24hr'!$C$1:$X$1,0)+2,0),"")</f>
        <v>0.55944050000000001</v>
      </c>
      <c r="W14" s="77">
        <f>IFERROR(VLOOKUP($B14,'24hr'!$A$1:$X$367,MATCH('24hrFilter'!W$1,'24hr'!$C$1:$X$1,0)+2,0),"")</f>
        <v>2.9545455</v>
      </c>
      <c r="X14" s="77">
        <f>IFERROR(VLOOKUP($B14,'24hr'!$A$1:$X$367,MATCH('24hrFilter'!X$1,'24hr'!$C$1:$X$1,0)+2,0),"")</f>
        <v>1.9364710999999999</v>
      </c>
      <c r="Y14" s="77">
        <f>IFERROR(VLOOKUP($B14,'24hr'!$A$1:$Z$367,MATCH('24hrFilter'!Y$1,'24hr'!$C$1:$Z$1,0)+2,0),"")</f>
        <v>65</v>
      </c>
      <c r="Z14" s="77">
        <f>IFERROR(VLOOKUP($B14,'24hr'!$A$1:$Z$367,MATCH('24hrFilter'!Z$1,'24hr'!$C$1:$Z$1,0)+2,0),"")</f>
        <v>75</v>
      </c>
    </row>
    <row r="15" spans="2:26" x14ac:dyDescent="0.25">
      <c r="B15">
        <f>IF(ROW()-1&lt;=Input!$F$4,ROW()-1,"")</f>
        <v>14</v>
      </c>
      <c r="C15" s="1">
        <f>IFERROR(VLOOKUP($B15,'24hr'!$A$1:$X$367,MATCH('24hrFilter'!C$1,'24hr'!$C$1:$X$1,0)+2,0),"")</f>
        <v>44181</v>
      </c>
      <c r="D15" s="77" t="str">
        <f>IFERROR(VLOOKUP($B15,'24hr'!$A$1:$X$367,MATCH('24hrFilter'!D$1,'24hr'!$C$1:$X$1,0)+2,0),"")</f>
        <v>Combined</v>
      </c>
      <c r="E15" s="77">
        <f>IFERROR(VLOOKUP($B15,'24hr'!$A$1:$X$367,MATCH('24hrFilter'!E$1,'24hr'!$C$1:$X$1,0)+2,0),"")</f>
        <v>51.981817999999997</v>
      </c>
      <c r="F15" s="77">
        <f>IFERROR(VLOOKUP($B15,'24hr'!$A$1:$X$367,MATCH('24hrFilter'!F$1,'24hr'!$C$1:$X$1,0)+2,0),"")</f>
        <v>44.349930000000001</v>
      </c>
      <c r="G15" s="77">
        <f>IFERROR(VLOOKUP($B15,'24hr'!$A$1:$X$367,MATCH('24hrFilter'!G$1,'24hr'!$C$1:$X$1,0)+2,0),"")</f>
        <v>44.349930000000001</v>
      </c>
      <c r="H15" s="77">
        <f>IFERROR(VLOOKUP($B15,'24hr'!$A$1:$X$367,MATCH('24hrFilter'!H$1,'24hr'!$C$1:$X$1,0)+2,0),"")</f>
        <v>16.044825000000003</v>
      </c>
      <c r="I15" s="77">
        <f>IFERROR(VLOOKUP($B15,'24hr'!$A$1:$X$367,MATCH('24hrFilter'!I$1,'24hr'!$C$1:$X$1,0)+2,0),"")</f>
        <v>52.022763999999995</v>
      </c>
      <c r="J15" s="77">
        <f>IFERROR(VLOOKUP($B15,'24hr'!$A$1:$X$367,MATCH('24hrFilter'!J$1,'24hr'!$C$1:$X$1,0)+2,0),"")</f>
        <v>53.08</v>
      </c>
      <c r="K15" s="77">
        <f>IFERROR(VLOOKUP($B15,'24hr'!$A$1:$X$367,MATCH('24hrFilter'!K$1,'24hr'!$C$1:$X$1,0)+2,0),"")</f>
        <v>5.3454545000000007</v>
      </c>
      <c r="L15" s="77">
        <f>IFERROR(VLOOKUP($B15,'24hr'!$A$1:$X$367,MATCH('24hrFilter'!L$1,'24hr'!$C$1:$X$1,0)+2,0),"")</f>
        <v>5.3454545000000007</v>
      </c>
      <c r="M15" s="77">
        <f>IFERROR(VLOOKUP($B15,'24hr'!$A$1:$X$367,MATCH('24hrFilter'!M$1,'24hr'!$C$1:$X$1,0)+2,0),"")</f>
        <v>47.734545499999996</v>
      </c>
      <c r="N15" s="77">
        <f>IFERROR(VLOOKUP($B15,'24hr'!$A$1:$X$367,MATCH('24hrFilter'!N$1,'24hr'!$C$1:$X$1,0)+2,0),"")</f>
        <v>27.468486349999999</v>
      </c>
      <c r="O15" s="77">
        <f>IFERROR(VLOOKUP($B15,'24hr'!$A$1:$X$367,MATCH('24hrFilter'!O$1,'24hr'!$C$1:$X$1,0)+2,0),"")</f>
        <v>97.741375000000005</v>
      </c>
      <c r="P15" s="77">
        <f>IFERROR(VLOOKUP($B15,'24hr'!$A$1:$X$367,MATCH('24hrFilter'!P$1,'24hr'!$C$1:$X$1,0)+2,0),"")</f>
        <v>15.0922725</v>
      </c>
      <c r="Q15" s="77">
        <f>IFERROR(VLOOKUP($B15,'24hr'!$A$1:$X$367,MATCH('24hrFilter'!Q$1,'24hr'!$C$1:$X$1,0)+2,0),"")</f>
        <v>15.0922725</v>
      </c>
      <c r="R15" s="77">
        <f>IFERROR(VLOOKUP($B15,'24hr'!$A$1:$X$367,MATCH('24hrFilter'!R$1,'24hr'!$C$1:$X$1,0)+2,0),"")</f>
        <v>82.649102499999998</v>
      </c>
      <c r="S15" s="77">
        <f>IFERROR(VLOOKUP($B15,'24hr'!$A$1:$X$367,MATCH('24hrFilter'!S$1,'24hr'!$C$1:$X$1,0)+2,0),"")</f>
        <v>49.344269650000001</v>
      </c>
      <c r="T15" s="77">
        <f>IFERROR(VLOOKUP($B15,'24hr'!$A$1:$X$367,MATCH('24hrFilter'!T$1,'24hr'!$C$1:$X$1,0)+2,0),"")</f>
        <v>13</v>
      </c>
      <c r="U15" s="77">
        <f>IFERROR(VLOOKUP($B15,'24hr'!$A$1:$X$367,MATCH('24hrFilter'!U$1,'24hr'!$C$1:$X$1,0)+2,0),"")</f>
        <v>1.6713289999999998</v>
      </c>
      <c r="V15" s="77">
        <f>IFERROR(VLOOKUP($B15,'24hr'!$A$1:$X$367,MATCH('24hrFilter'!V$1,'24hr'!$C$1:$X$1,0)+2,0),"")</f>
        <v>1.6713289999999998</v>
      </c>
      <c r="W15" s="77">
        <f>IFERROR(VLOOKUP($B15,'24hr'!$A$1:$X$367,MATCH('24hrFilter'!W$1,'24hr'!$C$1:$X$1,0)+2,0),"")</f>
        <v>11.328671</v>
      </c>
      <c r="X15" s="77">
        <f>IFERROR(VLOOKUP($B15,'24hr'!$A$1:$X$367,MATCH('24hrFilter'!X$1,'24hr'!$C$1:$X$1,0)+2,0),"")</f>
        <v>5.2187318500000002</v>
      </c>
      <c r="Y15" s="77">
        <f>IFERROR(VLOOKUP($B15,'24hr'!$A$1:$Z$367,MATCH('24hrFilter'!Y$1,'24hr'!$C$1:$Z$1,0)+2,0),"")</f>
        <v>65</v>
      </c>
      <c r="Z15" s="77">
        <f>IFERROR(VLOOKUP($B15,'24hr'!$A$1:$Z$367,MATCH('24hrFilter'!Z$1,'24hr'!$C$1:$Z$1,0)+2,0),"")</f>
        <v>75</v>
      </c>
    </row>
    <row r="16" spans="2:26" x14ac:dyDescent="0.25">
      <c r="B16">
        <f>IF(ROW()-1&lt;=Input!$F$4,ROW()-1,"")</f>
        <v>15</v>
      </c>
      <c r="C16" s="1">
        <f>IFERROR(VLOOKUP($B16,'24hr'!$A$1:$X$367,MATCH('24hrFilter'!C$1,'24hr'!$C$1:$X$1,0)+2,0),"")</f>
        <v>44180</v>
      </c>
      <c r="D16" s="77" t="str">
        <f>IFERROR(VLOOKUP($B16,'24hr'!$A$1:$X$367,MATCH('24hrFilter'!D$1,'24hr'!$C$1:$X$1,0)+2,0),"")</f>
        <v>Combined</v>
      </c>
      <c r="E16" s="77">
        <f>IFERROR(VLOOKUP($B16,'24hr'!$A$1:$X$367,MATCH('24hrFilter'!E$1,'24hr'!$C$1:$X$1,0)+2,0),"")</f>
        <v>51.323810000000002</v>
      </c>
      <c r="F16" s="77">
        <f>IFERROR(VLOOKUP($B16,'24hr'!$A$1:$X$367,MATCH('24hrFilter'!F$1,'24hr'!$C$1:$X$1,0)+2,0),"")</f>
        <v>39.870349500000003</v>
      </c>
      <c r="G16" s="77">
        <f>IFERROR(VLOOKUP($B16,'24hr'!$A$1:$X$367,MATCH('24hrFilter'!G$1,'24hr'!$C$1:$X$1,0)+2,0),"")</f>
        <v>39.870349500000003</v>
      </c>
      <c r="H16" s="77">
        <f>IFERROR(VLOOKUP($B16,'24hr'!$A$1:$X$367,MATCH('24hrFilter'!H$1,'24hr'!$C$1:$X$1,0)+2,0),"")</f>
        <v>18.310786499999995</v>
      </c>
      <c r="I16" s="77">
        <f>IFERROR(VLOOKUP($B16,'24hr'!$A$1:$X$367,MATCH('24hrFilter'!I$1,'24hr'!$C$1:$X$1,0)+2,0),"")</f>
        <v>49.638916300000005</v>
      </c>
      <c r="J16" s="77">
        <f>IFERROR(VLOOKUP($B16,'24hr'!$A$1:$X$367,MATCH('24hrFilter'!J$1,'24hr'!$C$1:$X$1,0)+2,0),"")</f>
        <v>50.284102500000003</v>
      </c>
      <c r="K16" s="77">
        <f>IFERROR(VLOOKUP($B16,'24hr'!$A$1:$X$367,MATCH('24hrFilter'!K$1,'24hr'!$C$1:$X$1,0)+2,0),"")</f>
        <v>16.223216499999999</v>
      </c>
      <c r="L16" s="77">
        <f>IFERROR(VLOOKUP($B16,'24hr'!$A$1:$X$367,MATCH('24hrFilter'!L$1,'24hr'!$C$1:$X$1,0)+2,0),"")</f>
        <v>16.223216499999999</v>
      </c>
      <c r="M16" s="77">
        <f>IFERROR(VLOOKUP($B16,'24hr'!$A$1:$X$367,MATCH('24hrFilter'!M$1,'24hr'!$C$1:$X$1,0)+2,0),"")</f>
        <v>34.060885999999996</v>
      </c>
      <c r="N16" s="77">
        <f>IFERROR(VLOOKUP($B16,'24hr'!$A$1:$X$367,MATCH('24hrFilter'!N$1,'24hr'!$C$1:$X$1,0)+2,0),"")</f>
        <v>30.0152632</v>
      </c>
      <c r="O16" s="77">
        <f>IFERROR(VLOOKUP($B16,'24hr'!$A$1:$X$367,MATCH('24hrFilter'!O$1,'24hr'!$C$1:$X$1,0)+2,0),"")</f>
        <v>96.846978000000007</v>
      </c>
      <c r="P16" s="77">
        <f>IFERROR(VLOOKUP($B16,'24hr'!$A$1:$X$367,MATCH('24hrFilter'!P$1,'24hr'!$C$1:$X$1,0)+2,0),"")</f>
        <v>27.605978999999998</v>
      </c>
      <c r="Q16" s="77">
        <f>IFERROR(VLOOKUP($B16,'24hr'!$A$1:$X$367,MATCH('24hrFilter'!Q$1,'24hr'!$C$1:$X$1,0)+2,0),"")</f>
        <v>27.605978999999998</v>
      </c>
      <c r="R16" s="77">
        <f>IFERROR(VLOOKUP($B16,'24hr'!$A$1:$X$367,MATCH('24hrFilter'!R$1,'24hr'!$C$1:$X$1,0)+2,0),"")</f>
        <v>69.240999000000002</v>
      </c>
      <c r="S16" s="77">
        <f>IFERROR(VLOOKUP($B16,'24hr'!$A$1:$X$367,MATCH('24hrFilter'!S$1,'24hr'!$C$1:$X$1,0)+2,0),"")</f>
        <v>55.343258349999999</v>
      </c>
      <c r="T16" s="77">
        <f>IFERROR(VLOOKUP($B16,'24hr'!$A$1:$X$367,MATCH('24hrFilter'!T$1,'24hr'!$C$1:$X$1,0)+2,0),"")</f>
        <v>7.3496504999999992</v>
      </c>
      <c r="U16" s="77">
        <f>IFERROR(VLOOKUP($B16,'24hr'!$A$1:$X$367,MATCH('24hrFilter'!U$1,'24hr'!$C$1:$X$1,0)+2,0),"")</f>
        <v>1.7571430000000001</v>
      </c>
      <c r="V16" s="77">
        <f>IFERROR(VLOOKUP($B16,'24hr'!$A$1:$X$367,MATCH('24hrFilter'!V$1,'24hr'!$C$1:$X$1,0)+2,0),"")</f>
        <v>1.7571430000000001</v>
      </c>
      <c r="W16" s="77">
        <f>IFERROR(VLOOKUP($B16,'24hr'!$A$1:$X$367,MATCH('24hrFilter'!W$1,'24hr'!$C$1:$X$1,0)+2,0),"")</f>
        <v>5.5925075</v>
      </c>
      <c r="X16" s="77">
        <f>IFERROR(VLOOKUP($B16,'24hr'!$A$1:$X$367,MATCH('24hrFilter'!X$1,'24hr'!$C$1:$X$1,0)+2,0),"")</f>
        <v>3.5770583499999997</v>
      </c>
      <c r="Y16" s="77">
        <f>IFERROR(VLOOKUP($B16,'24hr'!$A$1:$Z$367,MATCH('24hrFilter'!Y$1,'24hr'!$C$1:$Z$1,0)+2,0),"")</f>
        <v>65</v>
      </c>
      <c r="Z16" s="77">
        <f>IFERROR(VLOOKUP($B16,'24hr'!$A$1:$Z$367,MATCH('24hrFilter'!Z$1,'24hr'!$C$1:$Z$1,0)+2,0),"")</f>
        <v>75</v>
      </c>
    </row>
    <row r="17" spans="2:26" x14ac:dyDescent="0.25">
      <c r="B17">
        <f>IF(ROW()-1&lt;=Input!$F$4,ROW()-1,"")</f>
        <v>16</v>
      </c>
      <c r="C17" s="1">
        <f>IFERROR(VLOOKUP($B17,'24hr'!$A$1:$X$367,MATCH('24hrFilter'!C$1,'24hr'!$C$1:$X$1,0)+2,0),"")</f>
        <v>44179</v>
      </c>
      <c r="D17" s="77" t="str">
        <f>IFERROR(VLOOKUP($B17,'24hr'!$A$1:$X$367,MATCH('24hrFilter'!D$1,'24hr'!$C$1:$X$1,0)+2,0),"")</f>
        <v>Combined</v>
      </c>
      <c r="E17" s="77">
        <f>IFERROR(VLOOKUP($B17,'24hr'!$A$1:$X$367,MATCH('24hrFilter'!E$1,'24hr'!$C$1:$X$1,0)+2,0),"")</f>
        <v>50.17</v>
      </c>
      <c r="F17" s="77">
        <f>IFERROR(VLOOKUP($B17,'24hr'!$A$1:$X$367,MATCH('24hrFilter'!F$1,'24hr'!$C$1:$X$1,0)+2,0),"")</f>
        <v>41.365524500000006</v>
      </c>
      <c r="G17" s="77">
        <f>IFERROR(VLOOKUP($B17,'24hr'!$A$1:$X$367,MATCH('24hrFilter'!G$1,'24hr'!$C$1:$X$1,0)+2,0),"")</f>
        <v>41.365524500000006</v>
      </c>
      <c r="H17" s="77">
        <f>IFERROR(VLOOKUP($B17,'24hr'!$A$1:$X$367,MATCH('24hrFilter'!H$1,'24hr'!$C$1:$X$1,0)+2,0),"")</f>
        <v>17.150244499999996</v>
      </c>
      <c r="I17" s="77">
        <f>IFERROR(VLOOKUP($B17,'24hr'!$A$1:$X$367,MATCH('24hrFilter'!I$1,'24hr'!$C$1:$X$1,0)+2,0),"")</f>
        <v>49.836424899999997</v>
      </c>
      <c r="J17" s="77">
        <f>IFERROR(VLOOKUP($B17,'24hr'!$A$1:$X$367,MATCH('24hrFilter'!J$1,'24hr'!$C$1:$X$1,0)+2,0),"")</f>
        <v>47.653846000000001</v>
      </c>
      <c r="K17" s="77">
        <f>IFERROR(VLOOKUP($B17,'24hr'!$A$1:$X$367,MATCH('24hrFilter'!K$1,'24hr'!$C$1:$X$1,0)+2,0),"")</f>
        <v>9.8202794999999998</v>
      </c>
      <c r="L17" s="77">
        <f>IFERROR(VLOOKUP($B17,'24hr'!$A$1:$X$367,MATCH('24hrFilter'!L$1,'24hr'!$C$1:$X$1,0)+2,0),"")</f>
        <v>9.8202794999999998</v>
      </c>
      <c r="M17" s="77">
        <f>IFERROR(VLOOKUP($B17,'24hr'!$A$1:$X$367,MATCH('24hrFilter'!M$1,'24hr'!$C$1:$X$1,0)+2,0),"")</f>
        <v>37.833566500000003</v>
      </c>
      <c r="N17" s="77">
        <f>IFERROR(VLOOKUP($B17,'24hr'!$A$1:$X$367,MATCH('24hrFilter'!N$1,'24hr'!$C$1:$X$1,0)+2,0),"")</f>
        <v>30.023867549999999</v>
      </c>
      <c r="O17" s="77">
        <f>IFERROR(VLOOKUP($B17,'24hr'!$A$1:$X$367,MATCH('24hrFilter'!O$1,'24hr'!$C$1:$X$1,0)+2,0),"")</f>
        <v>90.124966499999999</v>
      </c>
      <c r="P17" s="77">
        <f>IFERROR(VLOOKUP($B17,'24hr'!$A$1:$X$367,MATCH('24hrFilter'!P$1,'24hr'!$C$1:$X$1,0)+2,0),"")</f>
        <v>19.171049</v>
      </c>
      <c r="Q17" s="77">
        <f>IFERROR(VLOOKUP($B17,'24hr'!$A$1:$X$367,MATCH('24hrFilter'!Q$1,'24hr'!$C$1:$X$1,0)+2,0),"")</f>
        <v>19.171049</v>
      </c>
      <c r="R17" s="77">
        <f>IFERROR(VLOOKUP($B17,'24hr'!$A$1:$X$367,MATCH('24hrFilter'!R$1,'24hr'!$C$1:$X$1,0)+2,0),"")</f>
        <v>70.953917500000003</v>
      </c>
      <c r="S17" s="77">
        <f>IFERROR(VLOOKUP($B17,'24hr'!$A$1:$X$367,MATCH('24hrFilter'!S$1,'24hr'!$C$1:$X$1,0)+2,0),"")</f>
        <v>55.710897200000005</v>
      </c>
      <c r="T17" s="77">
        <f>IFERROR(VLOOKUP($B17,'24hr'!$A$1:$X$367,MATCH('24hrFilter'!T$1,'24hr'!$C$1:$X$1,0)+2,0),"")</f>
        <v>6.1678319999999998</v>
      </c>
      <c r="U17" s="77">
        <f>IFERROR(VLOOKUP($B17,'24hr'!$A$1:$X$367,MATCH('24hrFilter'!U$1,'24hr'!$C$1:$X$1,0)+2,0),"")</f>
        <v>0.57692300000000007</v>
      </c>
      <c r="V17" s="77">
        <f>IFERROR(VLOOKUP($B17,'24hr'!$A$1:$X$367,MATCH('24hrFilter'!V$1,'24hr'!$C$1:$X$1,0)+2,0),"")</f>
        <v>0.57692300000000007</v>
      </c>
      <c r="W17" s="77">
        <f>IFERROR(VLOOKUP($B17,'24hr'!$A$1:$X$367,MATCH('24hrFilter'!W$1,'24hr'!$C$1:$X$1,0)+2,0),"")</f>
        <v>5.5909089999999999</v>
      </c>
      <c r="X17" s="77">
        <f>IFERROR(VLOOKUP($B17,'24hr'!$A$1:$X$367,MATCH('24hrFilter'!X$1,'24hr'!$C$1:$X$1,0)+2,0),"")</f>
        <v>2.79163125</v>
      </c>
      <c r="Y17" s="77">
        <f>IFERROR(VLOOKUP($B17,'24hr'!$A$1:$Z$367,MATCH('24hrFilter'!Y$1,'24hr'!$C$1:$Z$1,0)+2,0),"")</f>
        <v>65</v>
      </c>
      <c r="Z17" s="77">
        <f>IFERROR(VLOOKUP($B17,'24hr'!$A$1:$Z$367,MATCH('24hrFilter'!Z$1,'24hr'!$C$1:$Z$1,0)+2,0),"")</f>
        <v>75</v>
      </c>
    </row>
    <row r="18" spans="2:26" x14ac:dyDescent="0.25">
      <c r="B18">
        <f>IF(ROW()-1&lt;=Input!$F$4,ROW()-1,"")</f>
        <v>17</v>
      </c>
      <c r="C18" s="1">
        <f>IFERROR(VLOOKUP($B18,'24hr'!$A$1:$X$367,MATCH('24hrFilter'!C$1,'24hr'!$C$1:$X$1,0)+2,0),"")</f>
        <v>44178</v>
      </c>
      <c r="D18" s="77" t="str">
        <f>IFERROR(VLOOKUP($B18,'24hr'!$A$1:$X$367,MATCH('24hrFilter'!D$1,'24hr'!$C$1:$X$1,0)+2,0),"")</f>
        <v>Combined</v>
      </c>
      <c r="E18" s="77">
        <f>IFERROR(VLOOKUP($B18,'24hr'!$A$1:$X$367,MATCH('24hrFilter'!E$1,'24hr'!$C$1:$X$1,0)+2,0),"")</f>
        <v>52.693750000000001</v>
      </c>
      <c r="F18" s="77">
        <f>IFERROR(VLOOKUP($B18,'24hr'!$A$1:$X$367,MATCH('24hrFilter'!F$1,'24hr'!$C$1:$X$1,0)+2,0),"")</f>
        <v>42.761258999999995</v>
      </c>
      <c r="G18" s="77">
        <f>IFERROR(VLOOKUP($B18,'24hr'!$A$1:$X$367,MATCH('24hrFilter'!G$1,'24hr'!$C$1:$X$1,0)+2,0),"")</f>
        <v>42.761258999999995</v>
      </c>
      <c r="H18" s="77">
        <f>IFERROR(VLOOKUP($B18,'24hr'!$A$1:$X$367,MATCH('24hrFilter'!H$1,'24hr'!$C$1:$X$1,0)+2,0),"")</f>
        <v>16.243308500000005</v>
      </c>
      <c r="I18" s="77">
        <f>IFERROR(VLOOKUP($B18,'24hr'!$A$1:$X$367,MATCH('24hrFilter'!I$1,'24hr'!$C$1:$X$1,0)+2,0),"")</f>
        <v>50.819117200000001</v>
      </c>
      <c r="J18" s="77">
        <f>IFERROR(VLOOKUP($B18,'24hr'!$A$1:$X$367,MATCH('24hrFilter'!J$1,'24hr'!$C$1:$X$1,0)+2,0),"")</f>
        <v>53.041875000000005</v>
      </c>
      <c r="K18" s="77">
        <f>IFERROR(VLOOKUP($B18,'24hr'!$A$1:$X$367,MATCH('24hrFilter'!K$1,'24hr'!$C$1:$X$1,0)+2,0),"")</f>
        <v>9.1555944999999994</v>
      </c>
      <c r="L18" s="77">
        <f>IFERROR(VLOOKUP($B18,'24hr'!$A$1:$X$367,MATCH('24hrFilter'!L$1,'24hr'!$C$1:$X$1,0)+2,0),"")</f>
        <v>9.1555944999999994</v>
      </c>
      <c r="M18" s="77">
        <f>IFERROR(VLOOKUP($B18,'24hr'!$A$1:$X$367,MATCH('24hrFilter'!M$1,'24hr'!$C$1:$X$1,0)+2,0),"")</f>
        <v>43.886280499999998</v>
      </c>
      <c r="N18" s="77">
        <f>IFERROR(VLOOKUP($B18,'24hr'!$A$1:$X$367,MATCH('24hrFilter'!N$1,'24hr'!$C$1:$X$1,0)+2,0),"")</f>
        <v>32.678026450000004</v>
      </c>
      <c r="O18" s="77">
        <f>IFERROR(VLOOKUP($B18,'24hr'!$A$1:$X$367,MATCH('24hrFilter'!O$1,'24hr'!$C$1:$X$1,0)+2,0),"")</f>
        <v>100</v>
      </c>
      <c r="P18" s="77">
        <f>IFERROR(VLOOKUP($B18,'24hr'!$A$1:$X$367,MATCH('24hrFilter'!P$1,'24hr'!$C$1:$X$1,0)+2,0),"")</f>
        <v>19.836748</v>
      </c>
      <c r="Q18" s="77">
        <f>IFERROR(VLOOKUP($B18,'24hr'!$A$1:$X$367,MATCH('24hrFilter'!Q$1,'24hr'!$C$1:$X$1,0)+2,0),"")</f>
        <v>19.836748</v>
      </c>
      <c r="R18" s="77">
        <f>IFERROR(VLOOKUP($B18,'24hr'!$A$1:$X$367,MATCH('24hrFilter'!R$1,'24hr'!$C$1:$X$1,0)+2,0),"")</f>
        <v>80.163252</v>
      </c>
      <c r="S18" s="77">
        <f>IFERROR(VLOOKUP($B18,'24hr'!$A$1:$X$367,MATCH('24hrFilter'!S$1,'24hr'!$C$1:$X$1,0)+2,0),"")</f>
        <v>60.896506250000002</v>
      </c>
      <c r="T18" s="77">
        <f>IFERROR(VLOOKUP($B18,'24hr'!$A$1:$X$367,MATCH('24hrFilter'!T$1,'24hr'!$C$1:$X$1,0)+2,0),"")</f>
        <v>11.4545455</v>
      </c>
      <c r="U18" s="77">
        <f>IFERROR(VLOOKUP($B18,'24hr'!$A$1:$X$367,MATCH('24hrFilter'!U$1,'24hr'!$C$1:$X$1,0)+2,0),"")</f>
        <v>0.6433565</v>
      </c>
      <c r="V18" s="77">
        <f>IFERROR(VLOOKUP($B18,'24hr'!$A$1:$X$367,MATCH('24hrFilter'!V$1,'24hr'!$C$1:$X$1,0)+2,0),"")</f>
        <v>0.6433565</v>
      </c>
      <c r="W18" s="77">
        <f>IFERROR(VLOOKUP($B18,'24hr'!$A$1:$X$367,MATCH('24hrFilter'!W$1,'24hr'!$C$1:$X$1,0)+2,0),"")</f>
        <v>10.811189000000001</v>
      </c>
      <c r="X18" s="77">
        <f>IFERROR(VLOOKUP($B18,'24hr'!$A$1:$X$367,MATCH('24hrFilter'!X$1,'24hr'!$C$1:$X$1,0)+2,0),"")</f>
        <v>3.82168755</v>
      </c>
      <c r="Y18" s="77">
        <f>IFERROR(VLOOKUP($B18,'24hr'!$A$1:$Z$367,MATCH('24hrFilter'!Y$1,'24hr'!$C$1:$Z$1,0)+2,0),"")</f>
        <v>65</v>
      </c>
      <c r="Z18" s="77">
        <f>IFERROR(VLOOKUP($B18,'24hr'!$A$1:$Z$367,MATCH('24hrFilter'!Z$1,'24hr'!$C$1:$Z$1,0)+2,0),"")</f>
        <v>75</v>
      </c>
    </row>
    <row r="19" spans="2:26" x14ac:dyDescent="0.25">
      <c r="B19">
        <f>IF(ROW()-1&lt;=Input!$F$4,ROW()-1,"")</f>
        <v>18</v>
      </c>
      <c r="C19" s="1">
        <f>IFERROR(VLOOKUP($B19,'24hr'!$A$1:$X$367,MATCH('24hrFilter'!C$1,'24hr'!$C$1:$X$1,0)+2,0),"")</f>
        <v>44177</v>
      </c>
      <c r="D19" s="77" t="str">
        <f>IFERROR(VLOOKUP($B19,'24hr'!$A$1:$X$367,MATCH('24hrFilter'!D$1,'24hr'!$C$1:$X$1,0)+2,0),"")</f>
        <v>Combined</v>
      </c>
      <c r="E19" s="77">
        <f>IFERROR(VLOOKUP($B19,'24hr'!$A$1:$X$367,MATCH('24hrFilter'!E$1,'24hr'!$C$1:$X$1,0)+2,0),"")</f>
        <v>54.003846000000003</v>
      </c>
      <c r="F19" s="77">
        <f>IFERROR(VLOOKUP($B19,'24hr'!$A$1:$X$367,MATCH('24hrFilter'!F$1,'24hr'!$C$1:$X$1,0)+2,0),"")</f>
        <v>40.321307000000004</v>
      </c>
      <c r="G19" s="77">
        <f>IFERROR(VLOOKUP($B19,'24hr'!$A$1:$X$367,MATCH('24hrFilter'!G$1,'24hr'!$C$1:$X$1,0)+2,0),"")</f>
        <v>40.321307000000004</v>
      </c>
      <c r="H19" s="77">
        <f>IFERROR(VLOOKUP($B19,'24hr'!$A$1:$X$367,MATCH('24hrFilter'!H$1,'24hr'!$C$1:$X$1,0)+2,0),"")</f>
        <v>19.057538999999998</v>
      </c>
      <c r="I19" s="77">
        <f>IFERROR(VLOOKUP($B19,'24hr'!$A$1:$X$367,MATCH('24hrFilter'!I$1,'24hr'!$C$1:$X$1,0)+2,0),"")</f>
        <v>50.536416349999996</v>
      </c>
      <c r="J19" s="77">
        <f>IFERROR(VLOOKUP($B19,'24hr'!$A$1:$X$367,MATCH('24hrFilter'!J$1,'24hr'!$C$1:$X$1,0)+2,0),"")</f>
        <v>53.923653999999999</v>
      </c>
      <c r="K19" s="77">
        <f>IFERROR(VLOOKUP($B19,'24hr'!$A$1:$X$367,MATCH('24hrFilter'!K$1,'24hr'!$C$1:$X$1,0)+2,0),"")</f>
        <v>7.0181819999999995</v>
      </c>
      <c r="L19" s="77">
        <f>IFERROR(VLOOKUP($B19,'24hr'!$A$1:$X$367,MATCH('24hrFilter'!L$1,'24hr'!$C$1:$X$1,0)+2,0),"")</f>
        <v>7.0181819999999995</v>
      </c>
      <c r="M19" s="77">
        <f>IFERROR(VLOOKUP($B19,'24hr'!$A$1:$X$367,MATCH('24hrFilter'!M$1,'24hr'!$C$1:$X$1,0)+2,0),"")</f>
        <v>46.905472000000003</v>
      </c>
      <c r="N19" s="77">
        <f>IFERROR(VLOOKUP($B19,'24hr'!$A$1:$X$367,MATCH('24hrFilter'!N$1,'24hr'!$C$1:$X$1,0)+2,0),"")</f>
        <v>38.289874349999998</v>
      </c>
      <c r="O19" s="77">
        <f>IFERROR(VLOOKUP($B19,'24hr'!$A$1:$X$367,MATCH('24hrFilter'!O$1,'24hr'!$C$1:$X$1,0)+2,0),"")</f>
        <v>92.714090999999996</v>
      </c>
      <c r="P19" s="77">
        <f>IFERROR(VLOOKUP($B19,'24hr'!$A$1:$X$367,MATCH('24hrFilter'!P$1,'24hr'!$C$1:$X$1,0)+2,0),"")</f>
        <v>19.044824999999999</v>
      </c>
      <c r="Q19" s="77">
        <f>IFERROR(VLOOKUP($B19,'24hr'!$A$1:$X$367,MATCH('24hrFilter'!Q$1,'24hr'!$C$1:$X$1,0)+2,0),"")</f>
        <v>19.044824999999999</v>
      </c>
      <c r="R19" s="77">
        <f>IFERROR(VLOOKUP($B19,'24hr'!$A$1:$X$367,MATCH('24hrFilter'!R$1,'24hr'!$C$1:$X$1,0)+2,0),"")</f>
        <v>73.669266000000007</v>
      </c>
      <c r="S19" s="77">
        <f>IFERROR(VLOOKUP($B19,'24hr'!$A$1:$X$367,MATCH('24hrFilter'!S$1,'24hr'!$C$1:$X$1,0)+2,0),"")</f>
        <v>72.527265349999993</v>
      </c>
      <c r="T19" s="77">
        <f>IFERROR(VLOOKUP($B19,'24hr'!$A$1:$X$367,MATCH('24hrFilter'!T$1,'24hr'!$C$1:$X$1,0)+2,0),"")</f>
        <v>6.7053569999999993</v>
      </c>
      <c r="U19" s="77">
        <f>IFERROR(VLOOKUP($B19,'24hr'!$A$1:$X$367,MATCH('24hrFilter'!U$1,'24hr'!$C$1:$X$1,0)+2,0),"")</f>
        <v>0.95279749999999996</v>
      </c>
      <c r="V19" s="77">
        <f>IFERROR(VLOOKUP($B19,'24hr'!$A$1:$X$367,MATCH('24hrFilter'!V$1,'24hr'!$C$1:$X$1,0)+2,0),"")</f>
        <v>0.95279749999999996</v>
      </c>
      <c r="W19" s="77">
        <f>IFERROR(VLOOKUP($B19,'24hr'!$A$1:$X$367,MATCH('24hrFilter'!W$1,'24hr'!$C$1:$X$1,0)+2,0),"")</f>
        <v>5.7525595000000003</v>
      </c>
      <c r="X19" s="77">
        <f>IFERROR(VLOOKUP($B19,'24hr'!$A$1:$X$367,MATCH('24hrFilter'!X$1,'24hr'!$C$1:$X$1,0)+2,0),"")</f>
        <v>2.9517454499999998</v>
      </c>
      <c r="Y19" s="77">
        <f>IFERROR(VLOOKUP($B19,'24hr'!$A$1:$Z$367,MATCH('24hrFilter'!Y$1,'24hr'!$C$1:$Z$1,0)+2,0),"")</f>
        <v>65</v>
      </c>
      <c r="Z19" s="77">
        <f>IFERROR(VLOOKUP($B19,'24hr'!$A$1:$Z$367,MATCH('24hrFilter'!Z$1,'24hr'!$C$1:$Z$1,0)+2,0),"")</f>
        <v>75</v>
      </c>
    </row>
    <row r="20" spans="2:26" x14ac:dyDescent="0.25">
      <c r="B20">
        <f>IF(ROW()-1&lt;=Input!$F$4,ROW()-1,"")</f>
        <v>19</v>
      </c>
      <c r="C20" s="1">
        <f>IFERROR(VLOOKUP($B20,'24hr'!$A$1:$X$367,MATCH('24hrFilter'!C$1,'24hr'!$C$1:$X$1,0)+2,0),"")</f>
        <v>44176</v>
      </c>
      <c r="D20" s="77" t="str">
        <f>IFERROR(VLOOKUP($B20,'24hr'!$A$1:$X$367,MATCH('24hrFilter'!D$1,'24hr'!$C$1:$X$1,0)+2,0),"")</f>
        <v>Combined</v>
      </c>
      <c r="E20" s="77">
        <f>IFERROR(VLOOKUP($B20,'24hr'!$A$1:$X$367,MATCH('24hrFilter'!E$1,'24hr'!$C$1:$X$1,0)+2,0),"")</f>
        <v>55.851852000000001</v>
      </c>
      <c r="F20" s="77">
        <f>IFERROR(VLOOKUP($B20,'24hr'!$A$1:$X$367,MATCH('24hrFilter'!F$1,'24hr'!$C$1:$X$1,0)+2,0),"")</f>
        <v>38.983806999999999</v>
      </c>
      <c r="G20" s="77">
        <f>IFERROR(VLOOKUP($B20,'24hr'!$A$1:$X$367,MATCH('24hrFilter'!G$1,'24hr'!$C$1:$X$1,0)+2,0),"")</f>
        <v>38.983806999999999</v>
      </c>
      <c r="H20" s="77">
        <f>IFERROR(VLOOKUP($B20,'24hr'!$A$1:$X$367,MATCH('24hrFilter'!H$1,'24hr'!$C$1:$X$1,0)+2,0),"")</f>
        <v>22.053657500000003</v>
      </c>
      <c r="I20" s="77">
        <f>IFERROR(VLOOKUP($B20,'24hr'!$A$1:$X$367,MATCH('24hrFilter'!I$1,'24hr'!$C$1:$X$1,0)+2,0),"")</f>
        <v>49.364976200000001</v>
      </c>
      <c r="J20" s="77">
        <f>IFERROR(VLOOKUP($B20,'24hr'!$A$1:$X$367,MATCH('24hrFilter'!J$1,'24hr'!$C$1:$X$1,0)+2,0),"")</f>
        <v>56.066834999999998</v>
      </c>
      <c r="K20" s="77">
        <f>IFERROR(VLOOKUP($B20,'24hr'!$A$1:$X$367,MATCH('24hrFilter'!K$1,'24hr'!$C$1:$X$1,0)+2,0),"")</f>
        <v>-2.2982520000000002</v>
      </c>
      <c r="L20" s="77">
        <f>IFERROR(VLOOKUP($B20,'24hr'!$A$1:$X$367,MATCH('24hrFilter'!L$1,'24hr'!$C$1:$X$1,0)+2,0),"")</f>
        <v>-2.2982520000000002</v>
      </c>
      <c r="M20" s="77">
        <f>IFERROR(VLOOKUP($B20,'24hr'!$A$1:$X$367,MATCH('24hrFilter'!M$1,'24hr'!$C$1:$X$1,0)+2,0),"")</f>
        <v>58.365087000000003</v>
      </c>
      <c r="N20" s="77">
        <f>IFERROR(VLOOKUP($B20,'24hr'!$A$1:$X$367,MATCH('24hrFilter'!N$1,'24hr'!$C$1:$X$1,0)+2,0),"")</f>
        <v>35.239385149999997</v>
      </c>
      <c r="O20" s="77">
        <f>IFERROR(VLOOKUP($B20,'24hr'!$A$1:$X$367,MATCH('24hrFilter'!O$1,'24hr'!$C$1:$X$1,0)+2,0),"")</f>
        <v>99.970882500000002</v>
      </c>
      <c r="P20" s="77">
        <f>IFERROR(VLOOKUP($B20,'24hr'!$A$1:$X$367,MATCH('24hrFilter'!P$1,'24hr'!$C$1:$X$1,0)+2,0),"")</f>
        <v>13.670979000000001</v>
      </c>
      <c r="Q20" s="77">
        <f>IFERROR(VLOOKUP($B20,'24hr'!$A$1:$X$367,MATCH('24hrFilter'!Q$1,'24hr'!$C$1:$X$1,0)+2,0),"")</f>
        <v>13.670979000000001</v>
      </c>
      <c r="R20" s="77">
        <f>IFERROR(VLOOKUP($B20,'24hr'!$A$1:$X$367,MATCH('24hrFilter'!R$1,'24hr'!$C$1:$X$1,0)+2,0),"")</f>
        <v>86.299903499999999</v>
      </c>
      <c r="S20" s="77">
        <f>IFERROR(VLOOKUP($B20,'24hr'!$A$1:$X$367,MATCH('24hrFilter'!S$1,'24hr'!$C$1:$X$1,0)+2,0),"")</f>
        <v>68.903506050000004</v>
      </c>
      <c r="T20" s="77">
        <f>IFERROR(VLOOKUP($B20,'24hr'!$A$1:$X$367,MATCH('24hrFilter'!T$1,'24hr'!$C$1:$X$1,0)+2,0),"")</f>
        <v>10.004121</v>
      </c>
      <c r="U20" s="77">
        <f>IFERROR(VLOOKUP($B20,'24hr'!$A$1:$X$367,MATCH('24hrFilter'!U$1,'24hr'!$C$1:$X$1,0)+2,0),"")</f>
        <v>0.3846155</v>
      </c>
      <c r="V20" s="77">
        <f>IFERROR(VLOOKUP($B20,'24hr'!$A$1:$X$367,MATCH('24hrFilter'!V$1,'24hr'!$C$1:$X$1,0)+2,0),"")</f>
        <v>0.3846155</v>
      </c>
      <c r="W20" s="77">
        <f>IFERROR(VLOOKUP($B20,'24hr'!$A$1:$X$367,MATCH('24hrFilter'!W$1,'24hr'!$C$1:$X$1,0)+2,0),"")</f>
        <v>9.6195055000000007</v>
      </c>
      <c r="X20" s="77">
        <f>IFERROR(VLOOKUP($B20,'24hr'!$A$1:$X$367,MATCH('24hrFilter'!X$1,'24hr'!$C$1:$X$1,0)+2,0),"")</f>
        <v>2.8198666000000001</v>
      </c>
      <c r="Y20" s="77">
        <f>IFERROR(VLOOKUP($B20,'24hr'!$A$1:$Z$367,MATCH('24hrFilter'!Y$1,'24hr'!$C$1:$Z$1,0)+2,0),"")</f>
        <v>65</v>
      </c>
      <c r="Z20" s="77">
        <f>IFERROR(VLOOKUP($B20,'24hr'!$A$1:$Z$367,MATCH('24hrFilter'!Z$1,'24hr'!$C$1:$Z$1,0)+2,0),"")</f>
        <v>75</v>
      </c>
    </row>
    <row r="21" spans="2:26" x14ac:dyDescent="0.25">
      <c r="B21">
        <f>IF(ROW()-1&lt;=Input!$F$4,ROW()-1,"")</f>
        <v>20</v>
      </c>
      <c r="C21" s="1">
        <f>IFERROR(VLOOKUP($B21,'24hr'!$A$1:$X$367,MATCH('24hrFilter'!C$1,'24hr'!$C$1:$X$1,0)+2,0),"")</f>
        <v>44175</v>
      </c>
      <c r="D21" s="77" t="str">
        <f>IFERROR(VLOOKUP($B21,'24hr'!$A$1:$X$367,MATCH('24hrFilter'!D$1,'24hr'!$C$1:$X$1,0)+2,0),"")</f>
        <v>Combined</v>
      </c>
      <c r="E21" s="77">
        <f>IFERROR(VLOOKUP($B21,'24hr'!$A$1:$X$367,MATCH('24hrFilter'!E$1,'24hr'!$C$1:$X$1,0)+2,0),"")</f>
        <v>55.738095000000001</v>
      </c>
      <c r="F21" s="77">
        <f>IFERROR(VLOOKUP($B21,'24hr'!$A$1:$X$367,MATCH('24hrFilter'!F$1,'24hr'!$C$1:$X$1,0)+2,0),"")</f>
        <v>46.002257999999998</v>
      </c>
      <c r="G21" s="77">
        <f>IFERROR(VLOOKUP($B21,'24hr'!$A$1:$X$367,MATCH('24hrFilter'!G$1,'24hr'!$C$1:$X$1,0)+2,0),"")</f>
        <v>46.002257999999998</v>
      </c>
      <c r="H21" s="77">
        <f>IFERROR(VLOOKUP($B21,'24hr'!$A$1:$X$367,MATCH('24hrFilter'!H$1,'24hr'!$C$1:$X$1,0)+2,0),"")</f>
        <v>15.420635500000003</v>
      </c>
      <c r="I21" s="77">
        <f>IFERROR(VLOOKUP($B21,'24hr'!$A$1:$X$367,MATCH('24hrFilter'!I$1,'24hr'!$C$1:$X$1,0)+2,0),"")</f>
        <v>52.36739335</v>
      </c>
      <c r="J21" s="77">
        <f>IFERROR(VLOOKUP($B21,'24hr'!$A$1:$X$367,MATCH('24hrFilter'!J$1,'24hr'!$C$1:$X$1,0)+2,0),"")</f>
        <v>53.313619000000003</v>
      </c>
      <c r="K21" s="77">
        <f>IFERROR(VLOOKUP($B21,'24hr'!$A$1:$X$367,MATCH('24hrFilter'!K$1,'24hr'!$C$1:$X$1,0)+2,0),"")</f>
        <v>3.1080415000000001</v>
      </c>
      <c r="L21" s="77">
        <f>IFERROR(VLOOKUP($B21,'24hr'!$A$1:$X$367,MATCH('24hrFilter'!L$1,'24hr'!$C$1:$X$1,0)+2,0),"")</f>
        <v>3.1080415000000001</v>
      </c>
      <c r="M21" s="77">
        <f>IFERROR(VLOOKUP($B21,'24hr'!$A$1:$X$367,MATCH('24hrFilter'!M$1,'24hr'!$C$1:$X$1,0)+2,0),"")</f>
        <v>50.205577499999997</v>
      </c>
      <c r="N21" s="77">
        <f>IFERROR(VLOOKUP($B21,'24hr'!$A$1:$X$367,MATCH('24hrFilter'!N$1,'24hr'!$C$1:$X$1,0)+2,0),"")</f>
        <v>35.602490950000004</v>
      </c>
      <c r="O21" s="77">
        <f>IFERROR(VLOOKUP($B21,'24hr'!$A$1:$X$367,MATCH('24hrFilter'!O$1,'24hr'!$C$1:$X$1,0)+2,0),"")</f>
        <v>94.251451500000002</v>
      </c>
      <c r="P21" s="77">
        <f>IFERROR(VLOOKUP($B21,'24hr'!$A$1:$X$367,MATCH('24hrFilter'!P$1,'24hr'!$C$1:$X$1,0)+2,0),"")</f>
        <v>13.196293499999999</v>
      </c>
      <c r="Q21" s="77">
        <f>IFERROR(VLOOKUP($B21,'24hr'!$A$1:$X$367,MATCH('24hrFilter'!Q$1,'24hr'!$C$1:$X$1,0)+2,0),"")</f>
        <v>13.196293499999999</v>
      </c>
      <c r="R21" s="77">
        <f>IFERROR(VLOOKUP($B21,'24hr'!$A$1:$X$367,MATCH('24hrFilter'!R$1,'24hr'!$C$1:$X$1,0)+2,0),"")</f>
        <v>81.055158000000006</v>
      </c>
      <c r="S21" s="77">
        <f>IFERROR(VLOOKUP($B21,'24hr'!$A$1:$X$367,MATCH('24hrFilter'!S$1,'24hr'!$C$1:$X$1,0)+2,0),"")</f>
        <v>63.606335850000001</v>
      </c>
      <c r="T21" s="77">
        <f>IFERROR(VLOOKUP($B21,'24hr'!$A$1:$X$367,MATCH('24hrFilter'!T$1,'24hr'!$C$1:$X$1,0)+2,0),"")</f>
        <v>8.9451615000000011</v>
      </c>
      <c r="U21" s="77">
        <f>IFERROR(VLOOKUP($B21,'24hr'!$A$1:$X$367,MATCH('24hrFilter'!U$1,'24hr'!$C$1:$X$1,0)+2,0),"")</f>
        <v>1.1499999999999999</v>
      </c>
      <c r="V21" s="77">
        <f>IFERROR(VLOOKUP($B21,'24hr'!$A$1:$X$367,MATCH('24hrFilter'!V$1,'24hr'!$C$1:$X$1,0)+2,0),"")</f>
        <v>1.1499999999999999</v>
      </c>
      <c r="W21" s="77">
        <f>IFERROR(VLOOKUP($B21,'24hr'!$A$1:$X$367,MATCH('24hrFilter'!W$1,'24hr'!$C$1:$X$1,0)+2,0),"")</f>
        <v>7.7951615000000007</v>
      </c>
      <c r="X21" s="77">
        <f>IFERROR(VLOOKUP($B21,'24hr'!$A$1:$X$367,MATCH('24hrFilter'!X$1,'24hr'!$C$1:$X$1,0)+2,0),"")</f>
        <v>3.8624738000000001</v>
      </c>
      <c r="Y21" s="77">
        <f>IFERROR(VLOOKUP($B21,'24hr'!$A$1:$Z$367,MATCH('24hrFilter'!Y$1,'24hr'!$C$1:$Z$1,0)+2,0),"")</f>
        <v>65</v>
      </c>
      <c r="Z21" s="77">
        <f>IFERROR(VLOOKUP($B21,'24hr'!$A$1:$Z$367,MATCH('24hrFilter'!Z$1,'24hr'!$C$1:$Z$1,0)+2,0),"")</f>
        <v>75</v>
      </c>
    </row>
    <row r="22" spans="2:26" x14ac:dyDescent="0.25">
      <c r="B22">
        <f>IF(ROW()-1&lt;=Input!$F$4,ROW()-1,"")</f>
        <v>21</v>
      </c>
      <c r="C22" s="1">
        <f>IFERROR(VLOOKUP($B22,'24hr'!$A$1:$X$367,MATCH('24hrFilter'!C$1,'24hr'!$C$1:$X$1,0)+2,0),"")</f>
        <v>44174</v>
      </c>
      <c r="D22" s="77" t="str">
        <f>IFERROR(VLOOKUP($B22,'24hr'!$A$1:$X$367,MATCH('24hrFilter'!D$1,'24hr'!$C$1:$X$1,0)+2,0),"")</f>
        <v>Combined</v>
      </c>
      <c r="E22" s="77">
        <f>IFERROR(VLOOKUP($B22,'24hr'!$A$1:$X$367,MATCH('24hrFilter'!E$1,'24hr'!$C$1:$X$1,0)+2,0),"")</f>
        <v>55.172727000000002</v>
      </c>
      <c r="F22" s="77">
        <f>IFERROR(VLOOKUP($B22,'24hr'!$A$1:$X$367,MATCH('24hrFilter'!F$1,'24hr'!$C$1:$X$1,0)+2,0),"")</f>
        <v>44.680735999999996</v>
      </c>
      <c r="G22" s="77">
        <f>IFERROR(VLOOKUP($B22,'24hr'!$A$1:$X$367,MATCH('24hrFilter'!G$1,'24hr'!$C$1:$X$1,0)+2,0),"")</f>
        <v>44.680735999999996</v>
      </c>
      <c r="H22" s="77">
        <f>IFERROR(VLOOKUP($B22,'24hr'!$A$1:$X$367,MATCH('24hrFilter'!H$1,'24hr'!$C$1:$X$1,0)+2,0),"")</f>
        <v>18.01332</v>
      </c>
      <c r="I22" s="77">
        <f>IFERROR(VLOOKUP($B22,'24hr'!$A$1:$X$367,MATCH('24hrFilter'!I$1,'24hr'!$C$1:$X$1,0)+2,0),"")</f>
        <v>52.893334750000001</v>
      </c>
      <c r="J22" s="77">
        <f>IFERROR(VLOOKUP($B22,'24hr'!$A$1:$X$367,MATCH('24hrFilter'!J$1,'24hr'!$C$1:$X$1,0)+2,0),"")</f>
        <v>46.470484499999998</v>
      </c>
      <c r="K22" s="77">
        <f>IFERROR(VLOOKUP($B22,'24hr'!$A$1:$X$367,MATCH('24hrFilter'!K$1,'24hr'!$C$1:$X$1,0)+2,0),"")</f>
        <v>2.6184615</v>
      </c>
      <c r="L22" s="77">
        <f>IFERROR(VLOOKUP($B22,'24hr'!$A$1:$X$367,MATCH('24hrFilter'!L$1,'24hr'!$C$1:$X$1,0)+2,0),"")</f>
        <v>2.6184615</v>
      </c>
      <c r="M22" s="77">
        <f>IFERROR(VLOOKUP($B22,'24hr'!$A$1:$X$367,MATCH('24hrFilter'!M$1,'24hr'!$C$1:$X$1,0)+2,0),"")</f>
        <v>43.852023000000003</v>
      </c>
      <c r="N22" s="77">
        <f>IFERROR(VLOOKUP($B22,'24hr'!$A$1:$X$367,MATCH('24hrFilter'!N$1,'24hr'!$C$1:$X$1,0)+2,0),"")</f>
        <v>32.4774198</v>
      </c>
      <c r="O22" s="77">
        <f>IFERROR(VLOOKUP($B22,'24hr'!$A$1:$X$367,MATCH('24hrFilter'!O$1,'24hr'!$C$1:$X$1,0)+2,0),"")</f>
        <v>90.437857000000008</v>
      </c>
      <c r="P22" s="77">
        <f>IFERROR(VLOOKUP($B22,'24hr'!$A$1:$X$367,MATCH('24hrFilter'!P$1,'24hr'!$C$1:$X$1,0)+2,0),"")</f>
        <v>11.6214335</v>
      </c>
      <c r="Q22" s="77">
        <f>IFERROR(VLOOKUP($B22,'24hr'!$A$1:$X$367,MATCH('24hrFilter'!Q$1,'24hr'!$C$1:$X$1,0)+2,0),"")</f>
        <v>11.6214335</v>
      </c>
      <c r="R22" s="77">
        <f>IFERROR(VLOOKUP($B22,'24hr'!$A$1:$X$367,MATCH('24hrFilter'!R$1,'24hr'!$C$1:$X$1,0)+2,0),"")</f>
        <v>78.816423499999999</v>
      </c>
      <c r="S22" s="77">
        <f>IFERROR(VLOOKUP($B22,'24hr'!$A$1:$X$367,MATCH('24hrFilter'!S$1,'24hr'!$C$1:$X$1,0)+2,0),"")</f>
        <v>59.730254650000006</v>
      </c>
      <c r="T22" s="77">
        <f>IFERROR(VLOOKUP($B22,'24hr'!$A$1:$X$367,MATCH('24hrFilter'!T$1,'24hr'!$C$1:$X$1,0)+2,0),"")</f>
        <v>8.2132864999999988</v>
      </c>
      <c r="U22" s="77">
        <f>IFERROR(VLOOKUP($B22,'24hr'!$A$1:$X$367,MATCH('24hrFilter'!U$1,'24hr'!$C$1:$X$1,0)+2,0),"")</f>
        <v>0.75174799999999997</v>
      </c>
      <c r="V22" s="77">
        <f>IFERROR(VLOOKUP($B22,'24hr'!$A$1:$X$367,MATCH('24hrFilter'!V$1,'24hr'!$C$1:$X$1,0)+2,0),"")</f>
        <v>0.75174799999999997</v>
      </c>
      <c r="W22" s="77">
        <f>IFERROR(VLOOKUP($B22,'24hr'!$A$1:$X$367,MATCH('24hrFilter'!W$1,'24hr'!$C$1:$X$1,0)+2,0),"")</f>
        <v>7.4615384999999996</v>
      </c>
      <c r="X22" s="77">
        <f>IFERROR(VLOOKUP($B22,'24hr'!$A$1:$X$367,MATCH('24hrFilter'!X$1,'24hr'!$C$1:$X$1,0)+2,0),"")</f>
        <v>3.2126302</v>
      </c>
      <c r="Y22" s="77">
        <f>IFERROR(VLOOKUP($B22,'24hr'!$A$1:$Z$367,MATCH('24hrFilter'!Y$1,'24hr'!$C$1:$Z$1,0)+2,0),"")</f>
        <v>65</v>
      </c>
      <c r="Z22" s="77">
        <f>IFERROR(VLOOKUP($B22,'24hr'!$A$1:$Z$367,MATCH('24hrFilter'!Z$1,'24hr'!$C$1:$Z$1,0)+2,0),"")</f>
        <v>75</v>
      </c>
    </row>
    <row r="23" spans="2:26" x14ac:dyDescent="0.25">
      <c r="B23">
        <f>IF(ROW()-1&lt;=Input!$F$4,ROW()-1,"")</f>
        <v>22</v>
      </c>
      <c r="C23" s="1">
        <f>IFERROR(VLOOKUP($B23,'24hr'!$A$1:$X$367,MATCH('24hrFilter'!C$1,'24hr'!$C$1:$X$1,0)+2,0),"")</f>
        <v>44173</v>
      </c>
      <c r="D23" s="77" t="str">
        <f>IFERROR(VLOOKUP($B23,'24hr'!$A$1:$X$367,MATCH('24hrFilter'!D$1,'24hr'!$C$1:$X$1,0)+2,0),"")</f>
        <v>Combined</v>
      </c>
      <c r="E23" s="77">
        <f>IFERROR(VLOOKUP($B23,'24hr'!$A$1:$X$367,MATCH('24hrFilter'!E$1,'24hr'!$C$1:$X$1,0)+2,0),"")</f>
        <v>63.490909000000002</v>
      </c>
      <c r="F23" s="77">
        <f>IFERROR(VLOOKUP($B23,'24hr'!$A$1:$X$367,MATCH('24hrFilter'!F$1,'24hr'!$C$1:$X$1,0)+2,0),"")</f>
        <v>44.394755000000004</v>
      </c>
      <c r="G23" s="77">
        <f>IFERROR(VLOOKUP($B23,'24hr'!$A$1:$X$367,MATCH('24hrFilter'!G$1,'24hr'!$C$1:$X$1,0)+2,0),"")</f>
        <v>44.394755000000004</v>
      </c>
      <c r="H23" s="77">
        <f>IFERROR(VLOOKUP($B23,'24hr'!$A$1:$X$367,MATCH('24hrFilter'!H$1,'24hr'!$C$1:$X$1,0)+2,0),"")</f>
        <v>22.823776500000005</v>
      </c>
      <c r="I23" s="77">
        <f>IFERROR(VLOOKUP($B23,'24hr'!$A$1:$X$367,MATCH('24hrFilter'!I$1,'24hr'!$C$1:$X$1,0)+2,0),"")</f>
        <v>54.697820550000003</v>
      </c>
      <c r="J23" s="77">
        <f>IFERROR(VLOOKUP($B23,'24hr'!$A$1:$X$367,MATCH('24hrFilter'!J$1,'24hr'!$C$1:$X$1,0)+2,0),"")</f>
        <v>48.751960500000003</v>
      </c>
      <c r="K23" s="77">
        <f>IFERROR(VLOOKUP($B23,'24hr'!$A$1:$X$367,MATCH('24hrFilter'!K$1,'24hr'!$C$1:$X$1,0)+2,0),"")</f>
        <v>5.8339160000000003</v>
      </c>
      <c r="L23" s="77">
        <f>IFERROR(VLOOKUP($B23,'24hr'!$A$1:$X$367,MATCH('24hrFilter'!L$1,'24hr'!$C$1:$X$1,0)+2,0),"")</f>
        <v>5.8339160000000003</v>
      </c>
      <c r="M23" s="77">
        <f>IFERROR(VLOOKUP($B23,'24hr'!$A$1:$X$367,MATCH('24hrFilter'!M$1,'24hr'!$C$1:$X$1,0)+2,0),"")</f>
        <v>42.918044500000008</v>
      </c>
      <c r="N23" s="77">
        <f>IFERROR(VLOOKUP($B23,'24hr'!$A$1:$X$367,MATCH('24hrFilter'!N$1,'24hr'!$C$1:$X$1,0)+2,0),"")</f>
        <v>31.203191500000003</v>
      </c>
      <c r="O23" s="77">
        <f>IFERROR(VLOOKUP($B23,'24hr'!$A$1:$X$367,MATCH('24hrFilter'!O$1,'24hr'!$C$1:$X$1,0)+2,0),"")</f>
        <v>94.861905000000007</v>
      </c>
      <c r="P23" s="77">
        <f>IFERROR(VLOOKUP($B23,'24hr'!$A$1:$X$367,MATCH('24hrFilter'!P$1,'24hr'!$C$1:$X$1,0)+2,0),"")</f>
        <v>9.2269930000000002</v>
      </c>
      <c r="Q23" s="77">
        <f>IFERROR(VLOOKUP($B23,'24hr'!$A$1:$X$367,MATCH('24hrFilter'!Q$1,'24hr'!$C$1:$X$1,0)+2,0),"")</f>
        <v>9.2269930000000002</v>
      </c>
      <c r="R23" s="77">
        <f>IFERROR(VLOOKUP($B23,'24hr'!$A$1:$X$367,MATCH('24hrFilter'!R$1,'24hr'!$C$1:$X$1,0)+2,0),"")</f>
        <v>85.634912</v>
      </c>
      <c r="S23" s="77">
        <f>IFERROR(VLOOKUP($B23,'24hr'!$A$1:$X$367,MATCH('24hrFilter'!S$1,'24hr'!$C$1:$X$1,0)+2,0),"")</f>
        <v>55.039541400000005</v>
      </c>
      <c r="T23" s="77">
        <f>IFERROR(VLOOKUP($B23,'24hr'!$A$1:$X$367,MATCH('24hrFilter'!T$1,'24hr'!$C$1:$X$1,0)+2,0),"")</f>
        <v>11.1853145</v>
      </c>
      <c r="U23" s="77">
        <f>IFERROR(VLOOKUP($B23,'24hr'!$A$1:$X$367,MATCH('24hrFilter'!U$1,'24hr'!$C$1:$X$1,0)+2,0),"")</f>
        <v>1</v>
      </c>
      <c r="V23" s="77">
        <f>IFERROR(VLOOKUP($B23,'24hr'!$A$1:$X$367,MATCH('24hrFilter'!V$1,'24hr'!$C$1:$X$1,0)+2,0),"")</f>
        <v>1</v>
      </c>
      <c r="W23" s="77">
        <f>IFERROR(VLOOKUP($B23,'24hr'!$A$1:$X$367,MATCH('24hrFilter'!W$1,'24hr'!$C$1:$X$1,0)+2,0),"")</f>
        <v>10.1853145</v>
      </c>
      <c r="X23" s="77">
        <f>IFERROR(VLOOKUP($B23,'24hr'!$A$1:$X$367,MATCH('24hrFilter'!X$1,'24hr'!$C$1:$X$1,0)+2,0),"")</f>
        <v>4.2441987499999998</v>
      </c>
      <c r="Y23" s="77">
        <f>IFERROR(VLOOKUP($B23,'24hr'!$A$1:$Z$367,MATCH('24hrFilter'!Y$1,'24hr'!$C$1:$Z$1,0)+2,0),"")</f>
        <v>65</v>
      </c>
      <c r="Z23" s="77">
        <f>IFERROR(VLOOKUP($B23,'24hr'!$A$1:$Z$367,MATCH('24hrFilter'!Z$1,'24hr'!$C$1:$Z$1,0)+2,0),"")</f>
        <v>75</v>
      </c>
    </row>
    <row r="24" spans="2:26" x14ac:dyDescent="0.25">
      <c r="B24">
        <f>IF(ROW()-1&lt;=Input!$F$4,ROW()-1,"")</f>
        <v>23</v>
      </c>
      <c r="C24" s="1">
        <f>IFERROR(VLOOKUP($B24,'24hr'!$A$1:$X$367,MATCH('24hrFilter'!C$1,'24hr'!$C$1:$X$1,0)+2,0),"")</f>
        <v>44172</v>
      </c>
      <c r="D24" s="77" t="str">
        <f>IFERROR(VLOOKUP($B24,'24hr'!$A$1:$X$367,MATCH('24hrFilter'!D$1,'24hr'!$C$1:$X$1,0)+2,0),"")</f>
        <v>Combined</v>
      </c>
      <c r="E24" s="77">
        <f>IFERROR(VLOOKUP($B24,'24hr'!$A$1:$X$367,MATCH('24hrFilter'!E$1,'24hr'!$C$1:$X$1,0)+2,0),"")</f>
        <v>53.485714000000002</v>
      </c>
      <c r="F24" s="77">
        <f>IFERROR(VLOOKUP($B24,'24hr'!$A$1:$X$367,MATCH('24hrFilter'!F$1,'24hr'!$C$1:$X$1,0)+2,0),"")</f>
        <v>44.019848500000002</v>
      </c>
      <c r="G24" s="77">
        <f>IFERROR(VLOOKUP($B24,'24hr'!$A$1:$X$367,MATCH('24hrFilter'!G$1,'24hr'!$C$1:$X$1,0)+2,0),"")</f>
        <v>44.019848500000002</v>
      </c>
      <c r="H24" s="77">
        <f>IFERROR(VLOOKUP($B24,'24hr'!$A$1:$X$367,MATCH('24hrFilter'!H$1,'24hr'!$C$1:$X$1,0)+2,0),"")</f>
        <v>16.813008500000002</v>
      </c>
      <c r="I24" s="77">
        <f>IFERROR(VLOOKUP($B24,'24hr'!$A$1:$X$367,MATCH('24hrFilter'!I$1,'24hr'!$C$1:$X$1,0)+2,0),"")</f>
        <v>53.261411150000001</v>
      </c>
      <c r="J24" s="77">
        <f>IFERROR(VLOOKUP($B24,'24hr'!$A$1:$X$367,MATCH('24hrFilter'!J$1,'24hr'!$C$1:$X$1,0)+2,0),"")</f>
        <v>55.152856999999997</v>
      </c>
      <c r="K24" s="77">
        <f>IFERROR(VLOOKUP($B24,'24hr'!$A$1:$X$367,MATCH('24hrFilter'!K$1,'24hr'!$C$1:$X$1,0)+2,0),"")</f>
        <v>7.5618879999999997</v>
      </c>
      <c r="L24" s="77">
        <f>IFERROR(VLOOKUP($B24,'24hr'!$A$1:$X$367,MATCH('24hrFilter'!L$1,'24hr'!$C$1:$X$1,0)+2,0),"")</f>
        <v>7.5618879999999997</v>
      </c>
      <c r="M24" s="77">
        <f>IFERROR(VLOOKUP($B24,'24hr'!$A$1:$X$367,MATCH('24hrFilter'!M$1,'24hr'!$C$1:$X$1,0)+2,0),"")</f>
        <v>47.590969000000001</v>
      </c>
      <c r="N24" s="77">
        <f>IFERROR(VLOOKUP($B24,'24hr'!$A$1:$X$367,MATCH('24hrFilter'!N$1,'24hr'!$C$1:$X$1,0)+2,0),"")</f>
        <v>35.230549449999998</v>
      </c>
      <c r="O24" s="77">
        <f>IFERROR(VLOOKUP($B24,'24hr'!$A$1:$X$367,MATCH('24hrFilter'!O$1,'24hr'!$C$1:$X$1,0)+2,0),"")</f>
        <v>98.906166499999998</v>
      </c>
      <c r="P24" s="77">
        <f>IFERROR(VLOOKUP($B24,'24hr'!$A$1:$X$367,MATCH('24hrFilter'!P$1,'24hr'!$C$1:$X$1,0)+2,0),"")</f>
        <v>14.663881499999999</v>
      </c>
      <c r="Q24" s="77">
        <f>IFERROR(VLOOKUP($B24,'24hr'!$A$1:$X$367,MATCH('24hrFilter'!Q$1,'24hr'!$C$1:$X$1,0)+2,0),"")</f>
        <v>14.663881499999999</v>
      </c>
      <c r="R24" s="77">
        <f>IFERROR(VLOOKUP($B24,'24hr'!$A$1:$X$367,MATCH('24hrFilter'!R$1,'24hr'!$C$1:$X$1,0)+2,0),"")</f>
        <v>84.242284999999995</v>
      </c>
      <c r="S24" s="77">
        <f>IFERROR(VLOOKUP($B24,'24hr'!$A$1:$X$367,MATCH('24hrFilter'!S$1,'24hr'!$C$1:$X$1,0)+2,0),"")</f>
        <v>63.454096650000004</v>
      </c>
      <c r="T24" s="77">
        <f>IFERROR(VLOOKUP($B24,'24hr'!$A$1:$X$367,MATCH('24hrFilter'!T$1,'24hr'!$C$1:$X$1,0)+2,0),"")</f>
        <v>7.8615385</v>
      </c>
      <c r="U24" s="77">
        <f>IFERROR(VLOOKUP($B24,'24hr'!$A$1:$X$367,MATCH('24hrFilter'!U$1,'24hr'!$C$1:$X$1,0)+2,0),"")</f>
        <v>1.0050504999999998</v>
      </c>
      <c r="V24" s="77">
        <f>IFERROR(VLOOKUP($B24,'24hr'!$A$1:$X$367,MATCH('24hrFilter'!V$1,'24hr'!$C$1:$X$1,0)+2,0),"")</f>
        <v>1.0050504999999998</v>
      </c>
      <c r="W24" s="77">
        <f>IFERROR(VLOOKUP($B24,'24hr'!$A$1:$X$367,MATCH('24hrFilter'!W$1,'24hr'!$C$1:$X$1,0)+2,0),"")</f>
        <v>6.8564879999999997</v>
      </c>
      <c r="X24" s="77">
        <f>IFERROR(VLOOKUP($B24,'24hr'!$A$1:$X$367,MATCH('24hrFilter'!X$1,'24hr'!$C$1:$X$1,0)+2,0),"")</f>
        <v>2.8657651</v>
      </c>
      <c r="Y24" s="77">
        <f>IFERROR(VLOOKUP($B24,'24hr'!$A$1:$Z$367,MATCH('24hrFilter'!Y$1,'24hr'!$C$1:$Z$1,0)+2,0),"")</f>
        <v>65</v>
      </c>
      <c r="Z24" s="77">
        <f>IFERROR(VLOOKUP($B24,'24hr'!$A$1:$Z$367,MATCH('24hrFilter'!Z$1,'24hr'!$C$1:$Z$1,0)+2,0),"")</f>
        <v>75</v>
      </c>
    </row>
    <row r="25" spans="2:26" x14ac:dyDescent="0.25">
      <c r="B25">
        <f>IF(ROW()-1&lt;=Input!$F$4,ROW()-1,"")</f>
        <v>24</v>
      </c>
      <c r="C25" s="1">
        <f>IFERROR(VLOOKUP($B25,'24hr'!$A$1:$X$367,MATCH('24hrFilter'!C$1,'24hr'!$C$1:$X$1,0)+2,0),"")</f>
        <v>44171</v>
      </c>
      <c r="D25" s="77" t="str">
        <f>IFERROR(VLOOKUP($B25,'24hr'!$A$1:$X$367,MATCH('24hrFilter'!D$1,'24hr'!$C$1:$X$1,0)+2,0),"")</f>
        <v>Combined</v>
      </c>
      <c r="E25" s="77">
        <f>IFERROR(VLOOKUP($B25,'24hr'!$A$1:$X$367,MATCH('24hrFilter'!E$1,'24hr'!$C$1:$X$1,0)+2,0),"")</f>
        <v>55.775758000000003</v>
      </c>
      <c r="F25" s="77">
        <f>IFERROR(VLOOKUP($B25,'24hr'!$A$1:$X$367,MATCH('24hrFilter'!F$1,'24hr'!$C$1:$X$1,0)+2,0),"")</f>
        <v>42.986956500000005</v>
      </c>
      <c r="G25" s="77">
        <f>IFERROR(VLOOKUP($B25,'24hr'!$A$1:$X$367,MATCH('24hrFilter'!G$1,'24hr'!$C$1:$X$1,0)+2,0),"")</f>
        <v>42.986956500000005</v>
      </c>
      <c r="H25" s="77">
        <f>IFERROR(VLOOKUP($B25,'24hr'!$A$1:$X$367,MATCH('24hrFilter'!H$1,'24hr'!$C$1:$X$1,0)+2,0),"")</f>
        <v>18.0270765</v>
      </c>
      <c r="I25" s="77">
        <f>IFERROR(VLOOKUP($B25,'24hr'!$A$1:$X$367,MATCH('24hrFilter'!I$1,'24hr'!$C$1:$X$1,0)+2,0),"")</f>
        <v>52.71229125</v>
      </c>
      <c r="J25" s="77">
        <f>IFERROR(VLOOKUP($B25,'24hr'!$A$1:$X$367,MATCH('24hrFilter'!J$1,'24hr'!$C$1:$X$1,0)+2,0),"")</f>
        <v>57.420378999999997</v>
      </c>
      <c r="K25" s="77">
        <f>IFERROR(VLOOKUP($B25,'24hr'!$A$1:$X$367,MATCH('24hrFilter'!K$1,'24hr'!$C$1:$X$1,0)+2,0),"")</f>
        <v>2.5094405000000002</v>
      </c>
      <c r="L25" s="77">
        <f>IFERROR(VLOOKUP($B25,'24hr'!$A$1:$X$367,MATCH('24hrFilter'!L$1,'24hr'!$C$1:$X$1,0)+2,0),"")</f>
        <v>2.5094405000000002</v>
      </c>
      <c r="M25" s="77">
        <f>IFERROR(VLOOKUP($B25,'24hr'!$A$1:$X$367,MATCH('24hrFilter'!M$1,'24hr'!$C$1:$X$1,0)+2,0),"")</f>
        <v>54.9109385</v>
      </c>
      <c r="N25" s="77">
        <f>IFERROR(VLOOKUP($B25,'24hr'!$A$1:$X$367,MATCH('24hrFilter'!N$1,'24hr'!$C$1:$X$1,0)+2,0),"")</f>
        <v>36.361910850000001</v>
      </c>
      <c r="O25" s="77">
        <f>IFERROR(VLOOKUP($B25,'24hr'!$A$1:$X$367,MATCH('24hrFilter'!O$1,'24hr'!$C$1:$X$1,0)+2,0),"")</f>
        <v>100</v>
      </c>
      <c r="P25" s="77">
        <f>IFERROR(VLOOKUP($B25,'24hr'!$A$1:$X$367,MATCH('24hrFilter'!P$1,'24hr'!$C$1:$X$1,0)+2,0),"")</f>
        <v>12.446223499999999</v>
      </c>
      <c r="Q25" s="77">
        <f>IFERROR(VLOOKUP($B25,'24hr'!$A$1:$X$367,MATCH('24hrFilter'!Q$1,'24hr'!$C$1:$X$1,0)+2,0),"")</f>
        <v>12.446223499999999</v>
      </c>
      <c r="R25" s="77">
        <f>IFERROR(VLOOKUP($B25,'24hr'!$A$1:$X$367,MATCH('24hrFilter'!R$1,'24hr'!$C$1:$X$1,0)+2,0),"")</f>
        <v>87.553776499999998</v>
      </c>
      <c r="S25" s="77">
        <f>IFERROR(VLOOKUP($B25,'24hr'!$A$1:$X$367,MATCH('24hrFilter'!S$1,'24hr'!$C$1:$X$1,0)+2,0),"")</f>
        <v>67.711975550000005</v>
      </c>
      <c r="T25" s="77">
        <f>IFERROR(VLOOKUP($B25,'24hr'!$A$1:$X$367,MATCH('24hrFilter'!T$1,'24hr'!$C$1:$X$1,0)+2,0),"")</f>
        <v>5.2284379999999997</v>
      </c>
      <c r="U25" s="77">
        <f>IFERROR(VLOOKUP($B25,'24hr'!$A$1:$X$367,MATCH('24hrFilter'!U$1,'24hr'!$C$1:$X$1,0)+2,0),"")</f>
        <v>1.1901709999999999</v>
      </c>
      <c r="V25" s="77">
        <f>IFERROR(VLOOKUP($B25,'24hr'!$A$1:$X$367,MATCH('24hrFilter'!V$1,'24hr'!$C$1:$X$1,0)+2,0),"")</f>
        <v>1.1901709999999999</v>
      </c>
      <c r="W25" s="77">
        <f>IFERROR(VLOOKUP($B25,'24hr'!$A$1:$X$367,MATCH('24hrFilter'!W$1,'24hr'!$C$1:$X$1,0)+2,0),"")</f>
        <v>4.0382670000000003</v>
      </c>
      <c r="X25" s="77">
        <f>IFERROR(VLOOKUP($B25,'24hr'!$A$1:$X$367,MATCH('24hrFilter'!X$1,'24hr'!$C$1:$X$1,0)+2,0),"")</f>
        <v>2.7173686500000001</v>
      </c>
      <c r="Y25" s="77">
        <f>IFERROR(VLOOKUP($B25,'24hr'!$A$1:$Z$367,MATCH('24hrFilter'!Y$1,'24hr'!$C$1:$Z$1,0)+2,0),"")</f>
        <v>65</v>
      </c>
      <c r="Z25" s="77">
        <f>IFERROR(VLOOKUP($B25,'24hr'!$A$1:$Z$367,MATCH('24hrFilter'!Z$1,'24hr'!$C$1:$Z$1,0)+2,0),"")</f>
        <v>75</v>
      </c>
    </row>
    <row r="26" spans="2:26" x14ac:dyDescent="0.25">
      <c r="B26">
        <f>IF(ROW()-1&lt;=Input!$F$4,ROW()-1,"")</f>
        <v>25</v>
      </c>
      <c r="C26" s="1">
        <f>IFERROR(VLOOKUP($B26,'24hr'!$A$1:$X$367,MATCH('24hrFilter'!C$1,'24hr'!$C$1:$X$1,0)+2,0),"")</f>
        <v>44170</v>
      </c>
      <c r="D26" s="77" t="str">
        <f>IFERROR(VLOOKUP($B26,'24hr'!$A$1:$X$367,MATCH('24hrFilter'!D$1,'24hr'!$C$1:$X$1,0)+2,0),"")</f>
        <v>Combined</v>
      </c>
      <c r="E26" s="77">
        <f>IFERROR(VLOOKUP($B26,'24hr'!$A$1:$X$367,MATCH('24hrFilter'!E$1,'24hr'!$C$1:$X$1,0)+2,0),"")</f>
        <v>53.216923000000001</v>
      </c>
      <c r="F26" s="77">
        <f>IFERROR(VLOOKUP($B26,'24hr'!$A$1:$X$367,MATCH('24hrFilter'!F$1,'24hr'!$C$1:$X$1,0)+2,0),"")</f>
        <v>41.654091000000001</v>
      </c>
      <c r="G26" s="77">
        <f>IFERROR(VLOOKUP($B26,'24hr'!$A$1:$X$367,MATCH('24hrFilter'!G$1,'24hr'!$C$1:$X$1,0)+2,0),"")</f>
        <v>41.654091000000001</v>
      </c>
      <c r="H26" s="77">
        <f>IFERROR(VLOOKUP($B26,'24hr'!$A$1:$X$367,MATCH('24hrFilter'!H$1,'24hr'!$C$1:$X$1,0)+2,0),"")</f>
        <v>18.111293499999999</v>
      </c>
      <c r="I26" s="77">
        <f>IFERROR(VLOOKUP($B26,'24hr'!$A$1:$X$367,MATCH('24hrFilter'!I$1,'24hr'!$C$1:$X$1,0)+2,0),"")</f>
        <v>52.892686449999999</v>
      </c>
      <c r="J26" s="77">
        <f>IFERROR(VLOOKUP($B26,'24hr'!$A$1:$X$367,MATCH('24hrFilter'!J$1,'24hr'!$C$1:$X$1,0)+2,0),"")</f>
        <v>53.602441499999998</v>
      </c>
      <c r="K26" s="77">
        <f>IFERROR(VLOOKUP($B26,'24hr'!$A$1:$X$367,MATCH('24hrFilter'!K$1,'24hr'!$C$1:$X$1,0)+2,0),"")</f>
        <v>2.9786709999999998</v>
      </c>
      <c r="L26" s="77">
        <f>IFERROR(VLOOKUP($B26,'24hr'!$A$1:$X$367,MATCH('24hrFilter'!L$1,'24hr'!$C$1:$X$1,0)+2,0),"")</f>
        <v>2.9786709999999998</v>
      </c>
      <c r="M26" s="77">
        <f>IFERROR(VLOOKUP($B26,'24hr'!$A$1:$X$367,MATCH('24hrFilter'!M$1,'24hr'!$C$1:$X$1,0)+2,0),"")</f>
        <v>50.623770499999992</v>
      </c>
      <c r="N26" s="77">
        <f>IFERROR(VLOOKUP($B26,'24hr'!$A$1:$X$367,MATCH('24hrFilter'!N$1,'24hr'!$C$1:$X$1,0)+2,0),"")</f>
        <v>33.175968999999995</v>
      </c>
      <c r="O26" s="77">
        <f>IFERROR(VLOOKUP($B26,'24hr'!$A$1:$X$367,MATCH('24hrFilter'!O$1,'24hr'!$C$1:$X$1,0)+2,0),"")</f>
        <v>99.986125000000001</v>
      </c>
      <c r="P26" s="77">
        <f>IFERROR(VLOOKUP($B26,'24hr'!$A$1:$X$367,MATCH('24hrFilter'!P$1,'24hr'!$C$1:$X$1,0)+2,0),"")</f>
        <v>15.267307500000001</v>
      </c>
      <c r="Q26" s="77">
        <f>IFERROR(VLOOKUP($B26,'24hr'!$A$1:$X$367,MATCH('24hrFilter'!Q$1,'24hr'!$C$1:$X$1,0)+2,0),"")</f>
        <v>15.267307500000001</v>
      </c>
      <c r="R26" s="77">
        <f>IFERROR(VLOOKUP($B26,'24hr'!$A$1:$X$367,MATCH('24hrFilter'!R$1,'24hr'!$C$1:$X$1,0)+2,0),"")</f>
        <v>84.7188175</v>
      </c>
      <c r="S26" s="77">
        <f>IFERROR(VLOOKUP($B26,'24hr'!$A$1:$X$367,MATCH('24hrFilter'!S$1,'24hr'!$C$1:$X$1,0)+2,0),"")</f>
        <v>60.173354450000005</v>
      </c>
      <c r="T26" s="77">
        <f>IFERROR(VLOOKUP($B26,'24hr'!$A$1:$X$367,MATCH('24hrFilter'!T$1,'24hr'!$C$1:$X$1,0)+2,0),"")</f>
        <v>8.4818180000000005</v>
      </c>
      <c r="U26" s="77">
        <f>IFERROR(VLOOKUP($B26,'24hr'!$A$1:$X$367,MATCH('24hrFilter'!U$1,'24hr'!$C$1:$X$1,0)+2,0),"")</f>
        <v>0.93589750000000005</v>
      </c>
      <c r="V26" s="77">
        <f>IFERROR(VLOOKUP($B26,'24hr'!$A$1:$X$367,MATCH('24hrFilter'!V$1,'24hr'!$C$1:$X$1,0)+2,0),"")</f>
        <v>0.93589750000000005</v>
      </c>
      <c r="W26" s="77">
        <f>IFERROR(VLOOKUP($B26,'24hr'!$A$1:$X$367,MATCH('24hrFilter'!W$1,'24hr'!$C$1:$X$1,0)+2,0),"")</f>
        <v>7.5459204999999994</v>
      </c>
      <c r="X26" s="77">
        <f>IFERROR(VLOOKUP($B26,'24hr'!$A$1:$X$367,MATCH('24hrFilter'!X$1,'24hr'!$C$1:$X$1,0)+2,0),"")</f>
        <v>3.0006680000000001</v>
      </c>
      <c r="Y26" s="77">
        <f>IFERROR(VLOOKUP($B26,'24hr'!$A$1:$Z$367,MATCH('24hrFilter'!Y$1,'24hr'!$C$1:$Z$1,0)+2,0),"")</f>
        <v>65</v>
      </c>
      <c r="Z26" s="77">
        <f>IFERROR(VLOOKUP($B26,'24hr'!$A$1:$Z$367,MATCH('24hrFilter'!Z$1,'24hr'!$C$1:$Z$1,0)+2,0),"")</f>
        <v>75</v>
      </c>
    </row>
    <row r="27" spans="2:26" x14ac:dyDescent="0.25">
      <c r="B27">
        <f>IF(ROW()-1&lt;=Input!$F$4,ROW()-1,"")</f>
        <v>26</v>
      </c>
      <c r="C27" s="1">
        <f>IFERROR(VLOOKUP($B27,'24hr'!$A$1:$X$367,MATCH('24hrFilter'!C$1,'24hr'!$C$1:$X$1,0)+2,0),"")</f>
        <v>44169</v>
      </c>
      <c r="D27" s="77" t="str">
        <f>IFERROR(VLOOKUP($B27,'24hr'!$A$1:$X$367,MATCH('24hrFilter'!D$1,'24hr'!$C$1:$X$1,0)+2,0),"")</f>
        <v>Combined</v>
      </c>
      <c r="E27" s="77">
        <f>IFERROR(VLOOKUP($B27,'24hr'!$A$1:$X$367,MATCH('24hrFilter'!E$1,'24hr'!$C$1:$X$1,0)+2,0),"")</f>
        <v>53.072221999999996</v>
      </c>
      <c r="F27" s="77">
        <f>IFERROR(VLOOKUP($B27,'24hr'!$A$1:$X$367,MATCH('24hrFilter'!F$1,'24hr'!$C$1:$X$1,0)+2,0),"")</f>
        <v>42.458851500000002</v>
      </c>
      <c r="G27" s="77">
        <f>IFERROR(VLOOKUP($B27,'24hr'!$A$1:$X$367,MATCH('24hrFilter'!G$1,'24hr'!$C$1:$X$1,0)+2,0),"")</f>
        <v>42.458851500000002</v>
      </c>
      <c r="H27" s="77">
        <f>IFERROR(VLOOKUP($B27,'24hr'!$A$1:$X$367,MATCH('24hrFilter'!H$1,'24hr'!$C$1:$X$1,0)+2,0),"")</f>
        <v>19.942643999999994</v>
      </c>
      <c r="I27" s="77">
        <f>IFERROR(VLOOKUP($B27,'24hr'!$A$1:$X$367,MATCH('24hrFilter'!I$1,'24hr'!$C$1:$X$1,0)+2,0),"")</f>
        <v>52.3523657</v>
      </c>
      <c r="J27" s="77">
        <f>IFERROR(VLOOKUP($B27,'24hr'!$A$1:$X$367,MATCH('24hrFilter'!J$1,'24hr'!$C$1:$X$1,0)+2,0),"")</f>
        <v>52.1365385</v>
      </c>
      <c r="K27" s="77">
        <f>IFERROR(VLOOKUP($B27,'24hr'!$A$1:$X$367,MATCH('24hrFilter'!K$1,'24hr'!$C$1:$X$1,0)+2,0),"")</f>
        <v>2.6265734999999997</v>
      </c>
      <c r="L27" s="77">
        <f>IFERROR(VLOOKUP($B27,'24hr'!$A$1:$X$367,MATCH('24hrFilter'!L$1,'24hr'!$C$1:$X$1,0)+2,0),"")</f>
        <v>2.6265734999999997</v>
      </c>
      <c r="M27" s="77">
        <f>IFERROR(VLOOKUP($B27,'24hr'!$A$1:$X$367,MATCH('24hrFilter'!M$1,'24hr'!$C$1:$X$1,0)+2,0),"")</f>
        <v>49.509965000000001</v>
      </c>
      <c r="N27" s="77">
        <f>IFERROR(VLOOKUP($B27,'24hr'!$A$1:$X$367,MATCH('24hrFilter'!N$1,'24hr'!$C$1:$X$1,0)+2,0),"")</f>
        <v>32.324666649999998</v>
      </c>
      <c r="O27" s="77">
        <f>IFERROR(VLOOKUP($B27,'24hr'!$A$1:$X$367,MATCH('24hrFilter'!O$1,'24hr'!$C$1:$X$1,0)+2,0),"")</f>
        <v>96.293496000000005</v>
      </c>
      <c r="P27" s="77">
        <f>IFERROR(VLOOKUP($B27,'24hr'!$A$1:$X$367,MATCH('24hrFilter'!P$1,'24hr'!$C$1:$X$1,0)+2,0),"")</f>
        <v>14.311118500000001</v>
      </c>
      <c r="Q27" s="77">
        <f>IFERROR(VLOOKUP($B27,'24hr'!$A$1:$X$367,MATCH('24hrFilter'!Q$1,'24hr'!$C$1:$X$1,0)+2,0),"")</f>
        <v>14.311118500000001</v>
      </c>
      <c r="R27" s="77">
        <f>IFERROR(VLOOKUP($B27,'24hr'!$A$1:$X$367,MATCH('24hrFilter'!R$1,'24hr'!$C$1:$X$1,0)+2,0),"")</f>
        <v>81.982377499999984</v>
      </c>
      <c r="S27" s="77">
        <f>IFERROR(VLOOKUP($B27,'24hr'!$A$1:$X$367,MATCH('24hrFilter'!S$1,'24hr'!$C$1:$X$1,0)+2,0),"")</f>
        <v>59.040363350000007</v>
      </c>
      <c r="T27" s="77">
        <f>IFERROR(VLOOKUP($B27,'24hr'!$A$1:$X$367,MATCH('24hrFilter'!T$1,'24hr'!$C$1:$X$1,0)+2,0),"")</f>
        <v>9.7132864999999988</v>
      </c>
      <c r="U27" s="77">
        <f>IFERROR(VLOOKUP($B27,'24hr'!$A$1:$X$367,MATCH('24hrFilter'!U$1,'24hr'!$C$1:$X$1,0)+2,0),"")</f>
        <v>1.1907049999999999</v>
      </c>
      <c r="V27" s="77">
        <f>IFERROR(VLOOKUP($B27,'24hr'!$A$1:$X$367,MATCH('24hrFilter'!V$1,'24hr'!$C$1:$X$1,0)+2,0),"")</f>
        <v>1.1907049999999999</v>
      </c>
      <c r="W27" s="77">
        <f>IFERROR(VLOOKUP($B27,'24hr'!$A$1:$X$367,MATCH('24hrFilter'!W$1,'24hr'!$C$1:$X$1,0)+2,0),"")</f>
        <v>8.5225815000000011</v>
      </c>
      <c r="X27" s="77">
        <f>IFERROR(VLOOKUP($B27,'24hr'!$A$1:$X$367,MATCH('24hrFilter'!X$1,'24hr'!$C$1:$X$1,0)+2,0),"")</f>
        <v>3.3091182999999997</v>
      </c>
      <c r="Y27" s="77">
        <f>IFERROR(VLOOKUP($B27,'24hr'!$A$1:$Z$367,MATCH('24hrFilter'!Y$1,'24hr'!$C$1:$Z$1,0)+2,0),"")</f>
        <v>65</v>
      </c>
      <c r="Z27" s="77">
        <f>IFERROR(VLOOKUP($B27,'24hr'!$A$1:$Z$367,MATCH('24hrFilter'!Z$1,'24hr'!$C$1:$Z$1,0)+2,0),"")</f>
        <v>75</v>
      </c>
    </row>
    <row r="28" spans="2:26" x14ac:dyDescent="0.25">
      <c r="B28">
        <f>IF(ROW()-1&lt;=Input!$F$4,ROW()-1,"")</f>
        <v>27</v>
      </c>
      <c r="C28" s="1">
        <f>IFERROR(VLOOKUP($B28,'24hr'!$A$1:$X$367,MATCH('24hrFilter'!C$1,'24hr'!$C$1:$X$1,0)+2,0),"")</f>
        <v>44168</v>
      </c>
      <c r="D28" s="77" t="str">
        <f>IFERROR(VLOOKUP($B28,'24hr'!$A$1:$X$367,MATCH('24hrFilter'!D$1,'24hr'!$C$1:$X$1,0)+2,0),"")</f>
        <v>Combined</v>
      </c>
      <c r="E28" s="77">
        <f>IFERROR(VLOOKUP($B28,'24hr'!$A$1:$X$367,MATCH('24hrFilter'!E$1,'24hr'!$C$1:$X$1,0)+2,0),"")</f>
        <v>58.231667000000002</v>
      </c>
      <c r="F28" s="77">
        <f>IFERROR(VLOOKUP($B28,'24hr'!$A$1:$X$367,MATCH('24hrFilter'!F$1,'24hr'!$C$1:$X$1,0)+2,0),"")</f>
        <v>45.538950999999997</v>
      </c>
      <c r="G28" s="77">
        <f>IFERROR(VLOOKUP($B28,'24hr'!$A$1:$X$367,MATCH('24hrFilter'!G$1,'24hr'!$C$1:$X$1,0)+2,0),"")</f>
        <v>45.538950999999997</v>
      </c>
      <c r="H28" s="77">
        <f>IFERROR(VLOOKUP($B28,'24hr'!$A$1:$X$367,MATCH('24hrFilter'!H$1,'24hr'!$C$1:$X$1,0)+2,0),"")</f>
        <v>16.261498000000003</v>
      </c>
      <c r="I28" s="77">
        <f>IFERROR(VLOOKUP($B28,'24hr'!$A$1:$X$367,MATCH('24hrFilter'!I$1,'24hr'!$C$1:$X$1,0)+2,0),"")</f>
        <v>53.113823750000002</v>
      </c>
      <c r="J28" s="77">
        <f>IFERROR(VLOOKUP($B28,'24hr'!$A$1:$X$367,MATCH('24hrFilter'!J$1,'24hr'!$C$1:$X$1,0)+2,0),"")</f>
        <v>57.245661999999996</v>
      </c>
      <c r="K28" s="77">
        <f>IFERROR(VLOOKUP($B28,'24hr'!$A$1:$X$367,MATCH('24hrFilter'!K$1,'24hr'!$C$1:$X$1,0)+2,0),"")</f>
        <v>0.5877619999999999</v>
      </c>
      <c r="L28" s="77">
        <f>IFERROR(VLOOKUP($B28,'24hr'!$A$1:$X$367,MATCH('24hrFilter'!L$1,'24hr'!$C$1:$X$1,0)+2,0),"")</f>
        <v>0.5877619999999999</v>
      </c>
      <c r="M28" s="77">
        <f>IFERROR(VLOOKUP($B28,'24hr'!$A$1:$X$367,MATCH('24hrFilter'!M$1,'24hr'!$C$1:$X$1,0)+2,0),"")</f>
        <v>56.657899999999998</v>
      </c>
      <c r="N28" s="77">
        <f>IFERROR(VLOOKUP($B28,'24hr'!$A$1:$X$367,MATCH('24hrFilter'!N$1,'24hr'!$C$1:$X$1,0)+2,0),"")</f>
        <v>32.251173649999998</v>
      </c>
      <c r="O28" s="77">
        <f>IFERROR(VLOOKUP($B28,'24hr'!$A$1:$X$367,MATCH('24hrFilter'!O$1,'24hr'!$C$1:$X$1,0)+2,0),"")</f>
        <v>99.97312500000001</v>
      </c>
      <c r="P28" s="77">
        <f>IFERROR(VLOOKUP($B28,'24hr'!$A$1:$X$367,MATCH('24hrFilter'!P$1,'24hr'!$C$1:$X$1,0)+2,0),"")</f>
        <v>11.7219585</v>
      </c>
      <c r="Q28" s="77">
        <f>IFERROR(VLOOKUP($B28,'24hr'!$A$1:$X$367,MATCH('24hrFilter'!Q$1,'24hr'!$C$1:$X$1,0)+2,0),"")</f>
        <v>11.7219585</v>
      </c>
      <c r="R28" s="77">
        <f>IFERROR(VLOOKUP($B28,'24hr'!$A$1:$X$367,MATCH('24hrFilter'!R$1,'24hr'!$C$1:$X$1,0)+2,0),"")</f>
        <v>88.251166500000011</v>
      </c>
      <c r="S28" s="77">
        <f>IFERROR(VLOOKUP($B28,'24hr'!$A$1:$X$367,MATCH('24hrFilter'!S$1,'24hr'!$C$1:$X$1,0)+2,0),"")</f>
        <v>57.468919850000006</v>
      </c>
      <c r="T28" s="77">
        <f>IFERROR(VLOOKUP($B28,'24hr'!$A$1:$X$367,MATCH('24hrFilter'!T$1,'24hr'!$C$1:$X$1,0)+2,0),"")</f>
        <v>9.2832165</v>
      </c>
      <c r="U28" s="77">
        <f>IFERROR(VLOOKUP($B28,'24hr'!$A$1:$X$367,MATCH('24hrFilter'!U$1,'24hr'!$C$1:$X$1,0)+2,0),"")</f>
        <v>0.93438949999999998</v>
      </c>
      <c r="V28" s="77">
        <f>IFERROR(VLOOKUP($B28,'24hr'!$A$1:$X$367,MATCH('24hrFilter'!V$1,'24hr'!$C$1:$X$1,0)+2,0),"")</f>
        <v>0.93438949999999998</v>
      </c>
      <c r="W28" s="77">
        <f>IFERROR(VLOOKUP($B28,'24hr'!$A$1:$X$367,MATCH('24hrFilter'!W$1,'24hr'!$C$1:$X$1,0)+2,0),"")</f>
        <v>8.348827</v>
      </c>
      <c r="X28" s="77">
        <f>IFERROR(VLOOKUP($B28,'24hr'!$A$1:$X$367,MATCH('24hrFilter'!X$1,'24hr'!$C$1:$X$1,0)+2,0),"")</f>
        <v>4.1057830499999994</v>
      </c>
      <c r="Y28" s="77">
        <f>IFERROR(VLOOKUP($B28,'24hr'!$A$1:$Z$367,MATCH('24hrFilter'!Y$1,'24hr'!$C$1:$Z$1,0)+2,0),"")</f>
        <v>65</v>
      </c>
      <c r="Z28" s="77">
        <f>IFERROR(VLOOKUP($B28,'24hr'!$A$1:$Z$367,MATCH('24hrFilter'!Z$1,'24hr'!$C$1:$Z$1,0)+2,0),"")</f>
        <v>75</v>
      </c>
    </row>
    <row r="29" spans="2:26" x14ac:dyDescent="0.25">
      <c r="B29">
        <f>IF(ROW()-1&lt;=Input!$F$4,ROW()-1,"")</f>
        <v>28</v>
      </c>
      <c r="C29" s="1">
        <f>IFERROR(VLOOKUP($B29,'24hr'!$A$1:$X$367,MATCH('24hrFilter'!C$1,'24hr'!$C$1:$X$1,0)+2,0),"")</f>
        <v>44167</v>
      </c>
      <c r="D29" s="77" t="str">
        <f>IFERROR(VLOOKUP($B29,'24hr'!$A$1:$X$367,MATCH('24hrFilter'!D$1,'24hr'!$C$1:$X$1,0)+2,0),"")</f>
        <v>Combined</v>
      </c>
      <c r="E29" s="77">
        <f>IFERROR(VLOOKUP($B29,'24hr'!$A$1:$X$367,MATCH('24hrFilter'!E$1,'24hr'!$C$1:$X$1,0)+2,0),"")</f>
        <v>58.454999999999998</v>
      </c>
      <c r="F29" s="77">
        <f>IFERROR(VLOOKUP($B29,'24hr'!$A$1:$X$367,MATCH('24hrFilter'!F$1,'24hr'!$C$1:$X$1,0)+2,0),"")</f>
        <v>48.695194499999999</v>
      </c>
      <c r="G29" s="77">
        <f>IFERROR(VLOOKUP($B29,'24hr'!$A$1:$X$367,MATCH('24hrFilter'!G$1,'24hr'!$C$1:$X$1,0)+2,0),"")</f>
        <v>48.695194499999999</v>
      </c>
      <c r="H29" s="77">
        <f>IFERROR(VLOOKUP($B29,'24hr'!$A$1:$X$367,MATCH('24hrFilter'!H$1,'24hr'!$C$1:$X$1,0)+2,0),"")</f>
        <v>13.113074499999996</v>
      </c>
      <c r="I29" s="77">
        <f>IFERROR(VLOOKUP($B29,'24hr'!$A$1:$X$367,MATCH('24hrFilter'!I$1,'24hr'!$C$1:$X$1,0)+2,0),"")</f>
        <v>53.391663749999999</v>
      </c>
      <c r="J29" s="77">
        <f>IFERROR(VLOOKUP($B29,'24hr'!$A$1:$X$367,MATCH('24hrFilter'!J$1,'24hr'!$C$1:$X$1,0)+2,0),"")</f>
        <v>59.107500000000002</v>
      </c>
      <c r="K29" s="77">
        <f>IFERROR(VLOOKUP($B29,'24hr'!$A$1:$X$367,MATCH('24hrFilter'!K$1,'24hr'!$C$1:$X$1,0)+2,0),"")</f>
        <v>9.772377500000001</v>
      </c>
      <c r="L29" s="77">
        <f>IFERROR(VLOOKUP($B29,'24hr'!$A$1:$X$367,MATCH('24hrFilter'!L$1,'24hr'!$C$1:$X$1,0)+2,0),"")</f>
        <v>9.772377500000001</v>
      </c>
      <c r="M29" s="77">
        <f>IFERROR(VLOOKUP($B29,'24hr'!$A$1:$X$367,MATCH('24hrFilter'!M$1,'24hr'!$C$1:$X$1,0)+2,0),"")</f>
        <v>49.335122499999997</v>
      </c>
      <c r="N29" s="77">
        <f>IFERROR(VLOOKUP($B29,'24hr'!$A$1:$X$367,MATCH('24hrFilter'!N$1,'24hr'!$C$1:$X$1,0)+2,0),"")</f>
        <v>33.785766199999998</v>
      </c>
      <c r="O29" s="77">
        <f>IFERROR(VLOOKUP($B29,'24hr'!$A$1:$X$367,MATCH('24hrFilter'!O$1,'24hr'!$C$1:$X$1,0)+2,0),"")</f>
        <v>96.626833500000004</v>
      </c>
      <c r="P29" s="77">
        <f>IFERROR(VLOOKUP($B29,'24hr'!$A$1:$X$367,MATCH('24hrFilter'!P$1,'24hr'!$C$1:$X$1,0)+2,0),"")</f>
        <v>18.48986</v>
      </c>
      <c r="Q29" s="77">
        <f>IFERROR(VLOOKUP($B29,'24hr'!$A$1:$X$367,MATCH('24hrFilter'!Q$1,'24hr'!$C$1:$X$1,0)+2,0),"")</f>
        <v>18.48986</v>
      </c>
      <c r="R29" s="77">
        <f>IFERROR(VLOOKUP($B29,'24hr'!$A$1:$X$367,MATCH('24hrFilter'!R$1,'24hr'!$C$1:$X$1,0)+2,0),"")</f>
        <v>78.136973500000011</v>
      </c>
      <c r="S29" s="77">
        <f>IFERROR(VLOOKUP($B29,'24hr'!$A$1:$X$367,MATCH('24hrFilter'!S$1,'24hr'!$C$1:$X$1,0)+2,0),"")</f>
        <v>58.415684299999995</v>
      </c>
      <c r="T29" s="77">
        <f>IFERROR(VLOOKUP($B29,'24hr'!$A$1:$X$367,MATCH('24hrFilter'!T$1,'24hr'!$C$1:$X$1,0)+2,0),"")</f>
        <v>18.159091</v>
      </c>
      <c r="U29" s="77">
        <f>IFERROR(VLOOKUP($B29,'24hr'!$A$1:$X$367,MATCH('24hrFilter'!U$1,'24hr'!$C$1:$X$1,0)+2,0),"")</f>
        <v>0.67521350000000002</v>
      </c>
      <c r="V29" s="77">
        <f>IFERROR(VLOOKUP($B29,'24hr'!$A$1:$X$367,MATCH('24hrFilter'!V$1,'24hr'!$C$1:$X$1,0)+2,0),"")</f>
        <v>0.67521350000000002</v>
      </c>
      <c r="W29" s="77">
        <f>IFERROR(VLOOKUP($B29,'24hr'!$A$1:$X$367,MATCH('24hrFilter'!W$1,'24hr'!$C$1:$X$1,0)+2,0),"")</f>
        <v>17.483877499999998</v>
      </c>
      <c r="X29" s="77">
        <f>IFERROR(VLOOKUP($B29,'24hr'!$A$1:$X$367,MATCH('24hrFilter'!X$1,'24hr'!$C$1:$X$1,0)+2,0),"")</f>
        <v>4.36524585</v>
      </c>
      <c r="Y29" s="77">
        <f>IFERROR(VLOOKUP($B29,'24hr'!$A$1:$Z$367,MATCH('24hrFilter'!Y$1,'24hr'!$C$1:$Z$1,0)+2,0),"")</f>
        <v>65</v>
      </c>
      <c r="Z29" s="77">
        <f>IFERROR(VLOOKUP($B29,'24hr'!$A$1:$Z$367,MATCH('24hrFilter'!Z$1,'24hr'!$C$1:$Z$1,0)+2,0),"")</f>
        <v>75</v>
      </c>
    </row>
    <row r="30" spans="2:26" x14ac:dyDescent="0.25">
      <c r="B30">
        <f>IF(ROW()-1&lt;=Input!$F$4,ROW()-1,"")</f>
        <v>29</v>
      </c>
      <c r="C30" s="1">
        <f>IFERROR(VLOOKUP($B30,'24hr'!$A$1:$X$367,MATCH('24hrFilter'!C$1,'24hr'!$C$1:$X$1,0)+2,0),"")</f>
        <v>44166</v>
      </c>
      <c r="D30" s="77" t="str">
        <f>IFERROR(VLOOKUP($B30,'24hr'!$A$1:$X$367,MATCH('24hrFilter'!D$1,'24hr'!$C$1:$X$1,0)+2,0),"")</f>
        <v>Combined</v>
      </c>
      <c r="E30" s="77">
        <f>IFERROR(VLOOKUP($B30,'24hr'!$A$1:$X$367,MATCH('24hrFilter'!E$1,'24hr'!$C$1:$X$1,0)+2,0),"")</f>
        <v>55.223157999999998</v>
      </c>
      <c r="F30" s="77">
        <f>IFERROR(VLOOKUP($B30,'24hr'!$A$1:$X$367,MATCH('24hrFilter'!F$1,'24hr'!$C$1:$X$1,0)+2,0),"")</f>
        <v>46.096852999999996</v>
      </c>
      <c r="G30" s="77">
        <f>IFERROR(VLOOKUP($B30,'24hr'!$A$1:$X$367,MATCH('24hrFilter'!G$1,'24hr'!$C$1:$X$1,0)+2,0),"")</f>
        <v>46.096852999999996</v>
      </c>
      <c r="H30" s="77">
        <f>IFERROR(VLOOKUP($B30,'24hr'!$A$1:$X$367,MATCH('24hrFilter'!H$1,'24hr'!$C$1:$X$1,0)+2,0),"")</f>
        <v>14.295494999999999</v>
      </c>
      <c r="I30" s="77">
        <f>IFERROR(VLOOKUP($B30,'24hr'!$A$1:$X$367,MATCH('24hrFilter'!I$1,'24hr'!$C$1:$X$1,0)+2,0),"")</f>
        <v>52.301091450000001</v>
      </c>
      <c r="J30" s="77">
        <f>IFERROR(VLOOKUP($B30,'24hr'!$A$1:$X$367,MATCH('24hrFilter'!J$1,'24hr'!$C$1:$X$1,0)+2,0),"")</f>
        <v>51.908918999999997</v>
      </c>
      <c r="K30" s="77">
        <f>IFERROR(VLOOKUP($B30,'24hr'!$A$1:$X$367,MATCH('24hrFilter'!K$1,'24hr'!$C$1:$X$1,0)+2,0),"")</f>
        <v>7.7218179999999998</v>
      </c>
      <c r="L30" s="77">
        <f>IFERROR(VLOOKUP($B30,'24hr'!$A$1:$X$367,MATCH('24hrFilter'!L$1,'24hr'!$C$1:$X$1,0)+2,0),"")</f>
        <v>7.7218179999999998</v>
      </c>
      <c r="M30" s="77">
        <f>IFERROR(VLOOKUP($B30,'24hr'!$A$1:$X$367,MATCH('24hrFilter'!M$1,'24hr'!$C$1:$X$1,0)+2,0),"")</f>
        <v>44.187100999999998</v>
      </c>
      <c r="N30" s="77">
        <f>IFERROR(VLOOKUP($B30,'24hr'!$A$1:$X$367,MATCH('24hrFilter'!N$1,'24hr'!$C$1:$X$1,0)+2,0),"")</f>
        <v>34.677914349999995</v>
      </c>
      <c r="O30" s="77">
        <f>IFERROR(VLOOKUP($B30,'24hr'!$A$1:$X$367,MATCH('24hrFilter'!O$1,'24hr'!$C$1:$X$1,0)+2,0),"")</f>
        <v>94.745749500000002</v>
      </c>
      <c r="P30" s="77">
        <f>IFERROR(VLOOKUP($B30,'24hr'!$A$1:$X$367,MATCH('24hrFilter'!P$1,'24hr'!$C$1:$X$1,0)+2,0),"")</f>
        <v>20.167377500000001</v>
      </c>
      <c r="Q30" s="77">
        <f>IFERROR(VLOOKUP($B30,'24hr'!$A$1:$X$367,MATCH('24hrFilter'!Q$1,'24hr'!$C$1:$X$1,0)+2,0),"")</f>
        <v>20.167377500000001</v>
      </c>
      <c r="R30" s="77">
        <f>IFERROR(VLOOKUP($B30,'24hr'!$A$1:$X$367,MATCH('24hrFilter'!R$1,'24hr'!$C$1:$X$1,0)+2,0),"")</f>
        <v>74.578372000000002</v>
      </c>
      <c r="S30" s="77">
        <f>IFERROR(VLOOKUP($B30,'24hr'!$A$1:$X$367,MATCH('24hrFilter'!S$1,'24hr'!$C$1:$X$1,0)+2,0),"")</f>
        <v>62.114117750000005</v>
      </c>
      <c r="T30" s="77">
        <f>IFERROR(VLOOKUP($B30,'24hr'!$A$1:$X$367,MATCH('24hrFilter'!T$1,'24hr'!$C$1:$X$1,0)+2,0),"")</f>
        <v>4.5910929999999999</v>
      </c>
      <c r="U30" s="77">
        <f>IFERROR(VLOOKUP($B30,'24hr'!$A$1:$X$367,MATCH('24hrFilter'!U$1,'24hr'!$C$1:$X$1,0)+2,0),"")</f>
        <v>0.53846150000000004</v>
      </c>
      <c r="V30" s="77">
        <f>IFERROR(VLOOKUP($B30,'24hr'!$A$1:$X$367,MATCH('24hrFilter'!V$1,'24hr'!$C$1:$X$1,0)+2,0),"")</f>
        <v>0.53846150000000004</v>
      </c>
      <c r="W30" s="77">
        <f>IFERROR(VLOOKUP($B30,'24hr'!$A$1:$X$367,MATCH('24hrFilter'!W$1,'24hr'!$C$1:$X$1,0)+2,0),"")</f>
        <v>4.0526315000000004</v>
      </c>
      <c r="X30" s="77">
        <f>IFERROR(VLOOKUP($B30,'24hr'!$A$1:$X$367,MATCH('24hrFilter'!X$1,'24hr'!$C$1:$X$1,0)+2,0),"")</f>
        <v>1.8084430999999999</v>
      </c>
      <c r="Y30" s="77">
        <f>IFERROR(VLOOKUP($B30,'24hr'!$A$1:$Z$367,MATCH('24hrFilter'!Y$1,'24hr'!$C$1:$Z$1,0)+2,0),"")</f>
        <v>65</v>
      </c>
      <c r="Z30" s="77">
        <f>IFERROR(VLOOKUP($B30,'24hr'!$A$1:$Z$367,MATCH('24hrFilter'!Z$1,'24hr'!$C$1:$Z$1,0)+2,0),"")</f>
        <v>75</v>
      </c>
    </row>
    <row r="31" spans="2:26" x14ac:dyDescent="0.25">
      <c r="B31">
        <f>IF(ROW()-1&lt;=Input!$F$4,ROW()-1,"")</f>
        <v>30</v>
      </c>
      <c r="C31" s="1">
        <f>IFERROR(VLOOKUP($B31,'24hr'!$A$1:$X$367,MATCH('24hrFilter'!C$1,'24hr'!$C$1:$X$1,0)+2,0),"")</f>
        <v>44165</v>
      </c>
      <c r="D31" s="77" t="str">
        <f>IFERROR(VLOOKUP($B31,'24hr'!$A$1:$X$367,MATCH('24hrFilter'!D$1,'24hr'!$C$1:$X$1,0)+2,0),"")</f>
        <v>Combined</v>
      </c>
      <c r="E31" s="77">
        <f>IFERROR(VLOOKUP($B31,'24hr'!$A$1:$X$367,MATCH('24hrFilter'!E$1,'24hr'!$C$1:$X$1,0)+2,0),"")</f>
        <v>53.043635999999999</v>
      </c>
      <c r="F31" s="77">
        <f>IFERROR(VLOOKUP($B31,'24hr'!$A$1:$X$367,MATCH('24hrFilter'!F$1,'24hr'!$C$1:$X$1,0)+2,0),"")</f>
        <v>43.612727499999998</v>
      </c>
      <c r="G31" s="77">
        <f>IFERROR(VLOOKUP($B31,'24hr'!$A$1:$X$367,MATCH('24hrFilter'!G$1,'24hr'!$C$1:$X$1,0)+2,0),"")</f>
        <v>43.612727499999998</v>
      </c>
      <c r="H31" s="77">
        <f>IFERROR(VLOOKUP($B31,'24hr'!$A$1:$X$367,MATCH('24hrFilter'!H$1,'24hr'!$C$1:$X$1,0)+2,0),"")</f>
        <v>19.420629000000002</v>
      </c>
      <c r="I31" s="77">
        <f>IFERROR(VLOOKUP($B31,'24hr'!$A$1:$X$367,MATCH('24hrFilter'!I$1,'24hr'!$C$1:$X$1,0)+2,0),"")</f>
        <v>52.008342400000004</v>
      </c>
      <c r="J31" s="77">
        <f>IFERROR(VLOOKUP($B31,'24hr'!$A$1:$X$367,MATCH('24hrFilter'!J$1,'24hr'!$C$1:$X$1,0)+2,0),"")</f>
        <v>47.500699500000003</v>
      </c>
      <c r="K31" s="77">
        <f>IFERROR(VLOOKUP($B31,'24hr'!$A$1:$X$367,MATCH('24hrFilter'!K$1,'24hr'!$C$1:$X$1,0)+2,0),"")</f>
        <v>8.8617425000000001</v>
      </c>
      <c r="L31" s="77">
        <f>IFERROR(VLOOKUP($B31,'24hr'!$A$1:$X$367,MATCH('24hrFilter'!L$1,'24hr'!$C$1:$X$1,0)+2,0),"")</f>
        <v>8.8617425000000001</v>
      </c>
      <c r="M31" s="77">
        <f>IFERROR(VLOOKUP($B31,'24hr'!$A$1:$X$367,MATCH('24hrFilter'!M$1,'24hr'!$C$1:$X$1,0)+2,0),"")</f>
        <v>38.638957000000005</v>
      </c>
      <c r="N31" s="77">
        <f>IFERROR(VLOOKUP($B31,'24hr'!$A$1:$X$367,MATCH('24hrFilter'!N$1,'24hr'!$C$1:$X$1,0)+2,0),"")</f>
        <v>32.207530500000004</v>
      </c>
      <c r="O31" s="77">
        <f>IFERROR(VLOOKUP($B31,'24hr'!$A$1:$X$367,MATCH('24hrFilter'!O$1,'24hr'!$C$1:$X$1,0)+2,0),"")</f>
        <v>94.064047500000001</v>
      </c>
      <c r="P31" s="77">
        <f>IFERROR(VLOOKUP($B31,'24hr'!$A$1:$X$367,MATCH('24hrFilter'!P$1,'24hr'!$C$1:$X$1,0)+2,0),"")</f>
        <v>22.642586999999999</v>
      </c>
      <c r="Q31" s="77">
        <f>IFERROR(VLOOKUP($B31,'24hr'!$A$1:$X$367,MATCH('24hrFilter'!Q$1,'24hr'!$C$1:$X$1,0)+2,0),"")</f>
        <v>22.642586999999999</v>
      </c>
      <c r="R31" s="77">
        <f>IFERROR(VLOOKUP($B31,'24hr'!$A$1:$X$367,MATCH('24hrFilter'!R$1,'24hr'!$C$1:$X$1,0)+2,0),"")</f>
        <v>71.421460499999995</v>
      </c>
      <c r="S31" s="77">
        <f>IFERROR(VLOOKUP($B31,'24hr'!$A$1:$X$367,MATCH('24hrFilter'!S$1,'24hr'!$C$1:$X$1,0)+2,0),"")</f>
        <v>56.77381355</v>
      </c>
      <c r="T31" s="77">
        <f>IFERROR(VLOOKUP($B31,'24hr'!$A$1:$X$367,MATCH('24hrFilter'!T$1,'24hr'!$C$1:$X$1,0)+2,0),"")</f>
        <v>4.1177884999999996</v>
      </c>
      <c r="U31" s="77">
        <f>IFERROR(VLOOKUP($B31,'24hr'!$A$1:$X$367,MATCH('24hrFilter'!U$1,'24hr'!$C$1:$X$1,0)+2,0),"")</f>
        <v>1.1888109999999998</v>
      </c>
      <c r="V31" s="77">
        <f>IFERROR(VLOOKUP($B31,'24hr'!$A$1:$X$367,MATCH('24hrFilter'!V$1,'24hr'!$C$1:$X$1,0)+2,0),"")</f>
        <v>1.1888109999999998</v>
      </c>
      <c r="W31" s="77">
        <f>IFERROR(VLOOKUP($B31,'24hr'!$A$1:$X$367,MATCH('24hrFilter'!W$1,'24hr'!$C$1:$X$1,0)+2,0),"")</f>
        <v>2.9289775000000002</v>
      </c>
      <c r="X31" s="77">
        <f>IFERROR(VLOOKUP($B31,'24hr'!$A$1:$X$367,MATCH('24hrFilter'!X$1,'24hr'!$C$1:$X$1,0)+2,0),"")</f>
        <v>2.3046318000000001</v>
      </c>
      <c r="Y31" s="77">
        <f>IFERROR(VLOOKUP($B31,'24hr'!$A$1:$Z$367,MATCH('24hrFilter'!Y$1,'24hr'!$C$1:$Z$1,0)+2,0),"")</f>
        <v>65</v>
      </c>
      <c r="Z31" s="77">
        <f>IFERROR(VLOOKUP($B31,'24hr'!$A$1:$Z$367,MATCH('24hrFilter'!Z$1,'24hr'!$C$1:$Z$1,0)+2,0),"")</f>
        <v>75</v>
      </c>
    </row>
    <row r="32" spans="2:26" x14ac:dyDescent="0.25">
      <c r="B32">
        <f>IF(ROW()-1&lt;=Input!$F$4,ROW()-1,"")</f>
        <v>31</v>
      </c>
      <c r="C32" s="1">
        <f>IFERROR(VLOOKUP($B32,'24hr'!$A$1:$X$367,MATCH('24hrFilter'!C$1,'24hr'!$C$1:$X$1,0)+2,0),"")</f>
        <v>44164</v>
      </c>
      <c r="D32" s="77" t="str">
        <f>IFERROR(VLOOKUP($B32,'24hr'!$A$1:$X$367,MATCH('24hrFilter'!D$1,'24hr'!$C$1:$X$1,0)+2,0),"")</f>
        <v>Combined</v>
      </c>
      <c r="E32" s="77">
        <f>IFERROR(VLOOKUP($B32,'24hr'!$A$1:$X$367,MATCH('24hrFilter'!E$1,'24hr'!$C$1:$X$1,0)+2,0),"")</f>
        <v>55.285926000000003</v>
      </c>
      <c r="F32" s="77">
        <f>IFERROR(VLOOKUP($B32,'24hr'!$A$1:$X$367,MATCH('24hrFilter'!F$1,'24hr'!$C$1:$X$1,0)+2,0),"")</f>
        <v>42.229818000000002</v>
      </c>
      <c r="G32" s="77">
        <f>IFERROR(VLOOKUP($B32,'24hr'!$A$1:$X$367,MATCH('24hrFilter'!G$1,'24hr'!$C$1:$X$1,0)+2,0),"")</f>
        <v>42.229818000000002</v>
      </c>
      <c r="H32" s="77">
        <f>IFERROR(VLOOKUP($B32,'24hr'!$A$1:$X$367,MATCH('24hrFilter'!H$1,'24hr'!$C$1:$X$1,0)+2,0),"")</f>
        <v>21.759298999999999</v>
      </c>
      <c r="I32" s="77">
        <f>IFERROR(VLOOKUP($B32,'24hr'!$A$1:$X$367,MATCH('24hrFilter'!I$1,'24hr'!$C$1:$X$1,0)+2,0),"")</f>
        <v>52.003774100000001</v>
      </c>
      <c r="J32" s="77">
        <f>IFERROR(VLOOKUP($B32,'24hr'!$A$1:$X$367,MATCH('24hrFilter'!J$1,'24hr'!$C$1:$X$1,0)+2,0),"")</f>
        <v>51.958985499999997</v>
      </c>
      <c r="K32" s="77">
        <f>IFERROR(VLOOKUP($B32,'24hr'!$A$1:$X$367,MATCH('24hrFilter'!K$1,'24hr'!$C$1:$X$1,0)+2,0),"")</f>
        <v>7.6139860000000006</v>
      </c>
      <c r="L32" s="77">
        <f>IFERROR(VLOOKUP($B32,'24hr'!$A$1:$X$367,MATCH('24hrFilter'!L$1,'24hr'!$C$1:$X$1,0)+2,0),"")</f>
        <v>7.6139860000000006</v>
      </c>
      <c r="M32" s="77">
        <f>IFERROR(VLOOKUP($B32,'24hr'!$A$1:$X$367,MATCH('24hrFilter'!M$1,'24hr'!$C$1:$X$1,0)+2,0),"")</f>
        <v>44.3449995</v>
      </c>
      <c r="N32" s="77">
        <f>IFERROR(VLOOKUP($B32,'24hr'!$A$1:$X$367,MATCH('24hrFilter'!N$1,'24hr'!$C$1:$X$1,0)+2,0),"")</f>
        <v>33.207098199999997</v>
      </c>
      <c r="O32" s="77">
        <f>IFERROR(VLOOKUP($B32,'24hr'!$A$1:$X$367,MATCH('24hrFilter'!O$1,'24hr'!$C$1:$X$1,0)+2,0),"")</f>
        <v>92.861038500000006</v>
      </c>
      <c r="P32" s="77">
        <f>IFERROR(VLOOKUP($B32,'24hr'!$A$1:$X$367,MATCH('24hrFilter'!P$1,'24hr'!$C$1:$X$1,0)+2,0),"")</f>
        <v>22.767552500000001</v>
      </c>
      <c r="Q32" s="77">
        <f>IFERROR(VLOOKUP($B32,'24hr'!$A$1:$X$367,MATCH('24hrFilter'!Q$1,'24hr'!$C$1:$X$1,0)+2,0),"")</f>
        <v>22.767552500000001</v>
      </c>
      <c r="R32" s="77">
        <f>IFERROR(VLOOKUP($B32,'24hr'!$A$1:$X$367,MATCH('24hrFilter'!R$1,'24hr'!$C$1:$X$1,0)+2,0),"")</f>
        <v>70.093485999999999</v>
      </c>
      <c r="S32" s="77">
        <f>IFERROR(VLOOKUP($B32,'24hr'!$A$1:$X$367,MATCH('24hrFilter'!S$1,'24hr'!$C$1:$X$1,0)+2,0),"")</f>
        <v>59.796386099999999</v>
      </c>
      <c r="T32" s="77">
        <f>IFERROR(VLOOKUP($B32,'24hr'!$A$1:$X$367,MATCH('24hrFilter'!T$1,'24hr'!$C$1:$X$1,0)+2,0),"")</f>
        <v>5.4879230000000003</v>
      </c>
      <c r="U32" s="77">
        <f>IFERROR(VLOOKUP($B32,'24hr'!$A$1:$X$367,MATCH('24hrFilter'!U$1,'24hr'!$C$1:$X$1,0)+2,0),"")</f>
        <v>0.32</v>
      </c>
      <c r="V32" s="77">
        <f>IFERROR(VLOOKUP($B32,'24hr'!$A$1:$X$367,MATCH('24hrFilter'!V$1,'24hr'!$C$1:$X$1,0)+2,0),"")</f>
        <v>0.32</v>
      </c>
      <c r="W32" s="77">
        <f>IFERROR(VLOOKUP($B32,'24hr'!$A$1:$X$367,MATCH('24hrFilter'!W$1,'24hr'!$C$1:$X$1,0)+2,0),"")</f>
        <v>5.167923</v>
      </c>
      <c r="X32" s="77">
        <f>IFERROR(VLOOKUP($B32,'24hr'!$A$1:$X$367,MATCH('24hrFilter'!X$1,'24hr'!$C$1:$X$1,0)+2,0),"")</f>
        <v>2.6040302999999998</v>
      </c>
      <c r="Y32" s="77">
        <f>IFERROR(VLOOKUP($B32,'24hr'!$A$1:$Z$367,MATCH('24hrFilter'!Y$1,'24hr'!$C$1:$Z$1,0)+2,0),"")</f>
        <v>65</v>
      </c>
      <c r="Z32" s="77">
        <f>IFERROR(VLOOKUP($B32,'24hr'!$A$1:$Z$367,MATCH('24hrFilter'!Z$1,'24hr'!$C$1:$Z$1,0)+2,0),"")</f>
        <v>75</v>
      </c>
    </row>
    <row r="33" spans="2:26" x14ac:dyDescent="0.25">
      <c r="B33">
        <f>IF(ROW()-1&lt;=Input!$F$4,ROW()-1,"")</f>
        <v>32</v>
      </c>
      <c r="C33" s="1">
        <f>IFERROR(VLOOKUP($B33,'24hr'!$A$1:$X$367,MATCH('24hrFilter'!C$1,'24hr'!$C$1:$X$1,0)+2,0),"")</f>
        <v>44163</v>
      </c>
      <c r="D33" s="77" t="str">
        <f>IFERROR(VLOOKUP($B33,'24hr'!$A$1:$X$367,MATCH('24hrFilter'!D$1,'24hr'!$C$1:$X$1,0)+2,0),"")</f>
        <v>Combined</v>
      </c>
      <c r="E33" s="77">
        <f>IFERROR(VLOOKUP($B33,'24hr'!$A$1:$X$367,MATCH('24hrFilter'!E$1,'24hr'!$C$1:$X$1,0)+2,0),"")</f>
        <v>50.555881999999997</v>
      </c>
      <c r="F33" s="77">
        <f>IFERROR(VLOOKUP($B33,'24hr'!$A$1:$X$367,MATCH('24hrFilter'!F$1,'24hr'!$C$1:$X$1,0)+2,0),"")</f>
        <v>43.096682000000001</v>
      </c>
      <c r="G33" s="77">
        <f>IFERROR(VLOOKUP($B33,'24hr'!$A$1:$X$367,MATCH('24hrFilter'!G$1,'24hr'!$C$1:$X$1,0)+2,0),"")</f>
        <v>43.096682000000001</v>
      </c>
      <c r="H33" s="77">
        <f>IFERROR(VLOOKUP($B33,'24hr'!$A$1:$X$367,MATCH('24hrFilter'!H$1,'24hr'!$C$1:$X$1,0)+2,0),"")</f>
        <v>16.954335999999998</v>
      </c>
      <c r="I33" s="77">
        <f>IFERROR(VLOOKUP($B33,'24hr'!$A$1:$X$367,MATCH('24hrFilter'!I$1,'24hr'!$C$1:$X$1,0)+2,0),"")</f>
        <v>51.547052600000001</v>
      </c>
      <c r="J33" s="77">
        <f>IFERROR(VLOOKUP($B33,'24hr'!$A$1:$X$367,MATCH('24hrFilter'!J$1,'24hr'!$C$1:$X$1,0)+2,0),"")</f>
        <v>52.237662999999998</v>
      </c>
      <c r="K33" s="77">
        <f>IFERROR(VLOOKUP($B33,'24hr'!$A$1:$X$367,MATCH('24hrFilter'!K$1,'24hr'!$C$1:$X$1,0)+2,0),"")</f>
        <v>9.6670455000000004</v>
      </c>
      <c r="L33" s="77">
        <f>IFERROR(VLOOKUP($B33,'24hr'!$A$1:$X$367,MATCH('24hrFilter'!L$1,'24hr'!$C$1:$X$1,0)+2,0),"")</f>
        <v>9.6670455000000004</v>
      </c>
      <c r="M33" s="77">
        <f>IFERROR(VLOOKUP($B33,'24hr'!$A$1:$X$367,MATCH('24hrFilter'!M$1,'24hr'!$C$1:$X$1,0)+2,0),"")</f>
        <v>42.570617499999997</v>
      </c>
      <c r="N33" s="77">
        <f>IFERROR(VLOOKUP($B33,'24hr'!$A$1:$X$367,MATCH('24hrFilter'!N$1,'24hr'!$C$1:$X$1,0)+2,0),"")</f>
        <v>32.533325400000003</v>
      </c>
      <c r="O33" s="77">
        <f>IFERROR(VLOOKUP($B33,'24hr'!$A$1:$X$367,MATCH('24hrFilter'!O$1,'24hr'!$C$1:$X$1,0)+2,0),"")</f>
        <v>98.8125</v>
      </c>
      <c r="P33" s="77">
        <f>IFERROR(VLOOKUP($B33,'24hr'!$A$1:$X$367,MATCH('24hrFilter'!P$1,'24hr'!$C$1:$X$1,0)+2,0),"")</f>
        <v>17.208484500000001</v>
      </c>
      <c r="Q33" s="77">
        <f>IFERROR(VLOOKUP($B33,'24hr'!$A$1:$X$367,MATCH('24hrFilter'!Q$1,'24hr'!$C$1:$X$1,0)+2,0),"")</f>
        <v>17.208484500000001</v>
      </c>
      <c r="R33" s="77">
        <f>IFERROR(VLOOKUP($B33,'24hr'!$A$1:$X$367,MATCH('24hrFilter'!R$1,'24hr'!$C$1:$X$1,0)+2,0),"")</f>
        <v>81.604015500000003</v>
      </c>
      <c r="S33" s="77">
        <f>IFERROR(VLOOKUP($B33,'24hr'!$A$1:$X$367,MATCH('24hrFilter'!S$1,'24hr'!$C$1:$X$1,0)+2,0),"")</f>
        <v>59.747389749999996</v>
      </c>
      <c r="T33" s="77">
        <f>IFERROR(VLOOKUP($B33,'24hr'!$A$1:$X$367,MATCH('24hrFilter'!T$1,'24hr'!$C$1:$X$1,0)+2,0),"")</f>
        <v>6.1723854999999999</v>
      </c>
      <c r="U33" s="77">
        <f>IFERROR(VLOOKUP($B33,'24hr'!$A$1:$X$367,MATCH('24hrFilter'!U$1,'24hr'!$C$1:$X$1,0)+2,0),"")</f>
        <v>1.2834225000000001</v>
      </c>
      <c r="V33" s="77">
        <f>IFERROR(VLOOKUP($B33,'24hr'!$A$1:$X$367,MATCH('24hrFilter'!V$1,'24hr'!$C$1:$X$1,0)+2,0),"")</f>
        <v>1.2834225000000001</v>
      </c>
      <c r="W33" s="77">
        <f>IFERROR(VLOOKUP($B33,'24hr'!$A$1:$X$367,MATCH('24hrFilter'!W$1,'24hr'!$C$1:$X$1,0)+2,0),"")</f>
        <v>4.8889630000000004</v>
      </c>
      <c r="X33" s="77">
        <f>IFERROR(VLOOKUP($B33,'24hr'!$A$1:$X$367,MATCH('24hrFilter'!X$1,'24hr'!$C$1:$X$1,0)+2,0),"")</f>
        <v>3.2506310999999997</v>
      </c>
      <c r="Y33" s="77">
        <f>IFERROR(VLOOKUP($B33,'24hr'!$A$1:$Z$367,MATCH('24hrFilter'!Y$1,'24hr'!$C$1:$Z$1,0)+2,0),"")</f>
        <v>65</v>
      </c>
      <c r="Z33" s="77">
        <f>IFERROR(VLOOKUP($B33,'24hr'!$A$1:$Z$367,MATCH('24hrFilter'!Z$1,'24hr'!$C$1:$Z$1,0)+2,0),"")</f>
        <v>75</v>
      </c>
    </row>
    <row r="34" spans="2:26" x14ac:dyDescent="0.25">
      <c r="B34">
        <f>IF(ROW()-1&lt;=Input!$F$4,ROW()-1,"")</f>
        <v>33</v>
      </c>
      <c r="C34" s="1">
        <f>IFERROR(VLOOKUP($B34,'24hr'!$A$1:$X$367,MATCH('24hrFilter'!C$1,'24hr'!$C$1:$X$1,0)+2,0),"")</f>
        <v>44162</v>
      </c>
      <c r="D34" s="77" t="str">
        <f>IFERROR(VLOOKUP($B34,'24hr'!$A$1:$X$367,MATCH('24hrFilter'!D$1,'24hr'!$C$1:$X$1,0)+2,0),"")</f>
        <v>Combined</v>
      </c>
      <c r="E34" s="77">
        <f>IFERROR(VLOOKUP($B34,'24hr'!$A$1:$X$367,MATCH('24hrFilter'!E$1,'24hr'!$C$1:$X$1,0)+2,0),"")</f>
        <v>49.2</v>
      </c>
      <c r="F34" s="77">
        <f>IFERROR(VLOOKUP($B34,'24hr'!$A$1:$X$367,MATCH('24hrFilter'!F$1,'24hr'!$C$1:$X$1,0)+2,0),"")</f>
        <v>41.758442000000002</v>
      </c>
      <c r="G34" s="77">
        <f>IFERROR(VLOOKUP($B34,'24hr'!$A$1:$X$367,MATCH('24hrFilter'!G$1,'24hr'!$C$1:$X$1,0)+2,0),"")</f>
        <v>41.758442000000002</v>
      </c>
      <c r="H34" s="77">
        <f>IFERROR(VLOOKUP($B34,'24hr'!$A$1:$X$367,MATCH('24hrFilter'!H$1,'24hr'!$C$1:$X$1,0)+2,0),"")</f>
        <v>17.383865500000002</v>
      </c>
      <c r="I34" s="77">
        <f>IFERROR(VLOOKUP($B34,'24hr'!$A$1:$X$367,MATCH('24hrFilter'!I$1,'24hr'!$C$1:$X$1,0)+2,0),"")</f>
        <v>51.54386805</v>
      </c>
      <c r="J34" s="77">
        <f>IFERROR(VLOOKUP($B34,'24hr'!$A$1:$X$367,MATCH('24hrFilter'!J$1,'24hr'!$C$1:$X$1,0)+2,0),"")</f>
        <v>47.196579</v>
      </c>
      <c r="K34" s="77">
        <f>IFERROR(VLOOKUP($B34,'24hr'!$A$1:$X$367,MATCH('24hrFilter'!K$1,'24hr'!$C$1:$X$1,0)+2,0),"")</f>
        <v>1.8506995000000002</v>
      </c>
      <c r="L34" s="77">
        <f>IFERROR(VLOOKUP($B34,'24hr'!$A$1:$X$367,MATCH('24hrFilter'!L$1,'24hr'!$C$1:$X$1,0)+2,0),"")</f>
        <v>1.8506995000000002</v>
      </c>
      <c r="M34" s="77">
        <f>IFERROR(VLOOKUP($B34,'24hr'!$A$1:$X$367,MATCH('24hrFilter'!M$1,'24hr'!$C$1:$X$1,0)+2,0),"")</f>
        <v>45.345879500000002</v>
      </c>
      <c r="N34" s="77">
        <f>IFERROR(VLOOKUP($B34,'24hr'!$A$1:$X$367,MATCH('24hrFilter'!N$1,'24hr'!$C$1:$X$1,0)+2,0),"")</f>
        <v>28.836074249999999</v>
      </c>
      <c r="O34" s="77">
        <f>IFERROR(VLOOKUP($B34,'24hr'!$A$1:$X$367,MATCH('24hrFilter'!O$1,'24hr'!$C$1:$X$1,0)+2,0),"")</f>
        <v>100</v>
      </c>
      <c r="P34" s="77">
        <f>IFERROR(VLOOKUP($B34,'24hr'!$A$1:$X$367,MATCH('24hrFilter'!P$1,'24hr'!$C$1:$X$1,0)+2,0),"")</f>
        <v>13.7182165</v>
      </c>
      <c r="Q34" s="77">
        <f>IFERROR(VLOOKUP($B34,'24hr'!$A$1:$X$367,MATCH('24hrFilter'!Q$1,'24hr'!$C$1:$X$1,0)+2,0),"")</f>
        <v>13.7182165</v>
      </c>
      <c r="R34" s="77">
        <f>IFERROR(VLOOKUP($B34,'24hr'!$A$1:$X$367,MATCH('24hrFilter'!R$1,'24hr'!$C$1:$X$1,0)+2,0),"")</f>
        <v>86.281783500000003</v>
      </c>
      <c r="S34" s="77">
        <f>IFERROR(VLOOKUP($B34,'24hr'!$A$1:$X$367,MATCH('24hrFilter'!S$1,'24hr'!$C$1:$X$1,0)+2,0),"")</f>
        <v>53.308667900000003</v>
      </c>
      <c r="T34" s="77">
        <f>IFERROR(VLOOKUP($B34,'24hr'!$A$1:$X$367,MATCH('24hrFilter'!T$1,'24hr'!$C$1:$X$1,0)+2,0),"")</f>
        <v>5.4155844999999996</v>
      </c>
      <c r="U34" s="77">
        <f>IFERROR(VLOOKUP($B34,'24hr'!$A$1:$X$367,MATCH('24hrFilter'!U$1,'24hr'!$C$1:$X$1,0)+2,0),"")</f>
        <v>1.0384614999999999</v>
      </c>
      <c r="V34" s="77">
        <f>IFERROR(VLOOKUP($B34,'24hr'!$A$1:$X$367,MATCH('24hrFilter'!V$1,'24hr'!$C$1:$X$1,0)+2,0),"")</f>
        <v>1.0384614999999999</v>
      </c>
      <c r="W34" s="77">
        <f>IFERROR(VLOOKUP($B34,'24hr'!$A$1:$X$367,MATCH('24hrFilter'!W$1,'24hr'!$C$1:$X$1,0)+2,0),"")</f>
        <v>4.3771229999999992</v>
      </c>
      <c r="X34" s="77">
        <f>IFERROR(VLOOKUP($B34,'24hr'!$A$1:$X$367,MATCH('24hrFilter'!X$1,'24hr'!$C$1:$X$1,0)+2,0),"")</f>
        <v>2.8573540500000001</v>
      </c>
      <c r="Y34" s="77">
        <f>IFERROR(VLOOKUP($B34,'24hr'!$A$1:$Z$367,MATCH('24hrFilter'!Y$1,'24hr'!$C$1:$Z$1,0)+2,0),"")</f>
        <v>65</v>
      </c>
      <c r="Z34" s="77">
        <f>IFERROR(VLOOKUP($B34,'24hr'!$A$1:$Z$367,MATCH('24hrFilter'!Z$1,'24hr'!$C$1:$Z$1,0)+2,0),"")</f>
        <v>75</v>
      </c>
    </row>
    <row r="35" spans="2:26" x14ac:dyDescent="0.25">
      <c r="B35">
        <f>IF(ROW()-1&lt;=Input!$F$4,ROW()-1,"")</f>
        <v>34</v>
      </c>
      <c r="C35" s="1">
        <f>IFERROR(VLOOKUP($B35,'24hr'!$A$1:$X$367,MATCH('24hrFilter'!C$1,'24hr'!$C$1:$X$1,0)+2,0),"")</f>
        <v>44161</v>
      </c>
      <c r="D35" s="77" t="str">
        <f>IFERROR(VLOOKUP($B35,'24hr'!$A$1:$X$367,MATCH('24hrFilter'!D$1,'24hr'!$C$1:$X$1,0)+2,0),"")</f>
        <v>Combined</v>
      </c>
      <c r="E35" s="77">
        <f>IFERROR(VLOOKUP($B35,'24hr'!$A$1:$X$367,MATCH('24hrFilter'!E$1,'24hr'!$C$1:$X$1,0)+2,0),"")</f>
        <v>51.121212</v>
      </c>
      <c r="F35" s="77">
        <f>IFERROR(VLOOKUP($B35,'24hr'!$A$1:$X$367,MATCH('24hrFilter'!F$1,'24hr'!$C$1:$X$1,0)+2,0),"")</f>
        <v>45.679091</v>
      </c>
      <c r="G35" s="77">
        <f>IFERROR(VLOOKUP($B35,'24hr'!$A$1:$X$367,MATCH('24hrFilter'!G$1,'24hr'!$C$1:$X$1,0)+2,0),"")</f>
        <v>45.679091</v>
      </c>
      <c r="H35" s="77">
        <f>IFERROR(VLOOKUP($B35,'24hr'!$A$1:$X$367,MATCH('24hrFilter'!H$1,'24hr'!$C$1:$X$1,0)+2,0),"")</f>
        <v>15.989976499999997</v>
      </c>
      <c r="I35" s="77">
        <f>IFERROR(VLOOKUP($B35,'24hr'!$A$1:$X$367,MATCH('24hrFilter'!I$1,'24hr'!$C$1:$X$1,0)+2,0),"")</f>
        <v>52.123161850000002</v>
      </c>
      <c r="J35" s="77">
        <f>IFERROR(VLOOKUP($B35,'24hr'!$A$1:$X$367,MATCH('24hrFilter'!J$1,'24hr'!$C$1:$X$1,0)+2,0),"")</f>
        <v>51.366835500000001</v>
      </c>
      <c r="K35" s="77">
        <f>IFERROR(VLOOKUP($B35,'24hr'!$A$1:$X$367,MATCH('24hrFilter'!K$1,'24hr'!$C$1:$X$1,0)+2,0),"")</f>
        <v>9.9363635000000006</v>
      </c>
      <c r="L35" s="77">
        <f>IFERROR(VLOOKUP($B35,'24hr'!$A$1:$X$367,MATCH('24hrFilter'!L$1,'24hr'!$C$1:$X$1,0)+2,0),"")</f>
        <v>9.9363635000000006</v>
      </c>
      <c r="M35" s="77">
        <f>IFERROR(VLOOKUP($B35,'24hr'!$A$1:$X$367,MATCH('24hrFilter'!M$1,'24hr'!$C$1:$X$1,0)+2,0),"")</f>
        <v>41.430472000000002</v>
      </c>
      <c r="N35" s="77">
        <f>IFERROR(VLOOKUP($B35,'24hr'!$A$1:$X$367,MATCH('24hrFilter'!N$1,'24hr'!$C$1:$X$1,0)+2,0),"")</f>
        <v>30.0788327</v>
      </c>
      <c r="O35" s="77">
        <f>IFERROR(VLOOKUP($B35,'24hr'!$A$1:$X$367,MATCH('24hrFilter'!O$1,'24hr'!$C$1:$X$1,0)+2,0),"")</f>
        <v>94.112517499999996</v>
      </c>
      <c r="P35" s="77">
        <f>IFERROR(VLOOKUP($B35,'24hr'!$A$1:$X$367,MATCH('24hrFilter'!P$1,'24hr'!$C$1:$X$1,0)+2,0),"")</f>
        <v>20.167098000000003</v>
      </c>
      <c r="Q35" s="77">
        <f>IFERROR(VLOOKUP($B35,'24hr'!$A$1:$X$367,MATCH('24hrFilter'!Q$1,'24hr'!$C$1:$X$1,0)+2,0),"")</f>
        <v>20.167098000000003</v>
      </c>
      <c r="R35" s="77">
        <f>IFERROR(VLOOKUP($B35,'24hr'!$A$1:$X$367,MATCH('24hrFilter'!R$1,'24hr'!$C$1:$X$1,0)+2,0),"")</f>
        <v>73.9454195</v>
      </c>
      <c r="S35" s="77">
        <f>IFERROR(VLOOKUP($B35,'24hr'!$A$1:$X$367,MATCH('24hrFilter'!S$1,'24hr'!$C$1:$X$1,0)+2,0),"")</f>
        <v>53.789669549999999</v>
      </c>
      <c r="T35" s="77">
        <f>IFERROR(VLOOKUP($B35,'24hr'!$A$1:$X$367,MATCH('24hrFilter'!T$1,'24hr'!$C$1:$X$1,0)+2,0),"")</f>
        <v>6.7727275000000002</v>
      </c>
      <c r="U35" s="77">
        <f>IFERROR(VLOOKUP($B35,'24hr'!$A$1:$X$367,MATCH('24hrFilter'!U$1,'24hr'!$C$1:$X$1,0)+2,0),"")</f>
        <v>0.94405600000000001</v>
      </c>
      <c r="V35" s="77">
        <f>IFERROR(VLOOKUP($B35,'24hr'!$A$1:$X$367,MATCH('24hrFilter'!V$1,'24hr'!$C$1:$X$1,0)+2,0),"")</f>
        <v>0.94405600000000001</v>
      </c>
      <c r="W35" s="77">
        <f>IFERROR(VLOOKUP($B35,'24hr'!$A$1:$X$367,MATCH('24hrFilter'!W$1,'24hr'!$C$1:$X$1,0)+2,0),"")</f>
        <v>5.8286715000000004</v>
      </c>
      <c r="X35" s="77">
        <f>IFERROR(VLOOKUP($B35,'24hr'!$A$1:$X$367,MATCH('24hrFilter'!X$1,'24hr'!$C$1:$X$1,0)+2,0),"")</f>
        <v>3.4806317499999997</v>
      </c>
      <c r="Y35" s="77">
        <f>IFERROR(VLOOKUP($B35,'24hr'!$A$1:$Z$367,MATCH('24hrFilter'!Y$1,'24hr'!$C$1:$Z$1,0)+2,0),"")</f>
        <v>65</v>
      </c>
      <c r="Z35" s="77">
        <f>IFERROR(VLOOKUP($B35,'24hr'!$A$1:$Z$367,MATCH('24hrFilter'!Z$1,'24hr'!$C$1:$Z$1,0)+2,0),"")</f>
        <v>75</v>
      </c>
    </row>
    <row r="36" spans="2:26" x14ac:dyDescent="0.25">
      <c r="B36">
        <f>IF(ROW()-1&lt;=Input!$F$4,ROW()-1,"")</f>
        <v>35</v>
      </c>
      <c r="C36" s="1">
        <f>IFERROR(VLOOKUP($B36,'24hr'!$A$1:$X$367,MATCH('24hrFilter'!C$1,'24hr'!$C$1:$X$1,0)+2,0),"")</f>
        <v>44160</v>
      </c>
      <c r="D36" s="77" t="str">
        <f>IFERROR(VLOOKUP($B36,'24hr'!$A$1:$X$367,MATCH('24hrFilter'!D$1,'24hr'!$C$1:$X$1,0)+2,0),"")</f>
        <v>Combined</v>
      </c>
      <c r="E36" s="77">
        <f>IFERROR(VLOOKUP($B36,'24hr'!$A$1:$X$367,MATCH('24hrFilter'!E$1,'24hr'!$C$1:$X$1,0)+2,0),"")</f>
        <v>50.76</v>
      </c>
      <c r="F36" s="77">
        <f>IFERROR(VLOOKUP($B36,'24hr'!$A$1:$X$367,MATCH('24hrFilter'!F$1,'24hr'!$C$1:$X$1,0)+2,0),"")</f>
        <v>45.4642245</v>
      </c>
      <c r="G36" s="77">
        <f>IFERROR(VLOOKUP($B36,'24hr'!$A$1:$X$367,MATCH('24hrFilter'!G$1,'24hr'!$C$1:$X$1,0)+2,0),"")</f>
        <v>45.4642245</v>
      </c>
      <c r="H36" s="77">
        <f>IFERROR(VLOOKUP($B36,'24hr'!$A$1:$X$367,MATCH('24hrFilter'!H$1,'24hr'!$C$1:$X$1,0)+2,0),"")</f>
        <v>15.261230000000001</v>
      </c>
      <c r="I36" s="77">
        <f>IFERROR(VLOOKUP($B36,'24hr'!$A$1:$X$367,MATCH('24hrFilter'!I$1,'24hr'!$C$1:$X$1,0)+2,0),"")</f>
        <v>53.848755099999998</v>
      </c>
      <c r="J36" s="77">
        <f>IFERROR(VLOOKUP($B36,'24hr'!$A$1:$X$367,MATCH('24hrFilter'!J$1,'24hr'!$C$1:$X$1,0)+2,0),"")</f>
        <v>43.009215999999995</v>
      </c>
      <c r="K36" s="77">
        <f>IFERROR(VLOOKUP($B36,'24hr'!$A$1:$X$367,MATCH('24hrFilter'!K$1,'24hr'!$C$1:$X$1,0)+2,0),"")</f>
        <v>2.7262235000000001</v>
      </c>
      <c r="L36" s="77">
        <f>IFERROR(VLOOKUP($B36,'24hr'!$A$1:$X$367,MATCH('24hrFilter'!L$1,'24hr'!$C$1:$X$1,0)+2,0),"")</f>
        <v>2.7262235000000001</v>
      </c>
      <c r="M36" s="77">
        <f>IFERROR(VLOOKUP($B36,'24hr'!$A$1:$X$367,MATCH('24hrFilter'!M$1,'24hr'!$C$1:$X$1,0)+2,0),"")</f>
        <v>40.282992499999999</v>
      </c>
      <c r="N36" s="77">
        <f>IFERROR(VLOOKUP($B36,'24hr'!$A$1:$X$367,MATCH('24hrFilter'!N$1,'24hr'!$C$1:$X$1,0)+2,0),"")</f>
        <v>24.660121349999997</v>
      </c>
      <c r="O36" s="77">
        <f>IFERROR(VLOOKUP($B36,'24hr'!$A$1:$X$367,MATCH('24hrFilter'!O$1,'24hr'!$C$1:$X$1,0)+2,0),"")</f>
        <v>75.678745500000005</v>
      </c>
      <c r="P36" s="77">
        <f>IFERROR(VLOOKUP($B36,'24hr'!$A$1:$X$367,MATCH('24hrFilter'!P$1,'24hr'!$C$1:$X$1,0)+2,0),"")</f>
        <v>13.180279500000001</v>
      </c>
      <c r="Q36" s="77">
        <f>IFERROR(VLOOKUP($B36,'24hr'!$A$1:$X$367,MATCH('24hrFilter'!Q$1,'24hr'!$C$1:$X$1,0)+2,0),"")</f>
        <v>13.180279500000001</v>
      </c>
      <c r="R36" s="77">
        <f>IFERROR(VLOOKUP($B36,'24hr'!$A$1:$X$367,MATCH('24hrFilter'!R$1,'24hr'!$C$1:$X$1,0)+2,0),"")</f>
        <v>62.498466000000008</v>
      </c>
      <c r="S36" s="77">
        <f>IFERROR(VLOOKUP($B36,'24hr'!$A$1:$X$367,MATCH('24hrFilter'!S$1,'24hr'!$C$1:$X$1,0)+2,0),"")</f>
        <v>40.358481850000004</v>
      </c>
      <c r="T36" s="77">
        <f>IFERROR(VLOOKUP($B36,'24hr'!$A$1:$X$367,MATCH('24hrFilter'!T$1,'24hr'!$C$1:$X$1,0)+2,0),"")</f>
        <v>9.0454545</v>
      </c>
      <c r="U36" s="77">
        <f>IFERROR(VLOOKUP($B36,'24hr'!$A$1:$X$367,MATCH('24hrFilter'!U$1,'24hr'!$C$1:$X$1,0)+2,0),"")</f>
        <v>1.0384614999999999</v>
      </c>
      <c r="V36" s="77">
        <f>IFERROR(VLOOKUP($B36,'24hr'!$A$1:$X$367,MATCH('24hrFilter'!V$1,'24hr'!$C$1:$X$1,0)+2,0),"")</f>
        <v>1.0384614999999999</v>
      </c>
      <c r="W36" s="77">
        <f>IFERROR(VLOOKUP($B36,'24hr'!$A$1:$X$367,MATCH('24hrFilter'!W$1,'24hr'!$C$1:$X$1,0)+2,0),"")</f>
        <v>8.0069929999999996</v>
      </c>
      <c r="X36" s="77">
        <f>IFERROR(VLOOKUP($B36,'24hr'!$A$1:$X$367,MATCH('24hrFilter'!X$1,'24hr'!$C$1:$X$1,0)+2,0),"")</f>
        <v>3.3517562000000005</v>
      </c>
      <c r="Y36" s="77">
        <f>IFERROR(VLOOKUP($B36,'24hr'!$A$1:$Z$367,MATCH('24hrFilter'!Y$1,'24hr'!$C$1:$Z$1,0)+2,0),"")</f>
        <v>65</v>
      </c>
      <c r="Z36" s="77">
        <f>IFERROR(VLOOKUP($B36,'24hr'!$A$1:$Z$367,MATCH('24hrFilter'!Z$1,'24hr'!$C$1:$Z$1,0)+2,0),"")</f>
        <v>75</v>
      </c>
    </row>
    <row r="37" spans="2:26" x14ac:dyDescent="0.25">
      <c r="B37">
        <f>IF(ROW()-1&lt;=Input!$F$4,ROW()-1,"")</f>
        <v>36</v>
      </c>
      <c r="C37" s="1">
        <f>IFERROR(VLOOKUP($B37,'24hr'!$A$1:$X$367,MATCH('24hrFilter'!C$1,'24hr'!$C$1:$X$1,0)+2,0),"")</f>
        <v>44159</v>
      </c>
      <c r="D37" s="77" t="str">
        <f>IFERROR(VLOOKUP($B37,'24hr'!$A$1:$X$367,MATCH('24hrFilter'!D$1,'24hr'!$C$1:$X$1,0)+2,0),"")</f>
        <v>Combined</v>
      </c>
      <c r="E37" s="77">
        <f>IFERROR(VLOOKUP($B37,'24hr'!$A$1:$X$367,MATCH('24hrFilter'!E$1,'24hr'!$C$1:$X$1,0)+2,0),"")</f>
        <v>53.445455000000003</v>
      </c>
      <c r="F37" s="77">
        <f>IFERROR(VLOOKUP($B37,'24hr'!$A$1:$X$367,MATCH('24hrFilter'!F$1,'24hr'!$C$1:$X$1,0)+2,0),"")</f>
        <v>48.298181999999997</v>
      </c>
      <c r="G37" s="77">
        <f>IFERROR(VLOOKUP($B37,'24hr'!$A$1:$X$367,MATCH('24hrFilter'!G$1,'24hr'!$C$1:$X$1,0)+2,0),"")</f>
        <v>48.298181999999997</v>
      </c>
      <c r="H37" s="77">
        <f>IFERROR(VLOOKUP($B37,'24hr'!$A$1:$X$367,MATCH('24hrFilter'!H$1,'24hr'!$C$1:$X$1,0)+2,0),"")</f>
        <v>14.828391500000002</v>
      </c>
      <c r="I37" s="77">
        <f>IFERROR(VLOOKUP($B37,'24hr'!$A$1:$X$367,MATCH('24hrFilter'!I$1,'24hr'!$C$1:$X$1,0)+2,0),"")</f>
        <v>55.280365199999999</v>
      </c>
      <c r="J37" s="77">
        <f>IFERROR(VLOOKUP($B37,'24hr'!$A$1:$X$367,MATCH('24hrFilter'!J$1,'24hr'!$C$1:$X$1,0)+2,0),"")</f>
        <v>43.360558999999995</v>
      </c>
      <c r="K37" s="77">
        <f>IFERROR(VLOOKUP($B37,'24hr'!$A$1:$X$367,MATCH('24hrFilter'!K$1,'24hr'!$C$1:$X$1,0)+2,0),"")</f>
        <v>-0.96188799999999997</v>
      </c>
      <c r="L37" s="77">
        <f>IFERROR(VLOOKUP($B37,'24hr'!$A$1:$X$367,MATCH('24hrFilter'!L$1,'24hr'!$C$1:$X$1,0)+2,0),"")</f>
        <v>-0.96188799999999997</v>
      </c>
      <c r="M37" s="77">
        <f>IFERROR(VLOOKUP($B37,'24hr'!$A$1:$X$367,MATCH('24hrFilter'!M$1,'24hr'!$C$1:$X$1,0)+2,0),"")</f>
        <v>44.322446999999997</v>
      </c>
      <c r="N37" s="77">
        <f>IFERROR(VLOOKUP($B37,'24hr'!$A$1:$X$367,MATCH('24hrFilter'!N$1,'24hr'!$C$1:$X$1,0)+2,0),"")</f>
        <v>27.734591550000001</v>
      </c>
      <c r="O37" s="77">
        <f>IFERROR(VLOOKUP($B37,'24hr'!$A$1:$X$367,MATCH('24hrFilter'!O$1,'24hr'!$C$1:$X$1,0)+2,0),"")</f>
        <v>74.341409499999997</v>
      </c>
      <c r="P37" s="77">
        <f>IFERROR(VLOOKUP($B37,'24hr'!$A$1:$X$367,MATCH('24hrFilter'!P$1,'24hr'!$C$1:$X$1,0)+2,0),"")</f>
        <v>9.4836015000000007</v>
      </c>
      <c r="Q37" s="77">
        <f>IFERROR(VLOOKUP($B37,'24hr'!$A$1:$X$367,MATCH('24hrFilter'!Q$1,'24hr'!$C$1:$X$1,0)+2,0),"")</f>
        <v>9.4836015000000007</v>
      </c>
      <c r="R37" s="77">
        <f>IFERROR(VLOOKUP($B37,'24hr'!$A$1:$X$367,MATCH('24hrFilter'!R$1,'24hr'!$C$1:$X$1,0)+2,0),"")</f>
        <v>64.857808000000006</v>
      </c>
      <c r="S37" s="77">
        <f>IFERROR(VLOOKUP($B37,'24hr'!$A$1:$X$367,MATCH('24hrFilter'!S$1,'24hr'!$C$1:$X$1,0)+2,0),"")</f>
        <v>46.329702449999999</v>
      </c>
      <c r="T37" s="77">
        <f>IFERROR(VLOOKUP($B37,'24hr'!$A$1:$X$367,MATCH('24hrFilter'!T$1,'24hr'!$C$1:$X$1,0)+2,0),"")</f>
        <v>9.7027974999999991</v>
      </c>
      <c r="U37" s="77">
        <f>IFERROR(VLOOKUP($B37,'24hr'!$A$1:$X$367,MATCH('24hrFilter'!U$1,'24hr'!$C$1:$X$1,0)+2,0),"")</f>
        <v>1.1538459999999999</v>
      </c>
      <c r="V37" s="77">
        <f>IFERROR(VLOOKUP($B37,'24hr'!$A$1:$X$367,MATCH('24hrFilter'!V$1,'24hr'!$C$1:$X$1,0)+2,0),"")</f>
        <v>1.1538459999999999</v>
      </c>
      <c r="W37" s="77">
        <f>IFERROR(VLOOKUP($B37,'24hr'!$A$1:$X$367,MATCH('24hrFilter'!W$1,'24hr'!$C$1:$X$1,0)+2,0),"")</f>
        <v>8.5489515000000011</v>
      </c>
      <c r="X37" s="77">
        <f>IFERROR(VLOOKUP($B37,'24hr'!$A$1:$X$367,MATCH('24hrFilter'!X$1,'24hr'!$C$1:$X$1,0)+2,0),"")</f>
        <v>4.0699376999999997</v>
      </c>
      <c r="Y37" s="77">
        <f>IFERROR(VLOOKUP($B37,'24hr'!$A$1:$Z$367,MATCH('24hrFilter'!Y$1,'24hr'!$C$1:$Z$1,0)+2,0),"")</f>
        <v>65</v>
      </c>
      <c r="Z37" s="77">
        <f>IFERROR(VLOOKUP($B37,'24hr'!$A$1:$Z$367,MATCH('24hrFilter'!Z$1,'24hr'!$C$1:$Z$1,0)+2,0),"")</f>
        <v>75</v>
      </c>
    </row>
    <row r="38" spans="2:26" x14ac:dyDescent="0.25">
      <c r="B38">
        <f>IF(ROW()-1&lt;=Input!$F$4,ROW()-1,"")</f>
        <v>37</v>
      </c>
      <c r="C38" s="1">
        <f>IFERROR(VLOOKUP($B38,'24hr'!$A$1:$X$367,MATCH('24hrFilter'!C$1,'24hr'!$C$1:$X$1,0)+2,0),"")</f>
        <v>44158</v>
      </c>
      <c r="D38" s="77" t="str">
        <f>IFERROR(VLOOKUP($B38,'24hr'!$A$1:$X$367,MATCH('24hrFilter'!D$1,'24hr'!$C$1:$X$1,0)+2,0),"")</f>
        <v>Combined</v>
      </c>
      <c r="E38" s="77">
        <f>IFERROR(VLOOKUP($B38,'24hr'!$A$1:$X$367,MATCH('24hrFilter'!E$1,'24hr'!$C$1:$X$1,0)+2,0),"")</f>
        <v>52.563636000000002</v>
      </c>
      <c r="F38" s="77">
        <f>IFERROR(VLOOKUP($B38,'24hr'!$A$1:$X$367,MATCH('24hrFilter'!F$1,'24hr'!$C$1:$X$1,0)+2,0),"")</f>
        <v>49.559294999999999</v>
      </c>
      <c r="G38" s="77">
        <f>IFERROR(VLOOKUP($B38,'24hr'!$A$1:$X$367,MATCH('24hrFilter'!G$1,'24hr'!$C$1:$X$1,0)+2,0),"")</f>
        <v>49.559294999999999</v>
      </c>
      <c r="H38" s="77">
        <f>IFERROR(VLOOKUP($B38,'24hr'!$A$1:$X$367,MATCH('24hrFilter'!H$1,'24hr'!$C$1:$X$1,0)+2,0),"")</f>
        <v>13.376369000000004</v>
      </c>
      <c r="I38" s="77">
        <f>IFERROR(VLOOKUP($B38,'24hr'!$A$1:$X$367,MATCH('24hrFilter'!I$1,'24hr'!$C$1:$X$1,0)+2,0),"")</f>
        <v>55.457356900000001</v>
      </c>
      <c r="J38" s="77">
        <f>IFERROR(VLOOKUP($B38,'24hr'!$A$1:$X$367,MATCH('24hrFilter'!J$1,'24hr'!$C$1:$X$1,0)+2,0),"")</f>
        <v>52.039624500000002</v>
      </c>
      <c r="K38" s="77">
        <f>IFERROR(VLOOKUP($B38,'24hr'!$A$1:$X$367,MATCH('24hrFilter'!K$1,'24hr'!$C$1:$X$1,0)+2,0),"")</f>
        <v>8.486993</v>
      </c>
      <c r="L38" s="77">
        <f>IFERROR(VLOOKUP($B38,'24hr'!$A$1:$X$367,MATCH('24hrFilter'!L$1,'24hr'!$C$1:$X$1,0)+2,0),"")</f>
        <v>8.486993</v>
      </c>
      <c r="M38" s="77">
        <f>IFERROR(VLOOKUP($B38,'24hr'!$A$1:$X$367,MATCH('24hrFilter'!M$1,'24hr'!$C$1:$X$1,0)+2,0),"")</f>
        <v>43.552631500000004</v>
      </c>
      <c r="N38" s="77">
        <f>IFERROR(VLOOKUP($B38,'24hr'!$A$1:$X$367,MATCH('24hrFilter'!N$1,'24hr'!$C$1:$X$1,0)+2,0),"")</f>
        <v>33.075032499999999</v>
      </c>
      <c r="O38" s="77">
        <f>IFERROR(VLOOKUP($B38,'24hr'!$A$1:$X$367,MATCH('24hrFilter'!O$1,'24hr'!$C$1:$X$1,0)+2,0),"")</f>
        <v>93.377391500000002</v>
      </c>
      <c r="P38" s="77">
        <f>IFERROR(VLOOKUP($B38,'24hr'!$A$1:$X$367,MATCH('24hrFilter'!P$1,'24hr'!$C$1:$X$1,0)+2,0),"")</f>
        <v>16.000768999999998</v>
      </c>
      <c r="Q38" s="77">
        <f>IFERROR(VLOOKUP($B38,'24hr'!$A$1:$X$367,MATCH('24hrFilter'!Q$1,'24hr'!$C$1:$X$1,0)+2,0),"")</f>
        <v>16.000768999999998</v>
      </c>
      <c r="R38" s="77">
        <f>IFERROR(VLOOKUP($B38,'24hr'!$A$1:$X$367,MATCH('24hrFilter'!R$1,'24hr'!$C$1:$X$1,0)+2,0),"")</f>
        <v>77.376622499999996</v>
      </c>
      <c r="S38" s="77">
        <f>IFERROR(VLOOKUP($B38,'24hr'!$A$1:$X$367,MATCH('24hrFilter'!S$1,'24hr'!$C$1:$X$1,0)+2,0),"")</f>
        <v>55.264481699999997</v>
      </c>
      <c r="T38" s="77">
        <f>IFERROR(VLOOKUP($B38,'24hr'!$A$1:$X$367,MATCH('24hrFilter'!T$1,'24hr'!$C$1:$X$1,0)+2,0),"")</f>
        <v>7.5160260000000001</v>
      </c>
      <c r="U38" s="77">
        <f>IFERROR(VLOOKUP($B38,'24hr'!$A$1:$X$367,MATCH('24hrFilter'!U$1,'24hr'!$C$1:$X$1,0)+2,0),"")</f>
        <v>1.6857709999999999</v>
      </c>
      <c r="V38" s="77">
        <f>IFERROR(VLOOKUP($B38,'24hr'!$A$1:$X$367,MATCH('24hrFilter'!V$1,'24hr'!$C$1:$X$1,0)+2,0),"")</f>
        <v>1.6857709999999999</v>
      </c>
      <c r="W38" s="77">
        <f>IFERROR(VLOOKUP($B38,'24hr'!$A$1:$X$367,MATCH('24hrFilter'!W$1,'24hr'!$C$1:$X$1,0)+2,0),"")</f>
        <v>5.8302550000000002</v>
      </c>
      <c r="X38" s="77">
        <f>IFERROR(VLOOKUP($B38,'24hr'!$A$1:$X$367,MATCH('24hrFilter'!X$1,'24hr'!$C$1:$X$1,0)+2,0),"")</f>
        <v>3.6382810999999999</v>
      </c>
      <c r="Y38" s="77">
        <f>IFERROR(VLOOKUP($B38,'24hr'!$A$1:$Z$367,MATCH('24hrFilter'!Y$1,'24hr'!$C$1:$Z$1,0)+2,0),"")</f>
        <v>65</v>
      </c>
      <c r="Z38" s="77">
        <f>IFERROR(VLOOKUP($B38,'24hr'!$A$1:$Z$367,MATCH('24hrFilter'!Z$1,'24hr'!$C$1:$Z$1,0)+2,0),"")</f>
        <v>75</v>
      </c>
    </row>
    <row r="39" spans="2:26" x14ac:dyDescent="0.25">
      <c r="B39">
        <f>IF(ROW()-1&lt;=Input!$F$4,ROW()-1,"")</f>
        <v>38</v>
      </c>
      <c r="C39" s="1">
        <f>IFERROR(VLOOKUP($B39,'24hr'!$A$1:$X$367,MATCH('24hrFilter'!C$1,'24hr'!$C$1:$X$1,0)+2,0),"")</f>
        <v>44157</v>
      </c>
      <c r="D39" s="77" t="str">
        <f>IFERROR(VLOOKUP($B39,'24hr'!$A$1:$X$367,MATCH('24hrFilter'!D$1,'24hr'!$C$1:$X$1,0)+2,0),"")</f>
        <v>Combined</v>
      </c>
      <c r="E39" s="77">
        <f>IFERROR(VLOOKUP($B39,'24hr'!$A$1:$X$367,MATCH('24hrFilter'!E$1,'24hr'!$C$1:$X$1,0)+2,0),"")</f>
        <v>53.863636</v>
      </c>
      <c r="F39" s="77">
        <f>IFERROR(VLOOKUP($B39,'24hr'!$A$1:$X$367,MATCH('24hrFilter'!F$1,'24hr'!$C$1:$X$1,0)+2,0),"")</f>
        <v>46.858934500000004</v>
      </c>
      <c r="G39" s="77">
        <f>IFERROR(VLOOKUP($B39,'24hr'!$A$1:$X$367,MATCH('24hrFilter'!G$1,'24hr'!$C$1:$X$1,0)+2,0),"")</f>
        <v>46.858934500000004</v>
      </c>
      <c r="H39" s="77">
        <f>IFERROR(VLOOKUP($B39,'24hr'!$A$1:$X$367,MATCH('24hrFilter'!H$1,'24hr'!$C$1:$X$1,0)+2,0),"")</f>
        <v>18.495960499999999</v>
      </c>
      <c r="I39" s="77">
        <f>IFERROR(VLOOKUP($B39,'24hr'!$A$1:$X$367,MATCH('24hrFilter'!I$1,'24hr'!$C$1:$X$1,0)+2,0),"")</f>
        <v>56.366433349999994</v>
      </c>
      <c r="J39" s="77">
        <f>IFERROR(VLOOKUP($B39,'24hr'!$A$1:$X$367,MATCH('24hrFilter'!J$1,'24hr'!$C$1:$X$1,0)+2,0),"")</f>
        <v>50.233626000000001</v>
      </c>
      <c r="K39" s="77">
        <f>IFERROR(VLOOKUP($B39,'24hr'!$A$1:$X$367,MATCH('24hrFilter'!K$1,'24hr'!$C$1:$X$1,0)+2,0),"")</f>
        <v>19.653915999999999</v>
      </c>
      <c r="L39" s="77">
        <f>IFERROR(VLOOKUP($B39,'24hr'!$A$1:$X$367,MATCH('24hrFilter'!L$1,'24hr'!$C$1:$X$1,0)+2,0),"")</f>
        <v>19.653915999999999</v>
      </c>
      <c r="M39" s="77">
        <f>IFERROR(VLOOKUP($B39,'24hr'!$A$1:$X$367,MATCH('24hrFilter'!M$1,'24hr'!$C$1:$X$1,0)+2,0),"")</f>
        <v>30.579709999999999</v>
      </c>
      <c r="N39" s="77">
        <f>IFERROR(VLOOKUP($B39,'24hr'!$A$1:$X$367,MATCH('24hrFilter'!N$1,'24hr'!$C$1:$X$1,0)+2,0),"")</f>
        <v>34.145583349999995</v>
      </c>
      <c r="O39" s="77">
        <f>IFERROR(VLOOKUP($B39,'24hr'!$A$1:$X$367,MATCH('24hrFilter'!O$1,'24hr'!$C$1:$X$1,0)+2,0),"")</f>
        <v>95.216206999999997</v>
      </c>
      <c r="P39" s="77">
        <f>IFERROR(VLOOKUP($B39,'24hr'!$A$1:$X$367,MATCH('24hrFilter'!P$1,'24hr'!$C$1:$X$1,0)+2,0),"")</f>
        <v>30.2687065</v>
      </c>
      <c r="Q39" s="77">
        <f>IFERROR(VLOOKUP($B39,'24hr'!$A$1:$X$367,MATCH('24hrFilter'!Q$1,'24hr'!$C$1:$X$1,0)+2,0),"")</f>
        <v>30.2687065</v>
      </c>
      <c r="R39" s="77">
        <f>IFERROR(VLOOKUP($B39,'24hr'!$A$1:$X$367,MATCH('24hrFilter'!R$1,'24hr'!$C$1:$X$1,0)+2,0),"")</f>
        <v>64.94750049999999</v>
      </c>
      <c r="S39" s="77">
        <f>IFERROR(VLOOKUP($B39,'24hr'!$A$1:$X$367,MATCH('24hrFilter'!S$1,'24hr'!$C$1:$X$1,0)+2,0),"")</f>
        <v>52.791937249999997</v>
      </c>
      <c r="T39" s="77">
        <f>IFERROR(VLOOKUP($B39,'24hr'!$A$1:$X$367,MATCH('24hrFilter'!T$1,'24hr'!$C$1:$X$1,0)+2,0),"")</f>
        <v>8.2727275000000002</v>
      </c>
      <c r="U39" s="77">
        <f>IFERROR(VLOOKUP($B39,'24hr'!$A$1:$X$367,MATCH('24hrFilter'!U$1,'24hr'!$C$1:$X$1,0)+2,0),"")</f>
        <v>0.99373049999999996</v>
      </c>
      <c r="V39" s="77">
        <f>IFERROR(VLOOKUP($B39,'24hr'!$A$1:$X$367,MATCH('24hrFilter'!V$1,'24hr'!$C$1:$X$1,0)+2,0),"")</f>
        <v>0.99373049999999996</v>
      </c>
      <c r="W39" s="77">
        <f>IFERROR(VLOOKUP($B39,'24hr'!$A$1:$X$367,MATCH('24hrFilter'!W$1,'24hr'!$C$1:$X$1,0)+2,0),"")</f>
        <v>7.2789970000000004</v>
      </c>
      <c r="X39" s="77">
        <f>IFERROR(VLOOKUP($B39,'24hr'!$A$1:$X$367,MATCH('24hrFilter'!X$1,'24hr'!$C$1:$X$1,0)+2,0),"")</f>
        <v>3.0085888000000001</v>
      </c>
      <c r="Y39" s="77">
        <f>IFERROR(VLOOKUP($B39,'24hr'!$A$1:$Z$367,MATCH('24hrFilter'!Y$1,'24hr'!$C$1:$Z$1,0)+2,0),"")</f>
        <v>65</v>
      </c>
      <c r="Z39" s="77">
        <f>IFERROR(VLOOKUP($B39,'24hr'!$A$1:$Z$367,MATCH('24hrFilter'!Z$1,'24hr'!$C$1:$Z$1,0)+2,0),"")</f>
        <v>75</v>
      </c>
    </row>
    <row r="40" spans="2:26" x14ac:dyDescent="0.25">
      <c r="B40">
        <f>IF(ROW()-1&lt;=Input!$F$4,ROW()-1,"")</f>
        <v>39</v>
      </c>
      <c r="C40" s="1">
        <f>IFERROR(VLOOKUP($B40,'24hr'!$A$1:$X$367,MATCH('24hrFilter'!C$1,'24hr'!$C$1:$X$1,0)+2,0),"")</f>
        <v>44156</v>
      </c>
      <c r="D40" s="77" t="str">
        <f>IFERROR(VLOOKUP($B40,'24hr'!$A$1:$X$367,MATCH('24hrFilter'!D$1,'24hr'!$C$1:$X$1,0)+2,0),"")</f>
        <v>Combined</v>
      </c>
      <c r="E40" s="77">
        <f>IFERROR(VLOOKUP($B40,'24hr'!$A$1:$X$367,MATCH('24hrFilter'!E$1,'24hr'!$C$1:$X$1,0)+2,0),"")</f>
        <v>60.609090999999999</v>
      </c>
      <c r="F40" s="77">
        <f>IFERROR(VLOOKUP($B40,'24hr'!$A$1:$X$367,MATCH('24hrFilter'!F$1,'24hr'!$C$1:$X$1,0)+2,0),"")</f>
        <v>49.680454499999996</v>
      </c>
      <c r="G40" s="77">
        <f>IFERROR(VLOOKUP($B40,'24hr'!$A$1:$X$367,MATCH('24hrFilter'!G$1,'24hr'!$C$1:$X$1,0)+2,0),"")</f>
        <v>49.680454499999996</v>
      </c>
      <c r="H40" s="77">
        <f>IFERROR(VLOOKUP($B40,'24hr'!$A$1:$X$367,MATCH('24hrFilter'!H$1,'24hr'!$C$1:$X$1,0)+2,0),"")</f>
        <v>22.1125525</v>
      </c>
      <c r="I40" s="77">
        <f>IFERROR(VLOOKUP($B40,'24hr'!$A$1:$X$367,MATCH('24hrFilter'!I$1,'24hr'!$C$1:$X$1,0)+2,0),"")</f>
        <v>59.376773049999997</v>
      </c>
      <c r="J40" s="77">
        <f>IFERROR(VLOOKUP($B40,'24hr'!$A$1:$X$367,MATCH('24hrFilter'!J$1,'24hr'!$C$1:$X$1,0)+2,0),"")</f>
        <v>54.212241500000005</v>
      </c>
      <c r="K40" s="77">
        <f>IFERROR(VLOOKUP($B40,'24hr'!$A$1:$X$367,MATCH('24hrFilter'!K$1,'24hr'!$C$1:$X$1,0)+2,0),"")</f>
        <v>14.306853</v>
      </c>
      <c r="L40" s="77">
        <f>IFERROR(VLOOKUP($B40,'24hr'!$A$1:$X$367,MATCH('24hrFilter'!L$1,'24hr'!$C$1:$X$1,0)+2,0),"")</f>
        <v>14.306853</v>
      </c>
      <c r="M40" s="77">
        <f>IFERROR(VLOOKUP($B40,'24hr'!$A$1:$X$367,MATCH('24hrFilter'!M$1,'24hr'!$C$1:$X$1,0)+2,0),"")</f>
        <v>39.905388500000001</v>
      </c>
      <c r="N40" s="77">
        <f>IFERROR(VLOOKUP($B40,'24hr'!$A$1:$X$367,MATCH('24hrFilter'!N$1,'24hr'!$C$1:$X$1,0)+2,0),"")</f>
        <v>33.23827575</v>
      </c>
      <c r="O40" s="77">
        <f>IFERROR(VLOOKUP($B40,'24hr'!$A$1:$X$367,MATCH('24hrFilter'!O$1,'24hr'!$C$1:$X$1,0)+2,0),"")</f>
        <v>96.135345000000001</v>
      </c>
      <c r="P40" s="77">
        <f>IFERROR(VLOOKUP($B40,'24hr'!$A$1:$X$367,MATCH('24hrFilter'!P$1,'24hr'!$C$1:$X$1,0)+2,0),"")</f>
        <v>14.521049000000001</v>
      </c>
      <c r="Q40" s="77">
        <f>IFERROR(VLOOKUP($B40,'24hr'!$A$1:$X$367,MATCH('24hrFilter'!Q$1,'24hr'!$C$1:$X$1,0)+2,0),"")</f>
        <v>14.521049000000001</v>
      </c>
      <c r="R40" s="77">
        <f>IFERROR(VLOOKUP($B40,'24hr'!$A$1:$X$367,MATCH('24hrFilter'!R$1,'24hr'!$C$1:$X$1,0)+2,0),"")</f>
        <v>81.614295999999996</v>
      </c>
      <c r="S40" s="77">
        <f>IFERROR(VLOOKUP($B40,'24hr'!$A$1:$X$367,MATCH('24hrFilter'!S$1,'24hr'!$C$1:$X$1,0)+2,0),"")</f>
        <v>48.932794850000001</v>
      </c>
      <c r="T40" s="77">
        <f>IFERROR(VLOOKUP($B40,'24hr'!$A$1:$X$367,MATCH('24hrFilter'!T$1,'24hr'!$C$1:$X$1,0)+2,0),"")</f>
        <v>5.8076924999999999</v>
      </c>
      <c r="U40" s="77">
        <f>IFERROR(VLOOKUP($B40,'24hr'!$A$1:$X$367,MATCH('24hrFilter'!U$1,'24hr'!$C$1:$X$1,0)+2,0),"")</f>
        <v>1.0804200000000002</v>
      </c>
      <c r="V40" s="77">
        <f>IFERROR(VLOOKUP($B40,'24hr'!$A$1:$X$367,MATCH('24hrFilter'!V$1,'24hr'!$C$1:$X$1,0)+2,0),"")</f>
        <v>1.0804200000000002</v>
      </c>
      <c r="W40" s="77">
        <f>IFERROR(VLOOKUP($B40,'24hr'!$A$1:$X$367,MATCH('24hrFilter'!W$1,'24hr'!$C$1:$X$1,0)+2,0),"")</f>
        <v>4.7272724999999998</v>
      </c>
      <c r="X40" s="77">
        <f>IFERROR(VLOOKUP($B40,'24hr'!$A$1:$X$367,MATCH('24hrFilter'!X$1,'24hr'!$C$1:$X$1,0)+2,0),"")</f>
        <v>3.4248387999999998</v>
      </c>
      <c r="Y40" s="77">
        <f>IFERROR(VLOOKUP($B40,'24hr'!$A$1:$Z$367,MATCH('24hrFilter'!Y$1,'24hr'!$C$1:$Z$1,0)+2,0),"")</f>
        <v>65</v>
      </c>
      <c r="Z40" s="77">
        <f>IFERROR(VLOOKUP($B40,'24hr'!$A$1:$Z$367,MATCH('24hrFilter'!Z$1,'24hr'!$C$1:$Z$1,0)+2,0),"")</f>
        <v>75</v>
      </c>
    </row>
    <row r="41" spans="2:26" x14ac:dyDescent="0.25">
      <c r="B41">
        <f>IF(ROW()-1&lt;=Input!$F$4,ROW()-1,"")</f>
        <v>40</v>
      </c>
      <c r="C41" s="1">
        <f>IFERROR(VLOOKUP($B41,'24hr'!$A$1:$X$367,MATCH('24hrFilter'!C$1,'24hr'!$C$1:$X$1,0)+2,0),"")</f>
        <v>44155</v>
      </c>
      <c r="D41" s="77" t="str">
        <f>IFERROR(VLOOKUP($B41,'24hr'!$A$1:$X$367,MATCH('24hrFilter'!D$1,'24hr'!$C$1:$X$1,0)+2,0),"")</f>
        <v>Combined</v>
      </c>
      <c r="E41" s="77">
        <f>IFERROR(VLOOKUP($B41,'24hr'!$A$1:$X$367,MATCH('24hrFilter'!E$1,'24hr'!$C$1:$X$1,0)+2,0),"")</f>
        <v>64.498182</v>
      </c>
      <c r="F41" s="77">
        <f>IFERROR(VLOOKUP($B41,'24hr'!$A$1:$X$367,MATCH('24hrFilter'!F$1,'24hr'!$C$1:$X$1,0)+2,0),"")</f>
        <v>49.612833999999999</v>
      </c>
      <c r="G41" s="77">
        <f>IFERROR(VLOOKUP($B41,'24hr'!$A$1:$X$367,MATCH('24hrFilter'!G$1,'24hr'!$C$1:$X$1,0)+2,0),"")</f>
        <v>49.612833999999999</v>
      </c>
      <c r="H41" s="77">
        <f>IFERROR(VLOOKUP($B41,'24hr'!$A$1:$X$367,MATCH('24hrFilter'!H$1,'24hr'!$C$1:$X$1,0)+2,0),"")</f>
        <v>20.940103000000001</v>
      </c>
      <c r="I41" s="77">
        <f>IFERROR(VLOOKUP($B41,'24hr'!$A$1:$X$367,MATCH('24hrFilter'!I$1,'24hr'!$C$1:$X$1,0)+2,0),"")</f>
        <v>59.807376849999997</v>
      </c>
      <c r="J41" s="77">
        <f>IFERROR(VLOOKUP($B41,'24hr'!$A$1:$X$367,MATCH('24hrFilter'!J$1,'24hr'!$C$1:$X$1,0)+2,0),"")</f>
        <v>51.201611499999999</v>
      </c>
      <c r="K41" s="77">
        <f>IFERROR(VLOOKUP($B41,'24hr'!$A$1:$X$367,MATCH('24hrFilter'!K$1,'24hr'!$C$1:$X$1,0)+2,0),"")</f>
        <v>15.094405500000001</v>
      </c>
      <c r="L41" s="77">
        <f>IFERROR(VLOOKUP($B41,'24hr'!$A$1:$X$367,MATCH('24hrFilter'!L$1,'24hr'!$C$1:$X$1,0)+2,0),"")</f>
        <v>15.094405500000001</v>
      </c>
      <c r="M41" s="77">
        <f>IFERROR(VLOOKUP($B41,'24hr'!$A$1:$X$367,MATCH('24hrFilter'!M$1,'24hr'!$C$1:$X$1,0)+2,0),"")</f>
        <v>36.107205999999998</v>
      </c>
      <c r="N41" s="77">
        <f>IFERROR(VLOOKUP($B41,'24hr'!$A$1:$X$367,MATCH('24hrFilter'!N$1,'24hr'!$C$1:$X$1,0)+2,0),"")</f>
        <v>32.556249749999999</v>
      </c>
      <c r="O41" s="77">
        <f>IFERROR(VLOOKUP($B41,'24hr'!$A$1:$X$367,MATCH('24hrFilter'!O$1,'24hr'!$C$1:$X$1,0)+2,0),"")</f>
        <v>94.954411999999991</v>
      </c>
      <c r="P41" s="77">
        <f>IFERROR(VLOOKUP($B41,'24hr'!$A$1:$X$367,MATCH('24hrFilter'!P$1,'24hr'!$C$1:$X$1,0)+2,0),"")</f>
        <v>18.187937000000002</v>
      </c>
      <c r="Q41" s="77">
        <f>IFERROR(VLOOKUP($B41,'24hr'!$A$1:$X$367,MATCH('24hrFilter'!Q$1,'24hr'!$C$1:$X$1,0)+2,0),"")</f>
        <v>18.187937000000002</v>
      </c>
      <c r="R41" s="77">
        <f>IFERROR(VLOOKUP($B41,'24hr'!$A$1:$X$367,MATCH('24hrFilter'!R$1,'24hr'!$C$1:$X$1,0)+2,0),"")</f>
        <v>76.766474999999986</v>
      </c>
      <c r="S41" s="77">
        <f>IFERROR(VLOOKUP($B41,'24hr'!$A$1:$X$367,MATCH('24hrFilter'!S$1,'24hr'!$C$1:$X$1,0)+2,0),"")</f>
        <v>46.736693199999998</v>
      </c>
      <c r="T41" s="77">
        <f>IFERROR(VLOOKUP($B41,'24hr'!$A$1:$X$367,MATCH('24hrFilter'!T$1,'24hr'!$C$1:$X$1,0)+2,0),"")</f>
        <v>10.444805500000001</v>
      </c>
      <c r="U41" s="77">
        <f>IFERROR(VLOOKUP($B41,'24hr'!$A$1:$X$367,MATCH('24hrFilter'!U$1,'24hr'!$C$1:$X$1,0)+2,0),"")</f>
        <v>1.1188815000000001</v>
      </c>
      <c r="V41" s="77">
        <f>IFERROR(VLOOKUP($B41,'24hr'!$A$1:$X$367,MATCH('24hrFilter'!V$1,'24hr'!$C$1:$X$1,0)+2,0),"")</f>
        <v>1.1188815000000001</v>
      </c>
      <c r="W41" s="77">
        <f>IFERROR(VLOOKUP($B41,'24hr'!$A$1:$X$367,MATCH('24hrFilter'!W$1,'24hr'!$C$1:$X$1,0)+2,0),"")</f>
        <v>9.3259240000000005</v>
      </c>
      <c r="X41" s="77">
        <f>IFERROR(VLOOKUP($B41,'24hr'!$A$1:$X$367,MATCH('24hrFilter'!X$1,'24hr'!$C$1:$X$1,0)+2,0),"")</f>
        <v>4.5066576999999999</v>
      </c>
      <c r="Y41" s="77">
        <f>IFERROR(VLOOKUP($B41,'24hr'!$A$1:$Z$367,MATCH('24hrFilter'!Y$1,'24hr'!$C$1:$Z$1,0)+2,0),"")</f>
        <v>65</v>
      </c>
      <c r="Z41" s="77">
        <f>IFERROR(VLOOKUP($B41,'24hr'!$A$1:$Z$367,MATCH('24hrFilter'!Z$1,'24hr'!$C$1:$Z$1,0)+2,0),"")</f>
        <v>75</v>
      </c>
    </row>
    <row r="42" spans="2:26" x14ac:dyDescent="0.25">
      <c r="B42">
        <f>IF(ROW()-1&lt;=Input!$F$4,ROW()-1,"")</f>
        <v>41</v>
      </c>
      <c r="C42" s="1">
        <f>IFERROR(VLOOKUP($B42,'24hr'!$A$1:$X$367,MATCH('24hrFilter'!C$1,'24hr'!$C$1:$X$1,0)+2,0),"")</f>
        <v>44154</v>
      </c>
      <c r="D42" s="77" t="str">
        <f>IFERROR(VLOOKUP($B42,'24hr'!$A$1:$X$367,MATCH('24hrFilter'!D$1,'24hr'!$C$1:$X$1,0)+2,0),"")</f>
        <v>Combined</v>
      </c>
      <c r="E42" s="77">
        <f>IFERROR(VLOOKUP($B42,'24hr'!$A$1:$X$367,MATCH('24hrFilter'!E$1,'24hr'!$C$1:$X$1,0)+2,0),"")</f>
        <v>53.594544999999997</v>
      </c>
      <c r="F42" s="77">
        <f>IFERROR(VLOOKUP($B42,'24hr'!$A$1:$X$367,MATCH('24hrFilter'!F$1,'24hr'!$C$1:$X$1,0)+2,0),"")</f>
        <v>47.197377500000002</v>
      </c>
      <c r="G42" s="77">
        <f>IFERROR(VLOOKUP($B42,'24hr'!$A$1:$X$367,MATCH('24hrFilter'!G$1,'24hr'!$C$1:$X$1,0)+2,0),"")</f>
        <v>47.197377500000002</v>
      </c>
      <c r="H42" s="77">
        <f>IFERROR(VLOOKUP($B42,'24hr'!$A$1:$X$367,MATCH('24hrFilter'!H$1,'24hr'!$C$1:$X$1,0)+2,0),"")</f>
        <v>16.287587499999994</v>
      </c>
      <c r="I42" s="77">
        <f>IFERROR(VLOOKUP($B42,'24hr'!$A$1:$X$367,MATCH('24hrFilter'!I$1,'24hr'!$C$1:$X$1,0)+2,0),"")</f>
        <v>55.745557900000001</v>
      </c>
      <c r="J42" s="77">
        <f>IFERROR(VLOOKUP($B42,'24hr'!$A$1:$X$367,MATCH('24hrFilter'!J$1,'24hr'!$C$1:$X$1,0)+2,0),"")</f>
        <v>50.881896499999996</v>
      </c>
      <c r="K42" s="77">
        <f>IFERROR(VLOOKUP($B42,'24hr'!$A$1:$X$367,MATCH('24hrFilter'!K$1,'24hr'!$C$1:$X$1,0)+2,0),"")</f>
        <v>13.301748</v>
      </c>
      <c r="L42" s="77">
        <f>IFERROR(VLOOKUP($B42,'24hr'!$A$1:$X$367,MATCH('24hrFilter'!L$1,'24hr'!$C$1:$X$1,0)+2,0),"")</f>
        <v>13.301748</v>
      </c>
      <c r="M42" s="77">
        <f>IFERROR(VLOOKUP($B42,'24hr'!$A$1:$X$367,MATCH('24hrFilter'!M$1,'24hr'!$C$1:$X$1,0)+2,0),"")</f>
        <v>37.5801485</v>
      </c>
      <c r="N42" s="77">
        <f>IFERROR(VLOOKUP($B42,'24hr'!$A$1:$X$367,MATCH('24hrFilter'!N$1,'24hr'!$C$1:$X$1,0)+2,0),"")</f>
        <v>31.553229899999998</v>
      </c>
      <c r="O42" s="77">
        <f>IFERROR(VLOOKUP($B42,'24hr'!$A$1:$X$367,MATCH('24hrFilter'!O$1,'24hr'!$C$1:$X$1,0)+2,0),"")</f>
        <v>97.498268999999993</v>
      </c>
      <c r="P42" s="77">
        <f>IFERROR(VLOOKUP($B42,'24hr'!$A$1:$X$367,MATCH('24hrFilter'!P$1,'24hr'!$C$1:$X$1,0)+2,0),"")</f>
        <v>20.238391499999999</v>
      </c>
      <c r="Q42" s="77">
        <f>IFERROR(VLOOKUP($B42,'24hr'!$A$1:$X$367,MATCH('24hrFilter'!Q$1,'24hr'!$C$1:$X$1,0)+2,0),"")</f>
        <v>20.238391499999999</v>
      </c>
      <c r="R42" s="77">
        <f>IFERROR(VLOOKUP($B42,'24hr'!$A$1:$X$367,MATCH('24hrFilter'!R$1,'24hr'!$C$1:$X$1,0)+2,0),"")</f>
        <v>77.259877499999988</v>
      </c>
      <c r="S42" s="77">
        <f>IFERROR(VLOOKUP($B42,'24hr'!$A$1:$X$367,MATCH('24hrFilter'!S$1,'24hr'!$C$1:$X$1,0)+2,0),"")</f>
        <v>49.137310200000002</v>
      </c>
      <c r="T42" s="77">
        <f>IFERROR(VLOOKUP($B42,'24hr'!$A$1:$X$367,MATCH('24hrFilter'!T$1,'24hr'!$C$1:$X$1,0)+2,0),"")</f>
        <v>8.4767904999999999</v>
      </c>
      <c r="U42" s="77">
        <f>IFERROR(VLOOKUP($B42,'24hr'!$A$1:$X$367,MATCH('24hrFilter'!U$1,'24hr'!$C$1:$X$1,0)+2,0),"")</f>
        <v>1.3461540000000001</v>
      </c>
      <c r="V42" s="77">
        <f>IFERROR(VLOOKUP($B42,'24hr'!$A$1:$X$367,MATCH('24hrFilter'!V$1,'24hr'!$C$1:$X$1,0)+2,0),"")</f>
        <v>1.3461540000000001</v>
      </c>
      <c r="W42" s="77">
        <f>IFERROR(VLOOKUP($B42,'24hr'!$A$1:$X$367,MATCH('24hrFilter'!W$1,'24hr'!$C$1:$X$1,0)+2,0),"")</f>
        <v>7.1306364999999996</v>
      </c>
      <c r="X42" s="77">
        <f>IFERROR(VLOOKUP($B42,'24hr'!$A$1:$X$367,MATCH('24hrFilter'!X$1,'24hr'!$C$1:$X$1,0)+2,0),"")</f>
        <v>3.6202067499999999</v>
      </c>
      <c r="Y42" s="77">
        <f>IFERROR(VLOOKUP($B42,'24hr'!$A$1:$Z$367,MATCH('24hrFilter'!Y$1,'24hr'!$C$1:$Z$1,0)+2,0),"")</f>
        <v>65</v>
      </c>
      <c r="Z42" s="77">
        <f>IFERROR(VLOOKUP($B42,'24hr'!$A$1:$Z$367,MATCH('24hrFilter'!Z$1,'24hr'!$C$1:$Z$1,0)+2,0),"")</f>
        <v>75</v>
      </c>
    </row>
    <row r="43" spans="2:26" x14ac:dyDescent="0.25">
      <c r="B43">
        <f>IF(ROW()-1&lt;=Input!$F$4,ROW()-1,"")</f>
        <v>42</v>
      </c>
      <c r="C43" s="1">
        <f>IFERROR(VLOOKUP($B43,'24hr'!$A$1:$X$367,MATCH('24hrFilter'!C$1,'24hr'!$C$1:$X$1,0)+2,0),"")</f>
        <v>44153</v>
      </c>
      <c r="D43" s="77" t="str">
        <f>IFERROR(VLOOKUP($B43,'24hr'!$A$1:$X$367,MATCH('24hrFilter'!D$1,'24hr'!$C$1:$X$1,0)+2,0),"")</f>
        <v>Combined</v>
      </c>
      <c r="E43" s="77">
        <f>IFERROR(VLOOKUP($B43,'24hr'!$A$1:$X$367,MATCH('24hrFilter'!E$1,'24hr'!$C$1:$X$1,0)+2,0),"")</f>
        <v>56.006250000000001</v>
      </c>
      <c r="F43" s="77">
        <f>IFERROR(VLOOKUP($B43,'24hr'!$A$1:$X$367,MATCH('24hrFilter'!F$1,'24hr'!$C$1:$X$1,0)+2,0),"")</f>
        <v>51.493356500000004</v>
      </c>
      <c r="G43" s="77">
        <f>IFERROR(VLOOKUP($B43,'24hr'!$A$1:$X$367,MATCH('24hrFilter'!G$1,'24hr'!$C$1:$X$1,0)+2,0),"")</f>
        <v>51.493356500000004</v>
      </c>
      <c r="H43" s="77">
        <f>IFERROR(VLOOKUP($B43,'24hr'!$A$1:$X$367,MATCH('24hrFilter'!H$1,'24hr'!$C$1:$X$1,0)+2,0),"")</f>
        <v>11.492075999999997</v>
      </c>
      <c r="I43" s="77">
        <f>IFERROR(VLOOKUP($B43,'24hr'!$A$1:$X$367,MATCH('24hrFilter'!I$1,'24hr'!$C$1:$X$1,0)+2,0),"")</f>
        <v>56.507229150000001</v>
      </c>
      <c r="J43" s="77">
        <f>IFERROR(VLOOKUP($B43,'24hr'!$A$1:$X$367,MATCH('24hrFilter'!J$1,'24hr'!$C$1:$X$1,0)+2,0),"")</f>
        <v>52.314731999999999</v>
      </c>
      <c r="K43" s="77">
        <f>IFERROR(VLOOKUP($B43,'24hr'!$A$1:$X$367,MATCH('24hrFilter'!K$1,'24hr'!$C$1:$X$1,0)+2,0),"")</f>
        <v>1.858741</v>
      </c>
      <c r="L43" s="77">
        <f>IFERROR(VLOOKUP($B43,'24hr'!$A$1:$X$367,MATCH('24hrFilter'!L$1,'24hr'!$C$1:$X$1,0)+2,0),"")</f>
        <v>1.858741</v>
      </c>
      <c r="M43" s="77">
        <f>IFERROR(VLOOKUP($B43,'24hr'!$A$1:$X$367,MATCH('24hrFilter'!M$1,'24hr'!$C$1:$X$1,0)+2,0),"")</f>
        <v>50.455990999999997</v>
      </c>
      <c r="N43" s="77">
        <f>IFERROR(VLOOKUP($B43,'24hr'!$A$1:$X$367,MATCH('24hrFilter'!N$1,'24hr'!$C$1:$X$1,0)+2,0),"")</f>
        <v>27.96714815</v>
      </c>
      <c r="O43" s="77">
        <f>IFERROR(VLOOKUP($B43,'24hr'!$A$1:$X$367,MATCH('24hrFilter'!O$1,'24hr'!$C$1:$X$1,0)+2,0),"")</f>
        <v>84.744374999999991</v>
      </c>
      <c r="P43" s="77">
        <f>IFERROR(VLOOKUP($B43,'24hr'!$A$1:$X$367,MATCH('24hrFilter'!P$1,'24hr'!$C$1:$X$1,0)+2,0),"")</f>
        <v>11.613391500000001</v>
      </c>
      <c r="Q43" s="77">
        <f>IFERROR(VLOOKUP($B43,'24hr'!$A$1:$X$367,MATCH('24hrFilter'!Q$1,'24hr'!$C$1:$X$1,0)+2,0),"")</f>
        <v>11.613391500000001</v>
      </c>
      <c r="R43" s="77">
        <f>IFERROR(VLOOKUP($B43,'24hr'!$A$1:$X$367,MATCH('24hrFilter'!R$1,'24hr'!$C$1:$X$1,0)+2,0),"")</f>
        <v>73.130983499999999</v>
      </c>
      <c r="S43" s="77">
        <f>IFERROR(VLOOKUP($B43,'24hr'!$A$1:$X$367,MATCH('24hrFilter'!S$1,'24hr'!$C$1:$X$1,0)+2,0),"")</f>
        <v>43.629295650000003</v>
      </c>
      <c r="T43" s="77">
        <f>IFERROR(VLOOKUP($B43,'24hr'!$A$1:$X$367,MATCH('24hrFilter'!T$1,'24hr'!$C$1:$X$1,0)+2,0),"")</f>
        <v>7.2575754999999997</v>
      </c>
      <c r="U43" s="77">
        <f>IFERROR(VLOOKUP($B43,'24hr'!$A$1:$X$367,MATCH('24hrFilter'!U$1,'24hr'!$C$1:$X$1,0)+2,0),"")</f>
        <v>1.3286710000000002</v>
      </c>
      <c r="V43" s="77">
        <f>IFERROR(VLOOKUP($B43,'24hr'!$A$1:$X$367,MATCH('24hrFilter'!V$1,'24hr'!$C$1:$X$1,0)+2,0),"")</f>
        <v>1.3286710000000002</v>
      </c>
      <c r="W43" s="77">
        <f>IFERROR(VLOOKUP($B43,'24hr'!$A$1:$X$367,MATCH('24hrFilter'!W$1,'24hr'!$C$1:$X$1,0)+2,0),"")</f>
        <v>5.9289044999999998</v>
      </c>
      <c r="X43" s="77">
        <f>IFERROR(VLOOKUP($B43,'24hr'!$A$1:$X$367,MATCH('24hrFilter'!X$1,'24hr'!$C$1:$X$1,0)+2,0),"")</f>
        <v>3.5425554500000001</v>
      </c>
      <c r="Y43" s="77">
        <f>IFERROR(VLOOKUP($B43,'24hr'!$A$1:$Z$367,MATCH('24hrFilter'!Y$1,'24hr'!$C$1:$Z$1,0)+2,0),"")</f>
        <v>65</v>
      </c>
      <c r="Z43" s="77">
        <f>IFERROR(VLOOKUP($B43,'24hr'!$A$1:$Z$367,MATCH('24hrFilter'!Z$1,'24hr'!$C$1:$Z$1,0)+2,0),"")</f>
        <v>75</v>
      </c>
    </row>
    <row r="44" spans="2:26" x14ac:dyDescent="0.25">
      <c r="B44">
        <f>IF(ROW()-1&lt;=Input!$F$4,ROW()-1,"")</f>
        <v>43</v>
      </c>
      <c r="C44" s="1">
        <f>IFERROR(VLOOKUP($B44,'24hr'!$A$1:$X$367,MATCH('24hrFilter'!C$1,'24hr'!$C$1:$X$1,0)+2,0),"")</f>
        <v>44152</v>
      </c>
      <c r="D44" s="77" t="str">
        <f>IFERROR(VLOOKUP($B44,'24hr'!$A$1:$X$367,MATCH('24hrFilter'!D$1,'24hr'!$C$1:$X$1,0)+2,0),"")</f>
        <v>Combined</v>
      </c>
      <c r="E44" s="77">
        <f>IFERROR(VLOOKUP($B44,'24hr'!$A$1:$X$367,MATCH('24hrFilter'!E$1,'24hr'!$C$1:$X$1,0)+2,0),"")</f>
        <v>55.806249999999999</v>
      </c>
      <c r="F44" s="77">
        <f>IFERROR(VLOOKUP($B44,'24hr'!$A$1:$X$367,MATCH('24hrFilter'!F$1,'24hr'!$C$1:$X$1,0)+2,0),"")</f>
        <v>52.246503500000003</v>
      </c>
      <c r="G44" s="77">
        <f>IFERROR(VLOOKUP($B44,'24hr'!$A$1:$X$367,MATCH('24hrFilter'!G$1,'24hr'!$C$1:$X$1,0)+2,0),"")</f>
        <v>52.246503500000003</v>
      </c>
      <c r="H44" s="77">
        <f>IFERROR(VLOOKUP($B44,'24hr'!$A$1:$X$367,MATCH('24hrFilter'!H$1,'24hr'!$C$1:$X$1,0)+2,0),"")</f>
        <v>12.760787999999998</v>
      </c>
      <c r="I44" s="77">
        <f>IFERROR(VLOOKUP($B44,'24hr'!$A$1:$X$367,MATCH('24hrFilter'!I$1,'24hr'!$C$1:$X$1,0)+2,0),"")</f>
        <v>57.804784749999996</v>
      </c>
      <c r="J44" s="77">
        <f>IFERROR(VLOOKUP($B44,'24hr'!$A$1:$X$367,MATCH('24hrFilter'!J$1,'24hr'!$C$1:$X$1,0)+2,0),"")</f>
        <v>55.121875000000003</v>
      </c>
      <c r="K44" s="77">
        <f>IFERROR(VLOOKUP($B44,'24hr'!$A$1:$X$367,MATCH('24hrFilter'!K$1,'24hr'!$C$1:$X$1,0)+2,0),"")</f>
        <v>9.1344545000000004</v>
      </c>
      <c r="L44" s="77">
        <f>IFERROR(VLOOKUP($B44,'24hr'!$A$1:$X$367,MATCH('24hrFilter'!L$1,'24hr'!$C$1:$X$1,0)+2,0),"")</f>
        <v>9.1344545000000004</v>
      </c>
      <c r="M44" s="77">
        <f>IFERROR(VLOOKUP($B44,'24hr'!$A$1:$X$367,MATCH('24hrFilter'!M$1,'24hr'!$C$1:$X$1,0)+2,0),"")</f>
        <v>45.987420499999999</v>
      </c>
      <c r="N44" s="77">
        <f>IFERROR(VLOOKUP($B44,'24hr'!$A$1:$X$367,MATCH('24hrFilter'!N$1,'24hr'!$C$1:$X$1,0)+2,0),"")</f>
        <v>27.031600000000001</v>
      </c>
      <c r="O44" s="77">
        <f>IFERROR(VLOOKUP($B44,'24hr'!$A$1:$X$367,MATCH('24hrFilter'!O$1,'24hr'!$C$1:$X$1,0)+2,0),"")</f>
        <v>89.898124999999993</v>
      </c>
      <c r="P44" s="77">
        <f>IFERROR(VLOOKUP($B44,'24hr'!$A$1:$X$367,MATCH('24hrFilter'!P$1,'24hr'!$C$1:$X$1,0)+2,0),"")</f>
        <v>13.856272500000001</v>
      </c>
      <c r="Q44" s="77">
        <f>IFERROR(VLOOKUP($B44,'24hr'!$A$1:$X$367,MATCH('24hrFilter'!Q$1,'24hr'!$C$1:$X$1,0)+2,0),"")</f>
        <v>13.856272500000001</v>
      </c>
      <c r="R44" s="77">
        <f>IFERROR(VLOOKUP($B44,'24hr'!$A$1:$X$367,MATCH('24hrFilter'!R$1,'24hr'!$C$1:$X$1,0)+2,0),"")</f>
        <v>76.041852500000005</v>
      </c>
      <c r="S44" s="77">
        <f>IFERROR(VLOOKUP($B44,'24hr'!$A$1:$X$367,MATCH('24hrFilter'!S$1,'24hr'!$C$1:$X$1,0)+2,0),"")</f>
        <v>40.992654649999999</v>
      </c>
      <c r="T44" s="77">
        <f>IFERROR(VLOOKUP($B44,'24hr'!$A$1:$X$367,MATCH('24hrFilter'!T$1,'24hr'!$C$1:$X$1,0)+2,0),"")</f>
        <v>6.9545455</v>
      </c>
      <c r="U44" s="77">
        <f>IFERROR(VLOOKUP($B44,'24hr'!$A$1:$X$367,MATCH('24hrFilter'!U$1,'24hr'!$C$1:$X$1,0)+2,0),"")</f>
        <v>1.444056</v>
      </c>
      <c r="V44" s="77">
        <f>IFERROR(VLOOKUP($B44,'24hr'!$A$1:$X$367,MATCH('24hrFilter'!V$1,'24hr'!$C$1:$X$1,0)+2,0),"")</f>
        <v>1.444056</v>
      </c>
      <c r="W44" s="77">
        <f>IFERROR(VLOOKUP($B44,'24hr'!$A$1:$X$367,MATCH('24hrFilter'!W$1,'24hr'!$C$1:$X$1,0)+2,0),"")</f>
        <v>5.5104895000000003</v>
      </c>
      <c r="X44" s="77">
        <f>IFERROR(VLOOKUP($B44,'24hr'!$A$1:$X$367,MATCH('24hrFilter'!X$1,'24hr'!$C$1:$X$1,0)+2,0),"")</f>
        <v>3.0368133999999998</v>
      </c>
      <c r="Y44" s="77">
        <f>IFERROR(VLOOKUP($B44,'24hr'!$A$1:$Z$367,MATCH('24hrFilter'!Y$1,'24hr'!$C$1:$Z$1,0)+2,0),"")</f>
        <v>65</v>
      </c>
      <c r="Z44" s="77">
        <f>IFERROR(VLOOKUP($B44,'24hr'!$A$1:$Z$367,MATCH('24hrFilter'!Z$1,'24hr'!$C$1:$Z$1,0)+2,0),"")</f>
        <v>75</v>
      </c>
    </row>
    <row r="45" spans="2:26" x14ac:dyDescent="0.25">
      <c r="B45">
        <f>IF(ROW()-1&lt;=Input!$F$4,ROW()-1,"")</f>
        <v>44</v>
      </c>
      <c r="C45" s="1">
        <f>IFERROR(VLOOKUP($B45,'24hr'!$A$1:$X$367,MATCH('24hrFilter'!C$1,'24hr'!$C$1:$X$1,0)+2,0),"")</f>
        <v>44151</v>
      </c>
      <c r="D45" s="77" t="str">
        <f>IFERROR(VLOOKUP($B45,'24hr'!$A$1:$X$367,MATCH('24hrFilter'!D$1,'24hr'!$C$1:$X$1,0)+2,0),"")</f>
        <v>Combined</v>
      </c>
      <c r="E45" s="77">
        <f>IFERROR(VLOOKUP($B45,'24hr'!$A$1:$X$367,MATCH('24hrFilter'!E$1,'24hr'!$C$1:$X$1,0)+2,0),"")</f>
        <v>58.805556000000003</v>
      </c>
      <c r="F45" s="77">
        <f>IFERROR(VLOOKUP($B45,'24hr'!$A$1:$X$367,MATCH('24hrFilter'!F$1,'24hr'!$C$1:$X$1,0)+2,0),"")</f>
        <v>52.451608499999999</v>
      </c>
      <c r="G45" s="77">
        <f>IFERROR(VLOOKUP($B45,'24hr'!$A$1:$X$367,MATCH('24hrFilter'!G$1,'24hr'!$C$1:$X$1,0)+2,0),"")</f>
        <v>52.451608499999999</v>
      </c>
      <c r="H45" s="77">
        <f>IFERROR(VLOOKUP($B45,'24hr'!$A$1:$X$367,MATCH('24hrFilter'!H$1,'24hr'!$C$1:$X$1,0)+2,0),"")</f>
        <v>15.870400500000006</v>
      </c>
      <c r="I45" s="77">
        <f>IFERROR(VLOOKUP($B45,'24hr'!$A$1:$X$367,MATCH('24hrFilter'!I$1,'24hr'!$C$1:$X$1,0)+2,0),"")</f>
        <v>58.22380605</v>
      </c>
      <c r="J45" s="77">
        <f>IFERROR(VLOOKUP($B45,'24hr'!$A$1:$X$367,MATCH('24hrFilter'!J$1,'24hr'!$C$1:$X$1,0)+2,0),"")</f>
        <v>54.627846500000004</v>
      </c>
      <c r="K45" s="77">
        <f>IFERROR(VLOOKUP($B45,'24hr'!$A$1:$X$367,MATCH('24hrFilter'!K$1,'24hr'!$C$1:$X$1,0)+2,0),"")</f>
        <v>6.0078320000000005</v>
      </c>
      <c r="L45" s="77">
        <f>IFERROR(VLOOKUP($B45,'24hr'!$A$1:$X$367,MATCH('24hrFilter'!L$1,'24hr'!$C$1:$X$1,0)+2,0),"")</f>
        <v>6.0078320000000005</v>
      </c>
      <c r="M45" s="77">
        <f>IFERROR(VLOOKUP($B45,'24hr'!$A$1:$X$367,MATCH('24hrFilter'!M$1,'24hr'!$C$1:$X$1,0)+2,0),"")</f>
        <v>48.620014499999996</v>
      </c>
      <c r="N45" s="77">
        <f>IFERROR(VLOOKUP($B45,'24hr'!$A$1:$X$367,MATCH('24hrFilter'!N$1,'24hr'!$C$1:$X$1,0)+2,0),"")</f>
        <v>31.279678999999998</v>
      </c>
      <c r="O45" s="77">
        <f>IFERROR(VLOOKUP($B45,'24hr'!$A$1:$X$367,MATCH('24hrFilter'!O$1,'24hr'!$C$1:$X$1,0)+2,0),"")</f>
        <v>91.173571500000008</v>
      </c>
      <c r="P45" s="77">
        <f>IFERROR(VLOOKUP($B45,'24hr'!$A$1:$X$367,MATCH('24hrFilter'!P$1,'24hr'!$C$1:$X$1,0)+2,0),"")</f>
        <v>12.3253845</v>
      </c>
      <c r="Q45" s="77">
        <f>IFERROR(VLOOKUP($B45,'24hr'!$A$1:$X$367,MATCH('24hrFilter'!Q$1,'24hr'!$C$1:$X$1,0)+2,0),"")</f>
        <v>12.3253845</v>
      </c>
      <c r="R45" s="77">
        <f>IFERROR(VLOOKUP($B45,'24hr'!$A$1:$X$367,MATCH('24hrFilter'!R$1,'24hr'!$C$1:$X$1,0)+2,0),"")</f>
        <v>78.848186999999996</v>
      </c>
      <c r="S45" s="77">
        <f>IFERROR(VLOOKUP($B45,'24hr'!$A$1:$X$367,MATCH('24hrFilter'!S$1,'24hr'!$C$1:$X$1,0)+2,0),"")</f>
        <v>46.8960005</v>
      </c>
      <c r="T45" s="77">
        <f>IFERROR(VLOOKUP($B45,'24hr'!$A$1:$X$367,MATCH('24hrFilter'!T$1,'24hr'!$C$1:$X$1,0)+2,0),"")</f>
        <v>6.1118880000000004</v>
      </c>
      <c r="U45" s="77">
        <f>IFERROR(VLOOKUP($B45,'24hr'!$A$1:$X$367,MATCH('24hrFilter'!U$1,'24hr'!$C$1:$X$1,0)+2,0),"")</f>
        <v>1.1190475</v>
      </c>
      <c r="V45" s="77">
        <f>IFERROR(VLOOKUP($B45,'24hr'!$A$1:$X$367,MATCH('24hrFilter'!V$1,'24hr'!$C$1:$X$1,0)+2,0),"")</f>
        <v>1.1190475</v>
      </c>
      <c r="W45" s="77">
        <f>IFERROR(VLOOKUP($B45,'24hr'!$A$1:$X$367,MATCH('24hrFilter'!W$1,'24hr'!$C$1:$X$1,0)+2,0),"")</f>
        <v>4.9928404999999998</v>
      </c>
      <c r="X45" s="77">
        <f>IFERROR(VLOOKUP($B45,'24hr'!$A$1:$X$367,MATCH('24hrFilter'!X$1,'24hr'!$C$1:$X$1,0)+2,0),"")</f>
        <v>3.1252920500000001</v>
      </c>
      <c r="Y45" s="77">
        <f>IFERROR(VLOOKUP($B45,'24hr'!$A$1:$Z$367,MATCH('24hrFilter'!Y$1,'24hr'!$C$1:$Z$1,0)+2,0),"")</f>
        <v>65</v>
      </c>
      <c r="Z45" s="77">
        <f>IFERROR(VLOOKUP($B45,'24hr'!$A$1:$Z$367,MATCH('24hrFilter'!Z$1,'24hr'!$C$1:$Z$1,0)+2,0),"")</f>
        <v>75</v>
      </c>
    </row>
    <row r="46" spans="2:26" x14ac:dyDescent="0.25">
      <c r="B46">
        <f>IF(ROW()-1&lt;=Input!$F$4,ROW()-1,"")</f>
        <v>45</v>
      </c>
      <c r="C46" s="1">
        <f>IFERROR(VLOOKUP($B46,'24hr'!$A$1:$X$367,MATCH('24hrFilter'!C$1,'24hr'!$C$1:$X$1,0)+2,0),"")</f>
        <v>44150</v>
      </c>
      <c r="D46" s="77" t="str">
        <f>IFERROR(VLOOKUP($B46,'24hr'!$A$1:$X$367,MATCH('24hrFilter'!D$1,'24hr'!$C$1:$X$1,0)+2,0),"")</f>
        <v>Combined</v>
      </c>
      <c r="E46" s="77">
        <f>IFERROR(VLOOKUP($B46,'24hr'!$A$1:$X$367,MATCH('24hrFilter'!E$1,'24hr'!$C$1:$X$1,0)+2,0),"")</f>
        <v>55.063636000000002</v>
      </c>
      <c r="F46" s="77">
        <f>IFERROR(VLOOKUP($B46,'24hr'!$A$1:$X$367,MATCH('24hrFilter'!F$1,'24hr'!$C$1:$X$1,0)+2,0),"")</f>
        <v>49.556223500000002</v>
      </c>
      <c r="G46" s="77">
        <f>IFERROR(VLOOKUP($B46,'24hr'!$A$1:$X$367,MATCH('24hrFilter'!G$1,'24hr'!$C$1:$X$1,0)+2,0),"")</f>
        <v>49.556223500000002</v>
      </c>
      <c r="H46" s="77">
        <f>IFERROR(VLOOKUP($B46,'24hr'!$A$1:$X$367,MATCH('24hrFilter'!H$1,'24hr'!$C$1:$X$1,0)+2,0),"")</f>
        <v>14.875594499999998</v>
      </c>
      <c r="I46" s="77">
        <f>IFERROR(VLOOKUP($B46,'24hr'!$A$1:$X$367,MATCH('24hrFilter'!I$1,'24hr'!$C$1:$X$1,0)+2,0),"")</f>
        <v>58.245434400000001</v>
      </c>
      <c r="J46" s="77">
        <f>IFERROR(VLOOKUP($B46,'24hr'!$A$1:$X$367,MATCH('24hrFilter'!J$1,'24hr'!$C$1:$X$1,0)+2,0),"")</f>
        <v>56.2157895</v>
      </c>
      <c r="K46" s="77">
        <f>IFERROR(VLOOKUP($B46,'24hr'!$A$1:$X$367,MATCH('24hrFilter'!K$1,'24hr'!$C$1:$X$1,0)+2,0),"")</f>
        <v>10.489021000000001</v>
      </c>
      <c r="L46" s="77">
        <f>IFERROR(VLOOKUP($B46,'24hr'!$A$1:$X$367,MATCH('24hrFilter'!L$1,'24hr'!$C$1:$X$1,0)+2,0),"")</f>
        <v>10.489021000000001</v>
      </c>
      <c r="M46" s="77">
        <f>IFERROR(VLOOKUP($B46,'24hr'!$A$1:$X$367,MATCH('24hrFilter'!M$1,'24hr'!$C$1:$X$1,0)+2,0),"")</f>
        <v>45.726768500000006</v>
      </c>
      <c r="N46" s="77">
        <f>IFERROR(VLOOKUP($B46,'24hr'!$A$1:$X$367,MATCH('24hrFilter'!N$1,'24hr'!$C$1:$X$1,0)+2,0),"")</f>
        <v>29.6057554</v>
      </c>
      <c r="O46" s="77">
        <f>IFERROR(VLOOKUP($B46,'24hr'!$A$1:$X$367,MATCH('24hrFilter'!O$1,'24hr'!$C$1:$X$1,0)+2,0),"")</f>
        <v>93.716316000000006</v>
      </c>
      <c r="P46" s="77">
        <f>IFERROR(VLOOKUP($B46,'24hr'!$A$1:$X$367,MATCH('24hrFilter'!P$1,'24hr'!$C$1:$X$1,0)+2,0),"")</f>
        <v>20.114720499999997</v>
      </c>
      <c r="Q46" s="77">
        <f>IFERROR(VLOOKUP($B46,'24hr'!$A$1:$X$367,MATCH('24hrFilter'!Q$1,'24hr'!$C$1:$X$1,0)+2,0),"")</f>
        <v>20.114720499999997</v>
      </c>
      <c r="R46" s="77">
        <f>IFERROR(VLOOKUP($B46,'24hr'!$A$1:$X$367,MATCH('24hrFilter'!R$1,'24hr'!$C$1:$X$1,0)+2,0),"")</f>
        <v>73.601595500000002</v>
      </c>
      <c r="S46" s="77">
        <f>IFERROR(VLOOKUP($B46,'24hr'!$A$1:$X$367,MATCH('24hrFilter'!S$1,'24hr'!$C$1:$X$1,0)+2,0),"")</f>
        <v>43.434156350000002</v>
      </c>
      <c r="T46" s="77">
        <f>IFERROR(VLOOKUP($B46,'24hr'!$A$1:$X$367,MATCH('24hrFilter'!T$1,'24hr'!$C$1:$X$1,0)+2,0),"")</f>
        <v>12.884615500000001</v>
      </c>
      <c r="U46" s="77">
        <f>IFERROR(VLOOKUP($B46,'24hr'!$A$1:$X$367,MATCH('24hrFilter'!U$1,'24hr'!$C$1:$X$1,0)+2,0),"")</f>
        <v>0.47368399999999999</v>
      </c>
      <c r="V46" s="77">
        <f>IFERROR(VLOOKUP($B46,'24hr'!$A$1:$X$367,MATCH('24hrFilter'!V$1,'24hr'!$C$1:$X$1,0)+2,0),"")</f>
        <v>0.47368399999999999</v>
      </c>
      <c r="W46" s="77">
        <f>IFERROR(VLOOKUP($B46,'24hr'!$A$1:$X$367,MATCH('24hrFilter'!W$1,'24hr'!$C$1:$X$1,0)+2,0),"")</f>
        <v>12.4109315</v>
      </c>
      <c r="X46" s="77">
        <f>IFERROR(VLOOKUP($B46,'24hr'!$A$1:$X$367,MATCH('24hrFilter'!X$1,'24hr'!$C$1:$X$1,0)+2,0),"")</f>
        <v>3.6559249500000002</v>
      </c>
      <c r="Y46" s="77">
        <f>IFERROR(VLOOKUP($B46,'24hr'!$A$1:$Z$367,MATCH('24hrFilter'!Y$1,'24hr'!$C$1:$Z$1,0)+2,0),"")</f>
        <v>65</v>
      </c>
      <c r="Z46" s="77">
        <f>IFERROR(VLOOKUP($B46,'24hr'!$A$1:$Z$367,MATCH('24hrFilter'!Z$1,'24hr'!$C$1:$Z$1,0)+2,0),"")</f>
        <v>75</v>
      </c>
    </row>
    <row r="47" spans="2:26" x14ac:dyDescent="0.25">
      <c r="B47">
        <f>IF(ROW()-1&lt;=Input!$F$4,ROW()-1,"")</f>
        <v>46</v>
      </c>
      <c r="C47" s="1">
        <f>IFERROR(VLOOKUP($B47,'24hr'!$A$1:$X$367,MATCH('24hrFilter'!C$1,'24hr'!$C$1:$X$1,0)+2,0),"")</f>
        <v>44149</v>
      </c>
      <c r="D47" s="77" t="str">
        <f>IFERROR(VLOOKUP($B47,'24hr'!$A$1:$X$367,MATCH('24hrFilter'!D$1,'24hr'!$C$1:$X$1,0)+2,0),"")</f>
        <v>Combined</v>
      </c>
      <c r="E47" s="77">
        <f>IFERROR(VLOOKUP($B47,'24hr'!$A$1:$X$367,MATCH('24hrFilter'!E$1,'24hr'!$C$1:$X$1,0)+2,0),"")</f>
        <v>54.672381000000001</v>
      </c>
      <c r="F47" s="77">
        <f>IFERROR(VLOOKUP($B47,'24hr'!$A$1:$X$367,MATCH('24hrFilter'!F$1,'24hr'!$C$1:$X$1,0)+2,0),"")</f>
        <v>51.766666499999999</v>
      </c>
      <c r="G47" s="77">
        <f>IFERROR(VLOOKUP($B47,'24hr'!$A$1:$X$367,MATCH('24hrFilter'!G$1,'24hr'!$C$1:$X$1,0)+2,0),"")</f>
        <v>51.766666499999999</v>
      </c>
      <c r="H47" s="77">
        <f>IFERROR(VLOOKUP($B47,'24hr'!$A$1:$X$367,MATCH('24hrFilter'!H$1,'24hr'!$C$1:$X$1,0)+2,0),"")</f>
        <v>12.861831500000001</v>
      </c>
      <c r="I47" s="77">
        <f>IFERROR(VLOOKUP($B47,'24hr'!$A$1:$X$367,MATCH('24hrFilter'!I$1,'24hr'!$C$1:$X$1,0)+2,0),"")</f>
        <v>56.639545350000006</v>
      </c>
      <c r="J47" s="77">
        <f>IFERROR(VLOOKUP($B47,'24hr'!$A$1:$X$367,MATCH('24hrFilter'!J$1,'24hr'!$C$1:$X$1,0)+2,0),"")</f>
        <v>52.691428500000001</v>
      </c>
      <c r="K47" s="77">
        <f>IFERROR(VLOOKUP($B47,'24hr'!$A$1:$X$367,MATCH('24hrFilter'!K$1,'24hr'!$C$1:$X$1,0)+2,0),"")</f>
        <v>14.453845999999999</v>
      </c>
      <c r="L47" s="77">
        <f>IFERROR(VLOOKUP($B47,'24hr'!$A$1:$X$367,MATCH('24hrFilter'!L$1,'24hr'!$C$1:$X$1,0)+2,0),"")</f>
        <v>14.453845999999999</v>
      </c>
      <c r="M47" s="77">
        <f>IFERROR(VLOOKUP($B47,'24hr'!$A$1:$X$367,MATCH('24hrFilter'!M$1,'24hr'!$C$1:$X$1,0)+2,0),"")</f>
        <v>38.237582500000002</v>
      </c>
      <c r="N47" s="77">
        <f>IFERROR(VLOOKUP($B47,'24hr'!$A$1:$X$367,MATCH('24hrFilter'!N$1,'24hr'!$C$1:$X$1,0)+2,0),"")</f>
        <v>36.260207550000004</v>
      </c>
      <c r="O47" s="77">
        <f>IFERROR(VLOOKUP($B47,'24hr'!$A$1:$X$367,MATCH('24hrFilter'!O$1,'24hr'!$C$1:$X$1,0)+2,0),"")</f>
        <v>89.912619000000007</v>
      </c>
      <c r="P47" s="77">
        <f>IFERROR(VLOOKUP($B47,'24hr'!$A$1:$X$367,MATCH('24hrFilter'!P$1,'24hr'!$C$1:$X$1,0)+2,0),"")</f>
        <v>21.186993000000001</v>
      </c>
      <c r="Q47" s="77">
        <f>IFERROR(VLOOKUP($B47,'24hr'!$A$1:$X$367,MATCH('24hrFilter'!Q$1,'24hr'!$C$1:$X$1,0)+2,0),"")</f>
        <v>21.186993000000001</v>
      </c>
      <c r="R47" s="77">
        <f>IFERROR(VLOOKUP($B47,'24hr'!$A$1:$X$367,MATCH('24hrFilter'!R$1,'24hr'!$C$1:$X$1,0)+2,0),"")</f>
        <v>68.725626000000005</v>
      </c>
      <c r="S47" s="77">
        <f>IFERROR(VLOOKUP($B47,'24hr'!$A$1:$X$367,MATCH('24hrFilter'!S$1,'24hr'!$C$1:$X$1,0)+2,0),"")</f>
        <v>54.833930649999999</v>
      </c>
      <c r="T47" s="77">
        <f>IFERROR(VLOOKUP($B47,'24hr'!$A$1:$X$367,MATCH('24hrFilter'!T$1,'24hr'!$C$1:$X$1,0)+2,0),"")</f>
        <v>6.7454545000000001</v>
      </c>
      <c r="U47" s="77">
        <f>IFERROR(VLOOKUP($B47,'24hr'!$A$1:$X$367,MATCH('24hrFilter'!U$1,'24hr'!$C$1:$X$1,0)+2,0),"")</f>
        <v>0.92307700000000004</v>
      </c>
      <c r="V47" s="77">
        <f>IFERROR(VLOOKUP($B47,'24hr'!$A$1:$X$367,MATCH('24hrFilter'!V$1,'24hr'!$C$1:$X$1,0)+2,0),"")</f>
        <v>0.92307700000000004</v>
      </c>
      <c r="W47" s="77">
        <f>IFERROR(VLOOKUP($B47,'24hr'!$A$1:$X$367,MATCH('24hrFilter'!W$1,'24hr'!$C$1:$X$1,0)+2,0),"")</f>
        <v>5.8223775</v>
      </c>
      <c r="X47" s="77">
        <f>IFERROR(VLOOKUP($B47,'24hr'!$A$1:$X$367,MATCH('24hrFilter'!X$1,'24hr'!$C$1:$X$1,0)+2,0),"")</f>
        <v>2.8790284499999999</v>
      </c>
      <c r="Y47" s="77">
        <f>IFERROR(VLOOKUP($B47,'24hr'!$A$1:$Z$367,MATCH('24hrFilter'!Y$1,'24hr'!$C$1:$Z$1,0)+2,0),"")</f>
        <v>65</v>
      </c>
      <c r="Z47" s="77">
        <f>IFERROR(VLOOKUP($B47,'24hr'!$A$1:$Z$367,MATCH('24hrFilter'!Z$1,'24hr'!$C$1:$Z$1,0)+2,0),"")</f>
        <v>75</v>
      </c>
    </row>
    <row r="48" spans="2:26" x14ac:dyDescent="0.25">
      <c r="B48">
        <f>IF(ROW()-1&lt;=Input!$F$4,ROW()-1,"")</f>
        <v>47</v>
      </c>
      <c r="C48" s="1">
        <f>IFERROR(VLOOKUP($B48,'24hr'!$A$1:$X$367,MATCH('24hrFilter'!C$1,'24hr'!$C$1:$X$1,0)+2,0),"")</f>
        <v>44148</v>
      </c>
      <c r="D48" s="77" t="str">
        <f>IFERROR(VLOOKUP($B48,'24hr'!$A$1:$X$367,MATCH('24hrFilter'!D$1,'24hr'!$C$1:$X$1,0)+2,0),"")</f>
        <v>Combined</v>
      </c>
      <c r="E48" s="77">
        <f>IFERROR(VLOOKUP($B48,'24hr'!$A$1:$X$367,MATCH('24hrFilter'!E$1,'24hr'!$C$1:$X$1,0)+2,0),"")</f>
        <v>57.284762000000001</v>
      </c>
      <c r="F48" s="77">
        <f>IFERROR(VLOOKUP($B48,'24hr'!$A$1:$X$367,MATCH('24hrFilter'!F$1,'24hr'!$C$1:$X$1,0)+2,0),"")</f>
        <v>49.784965</v>
      </c>
      <c r="G48" s="77">
        <f>IFERROR(VLOOKUP($B48,'24hr'!$A$1:$X$367,MATCH('24hrFilter'!G$1,'24hr'!$C$1:$X$1,0)+2,0),"")</f>
        <v>49.784965</v>
      </c>
      <c r="H48" s="77">
        <f>IFERROR(VLOOKUP($B48,'24hr'!$A$1:$X$367,MATCH('24hrFilter'!H$1,'24hr'!$C$1:$X$1,0)+2,0),"")</f>
        <v>17.292031499999997</v>
      </c>
      <c r="I48" s="77">
        <f>IFERROR(VLOOKUP($B48,'24hr'!$A$1:$X$367,MATCH('24hrFilter'!I$1,'24hr'!$C$1:$X$1,0)+2,0),"")</f>
        <v>57.671335999999997</v>
      </c>
      <c r="J48" s="77">
        <f>IFERROR(VLOOKUP($B48,'24hr'!$A$1:$X$367,MATCH('24hrFilter'!J$1,'24hr'!$C$1:$X$1,0)+2,0),"")</f>
        <v>54.294460999999998</v>
      </c>
      <c r="K48" s="77">
        <f>IFERROR(VLOOKUP($B48,'24hr'!$A$1:$X$367,MATCH('24hrFilter'!K$1,'24hr'!$C$1:$X$1,0)+2,0),"")</f>
        <v>5.0195799999999995</v>
      </c>
      <c r="L48" s="77">
        <f>IFERROR(VLOOKUP($B48,'24hr'!$A$1:$X$367,MATCH('24hrFilter'!L$1,'24hr'!$C$1:$X$1,0)+2,0),"")</f>
        <v>5.0195799999999995</v>
      </c>
      <c r="M48" s="77">
        <f>IFERROR(VLOOKUP($B48,'24hr'!$A$1:$X$367,MATCH('24hrFilter'!M$1,'24hr'!$C$1:$X$1,0)+2,0),"")</f>
        <v>49.274881000000001</v>
      </c>
      <c r="N48" s="77">
        <f>IFERROR(VLOOKUP($B48,'24hr'!$A$1:$X$367,MATCH('24hrFilter'!N$1,'24hr'!$C$1:$X$1,0)+2,0),"")</f>
        <v>31.473443099999997</v>
      </c>
      <c r="O48" s="77">
        <f>IFERROR(VLOOKUP($B48,'24hr'!$A$1:$X$367,MATCH('24hrFilter'!O$1,'24hr'!$C$1:$X$1,0)+2,0),"")</f>
        <v>87.645767500000005</v>
      </c>
      <c r="P48" s="77">
        <f>IFERROR(VLOOKUP($B48,'24hr'!$A$1:$X$367,MATCH('24hrFilter'!P$1,'24hr'!$C$1:$X$1,0)+2,0),"")</f>
        <v>12.259195500000001</v>
      </c>
      <c r="Q48" s="77">
        <f>IFERROR(VLOOKUP($B48,'24hr'!$A$1:$X$367,MATCH('24hrFilter'!Q$1,'24hr'!$C$1:$X$1,0)+2,0),"")</f>
        <v>12.259195500000001</v>
      </c>
      <c r="R48" s="77">
        <f>IFERROR(VLOOKUP($B48,'24hr'!$A$1:$X$367,MATCH('24hrFilter'!R$1,'24hr'!$C$1:$X$1,0)+2,0),"")</f>
        <v>75.386572000000001</v>
      </c>
      <c r="S48" s="77">
        <f>IFERROR(VLOOKUP($B48,'24hr'!$A$1:$X$367,MATCH('24hrFilter'!S$1,'24hr'!$C$1:$X$1,0)+2,0),"")</f>
        <v>46.976228550000002</v>
      </c>
      <c r="T48" s="77">
        <f>IFERROR(VLOOKUP($B48,'24hr'!$A$1:$X$367,MATCH('24hrFilter'!T$1,'24hr'!$C$1:$X$1,0)+2,0),"")</f>
        <v>6.0018314999999998</v>
      </c>
      <c r="U48" s="77">
        <f>IFERROR(VLOOKUP($B48,'24hr'!$A$1:$X$367,MATCH('24hrFilter'!U$1,'24hr'!$C$1:$X$1,0)+2,0),"")</f>
        <v>1</v>
      </c>
      <c r="V48" s="77">
        <f>IFERROR(VLOOKUP($B48,'24hr'!$A$1:$X$367,MATCH('24hrFilter'!V$1,'24hr'!$C$1:$X$1,0)+2,0),"")</f>
        <v>1</v>
      </c>
      <c r="W48" s="77">
        <f>IFERROR(VLOOKUP($B48,'24hr'!$A$1:$X$367,MATCH('24hrFilter'!W$1,'24hr'!$C$1:$X$1,0)+2,0),"")</f>
        <v>5.0018314999999998</v>
      </c>
      <c r="X48" s="77">
        <f>IFERROR(VLOOKUP($B48,'24hr'!$A$1:$X$367,MATCH('24hrFilter'!X$1,'24hr'!$C$1:$X$1,0)+2,0),"")</f>
        <v>2.3479947999999999</v>
      </c>
      <c r="Y48" s="77">
        <f>IFERROR(VLOOKUP($B48,'24hr'!$A$1:$Z$367,MATCH('24hrFilter'!Y$1,'24hr'!$C$1:$Z$1,0)+2,0),"")</f>
        <v>65</v>
      </c>
      <c r="Z48" s="77">
        <f>IFERROR(VLOOKUP($B48,'24hr'!$A$1:$Z$367,MATCH('24hrFilter'!Z$1,'24hr'!$C$1:$Z$1,0)+2,0),"")</f>
        <v>75</v>
      </c>
    </row>
    <row r="49" spans="2:26" x14ac:dyDescent="0.25">
      <c r="B49">
        <f>IF(ROW()-1&lt;=Input!$F$4,ROW()-1,"")</f>
        <v>48</v>
      </c>
      <c r="C49" s="1">
        <f>IFERROR(VLOOKUP($B49,'24hr'!$A$1:$X$367,MATCH('24hrFilter'!C$1,'24hr'!$C$1:$X$1,0)+2,0),"")</f>
        <v>44147</v>
      </c>
      <c r="D49" s="77" t="str">
        <f>IFERROR(VLOOKUP($B49,'24hr'!$A$1:$X$367,MATCH('24hrFilter'!D$1,'24hr'!$C$1:$X$1,0)+2,0),"")</f>
        <v>Combined</v>
      </c>
      <c r="E49" s="77">
        <f>IFERROR(VLOOKUP($B49,'24hr'!$A$1:$X$367,MATCH('24hrFilter'!E$1,'24hr'!$C$1:$X$1,0)+2,0),"")</f>
        <v>58.536363999999999</v>
      </c>
      <c r="F49" s="77">
        <f>IFERROR(VLOOKUP($B49,'24hr'!$A$1:$X$367,MATCH('24hrFilter'!F$1,'24hr'!$C$1:$X$1,0)+2,0),"")</f>
        <v>47.600699499999997</v>
      </c>
      <c r="G49" s="77">
        <f>IFERROR(VLOOKUP($B49,'24hr'!$A$1:$X$367,MATCH('24hrFilter'!G$1,'24hr'!$C$1:$X$1,0)+2,0),"")</f>
        <v>47.600699499999997</v>
      </c>
      <c r="H49" s="77">
        <f>IFERROR(VLOOKUP($B49,'24hr'!$A$1:$X$367,MATCH('24hrFilter'!H$1,'24hr'!$C$1:$X$1,0)+2,0),"")</f>
        <v>20.321328500000003</v>
      </c>
      <c r="I49" s="77">
        <f>IFERROR(VLOOKUP($B49,'24hr'!$A$1:$X$367,MATCH('24hrFilter'!I$1,'24hr'!$C$1:$X$1,0)+2,0),"")</f>
        <v>57.608030999999997</v>
      </c>
      <c r="J49" s="77">
        <f>IFERROR(VLOOKUP($B49,'24hr'!$A$1:$X$367,MATCH('24hrFilter'!J$1,'24hr'!$C$1:$X$1,0)+2,0),"")</f>
        <v>51.080769000000004</v>
      </c>
      <c r="K49" s="77">
        <f>IFERROR(VLOOKUP($B49,'24hr'!$A$1:$X$367,MATCH('24hrFilter'!K$1,'24hr'!$C$1:$X$1,0)+2,0),"")</f>
        <v>-0.18007000000000001</v>
      </c>
      <c r="L49" s="77">
        <f>IFERROR(VLOOKUP($B49,'24hr'!$A$1:$X$367,MATCH('24hrFilter'!L$1,'24hr'!$C$1:$X$1,0)+2,0),"")</f>
        <v>-0.18007000000000001</v>
      </c>
      <c r="M49" s="77">
        <f>IFERROR(VLOOKUP($B49,'24hr'!$A$1:$X$367,MATCH('24hrFilter'!M$1,'24hr'!$C$1:$X$1,0)+2,0),"")</f>
        <v>51.260839000000004</v>
      </c>
      <c r="N49" s="77">
        <f>IFERROR(VLOOKUP($B49,'24hr'!$A$1:$X$367,MATCH('24hrFilter'!N$1,'24hr'!$C$1:$X$1,0)+2,0),"")</f>
        <v>30.167973150000002</v>
      </c>
      <c r="O49" s="77">
        <f>IFERROR(VLOOKUP($B49,'24hr'!$A$1:$X$367,MATCH('24hrFilter'!O$1,'24hr'!$C$1:$X$1,0)+2,0),"")</f>
        <v>82.810817999999998</v>
      </c>
      <c r="P49" s="77">
        <f>IFERROR(VLOOKUP($B49,'24hr'!$A$1:$X$367,MATCH('24hrFilter'!P$1,'24hr'!$C$1:$X$1,0)+2,0),"")</f>
        <v>8.1323430000000005</v>
      </c>
      <c r="Q49" s="77">
        <f>IFERROR(VLOOKUP($B49,'24hr'!$A$1:$X$367,MATCH('24hrFilter'!Q$1,'24hr'!$C$1:$X$1,0)+2,0),"")</f>
        <v>8.1323430000000005</v>
      </c>
      <c r="R49" s="77">
        <f>IFERROR(VLOOKUP($B49,'24hr'!$A$1:$X$367,MATCH('24hrFilter'!R$1,'24hr'!$C$1:$X$1,0)+2,0),"")</f>
        <v>74.678474999999992</v>
      </c>
      <c r="S49" s="77">
        <f>IFERROR(VLOOKUP($B49,'24hr'!$A$1:$X$367,MATCH('24hrFilter'!S$1,'24hr'!$C$1:$X$1,0)+2,0),"")</f>
        <v>45.576628100000001</v>
      </c>
      <c r="T49" s="77">
        <f>IFERROR(VLOOKUP($B49,'24hr'!$A$1:$X$367,MATCH('24hrFilter'!T$1,'24hr'!$C$1:$X$1,0)+2,0),"")</f>
        <v>11.6328675</v>
      </c>
      <c r="U49" s="77">
        <f>IFERROR(VLOOKUP($B49,'24hr'!$A$1:$X$367,MATCH('24hrFilter'!U$1,'24hr'!$C$1:$X$1,0)+2,0),"")</f>
        <v>1.1923075000000001</v>
      </c>
      <c r="V49" s="77">
        <f>IFERROR(VLOOKUP($B49,'24hr'!$A$1:$X$367,MATCH('24hrFilter'!V$1,'24hr'!$C$1:$X$1,0)+2,0),"")</f>
        <v>1.1923075000000001</v>
      </c>
      <c r="W49" s="77">
        <f>IFERROR(VLOOKUP($B49,'24hr'!$A$1:$X$367,MATCH('24hrFilter'!W$1,'24hr'!$C$1:$X$1,0)+2,0),"")</f>
        <v>10.440560000000001</v>
      </c>
      <c r="X49" s="77">
        <f>IFERROR(VLOOKUP($B49,'24hr'!$A$1:$X$367,MATCH('24hrFilter'!X$1,'24hr'!$C$1:$X$1,0)+2,0),"")</f>
        <v>3.3151631500000001</v>
      </c>
      <c r="Y49" s="77">
        <f>IFERROR(VLOOKUP($B49,'24hr'!$A$1:$Z$367,MATCH('24hrFilter'!Y$1,'24hr'!$C$1:$Z$1,0)+2,0),"")</f>
        <v>65</v>
      </c>
      <c r="Z49" s="77">
        <f>IFERROR(VLOOKUP($B49,'24hr'!$A$1:$Z$367,MATCH('24hrFilter'!Z$1,'24hr'!$C$1:$Z$1,0)+2,0),"")</f>
        <v>75</v>
      </c>
    </row>
    <row r="50" spans="2:26" x14ac:dyDescent="0.25">
      <c r="B50">
        <f>IF(ROW()-1&lt;=Input!$F$4,ROW()-1,"")</f>
        <v>49</v>
      </c>
      <c r="C50" s="1">
        <f>IFERROR(VLOOKUP($B50,'24hr'!$A$1:$X$367,MATCH('24hrFilter'!C$1,'24hr'!$C$1:$X$1,0)+2,0),"")</f>
        <v>44146</v>
      </c>
      <c r="D50" s="77" t="str">
        <f>IFERROR(VLOOKUP($B50,'24hr'!$A$1:$X$367,MATCH('24hrFilter'!D$1,'24hr'!$C$1:$X$1,0)+2,0),"")</f>
        <v>Combined</v>
      </c>
      <c r="E50" s="77">
        <f>IFERROR(VLOOKUP($B50,'24hr'!$A$1:$X$367,MATCH('24hrFilter'!E$1,'24hr'!$C$1:$X$1,0)+2,0),"")</f>
        <v>62.027273000000001</v>
      </c>
      <c r="F50" s="77">
        <f>IFERROR(VLOOKUP($B50,'24hr'!$A$1:$X$367,MATCH('24hrFilter'!F$1,'24hr'!$C$1:$X$1,0)+2,0),"")</f>
        <v>47.161888000000005</v>
      </c>
      <c r="G50" s="77">
        <f>IFERROR(VLOOKUP($B50,'24hr'!$A$1:$X$367,MATCH('24hrFilter'!G$1,'24hr'!$C$1:$X$1,0)+2,0),"")</f>
        <v>47.161888000000005</v>
      </c>
      <c r="H50" s="77">
        <f>IFERROR(VLOOKUP($B50,'24hr'!$A$1:$X$367,MATCH('24hrFilter'!H$1,'24hr'!$C$1:$X$1,0)+2,0),"")</f>
        <v>24.424825499999997</v>
      </c>
      <c r="I50" s="77">
        <f>IFERROR(VLOOKUP($B50,'24hr'!$A$1:$X$367,MATCH('24hrFilter'!I$1,'24hr'!$C$1:$X$1,0)+2,0),"")</f>
        <v>57.750215900000001</v>
      </c>
      <c r="J50" s="77">
        <f>IFERROR(VLOOKUP($B50,'24hr'!$A$1:$X$367,MATCH('24hrFilter'!J$1,'24hr'!$C$1:$X$1,0)+2,0),"")</f>
        <v>51.277000000000001</v>
      </c>
      <c r="K50" s="77">
        <f>IFERROR(VLOOKUP($B50,'24hr'!$A$1:$X$367,MATCH('24hrFilter'!K$1,'24hr'!$C$1:$X$1,0)+2,0),"")</f>
        <v>-0.81503500000000006</v>
      </c>
      <c r="L50" s="77">
        <f>IFERROR(VLOOKUP($B50,'24hr'!$A$1:$X$367,MATCH('24hrFilter'!L$1,'24hr'!$C$1:$X$1,0)+2,0),"")</f>
        <v>-0.81503500000000006</v>
      </c>
      <c r="M50" s="77">
        <f>IFERROR(VLOOKUP($B50,'24hr'!$A$1:$X$367,MATCH('24hrFilter'!M$1,'24hr'!$C$1:$X$1,0)+2,0),"")</f>
        <v>52.092035000000003</v>
      </c>
      <c r="N50" s="77">
        <f>IFERROR(VLOOKUP($B50,'24hr'!$A$1:$X$367,MATCH('24hrFilter'!N$1,'24hr'!$C$1:$X$1,0)+2,0),"")</f>
        <v>28.19499545</v>
      </c>
      <c r="O50" s="77">
        <f>IFERROR(VLOOKUP($B50,'24hr'!$A$1:$X$367,MATCH('24hrFilter'!O$1,'24hr'!$C$1:$X$1,0)+2,0),"")</f>
        <v>82.991414500000005</v>
      </c>
      <c r="P50" s="77">
        <f>IFERROR(VLOOKUP($B50,'24hr'!$A$1:$X$367,MATCH('24hrFilter'!P$1,'24hr'!$C$1:$X$1,0)+2,0),"")</f>
        <v>10.6896855</v>
      </c>
      <c r="Q50" s="77">
        <f>IFERROR(VLOOKUP($B50,'24hr'!$A$1:$X$367,MATCH('24hrFilter'!Q$1,'24hr'!$C$1:$X$1,0)+2,0),"")</f>
        <v>10.6896855</v>
      </c>
      <c r="R50" s="77">
        <f>IFERROR(VLOOKUP($B50,'24hr'!$A$1:$X$367,MATCH('24hrFilter'!R$1,'24hr'!$C$1:$X$1,0)+2,0),"")</f>
        <v>72.301728999999995</v>
      </c>
      <c r="S50" s="77">
        <f>IFERROR(VLOOKUP($B50,'24hr'!$A$1:$X$367,MATCH('24hrFilter'!S$1,'24hr'!$C$1:$X$1,0)+2,0),"")</f>
        <v>42.819498549999999</v>
      </c>
      <c r="T50" s="77">
        <f>IFERROR(VLOOKUP($B50,'24hr'!$A$1:$X$367,MATCH('24hrFilter'!T$1,'24hr'!$C$1:$X$1,0)+2,0),"")</f>
        <v>6.7902094999999996</v>
      </c>
      <c r="U50" s="77">
        <f>IFERROR(VLOOKUP($B50,'24hr'!$A$1:$X$367,MATCH('24hrFilter'!U$1,'24hr'!$C$1:$X$1,0)+2,0),"")</f>
        <v>1.0384614999999999</v>
      </c>
      <c r="V50" s="77">
        <f>IFERROR(VLOOKUP($B50,'24hr'!$A$1:$X$367,MATCH('24hrFilter'!V$1,'24hr'!$C$1:$X$1,0)+2,0),"")</f>
        <v>1.0384614999999999</v>
      </c>
      <c r="W50" s="77">
        <f>IFERROR(VLOOKUP($B50,'24hr'!$A$1:$X$367,MATCH('24hrFilter'!W$1,'24hr'!$C$1:$X$1,0)+2,0),"")</f>
        <v>5.7517479999999992</v>
      </c>
      <c r="X50" s="77">
        <f>IFERROR(VLOOKUP($B50,'24hr'!$A$1:$X$367,MATCH('24hrFilter'!X$1,'24hr'!$C$1:$X$1,0)+2,0),"")</f>
        <v>3.0295503000000004</v>
      </c>
      <c r="Y50" s="77">
        <f>IFERROR(VLOOKUP($B50,'24hr'!$A$1:$Z$367,MATCH('24hrFilter'!Y$1,'24hr'!$C$1:$Z$1,0)+2,0),"")</f>
        <v>65</v>
      </c>
      <c r="Z50" s="77">
        <f>IFERROR(VLOOKUP($B50,'24hr'!$A$1:$Z$367,MATCH('24hrFilter'!Z$1,'24hr'!$C$1:$Z$1,0)+2,0),"")</f>
        <v>75</v>
      </c>
    </row>
    <row r="51" spans="2:26" x14ac:dyDescent="0.25">
      <c r="B51">
        <f>IF(ROW()-1&lt;=Input!$F$4,ROW()-1,"")</f>
        <v>50</v>
      </c>
      <c r="C51" s="1">
        <f>IFERROR(VLOOKUP($B51,'24hr'!$A$1:$X$367,MATCH('24hrFilter'!C$1,'24hr'!$C$1:$X$1,0)+2,0),"")</f>
        <v>44145</v>
      </c>
      <c r="D51" s="77" t="str">
        <f>IFERROR(VLOOKUP($B51,'24hr'!$A$1:$X$367,MATCH('24hrFilter'!D$1,'24hr'!$C$1:$X$1,0)+2,0),"")</f>
        <v>Combined</v>
      </c>
      <c r="E51" s="77">
        <f>IFERROR(VLOOKUP($B51,'24hr'!$A$1:$X$367,MATCH('24hrFilter'!E$1,'24hr'!$C$1:$X$1,0)+2,0),"")</f>
        <v>57.78</v>
      </c>
      <c r="F51" s="77">
        <f>IFERROR(VLOOKUP($B51,'24hr'!$A$1:$X$367,MATCH('24hrFilter'!F$1,'24hr'!$C$1:$X$1,0)+2,0),"")</f>
        <v>45.820279499999998</v>
      </c>
      <c r="G51" s="77">
        <f>IFERROR(VLOOKUP($B51,'24hr'!$A$1:$X$367,MATCH('24hrFilter'!G$1,'24hr'!$C$1:$X$1,0)+2,0),"")</f>
        <v>45.820279499999998</v>
      </c>
      <c r="H51" s="77">
        <f>IFERROR(VLOOKUP($B51,'24hr'!$A$1:$X$367,MATCH('24hrFilter'!H$1,'24hr'!$C$1:$X$1,0)+2,0),"")</f>
        <v>22.208181999999997</v>
      </c>
      <c r="I51" s="77">
        <f>IFERROR(VLOOKUP($B51,'24hr'!$A$1:$X$367,MATCH('24hrFilter'!I$1,'24hr'!$C$1:$X$1,0)+2,0),"")</f>
        <v>55.880832499999997</v>
      </c>
      <c r="J51" s="77">
        <f>IFERROR(VLOOKUP($B51,'24hr'!$A$1:$X$367,MATCH('24hrFilter'!J$1,'24hr'!$C$1:$X$1,0)+2,0),"")</f>
        <v>50.030706000000002</v>
      </c>
      <c r="K51" s="77">
        <f>IFERROR(VLOOKUP($B51,'24hr'!$A$1:$X$367,MATCH('24hrFilter'!K$1,'24hr'!$C$1:$X$1,0)+2,0),"")</f>
        <v>5.7017480000000003</v>
      </c>
      <c r="L51" s="77">
        <f>IFERROR(VLOOKUP($B51,'24hr'!$A$1:$X$367,MATCH('24hrFilter'!L$1,'24hr'!$C$1:$X$1,0)+2,0),"")</f>
        <v>5.7017480000000003</v>
      </c>
      <c r="M51" s="77">
        <f>IFERROR(VLOOKUP($B51,'24hr'!$A$1:$X$367,MATCH('24hrFilter'!M$1,'24hr'!$C$1:$X$1,0)+2,0),"")</f>
        <v>44.328958</v>
      </c>
      <c r="N51" s="77">
        <f>IFERROR(VLOOKUP($B51,'24hr'!$A$1:$X$367,MATCH('24hrFilter'!N$1,'24hr'!$C$1:$X$1,0)+2,0),"")</f>
        <v>29.9403018</v>
      </c>
      <c r="O51" s="77">
        <f>IFERROR(VLOOKUP($B51,'24hr'!$A$1:$X$367,MATCH('24hrFilter'!O$1,'24hr'!$C$1:$X$1,0)+2,0),"")</f>
        <v>85.858325500000007</v>
      </c>
      <c r="P51" s="77">
        <f>IFERROR(VLOOKUP($B51,'24hr'!$A$1:$X$367,MATCH('24hrFilter'!P$1,'24hr'!$C$1:$X$1,0)+2,0),"")</f>
        <v>21.792413</v>
      </c>
      <c r="Q51" s="77">
        <f>IFERROR(VLOOKUP($B51,'24hr'!$A$1:$X$367,MATCH('24hrFilter'!Q$1,'24hr'!$C$1:$X$1,0)+2,0),"")</f>
        <v>21.792413</v>
      </c>
      <c r="R51" s="77">
        <f>IFERROR(VLOOKUP($B51,'24hr'!$A$1:$X$367,MATCH('24hrFilter'!R$1,'24hr'!$C$1:$X$1,0)+2,0),"")</f>
        <v>64.065912499999996</v>
      </c>
      <c r="S51" s="77">
        <f>IFERROR(VLOOKUP($B51,'24hr'!$A$1:$X$367,MATCH('24hrFilter'!S$1,'24hr'!$C$1:$X$1,0)+2,0),"")</f>
        <v>48.8096143</v>
      </c>
      <c r="T51" s="77">
        <f>IFERROR(VLOOKUP($B51,'24hr'!$A$1:$X$367,MATCH('24hrFilter'!T$1,'24hr'!$C$1:$X$1,0)+2,0),"")</f>
        <v>5.3538460000000008</v>
      </c>
      <c r="U51" s="77">
        <f>IFERROR(VLOOKUP($B51,'24hr'!$A$1:$X$367,MATCH('24hrFilter'!U$1,'24hr'!$C$1:$X$1,0)+2,0),"")</f>
        <v>0.91176449999999998</v>
      </c>
      <c r="V51" s="77">
        <f>IFERROR(VLOOKUP($B51,'24hr'!$A$1:$X$367,MATCH('24hrFilter'!V$1,'24hr'!$C$1:$X$1,0)+2,0),"")</f>
        <v>0.91176449999999998</v>
      </c>
      <c r="W51" s="77">
        <f>IFERROR(VLOOKUP($B51,'24hr'!$A$1:$X$367,MATCH('24hrFilter'!W$1,'24hr'!$C$1:$X$1,0)+2,0),"")</f>
        <v>4.4420815000000005</v>
      </c>
      <c r="X51" s="77">
        <f>IFERROR(VLOOKUP($B51,'24hr'!$A$1:$X$367,MATCH('24hrFilter'!X$1,'24hr'!$C$1:$X$1,0)+2,0),"")</f>
        <v>2.6467283500000001</v>
      </c>
      <c r="Y51" s="77">
        <f>IFERROR(VLOOKUP($B51,'24hr'!$A$1:$Z$367,MATCH('24hrFilter'!Y$1,'24hr'!$C$1:$Z$1,0)+2,0),"")</f>
        <v>65</v>
      </c>
      <c r="Z51" s="77">
        <f>IFERROR(VLOOKUP($B51,'24hr'!$A$1:$Z$367,MATCH('24hrFilter'!Z$1,'24hr'!$C$1:$Z$1,0)+2,0),"")</f>
        <v>75</v>
      </c>
    </row>
    <row r="52" spans="2:26" x14ac:dyDescent="0.25">
      <c r="B52">
        <f>IF(ROW()-1&lt;=Input!$F$4,ROW()-1,"")</f>
        <v>51</v>
      </c>
      <c r="C52" s="1">
        <f>IFERROR(VLOOKUP($B52,'24hr'!$A$1:$X$367,MATCH('24hrFilter'!C$1,'24hr'!$C$1:$X$1,0)+2,0),"")</f>
        <v>44144</v>
      </c>
      <c r="D52" s="77" t="str">
        <f>IFERROR(VLOOKUP($B52,'24hr'!$A$1:$X$367,MATCH('24hrFilter'!D$1,'24hr'!$C$1:$X$1,0)+2,0),"")</f>
        <v>Combined</v>
      </c>
      <c r="E52" s="77">
        <f>IFERROR(VLOOKUP($B52,'24hr'!$A$1:$X$367,MATCH('24hrFilter'!E$1,'24hr'!$C$1:$X$1,0)+2,0),"")</f>
        <v>60.881818000000003</v>
      </c>
      <c r="F52" s="77">
        <f>IFERROR(VLOOKUP($B52,'24hr'!$A$1:$X$367,MATCH('24hrFilter'!F$1,'24hr'!$C$1:$X$1,0)+2,0),"")</f>
        <v>44.974475499999997</v>
      </c>
      <c r="G52" s="77">
        <f>IFERROR(VLOOKUP($B52,'24hr'!$A$1:$X$367,MATCH('24hrFilter'!G$1,'24hr'!$C$1:$X$1,0)+2,0),"")</f>
        <v>44.974475499999997</v>
      </c>
      <c r="H52" s="77">
        <f>IFERROR(VLOOKUP($B52,'24hr'!$A$1:$X$367,MATCH('24hrFilter'!H$1,'24hr'!$C$1:$X$1,0)+2,0),"")</f>
        <v>25.754894999999998</v>
      </c>
      <c r="I52" s="77">
        <f>IFERROR(VLOOKUP($B52,'24hr'!$A$1:$X$367,MATCH('24hrFilter'!I$1,'24hr'!$C$1:$X$1,0)+2,0),"")</f>
        <v>53.995046899999998</v>
      </c>
      <c r="J52" s="77">
        <f>IFERROR(VLOOKUP($B52,'24hr'!$A$1:$X$367,MATCH('24hrFilter'!J$1,'24hr'!$C$1:$X$1,0)+2,0),"")</f>
        <v>51.264166500000002</v>
      </c>
      <c r="K52" s="77">
        <f>IFERROR(VLOOKUP($B52,'24hr'!$A$1:$X$367,MATCH('24hrFilter'!K$1,'24hr'!$C$1:$X$1,0)+2,0),"")</f>
        <v>9.4314684999999994</v>
      </c>
      <c r="L52" s="77">
        <f>IFERROR(VLOOKUP($B52,'24hr'!$A$1:$X$367,MATCH('24hrFilter'!L$1,'24hr'!$C$1:$X$1,0)+2,0),"")</f>
        <v>9.4314684999999994</v>
      </c>
      <c r="M52" s="77">
        <f>IFERROR(VLOOKUP($B52,'24hr'!$A$1:$X$367,MATCH('24hrFilter'!M$1,'24hr'!$C$1:$X$1,0)+2,0),"")</f>
        <v>41.832697999999993</v>
      </c>
      <c r="N52" s="77">
        <f>IFERROR(VLOOKUP($B52,'24hr'!$A$1:$X$367,MATCH('24hrFilter'!N$1,'24hr'!$C$1:$X$1,0)+2,0),"")</f>
        <v>34.210350700000006</v>
      </c>
      <c r="O52" s="77">
        <f>IFERROR(VLOOKUP($B52,'24hr'!$A$1:$X$367,MATCH('24hrFilter'!O$1,'24hr'!$C$1:$X$1,0)+2,0),"")</f>
        <v>93.679804000000004</v>
      </c>
      <c r="P52" s="77">
        <f>IFERROR(VLOOKUP($B52,'24hr'!$A$1:$X$367,MATCH('24hrFilter'!P$1,'24hr'!$C$1:$X$1,0)+2,0),"")</f>
        <v>21.975000000000001</v>
      </c>
      <c r="Q52" s="77">
        <f>IFERROR(VLOOKUP($B52,'24hr'!$A$1:$X$367,MATCH('24hrFilter'!Q$1,'24hr'!$C$1:$X$1,0)+2,0),"")</f>
        <v>21.975000000000001</v>
      </c>
      <c r="R52" s="77">
        <f>IFERROR(VLOOKUP($B52,'24hr'!$A$1:$X$367,MATCH('24hrFilter'!R$1,'24hr'!$C$1:$X$1,0)+2,0),"")</f>
        <v>71.704803999999996</v>
      </c>
      <c r="S52" s="77">
        <f>IFERROR(VLOOKUP($B52,'24hr'!$A$1:$X$367,MATCH('24hrFilter'!S$1,'24hr'!$C$1:$X$1,0)+2,0),"")</f>
        <v>58.115038249999998</v>
      </c>
      <c r="T52" s="77">
        <f>IFERROR(VLOOKUP($B52,'24hr'!$A$1:$X$367,MATCH('24hrFilter'!T$1,'24hr'!$C$1:$X$1,0)+2,0),"")</f>
        <v>8.0697115000000004</v>
      </c>
      <c r="U52" s="77">
        <f>IFERROR(VLOOKUP($B52,'24hr'!$A$1:$X$367,MATCH('24hrFilter'!U$1,'24hr'!$C$1:$X$1,0)+2,0),"")</f>
        <v>0.83333349999999995</v>
      </c>
      <c r="V52" s="77">
        <f>IFERROR(VLOOKUP($B52,'24hr'!$A$1:$X$367,MATCH('24hrFilter'!V$1,'24hr'!$C$1:$X$1,0)+2,0),"")</f>
        <v>0.83333349999999995</v>
      </c>
      <c r="W52" s="77">
        <f>IFERROR(VLOOKUP($B52,'24hr'!$A$1:$X$367,MATCH('24hrFilter'!W$1,'24hr'!$C$1:$X$1,0)+2,0),"")</f>
        <v>7.2363780000000002</v>
      </c>
      <c r="X52" s="77">
        <f>IFERROR(VLOOKUP($B52,'24hr'!$A$1:$X$367,MATCH('24hrFilter'!X$1,'24hr'!$C$1:$X$1,0)+2,0),"")</f>
        <v>2.7015617000000001</v>
      </c>
      <c r="Y52" s="77">
        <f>IFERROR(VLOOKUP($B52,'24hr'!$A$1:$Z$367,MATCH('24hrFilter'!Y$1,'24hr'!$C$1:$Z$1,0)+2,0),"")</f>
        <v>65</v>
      </c>
      <c r="Z52" s="77">
        <f>IFERROR(VLOOKUP($B52,'24hr'!$A$1:$Z$367,MATCH('24hrFilter'!Z$1,'24hr'!$C$1:$Z$1,0)+2,0),"")</f>
        <v>75</v>
      </c>
    </row>
    <row r="53" spans="2:26" x14ac:dyDescent="0.25">
      <c r="B53">
        <f>IF(ROW()-1&lt;=Input!$F$4,ROW()-1,"")</f>
        <v>52</v>
      </c>
      <c r="C53" s="1">
        <f>IFERROR(VLOOKUP($B53,'24hr'!$A$1:$X$367,MATCH('24hrFilter'!C$1,'24hr'!$C$1:$X$1,0)+2,0),"")</f>
        <v>44143</v>
      </c>
      <c r="D53" s="77" t="str">
        <f>IFERROR(VLOOKUP($B53,'24hr'!$A$1:$X$367,MATCH('24hrFilter'!D$1,'24hr'!$C$1:$X$1,0)+2,0),"")</f>
        <v>Combined</v>
      </c>
      <c r="E53" s="77">
        <f>IFERROR(VLOOKUP($B53,'24hr'!$A$1:$X$367,MATCH('24hrFilter'!E$1,'24hr'!$C$1:$X$1,0)+2,0),"")</f>
        <v>58.427273</v>
      </c>
      <c r="F53" s="77">
        <f>IFERROR(VLOOKUP($B53,'24hr'!$A$1:$X$367,MATCH('24hrFilter'!F$1,'24hr'!$C$1:$X$1,0)+2,0),"")</f>
        <v>48.060526500000002</v>
      </c>
      <c r="G53" s="77">
        <f>IFERROR(VLOOKUP($B53,'24hr'!$A$1:$X$367,MATCH('24hrFilter'!G$1,'24hr'!$C$1:$X$1,0)+2,0),"")</f>
        <v>48.060526500000002</v>
      </c>
      <c r="H53" s="77">
        <f>IFERROR(VLOOKUP($B53,'24hr'!$A$1:$X$367,MATCH('24hrFilter'!H$1,'24hr'!$C$1:$X$1,0)+2,0),"")</f>
        <v>21.783878999999999</v>
      </c>
      <c r="I53" s="77">
        <f>IFERROR(VLOOKUP($B53,'24hr'!$A$1:$X$367,MATCH('24hrFilter'!I$1,'24hr'!$C$1:$X$1,0)+2,0),"")</f>
        <v>57.992295299999995</v>
      </c>
      <c r="J53" s="77">
        <f>IFERROR(VLOOKUP($B53,'24hr'!$A$1:$X$367,MATCH('24hrFilter'!J$1,'24hr'!$C$1:$X$1,0)+2,0),"")</f>
        <v>53.85</v>
      </c>
      <c r="K53" s="77">
        <f>IFERROR(VLOOKUP($B53,'24hr'!$A$1:$X$367,MATCH('24hrFilter'!K$1,'24hr'!$C$1:$X$1,0)+2,0),"")</f>
        <v>-2.6328675000000001</v>
      </c>
      <c r="L53" s="77">
        <f>IFERROR(VLOOKUP($B53,'24hr'!$A$1:$X$367,MATCH('24hrFilter'!L$1,'24hr'!$C$1:$X$1,0)+2,0),"")</f>
        <v>-2.6328675000000001</v>
      </c>
      <c r="M53" s="77">
        <f>IFERROR(VLOOKUP($B53,'24hr'!$A$1:$X$367,MATCH('24hrFilter'!M$1,'24hr'!$C$1:$X$1,0)+2,0),"")</f>
        <v>56.482867499999998</v>
      </c>
      <c r="N53" s="77">
        <f>IFERROR(VLOOKUP($B53,'24hr'!$A$1:$X$367,MATCH('24hrFilter'!N$1,'24hr'!$C$1:$X$1,0)+2,0),"")</f>
        <v>34.038637600000001</v>
      </c>
      <c r="O53" s="77">
        <f>IFERROR(VLOOKUP($B53,'24hr'!$A$1:$X$367,MATCH('24hrFilter'!O$1,'24hr'!$C$1:$X$1,0)+2,0),"")</f>
        <v>91.196666999999991</v>
      </c>
      <c r="P53" s="77">
        <f>IFERROR(VLOOKUP($B53,'24hr'!$A$1:$X$367,MATCH('24hrFilter'!P$1,'24hr'!$C$1:$X$1,0)+2,0),"")</f>
        <v>8.1459089999999996</v>
      </c>
      <c r="Q53" s="77">
        <f>IFERROR(VLOOKUP($B53,'24hr'!$A$1:$X$367,MATCH('24hrFilter'!Q$1,'24hr'!$C$1:$X$1,0)+2,0),"")</f>
        <v>8.1459089999999996</v>
      </c>
      <c r="R53" s="77">
        <f>IFERROR(VLOOKUP($B53,'24hr'!$A$1:$X$367,MATCH('24hrFilter'!R$1,'24hr'!$C$1:$X$1,0)+2,0),"")</f>
        <v>83.050758000000002</v>
      </c>
      <c r="S53" s="77">
        <f>IFERROR(VLOOKUP($B53,'24hr'!$A$1:$X$367,MATCH('24hrFilter'!S$1,'24hr'!$C$1:$X$1,0)+2,0),"")</f>
        <v>53.598074449999999</v>
      </c>
      <c r="T53" s="77">
        <f>IFERROR(VLOOKUP($B53,'24hr'!$A$1:$X$367,MATCH('24hrFilter'!T$1,'24hr'!$C$1:$X$1,0)+2,0),"")</f>
        <v>7.9825175000000002</v>
      </c>
      <c r="U53" s="77">
        <f>IFERROR(VLOOKUP($B53,'24hr'!$A$1:$X$367,MATCH('24hrFilter'!U$1,'24hr'!$C$1:$X$1,0)+2,0),"")</f>
        <v>1.7554110000000001</v>
      </c>
      <c r="V53" s="77">
        <f>IFERROR(VLOOKUP($B53,'24hr'!$A$1:$X$367,MATCH('24hrFilter'!V$1,'24hr'!$C$1:$X$1,0)+2,0),"")</f>
        <v>1.7554110000000001</v>
      </c>
      <c r="W53" s="77">
        <f>IFERROR(VLOOKUP($B53,'24hr'!$A$1:$X$367,MATCH('24hrFilter'!W$1,'24hr'!$C$1:$X$1,0)+2,0),"")</f>
        <v>6.2271065000000005</v>
      </c>
      <c r="X53" s="77">
        <f>IFERROR(VLOOKUP($B53,'24hr'!$A$1:$X$367,MATCH('24hrFilter'!X$1,'24hr'!$C$1:$X$1,0)+2,0),"")</f>
        <v>4.2907577999999997</v>
      </c>
      <c r="Y53" s="77">
        <f>IFERROR(VLOOKUP($B53,'24hr'!$A$1:$Z$367,MATCH('24hrFilter'!Y$1,'24hr'!$C$1:$Z$1,0)+2,0),"")</f>
        <v>65</v>
      </c>
      <c r="Z53" s="77">
        <f>IFERROR(VLOOKUP($B53,'24hr'!$A$1:$Z$367,MATCH('24hrFilter'!Z$1,'24hr'!$C$1:$Z$1,0)+2,0),"")</f>
        <v>75</v>
      </c>
    </row>
    <row r="54" spans="2:26" x14ac:dyDescent="0.25">
      <c r="B54">
        <f>IF(ROW()-1&lt;=Input!$F$4,ROW()-1,"")</f>
        <v>53</v>
      </c>
      <c r="C54" s="1">
        <f>IFERROR(VLOOKUP($B54,'24hr'!$A$1:$X$367,MATCH('24hrFilter'!C$1,'24hr'!$C$1:$X$1,0)+2,0),"")</f>
        <v>44142</v>
      </c>
      <c r="D54" s="77" t="str">
        <f>IFERROR(VLOOKUP($B54,'24hr'!$A$1:$X$367,MATCH('24hrFilter'!D$1,'24hr'!$C$1:$X$1,0)+2,0),"")</f>
        <v>Combined</v>
      </c>
      <c r="E54" s="77">
        <f>IFERROR(VLOOKUP($B54,'24hr'!$A$1:$X$367,MATCH('24hrFilter'!E$1,'24hr'!$C$1:$X$1,0)+2,0),"")</f>
        <v>56.907142999999998</v>
      </c>
      <c r="F54" s="77">
        <f>IFERROR(VLOOKUP($B54,'24hr'!$A$1:$X$367,MATCH('24hrFilter'!F$1,'24hr'!$C$1:$X$1,0)+2,0),"")</f>
        <v>47.651818499999997</v>
      </c>
      <c r="G54" s="77">
        <f>IFERROR(VLOOKUP($B54,'24hr'!$A$1:$X$367,MATCH('24hrFilter'!G$1,'24hr'!$C$1:$X$1,0)+2,0),"")</f>
        <v>47.651818499999997</v>
      </c>
      <c r="H54" s="77">
        <f>IFERROR(VLOOKUP($B54,'24hr'!$A$1:$X$367,MATCH('24hrFilter'!H$1,'24hr'!$C$1:$X$1,0)+2,0),"")</f>
        <v>19.720984000000005</v>
      </c>
      <c r="I54" s="77">
        <f>IFERROR(VLOOKUP($B54,'24hr'!$A$1:$X$367,MATCH('24hrFilter'!I$1,'24hr'!$C$1:$X$1,0)+2,0),"")</f>
        <v>58.702235700000003</v>
      </c>
      <c r="J54" s="77">
        <f>IFERROR(VLOOKUP($B54,'24hr'!$A$1:$X$367,MATCH('24hrFilter'!J$1,'24hr'!$C$1:$X$1,0)+2,0),"")</f>
        <v>51.847719499999997</v>
      </c>
      <c r="K54" s="77">
        <f>IFERROR(VLOOKUP($B54,'24hr'!$A$1:$X$367,MATCH('24hrFilter'!K$1,'24hr'!$C$1:$X$1,0)+2,0),"")</f>
        <v>26.481189000000001</v>
      </c>
      <c r="L54" s="77">
        <f>IFERROR(VLOOKUP($B54,'24hr'!$A$1:$X$367,MATCH('24hrFilter'!L$1,'24hr'!$C$1:$X$1,0)+2,0),"")</f>
        <v>26.481189000000001</v>
      </c>
      <c r="M54" s="77">
        <f>IFERROR(VLOOKUP($B54,'24hr'!$A$1:$X$367,MATCH('24hrFilter'!M$1,'24hr'!$C$1:$X$1,0)+2,0),"")</f>
        <v>25.3665305</v>
      </c>
      <c r="N54" s="77">
        <f>IFERROR(VLOOKUP($B54,'24hr'!$A$1:$X$367,MATCH('24hrFilter'!N$1,'24hr'!$C$1:$X$1,0)+2,0),"")</f>
        <v>39.098623450000005</v>
      </c>
      <c r="O54" s="77">
        <f>IFERROR(VLOOKUP($B54,'24hr'!$A$1:$X$367,MATCH('24hrFilter'!O$1,'24hr'!$C$1:$X$1,0)+2,0),"")</f>
        <v>92.034680500000007</v>
      </c>
      <c r="P54" s="77">
        <f>IFERROR(VLOOKUP($B54,'24hr'!$A$1:$X$367,MATCH('24hrFilter'!P$1,'24hr'!$C$1:$X$1,0)+2,0),"")</f>
        <v>31.885769</v>
      </c>
      <c r="Q54" s="77">
        <f>IFERROR(VLOOKUP($B54,'24hr'!$A$1:$X$367,MATCH('24hrFilter'!Q$1,'24hr'!$C$1:$X$1,0)+2,0),"")</f>
        <v>31.885769</v>
      </c>
      <c r="R54" s="77">
        <f>IFERROR(VLOOKUP($B54,'24hr'!$A$1:$X$367,MATCH('24hrFilter'!R$1,'24hr'!$C$1:$X$1,0)+2,0),"")</f>
        <v>60.148911500000004</v>
      </c>
      <c r="S54" s="77">
        <f>IFERROR(VLOOKUP($B54,'24hr'!$A$1:$X$367,MATCH('24hrFilter'!S$1,'24hr'!$C$1:$X$1,0)+2,0),"")</f>
        <v>59.857853949999992</v>
      </c>
      <c r="T54" s="77">
        <f>IFERROR(VLOOKUP($B54,'24hr'!$A$1:$X$367,MATCH('24hrFilter'!T$1,'24hr'!$C$1:$X$1,0)+2,0),"")</f>
        <v>8.9543920000000004</v>
      </c>
      <c r="U54" s="77">
        <f>IFERROR(VLOOKUP($B54,'24hr'!$A$1:$X$367,MATCH('24hrFilter'!U$1,'24hr'!$C$1:$X$1,0)+2,0),"")</f>
        <v>1.7587410000000001</v>
      </c>
      <c r="V54" s="77">
        <f>IFERROR(VLOOKUP($B54,'24hr'!$A$1:$X$367,MATCH('24hrFilter'!V$1,'24hr'!$C$1:$X$1,0)+2,0),"")</f>
        <v>1.7587410000000001</v>
      </c>
      <c r="W54" s="77">
        <f>IFERROR(VLOOKUP($B54,'24hr'!$A$1:$X$367,MATCH('24hrFilter'!W$1,'24hr'!$C$1:$X$1,0)+2,0),"")</f>
        <v>7.1956510000000007</v>
      </c>
      <c r="X54" s="77">
        <f>IFERROR(VLOOKUP($B54,'24hr'!$A$1:$X$367,MATCH('24hrFilter'!X$1,'24hr'!$C$1:$X$1,0)+2,0),"")</f>
        <v>4.1204888000000004</v>
      </c>
      <c r="Y54" s="77">
        <f>IFERROR(VLOOKUP($B54,'24hr'!$A$1:$Z$367,MATCH('24hrFilter'!Y$1,'24hr'!$C$1:$Z$1,0)+2,0),"")</f>
        <v>65</v>
      </c>
      <c r="Z54" s="77">
        <f>IFERROR(VLOOKUP($B54,'24hr'!$A$1:$Z$367,MATCH('24hrFilter'!Z$1,'24hr'!$C$1:$Z$1,0)+2,0),"")</f>
        <v>75</v>
      </c>
    </row>
    <row r="55" spans="2:26" x14ac:dyDescent="0.25">
      <c r="B55">
        <f>IF(ROW()-1&lt;=Input!$F$4,ROW()-1,"")</f>
        <v>54</v>
      </c>
      <c r="C55" s="1">
        <f>IFERROR(VLOOKUP($B55,'24hr'!$A$1:$X$367,MATCH('24hrFilter'!C$1,'24hr'!$C$1:$X$1,0)+2,0),"")</f>
        <v>44141</v>
      </c>
      <c r="D55" s="77" t="str">
        <f>IFERROR(VLOOKUP($B55,'24hr'!$A$1:$X$367,MATCH('24hrFilter'!D$1,'24hr'!$C$1:$X$1,0)+2,0),"")</f>
        <v>Combined</v>
      </c>
      <c r="E55" s="77">
        <f>IFERROR(VLOOKUP($B55,'24hr'!$A$1:$X$367,MATCH('24hrFilter'!E$1,'24hr'!$C$1:$X$1,0)+2,0),"")</f>
        <v>57.838889000000002</v>
      </c>
      <c r="F55" s="77">
        <f>IFERROR(VLOOKUP($B55,'24hr'!$A$1:$X$367,MATCH('24hrFilter'!F$1,'24hr'!$C$1:$X$1,0)+2,0),"")</f>
        <v>54.152727499999997</v>
      </c>
      <c r="G55" s="77">
        <f>IFERROR(VLOOKUP($B55,'24hr'!$A$1:$X$367,MATCH('24hrFilter'!G$1,'24hr'!$C$1:$X$1,0)+2,0),"")</f>
        <v>54.152727499999997</v>
      </c>
      <c r="H55" s="77">
        <f>IFERROR(VLOOKUP($B55,'24hr'!$A$1:$X$367,MATCH('24hrFilter'!H$1,'24hr'!$C$1:$X$1,0)+2,0),"")</f>
        <v>12.385178500000002</v>
      </c>
      <c r="I55" s="77">
        <f>IFERROR(VLOOKUP($B55,'24hr'!$A$1:$X$367,MATCH('24hrFilter'!I$1,'24hr'!$C$1:$X$1,0)+2,0),"")</f>
        <v>60.08381885</v>
      </c>
      <c r="J55" s="77">
        <f>IFERROR(VLOOKUP($B55,'24hr'!$A$1:$X$367,MATCH('24hrFilter'!J$1,'24hr'!$C$1:$X$1,0)+2,0),"")</f>
        <v>55.902142999999995</v>
      </c>
      <c r="K55" s="77">
        <f>IFERROR(VLOOKUP($B55,'24hr'!$A$1:$X$367,MATCH('24hrFilter'!K$1,'24hr'!$C$1:$X$1,0)+2,0),"")</f>
        <v>20.513776499999999</v>
      </c>
      <c r="L55" s="77">
        <f>IFERROR(VLOOKUP($B55,'24hr'!$A$1:$X$367,MATCH('24hrFilter'!L$1,'24hr'!$C$1:$X$1,0)+2,0),"")</f>
        <v>20.513776499999999</v>
      </c>
      <c r="M55" s="77">
        <f>IFERROR(VLOOKUP($B55,'24hr'!$A$1:$X$367,MATCH('24hrFilter'!M$1,'24hr'!$C$1:$X$1,0)+2,0),"")</f>
        <v>35.388366499999997</v>
      </c>
      <c r="N55" s="77">
        <f>IFERROR(VLOOKUP($B55,'24hr'!$A$1:$X$367,MATCH('24hrFilter'!N$1,'24hr'!$C$1:$X$1,0)+2,0),"")</f>
        <v>43.230684400000001</v>
      </c>
      <c r="O55" s="77">
        <f>IFERROR(VLOOKUP($B55,'24hr'!$A$1:$X$367,MATCH('24hrFilter'!O$1,'24hr'!$C$1:$X$1,0)+2,0),"")</f>
        <v>93.195714500000008</v>
      </c>
      <c r="P55" s="77">
        <f>IFERROR(VLOOKUP($B55,'24hr'!$A$1:$X$367,MATCH('24hrFilter'!P$1,'24hr'!$C$1:$X$1,0)+2,0),"")</f>
        <v>24.867447499999997</v>
      </c>
      <c r="Q55" s="77">
        <f>IFERROR(VLOOKUP($B55,'24hr'!$A$1:$X$367,MATCH('24hrFilter'!Q$1,'24hr'!$C$1:$X$1,0)+2,0),"")</f>
        <v>24.867447499999997</v>
      </c>
      <c r="R55" s="77">
        <f>IFERROR(VLOOKUP($B55,'24hr'!$A$1:$X$367,MATCH('24hrFilter'!R$1,'24hr'!$C$1:$X$1,0)+2,0),"")</f>
        <v>68.328267000000011</v>
      </c>
      <c r="S55" s="77">
        <f>IFERROR(VLOOKUP($B55,'24hr'!$A$1:$X$367,MATCH('24hrFilter'!S$1,'24hr'!$C$1:$X$1,0)+2,0),"")</f>
        <v>62.988045900000003</v>
      </c>
      <c r="T55" s="77">
        <f>IFERROR(VLOOKUP($B55,'24hr'!$A$1:$X$367,MATCH('24hrFilter'!T$1,'24hr'!$C$1:$X$1,0)+2,0),"")</f>
        <v>8.4484124999999999</v>
      </c>
      <c r="U55" s="77">
        <f>IFERROR(VLOOKUP($B55,'24hr'!$A$1:$X$367,MATCH('24hrFilter'!U$1,'24hr'!$C$1:$X$1,0)+2,0),"")</f>
        <v>1.0769230000000001</v>
      </c>
      <c r="V55" s="77">
        <f>IFERROR(VLOOKUP($B55,'24hr'!$A$1:$X$367,MATCH('24hrFilter'!V$1,'24hr'!$C$1:$X$1,0)+2,0),"")</f>
        <v>1.0769230000000001</v>
      </c>
      <c r="W55" s="77">
        <f>IFERROR(VLOOKUP($B55,'24hr'!$A$1:$X$367,MATCH('24hrFilter'!W$1,'24hr'!$C$1:$X$1,0)+2,0),"")</f>
        <v>7.3714895</v>
      </c>
      <c r="X55" s="77">
        <f>IFERROR(VLOOKUP($B55,'24hr'!$A$1:$X$367,MATCH('24hrFilter'!X$1,'24hr'!$C$1:$X$1,0)+2,0),"")</f>
        <v>3.6487444</v>
      </c>
      <c r="Y55" s="77">
        <f>IFERROR(VLOOKUP($B55,'24hr'!$A$1:$Z$367,MATCH('24hrFilter'!Y$1,'24hr'!$C$1:$Z$1,0)+2,0),"")</f>
        <v>65</v>
      </c>
      <c r="Z55" s="77">
        <f>IFERROR(VLOOKUP($B55,'24hr'!$A$1:$Z$367,MATCH('24hrFilter'!Z$1,'24hr'!$C$1:$Z$1,0)+2,0),"")</f>
        <v>75</v>
      </c>
    </row>
    <row r="56" spans="2:26" x14ac:dyDescent="0.25">
      <c r="B56">
        <f>IF(ROW()-1&lt;=Input!$F$4,ROW()-1,"")</f>
        <v>55</v>
      </c>
      <c r="C56" s="1">
        <f>IFERROR(VLOOKUP($B56,'24hr'!$A$1:$X$367,MATCH('24hrFilter'!C$1,'24hr'!$C$1:$X$1,0)+2,0),"")</f>
        <v>44140</v>
      </c>
      <c r="D56" s="77" t="str">
        <f>IFERROR(VLOOKUP($B56,'24hr'!$A$1:$X$367,MATCH('24hrFilter'!D$1,'24hr'!$C$1:$X$1,0)+2,0),"")</f>
        <v>Combined</v>
      </c>
      <c r="E56" s="77">
        <f>IFERROR(VLOOKUP($B56,'24hr'!$A$1:$X$367,MATCH('24hrFilter'!E$1,'24hr'!$C$1:$X$1,0)+2,0),"")</f>
        <v>59.34</v>
      </c>
      <c r="F56" s="77">
        <f>IFERROR(VLOOKUP($B56,'24hr'!$A$1:$X$367,MATCH('24hrFilter'!F$1,'24hr'!$C$1:$X$1,0)+2,0),"")</f>
        <v>55.029021</v>
      </c>
      <c r="G56" s="77">
        <f>IFERROR(VLOOKUP($B56,'24hr'!$A$1:$X$367,MATCH('24hrFilter'!G$1,'24hr'!$C$1:$X$1,0)+2,0),"")</f>
        <v>55.029021</v>
      </c>
      <c r="H56" s="77">
        <f>IFERROR(VLOOKUP($B56,'24hr'!$A$1:$X$367,MATCH('24hrFilter'!H$1,'24hr'!$C$1:$X$1,0)+2,0),"")</f>
        <v>14.733286499999998</v>
      </c>
      <c r="I56" s="77">
        <f>IFERROR(VLOOKUP($B56,'24hr'!$A$1:$X$367,MATCH('24hrFilter'!I$1,'24hr'!$C$1:$X$1,0)+2,0),"")</f>
        <v>61.542311400000003</v>
      </c>
      <c r="J56" s="77">
        <f>IFERROR(VLOOKUP($B56,'24hr'!$A$1:$X$367,MATCH('24hrFilter'!J$1,'24hr'!$C$1:$X$1,0)+2,0),"")</f>
        <v>54.477193</v>
      </c>
      <c r="K56" s="77">
        <f>IFERROR(VLOOKUP($B56,'24hr'!$A$1:$X$367,MATCH('24hrFilter'!K$1,'24hr'!$C$1:$X$1,0)+2,0),"")</f>
        <v>23.376013999999998</v>
      </c>
      <c r="L56" s="77">
        <f>IFERROR(VLOOKUP($B56,'24hr'!$A$1:$X$367,MATCH('24hrFilter'!L$1,'24hr'!$C$1:$X$1,0)+2,0),"")</f>
        <v>23.376013999999998</v>
      </c>
      <c r="M56" s="77">
        <f>IFERROR(VLOOKUP($B56,'24hr'!$A$1:$X$367,MATCH('24hrFilter'!M$1,'24hr'!$C$1:$X$1,0)+2,0),"")</f>
        <v>31.101179000000002</v>
      </c>
      <c r="N56" s="77">
        <f>IFERROR(VLOOKUP($B56,'24hr'!$A$1:$X$367,MATCH('24hrFilter'!N$1,'24hr'!$C$1:$X$1,0)+2,0),"")</f>
        <v>39.976935600000004</v>
      </c>
      <c r="O56" s="77">
        <f>IFERROR(VLOOKUP($B56,'24hr'!$A$1:$X$367,MATCH('24hrFilter'!O$1,'24hr'!$C$1:$X$1,0)+2,0),"")</f>
        <v>86.759439</v>
      </c>
      <c r="P56" s="77">
        <f>IFERROR(VLOOKUP($B56,'24hr'!$A$1:$X$367,MATCH('24hrFilter'!P$1,'24hr'!$C$1:$X$1,0)+2,0),"")</f>
        <v>24.7965385</v>
      </c>
      <c r="Q56" s="77">
        <f>IFERROR(VLOOKUP($B56,'24hr'!$A$1:$X$367,MATCH('24hrFilter'!Q$1,'24hr'!$C$1:$X$1,0)+2,0),"")</f>
        <v>24.7965385</v>
      </c>
      <c r="R56" s="77">
        <f>IFERROR(VLOOKUP($B56,'24hr'!$A$1:$X$367,MATCH('24hrFilter'!R$1,'24hr'!$C$1:$X$1,0)+2,0),"")</f>
        <v>61.962900500000003</v>
      </c>
      <c r="S56" s="77">
        <f>IFERROR(VLOOKUP($B56,'24hr'!$A$1:$X$367,MATCH('24hrFilter'!S$1,'24hr'!$C$1:$X$1,0)+2,0),"")</f>
        <v>53.861023700000004</v>
      </c>
      <c r="T56" s="77">
        <f>IFERROR(VLOOKUP($B56,'24hr'!$A$1:$X$367,MATCH('24hrFilter'!T$1,'24hr'!$C$1:$X$1,0)+2,0),"")</f>
        <v>4.7832165</v>
      </c>
      <c r="U56" s="77">
        <f>IFERROR(VLOOKUP($B56,'24hr'!$A$1:$X$367,MATCH('24hrFilter'!U$1,'24hr'!$C$1:$X$1,0)+2,0),"")</f>
        <v>1.0209790000000001</v>
      </c>
      <c r="V56" s="77">
        <f>IFERROR(VLOOKUP($B56,'24hr'!$A$1:$X$367,MATCH('24hrFilter'!V$1,'24hr'!$C$1:$X$1,0)+2,0),"")</f>
        <v>1.0209790000000001</v>
      </c>
      <c r="W56" s="77">
        <f>IFERROR(VLOOKUP($B56,'24hr'!$A$1:$X$367,MATCH('24hrFilter'!W$1,'24hr'!$C$1:$X$1,0)+2,0),"")</f>
        <v>3.7622375000000003</v>
      </c>
      <c r="X56" s="77">
        <f>IFERROR(VLOOKUP($B56,'24hr'!$A$1:$X$367,MATCH('24hrFilter'!X$1,'24hr'!$C$1:$X$1,0)+2,0),"")</f>
        <v>2.96320695</v>
      </c>
      <c r="Y56" s="77">
        <f>IFERROR(VLOOKUP($B56,'24hr'!$A$1:$Z$367,MATCH('24hrFilter'!Y$1,'24hr'!$C$1:$Z$1,0)+2,0),"")</f>
        <v>65</v>
      </c>
      <c r="Z56" s="77">
        <f>IFERROR(VLOOKUP($B56,'24hr'!$A$1:$Z$367,MATCH('24hrFilter'!Z$1,'24hr'!$C$1:$Z$1,0)+2,0),"")</f>
        <v>75</v>
      </c>
    </row>
    <row r="57" spans="2:26" x14ac:dyDescent="0.25">
      <c r="B57">
        <f>IF(ROW()-1&lt;=Input!$F$4,ROW()-1,"")</f>
        <v>56</v>
      </c>
      <c r="C57" s="1">
        <f>IFERROR(VLOOKUP($B57,'24hr'!$A$1:$X$367,MATCH('24hrFilter'!C$1,'24hr'!$C$1:$X$1,0)+2,0),"")</f>
        <v>44139</v>
      </c>
      <c r="D57" s="77" t="str">
        <f>IFERROR(VLOOKUP($B57,'24hr'!$A$1:$X$367,MATCH('24hrFilter'!D$1,'24hr'!$C$1:$X$1,0)+2,0),"")</f>
        <v>Combined</v>
      </c>
      <c r="E57" s="77">
        <f>IFERROR(VLOOKUP($B57,'24hr'!$A$1:$X$367,MATCH('24hrFilter'!E$1,'24hr'!$C$1:$X$1,0)+2,0),"")</f>
        <v>62.436363999999998</v>
      </c>
      <c r="F57" s="77">
        <f>IFERROR(VLOOKUP($B57,'24hr'!$A$1:$X$367,MATCH('24hrFilter'!F$1,'24hr'!$C$1:$X$1,0)+2,0),"")</f>
        <v>49.727972000000001</v>
      </c>
      <c r="G57" s="77">
        <f>IFERROR(VLOOKUP($B57,'24hr'!$A$1:$X$367,MATCH('24hrFilter'!G$1,'24hr'!$C$1:$X$1,0)+2,0),"")</f>
        <v>49.727972000000001</v>
      </c>
      <c r="H57" s="77">
        <f>IFERROR(VLOOKUP($B57,'24hr'!$A$1:$X$367,MATCH('24hrFilter'!H$1,'24hr'!$C$1:$X$1,0)+2,0),"")</f>
        <v>21.174825499999997</v>
      </c>
      <c r="I57" s="77">
        <f>IFERROR(VLOOKUP($B57,'24hr'!$A$1:$X$367,MATCH('24hrFilter'!I$1,'24hr'!$C$1:$X$1,0)+2,0),"")</f>
        <v>60.845473949999999</v>
      </c>
      <c r="J57" s="77">
        <f>IFERROR(VLOOKUP($B57,'24hr'!$A$1:$X$367,MATCH('24hrFilter'!J$1,'24hr'!$C$1:$X$1,0)+2,0),"")</f>
        <v>52.000568000000001</v>
      </c>
      <c r="K57" s="77">
        <f>IFERROR(VLOOKUP($B57,'24hr'!$A$1:$X$367,MATCH('24hrFilter'!K$1,'24hr'!$C$1:$X$1,0)+2,0),"")</f>
        <v>18.943426500000001</v>
      </c>
      <c r="L57" s="77">
        <f>IFERROR(VLOOKUP($B57,'24hr'!$A$1:$X$367,MATCH('24hrFilter'!L$1,'24hr'!$C$1:$X$1,0)+2,0),"")</f>
        <v>18.943426500000001</v>
      </c>
      <c r="M57" s="77">
        <f>IFERROR(VLOOKUP($B57,'24hr'!$A$1:$X$367,MATCH('24hrFilter'!M$1,'24hr'!$C$1:$X$1,0)+2,0),"")</f>
        <v>33.0571415</v>
      </c>
      <c r="N57" s="77">
        <f>IFERROR(VLOOKUP($B57,'24hr'!$A$1:$X$367,MATCH('24hrFilter'!N$1,'24hr'!$C$1:$X$1,0)+2,0),"")</f>
        <v>36.295119749999998</v>
      </c>
      <c r="O57" s="77">
        <f>IFERROR(VLOOKUP($B57,'24hr'!$A$1:$X$367,MATCH('24hrFilter'!O$1,'24hr'!$C$1:$X$1,0)+2,0),"")</f>
        <v>87.888295499999998</v>
      </c>
      <c r="P57" s="77">
        <f>IFERROR(VLOOKUP($B57,'24hr'!$A$1:$X$367,MATCH('24hrFilter'!P$1,'24hr'!$C$1:$X$1,0)+2,0),"")</f>
        <v>20.727902</v>
      </c>
      <c r="Q57" s="77">
        <f>IFERROR(VLOOKUP($B57,'24hr'!$A$1:$X$367,MATCH('24hrFilter'!Q$1,'24hr'!$C$1:$X$1,0)+2,0),"")</f>
        <v>20.727902</v>
      </c>
      <c r="R57" s="77">
        <f>IFERROR(VLOOKUP($B57,'24hr'!$A$1:$X$367,MATCH('24hrFilter'!R$1,'24hr'!$C$1:$X$1,0)+2,0),"")</f>
        <v>67.160393499999998</v>
      </c>
      <c r="S57" s="77">
        <f>IFERROR(VLOOKUP($B57,'24hr'!$A$1:$X$367,MATCH('24hrFilter'!S$1,'24hr'!$C$1:$X$1,0)+2,0),"")</f>
        <v>48.735014050000004</v>
      </c>
      <c r="T57" s="77">
        <f>IFERROR(VLOOKUP($B57,'24hr'!$A$1:$X$367,MATCH('24hrFilter'!T$1,'24hr'!$C$1:$X$1,0)+2,0),"")</f>
        <v>4.7937065000000008</v>
      </c>
      <c r="U57" s="77">
        <f>IFERROR(VLOOKUP($B57,'24hr'!$A$1:$X$367,MATCH('24hrFilter'!U$1,'24hr'!$C$1:$X$1,0)+2,0),"")</f>
        <v>1.3076924999999999</v>
      </c>
      <c r="V57" s="77">
        <f>IFERROR(VLOOKUP($B57,'24hr'!$A$1:$X$367,MATCH('24hrFilter'!V$1,'24hr'!$C$1:$X$1,0)+2,0),"")</f>
        <v>1.3076924999999999</v>
      </c>
      <c r="W57" s="77">
        <f>IFERROR(VLOOKUP($B57,'24hr'!$A$1:$X$367,MATCH('24hrFilter'!W$1,'24hr'!$C$1:$X$1,0)+2,0),"")</f>
        <v>3.4860140000000004</v>
      </c>
      <c r="X57" s="77">
        <f>IFERROR(VLOOKUP($B57,'24hr'!$A$1:$X$367,MATCH('24hrFilter'!X$1,'24hr'!$C$1:$X$1,0)+2,0),"")</f>
        <v>2.4001020500000001</v>
      </c>
      <c r="Y57" s="77">
        <f>IFERROR(VLOOKUP($B57,'24hr'!$A$1:$Z$367,MATCH('24hrFilter'!Y$1,'24hr'!$C$1:$Z$1,0)+2,0),"")</f>
        <v>65</v>
      </c>
      <c r="Z57" s="77">
        <f>IFERROR(VLOOKUP($B57,'24hr'!$A$1:$Z$367,MATCH('24hrFilter'!Z$1,'24hr'!$C$1:$Z$1,0)+2,0),"")</f>
        <v>75</v>
      </c>
    </row>
    <row r="58" spans="2:26" x14ac:dyDescent="0.25">
      <c r="B58">
        <f>IF(ROW()-1&lt;=Input!$F$4,ROW()-1,"")</f>
        <v>57</v>
      </c>
      <c r="C58" s="1">
        <f>IFERROR(VLOOKUP($B58,'24hr'!$A$1:$X$367,MATCH('24hrFilter'!C$1,'24hr'!$C$1:$X$1,0)+2,0),"")</f>
        <v>44138</v>
      </c>
      <c r="D58" s="77" t="str">
        <f>IFERROR(VLOOKUP($B58,'24hr'!$A$1:$X$367,MATCH('24hrFilter'!D$1,'24hr'!$C$1:$X$1,0)+2,0),"")</f>
        <v>Combined</v>
      </c>
      <c r="E58" s="77">
        <f>IFERROR(VLOOKUP($B58,'24hr'!$A$1:$X$367,MATCH('24hrFilter'!E$1,'24hr'!$C$1:$X$1,0)+2,0),"")</f>
        <v>61.945455000000003</v>
      </c>
      <c r="F58" s="77">
        <f>IFERROR(VLOOKUP($B58,'24hr'!$A$1:$X$367,MATCH('24hrFilter'!F$1,'24hr'!$C$1:$X$1,0)+2,0),"")</f>
        <v>49.727412999999999</v>
      </c>
      <c r="G58" s="77">
        <f>IFERROR(VLOOKUP($B58,'24hr'!$A$1:$X$367,MATCH('24hrFilter'!G$1,'24hr'!$C$1:$X$1,0)+2,0),"")</f>
        <v>49.727412999999999</v>
      </c>
      <c r="H58" s="77">
        <f>IFERROR(VLOOKUP($B58,'24hr'!$A$1:$X$367,MATCH('24hrFilter'!H$1,'24hr'!$C$1:$X$1,0)+2,0),"")</f>
        <v>18.360698999999997</v>
      </c>
      <c r="I58" s="77">
        <f>IFERROR(VLOOKUP($B58,'24hr'!$A$1:$X$367,MATCH('24hrFilter'!I$1,'24hr'!$C$1:$X$1,0)+2,0),"")</f>
        <v>59.132343300000002</v>
      </c>
      <c r="J58" s="77">
        <f>IFERROR(VLOOKUP($B58,'24hr'!$A$1:$X$367,MATCH('24hrFilter'!J$1,'24hr'!$C$1:$X$1,0)+2,0),"")</f>
        <v>49.578322</v>
      </c>
      <c r="K58" s="77">
        <f>IFERROR(VLOOKUP($B58,'24hr'!$A$1:$X$367,MATCH('24hrFilter'!K$1,'24hr'!$C$1:$X$1,0)+2,0),"")</f>
        <v>19.652517499999998</v>
      </c>
      <c r="L58" s="77">
        <f>IFERROR(VLOOKUP($B58,'24hr'!$A$1:$X$367,MATCH('24hrFilter'!L$1,'24hr'!$C$1:$X$1,0)+2,0),"")</f>
        <v>19.652517499999998</v>
      </c>
      <c r="M58" s="77">
        <f>IFERROR(VLOOKUP($B58,'24hr'!$A$1:$X$367,MATCH('24hrFilter'!M$1,'24hr'!$C$1:$X$1,0)+2,0),"")</f>
        <v>29.925804500000002</v>
      </c>
      <c r="N58" s="77">
        <f>IFERROR(VLOOKUP($B58,'24hr'!$A$1:$X$367,MATCH('24hrFilter'!N$1,'24hr'!$C$1:$X$1,0)+2,0),"")</f>
        <v>34.911103800000006</v>
      </c>
      <c r="O58" s="77">
        <f>IFERROR(VLOOKUP($B58,'24hr'!$A$1:$X$367,MATCH('24hrFilter'!O$1,'24hr'!$C$1:$X$1,0)+2,0),"")</f>
        <v>73.117797499999995</v>
      </c>
      <c r="P58" s="77">
        <f>IFERROR(VLOOKUP($B58,'24hr'!$A$1:$X$367,MATCH('24hrFilter'!P$1,'24hr'!$C$1:$X$1,0)+2,0),"")</f>
        <v>29.661818</v>
      </c>
      <c r="Q58" s="77">
        <f>IFERROR(VLOOKUP($B58,'24hr'!$A$1:$X$367,MATCH('24hrFilter'!Q$1,'24hr'!$C$1:$X$1,0)+2,0),"")</f>
        <v>29.661818</v>
      </c>
      <c r="R58" s="77">
        <f>IFERROR(VLOOKUP($B58,'24hr'!$A$1:$X$367,MATCH('24hrFilter'!R$1,'24hr'!$C$1:$X$1,0)+2,0),"")</f>
        <v>43.455979499999998</v>
      </c>
      <c r="S58" s="77">
        <f>IFERROR(VLOOKUP($B58,'24hr'!$A$1:$X$367,MATCH('24hrFilter'!S$1,'24hr'!$C$1:$X$1,0)+2,0),"")</f>
        <v>47.717442050000002</v>
      </c>
      <c r="T58" s="77">
        <f>IFERROR(VLOOKUP($B58,'24hr'!$A$1:$X$367,MATCH('24hrFilter'!T$1,'24hr'!$C$1:$X$1,0)+2,0),"")</f>
        <v>4.0174824999999998</v>
      </c>
      <c r="U58" s="77">
        <f>IFERROR(VLOOKUP($B58,'24hr'!$A$1:$X$367,MATCH('24hrFilter'!U$1,'24hr'!$C$1:$X$1,0)+2,0),"")</f>
        <v>1.125</v>
      </c>
      <c r="V58" s="77">
        <f>IFERROR(VLOOKUP($B58,'24hr'!$A$1:$X$367,MATCH('24hrFilter'!V$1,'24hr'!$C$1:$X$1,0)+2,0),"")</f>
        <v>1.125</v>
      </c>
      <c r="W58" s="77">
        <f>IFERROR(VLOOKUP($B58,'24hr'!$A$1:$X$367,MATCH('24hrFilter'!W$1,'24hr'!$C$1:$X$1,0)+2,0),"")</f>
        <v>2.8924825000000003</v>
      </c>
      <c r="X58" s="77">
        <f>IFERROR(VLOOKUP($B58,'24hr'!$A$1:$X$367,MATCH('24hrFilter'!X$1,'24hr'!$C$1:$X$1,0)+2,0),"")</f>
        <v>2.4052155499999999</v>
      </c>
      <c r="Y58" s="77">
        <f>IFERROR(VLOOKUP($B58,'24hr'!$A$1:$Z$367,MATCH('24hrFilter'!Y$1,'24hr'!$C$1:$Z$1,0)+2,0),"")</f>
        <v>65</v>
      </c>
      <c r="Z58" s="77">
        <f>IFERROR(VLOOKUP($B58,'24hr'!$A$1:$Z$367,MATCH('24hrFilter'!Z$1,'24hr'!$C$1:$Z$1,0)+2,0),"")</f>
        <v>75</v>
      </c>
    </row>
    <row r="59" spans="2:26" x14ac:dyDescent="0.25">
      <c r="B59">
        <f>IF(ROW()-1&lt;=Input!$F$4,ROW()-1,"")</f>
        <v>58</v>
      </c>
      <c r="C59" s="1">
        <f>IFERROR(VLOOKUP($B59,'24hr'!$A$1:$X$367,MATCH('24hrFilter'!C$1,'24hr'!$C$1:$X$1,0)+2,0),"")</f>
        <v>44137</v>
      </c>
      <c r="D59" s="77" t="str">
        <f>IFERROR(VLOOKUP($B59,'24hr'!$A$1:$X$367,MATCH('24hrFilter'!D$1,'24hr'!$C$1:$X$1,0)+2,0),"")</f>
        <v>Combined</v>
      </c>
      <c r="E59" s="77">
        <f>IFERROR(VLOOKUP($B59,'24hr'!$A$1:$X$367,MATCH('24hrFilter'!E$1,'24hr'!$C$1:$X$1,0)+2,0),"")</f>
        <v>60.8</v>
      </c>
      <c r="F59" s="77">
        <f>IFERROR(VLOOKUP($B59,'24hr'!$A$1:$X$367,MATCH('24hrFilter'!F$1,'24hr'!$C$1:$X$1,0)+2,0),"")</f>
        <v>50.244551000000001</v>
      </c>
      <c r="G59" s="77">
        <f>IFERROR(VLOOKUP($B59,'24hr'!$A$1:$X$367,MATCH('24hrFilter'!G$1,'24hr'!$C$1:$X$1,0)+2,0),"")</f>
        <v>50.244551000000001</v>
      </c>
      <c r="H59" s="77">
        <f>IFERROR(VLOOKUP($B59,'24hr'!$A$1:$X$367,MATCH('24hrFilter'!H$1,'24hr'!$C$1:$X$1,0)+2,0),"")</f>
        <v>18.816987499999996</v>
      </c>
      <c r="I59" s="77">
        <f>IFERROR(VLOOKUP($B59,'24hr'!$A$1:$X$367,MATCH('24hrFilter'!I$1,'24hr'!$C$1:$X$1,0)+2,0),"")</f>
        <v>59.1839169</v>
      </c>
      <c r="J59" s="77">
        <f>IFERROR(VLOOKUP($B59,'24hr'!$A$1:$X$367,MATCH('24hrFilter'!J$1,'24hr'!$C$1:$X$1,0)+2,0),"")</f>
        <v>49.867832</v>
      </c>
      <c r="K59" s="77">
        <f>IFERROR(VLOOKUP($B59,'24hr'!$A$1:$X$367,MATCH('24hrFilter'!K$1,'24hr'!$C$1:$X$1,0)+2,0),"")</f>
        <v>17.205000000000002</v>
      </c>
      <c r="L59" s="77">
        <f>IFERROR(VLOOKUP($B59,'24hr'!$A$1:$X$367,MATCH('24hrFilter'!L$1,'24hr'!$C$1:$X$1,0)+2,0),"")</f>
        <v>17.205000000000002</v>
      </c>
      <c r="M59" s="77">
        <f>IFERROR(VLOOKUP($B59,'24hr'!$A$1:$X$367,MATCH('24hrFilter'!M$1,'24hr'!$C$1:$X$1,0)+2,0),"")</f>
        <v>32.662831999999995</v>
      </c>
      <c r="N59" s="77">
        <f>IFERROR(VLOOKUP($B59,'24hr'!$A$1:$X$367,MATCH('24hrFilter'!N$1,'24hr'!$C$1:$X$1,0)+2,0),"")</f>
        <v>35.875027250000002</v>
      </c>
      <c r="O59" s="77">
        <f>IFERROR(VLOOKUP($B59,'24hr'!$A$1:$X$367,MATCH('24hrFilter'!O$1,'24hr'!$C$1:$X$1,0)+2,0),"")</f>
        <v>79.320666500000002</v>
      </c>
      <c r="P59" s="77">
        <f>IFERROR(VLOOKUP($B59,'24hr'!$A$1:$X$367,MATCH('24hrFilter'!P$1,'24hr'!$C$1:$X$1,0)+2,0),"")</f>
        <v>26.574666499999999</v>
      </c>
      <c r="Q59" s="77">
        <f>IFERROR(VLOOKUP($B59,'24hr'!$A$1:$X$367,MATCH('24hrFilter'!Q$1,'24hr'!$C$1:$X$1,0)+2,0),"")</f>
        <v>26.574666499999999</v>
      </c>
      <c r="R59" s="77">
        <f>IFERROR(VLOOKUP($B59,'24hr'!$A$1:$X$367,MATCH('24hrFilter'!R$1,'24hr'!$C$1:$X$1,0)+2,0),"")</f>
        <v>52.746000000000002</v>
      </c>
      <c r="S59" s="77">
        <f>IFERROR(VLOOKUP($B59,'24hr'!$A$1:$X$367,MATCH('24hrFilter'!S$1,'24hr'!$C$1:$X$1,0)+2,0),"")</f>
        <v>50.505049749999998</v>
      </c>
      <c r="T59" s="77">
        <f>IFERROR(VLOOKUP($B59,'24hr'!$A$1:$X$367,MATCH('24hrFilter'!T$1,'24hr'!$C$1:$X$1,0)+2,0),"")</f>
        <v>7.1103895000000001</v>
      </c>
      <c r="U59" s="77">
        <f>IFERROR(VLOOKUP($B59,'24hr'!$A$1:$X$367,MATCH('24hrFilter'!U$1,'24hr'!$C$1:$X$1,0)+2,0),"")</f>
        <v>1.3910259999999999</v>
      </c>
      <c r="V59" s="77">
        <f>IFERROR(VLOOKUP($B59,'24hr'!$A$1:$X$367,MATCH('24hrFilter'!V$1,'24hr'!$C$1:$X$1,0)+2,0),"")</f>
        <v>1.3910259999999999</v>
      </c>
      <c r="W59" s="77">
        <f>IFERROR(VLOOKUP($B59,'24hr'!$A$1:$X$367,MATCH('24hrFilter'!W$1,'24hr'!$C$1:$X$1,0)+2,0),"")</f>
        <v>5.7193635</v>
      </c>
      <c r="X59" s="77">
        <f>IFERROR(VLOOKUP($B59,'24hr'!$A$1:$X$367,MATCH('24hrFilter'!X$1,'24hr'!$C$1:$X$1,0)+2,0),"")</f>
        <v>3.5121345499999999</v>
      </c>
      <c r="Y59" s="77">
        <f>IFERROR(VLOOKUP($B59,'24hr'!$A$1:$Z$367,MATCH('24hrFilter'!Y$1,'24hr'!$C$1:$Z$1,0)+2,0),"")</f>
        <v>65</v>
      </c>
      <c r="Z59" s="77">
        <f>IFERROR(VLOOKUP($B59,'24hr'!$A$1:$Z$367,MATCH('24hrFilter'!Z$1,'24hr'!$C$1:$Z$1,0)+2,0),"")</f>
        <v>75</v>
      </c>
    </row>
    <row r="60" spans="2:26" x14ac:dyDescent="0.25">
      <c r="B60">
        <f>IF(ROW()-1&lt;=Input!$F$4,ROW()-1,"")</f>
        <v>59</v>
      </c>
      <c r="C60" s="1">
        <f>IFERROR(VLOOKUP($B60,'24hr'!$A$1:$X$367,MATCH('24hrFilter'!C$1,'24hr'!$C$1:$X$1,0)+2,0),"")</f>
        <v>44136</v>
      </c>
      <c r="D60" s="77" t="str">
        <f>IFERROR(VLOOKUP($B60,'24hr'!$A$1:$X$367,MATCH('24hrFilter'!D$1,'24hr'!$C$1:$X$1,0)+2,0),"")</f>
        <v>Combined</v>
      </c>
      <c r="E60" s="77">
        <f>IFERROR(VLOOKUP($B60,'24hr'!$A$1:$X$367,MATCH('24hrFilter'!E$1,'24hr'!$C$1:$X$1,0)+2,0),"")</f>
        <v>58.030768999999999</v>
      </c>
      <c r="F60" s="77">
        <f>IFERROR(VLOOKUP($B60,'24hr'!$A$1:$X$367,MATCH('24hrFilter'!F$1,'24hr'!$C$1:$X$1,0)+2,0),"")</f>
        <v>52.843817999999999</v>
      </c>
      <c r="G60" s="77">
        <f>IFERROR(VLOOKUP($B60,'24hr'!$A$1:$X$367,MATCH('24hrFilter'!G$1,'24hr'!$C$1:$X$1,0)+2,0),"")</f>
        <v>52.843817999999999</v>
      </c>
      <c r="H60" s="77">
        <f>IFERROR(VLOOKUP($B60,'24hr'!$A$1:$X$367,MATCH('24hrFilter'!H$1,'24hr'!$C$1:$X$1,0)+2,0),"")</f>
        <v>15.394643500000004</v>
      </c>
      <c r="I60" s="77">
        <f>IFERROR(VLOOKUP($B60,'24hr'!$A$1:$X$367,MATCH('24hrFilter'!I$1,'24hr'!$C$1:$X$1,0)+2,0),"")</f>
        <v>59.684372750000009</v>
      </c>
      <c r="J60" s="77">
        <f>IFERROR(VLOOKUP($B60,'24hr'!$A$1:$X$367,MATCH('24hrFilter'!J$1,'24hr'!$C$1:$X$1,0)+2,0),"")</f>
        <v>51.551512500000001</v>
      </c>
      <c r="K60" s="77">
        <f>IFERROR(VLOOKUP($B60,'24hr'!$A$1:$X$367,MATCH('24hrFilter'!K$1,'24hr'!$C$1:$X$1,0)+2,0),"")</f>
        <v>2.5115385000000003</v>
      </c>
      <c r="L60" s="77">
        <f>IFERROR(VLOOKUP($B60,'24hr'!$A$1:$X$367,MATCH('24hrFilter'!L$1,'24hr'!$C$1:$X$1,0)+2,0),"")</f>
        <v>2.5115385000000003</v>
      </c>
      <c r="M60" s="77">
        <f>IFERROR(VLOOKUP($B60,'24hr'!$A$1:$X$367,MATCH('24hrFilter'!M$1,'24hr'!$C$1:$X$1,0)+2,0),"")</f>
        <v>49.039974000000001</v>
      </c>
      <c r="N60" s="77">
        <f>IFERROR(VLOOKUP($B60,'24hr'!$A$1:$X$367,MATCH('24hrFilter'!N$1,'24hr'!$C$1:$X$1,0)+2,0),"")</f>
        <v>38.217514899999998</v>
      </c>
      <c r="O60" s="77">
        <f>IFERROR(VLOOKUP($B60,'24hr'!$A$1:$X$367,MATCH('24hrFilter'!O$1,'24hr'!$C$1:$X$1,0)+2,0),"")</f>
        <v>86.724000000000004</v>
      </c>
      <c r="P60" s="77">
        <f>IFERROR(VLOOKUP($B60,'24hr'!$A$1:$X$367,MATCH('24hrFilter'!P$1,'24hr'!$C$1:$X$1,0)+2,0),"")</f>
        <v>13.264370499999998</v>
      </c>
      <c r="Q60" s="77">
        <f>IFERROR(VLOOKUP($B60,'24hr'!$A$1:$X$367,MATCH('24hrFilter'!Q$1,'24hr'!$C$1:$X$1,0)+2,0),"")</f>
        <v>13.264370499999998</v>
      </c>
      <c r="R60" s="77">
        <f>IFERROR(VLOOKUP($B60,'24hr'!$A$1:$X$367,MATCH('24hrFilter'!R$1,'24hr'!$C$1:$X$1,0)+2,0),"")</f>
        <v>73.459629500000005</v>
      </c>
      <c r="S60" s="77">
        <f>IFERROR(VLOOKUP($B60,'24hr'!$A$1:$X$367,MATCH('24hrFilter'!S$1,'24hr'!$C$1:$X$1,0)+2,0),"")</f>
        <v>55.864508049999998</v>
      </c>
      <c r="T60" s="77">
        <f>IFERROR(VLOOKUP($B60,'24hr'!$A$1:$X$367,MATCH('24hrFilter'!T$1,'24hr'!$C$1:$X$1,0)+2,0),"")</f>
        <v>7.3435675000000007</v>
      </c>
      <c r="U60" s="77">
        <f>IFERROR(VLOOKUP($B60,'24hr'!$A$1:$X$367,MATCH('24hrFilter'!U$1,'24hr'!$C$1:$X$1,0)+2,0),"")</f>
        <v>1.4711540000000001</v>
      </c>
      <c r="V60" s="77">
        <f>IFERROR(VLOOKUP($B60,'24hr'!$A$1:$X$367,MATCH('24hrFilter'!V$1,'24hr'!$C$1:$X$1,0)+2,0),"")</f>
        <v>1.4711540000000001</v>
      </c>
      <c r="W60" s="77">
        <f>IFERROR(VLOOKUP($B60,'24hr'!$A$1:$X$367,MATCH('24hrFilter'!W$1,'24hr'!$C$1:$X$1,0)+2,0),"")</f>
        <v>5.8724135000000004</v>
      </c>
      <c r="X60" s="77">
        <f>IFERROR(VLOOKUP($B60,'24hr'!$A$1:$X$367,MATCH('24hrFilter'!X$1,'24hr'!$C$1:$X$1,0)+2,0),"")</f>
        <v>3.5351593000000001</v>
      </c>
      <c r="Y60" s="77">
        <f>IFERROR(VLOOKUP($B60,'24hr'!$A$1:$Z$367,MATCH('24hrFilter'!Y$1,'24hr'!$C$1:$Z$1,0)+2,0),"")</f>
        <v>65</v>
      </c>
      <c r="Z60" s="77">
        <f>IFERROR(VLOOKUP($B60,'24hr'!$A$1:$Z$367,MATCH('24hrFilter'!Z$1,'24hr'!$C$1:$Z$1,0)+2,0),"")</f>
        <v>75</v>
      </c>
    </row>
    <row r="61" spans="2:26" x14ac:dyDescent="0.25">
      <c r="B61">
        <f>IF(ROW()-1&lt;=Input!$F$4,ROW()-1,"")</f>
        <v>60</v>
      </c>
      <c r="C61" s="1">
        <f>IFERROR(VLOOKUP($B61,'24hr'!$A$1:$X$367,MATCH('24hrFilter'!C$1,'24hr'!$C$1:$X$1,0)+2,0),"")</f>
        <v>44135</v>
      </c>
      <c r="D61" s="77" t="str">
        <f>IFERROR(VLOOKUP($B61,'24hr'!$A$1:$X$367,MATCH('24hrFilter'!D$1,'24hr'!$C$1:$X$1,0)+2,0),"")</f>
        <v>Combined</v>
      </c>
      <c r="E61" s="77">
        <f>IFERROR(VLOOKUP($B61,'24hr'!$A$1:$X$367,MATCH('24hrFilter'!E$1,'24hr'!$C$1:$X$1,0)+2,0),"")</f>
        <v>59.1</v>
      </c>
      <c r="F61" s="77">
        <f>IFERROR(VLOOKUP($B61,'24hr'!$A$1:$X$367,MATCH('24hrFilter'!F$1,'24hr'!$C$1:$X$1,0)+2,0),"")</f>
        <v>51.625800999999996</v>
      </c>
      <c r="G61" s="77">
        <f>IFERROR(VLOOKUP($B61,'24hr'!$A$1:$X$367,MATCH('24hrFilter'!G$1,'24hr'!$C$1:$X$1,0)+2,0),"")</f>
        <v>51.625800999999996</v>
      </c>
      <c r="H61" s="77">
        <f>IFERROR(VLOOKUP($B61,'24hr'!$A$1:$X$367,MATCH('24hrFilter'!H$1,'24hr'!$C$1:$X$1,0)+2,0),"")</f>
        <v>15.593430000000005</v>
      </c>
      <c r="I61" s="77">
        <f>IFERROR(VLOOKUP($B61,'24hr'!$A$1:$X$367,MATCH('24hrFilter'!I$1,'24hr'!$C$1:$X$1,0)+2,0),"")</f>
        <v>60.902183100000002</v>
      </c>
      <c r="J61" s="77">
        <f>IFERROR(VLOOKUP($B61,'24hr'!$A$1:$X$367,MATCH('24hrFilter'!J$1,'24hr'!$C$1:$X$1,0)+2,0),"")</f>
        <v>56.220381000000003</v>
      </c>
      <c r="K61" s="77">
        <f>IFERROR(VLOOKUP($B61,'24hr'!$A$1:$X$367,MATCH('24hrFilter'!K$1,'24hr'!$C$1:$X$1,0)+2,0),"")</f>
        <v>-12.273426499999999</v>
      </c>
      <c r="L61" s="77">
        <f>IFERROR(VLOOKUP($B61,'24hr'!$A$1:$X$367,MATCH('24hrFilter'!L$1,'24hr'!$C$1:$X$1,0)+2,0),"")</f>
        <v>-12.273426499999999</v>
      </c>
      <c r="M61" s="77">
        <f>IFERROR(VLOOKUP($B61,'24hr'!$A$1:$X$367,MATCH('24hrFilter'!M$1,'24hr'!$C$1:$X$1,0)+2,0),"")</f>
        <v>68.493807500000003</v>
      </c>
      <c r="N61" s="77">
        <f>IFERROR(VLOOKUP($B61,'24hr'!$A$1:$X$367,MATCH('24hrFilter'!N$1,'24hr'!$C$1:$X$1,0)+2,0),"")</f>
        <v>34.5968096</v>
      </c>
      <c r="O61" s="77">
        <f>IFERROR(VLOOKUP($B61,'24hr'!$A$1:$X$367,MATCH('24hrFilter'!O$1,'24hr'!$C$1:$X$1,0)+2,0),"")</f>
        <v>92.630797999999999</v>
      </c>
      <c r="P61" s="77">
        <f>IFERROR(VLOOKUP($B61,'24hr'!$A$1:$X$367,MATCH('24hrFilter'!P$1,'24hr'!$C$1:$X$1,0)+2,0),"")</f>
        <v>9.3640910000000002</v>
      </c>
      <c r="Q61" s="77">
        <f>IFERROR(VLOOKUP($B61,'24hr'!$A$1:$X$367,MATCH('24hrFilter'!Q$1,'24hr'!$C$1:$X$1,0)+2,0),"")</f>
        <v>9.3640910000000002</v>
      </c>
      <c r="R61" s="77">
        <f>IFERROR(VLOOKUP($B61,'24hr'!$A$1:$X$367,MATCH('24hrFilter'!R$1,'24hr'!$C$1:$X$1,0)+2,0),"")</f>
        <v>83.266706999999997</v>
      </c>
      <c r="S61" s="77">
        <f>IFERROR(VLOOKUP($B61,'24hr'!$A$1:$X$367,MATCH('24hrFilter'!S$1,'24hr'!$C$1:$X$1,0)+2,0),"")</f>
        <v>50.696016700000001</v>
      </c>
      <c r="T61" s="77">
        <f>IFERROR(VLOOKUP($B61,'24hr'!$A$1:$X$367,MATCH('24hrFilter'!T$1,'24hr'!$C$1:$X$1,0)+2,0),"")</f>
        <v>7.4</v>
      </c>
      <c r="U61" s="77">
        <f>IFERROR(VLOOKUP($B61,'24hr'!$A$1:$X$367,MATCH('24hrFilter'!U$1,'24hr'!$C$1:$X$1,0)+2,0),"")</f>
        <v>1.1166669999999999</v>
      </c>
      <c r="V61" s="77">
        <f>IFERROR(VLOOKUP($B61,'24hr'!$A$1:$X$367,MATCH('24hrFilter'!V$1,'24hr'!$C$1:$X$1,0)+2,0),"")</f>
        <v>1.1166669999999999</v>
      </c>
      <c r="W61" s="77">
        <f>IFERROR(VLOOKUP($B61,'24hr'!$A$1:$X$367,MATCH('24hrFilter'!W$1,'24hr'!$C$1:$X$1,0)+2,0),"")</f>
        <v>6.2833329999999998</v>
      </c>
      <c r="X61" s="77">
        <f>IFERROR(VLOOKUP($B61,'24hr'!$A$1:$X$367,MATCH('24hrFilter'!X$1,'24hr'!$C$1:$X$1,0)+2,0),"")</f>
        <v>3.5203006500000003</v>
      </c>
      <c r="Y61" s="77">
        <f>IFERROR(VLOOKUP($B61,'24hr'!$A$1:$Z$367,MATCH('24hrFilter'!Y$1,'24hr'!$C$1:$Z$1,0)+2,0),"")</f>
        <v>65</v>
      </c>
      <c r="Z61" s="77">
        <f>IFERROR(VLOOKUP($B61,'24hr'!$A$1:$Z$367,MATCH('24hrFilter'!Z$1,'24hr'!$C$1:$Z$1,0)+2,0),"")</f>
        <v>75</v>
      </c>
    </row>
    <row r="62" spans="2:26" x14ac:dyDescent="0.25">
      <c r="B62">
        <f>IF(ROW()-1&lt;=Input!$F$4,ROW()-1,"")</f>
        <v>61</v>
      </c>
      <c r="C62" s="1">
        <f>IFERROR(VLOOKUP($B62,'24hr'!$A$1:$X$367,MATCH('24hrFilter'!C$1,'24hr'!$C$1:$X$1,0)+2,0),"")</f>
        <v>44134</v>
      </c>
      <c r="D62" s="77" t="str">
        <f>IFERROR(VLOOKUP($B62,'24hr'!$A$1:$X$367,MATCH('24hrFilter'!D$1,'24hr'!$C$1:$X$1,0)+2,0),"")</f>
        <v>Combined</v>
      </c>
      <c r="E62" s="77">
        <f>IFERROR(VLOOKUP($B62,'24hr'!$A$1:$X$367,MATCH('24hrFilter'!E$1,'24hr'!$C$1:$X$1,0)+2,0),"")</f>
        <v>59.710999999999999</v>
      </c>
      <c r="F62" s="77">
        <f>IFERROR(VLOOKUP($B62,'24hr'!$A$1:$X$367,MATCH('24hrFilter'!F$1,'24hr'!$C$1:$X$1,0)+2,0),"")</f>
        <v>55.838038499999996</v>
      </c>
      <c r="G62" s="77">
        <f>IFERROR(VLOOKUP($B62,'24hr'!$A$1:$X$367,MATCH('24hrFilter'!G$1,'24hr'!$C$1:$X$1,0)+2,0),"")</f>
        <v>55.838038499999996</v>
      </c>
      <c r="H62" s="77">
        <f>IFERROR(VLOOKUP($B62,'24hr'!$A$1:$X$367,MATCH('24hrFilter'!H$1,'24hr'!$C$1:$X$1,0)+2,0),"")</f>
        <v>11.206692499999999</v>
      </c>
      <c r="I62" s="77">
        <f>IFERROR(VLOOKUP($B62,'24hr'!$A$1:$X$367,MATCH('24hrFilter'!I$1,'24hr'!$C$1:$X$1,0)+2,0),"")</f>
        <v>61.923057650000004</v>
      </c>
      <c r="J62" s="77">
        <f>IFERROR(VLOOKUP($B62,'24hr'!$A$1:$X$367,MATCH('24hrFilter'!J$1,'24hr'!$C$1:$X$1,0)+2,0),"")</f>
        <v>59.984578999999997</v>
      </c>
      <c r="K62" s="77">
        <f>IFERROR(VLOOKUP($B62,'24hr'!$A$1:$X$367,MATCH('24hrFilter'!K$1,'24hr'!$C$1:$X$1,0)+2,0),"")</f>
        <v>-13.324125500000001</v>
      </c>
      <c r="L62" s="77">
        <f>IFERROR(VLOOKUP($B62,'24hr'!$A$1:$X$367,MATCH('24hrFilter'!L$1,'24hr'!$C$1:$X$1,0)+2,0),"")</f>
        <v>-13.324125500000001</v>
      </c>
      <c r="M62" s="77">
        <f>IFERROR(VLOOKUP($B62,'24hr'!$A$1:$X$367,MATCH('24hrFilter'!M$1,'24hr'!$C$1:$X$1,0)+2,0),"")</f>
        <v>73.308704500000005</v>
      </c>
      <c r="N62" s="77">
        <f>IFERROR(VLOOKUP($B62,'24hr'!$A$1:$X$367,MATCH('24hrFilter'!N$1,'24hr'!$C$1:$X$1,0)+2,0),"")</f>
        <v>32.233454600000002</v>
      </c>
      <c r="O62" s="77">
        <f>IFERROR(VLOOKUP($B62,'24hr'!$A$1:$X$367,MATCH('24hrFilter'!O$1,'24hr'!$C$1:$X$1,0)+2,0),"")</f>
        <v>94.683487</v>
      </c>
      <c r="P62" s="77">
        <f>IFERROR(VLOOKUP($B62,'24hr'!$A$1:$X$367,MATCH('24hrFilter'!P$1,'24hr'!$C$1:$X$1,0)+2,0),"")</f>
        <v>4.7831469999999996</v>
      </c>
      <c r="Q62" s="77">
        <f>IFERROR(VLOOKUP($B62,'24hr'!$A$1:$X$367,MATCH('24hrFilter'!Q$1,'24hr'!$C$1:$X$1,0)+2,0),"")</f>
        <v>4.7831469999999996</v>
      </c>
      <c r="R62" s="77">
        <f>IFERROR(VLOOKUP($B62,'24hr'!$A$1:$X$367,MATCH('24hrFilter'!R$1,'24hr'!$C$1:$X$1,0)+2,0),"")</f>
        <v>89.90034</v>
      </c>
      <c r="S62" s="77">
        <f>IFERROR(VLOOKUP($B62,'24hr'!$A$1:$X$367,MATCH('24hrFilter'!S$1,'24hr'!$C$1:$X$1,0)+2,0),"")</f>
        <v>48.193964450000003</v>
      </c>
      <c r="T62" s="77">
        <f>IFERROR(VLOOKUP($B62,'24hr'!$A$1:$X$367,MATCH('24hrFilter'!T$1,'24hr'!$C$1:$X$1,0)+2,0),"")</f>
        <v>9.7167835</v>
      </c>
      <c r="U62" s="77">
        <f>IFERROR(VLOOKUP($B62,'24hr'!$A$1:$X$367,MATCH('24hrFilter'!U$1,'24hr'!$C$1:$X$1,0)+2,0),"")</f>
        <v>1.4055945000000001</v>
      </c>
      <c r="V62" s="77">
        <f>IFERROR(VLOOKUP($B62,'24hr'!$A$1:$X$367,MATCH('24hrFilter'!V$1,'24hr'!$C$1:$X$1,0)+2,0),"")</f>
        <v>1.4055945000000001</v>
      </c>
      <c r="W62" s="77">
        <f>IFERROR(VLOOKUP($B62,'24hr'!$A$1:$X$367,MATCH('24hrFilter'!W$1,'24hr'!$C$1:$X$1,0)+2,0),"")</f>
        <v>8.3111890000000006</v>
      </c>
      <c r="X62" s="77">
        <f>IFERROR(VLOOKUP($B62,'24hr'!$A$1:$X$367,MATCH('24hrFilter'!X$1,'24hr'!$C$1:$X$1,0)+2,0),"")</f>
        <v>4.4176678000000003</v>
      </c>
      <c r="Y62" s="77">
        <f>IFERROR(VLOOKUP($B62,'24hr'!$A$1:$Z$367,MATCH('24hrFilter'!Y$1,'24hr'!$C$1:$Z$1,0)+2,0),"")</f>
        <v>65</v>
      </c>
      <c r="Z62" s="77">
        <f>IFERROR(VLOOKUP($B62,'24hr'!$A$1:$Z$367,MATCH('24hrFilter'!Z$1,'24hr'!$C$1:$Z$1,0)+2,0),"")</f>
        <v>75</v>
      </c>
    </row>
    <row r="63" spans="2:26" x14ac:dyDescent="0.25">
      <c r="B63">
        <f>IF(ROW()-1&lt;=Input!$F$4,ROW()-1,"")</f>
        <v>62</v>
      </c>
      <c r="C63" s="1">
        <f>IFERROR(VLOOKUP($B63,'24hr'!$A$1:$X$367,MATCH('24hrFilter'!C$1,'24hr'!$C$1:$X$1,0)+2,0),"")</f>
        <v>44133</v>
      </c>
      <c r="D63" s="77" t="str">
        <f>IFERROR(VLOOKUP($B63,'24hr'!$A$1:$X$367,MATCH('24hrFilter'!D$1,'24hr'!$C$1:$X$1,0)+2,0),"")</f>
        <v>Combined</v>
      </c>
      <c r="E63" s="77">
        <f>IFERROR(VLOOKUP($B63,'24hr'!$A$1:$X$367,MATCH('24hrFilter'!E$1,'24hr'!$C$1:$X$1,0)+2,0),"")</f>
        <v>66.829091000000005</v>
      </c>
      <c r="F63" s="77">
        <f>IFERROR(VLOOKUP($B63,'24hr'!$A$1:$X$367,MATCH('24hrFilter'!F$1,'24hr'!$C$1:$X$1,0)+2,0),"")</f>
        <v>54.358741000000002</v>
      </c>
      <c r="G63" s="77">
        <f>IFERROR(VLOOKUP($B63,'24hr'!$A$1:$X$367,MATCH('24hrFilter'!G$1,'24hr'!$C$1:$X$1,0)+2,0),"")</f>
        <v>54.358741000000002</v>
      </c>
      <c r="H63" s="77">
        <f>IFERROR(VLOOKUP($B63,'24hr'!$A$1:$X$367,MATCH('24hrFilter'!H$1,'24hr'!$C$1:$X$1,0)+2,0),"")</f>
        <v>17.1496505</v>
      </c>
      <c r="I63" s="77">
        <f>IFERROR(VLOOKUP($B63,'24hr'!$A$1:$X$367,MATCH('24hrFilter'!I$1,'24hr'!$C$1:$X$1,0)+2,0),"")</f>
        <v>62.657411949999997</v>
      </c>
      <c r="J63" s="77">
        <f>IFERROR(VLOOKUP($B63,'24hr'!$A$1:$X$367,MATCH('24hrFilter'!J$1,'24hr'!$C$1:$X$1,0)+2,0),"")</f>
        <v>54.895105000000001</v>
      </c>
      <c r="K63" s="77">
        <f>IFERROR(VLOOKUP($B63,'24hr'!$A$1:$X$367,MATCH('24hrFilter'!K$1,'24hr'!$C$1:$X$1,0)+2,0),"")</f>
        <v>-7.2392310000000002</v>
      </c>
      <c r="L63" s="77">
        <f>IFERROR(VLOOKUP($B63,'24hr'!$A$1:$X$367,MATCH('24hrFilter'!L$1,'24hr'!$C$1:$X$1,0)+2,0),"")</f>
        <v>-7.2392310000000002</v>
      </c>
      <c r="M63" s="77">
        <f>IFERROR(VLOOKUP($B63,'24hr'!$A$1:$X$367,MATCH('24hrFilter'!M$1,'24hr'!$C$1:$X$1,0)+2,0),"")</f>
        <v>62.134336000000005</v>
      </c>
      <c r="N63" s="77">
        <f>IFERROR(VLOOKUP($B63,'24hr'!$A$1:$X$367,MATCH('24hrFilter'!N$1,'24hr'!$C$1:$X$1,0)+2,0),"")</f>
        <v>34.030012200000002</v>
      </c>
      <c r="O63" s="77">
        <f>IFERROR(VLOOKUP($B63,'24hr'!$A$1:$X$367,MATCH('24hrFilter'!O$1,'24hr'!$C$1:$X$1,0)+2,0),"")</f>
        <v>81.747348500000001</v>
      </c>
      <c r="P63" s="77">
        <f>IFERROR(VLOOKUP($B63,'24hr'!$A$1:$X$367,MATCH('24hrFilter'!P$1,'24hr'!$C$1:$X$1,0)+2,0),"")</f>
        <v>12.004440500000001</v>
      </c>
      <c r="Q63" s="77">
        <f>IFERROR(VLOOKUP($B63,'24hr'!$A$1:$X$367,MATCH('24hrFilter'!Q$1,'24hr'!$C$1:$X$1,0)+2,0),"")</f>
        <v>12.004440500000001</v>
      </c>
      <c r="R63" s="77">
        <f>IFERROR(VLOOKUP($B63,'24hr'!$A$1:$X$367,MATCH('24hrFilter'!R$1,'24hr'!$C$1:$X$1,0)+2,0),"")</f>
        <v>69.742908</v>
      </c>
      <c r="S63" s="77">
        <f>IFERROR(VLOOKUP($B63,'24hr'!$A$1:$X$367,MATCH('24hrFilter'!S$1,'24hr'!$C$1:$X$1,0)+2,0),"")</f>
        <v>47.854158249999998</v>
      </c>
      <c r="T63" s="77">
        <f>IFERROR(VLOOKUP($B63,'24hr'!$A$1:$X$367,MATCH('24hrFilter'!T$1,'24hr'!$C$1:$X$1,0)+2,0),"")</f>
        <v>12.5846155</v>
      </c>
      <c r="U63" s="77">
        <f>IFERROR(VLOOKUP($B63,'24hr'!$A$1:$X$367,MATCH('24hrFilter'!U$1,'24hr'!$C$1:$X$1,0)+2,0),"")</f>
        <v>0.94405600000000001</v>
      </c>
      <c r="V63" s="77">
        <f>IFERROR(VLOOKUP($B63,'24hr'!$A$1:$X$367,MATCH('24hrFilter'!V$1,'24hr'!$C$1:$X$1,0)+2,0),"")</f>
        <v>0.94405600000000001</v>
      </c>
      <c r="W63" s="77">
        <f>IFERROR(VLOOKUP($B63,'24hr'!$A$1:$X$367,MATCH('24hrFilter'!W$1,'24hr'!$C$1:$X$1,0)+2,0),"")</f>
        <v>11.6405595</v>
      </c>
      <c r="X63" s="77">
        <f>IFERROR(VLOOKUP($B63,'24hr'!$A$1:$X$367,MATCH('24hrFilter'!X$1,'24hr'!$C$1:$X$1,0)+2,0),"")</f>
        <v>5.1147179999999999</v>
      </c>
      <c r="Y63" s="77">
        <f>IFERROR(VLOOKUP($B63,'24hr'!$A$1:$Z$367,MATCH('24hrFilter'!Y$1,'24hr'!$C$1:$Z$1,0)+2,0),"")</f>
        <v>65</v>
      </c>
      <c r="Z63" s="77">
        <f>IFERROR(VLOOKUP($B63,'24hr'!$A$1:$Z$367,MATCH('24hrFilter'!Z$1,'24hr'!$C$1:$Z$1,0)+2,0),"")</f>
        <v>75</v>
      </c>
    </row>
    <row r="64" spans="2:26" x14ac:dyDescent="0.25">
      <c r="B64">
        <f>IF(ROW()-1&lt;=Input!$F$4,ROW()-1,"")</f>
        <v>63</v>
      </c>
      <c r="C64" s="1">
        <f>IFERROR(VLOOKUP($B64,'24hr'!$A$1:$X$367,MATCH('24hrFilter'!C$1,'24hr'!$C$1:$X$1,0)+2,0),"")</f>
        <v>44132</v>
      </c>
      <c r="D64" s="77" t="str">
        <f>IFERROR(VLOOKUP($B64,'24hr'!$A$1:$X$367,MATCH('24hrFilter'!D$1,'24hr'!$C$1:$X$1,0)+2,0),"")</f>
        <v>Combined</v>
      </c>
      <c r="E64" s="77">
        <f>IFERROR(VLOOKUP($B64,'24hr'!$A$1:$X$367,MATCH('24hrFilter'!E$1,'24hr'!$C$1:$X$1,0)+2,0),"")</f>
        <v>64.318181999999993</v>
      </c>
      <c r="F64" s="77">
        <f>IFERROR(VLOOKUP($B64,'24hr'!$A$1:$X$367,MATCH('24hrFilter'!F$1,'24hr'!$C$1:$X$1,0)+2,0),"")</f>
        <v>52.126573499999999</v>
      </c>
      <c r="G64" s="77">
        <f>IFERROR(VLOOKUP($B64,'24hr'!$A$1:$X$367,MATCH('24hrFilter'!G$1,'24hr'!$C$1:$X$1,0)+2,0),"")</f>
        <v>52.126573499999999</v>
      </c>
      <c r="H64" s="77">
        <f>IFERROR(VLOOKUP($B64,'24hr'!$A$1:$X$367,MATCH('24hrFilter'!H$1,'24hr'!$C$1:$X$1,0)+2,0),"")</f>
        <v>18.809440499999994</v>
      </c>
      <c r="I64" s="77">
        <f>IFERROR(VLOOKUP($B64,'24hr'!$A$1:$X$367,MATCH('24hrFilter'!I$1,'24hr'!$C$1:$X$1,0)+2,0),"")</f>
        <v>62.408284050000006</v>
      </c>
      <c r="J64" s="77">
        <f>IFERROR(VLOOKUP($B64,'24hr'!$A$1:$X$367,MATCH('24hrFilter'!J$1,'24hr'!$C$1:$X$1,0)+2,0),"")</f>
        <v>58.633846500000004</v>
      </c>
      <c r="K64" s="77">
        <f>IFERROR(VLOOKUP($B64,'24hr'!$A$1:$X$367,MATCH('24hrFilter'!K$1,'24hr'!$C$1:$X$1,0)+2,0),"")</f>
        <v>18.570738500000001</v>
      </c>
      <c r="L64" s="77">
        <f>IFERROR(VLOOKUP($B64,'24hr'!$A$1:$X$367,MATCH('24hrFilter'!L$1,'24hr'!$C$1:$X$1,0)+2,0),"")</f>
        <v>18.570738500000001</v>
      </c>
      <c r="M64" s="77">
        <f>IFERROR(VLOOKUP($B64,'24hr'!$A$1:$X$367,MATCH('24hrFilter'!M$1,'24hr'!$C$1:$X$1,0)+2,0),"")</f>
        <v>40.063108</v>
      </c>
      <c r="N64" s="77">
        <f>IFERROR(VLOOKUP($B64,'24hr'!$A$1:$X$367,MATCH('24hrFilter'!N$1,'24hr'!$C$1:$X$1,0)+2,0),"")</f>
        <v>39.285209500000001</v>
      </c>
      <c r="O64" s="77">
        <f>IFERROR(VLOOKUP($B64,'24hr'!$A$1:$X$367,MATCH('24hrFilter'!O$1,'24hr'!$C$1:$X$1,0)+2,0),"")</f>
        <v>80.5034615</v>
      </c>
      <c r="P64" s="77">
        <f>IFERROR(VLOOKUP($B64,'24hr'!$A$1:$X$367,MATCH('24hrFilter'!P$1,'24hr'!$C$1:$X$1,0)+2,0),"")</f>
        <v>29.637073999999998</v>
      </c>
      <c r="Q64" s="77">
        <f>IFERROR(VLOOKUP($B64,'24hr'!$A$1:$X$367,MATCH('24hrFilter'!Q$1,'24hr'!$C$1:$X$1,0)+2,0),"")</f>
        <v>29.637073999999998</v>
      </c>
      <c r="R64" s="77">
        <f>IFERROR(VLOOKUP($B64,'24hr'!$A$1:$X$367,MATCH('24hrFilter'!R$1,'24hr'!$C$1:$X$1,0)+2,0),"")</f>
        <v>50.866387500000002</v>
      </c>
      <c r="S64" s="77">
        <f>IFERROR(VLOOKUP($B64,'24hr'!$A$1:$X$367,MATCH('24hrFilter'!S$1,'24hr'!$C$1:$X$1,0)+2,0),"")</f>
        <v>51.568154199999995</v>
      </c>
      <c r="T64" s="77">
        <f>IFERROR(VLOOKUP($B64,'24hr'!$A$1:$X$367,MATCH('24hrFilter'!T$1,'24hr'!$C$1:$X$1,0)+2,0),"")</f>
        <v>9.3487179999999999</v>
      </c>
      <c r="U64" s="77">
        <f>IFERROR(VLOOKUP($B64,'24hr'!$A$1:$X$367,MATCH('24hrFilter'!U$1,'24hr'!$C$1:$X$1,0)+2,0),"")</f>
        <v>1.8636360000000001</v>
      </c>
      <c r="V64" s="77">
        <f>IFERROR(VLOOKUP($B64,'24hr'!$A$1:$X$367,MATCH('24hrFilter'!V$1,'24hr'!$C$1:$X$1,0)+2,0),"")</f>
        <v>1.8636360000000001</v>
      </c>
      <c r="W64" s="77">
        <f>IFERROR(VLOOKUP($B64,'24hr'!$A$1:$X$367,MATCH('24hrFilter'!W$1,'24hr'!$C$1:$X$1,0)+2,0),"")</f>
        <v>7.4850820000000002</v>
      </c>
      <c r="X64" s="77">
        <f>IFERROR(VLOOKUP($B64,'24hr'!$A$1:$X$367,MATCH('24hrFilter'!X$1,'24hr'!$C$1:$X$1,0)+2,0),"")</f>
        <v>3.9225840500000002</v>
      </c>
      <c r="Y64" s="77">
        <f>IFERROR(VLOOKUP($B64,'24hr'!$A$1:$Z$367,MATCH('24hrFilter'!Y$1,'24hr'!$C$1:$Z$1,0)+2,0),"")</f>
        <v>65</v>
      </c>
      <c r="Z64" s="77">
        <f>IFERROR(VLOOKUP($B64,'24hr'!$A$1:$Z$367,MATCH('24hrFilter'!Z$1,'24hr'!$C$1:$Z$1,0)+2,0),"")</f>
        <v>75</v>
      </c>
    </row>
    <row r="65" spans="2:26" x14ac:dyDescent="0.25">
      <c r="B65">
        <f>IF(ROW()-1&lt;=Input!$F$4,ROW()-1,"")</f>
        <v>64</v>
      </c>
      <c r="C65" s="1">
        <f>IFERROR(VLOOKUP($B65,'24hr'!$A$1:$X$367,MATCH('24hrFilter'!C$1,'24hr'!$C$1:$X$1,0)+2,0),"")</f>
        <v>44131</v>
      </c>
      <c r="D65" s="77" t="str">
        <f>IFERROR(VLOOKUP($B65,'24hr'!$A$1:$X$367,MATCH('24hrFilter'!D$1,'24hr'!$C$1:$X$1,0)+2,0),"")</f>
        <v>Combined</v>
      </c>
      <c r="E65" s="77">
        <f>IFERROR(VLOOKUP($B65,'24hr'!$A$1:$X$367,MATCH('24hrFilter'!E$1,'24hr'!$C$1:$X$1,0)+2,0),"")</f>
        <v>67.836364000000003</v>
      </c>
      <c r="F65" s="77">
        <f>IFERROR(VLOOKUP($B65,'24hr'!$A$1:$X$367,MATCH('24hrFilter'!F$1,'24hr'!$C$1:$X$1,0)+2,0),"")</f>
        <v>53.689130500000005</v>
      </c>
      <c r="G65" s="77">
        <f>IFERROR(VLOOKUP($B65,'24hr'!$A$1:$X$367,MATCH('24hrFilter'!G$1,'24hr'!$C$1:$X$1,0)+2,0),"")</f>
        <v>53.689130500000005</v>
      </c>
      <c r="H65" s="77">
        <f>IFERROR(VLOOKUP($B65,'24hr'!$A$1:$X$367,MATCH('24hrFilter'!H$1,'24hr'!$C$1:$X$1,0)+2,0),"")</f>
        <v>20.044436000000001</v>
      </c>
      <c r="I65" s="77">
        <f>IFERROR(VLOOKUP($B65,'24hr'!$A$1:$X$367,MATCH('24hrFilter'!I$1,'24hr'!$C$1:$X$1,0)+2,0),"")</f>
        <v>63.475439850000001</v>
      </c>
      <c r="J65" s="77">
        <f>IFERROR(VLOOKUP($B65,'24hr'!$A$1:$X$367,MATCH('24hrFilter'!J$1,'24hr'!$C$1:$X$1,0)+2,0),"")</f>
        <v>57.686154000000002</v>
      </c>
      <c r="K65" s="77">
        <f>IFERROR(VLOOKUP($B65,'24hr'!$A$1:$X$367,MATCH('24hrFilter'!K$1,'24hr'!$C$1:$X$1,0)+2,0),"")</f>
        <v>5.2311185</v>
      </c>
      <c r="L65" s="77">
        <f>IFERROR(VLOOKUP($B65,'24hr'!$A$1:$X$367,MATCH('24hrFilter'!L$1,'24hr'!$C$1:$X$1,0)+2,0),"")</f>
        <v>5.2311185</v>
      </c>
      <c r="M65" s="77">
        <f>IFERROR(VLOOKUP($B65,'24hr'!$A$1:$X$367,MATCH('24hrFilter'!M$1,'24hr'!$C$1:$X$1,0)+2,0),"")</f>
        <v>52.455035500000001</v>
      </c>
      <c r="N65" s="77">
        <f>IFERROR(VLOOKUP($B65,'24hr'!$A$1:$X$367,MATCH('24hrFilter'!N$1,'24hr'!$C$1:$X$1,0)+2,0),"")</f>
        <v>37.732465550000001</v>
      </c>
      <c r="O65" s="77">
        <f>IFERROR(VLOOKUP($B65,'24hr'!$A$1:$X$367,MATCH('24hrFilter'!O$1,'24hr'!$C$1:$X$1,0)+2,0),"")</f>
        <v>87.166594500000002</v>
      </c>
      <c r="P65" s="77">
        <f>IFERROR(VLOOKUP($B65,'24hr'!$A$1:$X$367,MATCH('24hrFilter'!P$1,'24hr'!$C$1:$X$1,0)+2,0),"")</f>
        <v>13.2947205</v>
      </c>
      <c r="Q65" s="77">
        <f>IFERROR(VLOOKUP($B65,'24hr'!$A$1:$X$367,MATCH('24hrFilter'!Q$1,'24hr'!$C$1:$X$1,0)+2,0),"")</f>
        <v>13.2947205</v>
      </c>
      <c r="R65" s="77">
        <f>IFERROR(VLOOKUP($B65,'24hr'!$A$1:$X$367,MATCH('24hrFilter'!R$1,'24hr'!$C$1:$X$1,0)+2,0),"")</f>
        <v>73.871873999999991</v>
      </c>
      <c r="S65" s="77">
        <f>IFERROR(VLOOKUP($B65,'24hr'!$A$1:$X$367,MATCH('24hrFilter'!S$1,'24hr'!$C$1:$X$1,0)+2,0),"")</f>
        <v>49.298065049999998</v>
      </c>
      <c r="T65" s="77">
        <f>IFERROR(VLOOKUP($B65,'24hr'!$A$1:$X$367,MATCH('24hrFilter'!T$1,'24hr'!$C$1:$X$1,0)+2,0),"")</f>
        <v>5.9930070000000004</v>
      </c>
      <c r="U65" s="77">
        <f>IFERROR(VLOOKUP($B65,'24hr'!$A$1:$X$367,MATCH('24hrFilter'!U$1,'24hr'!$C$1:$X$1,0)+2,0),"")</f>
        <v>1.1769230000000002</v>
      </c>
      <c r="V65" s="77">
        <f>IFERROR(VLOOKUP($B65,'24hr'!$A$1:$X$367,MATCH('24hrFilter'!V$1,'24hr'!$C$1:$X$1,0)+2,0),"")</f>
        <v>1.1769230000000002</v>
      </c>
      <c r="W65" s="77">
        <f>IFERROR(VLOOKUP($B65,'24hr'!$A$1:$X$367,MATCH('24hrFilter'!W$1,'24hr'!$C$1:$X$1,0)+2,0),"")</f>
        <v>4.816084</v>
      </c>
      <c r="X65" s="77">
        <f>IFERROR(VLOOKUP($B65,'24hr'!$A$1:$X$367,MATCH('24hrFilter'!X$1,'24hr'!$C$1:$X$1,0)+2,0),"")</f>
        <v>2.8199574999999997</v>
      </c>
      <c r="Y65" s="77">
        <f>IFERROR(VLOOKUP($B65,'24hr'!$A$1:$Z$367,MATCH('24hrFilter'!Y$1,'24hr'!$C$1:$Z$1,0)+2,0),"")</f>
        <v>65</v>
      </c>
      <c r="Z65" s="77">
        <f>IFERROR(VLOOKUP($B65,'24hr'!$A$1:$Z$367,MATCH('24hrFilter'!Z$1,'24hr'!$C$1:$Z$1,0)+2,0),"")</f>
        <v>75</v>
      </c>
    </row>
    <row r="66" spans="2:26" x14ac:dyDescent="0.25">
      <c r="B66">
        <f>IF(ROW()-1&lt;=Input!$F$4,ROW()-1,"")</f>
        <v>65</v>
      </c>
      <c r="C66" s="1">
        <f>IFERROR(VLOOKUP($B66,'24hr'!$A$1:$X$367,MATCH('24hrFilter'!C$1,'24hr'!$C$1:$X$1,0)+2,0),"")</f>
        <v>44130</v>
      </c>
      <c r="D66" s="77" t="str">
        <f>IFERROR(VLOOKUP($B66,'24hr'!$A$1:$X$367,MATCH('24hrFilter'!D$1,'24hr'!$C$1:$X$1,0)+2,0),"")</f>
        <v>Combined</v>
      </c>
      <c r="E66" s="77">
        <f>IFERROR(VLOOKUP($B66,'24hr'!$A$1:$X$367,MATCH('24hrFilter'!E$1,'24hr'!$C$1:$X$1,0)+2,0),"")</f>
        <v>57.846153999999999</v>
      </c>
      <c r="F66" s="77">
        <f>IFERROR(VLOOKUP($B66,'24hr'!$A$1:$X$367,MATCH('24hrFilter'!F$1,'24hr'!$C$1:$X$1,0)+2,0),"")</f>
        <v>56.726428499999997</v>
      </c>
      <c r="G66" s="77">
        <f>IFERROR(VLOOKUP($B66,'24hr'!$A$1:$X$367,MATCH('24hrFilter'!G$1,'24hr'!$C$1:$X$1,0)+2,0),"")</f>
        <v>56.726428499999997</v>
      </c>
      <c r="H66" s="77">
        <f>IFERROR(VLOOKUP($B66,'24hr'!$A$1:$X$367,MATCH('24hrFilter'!H$1,'24hr'!$C$1:$X$1,0)+2,0),"")</f>
        <v>10.808187000000004</v>
      </c>
      <c r="I66" s="77">
        <f>IFERROR(VLOOKUP($B66,'24hr'!$A$1:$X$367,MATCH('24hrFilter'!I$1,'24hr'!$C$1:$X$1,0)+2,0),"")</f>
        <v>62.967626199999998</v>
      </c>
      <c r="J66" s="77">
        <f>IFERROR(VLOOKUP($B66,'24hr'!$A$1:$X$367,MATCH('24hrFilter'!J$1,'24hr'!$C$1:$X$1,0)+2,0),"")</f>
        <v>55.788391500000003</v>
      </c>
      <c r="K66" s="77">
        <f>IFERROR(VLOOKUP($B66,'24hr'!$A$1:$X$367,MATCH('24hrFilter'!K$1,'24hr'!$C$1:$X$1,0)+2,0),"")</f>
        <v>-0.77393899999999949</v>
      </c>
      <c r="L66" s="77">
        <f>IFERROR(VLOOKUP($B66,'24hr'!$A$1:$X$367,MATCH('24hrFilter'!L$1,'24hr'!$C$1:$X$1,0)+2,0),"")</f>
        <v>-0.77393899999999949</v>
      </c>
      <c r="M66" s="77">
        <f>IFERROR(VLOOKUP($B66,'24hr'!$A$1:$X$367,MATCH('24hrFilter'!M$1,'24hr'!$C$1:$X$1,0)+2,0),"")</f>
        <v>56.562330500000002</v>
      </c>
      <c r="N66" s="77">
        <f>IFERROR(VLOOKUP($B66,'24hr'!$A$1:$X$367,MATCH('24hrFilter'!N$1,'24hr'!$C$1:$X$1,0)+2,0),"")</f>
        <v>40.777262950000001</v>
      </c>
      <c r="O66" s="77">
        <f>IFERROR(VLOOKUP($B66,'24hr'!$A$1:$X$367,MATCH('24hrFilter'!O$1,'24hr'!$C$1:$X$1,0)+2,0),"")</f>
        <v>81.543970000000002</v>
      </c>
      <c r="P66" s="77">
        <f>IFERROR(VLOOKUP($B66,'24hr'!$A$1:$X$367,MATCH('24hrFilter'!P$1,'24hr'!$C$1:$X$1,0)+2,0),"")</f>
        <v>18.3131515</v>
      </c>
      <c r="Q66" s="77">
        <f>IFERROR(VLOOKUP($B66,'24hr'!$A$1:$X$367,MATCH('24hrFilter'!Q$1,'24hr'!$C$1:$X$1,0)+2,0),"")</f>
        <v>18.3131515</v>
      </c>
      <c r="R66" s="77">
        <f>IFERROR(VLOOKUP($B66,'24hr'!$A$1:$X$367,MATCH('24hrFilter'!R$1,'24hr'!$C$1:$X$1,0)+2,0),"")</f>
        <v>63.230818500000005</v>
      </c>
      <c r="S66" s="77">
        <f>IFERROR(VLOOKUP($B66,'24hr'!$A$1:$X$367,MATCH('24hrFilter'!S$1,'24hr'!$C$1:$X$1,0)+2,0),"")</f>
        <v>55.502453700000004</v>
      </c>
      <c r="T66" s="77">
        <f>IFERROR(VLOOKUP($B66,'24hr'!$A$1:$X$367,MATCH('24hrFilter'!T$1,'24hr'!$C$1:$X$1,0)+2,0),"")</f>
        <v>13.581818</v>
      </c>
      <c r="U66" s="77">
        <f>IFERROR(VLOOKUP($B66,'24hr'!$A$1:$X$367,MATCH('24hrFilter'!U$1,'24hr'!$C$1:$X$1,0)+2,0),"")</f>
        <v>1.25</v>
      </c>
      <c r="V66" s="77">
        <f>IFERROR(VLOOKUP($B66,'24hr'!$A$1:$X$367,MATCH('24hrFilter'!V$1,'24hr'!$C$1:$X$1,0)+2,0),"")</f>
        <v>1.25</v>
      </c>
      <c r="W66" s="77">
        <f>IFERROR(VLOOKUP($B66,'24hr'!$A$1:$X$367,MATCH('24hrFilter'!W$1,'24hr'!$C$1:$X$1,0)+2,0),"")</f>
        <v>12.331818</v>
      </c>
      <c r="X66" s="77">
        <f>IFERROR(VLOOKUP($B66,'24hr'!$A$1:$X$367,MATCH('24hrFilter'!X$1,'24hr'!$C$1:$X$1,0)+2,0),"")</f>
        <v>3.8101382999999998</v>
      </c>
      <c r="Y66" s="77">
        <f>IFERROR(VLOOKUP($B66,'24hr'!$A$1:$Z$367,MATCH('24hrFilter'!Y$1,'24hr'!$C$1:$Z$1,0)+2,0),"")</f>
        <v>65</v>
      </c>
      <c r="Z66" s="77">
        <f>IFERROR(VLOOKUP($B66,'24hr'!$A$1:$Z$367,MATCH('24hrFilter'!Z$1,'24hr'!$C$1:$Z$1,0)+2,0),"")</f>
        <v>75</v>
      </c>
    </row>
    <row r="67" spans="2:26" x14ac:dyDescent="0.25">
      <c r="B67">
        <f>IF(ROW()-1&lt;=Input!$F$4,ROW()-1,"")</f>
        <v>66</v>
      </c>
      <c r="C67" s="1">
        <f>IFERROR(VLOOKUP($B67,'24hr'!$A$1:$X$367,MATCH('24hrFilter'!C$1,'24hr'!$C$1:$X$1,0)+2,0),"")</f>
        <v>44129</v>
      </c>
      <c r="D67" s="77" t="str">
        <f>IFERROR(VLOOKUP($B67,'24hr'!$A$1:$X$367,MATCH('24hrFilter'!D$1,'24hr'!$C$1:$X$1,0)+2,0),"")</f>
        <v>Combined</v>
      </c>
      <c r="E67" s="77">
        <f>IFERROR(VLOOKUP($B67,'24hr'!$A$1:$X$367,MATCH('24hrFilter'!E$1,'24hr'!$C$1:$X$1,0)+2,0),"")</f>
        <v>58.715000000000003</v>
      </c>
      <c r="F67" s="77">
        <f>IFERROR(VLOOKUP($B67,'24hr'!$A$1:$X$367,MATCH('24hrFilter'!F$1,'24hr'!$C$1:$X$1,0)+2,0),"")</f>
        <v>54.228999999999999</v>
      </c>
      <c r="G67" s="77">
        <f>IFERROR(VLOOKUP($B67,'24hr'!$A$1:$X$367,MATCH('24hrFilter'!G$1,'24hr'!$C$1:$X$1,0)+2,0),"")</f>
        <v>54.228999999999999</v>
      </c>
      <c r="H67" s="77">
        <f>IFERROR(VLOOKUP($B67,'24hr'!$A$1:$X$367,MATCH('24hrFilter'!H$1,'24hr'!$C$1:$X$1,0)+2,0),"")</f>
        <v>14.397731</v>
      </c>
      <c r="I67" s="77">
        <f>IFERROR(VLOOKUP($B67,'24hr'!$A$1:$X$367,MATCH('24hrFilter'!I$1,'24hr'!$C$1:$X$1,0)+2,0),"")</f>
        <v>62.202496249999996</v>
      </c>
      <c r="J67" s="77">
        <f>IFERROR(VLOOKUP($B67,'24hr'!$A$1:$X$367,MATCH('24hrFilter'!J$1,'24hr'!$C$1:$X$1,0)+2,0),"")</f>
        <v>56.334743500000002</v>
      </c>
      <c r="K67" s="77">
        <f>IFERROR(VLOOKUP($B67,'24hr'!$A$1:$X$367,MATCH('24hrFilter'!K$1,'24hr'!$C$1:$X$1,0)+2,0),"")</f>
        <v>22.137062999999998</v>
      </c>
      <c r="L67" s="77">
        <f>IFERROR(VLOOKUP($B67,'24hr'!$A$1:$X$367,MATCH('24hrFilter'!L$1,'24hr'!$C$1:$X$1,0)+2,0),"")</f>
        <v>22.137062999999998</v>
      </c>
      <c r="M67" s="77">
        <f>IFERROR(VLOOKUP($B67,'24hr'!$A$1:$X$367,MATCH('24hrFilter'!M$1,'24hr'!$C$1:$X$1,0)+2,0),"")</f>
        <v>34.197680499999997</v>
      </c>
      <c r="N67" s="77">
        <f>IFERROR(VLOOKUP($B67,'24hr'!$A$1:$X$367,MATCH('24hrFilter'!N$1,'24hr'!$C$1:$X$1,0)+2,0),"")</f>
        <v>43.923749999999998</v>
      </c>
      <c r="O67" s="77">
        <f>IFERROR(VLOOKUP($B67,'24hr'!$A$1:$X$367,MATCH('24hrFilter'!O$1,'24hr'!$C$1:$X$1,0)+2,0),"")</f>
        <v>88.918999999999997</v>
      </c>
      <c r="P67" s="77">
        <f>IFERROR(VLOOKUP($B67,'24hr'!$A$1:$X$367,MATCH('24hrFilter'!P$1,'24hr'!$C$1:$X$1,0)+2,0),"")</f>
        <v>21.783531500000002</v>
      </c>
      <c r="Q67" s="77">
        <f>IFERROR(VLOOKUP($B67,'24hr'!$A$1:$X$367,MATCH('24hrFilter'!Q$1,'24hr'!$C$1:$X$1,0)+2,0),"")</f>
        <v>21.783531500000002</v>
      </c>
      <c r="R67" s="77">
        <f>IFERROR(VLOOKUP($B67,'24hr'!$A$1:$X$367,MATCH('24hrFilter'!R$1,'24hr'!$C$1:$X$1,0)+2,0),"")</f>
        <v>67.135468500000002</v>
      </c>
      <c r="S67" s="77">
        <f>IFERROR(VLOOKUP($B67,'24hr'!$A$1:$X$367,MATCH('24hrFilter'!S$1,'24hr'!$C$1:$X$1,0)+2,0),"")</f>
        <v>60.73890265</v>
      </c>
      <c r="T67" s="77">
        <f>IFERROR(VLOOKUP($B67,'24hr'!$A$1:$X$367,MATCH('24hrFilter'!T$1,'24hr'!$C$1:$X$1,0)+2,0),"")</f>
        <v>5.0357145000000001</v>
      </c>
      <c r="U67" s="77">
        <f>IFERROR(VLOOKUP($B67,'24hr'!$A$1:$X$367,MATCH('24hrFilter'!U$1,'24hr'!$C$1:$X$1,0)+2,0),"")</f>
        <v>1.5</v>
      </c>
      <c r="V67" s="77">
        <f>IFERROR(VLOOKUP($B67,'24hr'!$A$1:$X$367,MATCH('24hrFilter'!V$1,'24hr'!$C$1:$X$1,0)+2,0),"")</f>
        <v>1.5</v>
      </c>
      <c r="W67" s="77">
        <f>IFERROR(VLOOKUP($B67,'24hr'!$A$1:$X$367,MATCH('24hrFilter'!W$1,'24hr'!$C$1:$X$1,0)+2,0),"")</f>
        <v>3.5357145000000001</v>
      </c>
      <c r="X67" s="77">
        <f>IFERROR(VLOOKUP($B67,'24hr'!$A$1:$X$367,MATCH('24hrFilter'!X$1,'24hr'!$C$1:$X$1,0)+2,0),"")</f>
        <v>2.8371406000000001</v>
      </c>
      <c r="Y67" s="77">
        <f>IFERROR(VLOOKUP($B67,'24hr'!$A$1:$Z$367,MATCH('24hrFilter'!Y$1,'24hr'!$C$1:$Z$1,0)+2,0),"")</f>
        <v>65</v>
      </c>
      <c r="Z67" s="77">
        <f>IFERROR(VLOOKUP($B67,'24hr'!$A$1:$Z$367,MATCH('24hrFilter'!Z$1,'24hr'!$C$1:$Z$1,0)+2,0),"")</f>
        <v>75</v>
      </c>
    </row>
    <row r="68" spans="2:26" x14ac:dyDescent="0.25">
      <c r="B68">
        <f>IF(ROW()-1&lt;=Input!$F$4,ROW()-1,"")</f>
        <v>67</v>
      </c>
      <c r="C68" s="1">
        <f>IFERROR(VLOOKUP($B68,'24hr'!$A$1:$X$367,MATCH('24hrFilter'!C$1,'24hr'!$C$1:$X$1,0)+2,0),"")</f>
        <v>44128</v>
      </c>
      <c r="D68" s="77" t="str">
        <f>IFERROR(VLOOKUP($B68,'24hr'!$A$1:$X$367,MATCH('24hrFilter'!D$1,'24hr'!$C$1:$X$1,0)+2,0),"")</f>
        <v>Combined</v>
      </c>
      <c r="E68" s="77">
        <f>IFERROR(VLOOKUP($B68,'24hr'!$A$1:$X$367,MATCH('24hrFilter'!E$1,'24hr'!$C$1:$X$1,0)+2,0),"")</f>
        <v>69.945454999999995</v>
      </c>
      <c r="F68" s="77">
        <f>IFERROR(VLOOKUP($B68,'24hr'!$A$1:$X$367,MATCH('24hrFilter'!F$1,'24hr'!$C$1:$X$1,0)+2,0),"")</f>
        <v>55.031515499999998</v>
      </c>
      <c r="G68" s="77">
        <f>IFERROR(VLOOKUP($B68,'24hr'!$A$1:$X$367,MATCH('24hrFilter'!G$1,'24hr'!$C$1:$X$1,0)+2,0),"")</f>
        <v>55.031515499999998</v>
      </c>
      <c r="H68" s="77">
        <f>IFERROR(VLOOKUP($B68,'24hr'!$A$1:$X$367,MATCH('24hrFilter'!H$1,'24hr'!$C$1:$X$1,0)+2,0),"")</f>
        <v>21.671980999999999</v>
      </c>
      <c r="I68" s="77">
        <f>IFERROR(VLOOKUP($B68,'24hr'!$A$1:$X$367,MATCH('24hrFilter'!I$1,'24hr'!$C$1:$X$1,0)+2,0),"")</f>
        <v>65.116933750000001</v>
      </c>
      <c r="J68" s="77">
        <f>IFERROR(VLOOKUP($B68,'24hr'!$A$1:$X$367,MATCH('24hrFilter'!J$1,'24hr'!$C$1:$X$1,0)+2,0),"")</f>
        <v>60.399469500000002</v>
      </c>
      <c r="K68" s="77">
        <f>IFERROR(VLOOKUP($B68,'24hr'!$A$1:$X$367,MATCH('24hrFilter'!K$1,'24hr'!$C$1:$X$1,0)+2,0),"")</f>
        <v>12.321329</v>
      </c>
      <c r="L68" s="77">
        <f>IFERROR(VLOOKUP($B68,'24hr'!$A$1:$X$367,MATCH('24hrFilter'!L$1,'24hr'!$C$1:$X$1,0)+2,0),"")</f>
        <v>12.321329</v>
      </c>
      <c r="M68" s="77">
        <f>IFERROR(VLOOKUP($B68,'24hr'!$A$1:$X$367,MATCH('24hrFilter'!M$1,'24hr'!$C$1:$X$1,0)+2,0),"")</f>
        <v>48.078140500000003</v>
      </c>
      <c r="N68" s="77">
        <f>IFERROR(VLOOKUP($B68,'24hr'!$A$1:$X$367,MATCH('24hrFilter'!N$1,'24hr'!$C$1:$X$1,0)+2,0),"")</f>
        <v>42.336693100000005</v>
      </c>
      <c r="O68" s="77">
        <f>IFERROR(VLOOKUP($B68,'24hr'!$A$1:$X$367,MATCH('24hrFilter'!O$1,'24hr'!$C$1:$X$1,0)+2,0),"")</f>
        <v>97.23833350000001</v>
      </c>
      <c r="P68" s="77">
        <f>IFERROR(VLOOKUP($B68,'24hr'!$A$1:$X$367,MATCH('24hrFilter'!P$1,'24hr'!$C$1:$X$1,0)+2,0),"")</f>
        <v>9.6797904999999993</v>
      </c>
      <c r="Q68" s="77">
        <f>IFERROR(VLOOKUP($B68,'24hr'!$A$1:$X$367,MATCH('24hrFilter'!Q$1,'24hr'!$C$1:$X$1,0)+2,0),"")</f>
        <v>9.6797904999999993</v>
      </c>
      <c r="R68" s="77">
        <f>IFERROR(VLOOKUP($B68,'24hr'!$A$1:$X$367,MATCH('24hrFilter'!R$1,'24hr'!$C$1:$X$1,0)+2,0),"")</f>
        <v>87.558543</v>
      </c>
      <c r="S68" s="77">
        <f>IFERROR(VLOOKUP($B68,'24hr'!$A$1:$X$367,MATCH('24hrFilter'!S$1,'24hr'!$C$1:$X$1,0)+2,0),"")</f>
        <v>55.778645900000001</v>
      </c>
      <c r="T68" s="77">
        <f>IFERROR(VLOOKUP($B68,'24hr'!$A$1:$X$367,MATCH('24hrFilter'!T$1,'24hr'!$C$1:$X$1,0)+2,0),"")</f>
        <v>8.6757574999999996</v>
      </c>
      <c r="U68" s="77">
        <f>IFERROR(VLOOKUP($B68,'24hr'!$A$1:$X$367,MATCH('24hrFilter'!U$1,'24hr'!$C$1:$X$1,0)+2,0),"")</f>
        <v>0.96153849999999996</v>
      </c>
      <c r="V68" s="77">
        <f>IFERROR(VLOOKUP($B68,'24hr'!$A$1:$X$367,MATCH('24hrFilter'!V$1,'24hr'!$C$1:$X$1,0)+2,0),"")</f>
        <v>0.96153849999999996</v>
      </c>
      <c r="W68" s="77">
        <f>IFERROR(VLOOKUP($B68,'24hr'!$A$1:$X$367,MATCH('24hrFilter'!W$1,'24hr'!$C$1:$X$1,0)+2,0),"")</f>
        <v>7.7142190000000008</v>
      </c>
      <c r="X68" s="77">
        <f>IFERROR(VLOOKUP($B68,'24hr'!$A$1:$X$367,MATCH('24hrFilter'!X$1,'24hr'!$C$1:$X$1,0)+2,0),"")</f>
        <v>3.5958439000000002</v>
      </c>
      <c r="Y68" s="77">
        <f>IFERROR(VLOOKUP($B68,'24hr'!$A$1:$Z$367,MATCH('24hrFilter'!Y$1,'24hr'!$C$1:$Z$1,0)+2,0),"")</f>
        <v>65</v>
      </c>
      <c r="Z68" s="77">
        <f>IFERROR(VLOOKUP($B68,'24hr'!$A$1:$Z$367,MATCH('24hrFilter'!Z$1,'24hr'!$C$1:$Z$1,0)+2,0),"")</f>
        <v>75</v>
      </c>
    </row>
    <row r="69" spans="2:26" x14ac:dyDescent="0.25">
      <c r="B69">
        <f>IF(ROW()-1&lt;=Input!$F$4,ROW()-1,"")</f>
        <v>68</v>
      </c>
      <c r="C69" s="1">
        <f>IFERROR(VLOOKUP($B69,'24hr'!$A$1:$X$367,MATCH('24hrFilter'!C$1,'24hr'!$C$1:$X$1,0)+2,0),"")</f>
        <v>44127</v>
      </c>
      <c r="D69" s="77" t="str">
        <f>IFERROR(VLOOKUP($B69,'24hr'!$A$1:$X$367,MATCH('24hrFilter'!D$1,'24hr'!$C$1:$X$1,0)+2,0),"")</f>
        <v>Combined</v>
      </c>
      <c r="E69" s="77">
        <f>IFERROR(VLOOKUP($B69,'24hr'!$A$1:$X$367,MATCH('24hrFilter'!E$1,'24hr'!$C$1:$X$1,0)+2,0),"")</f>
        <v>68.527272999999994</v>
      </c>
      <c r="F69" s="77">
        <f>IFERROR(VLOOKUP($B69,'24hr'!$A$1:$X$367,MATCH('24hrFilter'!F$1,'24hr'!$C$1:$X$1,0)+2,0),"")</f>
        <v>59.301136499999998</v>
      </c>
      <c r="G69" s="77">
        <f>IFERROR(VLOOKUP($B69,'24hr'!$A$1:$X$367,MATCH('24hrFilter'!G$1,'24hr'!$C$1:$X$1,0)+2,0),"")</f>
        <v>59.301136499999998</v>
      </c>
      <c r="H69" s="77">
        <f>IFERROR(VLOOKUP($B69,'24hr'!$A$1:$X$367,MATCH('24hrFilter'!H$1,'24hr'!$C$1:$X$1,0)+2,0),"")</f>
        <v>19.597115500000001</v>
      </c>
      <c r="I69" s="77">
        <f>IFERROR(VLOOKUP($B69,'24hr'!$A$1:$X$367,MATCH('24hrFilter'!I$1,'24hr'!$C$1:$X$1,0)+2,0),"")</f>
        <v>66.27364</v>
      </c>
      <c r="J69" s="77">
        <f>IFERROR(VLOOKUP($B69,'24hr'!$A$1:$X$367,MATCH('24hrFilter'!J$1,'24hr'!$C$1:$X$1,0)+2,0),"")</f>
        <v>54.294444499999997</v>
      </c>
      <c r="K69" s="77">
        <f>IFERROR(VLOOKUP($B69,'24hr'!$A$1:$X$367,MATCH('24hrFilter'!K$1,'24hr'!$C$1:$X$1,0)+2,0),"")</f>
        <v>10.964335999999999</v>
      </c>
      <c r="L69" s="77">
        <f>IFERROR(VLOOKUP($B69,'24hr'!$A$1:$X$367,MATCH('24hrFilter'!L$1,'24hr'!$C$1:$X$1,0)+2,0),"")</f>
        <v>10.964335999999999</v>
      </c>
      <c r="M69" s="77">
        <f>IFERROR(VLOOKUP($B69,'24hr'!$A$1:$X$367,MATCH('24hrFilter'!M$1,'24hr'!$C$1:$X$1,0)+2,0),"")</f>
        <v>43.330108500000001</v>
      </c>
      <c r="N69" s="77">
        <f>IFERROR(VLOOKUP($B69,'24hr'!$A$1:$X$367,MATCH('24hrFilter'!N$1,'24hr'!$C$1:$X$1,0)+2,0),"")</f>
        <v>40.297627500000004</v>
      </c>
      <c r="O69" s="77">
        <f>IFERROR(VLOOKUP($B69,'24hr'!$A$1:$X$367,MATCH('24hrFilter'!O$1,'24hr'!$C$1:$X$1,0)+2,0),"")</f>
        <v>81.598551</v>
      </c>
      <c r="P69" s="77">
        <f>IFERROR(VLOOKUP($B69,'24hr'!$A$1:$X$367,MATCH('24hrFilter'!P$1,'24hr'!$C$1:$X$1,0)+2,0),"")</f>
        <v>12.438671000000001</v>
      </c>
      <c r="Q69" s="77">
        <f>IFERROR(VLOOKUP($B69,'24hr'!$A$1:$X$367,MATCH('24hrFilter'!Q$1,'24hr'!$C$1:$X$1,0)+2,0),"")</f>
        <v>12.438671000000001</v>
      </c>
      <c r="R69" s="77">
        <f>IFERROR(VLOOKUP($B69,'24hr'!$A$1:$X$367,MATCH('24hrFilter'!R$1,'24hr'!$C$1:$X$1,0)+2,0),"")</f>
        <v>69.159880000000001</v>
      </c>
      <c r="S69" s="77">
        <f>IFERROR(VLOOKUP($B69,'24hr'!$A$1:$X$367,MATCH('24hrFilter'!S$1,'24hr'!$C$1:$X$1,0)+2,0),"")</f>
        <v>51.173310299999997</v>
      </c>
      <c r="T69" s="77">
        <f>IFERROR(VLOOKUP($B69,'24hr'!$A$1:$X$367,MATCH('24hrFilter'!T$1,'24hr'!$C$1:$X$1,0)+2,0),"")</f>
        <v>6.7307689999999996</v>
      </c>
      <c r="U69" s="77">
        <f>IFERROR(VLOOKUP($B69,'24hr'!$A$1:$X$367,MATCH('24hrFilter'!U$1,'24hr'!$C$1:$X$1,0)+2,0),"")</f>
        <v>1.6704545</v>
      </c>
      <c r="V69" s="77">
        <f>IFERROR(VLOOKUP($B69,'24hr'!$A$1:$X$367,MATCH('24hrFilter'!V$1,'24hr'!$C$1:$X$1,0)+2,0),"")</f>
        <v>1.6704545</v>
      </c>
      <c r="W69" s="77">
        <f>IFERROR(VLOOKUP($B69,'24hr'!$A$1:$X$367,MATCH('24hrFilter'!W$1,'24hr'!$C$1:$X$1,0)+2,0),"")</f>
        <v>5.0603144999999996</v>
      </c>
      <c r="X69" s="77">
        <f>IFERROR(VLOOKUP($B69,'24hr'!$A$1:$X$367,MATCH('24hrFilter'!X$1,'24hr'!$C$1:$X$1,0)+2,0),"")</f>
        <v>3.3778998000000002</v>
      </c>
      <c r="Y69" s="77">
        <f>IFERROR(VLOOKUP($B69,'24hr'!$A$1:$Z$367,MATCH('24hrFilter'!Y$1,'24hr'!$C$1:$Z$1,0)+2,0),"")</f>
        <v>65</v>
      </c>
      <c r="Z69" s="77">
        <f>IFERROR(VLOOKUP($B69,'24hr'!$A$1:$Z$367,MATCH('24hrFilter'!Z$1,'24hr'!$C$1:$Z$1,0)+2,0),"")</f>
        <v>75</v>
      </c>
    </row>
    <row r="70" spans="2:26" x14ac:dyDescent="0.25">
      <c r="B70">
        <f>IF(ROW()-1&lt;=Input!$F$4,ROW()-1,"")</f>
        <v>69</v>
      </c>
      <c r="C70" s="1">
        <f>IFERROR(VLOOKUP($B70,'24hr'!$A$1:$X$367,MATCH('24hrFilter'!C$1,'24hr'!$C$1:$X$1,0)+2,0),"")</f>
        <v>44126</v>
      </c>
      <c r="D70" s="77" t="str">
        <f>IFERROR(VLOOKUP($B70,'24hr'!$A$1:$X$367,MATCH('24hrFilter'!D$1,'24hr'!$C$1:$X$1,0)+2,0),"")</f>
        <v>Combined</v>
      </c>
      <c r="E70" s="77">
        <f>IFERROR(VLOOKUP($B70,'24hr'!$A$1:$X$367,MATCH('24hrFilter'!E$1,'24hr'!$C$1:$X$1,0)+2,0),"")</f>
        <v>64.918182000000002</v>
      </c>
      <c r="F70" s="77">
        <f>IFERROR(VLOOKUP($B70,'24hr'!$A$1:$X$367,MATCH('24hrFilter'!F$1,'24hr'!$C$1:$X$1,0)+2,0),"")</f>
        <v>57.637500000000003</v>
      </c>
      <c r="G70" s="77">
        <f>IFERROR(VLOOKUP($B70,'24hr'!$A$1:$X$367,MATCH('24hrFilter'!G$1,'24hr'!$C$1:$X$1,0)+2,0),"")</f>
        <v>57.637500000000003</v>
      </c>
      <c r="H70" s="77">
        <f>IFERROR(VLOOKUP($B70,'24hr'!$A$1:$X$367,MATCH('24hrFilter'!H$1,'24hr'!$C$1:$X$1,0)+2,0),"")</f>
        <v>19.352360000000001</v>
      </c>
      <c r="I70" s="77">
        <f>IFERROR(VLOOKUP($B70,'24hr'!$A$1:$X$367,MATCH('24hrFilter'!I$1,'24hr'!$C$1:$X$1,0)+2,0),"")</f>
        <v>65.134643249999996</v>
      </c>
      <c r="J70" s="77">
        <f>IFERROR(VLOOKUP($B70,'24hr'!$A$1:$X$367,MATCH('24hrFilter'!J$1,'24hr'!$C$1:$X$1,0)+2,0),"")</f>
        <v>57.617727500000001</v>
      </c>
      <c r="K70" s="77">
        <f>IFERROR(VLOOKUP($B70,'24hr'!$A$1:$X$367,MATCH('24hrFilter'!K$1,'24hr'!$C$1:$X$1,0)+2,0),"")</f>
        <v>25.1102095</v>
      </c>
      <c r="L70" s="77">
        <f>IFERROR(VLOOKUP($B70,'24hr'!$A$1:$X$367,MATCH('24hrFilter'!L$1,'24hr'!$C$1:$X$1,0)+2,0),"")</f>
        <v>25.1102095</v>
      </c>
      <c r="M70" s="77">
        <f>IFERROR(VLOOKUP($B70,'24hr'!$A$1:$X$367,MATCH('24hrFilter'!M$1,'24hr'!$C$1:$X$1,0)+2,0),"")</f>
        <v>32.507517999999997</v>
      </c>
      <c r="N70" s="77">
        <f>IFERROR(VLOOKUP($B70,'24hr'!$A$1:$X$367,MATCH('24hrFilter'!N$1,'24hr'!$C$1:$X$1,0)+2,0),"")</f>
        <v>44.4489053</v>
      </c>
      <c r="O70" s="77">
        <f>IFERROR(VLOOKUP($B70,'24hr'!$A$1:$X$367,MATCH('24hrFilter'!O$1,'24hr'!$C$1:$X$1,0)+2,0),"")</f>
        <v>86.786591000000001</v>
      </c>
      <c r="P70" s="77">
        <f>IFERROR(VLOOKUP($B70,'24hr'!$A$1:$X$367,MATCH('24hrFilter'!P$1,'24hr'!$C$1:$X$1,0)+2,0),"")</f>
        <v>19.219195499999998</v>
      </c>
      <c r="Q70" s="77">
        <f>IFERROR(VLOOKUP($B70,'24hr'!$A$1:$X$367,MATCH('24hrFilter'!Q$1,'24hr'!$C$1:$X$1,0)+2,0),"")</f>
        <v>19.219195499999998</v>
      </c>
      <c r="R70" s="77">
        <f>IFERROR(VLOOKUP($B70,'24hr'!$A$1:$X$367,MATCH('24hrFilter'!R$1,'24hr'!$C$1:$X$1,0)+2,0),"")</f>
        <v>67.567395500000003</v>
      </c>
      <c r="S70" s="77">
        <f>IFERROR(VLOOKUP($B70,'24hr'!$A$1:$X$367,MATCH('24hrFilter'!S$1,'24hr'!$C$1:$X$1,0)+2,0),"")</f>
        <v>58.480187299999997</v>
      </c>
      <c r="T70" s="77">
        <f>IFERROR(VLOOKUP($B70,'24hr'!$A$1:$X$367,MATCH('24hrFilter'!T$1,'24hr'!$C$1:$X$1,0)+2,0),"")</f>
        <v>5.1958045000000004</v>
      </c>
      <c r="U70" s="77">
        <f>IFERROR(VLOOKUP($B70,'24hr'!$A$1:$X$367,MATCH('24hrFilter'!U$1,'24hr'!$C$1:$X$1,0)+2,0),"")</f>
        <v>1.5</v>
      </c>
      <c r="V70" s="77">
        <f>IFERROR(VLOOKUP($B70,'24hr'!$A$1:$X$367,MATCH('24hrFilter'!V$1,'24hr'!$C$1:$X$1,0)+2,0),"")</f>
        <v>1.5</v>
      </c>
      <c r="W70" s="77">
        <f>IFERROR(VLOOKUP($B70,'24hr'!$A$1:$X$367,MATCH('24hrFilter'!W$1,'24hr'!$C$1:$X$1,0)+2,0),"")</f>
        <v>3.6958045000000004</v>
      </c>
      <c r="X70" s="77">
        <f>IFERROR(VLOOKUP($B70,'24hr'!$A$1:$X$367,MATCH('24hrFilter'!X$1,'24hr'!$C$1:$X$1,0)+2,0),"")</f>
        <v>3.2452014499999997</v>
      </c>
      <c r="Y70" s="77">
        <f>IFERROR(VLOOKUP($B70,'24hr'!$A$1:$Z$367,MATCH('24hrFilter'!Y$1,'24hr'!$C$1:$Z$1,0)+2,0),"")</f>
        <v>65</v>
      </c>
      <c r="Z70" s="77">
        <f>IFERROR(VLOOKUP($B70,'24hr'!$A$1:$Z$367,MATCH('24hrFilter'!Z$1,'24hr'!$C$1:$Z$1,0)+2,0),"")</f>
        <v>75</v>
      </c>
    </row>
    <row r="71" spans="2:26" x14ac:dyDescent="0.25">
      <c r="B71">
        <f>IF(ROW()-1&lt;=Input!$F$4,ROW()-1,"")</f>
        <v>70</v>
      </c>
      <c r="C71" s="1">
        <f>IFERROR(VLOOKUP($B71,'24hr'!$A$1:$X$367,MATCH('24hrFilter'!C$1,'24hr'!$C$1:$X$1,0)+2,0),"")</f>
        <v>44125</v>
      </c>
      <c r="D71" s="77" t="str">
        <f>IFERROR(VLOOKUP($B71,'24hr'!$A$1:$X$367,MATCH('24hrFilter'!D$1,'24hr'!$C$1:$X$1,0)+2,0),"")</f>
        <v>Combined</v>
      </c>
      <c r="E71" s="77">
        <f>IFERROR(VLOOKUP($B71,'24hr'!$A$1:$X$367,MATCH('24hrFilter'!E$1,'24hr'!$C$1:$X$1,0)+2,0),"")</f>
        <v>61.640909000000001</v>
      </c>
      <c r="F71" s="77">
        <f>IFERROR(VLOOKUP($B71,'24hr'!$A$1:$X$367,MATCH('24hrFilter'!F$1,'24hr'!$C$1:$X$1,0)+2,0),"")</f>
        <v>58.960314499999996</v>
      </c>
      <c r="G71" s="77">
        <f>IFERROR(VLOOKUP($B71,'24hr'!$A$1:$X$367,MATCH('24hrFilter'!G$1,'24hr'!$C$1:$X$1,0)+2,0),"")</f>
        <v>58.960314499999996</v>
      </c>
      <c r="H71" s="77">
        <f>IFERROR(VLOOKUP($B71,'24hr'!$A$1:$X$367,MATCH('24hrFilter'!H$1,'24hr'!$C$1:$X$1,0)+2,0),"")</f>
        <v>12.290908999999999</v>
      </c>
      <c r="I71" s="77">
        <f>IFERROR(VLOOKUP($B71,'24hr'!$A$1:$X$367,MATCH('24hrFilter'!I$1,'24hr'!$C$1:$X$1,0)+2,0),"")</f>
        <v>65.281482249999996</v>
      </c>
      <c r="J71" s="77">
        <f>IFERROR(VLOOKUP($B71,'24hr'!$A$1:$X$367,MATCH('24hrFilter'!J$1,'24hr'!$C$1:$X$1,0)+2,0),"")</f>
        <v>58.357359500000001</v>
      </c>
      <c r="K71" s="77">
        <f>IFERROR(VLOOKUP($B71,'24hr'!$A$1:$X$367,MATCH('24hrFilter'!K$1,'24hr'!$C$1:$X$1,0)+2,0),"")</f>
        <v>19.023077000000001</v>
      </c>
      <c r="L71" s="77">
        <f>IFERROR(VLOOKUP($B71,'24hr'!$A$1:$X$367,MATCH('24hrFilter'!L$1,'24hr'!$C$1:$X$1,0)+2,0),"")</f>
        <v>19.023077000000001</v>
      </c>
      <c r="M71" s="77">
        <f>IFERROR(VLOOKUP($B71,'24hr'!$A$1:$X$367,MATCH('24hrFilter'!M$1,'24hr'!$C$1:$X$1,0)+2,0),"")</f>
        <v>39.3342825</v>
      </c>
      <c r="N71" s="77">
        <f>IFERROR(VLOOKUP($B71,'24hr'!$A$1:$X$367,MATCH('24hrFilter'!N$1,'24hr'!$C$1:$X$1,0)+2,0),"")</f>
        <v>43.930614300000002</v>
      </c>
      <c r="O71" s="77">
        <f>IFERROR(VLOOKUP($B71,'24hr'!$A$1:$X$367,MATCH('24hrFilter'!O$1,'24hr'!$C$1:$X$1,0)+2,0),"")</f>
        <v>90.843653999999987</v>
      </c>
      <c r="P71" s="77">
        <f>IFERROR(VLOOKUP($B71,'24hr'!$A$1:$X$367,MATCH('24hrFilter'!P$1,'24hr'!$C$1:$X$1,0)+2,0),"")</f>
        <v>16.356118500000001</v>
      </c>
      <c r="Q71" s="77">
        <f>IFERROR(VLOOKUP($B71,'24hr'!$A$1:$X$367,MATCH('24hrFilter'!Q$1,'24hr'!$C$1:$X$1,0)+2,0),"")</f>
        <v>16.356118500000001</v>
      </c>
      <c r="R71" s="77">
        <f>IFERROR(VLOOKUP($B71,'24hr'!$A$1:$X$367,MATCH('24hrFilter'!R$1,'24hr'!$C$1:$X$1,0)+2,0),"")</f>
        <v>74.487535499999993</v>
      </c>
      <c r="S71" s="77">
        <f>IFERROR(VLOOKUP($B71,'24hr'!$A$1:$X$367,MATCH('24hrFilter'!S$1,'24hr'!$C$1:$X$1,0)+2,0),"")</f>
        <v>57.787861100000001</v>
      </c>
      <c r="T71" s="77">
        <f>IFERROR(VLOOKUP($B71,'24hr'!$A$1:$X$367,MATCH('24hrFilter'!T$1,'24hr'!$C$1:$X$1,0)+2,0),"")</f>
        <v>5.486631</v>
      </c>
      <c r="U71" s="77">
        <f>IFERROR(VLOOKUP($B71,'24hr'!$A$1:$X$367,MATCH('24hrFilter'!U$1,'24hr'!$C$1:$X$1,0)+2,0),"")</f>
        <v>1.2902095</v>
      </c>
      <c r="V71" s="77">
        <f>IFERROR(VLOOKUP($B71,'24hr'!$A$1:$X$367,MATCH('24hrFilter'!V$1,'24hr'!$C$1:$X$1,0)+2,0),"")</f>
        <v>1.2902095</v>
      </c>
      <c r="W71" s="77">
        <f>IFERROR(VLOOKUP($B71,'24hr'!$A$1:$X$367,MATCH('24hrFilter'!W$1,'24hr'!$C$1:$X$1,0)+2,0),"")</f>
        <v>4.1964215000000005</v>
      </c>
      <c r="X71" s="77">
        <f>IFERROR(VLOOKUP($B71,'24hr'!$A$1:$X$367,MATCH('24hrFilter'!X$1,'24hr'!$C$1:$X$1,0)+2,0),"")</f>
        <v>3.1500637</v>
      </c>
      <c r="Y71" s="77">
        <f>IFERROR(VLOOKUP($B71,'24hr'!$A$1:$Z$367,MATCH('24hrFilter'!Y$1,'24hr'!$C$1:$Z$1,0)+2,0),"")</f>
        <v>65</v>
      </c>
      <c r="Z71" s="77">
        <f>IFERROR(VLOOKUP($B71,'24hr'!$A$1:$Z$367,MATCH('24hrFilter'!Z$1,'24hr'!$C$1:$Z$1,0)+2,0),"")</f>
        <v>75</v>
      </c>
    </row>
    <row r="72" spans="2:26" x14ac:dyDescent="0.25">
      <c r="B72">
        <f>IF(ROW()-1&lt;=Input!$F$4,ROW()-1,"")</f>
        <v>71</v>
      </c>
      <c r="C72" s="1">
        <f>IFERROR(VLOOKUP($B72,'24hr'!$A$1:$X$367,MATCH('24hrFilter'!C$1,'24hr'!$C$1:$X$1,0)+2,0),"")</f>
        <v>44124</v>
      </c>
      <c r="D72" s="77" t="str">
        <f>IFERROR(VLOOKUP($B72,'24hr'!$A$1:$X$367,MATCH('24hrFilter'!D$1,'24hr'!$C$1:$X$1,0)+2,0),"")</f>
        <v>Combined</v>
      </c>
      <c r="E72" s="77">
        <f>IFERROR(VLOOKUP($B72,'24hr'!$A$1:$X$367,MATCH('24hrFilter'!E$1,'24hr'!$C$1:$X$1,0)+2,0),"")</f>
        <v>68.238181999999995</v>
      </c>
      <c r="F72" s="77">
        <f>IFERROR(VLOOKUP($B72,'24hr'!$A$1:$X$367,MATCH('24hrFilter'!F$1,'24hr'!$C$1:$X$1,0)+2,0),"")</f>
        <v>61.186411500000006</v>
      </c>
      <c r="G72" s="77">
        <f>IFERROR(VLOOKUP($B72,'24hr'!$A$1:$X$367,MATCH('24hrFilter'!G$1,'24hr'!$C$1:$X$1,0)+2,0),"")</f>
        <v>61.186411500000006</v>
      </c>
      <c r="H72" s="77">
        <f>IFERROR(VLOOKUP($B72,'24hr'!$A$1:$X$367,MATCH('24hrFilter'!H$1,'24hr'!$C$1:$X$1,0)+2,0),"")</f>
        <v>15.000371999999995</v>
      </c>
      <c r="I72" s="77">
        <f>IFERROR(VLOOKUP($B72,'24hr'!$A$1:$X$367,MATCH('24hrFilter'!I$1,'24hr'!$C$1:$X$1,0)+2,0),"")</f>
        <v>66.799795250000003</v>
      </c>
      <c r="J72" s="77">
        <f>IFERROR(VLOOKUP($B72,'24hr'!$A$1:$X$367,MATCH('24hrFilter'!J$1,'24hr'!$C$1:$X$1,0)+2,0),"")</f>
        <v>57.296111500000002</v>
      </c>
      <c r="K72" s="77">
        <f>IFERROR(VLOOKUP($B72,'24hr'!$A$1:$X$367,MATCH('24hrFilter'!K$1,'24hr'!$C$1:$X$1,0)+2,0),"")</f>
        <v>14.9324475</v>
      </c>
      <c r="L72" s="77">
        <f>IFERROR(VLOOKUP($B72,'24hr'!$A$1:$X$367,MATCH('24hrFilter'!L$1,'24hr'!$C$1:$X$1,0)+2,0),"")</f>
        <v>14.9324475</v>
      </c>
      <c r="M72" s="77">
        <f>IFERROR(VLOOKUP($B72,'24hr'!$A$1:$X$367,MATCH('24hrFilter'!M$1,'24hr'!$C$1:$X$1,0)+2,0),"")</f>
        <v>42.363664</v>
      </c>
      <c r="N72" s="77">
        <f>IFERROR(VLOOKUP($B72,'24hr'!$A$1:$X$367,MATCH('24hrFilter'!N$1,'24hr'!$C$1:$X$1,0)+2,0),"")</f>
        <v>43.416886750000003</v>
      </c>
      <c r="O72" s="77">
        <f>IFERROR(VLOOKUP($B72,'24hr'!$A$1:$X$367,MATCH('24hrFilter'!O$1,'24hr'!$C$1:$X$1,0)+2,0),"")</f>
        <v>85.081344999999999</v>
      </c>
      <c r="P72" s="77">
        <f>IFERROR(VLOOKUP($B72,'24hr'!$A$1:$X$367,MATCH('24hrFilter'!P$1,'24hr'!$C$1:$X$1,0)+2,0),"")</f>
        <v>10.669091</v>
      </c>
      <c r="Q72" s="77">
        <f>IFERROR(VLOOKUP($B72,'24hr'!$A$1:$X$367,MATCH('24hrFilter'!Q$1,'24hr'!$C$1:$X$1,0)+2,0),"")</f>
        <v>10.669091</v>
      </c>
      <c r="R72" s="77">
        <f>IFERROR(VLOOKUP($B72,'24hr'!$A$1:$X$367,MATCH('24hrFilter'!R$1,'24hr'!$C$1:$X$1,0)+2,0),"")</f>
        <v>74.41225399999999</v>
      </c>
      <c r="S72" s="77">
        <f>IFERROR(VLOOKUP($B72,'24hr'!$A$1:$X$367,MATCH('24hrFilter'!S$1,'24hr'!$C$1:$X$1,0)+2,0),"")</f>
        <v>53.734598750000004</v>
      </c>
      <c r="T72" s="77">
        <f>IFERROR(VLOOKUP($B72,'24hr'!$A$1:$X$367,MATCH('24hrFilter'!T$1,'24hr'!$C$1:$X$1,0)+2,0),"")</f>
        <v>6.6748250000000002</v>
      </c>
      <c r="U72" s="77">
        <f>IFERROR(VLOOKUP($B72,'24hr'!$A$1:$X$367,MATCH('24hrFilter'!U$1,'24hr'!$C$1:$X$1,0)+2,0),"")</f>
        <v>1.6538459999999999</v>
      </c>
      <c r="V72" s="77">
        <f>IFERROR(VLOOKUP($B72,'24hr'!$A$1:$X$367,MATCH('24hrFilter'!V$1,'24hr'!$C$1:$X$1,0)+2,0),"")</f>
        <v>1.6538459999999999</v>
      </c>
      <c r="W72" s="77">
        <f>IFERROR(VLOOKUP($B72,'24hr'!$A$1:$X$367,MATCH('24hrFilter'!W$1,'24hr'!$C$1:$X$1,0)+2,0),"")</f>
        <v>5.0209790000000005</v>
      </c>
      <c r="X72" s="77">
        <f>IFERROR(VLOOKUP($B72,'24hr'!$A$1:$X$367,MATCH('24hrFilter'!X$1,'24hr'!$C$1:$X$1,0)+2,0),"")</f>
        <v>3.6266137000000001</v>
      </c>
      <c r="Y72" s="77">
        <f>IFERROR(VLOOKUP($B72,'24hr'!$A$1:$Z$367,MATCH('24hrFilter'!Y$1,'24hr'!$C$1:$Z$1,0)+2,0),"")</f>
        <v>65</v>
      </c>
      <c r="Z72" s="77">
        <f>IFERROR(VLOOKUP($B72,'24hr'!$A$1:$Z$367,MATCH('24hrFilter'!Z$1,'24hr'!$C$1:$Z$1,0)+2,0),"")</f>
        <v>75</v>
      </c>
    </row>
    <row r="73" spans="2:26" x14ac:dyDescent="0.25">
      <c r="B73">
        <f>IF(ROW()-1&lt;=Input!$F$4,ROW()-1,"")</f>
        <v>72</v>
      </c>
      <c r="C73" s="1">
        <f>IFERROR(VLOOKUP($B73,'24hr'!$A$1:$X$367,MATCH('24hrFilter'!C$1,'24hr'!$C$1:$X$1,0)+2,0),"")</f>
        <v>44123</v>
      </c>
      <c r="D73" s="77" t="str">
        <f>IFERROR(VLOOKUP($B73,'24hr'!$A$1:$X$367,MATCH('24hrFilter'!D$1,'24hr'!$C$1:$X$1,0)+2,0),"")</f>
        <v>Combined</v>
      </c>
      <c r="E73" s="77">
        <f>IFERROR(VLOOKUP($B73,'24hr'!$A$1:$X$367,MATCH('24hrFilter'!E$1,'24hr'!$C$1:$X$1,0)+2,0),"")</f>
        <v>65.136364</v>
      </c>
      <c r="F73" s="77">
        <f>IFERROR(VLOOKUP($B73,'24hr'!$A$1:$X$367,MATCH('24hrFilter'!F$1,'24hr'!$C$1:$X$1,0)+2,0),"")</f>
        <v>59.216493499999999</v>
      </c>
      <c r="G73" s="77">
        <f>IFERROR(VLOOKUP($B73,'24hr'!$A$1:$X$367,MATCH('24hrFilter'!G$1,'24hr'!$C$1:$X$1,0)+2,0),"")</f>
        <v>59.216493499999999</v>
      </c>
      <c r="H73" s="77">
        <f>IFERROR(VLOOKUP($B73,'24hr'!$A$1:$X$367,MATCH('24hrFilter'!H$1,'24hr'!$C$1:$X$1,0)+2,0),"")</f>
        <v>15.263227000000001</v>
      </c>
      <c r="I73" s="77">
        <f>IFERROR(VLOOKUP($B73,'24hr'!$A$1:$X$367,MATCH('24hrFilter'!I$1,'24hr'!$C$1:$X$1,0)+2,0),"")</f>
        <v>66.465607500000004</v>
      </c>
      <c r="J73" s="77">
        <f>IFERROR(VLOOKUP($B73,'24hr'!$A$1:$X$367,MATCH('24hrFilter'!J$1,'24hr'!$C$1:$X$1,0)+2,0),"")</f>
        <v>58.391428500000004</v>
      </c>
      <c r="K73" s="77">
        <f>IFERROR(VLOOKUP($B73,'24hr'!$A$1:$X$367,MATCH('24hrFilter'!K$1,'24hr'!$C$1:$X$1,0)+2,0),"")</f>
        <v>31.711118499999998</v>
      </c>
      <c r="L73" s="77">
        <f>IFERROR(VLOOKUP($B73,'24hr'!$A$1:$X$367,MATCH('24hrFilter'!L$1,'24hr'!$C$1:$X$1,0)+2,0),"")</f>
        <v>31.711118499999998</v>
      </c>
      <c r="M73" s="77">
        <f>IFERROR(VLOOKUP($B73,'24hr'!$A$1:$X$367,MATCH('24hrFilter'!M$1,'24hr'!$C$1:$X$1,0)+2,0),"")</f>
        <v>26.680309999999999</v>
      </c>
      <c r="N73" s="77">
        <f>IFERROR(VLOOKUP($B73,'24hr'!$A$1:$X$367,MATCH('24hrFilter'!N$1,'24hr'!$C$1:$X$1,0)+2,0),"")</f>
        <v>46.009843000000004</v>
      </c>
      <c r="O73" s="77">
        <f>IFERROR(VLOOKUP($B73,'24hr'!$A$1:$X$367,MATCH('24hrFilter'!O$1,'24hr'!$C$1:$X$1,0)+2,0),"")</f>
        <v>91.289204500000011</v>
      </c>
      <c r="P73" s="77">
        <f>IFERROR(VLOOKUP($B73,'24hr'!$A$1:$X$367,MATCH('24hrFilter'!P$1,'24hr'!$C$1:$X$1,0)+2,0),"")</f>
        <v>33.604894999999999</v>
      </c>
      <c r="Q73" s="77">
        <f>IFERROR(VLOOKUP($B73,'24hr'!$A$1:$X$367,MATCH('24hrFilter'!Q$1,'24hr'!$C$1:$X$1,0)+2,0),"")</f>
        <v>33.604894999999999</v>
      </c>
      <c r="R73" s="77">
        <f>IFERROR(VLOOKUP($B73,'24hr'!$A$1:$X$367,MATCH('24hrFilter'!R$1,'24hr'!$C$1:$X$1,0)+2,0),"")</f>
        <v>57.684309499999998</v>
      </c>
      <c r="S73" s="77">
        <f>IFERROR(VLOOKUP($B73,'24hr'!$A$1:$X$367,MATCH('24hrFilter'!S$1,'24hr'!$C$1:$X$1,0)+2,0),"")</f>
        <v>57.161859949999993</v>
      </c>
      <c r="T73" s="77">
        <f>IFERROR(VLOOKUP($B73,'24hr'!$A$1:$X$367,MATCH('24hrFilter'!T$1,'24hr'!$C$1:$X$1,0)+2,0),"")</f>
        <v>6.2211540000000003</v>
      </c>
      <c r="U73" s="77">
        <f>IFERROR(VLOOKUP($B73,'24hr'!$A$1:$X$367,MATCH('24hrFilter'!U$1,'24hr'!$C$1:$X$1,0)+2,0),"")</f>
        <v>1.200855</v>
      </c>
      <c r="V73" s="77">
        <f>IFERROR(VLOOKUP($B73,'24hr'!$A$1:$X$367,MATCH('24hrFilter'!V$1,'24hr'!$C$1:$X$1,0)+2,0),"")</f>
        <v>1.200855</v>
      </c>
      <c r="W73" s="77">
        <f>IFERROR(VLOOKUP($B73,'24hr'!$A$1:$X$367,MATCH('24hrFilter'!W$1,'24hr'!$C$1:$X$1,0)+2,0),"")</f>
        <v>5.0202989999999996</v>
      </c>
      <c r="X73" s="77">
        <f>IFERROR(VLOOKUP($B73,'24hr'!$A$1:$X$367,MATCH('24hrFilter'!X$1,'24hr'!$C$1:$X$1,0)+2,0),"")</f>
        <v>3.4039342000000001</v>
      </c>
      <c r="Y73" s="77">
        <f>IFERROR(VLOOKUP($B73,'24hr'!$A$1:$Z$367,MATCH('24hrFilter'!Y$1,'24hr'!$C$1:$Z$1,0)+2,0),"")</f>
        <v>65</v>
      </c>
      <c r="Z73" s="77">
        <f>IFERROR(VLOOKUP($B73,'24hr'!$A$1:$Z$367,MATCH('24hrFilter'!Z$1,'24hr'!$C$1:$Z$1,0)+2,0),"")</f>
        <v>75</v>
      </c>
    </row>
    <row r="74" spans="2:26" x14ac:dyDescent="0.25">
      <c r="B74">
        <f>IF(ROW()-1&lt;=Input!$F$4,ROW()-1,"")</f>
        <v>73</v>
      </c>
      <c r="C74" s="1">
        <f>IFERROR(VLOOKUP($B74,'24hr'!$A$1:$X$367,MATCH('24hrFilter'!C$1,'24hr'!$C$1:$X$1,0)+2,0),"")</f>
        <v>44122</v>
      </c>
      <c r="D74" s="77" t="str">
        <f>IFERROR(VLOOKUP($B74,'24hr'!$A$1:$X$367,MATCH('24hrFilter'!D$1,'24hr'!$C$1:$X$1,0)+2,0),"")</f>
        <v>Combined</v>
      </c>
      <c r="E74" s="77">
        <f>IFERROR(VLOOKUP($B74,'24hr'!$A$1:$X$367,MATCH('24hrFilter'!E$1,'24hr'!$C$1:$X$1,0)+2,0),"")</f>
        <v>66.727272999999997</v>
      </c>
      <c r="F74" s="77">
        <f>IFERROR(VLOOKUP($B74,'24hr'!$A$1:$X$367,MATCH('24hrFilter'!F$1,'24hr'!$C$1:$X$1,0)+2,0),"")</f>
        <v>56.745800000000003</v>
      </c>
      <c r="G74" s="77">
        <f>IFERROR(VLOOKUP($B74,'24hr'!$A$1:$X$367,MATCH('24hrFilter'!G$1,'24hr'!$C$1:$X$1,0)+2,0),"")</f>
        <v>56.745800000000003</v>
      </c>
      <c r="H74" s="77">
        <f>IFERROR(VLOOKUP($B74,'24hr'!$A$1:$X$367,MATCH('24hrFilter'!H$1,'24hr'!$C$1:$X$1,0)+2,0),"")</f>
        <v>18.840913499999999</v>
      </c>
      <c r="I74" s="77">
        <f>IFERROR(VLOOKUP($B74,'24hr'!$A$1:$X$367,MATCH('24hrFilter'!I$1,'24hr'!$C$1:$X$1,0)+2,0),"")</f>
        <v>65.232659150000003</v>
      </c>
      <c r="J74" s="77">
        <f>IFERROR(VLOOKUP($B74,'24hr'!$A$1:$X$367,MATCH('24hrFilter'!J$1,'24hr'!$C$1:$X$1,0)+2,0),"")</f>
        <v>56.494475499999993</v>
      </c>
      <c r="K74" s="77">
        <f>IFERROR(VLOOKUP($B74,'24hr'!$A$1:$X$367,MATCH('24hrFilter'!K$1,'24hr'!$C$1:$X$1,0)+2,0),"")</f>
        <v>30.888461499999998</v>
      </c>
      <c r="L74" s="77">
        <f>IFERROR(VLOOKUP($B74,'24hr'!$A$1:$X$367,MATCH('24hrFilter'!L$1,'24hr'!$C$1:$X$1,0)+2,0),"")</f>
        <v>30.888461499999998</v>
      </c>
      <c r="M74" s="77">
        <f>IFERROR(VLOOKUP($B74,'24hr'!$A$1:$X$367,MATCH('24hrFilter'!M$1,'24hr'!$C$1:$X$1,0)+2,0),"")</f>
        <v>25.606013999999998</v>
      </c>
      <c r="N74" s="77">
        <f>IFERROR(VLOOKUP($B74,'24hr'!$A$1:$X$367,MATCH('24hrFilter'!N$1,'24hr'!$C$1:$X$1,0)+2,0),"")</f>
        <v>47.474288299999998</v>
      </c>
      <c r="O74" s="77">
        <f>IFERROR(VLOOKUP($B74,'24hr'!$A$1:$X$367,MATCH('24hrFilter'!O$1,'24hr'!$C$1:$X$1,0)+2,0),"")</f>
        <v>88.320566499999998</v>
      </c>
      <c r="P74" s="77">
        <f>IFERROR(VLOOKUP($B74,'24hr'!$A$1:$X$367,MATCH('24hrFilter'!P$1,'24hr'!$C$1:$X$1,0)+2,0),"")</f>
        <v>27.8284965</v>
      </c>
      <c r="Q74" s="77">
        <f>IFERROR(VLOOKUP($B74,'24hr'!$A$1:$X$367,MATCH('24hrFilter'!Q$1,'24hr'!$C$1:$X$1,0)+2,0),"")</f>
        <v>27.8284965</v>
      </c>
      <c r="R74" s="77">
        <f>IFERROR(VLOOKUP($B74,'24hr'!$A$1:$X$367,MATCH('24hrFilter'!R$1,'24hr'!$C$1:$X$1,0)+2,0),"")</f>
        <v>60.492069999999998</v>
      </c>
      <c r="S74" s="77">
        <f>IFERROR(VLOOKUP($B74,'24hr'!$A$1:$X$367,MATCH('24hrFilter'!S$1,'24hr'!$C$1:$X$1,0)+2,0),"")</f>
        <v>60.459456950000003</v>
      </c>
      <c r="T74" s="77">
        <f>IFERROR(VLOOKUP($B74,'24hr'!$A$1:$X$367,MATCH('24hrFilter'!T$1,'24hr'!$C$1:$X$1,0)+2,0),"")</f>
        <v>6.3146855000000004</v>
      </c>
      <c r="U74" s="77">
        <f>IFERROR(VLOOKUP($B74,'24hr'!$A$1:$X$367,MATCH('24hrFilter'!U$1,'24hr'!$C$1:$X$1,0)+2,0),"")</f>
        <v>1.4545455</v>
      </c>
      <c r="V74" s="77">
        <f>IFERROR(VLOOKUP($B74,'24hr'!$A$1:$X$367,MATCH('24hrFilter'!V$1,'24hr'!$C$1:$X$1,0)+2,0),"")</f>
        <v>1.4545455</v>
      </c>
      <c r="W74" s="77">
        <f>IFERROR(VLOOKUP($B74,'24hr'!$A$1:$X$367,MATCH('24hrFilter'!W$1,'24hr'!$C$1:$X$1,0)+2,0),"")</f>
        <v>4.8601400000000003</v>
      </c>
      <c r="X74" s="77">
        <f>IFERROR(VLOOKUP($B74,'24hr'!$A$1:$X$367,MATCH('24hrFilter'!X$1,'24hr'!$C$1:$X$1,0)+2,0),"")</f>
        <v>3.1771305999999999</v>
      </c>
      <c r="Y74" s="77">
        <f>IFERROR(VLOOKUP($B74,'24hr'!$A$1:$Z$367,MATCH('24hrFilter'!Y$1,'24hr'!$C$1:$Z$1,0)+2,0),"")</f>
        <v>65</v>
      </c>
      <c r="Z74" s="77">
        <f>IFERROR(VLOOKUP($B74,'24hr'!$A$1:$Z$367,MATCH('24hrFilter'!Z$1,'24hr'!$C$1:$Z$1,0)+2,0),"")</f>
        <v>75</v>
      </c>
    </row>
    <row r="75" spans="2:26" x14ac:dyDescent="0.25">
      <c r="B75">
        <f>IF(ROW()-1&lt;=Input!$F$4,ROW()-1,"")</f>
        <v>74</v>
      </c>
      <c r="C75" s="1">
        <f>IFERROR(VLOOKUP($B75,'24hr'!$A$1:$X$367,MATCH('24hrFilter'!C$1,'24hr'!$C$1:$X$1,0)+2,0),"")</f>
        <v>44121</v>
      </c>
      <c r="D75" s="77" t="str">
        <f>IFERROR(VLOOKUP($B75,'24hr'!$A$1:$X$367,MATCH('24hrFilter'!D$1,'24hr'!$C$1:$X$1,0)+2,0),"")</f>
        <v>Combined</v>
      </c>
      <c r="E75" s="77">
        <f>IFERROR(VLOOKUP($B75,'24hr'!$A$1:$X$367,MATCH('24hrFilter'!E$1,'24hr'!$C$1:$X$1,0)+2,0),"")</f>
        <v>67.718181999999999</v>
      </c>
      <c r="F75" s="77">
        <f>IFERROR(VLOOKUP($B75,'24hr'!$A$1:$X$367,MATCH('24hrFilter'!F$1,'24hr'!$C$1:$X$1,0)+2,0),"")</f>
        <v>57.235624999999999</v>
      </c>
      <c r="G75" s="77">
        <f>IFERROR(VLOOKUP($B75,'24hr'!$A$1:$X$367,MATCH('24hrFilter'!G$1,'24hr'!$C$1:$X$1,0)+2,0),"")</f>
        <v>57.235624999999999</v>
      </c>
      <c r="H75" s="77">
        <f>IFERROR(VLOOKUP($B75,'24hr'!$A$1:$X$367,MATCH('24hrFilter'!H$1,'24hr'!$C$1:$X$1,0)+2,0),"")</f>
        <v>18.650388999999997</v>
      </c>
      <c r="I75" s="77">
        <f>IFERROR(VLOOKUP($B75,'24hr'!$A$1:$X$367,MATCH('24hrFilter'!I$1,'24hr'!$C$1:$X$1,0)+2,0),"")</f>
        <v>66.686483850000002</v>
      </c>
      <c r="J75" s="77">
        <f>IFERROR(VLOOKUP($B75,'24hr'!$A$1:$X$367,MATCH('24hrFilter'!J$1,'24hr'!$C$1:$X$1,0)+2,0),"")</f>
        <v>65.550445499999995</v>
      </c>
      <c r="K75" s="77">
        <f>IFERROR(VLOOKUP($B75,'24hr'!$A$1:$X$367,MATCH('24hrFilter'!K$1,'24hr'!$C$1:$X$1,0)+2,0),"")</f>
        <v>33.450349500000002</v>
      </c>
      <c r="L75" s="77">
        <f>IFERROR(VLOOKUP($B75,'24hr'!$A$1:$X$367,MATCH('24hrFilter'!L$1,'24hr'!$C$1:$X$1,0)+2,0),"")</f>
        <v>33.450349500000002</v>
      </c>
      <c r="M75" s="77">
        <f>IFERROR(VLOOKUP($B75,'24hr'!$A$1:$X$367,MATCH('24hrFilter'!M$1,'24hr'!$C$1:$X$1,0)+2,0),"")</f>
        <v>32.100096000000001</v>
      </c>
      <c r="N75" s="77">
        <f>IFERROR(VLOOKUP($B75,'24hr'!$A$1:$X$367,MATCH('24hrFilter'!N$1,'24hr'!$C$1:$X$1,0)+2,0),"")</f>
        <v>47.954328199999999</v>
      </c>
      <c r="O75" s="77">
        <f>IFERROR(VLOOKUP($B75,'24hr'!$A$1:$X$367,MATCH('24hrFilter'!O$1,'24hr'!$C$1:$X$1,0)+2,0),"")</f>
        <v>94.0696595</v>
      </c>
      <c r="P75" s="77">
        <f>IFERROR(VLOOKUP($B75,'24hr'!$A$1:$X$367,MATCH('24hrFilter'!P$1,'24hr'!$C$1:$X$1,0)+2,0),"")</f>
        <v>29.781958500000002</v>
      </c>
      <c r="Q75" s="77">
        <f>IFERROR(VLOOKUP($B75,'24hr'!$A$1:$X$367,MATCH('24hrFilter'!Q$1,'24hr'!$C$1:$X$1,0)+2,0),"")</f>
        <v>29.781958500000002</v>
      </c>
      <c r="R75" s="77">
        <f>IFERROR(VLOOKUP($B75,'24hr'!$A$1:$X$367,MATCH('24hrFilter'!R$1,'24hr'!$C$1:$X$1,0)+2,0),"")</f>
        <v>64.287700999999998</v>
      </c>
      <c r="S75" s="77">
        <f>IFERROR(VLOOKUP($B75,'24hr'!$A$1:$X$367,MATCH('24hrFilter'!S$1,'24hr'!$C$1:$X$1,0)+2,0),"")</f>
        <v>60.442948549999997</v>
      </c>
      <c r="T75" s="77">
        <f>IFERROR(VLOOKUP($B75,'24hr'!$A$1:$X$367,MATCH('24hrFilter'!T$1,'24hr'!$C$1:$X$1,0)+2,0),"")</f>
        <v>7.0480770000000001</v>
      </c>
      <c r="U75" s="77">
        <f>IFERROR(VLOOKUP($B75,'24hr'!$A$1:$X$367,MATCH('24hrFilter'!U$1,'24hr'!$C$1:$X$1,0)+2,0),"")</f>
        <v>1.7902095</v>
      </c>
      <c r="V75" s="77">
        <f>IFERROR(VLOOKUP($B75,'24hr'!$A$1:$X$367,MATCH('24hrFilter'!V$1,'24hr'!$C$1:$X$1,0)+2,0),"")</f>
        <v>1.7902095</v>
      </c>
      <c r="W75" s="77">
        <f>IFERROR(VLOOKUP($B75,'24hr'!$A$1:$X$367,MATCH('24hrFilter'!W$1,'24hr'!$C$1:$X$1,0)+2,0),"")</f>
        <v>5.2578675000000006</v>
      </c>
      <c r="X75" s="77">
        <f>IFERROR(VLOOKUP($B75,'24hr'!$A$1:$X$367,MATCH('24hrFilter'!X$1,'24hr'!$C$1:$X$1,0)+2,0),"")</f>
        <v>3.7234926000000002</v>
      </c>
      <c r="Y75" s="77">
        <f>IFERROR(VLOOKUP($B75,'24hr'!$A$1:$Z$367,MATCH('24hrFilter'!Y$1,'24hr'!$C$1:$Z$1,0)+2,0),"")</f>
        <v>65</v>
      </c>
      <c r="Z75" s="77">
        <f>IFERROR(VLOOKUP($B75,'24hr'!$A$1:$Z$367,MATCH('24hrFilter'!Z$1,'24hr'!$C$1:$Z$1,0)+2,0),"")</f>
        <v>75</v>
      </c>
    </row>
    <row r="76" spans="2:26" x14ac:dyDescent="0.25">
      <c r="B76">
        <f>IF(ROW()-1&lt;=Input!$F$4,ROW()-1,"")</f>
        <v>75</v>
      </c>
      <c r="C76" s="1">
        <f>IFERROR(VLOOKUP($B76,'24hr'!$A$1:$X$367,MATCH('24hrFilter'!C$1,'24hr'!$C$1:$X$1,0)+2,0),"")</f>
        <v>44120</v>
      </c>
      <c r="D76" s="77" t="str">
        <f>IFERROR(VLOOKUP($B76,'24hr'!$A$1:$X$367,MATCH('24hrFilter'!D$1,'24hr'!$C$1:$X$1,0)+2,0),"")</f>
        <v>Combined</v>
      </c>
      <c r="E76" s="77">
        <f>IFERROR(VLOOKUP($B76,'24hr'!$A$1:$X$367,MATCH('24hrFilter'!E$1,'24hr'!$C$1:$X$1,0)+2,0),"")</f>
        <v>66.553845999999993</v>
      </c>
      <c r="F76" s="77">
        <f>IFERROR(VLOOKUP($B76,'24hr'!$A$1:$X$367,MATCH('24hrFilter'!F$1,'24hr'!$C$1:$X$1,0)+2,0),"")</f>
        <v>60.369697000000002</v>
      </c>
      <c r="G76" s="77">
        <f>IFERROR(VLOOKUP($B76,'24hr'!$A$1:$X$367,MATCH('24hrFilter'!G$1,'24hr'!$C$1:$X$1,0)+2,0),"")</f>
        <v>60.369697000000002</v>
      </c>
      <c r="H76" s="77">
        <f>IFERROR(VLOOKUP($B76,'24hr'!$A$1:$X$367,MATCH('24hrFilter'!H$1,'24hr'!$C$1:$X$1,0)+2,0),"")</f>
        <v>16.637994999999997</v>
      </c>
      <c r="I76" s="77">
        <f>IFERROR(VLOOKUP($B76,'24hr'!$A$1:$X$367,MATCH('24hrFilter'!I$1,'24hr'!$C$1:$X$1,0)+2,0),"")</f>
        <v>67.075428099999996</v>
      </c>
      <c r="J76" s="77">
        <f>IFERROR(VLOOKUP($B76,'24hr'!$A$1:$X$367,MATCH('24hrFilter'!J$1,'24hr'!$C$1:$X$1,0)+2,0),"")</f>
        <v>65.847838999999993</v>
      </c>
      <c r="K76" s="77">
        <f>IFERROR(VLOOKUP($B76,'24hr'!$A$1:$X$367,MATCH('24hrFilter'!K$1,'24hr'!$C$1:$X$1,0)+2,0),"")</f>
        <v>27.338461500000001</v>
      </c>
      <c r="L76" s="77">
        <f>IFERROR(VLOOKUP($B76,'24hr'!$A$1:$X$367,MATCH('24hrFilter'!L$1,'24hr'!$C$1:$X$1,0)+2,0),"")</f>
        <v>27.338461500000001</v>
      </c>
      <c r="M76" s="77">
        <f>IFERROR(VLOOKUP($B76,'24hr'!$A$1:$X$367,MATCH('24hrFilter'!M$1,'24hr'!$C$1:$X$1,0)+2,0),"")</f>
        <v>38.509377499999999</v>
      </c>
      <c r="N76" s="77">
        <f>IFERROR(VLOOKUP($B76,'24hr'!$A$1:$X$367,MATCH('24hrFilter'!N$1,'24hr'!$C$1:$X$1,0)+2,0),"")</f>
        <v>46.183303549999998</v>
      </c>
      <c r="O76" s="77">
        <f>IFERROR(VLOOKUP($B76,'24hr'!$A$1:$X$367,MATCH('24hrFilter'!O$1,'24hr'!$C$1:$X$1,0)+2,0),"")</f>
        <v>91.818669999999997</v>
      </c>
      <c r="P76" s="77">
        <f>IFERROR(VLOOKUP($B76,'24hr'!$A$1:$X$367,MATCH('24hrFilter'!P$1,'24hr'!$C$1:$X$1,0)+2,0),"")</f>
        <v>24.352902</v>
      </c>
      <c r="Q76" s="77">
        <f>IFERROR(VLOOKUP($B76,'24hr'!$A$1:$X$367,MATCH('24hrFilter'!Q$1,'24hr'!$C$1:$X$1,0)+2,0),"")</f>
        <v>24.352902</v>
      </c>
      <c r="R76" s="77">
        <f>IFERROR(VLOOKUP($B76,'24hr'!$A$1:$X$367,MATCH('24hrFilter'!R$1,'24hr'!$C$1:$X$1,0)+2,0),"")</f>
        <v>67.465767999999997</v>
      </c>
      <c r="S76" s="77">
        <f>IFERROR(VLOOKUP($B76,'24hr'!$A$1:$X$367,MATCH('24hrFilter'!S$1,'24hr'!$C$1:$X$1,0)+2,0),"")</f>
        <v>57.299980249999997</v>
      </c>
      <c r="T76" s="77">
        <f>IFERROR(VLOOKUP($B76,'24hr'!$A$1:$X$367,MATCH('24hrFilter'!T$1,'24hr'!$C$1:$X$1,0)+2,0),"")</f>
        <v>5.8846155000000007</v>
      </c>
      <c r="U76" s="77">
        <f>IFERROR(VLOOKUP($B76,'24hr'!$A$1:$X$367,MATCH('24hrFilter'!U$1,'24hr'!$C$1:$X$1,0)+2,0),"")</f>
        <v>1.469697</v>
      </c>
      <c r="V76" s="77">
        <f>IFERROR(VLOOKUP($B76,'24hr'!$A$1:$X$367,MATCH('24hrFilter'!V$1,'24hr'!$C$1:$X$1,0)+2,0),"")</f>
        <v>1.469697</v>
      </c>
      <c r="W76" s="77">
        <f>IFERROR(VLOOKUP($B76,'24hr'!$A$1:$X$367,MATCH('24hrFilter'!W$1,'24hr'!$C$1:$X$1,0)+2,0),"")</f>
        <v>4.4149185000000006</v>
      </c>
      <c r="X76" s="77">
        <f>IFERROR(VLOOKUP($B76,'24hr'!$A$1:$X$367,MATCH('24hrFilter'!X$1,'24hr'!$C$1:$X$1,0)+2,0),"")</f>
        <v>3.3443426500000002</v>
      </c>
      <c r="Y76" s="77">
        <f>IFERROR(VLOOKUP($B76,'24hr'!$A$1:$Z$367,MATCH('24hrFilter'!Y$1,'24hr'!$C$1:$Z$1,0)+2,0),"")</f>
        <v>65</v>
      </c>
      <c r="Z76" s="77">
        <f>IFERROR(VLOOKUP($B76,'24hr'!$A$1:$Z$367,MATCH('24hrFilter'!Z$1,'24hr'!$C$1:$Z$1,0)+2,0),"")</f>
        <v>75</v>
      </c>
    </row>
    <row r="77" spans="2:26" x14ac:dyDescent="0.25">
      <c r="B77">
        <f>IF(ROW()-1&lt;=Input!$F$4,ROW()-1,"")</f>
        <v>76</v>
      </c>
      <c r="C77" s="1">
        <f>IFERROR(VLOOKUP($B77,'24hr'!$A$1:$X$367,MATCH('24hrFilter'!C$1,'24hr'!$C$1:$X$1,0)+2,0),"")</f>
        <v>44119</v>
      </c>
      <c r="D77" s="77" t="str">
        <f>IFERROR(VLOOKUP($B77,'24hr'!$A$1:$X$367,MATCH('24hrFilter'!D$1,'24hr'!$C$1:$X$1,0)+2,0),"")</f>
        <v>Combined</v>
      </c>
      <c r="E77" s="77">
        <f>IFERROR(VLOOKUP($B77,'24hr'!$A$1:$X$367,MATCH('24hrFilter'!E$1,'24hr'!$C$1:$X$1,0)+2,0),"")</f>
        <v>66.2</v>
      </c>
      <c r="F77" s="77">
        <f>IFERROR(VLOOKUP($B77,'24hr'!$A$1:$X$367,MATCH('24hrFilter'!F$1,'24hr'!$C$1:$X$1,0)+2,0),"")</f>
        <v>55.536026</v>
      </c>
      <c r="G77" s="77">
        <f>IFERROR(VLOOKUP($B77,'24hr'!$A$1:$X$367,MATCH('24hrFilter'!G$1,'24hr'!$C$1:$X$1,0)+2,0),"")</f>
        <v>55.536026</v>
      </c>
      <c r="H77" s="77">
        <f>IFERROR(VLOOKUP($B77,'24hr'!$A$1:$X$367,MATCH('24hrFilter'!H$1,'24hr'!$C$1:$X$1,0)+2,0),"")</f>
        <v>20.287051000000005</v>
      </c>
      <c r="I77" s="77">
        <f>IFERROR(VLOOKUP($B77,'24hr'!$A$1:$X$367,MATCH('24hrFilter'!I$1,'24hr'!$C$1:$X$1,0)+2,0),"")</f>
        <v>67.148060749999999</v>
      </c>
      <c r="J77" s="77">
        <f>IFERROR(VLOOKUP($B77,'24hr'!$A$1:$X$367,MATCH('24hrFilter'!J$1,'24hr'!$C$1:$X$1,0)+2,0),"")</f>
        <v>66.561458500000001</v>
      </c>
      <c r="K77" s="77">
        <f>IFERROR(VLOOKUP($B77,'24hr'!$A$1:$X$367,MATCH('24hrFilter'!K$1,'24hr'!$C$1:$X$1,0)+2,0),"")</f>
        <v>15.430070000000001</v>
      </c>
      <c r="L77" s="77">
        <f>IFERROR(VLOOKUP($B77,'24hr'!$A$1:$X$367,MATCH('24hrFilter'!L$1,'24hr'!$C$1:$X$1,0)+2,0),"")</f>
        <v>15.430070000000001</v>
      </c>
      <c r="M77" s="77">
        <f>IFERROR(VLOOKUP($B77,'24hr'!$A$1:$X$367,MATCH('24hrFilter'!M$1,'24hr'!$C$1:$X$1,0)+2,0),"")</f>
        <v>51.1313885</v>
      </c>
      <c r="N77" s="77">
        <f>IFERROR(VLOOKUP($B77,'24hr'!$A$1:$X$367,MATCH('24hrFilter'!N$1,'24hr'!$C$1:$X$1,0)+2,0),"")</f>
        <v>42.204962100000003</v>
      </c>
      <c r="O77" s="77">
        <f>IFERROR(VLOOKUP($B77,'24hr'!$A$1:$X$367,MATCH('24hrFilter'!O$1,'24hr'!$C$1:$X$1,0)+2,0),"")</f>
        <v>93.759856999999997</v>
      </c>
      <c r="P77" s="77">
        <f>IFERROR(VLOOKUP($B77,'24hr'!$A$1:$X$367,MATCH('24hrFilter'!P$1,'24hr'!$C$1:$X$1,0)+2,0),"")</f>
        <v>15.843538500000001</v>
      </c>
      <c r="Q77" s="77">
        <f>IFERROR(VLOOKUP($B77,'24hr'!$A$1:$X$367,MATCH('24hrFilter'!Q$1,'24hr'!$C$1:$X$1,0)+2,0),"")</f>
        <v>15.843538500000001</v>
      </c>
      <c r="R77" s="77">
        <f>IFERROR(VLOOKUP($B77,'24hr'!$A$1:$X$367,MATCH('24hrFilter'!R$1,'24hr'!$C$1:$X$1,0)+2,0),"")</f>
        <v>77.916318499999988</v>
      </c>
      <c r="S77" s="77">
        <f>IFERROR(VLOOKUP($B77,'24hr'!$A$1:$X$367,MATCH('24hrFilter'!S$1,'24hr'!$C$1:$X$1,0)+2,0),"")</f>
        <v>51.963587250000003</v>
      </c>
      <c r="T77" s="77">
        <f>IFERROR(VLOOKUP($B77,'24hr'!$A$1:$X$367,MATCH('24hrFilter'!T$1,'24hr'!$C$1:$X$1,0)+2,0),"")</f>
        <v>6.7620189999999996</v>
      </c>
      <c r="U77" s="77">
        <f>IFERROR(VLOOKUP($B77,'24hr'!$A$1:$X$367,MATCH('24hrFilter'!U$1,'24hr'!$C$1:$X$1,0)+2,0),"")</f>
        <v>1.4532465000000001</v>
      </c>
      <c r="V77" s="77">
        <f>IFERROR(VLOOKUP($B77,'24hr'!$A$1:$X$367,MATCH('24hrFilter'!V$1,'24hr'!$C$1:$X$1,0)+2,0),"")</f>
        <v>1.4532465000000001</v>
      </c>
      <c r="W77" s="77">
        <f>IFERROR(VLOOKUP($B77,'24hr'!$A$1:$X$367,MATCH('24hrFilter'!W$1,'24hr'!$C$1:$X$1,0)+2,0),"")</f>
        <v>5.3087724999999999</v>
      </c>
      <c r="X77" s="77">
        <f>IFERROR(VLOOKUP($B77,'24hr'!$A$1:$X$367,MATCH('24hrFilter'!X$1,'24hr'!$C$1:$X$1,0)+2,0),"")</f>
        <v>3.2963323500000001</v>
      </c>
      <c r="Y77" s="77">
        <f>IFERROR(VLOOKUP($B77,'24hr'!$A$1:$Z$367,MATCH('24hrFilter'!Y$1,'24hr'!$C$1:$Z$1,0)+2,0),"")</f>
        <v>65</v>
      </c>
      <c r="Z77" s="77">
        <f>IFERROR(VLOOKUP($B77,'24hr'!$A$1:$Z$367,MATCH('24hrFilter'!Z$1,'24hr'!$C$1:$Z$1,0)+2,0),"")</f>
        <v>75</v>
      </c>
    </row>
    <row r="78" spans="2:26" x14ac:dyDescent="0.25">
      <c r="B78">
        <f>IF(ROW()-1&lt;=Input!$F$4,ROW()-1,"")</f>
        <v>77</v>
      </c>
      <c r="C78" s="1">
        <f>IFERROR(VLOOKUP($B78,'24hr'!$A$1:$X$367,MATCH('24hrFilter'!C$1,'24hr'!$C$1:$X$1,0)+2,0),"")</f>
        <v>44118</v>
      </c>
      <c r="D78" s="77" t="str">
        <f>IFERROR(VLOOKUP($B78,'24hr'!$A$1:$X$367,MATCH('24hrFilter'!D$1,'24hr'!$C$1:$X$1,0)+2,0),"")</f>
        <v>Combined</v>
      </c>
      <c r="E78" s="77">
        <f>IFERROR(VLOOKUP($B78,'24hr'!$A$1:$X$367,MATCH('24hrFilter'!E$1,'24hr'!$C$1:$X$1,0)+2,0),"")</f>
        <v>69.126957000000004</v>
      </c>
      <c r="F78" s="77">
        <f>IFERROR(VLOOKUP($B78,'24hr'!$A$1:$X$367,MATCH('24hrFilter'!F$1,'24hr'!$C$1:$X$1,0)+2,0),"")</f>
        <v>57.6123075</v>
      </c>
      <c r="G78" s="77">
        <f>IFERROR(VLOOKUP($B78,'24hr'!$A$1:$X$367,MATCH('24hrFilter'!G$1,'24hr'!$C$1:$X$1,0)+2,0),"")</f>
        <v>57.6123075</v>
      </c>
      <c r="H78" s="77">
        <f>IFERROR(VLOOKUP($B78,'24hr'!$A$1:$X$367,MATCH('24hrFilter'!H$1,'24hr'!$C$1:$X$1,0)+2,0),"")</f>
        <v>19.766555500000003</v>
      </c>
      <c r="I78" s="77">
        <f>IFERROR(VLOOKUP($B78,'24hr'!$A$1:$X$367,MATCH('24hrFilter'!I$1,'24hr'!$C$1:$X$1,0)+2,0),"")</f>
        <v>67.830232850000002</v>
      </c>
      <c r="J78" s="77">
        <f>IFERROR(VLOOKUP($B78,'24hr'!$A$1:$X$367,MATCH('24hrFilter'!J$1,'24hr'!$C$1:$X$1,0)+2,0),"")</f>
        <v>68.297432499999999</v>
      </c>
      <c r="K78" s="77">
        <f>IFERROR(VLOOKUP($B78,'24hr'!$A$1:$X$367,MATCH('24hrFilter'!K$1,'24hr'!$C$1:$X$1,0)+2,0),"")</f>
        <v>10.273077000000001</v>
      </c>
      <c r="L78" s="77">
        <f>IFERROR(VLOOKUP($B78,'24hr'!$A$1:$X$367,MATCH('24hrFilter'!L$1,'24hr'!$C$1:$X$1,0)+2,0),"")</f>
        <v>10.273077000000001</v>
      </c>
      <c r="M78" s="77">
        <f>IFERROR(VLOOKUP($B78,'24hr'!$A$1:$X$367,MATCH('24hrFilter'!M$1,'24hr'!$C$1:$X$1,0)+2,0),"")</f>
        <v>58.024355499999999</v>
      </c>
      <c r="N78" s="77">
        <f>IFERROR(VLOOKUP($B78,'24hr'!$A$1:$X$367,MATCH('24hrFilter'!N$1,'24hr'!$C$1:$X$1,0)+2,0),"")</f>
        <v>41.896469350000004</v>
      </c>
      <c r="O78" s="77">
        <f>IFERROR(VLOOKUP($B78,'24hr'!$A$1:$X$367,MATCH('24hrFilter'!O$1,'24hr'!$C$1:$X$1,0)+2,0),"")</f>
        <v>94.019452000000001</v>
      </c>
      <c r="P78" s="77">
        <f>IFERROR(VLOOKUP($B78,'24hr'!$A$1:$X$367,MATCH('24hrFilter'!P$1,'24hr'!$C$1:$X$1,0)+2,0),"")</f>
        <v>10.305175</v>
      </c>
      <c r="Q78" s="77">
        <f>IFERROR(VLOOKUP($B78,'24hr'!$A$1:$X$367,MATCH('24hrFilter'!Q$1,'24hr'!$C$1:$X$1,0)+2,0),"")</f>
        <v>10.305175</v>
      </c>
      <c r="R78" s="77">
        <f>IFERROR(VLOOKUP($B78,'24hr'!$A$1:$X$367,MATCH('24hrFilter'!R$1,'24hr'!$C$1:$X$1,0)+2,0),"")</f>
        <v>83.71427700000001</v>
      </c>
      <c r="S78" s="77">
        <f>IFERROR(VLOOKUP($B78,'24hr'!$A$1:$X$367,MATCH('24hrFilter'!S$1,'24hr'!$C$1:$X$1,0)+2,0),"")</f>
        <v>53.0212097</v>
      </c>
      <c r="T78" s="77">
        <f>IFERROR(VLOOKUP($B78,'24hr'!$A$1:$X$367,MATCH('24hrFilter'!T$1,'24hr'!$C$1:$X$1,0)+2,0),"")</f>
        <v>9.8884615</v>
      </c>
      <c r="U78" s="77">
        <f>IFERROR(VLOOKUP($B78,'24hr'!$A$1:$X$367,MATCH('24hrFilter'!U$1,'24hr'!$C$1:$X$1,0)+2,0),"")</f>
        <v>1.6780300000000001</v>
      </c>
      <c r="V78" s="77">
        <f>IFERROR(VLOOKUP($B78,'24hr'!$A$1:$X$367,MATCH('24hrFilter'!V$1,'24hr'!$C$1:$X$1,0)+2,0),"")</f>
        <v>1.6780300000000001</v>
      </c>
      <c r="W78" s="77">
        <f>IFERROR(VLOOKUP($B78,'24hr'!$A$1:$X$367,MATCH('24hrFilter'!W$1,'24hr'!$C$1:$X$1,0)+2,0),"")</f>
        <v>8.2104315000000003</v>
      </c>
      <c r="X78" s="77">
        <f>IFERROR(VLOOKUP($B78,'24hr'!$A$1:$X$367,MATCH('24hrFilter'!X$1,'24hr'!$C$1:$X$1,0)+2,0),"")</f>
        <v>4.7609693999999996</v>
      </c>
      <c r="Y78" s="77">
        <f>IFERROR(VLOOKUP($B78,'24hr'!$A$1:$Z$367,MATCH('24hrFilter'!Y$1,'24hr'!$C$1:$Z$1,0)+2,0),"")</f>
        <v>65</v>
      </c>
      <c r="Z78" s="77">
        <f>IFERROR(VLOOKUP($B78,'24hr'!$A$1:$Z$367,MATCH('24hrFilter'!Z$1,'24hr'!$C$1:$Z$1,0)+2,0),"")</f>
        <v>75</v>
      </c>
    </row>
    <row r="79" spans="2:26" x14ac:dyDescent="0.25">
      <c r="B79">
        <f>IF(ROW()-1&lt;=Input!$F$4,ROW()-1,"")</f>
        <v>78</v>
      </c>
      <c r="C79" s="1">
        <f>IFERROR(VLOOKUP($B79,'24hr'!$A$1:$X$367,MATCH('24hrFilter'!C$1,'24hr'!$C$1:$X$1,0)+2,0),"")</f>
        <v>44117</v>
      </c>
      <c r="D79" s="77" t="str">
        <f>IFERROR(VLOOKUP($B79,'24hr'!$A$1:$X$367,MATCH('24hrFilter'!D$1,'24hr'!$C$1:$X$1,0)+2,0),"")</f>
        <v>Combined</v>
      </c>
      <c r="E79" s="77">
        <f>IFERROR(VLOOKUP($B79,'24hr'!$A$1:$X$367,MATCH('24hrFilter'!E$1,'24hr'!$C$1:$X$1,0)+2,0),"")</f>
        <v>71.205882000000003</v>
      </c>
      <c r="F79" s="77">
        <f>IFERROR(VLOOKUP($B79,'24hr'!$A$1:$X$367,MATCH('24hrFilter'!F$1,'24hr'!$C$1:$X$1,0)+2,0),"")</f>
        <v>58.8527275</v>
      </c>
      <c r="G79" s="77">
        <f>IFERROR(VLOOKUP($B79,'24hr'!$A$1:$X$367,MATCH('24hrFilter'!G$1,'24hr'!$C$1:$X$1,0)+2,0),"")</f>
        <v>58.8527275</v>
      </c>
      <c r="H79" s="77">
        <f>IFERROR(VLOOKUP($B79,'24hr'!$A$1:$X$367,MATCH('24hrFilter'!H$1,'24hr'!$C$1:$X$1,0)+2,0),"")</f>
        <v>19.404059500000002</v>
      </c>
      <c r="I79" s="77">
        <f>IFERROR(VLOOKUP($B79,'24hr'!$A$1:$X$367,MATCH('24hrFilter'!I$1,'24hr'!$C$1:$X$1,0)+2,0),"")</f>
        <v>66.466239599999994</v>
      </c>
      <c r="J79" s="77">
        <f>IFERROR(VLOOKUP($B79,'24hr'!$A$1:$X$367,MATCH('24hrFilter'!J$1,'24hr'!$C$1:$X$1,0)+2,0),"")</f>
        <v>65.248913999999999</v>
      </c>
      <c r="K79" s="77">
        <f>IFERROR(VLOOKUP($B79,'24hr'!$A$1:$X$367,MATCH('24hrFilter'!K$1,'24hr'!$C$1:$X$1,0)+2,0),"")</f>
        <v>27.553496500000001</v>
      </c>
      <c r="L79" s="77">
        <f>IFERROR(VLOOKUP($B79,'24hr'!$A$1:$X$367,MATCH('24hrFilter'!L$1,'24hr'!$C$1:$X$1,0)+2,0),"")</f>
        <v>27.553496500000001</v>
      </c>
      <c r="M79" s="77">
        <f>IFERROR(VLOOKUP($B79,'24hr'!$A$1:$X$367,MATCH('24hrFilter'!M$1,'24hr'!$C$1:$X$1,0)+2,0),"")</f>
        <v>37.695417500000005</v>
      </c>
      <c r="N79" s="77">
        <f>IFERROR(VLOOKUP($B79,'24hr'!$A$1:$X$367,MATCH('24hrFilter'!N$1,'24hr'!$C$1:$X$1,0)+2,0),"")</f>
        <v>48.860289000000002</v>
      </c>
      <c r="O79" s="77">
        <f>IFERROR(VLOOKUP($B79,'24hr'!$A$1:$X$367,MATCH('24hrFilter'!O$1,'24hr'!$C$1:$X$1,0)+2,0),"")</f>
        <v>94.9952775</v>
      </c>
      <c r="P79" s="77">
        <f>IFERROR(VLOOKUP($B79,'24hr'!$A$1:$X$367,MATCH('24hrFilter'!P$1,'24hr'!$C$1:$X$1,0)+2,0),"")</f>
        <v>27.844580000000001</v>
      </c>
      <c r="Q79" s="77">
        <f>IFERROR(VLOOKUP($B79,'24hr'!$A$1:$X$367,MATCH('24hrFilter'!Q$1,'24hr'!$C$1:$X$1,0)+2,0),"")</f>
        <v>27.844580000000001</v>
      </c>
      <c r="R79" s="77">
        <f>IFERROR(VLOOKUP($B79,'24hr'!$A$1:$X$367,MATCH('24hrFilter'!R$1,'24hr'!$C$1:$X$1,0)+2,0),"")</f>
        <v>67.150697500000007</v>
      </c>
      <c r="S79" s="77">
        <f>IFERROR(VLOOKUP($B79,'24hr'!$A$1:$X$367,MATCH('24hrFilter'!S$1,'24hr'!$C$1:$X$1,0)+2,0),"")</f>
        <v>64.160428850000002</v>
      </c>
      <c r="T79" s="77">
        <f>IFERROR(VLOOKUP($B79,'24hr'!$A$1:$X$367,MATCH('24hrFilter'!T$1,'24hr'!$C$1:$X$1,0)+2,0),"")</f>
        <v>4.5625</v>
      </c>
      <c r="U79" s="77">
        <f>IFERROR(VLOOKUP($B79,'24hr'!$A$1:$X$367,MATCH('24hrFilter'!U$1,'24hr'!$C$1:$X$1,0)+2,0),"")</f>
        <v>0.97727249999999999</v>
      </c>
      <c r="V79" s="77">
        <f>IFERROR(VLOOKUP($B79,'24hr'!$A$1:$X$367,MATCH('24hrFilter'!V$1,'24hr'!$C$1:$X$1,0)+2,0),"")</f>
        <v>0.97727249999999999</v>
      </c>
      <c r="W79" s="77">
        <f>IFERROR(VLOOKUP($B79,'24hr'!$A$1:$X$367,MATCH('24hrFilter'!W$1,'24hr'!$C$1:$X$1,0)+2,0),"")</f>
        <v>3.5852275000000002</v>
      </c>
      <c r="X79" s="77">
        <f>IFERROR(VLOOKUP($B79,'24hr'!$A$1:$X$367,MATCH('24hrFilter'!X$1,'24hr'!$C$1:$X$1,0)+2,0),"")</f>
        <v>2.9108880500000001</v>
      </c>
      <c r="Y79" s="77">
        <f>IFERROR(VLOOKUP($B79,'24hr'!$A$1:$Z$367,MATCH('24hrFilter'!Y$1,'24hr'!$C$1:$Z$1,0)+2,0),"")</f>
        <v>65</v>
      </c>
      <c r="Z79" s="77">
        <f>IFERROR(VLOOKUP($B79,'24hr'!$A$1:$Z$367,MATCH('24hrFilter'!Z$1,'24hr'!$C$1:$Z$1,0)+2,0),"")</f>
        <v>75</v>
      </c>
    </row>
    <row r="80" spans="2:26" x14ac:dyDescent="0.25">
      <c r="B80">
        <f>IF(ROW()-1&lt;=Input!$F$4,ROW()-1,"")</f>
        <v>79</v>
      </c>
      <c r="C80" s="1">
        <f>IFERROR(VLOOKUP($B80,'24hr'!$A$1:$X$367,MATCH('24hrFilter'!C$1,'24hr'!$C$1:$X$1,0)+2,0),"")</f>
        <v>44116</v>
      </c>
      <c r="D80" s="77" t="str">
        <f>IFERROR(VLOOKUP($B80,'24hr'!$A$1:$X$367,MATCH('24hrFilter'!D$1,'24hr'!$C$1:$X$1,0)+2,0),"")</f>
        <v>Combined</v>
      </c>
      <c r="E80" s="77">
        <f>IFERROR(VLOOKUP($B80,'24hr'!$A$1:$X$367,MATCH('24hrFilter'!E$1,'24hr'!$C$1:$X$1,0)+2,0),"")</f>
        <v>73.947272999999996</v>
      </c>
      <c r="F80" s="77">
        <f>IFERROR(VLOOKUP($B80,'24hr'!$A$1:$X$367,MATCH('24hrFilter'!F$1,'24hr'!$C$1:$X$1,0)+2,0),"")</f>
        <v>56.456666499999997</v>
      </c>
      <c r="G80" s="77">
        <f>IFERROR(VLOOKUP($B80,'24hr'!$A$1:$X$367,MATCH('24hrFilter'!G$1,'24hr'!$C$1:$X$1,0)+2,0),"")</f>
        <v>56.456666499999997</v>
      </c>
      <c r="H80" s="77">
        <f>IFERROR(VLOOKUP($B80,'24hr'!$A$1:$X$367,MATCH('24hrFilter'!H$1,'24hr'!$C$1:$X$1,0)+2,0),"")</f>
        <v>22.055431499999994</v>
      </c>
      <c r="I80" s="77">
        <f>IFERROR(VLOOKUP($B80,'24hr'!$A$1:$X$367,MATCH('24hrFilter'!I$1,'24hr'!$C$1:$X$1,0)+2,0),"")</f>
        <v>65.30476625</v>
      </c>
      <c r="J80" s="77">
        <f>IFERROR(VLOOKUP($B80,'24hr'!$A$1:$X$367,MATCH('24hrFilter'!J$1,'24hr'!$C$1:$X$1,0)+2,0),"")</f>
        <v>61.263408999999996</v>
      </c>
      <c r="K80" s="77">
        <f>IFERROR(VLOOKUP($B80,'24hr'!$A$1:$X$367,MATCH('24hrFilter'!K$1,'24hr'!$C$1:$X$1,0)+2,0),"")</f>
        <v>30.9615385</v>
      </c>
      <c r="L80" s="77">
        <f>IFERROR(VLOOKUP($B80,'24hr'!$A$1:$X$367,MATCH('24hrFilter'!L$1,'24hr'!$C$1:$X$1,0)+2,0),"")</f>
        <v>30.9615385</v>
      </c>
      <c r="M80" s="77">
        <f>IFERROR(VLOOKUP($B80,'24hr'!$A$1:$X$367,MATCH('24hrFilter'!M$1,'24hr'!$C$1:$X$1,0)+2,0),"")</f>
        <v>30.3018705</v>
      </c>
      <c r="N80" s="77">
        <f>IFERROR(VLOOKUP($B80,'24hr'!$A$1:$X$367,MATCH('24hrFilter'!N$1,'24hr'!$C$1:$X$1,0)+2,0),"")</f>
        <v>49.209615749999998</v>
      </c>
      <c r="O80" s="77">
        <f>IFERROR(VLOOKUP($B80,'24hr'!$A$1:$X$367,MATCH('24hrFilter'!O$1,'24hr'!$C$1:$X$1,0)+2,0),"")</f>
        <v>100</v>
      </c>
      <c r="P80" s="77">
        <f>IFERROR(VLOOKUP($B80,'24hr'!$A$1:$X$367,MATCH('24hrFilter'!P$1,'24hr'!$C$1:$X$1,0)+2,0),"")</f>
        <v>34.658811</v>
      </c>
      <c r="Q80" s="77">
        <f>IFERROR(VLOOKUP($B80,'24hr'!$A$1:$X$367,MATCH('24hrFilter'!Q$1,'24hr'!$C$1:$X$1,0)+2,0),"")</f>
        <v>34.658811</v>
      </c>
      <c r="R80" s="77">
        <f>IFERROR(VLOOKUP($B80,'24hr'!$A$1:$X$367,MATCH('24hrFilter'!R$1,'24hr'!$C$1:$X$1,0)+2,0),"")</f>
        <v>65.341189</v>
      </c>
      <c r="S80" s="77">
        <f>IFERROR(VLOOKUP($B80,'24hr'!$A$1:$X$367,MATCH('24hrFilter'!S$1,'24hr'!$C$1:$X$1,0)+2,0),"")</f>
        <v>65.84591125</v>
      </c>
      <c r="T80" s="77">
        <f>IFERROR(VLOOKUP($B80,'24hr'!$A$1:$X$367,MATCH('24hrFilter'!T$1,'24hr'!$C$1:$X$1,0)+2,0),"")</f>
        <v>5.8141025000000006</v>
      </c>
      <c r="U80" s="77">
        <f>IFERROR(VLOOKUP($B80,'24hr'!$A$1:$X$367,MATCH('24hrFilter'!U$1,'24hr'!$C$1:$X$1,0)+2,0),"")</f>
        <v>1.5476190000000001</v>
      </c>
      <c r="V80" s="77">
        <f>IFERROR(VLOOKUP($B80,'24hr'!$A$1:$X$367,MATCH('24hrFilter'!V$1,'24hr'!$C$1:$X$1,0)+2,0),"")</f>
        <v>1.5476190000000001</v>
      </c>
      <c r="W80" s="77">
        <f>IFERROR(VLOOKUP($B80,'24hr'!$A$1:$X$367,MATCH('24hrFilter'!W$1,'24hr'!$C$1:$X$1,0)+2,0),"")</f>
        <v>4.2664834999999997</v>
      </c>
      <c r="X80" s="77">
        <f>IFERROR(VLOOKUP($B80,'24hr'!$A$1:$X$367,MATCH('24hrFilter'!X$1,'24hr'!$C$1:$X$1,0)+2,0),"")</f>
        <v>3.25581085</v>
      </c>
      <c r="Y80" s="77">
        <f>IFERROR(VLOOKUP($B80,'24hr'!$A$1:$Z$367,MATCH('24hrFilter'!Y$1,'24hr'!$C$1:$Z$1,0)+2,0),"")</f>
        <v>65</v>
      </c>
      <c r="Z80" s="77">
        <f>IFERROR(VLOOKUP($B80,'24hr'!$A$1:$Z$367,MATCH('24hrFilter'!Z$1,'24hr'!$C$1:$Z$1,0)+2,0),"")</f>
        <v>75</v>
      </c>
    </row>
    <row r="81" spans="2:26" x14ac:dyDescent="0.25">
      <c r="B81">
        <f>IF(ROW()-1&lt;=Input!$F$4,ROW()-1,"")</f>
        <v>80</v>
      </c>
      <c r="C81" s="1">
        <f>IFERROR(VLOOKUP($B81,'24hr'!$A$1:$X$367,MATCH('24hrFilter'!C$1,'24hr'!$C$1:$X$1,0)+2,0),"")</f>
        <v>44115</v>
      </c>
      <c r="D81" s="77" t="str">
        <f>IFERROR(VLOOKUP($B81,'24hr'!$A$1:$X$367,MATCH('24hrFilter'!D$1,'24hr'!$C$1:$X$1,0)+2,0),"")</f>
        <v>Combined</v>
      </c>
      <c r="E81" s="77">
        <f>IFERROR(VLOOKUP($B81,'24hr'!$A$1:$X$367,MATCH('24hrFilter'!E$1,'24hr'!$C$1:$X$1,0)+2,0),"")</f>
        <v>71.656363999999996</v>
      </c>
      <c r="F81" s="77">
        <f>IFERROR(VLOOKUP($B81,'24hr'!$A$1:$X$367,MATCH('24hrFilter'!F$1,'24hr'!$C$1:$X$1,0)+2,0),"")</f>
        <v>57.484230999999994</v>
      </c>
      <c r="G81" s="77">
        <f>IFERROR(VLOOKUP($B81,'24hr'!$A$1:$X$367,MATCH('24hrFilter'!G$1,'24hr'!$C$1:$X$1,0)+2,0),"")</f>
        <v>57.484230999999994</v>
      </c>
      <c r="H81" s="77">
        <f>IFERROR(VLOOKUP($B81,'24hr'!$A$1:$X$367,MATCH('24hrFilter'!H$1,'24hr'!$C$1:$X$1,0)+2,0),"")</f>
        <v>19.829335500000003</v>
      </c>
      <c r="I81" s="77">
        <f>IFERROR(VLOOKUP($B81,'24hr'!$A$1:$X$367,MATCH('24hrFilter'!I$1,'24hr'!$C$1:$X$1,0)+2,0),"")</f>
        <v>65.104496900000001</v>
      </c>
      <c r="J81" s="77">
        <f>IFERROR(VLOOKUP($B81,'24hr'!$A$1:$X$367,MATCH('24hrFilter'!J$1,'24hr'!$C$1:$X$1,0)+2,0),"")</f>
        <v>60.217646999999999</v>
      </c>
      <c r="K81" s="77">
        <f>IFERROR(VLOOKUP($B81,'24hr'!$A$1:$X$367,MATCH('24hrFilter'!K$1,'24hr'!$C$1:$X$1,0)+2,0),"")</f>
        <v>17.435384500000001</v>
      </c>
      <c r="L81" s="77">
        <f>IFERROR(VLOOKUP($B81,'24hr'!$A$1:$X$367,MATCH('24hrFilter'!L$1,'24hr'!$C$1:$X$1,0)+2,0),"")</f>
        <v>17.435384500000001</v>
      </c>
      <c r="M81" s="77">
        <f>IFERROR(VLOOKUP($B81,'24hr'!$A$1:$X$367,MATCH('24hrFilter'!M$1,'24hr'!$C$1:$X$1,0)+2,0),"")</f>
        <v>42.782262500000002</v>
      </c>
      <c r="N81" s="77">
        <f>IFERROR(VLOOKUP($B81,'24hr'!$A$1:$X$367,MATCH('24hrFilter'!N$1,'24hr'!$C$1:$X$1,0)+2,0),"")</f>
        <v>46.867786899999999</v>
      </c>
      <c r="O81" s="77">
        <f>IFERROR(VLOOKUP($B81,'24hr'!$A$1:$X$367,MATCH('24hrFilter'!O$1,'24hr'!$C$1:$X$1,0)+2,0),"")</f>
        <v>84.02631550000001</v>
      </c>
      <c r="P81" s="77">
        <f>IFERROR(VLOOKUP($B81,'24hr'!$A$1:$X$367,MATCH('24hrFilter'!P$1,'24hr'!$C$1:$X$1,0)+2,0),"")</f>
        <v>20.762538499999998</v>
      </c>
      <c r="Q81" s="77">
        <f>IFERROR(VLOOKUP($B81,'24hr'!$A$1:$X$367,MATCH('24hrFilter'!Q$1,'24hr'!$C$1:$X$1,0)+2,0),"")</f>
        <v>20.762538499999998</v>
      </c>
      <c r="R81" s="77">
        <f>IFERROR(VLOOKUP($B81,'24hr'!$A$1:$X$367,MATCH('24hrFilter'!R$1,'24hr'!$C$1:$X$1,0)+2,0),"")</f>
        <v>63.263777000000005</v>
      </c>
      <c r="S81" s="77">
        <f>IFERROR(VLOOKUP($B81,'24hr'!$A$1:$X$367,MATCH('24hrFilter'!S$1,'24hr'!$C$1:$X$1,0)+2,0),"")</f>
        <v>60.237234100000002</v>
      </c>
      <c r="T81" s="77">
        <f>IFERROR(VLOOKUP($B81,'24hr'!$A$1:$X$367,MATCH('24hrFilter'!T$1,'24hr'!$C$1:$X$1,0)+2,0),"")</f>
        <v>5.9919029999999998</v>
      </c>
      <c r="U81" s="77">
        <f>IFERROR(VLOOKUP($B81,'24hr'!$A$1:$X$367,MATCH('24hrFilter'!U$1,'24hr'!$C$1:$X$1,0)+2,0),"")</f>
        <v>1.7307695000000001</v>
      </c>
      <c r="V81" s="77">
        <f>IFERROR(VLOOKUP($B81,'24hr'!$A$1:$X$367,MATCH('24hrFilter'!V$1,'24hr'!$C$1:$X$1,0)+2,0),"")</f>
        <v>1.7307695000000001</v>
      </c>
      <c r="W81" s="77">
        <f>IFERROR(VLOOKUP($B81,'24hr'!$A$1:$X$367,MATCH('24hrFilter'!W$1,'24hr'!$C$1:$X$1,0)+2,0),"")</f>
        <v>4.2611334999999997</v>
      </c>
      <c r="X81" s="77">
        <f>IFERROR(VLOOKUP($B81,'24hr'!$A$1:$X$367,MATCH('24hrFilter'!X$1,'24hr'!$C$1:$X$1,0)+2,0),"")</f>
        <v>3.7231026000000003</v>
      </c>
      <c r="Y81" s="77">
        <f>IFERROR(VLOOKUP($B81,'24hr'!$A$1:$Z$367,MATCH('24hrFilter'!Y$1,'24hr'!$C$1:$Z$1,0)+2,0),"")</f>
        <v>65</v>
      </c>
      <c r="Z81" s="77">
        <f>IFERROR(VLOOKUP($B81,'24hr'!$A$1:$Z$367,MATCH('24hrFilter'!Z$1,'24hr'!$C$1:$Z$1,0)+2,0),"")</f>
        <v>75</v>
      </c>
    </row>
    <row r="82" spans="2:26" x14ac:dyDescent="0.25">
      <c r="B82">
        <f>IF(ROW()-1&lt;=Input!$F$4,ROW()-1,"")</f>
        <v>81</v>
      </c>
      <c r="C82" s="1">
        <f>IFERROR(VLOOKUP($B82,'24hr'!$A$1:$X$367,MATCH('24hrFilter'!C$1,'24hr'!$C$1:$X$1,0)+2,0),"")</f>
        <v>44114</v>
      </c>
      <c r="D82" s="77" t="str">
        <f>IFERROR(VLOOKUP($B82,'24hr'!$A$1:$X$367,MATCH('24hrFilter'!D$1,'24hr'!$C$1:$X$1,0)+2,0),"")</f>
        <v>Combined</v>
      </c>
      <c r="E82" s="77">
        <f>IFERROR(VLOOKUP($B82,'24hr'!$A$1:$X$367,MATCH('24hrFilter'!E$1,'24hr'!$C$1:$X$1,0)+2,0),"")</f>
        <v>69.892726999999994</v>
      </c>
      <c r="F82" s="77">
        <f>IFERROR(VLOOKUP($B82,'24hr'!$A$1:$X$367,MATCH('24hrFilter'!F$1,'24hr'!$C$1:$X$1,0)+2,0),"")</f>
        <v>59.631818000000003</v>
      </c>
      <c r="G82" s="77">
        <f>IFERROR(VLOOKUP($B82,'24hr'!$A$1:$X$367,MATCH('24hrFilter'!G$1,'24hr'!$C$1:$X$1,0)+2,0),"")</f>
        <v>59.631818000000003</v>
      </c>
      <c r="H82" s="77">
        <f>IFERROR(VLOOKUP($B82,'24hr'!$A$1:$X$367,MATCH('24hrFilter'!H$1,'24hr'!$C$1:$X$1,0)+2,0),"")</f>
        <v>18.220259999999996</v>
      </c>
      <c r="I82" s="77">
        <f>IFERROR(VLOOKUP($B82,'24hr'!$A$1:$X$367,MATCH('24hrFilter'!I$1,'24hr'!$C$1:$X$1,0)+2,0),"")</f>
        <v>66.873537099999993</v>
      </c>
      <c r="J82" s="77">
        <f>IFERROR(VLOOKUP($B82,'24hr'!$A$1:$X$367,MATCH('24hrFilter'!J$1,'24hr'!$C$1:$X$1,0)+2,0),"")</f>
        <v>59.384666500000002</v>
      </c>
      <c r="K82" s="77">
        <f>IFERROR(VLOOKUP($B82,'24hr'!$A$1:$X$367,MATCH('24hrFilter'!K$1,'24hr'!$C$1:$X$1,0)+2,0),"")</f>
        <v>-4.6559089999999994</v>
      </c>
      <c r="L82" s="77">
        <f>IFERROR(VLOOKUP($B82,'24hr'!$A$1:$X$367,MATCH('24hrFilter'!L$1,'24hr'!$C$1:$X$1,0)+2,0),"")</f>
        <v>-4.6559089999999994</v>
      </c>
      <c r="M82" s="77">
        <f>IFERROR(VLOOKUP($B82,'24hr'!$A$1:$X$367,MATCH('24hrFilter'!M$1,'24hr'!$C$1:$X$1,0)+2,0),"")</f>
        <v>64.040575500000003</v>
      </c>
      <c r="N82" s="77">
        <f>IFERROR(VLOOKUP($B82,'24hr'!$A$1:$X$367,MATCH('24hrFilter'!N$1,'24hr'!$C$1:$X$1,0)+2,0),"")</f>
        <v>44.275282000000004</v>
      </c>
      <c r="O82" s="77">
        <f>IFERROR(VLOOKUP($B82,'24hr'!$A$1:$X$367,MATCH('24hrFilter'!O$1,'24hr'!$C$1:$X$1,0)+2,0),"")</f>
        <v>83.700620499999999</v>
      </c>
      <c r="P82" s="77">
        <f>IFERROR(VLOOKUP($B82,'24hr'!$A$1:$X$367,MATCH('24hrFilter'!P$1,'24hr'!$C$1:$X$1,0)+2,0),"")</f>
        <v>5.6502274999999997</v>
      </c>
      <c r="Q82" s="77">
        <f>IFERROR(VLOOKUP($B82,'24hr'!$A$1:$X$367,MATCH('24hrFilter'!Q$1,'24hr'!$C$1:$X$1,0)+2,0),"")</f>
        <v>5.6502274999999997</v>
      </c>
      <c r="R82" s="77">
        <f>IFERROR(VLOOKUP($B82,'24hr'!$A$1:$X$367,MATCH('24hrFilter'!R$1,'24hr'!$C$1:$X$1,0)+2,0),"")</f>
        <v>78.050393</v>
      </c>
      <c r="S82" s="77">
        <f>IFERROR(VLOOKUP($B82,'24hr'!$A$1:$X$367,MATCH('24hrFilter'!S$1,'24hr'!$C$1:$X$1,0)+2,0),"")</f>
        <v>54.142860150000004</v>
      </c>
      <c r="T82" s="77">
        <f>IFERROR(VLOOKUP($B82,'24hr'!$A$1:$X$367,MATCH('24hrFilter'!T$1,'24hr'!$C$1:$X$1,0)+2,0),"")</f>
        <v>7.2727275000000002</v>
      </c>
      <c r="U82" s="77">
        <f>IFERROR(VLOOKUP($B82,'24hr'!$A$1:$X$367,MATCH('24hrFilter'!U$1,'24hr'!$C$1:$X$1,0)+2,0),"")</f>
        <v>1.574675</v>
      </c>
      <c r="V82" s="77">
        <f>IFERROR(VLOOKUP($B82,'24hr'!$A$1:$X$367,MATCH('24hrFilter'!V$1,'24hr'!$C$1:$X$1,0)+2,0),"")</f>
        <v>1.574675</v>
      </c>
      <c r="W82" s="77">
        <f>IFERROR(VLOOKUP($B82,'24hr'!$A$1:$X$367,MATCH('24hrFilter'!W$1,'24hr'!$C$1:$X$1,0)+2,0),"")</f>
        <v>5.6980524999999993</v>
      </c>
      <c r="X82" s="77">
        <f>IFERROR(VLOOKUP($B82,'24hr'!$A$1:$X$367,MATCH('24hrFilter'!X$1,'24hr'!$C$1:$X$1,0)+2,0),"")</f>
        <v>3.9704417999999997</v>
      </c>
      <c r="Y82" s="77">
        <f>IFERROR(VLOOKUP($B82,'24hr'!$A$1:$Z$367,MATCH('24hrFilter'!Y$1,'24hr'!$C$1:$Z$1,0)+2,0),"")</f>
        <v>65</v>
      </c>
      <c r="Z82" s="77">
        <f>IFERROR(VLOOKUP($B82,'24hr'!$A$1:$Z$367,MATCH('24hrFilter'!Z$1,'24hr'!$C$1:$Z$1,0)+2,0),"")</f>
        <v>75</v>
      </c>
    </row>
    <row r="83" spans="2:26" x14ac:dyDescent="0.25">
      <c r="B83">
        <f>IF(ROW()-1&lt;=Input!$F$4,ROW()-1,"")</f>
        <v>82</v>
      </c>
      <c r="C83" s="1">
        <f>IFERROR(VLOOKUP($B83,'24hr'!$A$1:$X$367,MATCH('24hrFilter'!C$1,'24hr'!$C$1:$X$1,0)+2,0),"")</f>
        <v>44113</v>
      </c>
      <c r="D83" s="77" t="str">
        <f>IFERROR(VLOOKUP($B83,'24hr'!$A$1:$X$367,MATCH('24hrFilter'!D$1,'24hr'!$C$1:$X$1,0)+2,0),"")</f>
        <v>Combined</v>
      </c>
      <c r="E83" s="77">
        <f>IFERROR(VLOOKUP($B83,'24hr'!$A$1:$X$367,MATCH('24hrFilter'!E$1,'24hr'!$C$1:$X$1,0)+2,0),"")</f>
        <v>71.329091000000005</v>
      </c>
      <c r="F83" s="77">
        <f>IFERROR(VLOOKUP($B83,'24hr'!$A$1:$X$367,MATCH('24hrFilter'!F$1,'24hr'!$C$1:$X$1,0)+2,0),"")</f>
        <v>60.613333499999996</v>
      </c>
      <c r="G83" s="77">
        <f>IFERROR(VLOOKUP($B83,'24hr'!$A$1:$X$367,MATCH('24hrFilter'!G$1,'24hr'!$C$1:$X$1,0)+2,0),"")</f>
        <v>60.613333499999996</v>
      </c>
      <c r="H83" s="77">
        <f>IFERROR(VLOOKUP($B83,'24hr'!$A$1:$X$367,MATCH('24hrFilter'!H$1,'24hr'!$C$1:$X$1,0)+2,0),"")</f>
        <v>18.212750500000002</v>
      </c>
      <c r="I83" s="77">
        <f>IFERROR(VLOOKUP($B83,'24hr'!$A$1:$X$367,MATCH('24hrFilter'!I$1,'24hr'!$C$1:$X$1,0)+2,0),"")</f>
        <v>67.133171900000008</v>
      </c>
      <c r="J83" s="77">
        <f>IFERROR(VLOOKUP($B83,'24hr'!$A$1:$X$367,MATCH('24hrFilter'!J$1,'24hr'!$C$1:$X$1,0)+2,0),"")</f>
        <v>58.329545499999995</v>
      </c>
      <c r="K83" s="77">
        <f>IFERROR(VLOOKUP($B83,'24hr'!$A$1:$X$367,MATCH('24hrFilter'!K$1,'24hr'!$C$1:$X$1,0)+2,0),"")</f>
        <v>16.365384500000001</v>
      </c>
      <c r="L83" s="77">
        <f>IFERROR(VLOOKUP($B83,'24hr'!$A$1:$X$367,MATCH('24hrFilter'!L$1,'24hr'!$C$1:$X$1,0)+2,0),"")</f>
        <v>16.365384500000001</v>
      </c>
      <c r="M83" s="77">
        <f>IFERROR(VLOOKUP($B83,'24hr'!$A$1:$X$367,MATCH('24hrFilter'!M$1,'24hr'!$C$1:$X$1,0)+2,0),"")</f>
        <v>41.964161000000004</v>
      </c>
      <c r="N83" s="77">
        <f>IFERROR(VLOOKUP($B83,'24hr'!$A$1:$X$367,MATCH('24hrFilter'!N$1,'24hr'!$C$1:$X$1,0)+2,0),"")</f>
        <v>45.159973300000004</v>
      </c>
      <c r="O83" s="77">
        <f>IFERROR(VLOOKUP($B83,'24hr'!$A$1:$X$367,MATCH('24hrFilter'!O$1,'24hr'!$C$1:$X$1,0)+2,0),"")</f>
        <v>83.52000000000001</v>
      </c>
      <c r="P83" s="77">
        <f>IFERROR(VLOOKUP($B83,'24hr'!$A$1:$X$367,MATCH('24hrFilter'!P$1,'24hr'!$C$1:$X$1,0)+2,0),"")</f>
        <v>18.788147000000002</v>
      </c>
      <c r="Q83" s="77">
        <f>IFERROR(VLOOKUP($B83,'24hr'!$A$1:$X$367,MATCH('24hrFilter'!Q$1,'24hr'!$C$1:$X$1,0)+2,0),"")</f>
        <v>18.788147000000002</v>
      </c>
      <c r="R83" s="77">
        <f>IFERROR(VLOOKUP($B83,'24hr'!$A$1:$X$367,MATCH('24hrFilter'!R$1,'24hr'!$C$1:$X$1,0)+2,0),"")</f>
        <v>64.731853000000001</v>
      </c>
      <c r="S83" s="77">
        <f>IFERROR(VLOOKUP($B83,'24hr'!$A$1:$X$367,MATCH('24hrFilter'!S$1,'24hr'!$C$1:$X$1,0)+2,0),"")</f>
        <v>56.807618300000001</v>
      </c>
      <c r="T83" s="77">
        <f>IFERROR(VLOOKUP($B83,'24hr'!$A$1:$X$367,MATCH('24hrFilter'!T$1,'24hr'!$C$1:$X$1,0)+2,0),"")</f>
        <v>5.8642535000000002</v>
      </c>
      <c r="U83" s="77">
        <f>IFERROR(VLOOKUP($B83,'24hr'!$A$1:$X$367,MATCH('24hrFilter'!U$1,'24hr'!$C$1:$X$1,0)+2,0),"")</f>
        <v>1.9358975</v>
      </c>
      <c r="V83" s="77">
        <f>IFERROR(VLOOKUP($B83,'24hr'!$A$1:$X$367,MATCH('24hrFilter'!V$1,'24hr'!$C$1:$X$1,0)+2,0),"")</f>
        <v>1.9358975</v>
      </c>
      <c r="W83" s="77">
        <f>IFERROR(VLOOKUP($B83,'24hr'!$A$1:$X$367,MATCH('24hrFilter'!W$1,'24hr'!$C$1:$X$1,0)+2,0),"")</f>
        <v>3.928356</v>
      </c>
      <c r="X83" s="77">
        <f>IFERROR(VLOOKUP($B83,'24hr'!$A$1:$X$367,MATCH('24hrFilter'!X$1,'24hr'!$C$1:$X$1,0)+2,0),"")</f>
        <v>3.4895684500000002</v>
      </c>
      <c r="Y83" s="77">
        <f>IFERROR(VLOOKUP($B83,'24hr'!$A$1:$Z$367,MATCH('24hrFilter'!Y$1,'24hr'!$C$1:$Z$1,0)+2,0),"")</f>
        <v>65</v>
      </c>
      <c r="Z83" s="77">
        <f>IFERROR(VLOOKUP($B83,'24hr'!$A$1:$Z$367,MATCH('24hrFilter'!Z$1,'24hr'!$C$1:$Z$1,0)+2,0),"")</f>
        <v>75</v>
      </c>
    </row>
    <row r="84" spans="2:26" x14ac:dyDescent="0.25">
      <c r="B84">
        <f>IF(ROW()-1&lt;=Input!$F$4,ROW()-1,"")</f>
        <v>83</v>
      </c>
      <c r="C84" s="1">
        <f>IFERROR(VLOOKUP($B84,'24hr'!$A$1:$X$367,MATCH('24hrFilter'!C$1,'24hr'!$C$1:$X$1,0)+2,0),"")</f>
        <v>44112</v>
      </c>
      <c r="D84" s="77" t="str">
        <f>IFERROR(VLOOKUP($B84,'24hr'!$A$1:$X$367,MATCH('24hrFilter'!D$1,'24hr'!$C$1:$X$1,0)+2,0),"")</f>
        <v>Combined</v>
      </c>
      <c r="E84" s="77">
        <f>IFERROR(VLOOKUP($B84,'24hr'!$A$1:$X$367,MATCH('24hrFilter'!E$1,'24hr'!$C$1:$X$1,0)+2,0),"")</f>
        <v>71.474545000000006</v>
      </c>
      <c r="F84" s="77">
        <f>IFERROR(VLOOKUP($B84,'24hr'!$A$1:$X$367,MATCH('24hrFilter'!F$1,'24hr'!$C$1:$X$1,0)+2,0),"")</f>
        <v>60.023626000000007</v>
      </c>
      <c r="G84" s="77">
        <f>IFERROR(VLOOKUP($B84,'24hr'!$A$1:$X$367,MATCH('24hrFilter'!G$1,'24hr'!$C$1:$X$1,0)+2,0),"")</f>
        <v>60.023626000000007</v>
      </c>
      <c r="H84" s="77">
        <f>IFERROR(VLOOKUP($B84,'24hr'!$A$1:$X$367,MATCH('24hrFilter'!H$1,'24hr'!$C$1:$X$1,0)+2,0),"")</f>
        <v>19.368261999999998</v>
      </c>
      <c r="I84" s="77">
        <f>IFERROR(VLOOKUP($B84,'24hr'!$A$1:$X$367,MATCH('24hrFilter'!I$1,'24hr'!$C$1:$X$1,0)+2,0),"")</f>
        <v>67.953889849999996</v>
      </c>
      <c r="J84" s="77">
        <f>IFERROR(VLOOKUP($B84,'24hr'!$A$1:$X$367,MATCH('24hrFilter'!J$1,'24hr'!$C$1:$X$1,0)+2,0),"")</f>
        <v>56.936713499999996</v>
      </c>
      <c r="K84" s="77">
        <f>IFERROR(VLOOKUP($B84,'24hr'!$A$1:$X$367,MATCH('24hrFilter'!K$1,'24hr'!$C$1:$X$1,0)+2,0),"")</f>
        <v>21.439510500000001</v>
      </c>
      <c r="L84" s="77">
        <f>IFERROR(VLOOKUP($B84,'24hr'!$A$1:$X$367,MATCH('24hrFilter'!L$1,'24hr'!$C$1:$X$1,0)+2,0),"")</f>
        <v>21.439510500000001</v>
      </c>
      <c r="M84" s="77">
        <f>IFERROR(VLOOKUP($B84,'24hr'!$A$1:$X$367,MATCH('24hrFilter'!M$1,'24hr'!$C$1:$X$1,0)+2,0),"")</f>
        <v>35.497202999999999</v>
      </c>
      <c r="N84" s="77">
        <f>IFERROR(VLOOKUP($B84,'24hr'!$A$1:$X$367,MATCH('24hrFilter'!N$1,'24hr'!$C$1:$X$1,0)+2,0),"")</f>
        <v>47.007138650000002</v>
      </c>
      <c r="O84" s="77">
        <f>IFERROR(VLOOKUP($B84,'24hr'!$A$1:$X$367,MATCH('24hrFilter'!O$1,'24hr'!$C$1:$X$1,0)+2,0),"")</f>
        <v>78.866171000000008</v>
      </c>
      <c r="P84" s="77">
        <f>IFERROR(VLOOKUP($B84,'24hr'!$A$1:$X$367,MATCH('24hrFilter'!P$1,'24hr'!$C$1:$X$1,0)+2,0),"")</f>
        <v>22.7875175</v>
      </c>
      <c r="Q84" s="77">
        <f>IFERROR(VLOOKUP($B84,'24hr'!$A$1:$X$367,MATCH('24hrFilter'!Q$1,'24hr'!$C$1:$X$1,0)+2,0),"")</f>
        <v>22.7875175</v>
      </c>
      <c r="R84" s="77">
        <f>IFERROR(VLOOKUP($B84,'24hr'!$A$1:$X$367,MATCH('24hrFilter'!R$1,'24hr'!$C$1:$X$1,0)+2,0),"")</f>
        <v>56.078653500000001</v>
      </c>
      <c r="S84" s="77">
        <f>IFERROR(VLOOKUP($B84,'24hr'!$A$1:$X$367,MATCH('24hrFilter'!S$1,'24hr'!$C$1:$X$1,0)+2,0),"")</f>
        <v>57.650687400000002</v>
      </c>
      <c r="T84" s="77">
        <f>IFERROR(VLOOKUP($B84,'24hr'!$A$1:$X$367,MATCH('24hrFilter'!T$1,'24hr'!$C$1:$X$1,0)+2,0),"")</f>
        <v>7.8538459999999999</v>
      </c>
      <c r="U84" s="77">
        <f>IFERROR(VLOOKUP($B84,'24hr'!$A$1:$X$367,MATCH('24hrFilter'!U$1,'24hr'!$C$1:$X$1,0)+2,0),"")</f>
        <v>1.4772725</v>
      </c>
      <c r="V84" s="77">
        <f>IFERROR(VLOOKUP($B84,'24hr'!$A$1:$X$367,MATCH('24hrFilter'!V$1,'24hr'!$C$1:$X$1,0)+2,0),"")</f>
        <v>1.4772725</v>
      </c>
      <c r="W84" s="77">
        <f>IFERROR(VLOOKUP($B84,'24hr'!$A$1:$X$367,MATCH('24hrFilter'!W$1,'24hr'!$C$1:$X$1,0)+2,0),"")</f>
        <v>6.3765735000000001</v>
      </c>
      <c r="X84" s="77">
        <f>IFERROR(VLOOKUP($B84,'24hr'!$A$1:$X$367,MATCH('24hrFilter'!X$1,'24hr'!$C$1:$X$1,0)+2,0),"")</f>
        <v>3.7882471000000004</v>
      </c>
      <c r="Y84" s="77">
        <f>IFERROR(VLOOKUP($B84,'24hr'!$A$1:$Z$367,MATCH('24hrFilter'!Y$1,'24hr'!$C$1:$Z$1,0)+2,0),"")</f>
        <v>65</v>
      </c>
      <c r="Z84" s="77">
        <f>IFERROR(VLOOKUP($B84,'24hr'!$A$1:$Z$367,MATCH('24hrFilter'!Z$1,'24hr'!$C$1:$Z$1,0)+2,0),"")</f>
        <v>75</v>
      </c>
    </row>
    <row r="85" spans="2:26" x14ac:dyDescent="0.25">
      <c r="B85">
        <f>IF(ROW()-1&lt;=Input!$F$4,ROW()-1,"")</f>
        <v>84</v>
      </c>
      <c r="C85" s="1">
        <f>IFERROR(VLOOKUP($B85,'24hr'!$A$1:$X$367,MATCH('24hrFilter'!C$1,'24hr'!$C$1:$X$1,0)+2,0),"")</f>
        <v>44111</v>
      </c>
      <c r="D85" s="77" t="str">
        <f>IFERROR(VLOOKUP($B85,'24hr'!$A$1:$X$367,MATCH('24hrFilter'!D$1,'24hr'!$C$1:$X$1,0)+2,0),"")</f>
        <v>Combined</v>
      </c>
      <c r="E85" s="77">
        <f>IFERROR(VLOOKUP($B85,'24hr'!$A$1:$X$367,MATCH('24hrFilter'!E$1,'24hr'!$C$1:$X$1,0)+2,0),"")</f>
        <v>68.718181999999999</v>
      </c>
      <c r="F85" s="77">
        <f>IFERROR(VLOOKUP($B85,'24hr'!$A$1:$X$367,MATCH('24hrFilter'!F$1,'24hr'!$C$1:$X$1,0)+2,0),"")</f>
        <v>58.1583915</v>
      </c>
      <c r="G85" s="77">
        <f>IFERROR(VLOOKUP($B85,'24hr'!$A$1:$X$367,MATCH('24hrFilter'!G$1,'24hr'!$C$1:$X$1,0)+2,0),"")</f>
        <v>58.1583915</v>
      </c>
      <c r="H85" s="77">
        <f>IFERROR(VLOOKUP($B85,'24hr'!$A$1:$X$367,MATCH('24hrFilter'!H$1,'24hr'!$C$1:$X$1,0)+2,0),"")</f>
        <v>18.2237765</v>
      </c>
      <c r="I85" s="77">
        <f>IFERROR(VLOOKUP($B85,'24hr'!$A$1:$X$367,MATCH('24hrFilter'!I$1,'24hr'!$C$1:$X$1,0)+2,0),"")</f>
        <v>68.963877350000004</v>
      </c>
      <c r="J85" s="77">
        <f>IFERROR(VLOOKUP($B85,'24hr'!$A$1:$X$367,MATCH('24hrFilter'!J$1,'24hr'!$C$1:$X$1,0)+2,0),"")</f>
        <v>58.511674999999997</v>
      </c>
      <c r="K85" s="77">
        <f>IFERROR(VLOOKUP($B85,'24hr'!$A$1:$X$367,MATCH('24hrFilter'!K$1,'24hr'!$C$1:$X$1,0)+2,0),"")</f>
        <v>21.9454545</v>
      </c>
      <c r="L85" s="77">
        <f>IFERROR(VLOOKUP($B85,'24hr'!$A$1:$X$367,MATCH('24hrFilter'!L$1,'24hr'!$C$1:$X$1,0)+2,0),"")</f>
        <v>21.9454545</v>
      </c>
      <c r="M85" s="77">
        <f>IFERROR(VLOOKUP($B85,'24hr'!$A$1:$X$367,MATCH('24hrFilter'!M$1,'24hr'!$C$1:$X$1,0)+2,0),"")</f>
        <v>36.5662205</v>
      </c>
      <c r="N85" s="77">
        <f>IFERROR(VLOOKUP($B85,'24hr'!$A$1:$X$367,MATCH('24hrFilter'!N$1,'24hr'!$C$1:$X$1,0)+2,0),"")</f>
        <v>46.486689999999996</v>
      </c>
      <c r="O85" s="77">
        <f>IFERROR(VLOOKUP($B85,'24hr'!$A$1:$X$367,MATCH('24hrFilter'!O$1,'24hr'!$C$1:$X$1,0)+2,0),"")</f>
        <v>89.795263000000006</v>
      </c>
      <c r="P85" s="77">
        <f>IFERROR(VLOOKUP($B85,'24hr'!$A$1:$X$367,MATCH('24hrFilter'!P$1,'24hr'!$C$1:$X$1,0)+2,0),"")</f>
        <v>21.472972000000002</v>
      </c>
      <c r="Q85" s="77">
        <f>IFERROR(VLOOKUP($B85,'24hr'!$A$1:$X$367,MATCH('24hrFilter'!Q$1,'24hr'!$C$1:$X$1,0)+2,0),"")</f>
        <v>21.472972000000002</v>
      </c>
      <c r="R85" s="77">
        <f>IFERROR(VLOOKUP($B85,'24hr'!$A$1:$X$367,MATCH('24hrFilter'!R$1,'24hr'!$C$1:$X$1,0)+2,0),"")</f>
        <v>68.322291000000007</v>
      </c>
      <c r="S85" s="77">
        <f>IFERROR(VLOOKUP($B85,'24hr'!$A$1:$X$367,MATCH('24hrFilter'!S$1,'24hr'!$C$1:$X$1,0)+2,0),"")</f>
        <v>54.287449699999996</v>
      </c>
      <c r="T85" s="77">
        <f>IFERROR(VLOOKUP($B85,'24hr'!$A$1:$X$367,MATCH('24hrFilter'!T$1,'24hr'!$C$1:$X$1,0)+2,0),"")</f>
        <v>5.7307690000000004</v>
      </c>
      <c r="U85" s="77">
        <f>IFERROR(VLOOKUP($B85,'24hr'!$A$1:$X$367,MATCH('24hrFilter'!U$1,'24hr'!$C$1:$X$1,0)+2,0),"")</f>
        <v>1</v>
      </c>
      <c r="V85" s="77">
        <f>IFERROR(VLOOKUP($B85,'24hr'!$A$1:$X$367,MATCH('24hrFilter'!V$1,'24hr'!$C$1:$X$1,0)+2,0),"")</f>
        <v>1</v>
      </c>
      <c r="W85" s="77">
        <f>IFERROR(VLOOKUP($B85,'24hr'!$A$1:$X$367,MATCH('24hrFilter'!W$1,'24hr'!$C$1:$X$1,0)+2,0),"")</f>
        <v>4.7307690000000004</v>
      </c>
      <c r="X85" s="77">
        <f>IFERROR(VLOOKUP($B85,'24hr'!$A$1:$X$367,MATCH('24hrFilter'!X$1,'24hr'!$C$1:$X$1,0)+2,0),"")</f>
        <v>3.5723927500000001</v>
      </c>
      <c r="Y85" s="77">
        <f>IFERROR(VLOOKUP($B85,'24hr'!$A$1:$Z$367,MATCH('24hrFilter'!Y$1,'24hr'!$C$1:$Z$1,0)+2,0),"")</f>
        <v>65</v>
      </c>
      <c r="Z85" s="77">
        <f>IFERROR(VLOOKUP($B85,'24hr'!$A$1:$Z$367,MATCH('24hrFilter'!Z$1,'24hr'!$C$1:$Z$1,0)+2,0),"")</f>
        <v>75</v>
      </c>
    </row>
    <row r="86" spans="2:26" x14ac:dyDescent="0.25">
      <c r="B86">
        <f>IF(ROW()-1&lt;=Input!$F$4,ROW()-1,"")</f>
        <v>85</v>
      </c>
      <c r="C86" s="1">
        <f>IFERROR(VLOOKUP($B86,'24hr'!$A$1:$X$367,MATCH('24hrFilter'!C$1,'24hr'!$C$1:$X$1,0)+2,0),"")</f>
        <v>44110</v>
      </c>
      <c r="D86" s="77" t="str">
        <f>IFERROR(VLOOKUP($B86,'24hr'!$A$1:$X$367,MATCH('24hrFilter'!D$1,'24hr'!$C$1:$X$1,0)+2,0),"")</f>
        <v>Combined</v>
      </c>
      <c r="E86" s="77">
        <f>IFERROR(VLOOKUP($B86,'24hr'!$A$1:$X$367,MATCH('24hrFilter'!E$1,'24hr'!$C$1:$X$1,0)+2,0),"")</f>
        <v>68.605455000000006</v>
      </c>
      <c r="F86" s="77">
        <f>IFERROR(VLOOKUP($B86,'24hr'!$A$1:$X$367,MATCH('24hrFilter'!F$1,'24hr'!$C$1:$X$1,0)+2,0),"")</f>
        <v>58.663636499999996</v>
      </c>
      <c r="G86" s="77">
        <f>IFERROR(VLOOKUP($B86,'24hr'!$A$1:$X$367,MATCH('24hrFilter'!G$1,'24hr'!$C$1:$X$1,0)+2,0),"")</f>
        <v>58.663636499999996</v>
      </c>
      <c r="H86" s="77">
        <f>IFERROR(VLOOKUP($B86,'24hr'!$A$1:$X$367,MATCH('24hrFilter'!H$1,'24hr'!$C$1:$X$1,0)+2,0),"")</f>
        <v>17.923706500000005</v>
      </c>
      <c r="I86" s="77">
        <f>IFERROR(VLOOKUP($B86,'24hr'!$A$1:$X$367,MATCH('24hrFilter'!I$1,'24hr'!$C$1:$X$1,0)+2,0),"")</f>
        <v>69.237043850000006</v>
      </c>
      <c r="J86" s="77">
        <f>IFERROR(VLOOKUP($B86,'24hr'!$A$1:$X$367,MATCH('24hrFilter'!J$1,'24hr'!$C$1:$X$1,0)+2,0),"")</f>
        <v>59.390908999999994</v>
      </c>
      <c r="K86" s="77">
        <f>IFERROR(VLOOKUP($B86,'24hr'!$A$1:$X$367,MATCH('24hrFilter'!K$1,'24hr'!$C$1:$X$1,0)+2,0),"")</f>
        <v>23.070279500000002</v>
      </c>
      <c r="L86" s="77">
        <f>IFERROR(VLOOKUP($B86,'24hr'!$A$1:$X$367,MATCH('24hrFilter'!L$1,'24hr'!$C$1:$X$1,0)+2,0),"")</f>
        <v>23.070279500000002</v>
      </c>
      <c r="M86" s="77">
        <f>IFERROR(VLOOKUP($B86,'24hr'!$A$1:$X$367,MATCH('24hrFilter'!M$1,'24hr'!$C$1:$X$1,0)+2,0),"")</f>
        <v>36.320629499999995</v>
      </c>
      <c r="N86" s="77">
        <f>IFERROR(VLOOKUP($B86,'24hr'!$A$1:$X$367,MATCH('24hrFilter'!N$1,'24hr'!$C$1:$X$1,0)+2,0),"")</f>
        <v>45.02345115</v>
      </c>
      <c r="O86" s="77">
        <f>IFERROR(VLOOKUP($B86,'24hr'!$A$1:$X$367,MATCH('24hrFilter'!O$1,'24hr'!$C$1:$X$1,0)+2,0),"")</f>
        <v>93.795032499999991</v>
      </c>
      <c r="P86" s="77">
        <f>IFERROR(VLOOKUP($B86,'24hr'!$A$1:$X$367,MATCH('24hrFilter'!P$1,'24hr'!$C$1:$X$1,0)+2,0),"")</f>
        <v>20.966888000000001</v>
      </c>
      <c r="Q86" s="77">
        <f>IFERROR(VLOOKUP($B86,'24hr'!$A$1:$X$367,MATCH('24hrFilter'!Q$1,'24hr'!$C$1:$X$1,0)+2,0),"")</f>
        <v>20.966888000000001</v>
      </c>
      <c r="R86" s="77">
        <f>IFERROR(VLOOKUP($B86,'24hr'!$A$1:$X$367,MATCH('24hrFilter'!R$1,'24hr'!$C$1:$X$1,0)+2,0),"")</f>
        <v>72.828144499999993</v>
      </c>
      <c r="S86" s="77">
        <f>IFERROR(VLOOKUP($B86,'24hr'!$A$1:$X$367,MATCH('24hrFilter'!S$1,'24hr'!$C$1:$X$1,0)+2,0),"")</f>
        <v>52.751512099999999</v>
      </c>
      <c r="T86" s="77">
        <f>IFERROR(VLOOKUP($B86,'24hr'!$A$1:$X$367,MATCH('24hrFilter'!T$1,'24hr'!$C$1:$X$1,0)+2,0),"")</f>
        <v>5.8534794999999997</v>
      </c>
      <c r="U86" s="77">
        <f>IFERROR(VLOOKUP($B86,'24hr'!$A$1:$X$367,MATCH('24hrFilter'!U$1,'24hr'!$C$1:$X$1,0)+2,0),"")</f>
        <v>1.2142854999999999</v>
      </c>
      <c r="V86" s="77">
        <f>IFERROR(VLOOKUP($B86,'24hr'!$A$1:$X$367,MATCH('24hrFilter'!V$1,'24hr'!$C$1:$X$1,0)+2,0),"")</f>
        <v>1.2142854999999999</v>
      </c>
      <c r="W86" s="77">
        <f>IFERROR(VLOOKUP($B86,'24hr'!$A$1:$X$367,MATCH('24hrFilter'!W$1,'24hr'!$C$1:$X$1,0)+2,0),"")</f>
        <v>4.6391939999999998</v>
      </c>
      <c r="X86" s="77">
        <f>IFERROR(VLOOKUP($B86,'24hr'!$A$1:$X$367,MATCH('24hrFilter'!X$1,'24hr'!$C$1:$X$1,0)+2,0),"")</f>
        <v>2.9996087</v>
      </c>
      <c r="Y86" s="77">
        <f>IFERROR(VLOOKUP($B86,'24hr'!$A$1:$Z$367,MATCH('24hrFilter'!Y$1,'24hr'!$C$1:$Z$1,0)+2,0),"")</f>
        <v>65</v>
      </c>
      <c r="Z86" s="77">
        <f>IFERROR(VLOOKUP($B86,'24hr'!$A$1:$Z$367,MATCH('24hrFilter'!Z$1,'24hr'!$C$1:$Z$1,0)+2,0),"")</f>
        <v>75</v>
      </c>
    </row>
    <row r="87" spans="2:26" x14ac:dyDescent="0.25">
      <c r="B87">
        <f>IF(ROW()-1&lt;=Input!$F$4,ROW()-1,"")</f>
        <v>86</v>
      </c>
      <c r="C87" s="1">
        <f>IFERROR(VLOOKUP($B87,'24hr'!$A$1:$X$367,MATCH('24hrFilter'!C$1,'24hr'!$C$1:$X$1,0)+2,0),"")</f>
        <v>44109</v>
      </c>
      <c r="D87" s="77" t="str">
        <f>IFERROR(VLOOKUP($B87,'24hr'!$A$1:$X$367,MATCH('24hrFilter'!D$1,'24hr'!$C$1:$X$1,0)+2,0),"")</f>
        <v>Combined</v>
      </c>
      <c r="E87" s="77">
        <f>IFERROR(VLOOKUP($B87,'24hr'!$A$1:$X$367,MATCH('24hrFilter'!E$1,'24hr'!$C$1:$X$1,0)+2,0),"")</f>
        <v>65.026922999999996</v>
      </c>
      <c r="F87" s="77">
        <f>IFERROR(VLOOKUP($B87,'24hr'!$A$1:$X$367,MATCH('24hrFilter'!F$1,'24hr'!$C$1:$X$1,0)+2,0),"")</f>
        <v>57.123122500000001</v>
      </c>
      <c r="G87" s="77">
        <f>IFERROR(VLOOKUP($B87,'24hr'!$A$1:$X$367,MATCH('24hrFilter'!G$1,'24hr'!$C$1:$X$1,0)+2,0),"")</f>
        <v>57.123122500000001</v>
      </c>
      <c r="H87" s="77">
        <f>IFERROR(VLOOKUP($B87,'24hr'!$A$1:$X$367,MATCH('24hrFilter'!H$1,'24hr'!$C$1:$X$1,0)+2,0),"")</f>
        <v>17.651877499999998</v>
      </c>
      <c r="I87" s="77">
        <f>IFERROR(VLOOKUP($B87,'24hr'!$A$1:$X$367,MATCH('24hrFilter'!I$1,'24hr'!$C$1:$X$1,0)+2,0),"")</f>
        <v>67.77639880000001</v>
      </c>
      <c r="J87" s="77">
        <f>IFERROR(VLOOKUP($B87,'24hr'!$A$1:$X$367,MATCH('24hrFilter'!J$1,'24hr'!$C$1:$X$1,0)+2,0),"")</f>
        <v>62.281560999999996</v>
      </c>
      <c r="K87" s="77">
        <f>IFERROR(VLOOKUP($B87,'24hr'!$A$1:$X$367,MATCH('24hrFilter'!K$1,'24hr'!$C$1:$X$1,0)+2,0),"")</f>
        <v>24.397202499999999</v>
      </c>
      <c r="L87" s="77">
        <f>IFERROR(VLOOKUP($B87,'24hr'!$A$1:$X$367,MATCH('24hrFilter'!L$1,'24hr'!$C$1:$X$1,0)+2,0),"")</f>
        <v>24.397202499999999</v>
      </c>
      <c r="M87" s="77">
        <f>IFERROR(VLOOKUP($B87,'24hr'!$A$1:$X$367,MATCH('24hrFilter'!M$1,'24hr'!$C$1:$X$1,0)+2,0),"")</f>
        <v>37.884358500000005</v>
      </c>
      <c r="N87" s="77">
        <f>IFERROR(VLOOKUP($B87,'24hr'!$A$1:$X$367,MATCH('24hrFilter'!N$1,'24hr'!$C$1:$X$1,0)+2,0),"")</f>
        <v>45.714039800000002</v>
      </c>
      <c r="O87" s="77">
        <f>IFERROR(VLOOKUP($B87,'24hr'!$A$1:$X$367,MATCH('24hrFilter'!O$1,'24hr'!$C$1:$X$1,0)+2,0),"")</f>
        <v>95.912083499999994</v>
      </c>
      <c r="P87" s="77">
        <f>IFERROR(VLOOKUP($B87,'24hr'!$A$1:$X$367,MATCH('24hrFilter'!P$1,'24hr'!$C$1:$X$1,0)+2,0),"")</f>
        <v>23.569965</v>
      </c>
      <c r="Q87" s="77">
        <f>IFERROR(VLOOKUP($B87,'24hr'!$A$1:$X$367,MATCH('24hrFilter'!Q$1,'24hr'!$C$1:$X$1,0)+2,0),"")</f>
        <v>23.569965</v>
      </c>
      <c r="R87" s="77">
        <f>IFERROR(VLOOKUP($B87,'24hr'!$A$1:$X$367,MATCH('24hrFilter'!R$1,'24hr'!$C$1:$X$1,0)+2,0),"")</f>
        <v>72.342118499999998</v>
      </c>
      <c r="S87" s="77">
        <f>IFERROR(VLOOKUP($B87,'24hr'!$A$1:$X$367,MATCH('24hrFilter'!S$1,'24hr'!$C$1:$X$1,0)+2,0),"")</f>
        <v>57.271667300000004</v>
      </c>
      <c r="T87" s="77">
        <f>IFERROR(VLOOKUP($B87,'24hr'!$A$1:$X$367,MATCH('24hrFilter'!T$1,'24hr'!$C$1:$X$1,0)+2,0),"")</f>
        <v>4.1654135000000005</v>
      </c>
      <c r="U87" s="77">
        <f>IFERROR(VLOOKUP($B87,'24hr'!$A$1:$X$367,MATCH('24hrFilter'!U$1,'24hr'!$C$1:$X$1,0)+2,0),"")</f>
        <v>1.3995215000000001</v>
      </c>
      <c r="V87" s="77">
        <f>IFERROR(VLOOKUP($B87,'24hr'!$A$1:$X$367,MATCH('24hrFilter'!V$1,'24hr'!$C$1:$X$1,0)+2,0),"")</f>
        <v>1.3995215000000001</v>
      </c>
      <c r="W87" s="77">
        <f>IFERROR(VLOOKUP($B87,'24hr'!$A$1:$X$367,MATCH('24hrFilter'!W$1,'24hr'!$C$1:$X$1,0)+2,0),"")</f>
        <v>2.765892</v>
      </c>
      <c r="X87" s="77">
        <f>IFERROR(VLOOKUP($B87,'24hr'!$A$1:$X$367,MATCH('24hrFilter'!X$1,'24hr'!$C$1:$X$1,0)+2,0),"")</f>
        <v>2.88845595</v>
      </c>
      <c r="Y87" s="77">
        <f>IFERROR(VLOOKUP($B87,'24hr'!$A$1:$Z$367,MATCH('24hrFilter'!Y$1,'24hr'!$C$1:$Z$1,0)+2,0),"")</f>
        <v>65</v>
      </c>
      <c r="Z87" s="77">
        <f>IFERROR(VLOOKUP($B87,'24hr'!$A$1:$Z$367,MATCH('24hrFilter'!Z$1,'24hr'!$C$1:$Z$1,0)+2,0),"")</f>
        <v>75</v>
      </c>
    </row>
    <row r="88" spans="2:26" x14ac:dyDescent="0.25">
      <c r="B88">
        <f>IF(ROW()-1&lt;=Input!$F$4,ROW()-1,"")</f>
        <v>87</v>
      </c>
      <c r="C88" s="1">
        <f>IFERROR(VLOOKUP($B88,'24hr'!$A$1:$X$367,MATCH('24hrFilter'!C$1,'24hr'!$C$1:$X$1,0)+2,0),"")</f>
        <v>44108</v>
      </c>
      <c r="D88" s="77" t="str">
        <f>IFERROR(VLOOKUP($B88,'24hr'!$A$1:$X$367,MATCH('24hrFilter'!D$1,'24hr'!$C$1:$X$1,0)+2,0),"")</f>
        <v>Combined</v>
      </c>
      <c r="E88" s="77">
        <f>IFERROR(VLOOKUP($B88,'24hr'!$A$1:$X$367,MATCH('24hrFilter'!E$1,'24hr'!$C$1:$X$1,0)+2,0),"")</f>
        <v>67.181818000000007</v>
      </c>
      <c r="F88" s="77">
        <f>IFERROR(VLOOKUP($B88,'24hr'!$A$1:$X$367,MATCH('24hrFilter'!F$1,'24hr'!$C$1:$X$1,0)+2,0),"")</f>
        <v>58.604737</v>
      </c>
      <c r="G88" s="77">
        <f>IFERROR(VLOOKUP($B88,'24hr'!$A$1:$X$367,MATCH('24hrFilter'!G$1,'24hr'!$C$1:$X$1,0)+2,0),"")</f>
        <v>58.604737</v>
      </c>
      <c r="H88" s="77">
        <f>IFERROR(VLOOKUP($B88,'24hr'!$A$1:$X$367,MATCH('24hrFilter'!H$1,'24hr'!$C$1:$X$1,0)+2,0),"")</f>
        <v>17.543095000000001</v>
      </c>
      <c r="I88" s="77">
        <f>IFERROR(VLOOKUP($B88,'24hr'!$A$1:$X$367,MATCH('24hrFilter'!I$1,'24hr'!$C$1:$X$1,0)+2,0),"")</f>
        <v>68.358816950000005</v>
      </c>
      <c r="J88" s="77">
        <f>IFERROR(VLOOKUP($B88,'24hr'!$A$1:$X$367,MATCH('24hrFilter'!J$1,'24hr'!$C$1:$X$1,0)+2,0),"")</f>
        <v>59.159091000000004</v>
      </c>
      <c r="K88" s="77">
        <f>IFERROR(VLOOKUP($B88,'24hr'!$A$1:$X$367,MATCH('24hrFilter'!K$1,'24hr'!$C$1:$X$1,0)+2,0),"")</f>
        <v>28.432028000000003</v>
      </c>
      <c r="L88" s="77">
        <f>IFERROR(VLOOKUP($B88,'24hr'!$A$1:$X$367,MATCH('24hrFilter'!L$1,'24hr'!$C$1:$X$1,0)+2,0),"")</f>
        <v>28.432028000000003</v>
      </c>
      <c r="M88" s="77">
        <f>IFERROR(VLOOKUP($B88,'24hr'!$A$1:$X$367,MATCH('24hrFilter'!M$1,'24hr'!$C$1:$X$1,0)+2,0),"")</f>
        <v>30.727063000000001</v>
      </c>
      <c r="N88" s="77">
        <f>IFERROR(VLOOKUP($B88,'24hr'!$A$1:$X$367,MATCH('24hrFilter'!N$1,'24hr'!$C$1:$X$1,0)+2,0),"")</f>
        <v>47.0625991</v>
      </c>
      <c r="O88" s="77">
        <f>IFERROR(VLOOKUP($B88,'24hr'!$A$1:$X$367,MATCH('24hrFilter'!O$1,'24hr'!$C$1:$X$1,0)+2,0),"")</f>
        <v>87.585820499999997</v>
      </c>
      <c r="P88" s="77">
        <f>IFERROR(VLOOKUP($B88,'24hr'!$A$1:$X$367,MATCH('24hrFilter'!P$1,'24hr'!$C$1:$X$1,0)+2,0),"")</f>
        <v>21.237413</v>
      </c>
      <c r="Q88" s="77">
        <f>IFERROR(VLOOKUP($B88,'24hr'!$A$1:$X$367,MATCH('24hrFilter'!Q$1,'24hr'!$C$1:$X$1,0)+2,0),"")</f>
        <v>21.237413</v>
      </c>
      <c r="R88" s="77">
        <f>IFERROR(VLOOKUP($B88,'24hr'!$A$1:$X$367,MATCH('24hrFilter'!R$1,'24hr'!$C$1:$X$1,0)+2,0),"")</f>
        <v>66.348407500000008</v>
      </c>
      <c r="S88" s="77">
        <f>IFERROR(VLOOKUP($B88,'24hr'!$A$1:$X$367,MATCH('24hrFilter'!S$1,'24hr'!$C$1:$X$1,0)+2,0),"")</f>
        <v>56.597914900000006</v>
      </c>
      <c r="T88" s="77">
        <f>IFERROR(VLOOKUP($B88,'24hr'!$A$1:$X$367,MATCH('24hrFilter'!T$1,'24hr'!$C$1:$X$1,0)+2,0),"")</f>
        <v>4.9423075000000001</v>
      </c>
      <c r="U88" s="77">
        <f>IFERROR(VLOOKUP($B88,'24hr'!$A$1:$X$367,MATCH('24hrFilter'!U$1,'24hr'!$C$1:$X$1,0)+2,0),"")</f>
        <v>1.5775400000000002</v>
      </c>
      <c r="V88" s="77">
        <f>IFERROR(VLOOKUP($B88,'24hr'!$A$1:$X$367,MATCH('24hrFilter'!V$1,'24hr'!$C$1:$X$1,0)+2,0),"")</f>
        <v>1.5775400000000002</v>
      </c>
      <c r="W88" s="77">
        <f>IFERROR(VLOOKUP($B88,'24hr'!$A$1:$X$367,MATCH('24hrFilter'!W$1,'24hr'!$C$1:$X$1,0)+2,0),"")</f>
        <v>3.3647675000000001</v>
      </c>
      <c r="X88" s="77">
        <f>IFERROR(VLOOKUP($B88,'24hr'!$A$1:$X$367,MATCH('24hrFilter'!X$1,'24hr'!$C$1:$X$1,0)+2,0),"")</f>
        <v>3.0878898499999998</v>
      </c>
      <c r="Y88" s="77">
        <f>IFERROR(VLOOKUP($B88,'24hr'!$A$1:$Z$367,MATCH('24hrFilter'!Y$1,'24hr'!$C$1:$Z$1,0)+2,0),"")</f>
        <v>65</v>
      </c>
      <c r="Z88" s="77">
        <f>IFERROR(VLOOKUP($B88,'24hr'!$A$1:$Z$367,MATCH('24hrFilter'!Z$1,'24hr'!$C$1:$Z$1,0)+2,0),"")</f>
        <v>75</v>
      </c>
    </row>
    <row r="89" spans="2:26" x14ac:dyDescent="0.25">
      <c r="B89">
        <f>IF(ROW()-1&lt;=Input!$F$4,ROW()-1,"")</f>
        <v>88</v>
      </c>
      <c r="C89" s="1">
        <f>IFERROR(VLOOKUP($B89,'24hr'!$A$1:$X$367,MATCH('24hrFilter'!C$1,'24hr'!$C$1:$X$1,0)+2,0),"")</f>
        <v>44107</v>
      </c>
      <c r="D89" s="77" t="str">
        <f>IFERROR(VLOOKUP($B89,'24hr'!$A$1:$X$367,MATCH('24hrFilter'!D$1,'24hr'!$C$1:$X$1,0)+2,0),"")</f>
        <v>Combined</v>
      </c>
      <c r="E89" s="77">
        <f>IFERROR(VLOOKUP($B89,'24hr'!$A$1:$X$367,MATCH('24hrFilter'!E$1,'24hr'!$C$1:$X$1,0)+2,0),"")</f>
        <v>70.769231000000005</v>
      </c>
      <c r="F89" s="77">
        <f>IFERROR(VLOOKUP($B89,'24hr'!$A$1:$X$367,MATCH('24hrFilter'!F$1,'24hr'!$C$1:$X$1,0)+2,0),"")</f>
        <v>56.445805500000006</v>
      </c>
      <c r="G89" s="77">
        <f>IFERROR(VLOOKUP($B89,'24hr'!$A$1:$X$367,MATCH('24hrFilter'!G$1,'24hr'!$C$1:$X$1,0)+2,0),"")</f>
        <v>56.445805500000006</v>
      </c>
      <c r="H89" s="77">
        <f>IFERROR(VLOOKUP($B89,'24hr'!$A$1:$X$367,MATCH('24hrFilter'!H$1,'24hr'!$C$1:$X$1,0)+2,0),"")</f>
        <v>22.047271499999997</v>
      </c>
      <c r="I89" s="77">
        <f>IFERROR(VLOOKUP($B89,'24hr'!$A$1:$X$367,MATCH('24hrFilter'!I$1,'24hr'!$C$1:$X$1,0)+2,0),"")</f>
        <v>68.369082300000002</v>
      </c>
      <c r="J89" s="77">
        <f>IFERROR(VLOOKUP($B89,'24hr'!$A$1:$X$367,MATCH('24hrFilter'!J$1,'24hr'!$C$1:$X$1,0)+2,0),"")</f>
        <v>59.773809499999999</v>
      </c>
      <c r="K89" s="77">
        <f>IFERROR(VLOOKUP($B89,'24hr'!$A$1:$X$367,MATCH('24hrFilter'!K$1,'24hr'!$C$1:$X$1,0)+2,0),"")</f>
        <v>26.6323075</v>
      </c>
      <c r="L89" s="77">
        <f>IFERROR(VLOOKUP($B89,'24hr'!$A$1:$X$367,MATCH('24hrFilter'!L$1,'24hr'!$C$1:$X$1,0)+2,0),"")</f>
        <v>26.6323075</v>
      </c>
      <c r="M89" s="77">
        <f>IFERROR(VLOOKUP($B89,'24hr'!$A$1:$X$367,MATCH('24hrFilter'!M$1,'24hr'!$C$1:$X$1,0)+2,0),"")</f>
        <v>33.141502000000003</v>
      </c>
      <c r="N89" s="77">
        <f>IFERROR(VLOOKUP($B89,'24hr'!$A$1:$X$367,MATCH('24hrFilter'!N$1,'24hr'!$C$1:$X$1,0)+2,0),"")</f>
        <v>46.425986600000002</v>
      </c>
      <c r="O89" s="77">
        <f>IFERROR(VLOOKUP($B89,'24hr'!$A$1:$X$367,MATCH('24hrFilter'!O$1,'24hr'!$C$1:$X$1,0)+2,0),"")</f>
        <v>92.404811999999993</v>
      </c>
      <c r="P89" s="77">
        <f>IFERROR(VLOOKUP($B89,'24hr'!$A$1:$X$367,MATCH('24hrFilter'!P$1,'24hr'!$C$1:$X$1,0)+2,0),"")</f>
        <v>19.591189</v>
      </c>
      <c r="Q89" s="77">
        <f>IFERROR(VLOOKUP($B89,'24hr'!$A$1:$X$367,MATCH('24hrFilter'!Q$1,'24hr'!$C$1:$X$1,0)+2,0),"")</f>
        <v>19.591189</v>
      </c>
      <c r="R89" s="77">
        <f>IFERROR(VLOOKUP($B89,'24hr'!$A$1:$X$367,MATCH('24hrFilter'!R$1,'24hr'!$C$1:$X$1,0)+2,0),"")</f>
        <v>72.813622999999993</v>
      </c>
      <c r="S89" s="77">
        <f>IFERROR(VLOOKUP($B89,'24hr'!$A$1:$X$367,MATCH('24hrFilter'!S$1,'24hr'!$C$1:$X$1,0)+2,0),"")</f>
        <v>55.620205900000002</v>
      </c>
      <c r="T89" s="77">
        <f>IFERROR(VLOOKUP($B89,'24hr'!$A$1:$X$367,MATCH('24hrFilter'!T$1,'24hr'!$C$1:$X$1,0)+2,0),"")</f>
        <v>7.3619050000000001</v>
      </c>
      <c r="U89" s="77">
        <f>IFERROR(VLOOKUP($B89,'24hr'!$A$1:$X$367,MATCH('24hrFilter'!U$1,'24hr'!$C$1:$X$1,0)+2,0),"")</f>
        <v>1.3214284999999999</v>
      </c>
      <c r="V89" s="77">
        <f>IFERROR(VLOOKUP($B89,'24hr'!$A$1:$X$367,MATCH('24hrFilter'!V$1,'24hr'!$C$1:$X$1,0)+2,0),"")</f>
        <v>1.3214284999999999</v>
      </c>
      <c r="W89" s="77">
        <f>IFERROR(VLOOKUP($B89,'24hr'!$A$1:$X$367,MATCH('24hrFilter'!W$1,'24hr'!$C$1:$X$1,0)+2,0),"")</f>
        <v>6.0404765000000005</v>
      </c>
      <c r="X89" s="77">
        <f>IFERROR(VLOOKUP($B89,'24hr'!$A$1:$X$367,MATCH('24hrFilter'!X$1,'24hr'!$C$1:$X$1,0)+2,0),"")</f>
        <v>3.6175963000000002</v>
      </c>
      <c r="Y89" s="77">
        <f>IFERROR(VLOOKUP($B89,'24hr'!$A$1:$Z$367,MATCH('24hrFilter'!Y$1,'24hr'!$C$1:$Z$1,0)+2,0),"")</f>
        <v>65</v>
      </c>
      <c r="Z89" s="77">
        <f>IFERROR(VLOOKUP($B89,'24hr'!$A$1:$Z$367,MATCH('24hrFilter'!Z$1,'24hr'!$C$1:$Z$1,0)+2,0),"")</f>
        <v>75</v>
      </c>
    </row>
    <row r="90" spans="2:26" x14ac:dyDescent="0.25">
      <c r="B90">
        <f>IF(ROW()-1&lt;=Input!$F$4,ROW()-1,"")</f>
        <v>89</v>
      </c>
      <c r="C90" s="1">
        <f>IFERROR(VLOOKUP($B90,'24hr'!$A$1:$X$367,MATCH('24hrFilter'!C$1,'24hr'!$C$1:$X$1,0)+2,0),"")</f>
        <v>44106</v>
      </c>
      <c r="D90" s="77" t="str">
        <f>IFERROR(VLOOKUP($B90,'24hr'!$A$1:$X$367,MATCH('24hrFilter'!D$1,'24hr'!$C$1:$X$1,0)+2,0),"")</f>
        <v>Combined</v>
      </c>
      <c r="E90" s="77">
        <f>IFERROR(VLOOKUP($B90,'24hr'!$A$1:$X$367,MATCH('24hrFilter'!E$1,'24hr'!$C$1:$X$1,0)+2,0),"")</f>
        <v>70.290908999999999</v>
      </c>
      <c r="F90" s="77">
        <f>IFERROR(VLOOKUP($B90,'24hr'!$A$1:$X$367,MATCH('24hrFilter'!F$1,'24hr'!$C$1:$X$1,0)+2,0),"")</f>
        <v>59.231565500000002</v>
      </c>
      <c r="G90" s="77">
        <f>IFERROR(VLOOKUP($B90,'24hr'!$A$1:$X$367,MATCH('24hrFilter'!G$1,'24hr'!$C$1:$X$1,0)+2,0),"")</f>
        <v>59.231565500000002</v>
      </c>
      <c r="H90" s="77">
        <f>IFERROR(VLOOKUP($B90,'24hr'!$A$1:$X$367,MATCH('24hrFilter'!H$1,'24hr'!$C$1:$X$1,0)+2,0),"")</f>
        <v>20.590812000000003</v>
      </c>
      <c r="I90" s="77">
        <f>IFERROR(VLOOKUP($B90,'24hr'!$A$1:$X$367,MATCH('24hrFilter'!I$1,'24hr'!$C$1:$X$1,0)+2,0),"")</f>
        <v>69.07773954999999</v>
      </c>
      <c r="J90" s="77">
        <f>IFERROR(VLOOKUP($B90,'24hr'!$A$1:$X$367,MATCH('24hrFilter'!J$1,'24hr'!$C$1:$X$1,0)+2,0),"")</f>
        <v>58.558012500000004</v>
      </c>
      <c r="K90" s="77">
        <f>IFERROR(VLOOKUP($B90,'24hr'!$A$1:$X$367,MATCH('24hrFilter'!K$1,'24hr'!$C$1:$X$1,0)+2,0),"")</f>
        <v>18.220779499999999</v>
      </c>
      <c r="L90" s="77">
        <f>IFERROR(VLOOKUP($B90,'24hr'!$A$1:$X$367,MATCH('24hrFilter'!L$1,'24hr'!$C$1:$X$1,0)+2,0),"")</f>
        <v>18.220779499999999</v>
      </c>
      <c r="M90" s="77">
        <f>IFERROR(VLOOKUP($B90,'24hr'!$A$1:$X$367,MATCH('24hrFilter'!M$1,'24hr'!$C$1:$X$1,0)+2,0),"")</f>
        <v>40.337232999999998</v>
      </c>
      <c r="N90" s="77">
        <f>IFERROR(VLOOKUP($B90,'24hr'!$A$1:$X$367,MATCH('24hrFilter'!N$1,'24hr'!$C$1:$X$1,0)+2,0),"")</f>
        <v>45.381087149999999</v>
      </c>
      <c r="O90" s="77">
        <f>IFERROR(VLOOKUP($B90,'24hr'!$A$1:$X$367,MATCH('24hrFilter'!O$1,'24hr'!$C$1:$X$1,0)+2,0),"")</f>
        <v>81.077542999999991</v>
      </c>
      <c r="P90" s="77">
        <f>IFERROR(VLOOKUP($B90,'24hr'!$A$1:$X$367,MATCH('24hrFilter'!P$1,'24hr'!$C$1:$X$1,0)+2,0),"")</f>
        <v>15.095162500000001</v>
      </c>
      <c r="Q90" s="77">
        <f>IFERROR(VLOOKUP($B90,'24hr'!$A$1:$X$367,MATCH('24hrFilter'!Q$1,'24hr'!$C$1:$X$1,0)+2,0),"")</f>
        <v>15.095162500000001</v>
      </c>
      <c r="R90" s="77">
        <f>IFERROR(VLOOKUP($B90,'24hr'!$A$1:$X$367,MATCH('24hrFilter'!R$1,'24hr'!$C$1:$X$1,0)+2,0),"")</f>
        <v>65.982380500000005</v>
      </c>
      <c r="S90" s="77">
        <f>IFERROR(VLOOKUP($B90,'24hr'!$A$1:$X$367,MATCH('24hrFilter'!S$1,'24hr'!$C$1:$X$1,0)+2,0),"")</f>
        <v>52.505105200000003</v>
      </c>
      <c r="T90" s="77">
        <f>IFERROR(VLOOKUP($B90,'24hr'!$A$1:$X$367,MATCH('24hrFilter'!T$1,'24hr'!$C$1:$X$1,0)+2,0),"")</f>
        <v>6.4285715000000003</v>
      </c>
      <c r="U90" s="77">
        <f>IFERROR(VLOOKUP($B90,'24hr'!$A$1:$X$367,MATCH('24hrFilter'!U$1,'24hr'!$C$1:$X$1,0)+2,0),"")</f>
        <v>2.2517479999999996</v>
      </c>
      <c r="V90" s="77">
        <f>IFERROR(VLOOKUP($B90,'24hr'!$A$1:$X$367,MATCH('24hrFilter'!V$1,'24hr'!$C$1:$X$1,0)+2,0),"")</f>
        <v>2.2517479999999996</v>
      </c>
      <c r="W90" s="77">
        <f>IFERROR(VLOOKUP($B90,'24hr'!$A$1:$X$367,MATCH('24hrFilter'!W$1,'24hr'!$C$1:$X$1,0)+2,0),"")</f>
        <v>4.1768235000000002</v>
      </c>
      <c r="X90" s="77">
        <f>IFERROR(VLOOKUP($B90,'24hr'!$A$1:$X$367,MATCH('24hrFilter'!X$1,'24hr'!$C$1:$X$1,0)+2,0),"")</f>
        <v>3.6266900500000001</v>
      </c>
      <c r="Y90" s="77">
        <f>IFERROR(VLOOKUP($B90,'24hr'!$A$1:$Z$367,MATCH('24hrFilter'!Y$1,'24hr'!$C$1:$Z$1,0)+2,0),"")</f>
        <v>65</v>
      </c>
      <c r="Z90" s="77">
        <f>IFERROR(VLOOKUP($B90,'24hr'!$A$1:$Z$367,MATCH('24hrFilter'!Z$1,'24hr'!$C$1:$Z$1,0)+2,0),"")</f>
        <v>75</v>
      </c>
    </row>
    <row r="91" spans="2:26" x14ac:dyDescent="0.25">
      <c r="B91">
        <f>IF(ROW()-1&lt;=Input!$F$4,ROW()-1,"")</f>
        <v>90</v>
      </c>
      <c r="C91" s="1">
        <f>IFERROR(VLOOKUP($B91,'24hr'!$A$1:$X$367,MATCH('24hrFilter'!C$1,'24hr'!$C$1:$X$1,0)+2,0),"")</f>
        <v>44105</v>
      </c>
      <c r="D91" s="77" t="str">
        <f>IFERROR(VLOOKUP($B91,'24hr'!$A$1:$X$367,MATCH('24hrFilter'!D$1,'24hr'!$C$1:$X$1,0)+2,0),"")</f>
        <v>Combined</v>
      </c>
      <c r="E91" s="77">
        <f>IFERROR(VLOOKUP($B91,'24hr'!$A$1:$X$367,MATCH('24hrFilter'!E$1,'24hr'!$C$1:$X$1,0)+2,0),"")</f>
        <v>70.918182000000002</v>
      </c>
      <c r="F91" s="77">
        <f>IFERROR(VLOOKUP($B91,'24hr'!$A$1:$X$367,MATCH('24hrFilter'!F$1,'24hr'!$C$1:$X$1,0)+2,0),"")</f>
        <v>57.2464285</v>
      </c>
      <c r="G91" s="77">
        <f>IFERROR(VLOOKUP($B91,'24hr'!$A$1:$X$367,MATCH('24hrFilter'!G$1,'24hr'!$C$1:$X$1,0)+2,0),"")</f>
        <v>57.2464285</v>
      </c>
      <c r="H91" s="77">
        <f>IFERROR(VLOOKUP($B91,'24hr'!$A$1:$X$367,MATCH('24hrFilter'!H$1,'24hr'!$C$1:$X$1,0)+2,0),"")</f>
        <v>23.643431499999998</v>
      </c>
      <c r="I91" s="77">
        <f>IFERROR(VLOOKUP($B91,'24hr'!$A$1:$X$367,MATCH('24hrFilter'!I$1,'24hr'!$C$1:$X$1,0)+2,0),"")</f>
        <v>69.508072499999997</v>
      </c>
      <c r="J91" s="77">
        <f>IFERROR(VLOOKUP($B91,'24hr'!$A$1:$X$367,MATCH('24hrFilter'!J$1,'24hr'!$C$1:$X$1,0)+2,0),"")</f>
        <v>58.548222000000003</v>
      </c>
      <c r="K91" s="77">
        <f>IFERROR(VLOOKUP($B91,'24hr'!$A$1:$X$367,MATCH('24hrFilter'!K$1,'24hr'!$C$1:$X$1,0)+2,0),"")</f>
        <v>27.252517500000003</v>
      </c>
      <c r="L91" s="77">
        <f>IFERROR(VLOOKUP($B91,'24hr'!$A$1:$X$367,MATCH('24hrFilter'!L$1,'24hr'!$C$1:$X$1,0)+2,0),"")</f>
        <v>27.252517500000003</v>
      </c>
      <c r="M91" s="77">
        <f>IFERROR(VLOOKUP($B91,'24hr'!$A$1:$X$367,MATCH('24hrFilter'!M$1,'24hr'!$C$1:$X$1,0)+2,0),"")</f>
        <v>31.295704499999999</v>
      </c>
      <c r="N91" s="77">
        <f>IFERROR(VLOOKUP($B91,'24hr'!$A$1:$X$367,MATCH('24hrFilter'!N$1,'24hr'!$C$1:$X$1,0)+2,0),"")</f>
        <v>46.046012300000001</v>
      </c>
      <c r="O91" s="77">
        <f>IFERROR(VLOOKUP($B91,'24hr'!$A$1:$X$367,MATCH('24hrFilter'!O$1,'24hr'!$C$1:$X$1,0)+2,0),"")</f>
        <v>81.713750000000005</v>
      </c>
      <c r="P91" s="77">
        <f>IFERROR(VLOOKUP($B91,'24hr'!$A$1:$X$367,MATCH('24hrFilter'!P$1,'24hr'!$C$1:$X$1,0)+2,0),"")</f>
        <v>19.895838999999999</v>
      </c>
      <c r="Q91" s="77">
        <f>IFERROR(VLOOKUP($B91,'24hr'!$A$1:$X$367,MATCH('24hrFilter'!Q$1,'24hr'!$C$1:$X$1,0)+2,0),"")</f>
        <v>19.895838999999999</v>
      </c>
      <c r="R91" s="77">
        <f>IFERROR(VLOOKUP($B91,'24hr'!$A$1:$X$367,MATCH('24hrFilter'!R$1,'24hr'!$C$1:$X$1,0)+2,0),"")</f>
        <v>61.817911000000002</v>
      </c>
      <c r="S91" s="77">
        <f>IFERROR(VLOOKUP($B91,'24hr'!$A$1:$X$367,MATCH('24hrFilter'!S$1,'24hr'!$C$1:$X$1,0)+2,0),"")</f>
        <v>54.320424849999995</v>
      </c>
      <c r="T91" s="77">
        <f>IFERROR(VLOOKUP($B91,'24hr'!$A$1:$X$367,MATCH('24hrFilter'!T$1,'24hr'!$C$1:$X$1,0)+2,0),"")</f>
        <v>5.2482519999999999</v>
      </c>
      <c r="U91" s="77">
        <f>IFERROR(VLOOKUP($B91,'24hr'!$A$1:$X$367,MATCH('24hrFilter'!U$1,'24hr'!$C$1:$X$1,0)+2,0),"")</f>
        <v>1.9720279999999999</v>
      </c>
      <c r="V91" s="77">
        <f>IFERROR(VLOOKUP($B91,'24hr'!$A$1:$X$367,MATCH('24hrFilter'!V$1,'24hr'!$C$1:$X$1,0)+2,0),"")</f>
        <v>1.9720279999999999</v>
      </c>
      <c r="W91" s="77">
        <f>IFERROR(VLOOKUP($B91,'24hr'!$A$1:$X$367,MATCH('24hrFilter'!W$1,'24hr'!$C$1:$X$1,0)+2,0),"")</f>
        <v>3.276224</v>
      </c>
      <c r="X91" s="77">
        <f>IFERROR(VLOOKUP($B91,'24hr'!$A$1:$X$367,MATCH('24hrFilter'!X$1,'24hr'!$C$1:$X$1,0)+2,0),"")</f>
        <v>3.4216305999999999</v>
      </c>
      <c r="Y91" s="77">
        <f>IFERROR(VLOOKUP($B91,'24hr'!$A$1:$Z$367,MATCH('24hrFilter'!Y$1,'24hr'!$C$1:$Z$1,0)+2,0),"")</f>
        <v>65</v>
      </c>
      <c r="Z91" s="77">
        <f>IFERROR(VLOOKUP($B91,'24hr'!$A$1:$Z$367,MATCH('24hrFilter'!Z$1,'24hr'!$C$1:$Z$1,0)+2,0),"")</f>
        <v>75</v>
      </c>
    </row>
    <row r="92" spans="2:26" x14ac:dyDescent="0.25">
      <c r="B92">
        <f>IF(ROW()-1&lt;=Input!$F$4,ROW()-1,"")</f>
        <v>91</v>
      </c>
      <c r="C92" s="1">
        <f>IFERROR(VLOOKUP($B92,'24hr'!$A$1:$X$367,MATCH('24hrFilter'!C$1,'24hr'!$C$1:$X$1,0)+2,0),"")</f>
        <v>44104</v>
      </c>
      <c r="D92" s="77" t="str">
        <f>IFERROR(VLOOKUP($B92,'24hr'!$A$1:$X$367,MATCH('24hrFilter'!D$1,'24hr'!$C$1:$X$1,0)+2,0),"")</f>
        <v>Combined</v>
      </c>
      <c r="E92" s="77">
        <f>IFERROR(VLOOKUP($B92,'24hr'!$A$1:$X$367,MATCH('24hrFilter'!E$1,'24hr'!$C$1:$X$1,0)+2,0),"")</f>
        <v>68.587500000000006</v>
      </c>
      <c r="F92" s="77">
        <f>IFERROR(VLOOKUP($B92,'24hr'!$A$1:$X$367,MATCH('24hrFilter'!F$1,'24hr'!$C$1:$X$1,0)+2,0),"")</f>
        <v>55.658116999999997</v>
      </c>
      <c r="G92" s="77">
        <f>IFERROR(VLOOKUP($B92,'24hr'!$A$1:$X$367,MATCH('24hrFilter'!G$1,'24hr'!$C$1:$X$1,0)+2,0),"")</f>
        <v>55.658116999999997</v>
      </c>
      <c r="H92" s="77">
        <f>IFERROR(VLOOKUP($B92,'24hr'!$A$1:$X$367,MATCH('24hrFilter'!H$1,'24hr'!$C$1:$X$1,0)+2,0),"")</f>
        <v>24.362556000000005</v>
      </c>
      <c r="I92" s="77">
        <f>IFERROR(VLOOKUP($B92,'24hr'!$A$1:$X$367,MATCH('24hrFilter'!I$1,'24hr'!$C$1:$X$1,0)+2,0),"")</f>
        <v>69.203727950000001</v>
      </c>
      <c r="J92" s="77">
        <f>IFERROR(VLOOKUP($B92,'24hr'!$A$1:$X$367,MATCH('24hrFilter'!J$1,'24hr'!$C$1:$X$1,0)+2,0),"")</f>
        <v>59.319805500000001</v>
      </c>
      <c r="K92" s="77">
        <f>IFERROR(VLOOKUP($B92,'24hr'!$A$1:$X$367,MATCH('24hrFilter'!K$1,'24hr'!$C$1:$X$1,0)+2,0),"")</f>
        <v>31.854615500000001</v>
      </c>
      <c r="L92" s="77">
        <f>IFERROR(VLOOKUP($B92,'24hr'!$A$1:$X$367,MATCH('24hrFilter'!L$1,'24hr'!$C$1:$X$1,0)+2,0),"")</f>
        <v>31.854615500000001</v>
      </c>
      <c r="M92" s="77">
        <f>IFERROR(VLOOKUP($B92,'24hr'!$A$1:$X$367,MATCH('24hrFilter'!M$1,'24hr'!$C$1:$X$1,0)+2,0),"")</f>
        <v>27.46519</v>
      </c>
      <c r="N92" s="77">
        <f>IFERROR(VLOOKUP($B92,'24hr'!$A$1:$X$367,MATCH('24hrFilter'!N$1,'24hr'!$C$1:$X$1,0)+2,0),"")</f>
        <v>48.646012150000004</v>
      </c>
      <c r="O92" s="77">
        <f>IFERROR(VLOOKUP($B92,'24hr'!$A$1:$X$367,MATCH('24hrFilter'!O$1,'24hr'!$C$1:$X$1,0)+2,0),"")</f>
        <v>83.229065500000004</v>
      </c>
      <c r="P92" s="77">
        <f>IFERROR(VLOOKUP($B92,'24hr'!$A$1:$X$367,MATCH('24hrFilter'!P$1,'24hr'!$C$1:$X$1,0)+2,0),"")</f>
        <v>23.335538499999998</v>
      </c>
      <c r="Q92" s="77">
        <f>IFERROR(VLOOKUP($B92,'24hr'!$A$1:$X$367,MATCH('24hrFilter'!Q$1,'24hr'!$C$1:$X$1,0)+2,0),"")</f>
        <v>23.335538499999998</v>
      </c>
      <c r="R92" s="77">
        <f>IFERROR(VLOOKUP($B92,'24hr'!$A$1:$X$367,MATCH('24hrFilter'!R$1,'24hr'!$C$1:$X$1,0)+2,0),"")</f>
        <v>59.893527000000006</v>
      </c>
      <c r="S92" s="77">
        <f>IFERROR(VLOOKUP($B92,'24hr'!$A$1:$X$367,MATCH('24hrFilter'!S$1,'24hr'!$C$1:$X$1,0)+2,0),"")</f>
        <v>55.582535499999999</v>
      </c>
      <c r="T92" s="77">
        <f>IFERROR(VLOOKUP($B92,'24hr'!$A$1:$X$367,MATCH('24hrFilter'!T$1,'24hr'!$C$1:$X$1,0)+2,0),"")</f>
        <v>7.6331170000000004</v>
      </c>
      <c r="U92" s="77">
        <f>IFERROR(VLOOKUP($B92,'24hr'!$A$1:$X$367,MATCH('24hrFilter'!U$1,'24hr'!$C$1:$X$1,0)+2,0),"")</f>
        <v>2.0227275000000002</v>
      </c>
      <c r="V92" s="77">
        <f>IFERROR(VLOOKUP($B92,'24hr'!$A$1:$X$367,MATCH('24hrFilter'!V$1,'24hr'!$C$1:$X$1,0)+2,0),"")</f>
        <v>2.0227275000000002</v>
      </c>
      <c r="W92" s="77">
        <f>IFERROR(VLOOKUP($B92,'24hr'!$A$1:$X$367,MATCH('24hrFilter'!W$1,'24hr'!$C$1:$X$1,0)+2,0),"")</f>
        <v>5.6103895000000001</v>
      </c>
      <c r="X92" s="77">
        <f>IFERROR(VLOOKUP($B92,'24hr'!$A$1:$X$367,MATCH('24hrFilter'!X$1,'24hr'!$C$1:$X$1,0)+2,0),"")</f>
        <v>3.7357914999999999</v>
      </c>
      <c r="Y92" s="77">
        <f>IFERROR(VLOOKUP($B92,'24hr'!$A$1:$Z$367,MATCH('24hrFilter'!Y$1,'24hr'!$C$1:$Z$1,0)+2,0),"")</f>
        <v>65</v>
      </c>
      <c r="Z92" s="77">
        <f>IFERROR(VLOOKUP($B92,'24hr'!$A$1:$Z$367,MATCH('24hrFilter'!Z$1,'24hr'!$C$1:$Z$1,0)+2,0),"")</f>
        <v>75</v>
      </c>
    </row>
    <row r="93" spans="2:26" x14ac:dyDescent="0.25">
      <c r="B93">
        <f>IF(ROW()-1&lt;=Input!$F$4,ROW()-1,"")</f>
        <v>92</v>
      </c>
      <c r="C93" s="1">
        <f>IFERROR(VLOOKUP($B93,'24hr'!$A$1:$X$367,MATCH('24hrFilter'!C$1,'24hr'!$C$1:$X$1,0)+2,0),"")</f>
        <v>44103</v>
      </c>
      <c r="D93" s="77" t="str">
        <f>IFERROR(VLOOKUP($B93,'24hr'!$A$1:$X$367,MATCH('24hrFilter'!D$1,'24hr'!$C$1:$X$1,0)+2,0),"")</f>
        <v>Combined</v>
      </c>
      <c r="E93" s="77">
        <f>IFERROR(VLOOKUP($B93,'24hr'!$A$1:$X$367,MATCH('24hrFilter'!E$1,'24hr'!$C$1:$X$1,0)+2,0),"")</f>
        <v>69.108000000000004</v>
      </c>
      <c r="F93" s="77">
        <f>IFERROR(VLOOKUP($B93,'24hr'!$A$1:$X$367,MATCH('24hrFilter'!F$1,'24hr'!$C$1:$X$1,0)+2,0),"")</f>
        <v>57.252368500000003</v>
      </c>
      <c r="G93" s="77">
        <f>IFERROR(VLOOKUP($B93,'24hr'!$A$1:$X$367,MATCH('24hrFilter'!G$1,'24hr'!$C$1:$X$1,0)+2,0),"")</f>
        <v>57.252368500000003</v>
      </c>
      <c r="H93" s="77">
        <f>IFERROR(VLOOKUP($B93,'24hr'!$A$1:$X$367,MATCH('24hrFilter'!H$1,'24hr'!$C$1:$X$1,0)+2,0),"")</f>
        <v>22.551631500000003</v>
      </c>
      <c r="I93" s="77">
        <f>IFERROR(VLOOKUP($B93,'24hr'!$A$1:$X$367,MATCH('24hrFilter'!I$1,'24hr'!$C$1:$X$1,0)+2,0),"")</f>
        <v>70.397227350000009</v>
      </c>
      <c r="J93" s="77">
        <f>IFERROR(VLOOKUP($B93,'24hr'!$A$1:$X$367,MATCH('24hrFilter'!J$1,'24hr'!$C$1:$X$1,0)+2,0),"")</f>
        <v>57.479021000000003</v>
      </c>
      <c r="K93" s="77">
        <f>IFERROR(VLOOKUP($B93,'24hr'!$A$1:$X$367,MATCH('24hrFilter'!K$1,'24hr'!$C$1:$X$1,0)+2,0),"")</f>
        <v>40.156643500000001</v>
      </c>
      <c r="L93" s="77">
        <f>IFERROR(VLOOKUP($B93,'24hr'!$A$1:$X$367,MATCH('24hrFilter'!L$1,'24hr'!$C$1:$X$1,0)+2,0),"")</f>
        <v>40.156643500000001</v>
      </c>
      <c r="M93" s="77">
        <f>IFERROR(VLOOKUP($B93,'24hr'!$A$1:$X$367,MATCH('24hrFilter'!M$1,'24hr'!$C$1:$X$1,0)+2,0),"")</f>
        <v>17.322377500000002</v>
      </c>
      <c r="N93" s="77">
        <f>IFERROR(VLOOKUP($B93,'24hr'!$A$1:$X$367,MATCH('24hrFilter'!N$1,'24hr'!$C$1:$X$1,0)+2,0),"")</f>
        <v>48.548621900000001</v>
      </c>
      <c r="O93" s="77">
        <f>IFERROR(VLOOKUP($B93,'24hr'!$A$1:$X$367,MATCH('24hrFilter'!O$1,'24hr'!$C$1:$X$1,0)+2,0),"")</f>
        <v>83.23721900000001</v>
      </c>
      <c r="P93" s="77">
        <f>IFERROR(VLOOKUP($B93,'24hr'!$A$1:$X$367,MATCH('24hrFilter'!P$1,'24hr'!$C$1:$X$1,0)+2,0),"")</f>
        <v>36.948268999999996</v>
      </c>
      <c r="Q93" s="77">
        <f>IFERROR(VLOOKUP($B93,'24hr'!$A$1:$X$367,MATCH('24hrFilter'!Q$1,'24hr'!$C$1:$X$1,0)+2,0),"")</f>
        <v>36.948268999999996</v>
      </c>
      <c r="R93" s="77">
        <f>IFERROR(VLOOKUP($B93,'24hr'!$A$1:$X$367,MATCH('24hrFilter'!R$1,'24hr'!$C$1:$X$1,0)+2,0),"")</f>
        <v>46.28895</v>
      </c>
      <c r="S93" s="77">
        <f>IFERROR(VLOOKUP($B93,'24hr'!$A$1:$X$367,MATCH('24hrFilter'!S$1,'24hr'!$C$1:$X$1,0)+2,0),"")</f>
        <v>53.478932600000007</v>
      </c>
      <c r="T93" s="77">
        <f>IFERROR(VLOOKUP($B93,'24hr'!$A$1:$X$367,MATCH('24hrFilter'!T$1,'24hr'!$C$1:$X$1,0)+2,0),"")</f>
        <v>5.4461539999999999</v>
      </c>
      <c r="U93" s="77">
        <f>IFERROR(VLOOKUP($B93,'24hr'!$A$1:$X$367,MATCH('24hrFilter'!U$1,'24hr'!$C$1:$X$1,0)+2,0),"")</f>
        <v>2.3566435000000001</v>
      </c>
      <c r="V93" s="77">
        <f>IFERROR(VLOOKUP($B93,'24hr'!$A$1:$X$367,MATCH('24hrFilter'!V$1,'24hr'!$C$1:$X$1,0)+2,0),"")</f>
        <v>2.3566435000000001</v>
      </c>
      <c r="W93" s="77">
        <f>IFERROR(VLOOKUP($B93,'24hr'!$A$1:$X$367,MATCH('24hrFilter'!W$1,'24hr'!$C$1:$X$1,0)+2,0),"")</f>
        <v>3.0895105000000003</v>
      </c>
      <c r="X93" s="77">
        <f>IFERROR(VLOOKUP($B93,'24hr'!$A$1:$X$367,MATCH('24hrFilter'!X$1,'24hr'!$C$1:$X$1,0)+2,0),"")</f>
        <v>3.5096002500000001</v>
      </c>
      <c r="Y93" s="77">
        <f>IFERROR(VLOOKUP($B93,'24hr'!$A$1:$Z$367,MATCH('24hrFilter'!Y$1,'24hr'!$C$1:$Z$1,0)+2,0),"")</f>
        <v>65</v>
      </c>
      <c r="Z93" s="77">
        <f>IFERROR(VLOOKUP($B93,'24hr'!$A$1:$Z$367,MATCH('24hrFilter'!Z$1,'24hr'!$C$1:$Z$1,0)+2,0),"")</f>
        <v>75</v>
      </c>
    </row>
    <row r="94" spans="2:26" x14ac:dyDescent="0.25">
      <c r="B94">
        <f>IF(ROW()-1&lt;=Input!$F$4,ROW()-1,"")</f>
        <v>93</v>
      </c>
      <c r="C94" s="1">
        <f>IFERROR(VLOOKUP($B94,'24hr'!$A$1:$X$367,MATCH('24hrFilter'!C$1,'24hr'!$C$1:$X$1,0)+2,0),"")</f>
        <v>44102</v>
      </c>
      <c r="D94" s="77" t="str">
        <f>IFERROR(VLOOKUP($B94,'24hr'!$A$1:$X$367,MATCH('24hrFilter'!D$1,'24hr'!$C$1:$X$1,0)+2,0),"")</f>
        <v>Combined</v>
      </c>
      <c r="E94" s="77">
        <f>IFERROR(VLOOKUP($B94,'24hr'!$A$1:$X$367,MATCH('24hrFilter'!E$1,'24hr'!$C$1:$X$1,0)+2,0),"")</f>
        <v>70.081817999999998</v>
      </c>
      <c r="F94" s="77">
        <f>IFERROR(VLOOKUP($B94,'24hr'!$A$1:$X$367,MATCH('24hrFilter'!F$1,'24hr'!$C$1:$X$1,0)+2,0),"")</f>
        <v>59.547595999999999</v>
      </c>
      <c r="G94" s="77">
        <f>IFERROR(VLOOKUP($B94,'24hr'!$A$1:$X$367,MATCH('24hrFilter'!G$1,'24hr'!$C$1:$X$1,0)+2,0),"")</f>
        <v>59.547595999999999</v>
      </c>
      <c r="H94" s="77">
        <f>IFERROR(VLOOKUP($B94,'24hr'!$A$1:$X$367,MATCH('24hrFilter'!H$1,'24hr'!$C$1:$X$1,0)+2,0),"")</f>
        <v>19.416389999999996</v>
      </c>
      <c r="I94" s="77">
        <f>IFERROR(VLOOKUP($B94,'24hr'!$A$1:$X$367,MATCH('24hrFilter'!I$1,'24hr'!$C$1:$X$1,0)+2,0),"")</f>
        <v>69.661053850000002</v>
      </c>
      <c r="J94" s="77">
        <f>IFERROR(VLOOKUP($B94,'24hr'!$A$1:$X$367,MATCH('24hrFilter'!J$1,'24hr'!$C$1:$X$1,0)+2,0),"")</f>
        <v>58.313928500000003</v>
      </c>
      <c r="K94" s="77">
        <f>IFERROR(VLOOKUP($B94,'24hr'!$A$1:$X$367,MATCH('24hrFilter'!K$1,'24hr'!$C$1:$X$1,0)+2,0),"")</f>
        <v>33.031818000000001</v>
      </c>
      <c r="L94" s="77">
        <f>IFERROR(VLOOKUP($B94,'24hr'!$A$1:$X$367,MATCH('24hrFilter'!L$1,'24hr'!$C$1:$X$1,0)+2,0),"")</f>
        <v>33.031818000000001</v>
      </c>
      <c r="M94" s="77">
        <f>IFERROR(VLOOKUP($B94,'24hr'!$A$1:$X$367,MATCH('24hrFilter'!M$1,'24hr'!$C$1:$X$1,0)+2,0),"")</f>
        <v>25.282110499999998</v>
      </c>
      <c r="N94" s="77">
        <f>IFERROR(VLOOKUP($B94,'24hr'!$A$1:$X$367,MATCH('24hrFilter'!N$1,'24hr'!$C$1:$X$1,0)+2,0),"")</f>
        <v>50.849666049999996</v>
      </c>
      <c r="O94" s="77">
        <f>IFERROR(VLOOKUP($B94,'24hr'!$A$1:$X$367,MATCH('24hrFilter'!O$1,'24hr'!$C$1:$X$1,0)+2,0),"")</f>
        <v>86.013992999999999</v>
      </c>
      <c r="P94" s="77">
        <f>IFERROR(VLOOKUP($B94,'24hr'!$A$1:$X$367,MATCH('24hrFilter'!P$1,'24hr'!$C$1:$X$1,0)+2,0),"")</f>
        <v>29.801048999999999</v>
      </c>
      <c r="Q94" s="77">
        <f>IFERROR(VLOOKUP($B94,'24hr'!$A$1:$X$367,MATCH('24hrFilter'!Q$1,'24hr'!$C$1:$X$1,0)+2,0),"")</f>
        <v>29.801048999999999</v>
      </c>
      <c r="R94" s="77">
        <f>IFERROR(VLOOKUP($B94,'24hr'!$A$1:$X$367,MATCH('24hrFilter'!R$1,'24hr'!$C$1:$X$1,0)+2,0),"")</f>
        <v>56.212944</v>
      </c>
      <c r="S94" s="77">
        <f>IFERROR(VLOOKUP($B94,'24hr'!$A$1:$X$367,MATCH('24hrFilter'!S$1,'24hr'!$C$1:$X$1,0)+2,0),"")</f>
        <v>59.290631950000005</v>
      </c>
      <c r="T94" s="77">
        <f>IFERROR(VLOOKUP($B94,'24hr'!$A$1:$X$367,MATCH('24hrFilter'!T$1,'24hr'!$C$1:$X$1,0)+2,0),"")</f>
        <v>5.1153849999999998</v>
      </c>
      <c r="U94" s="77">
        <f>IFERROR(VLOOKUP($B94,'24hr'!$A$1:$X$367,MATCH('24hrFilter'!U$1,'24hr'!$C$1:$X$1,0)+2,0),"")</f>
        <v>1.9790209999999999</v>
      </c>
      <c r="V94" s="77">
        <f>IFERROR(VLOOKUP($B94,'24hr'!$A$1:$X$367,MATCH('24hrFilter'!V$1,'24hr'!$C$1:$X$1,0)+2,0),"")</f>
        <v>1.9790209999999999</v>
      </c>
      <c r="W94" s="77">
        <f>IFERROR(VLOOKUP($B94,'24hr'!$A$1:$X$367,MATCH('24hrFilter'!W$1,'24hr'!$C$1:$X$1,0)+2,0),"")</f>
        <v>3.1363639999999999</v>
      </c>
      <c r="X94" s="77">
        <f>IFERROR(VLOOKUP($B94,'24hr'!$A$1:$X$367,MATCH('24hrFilter'!X$1,'24hr'!$C$1:$X$1,0)+2,0),"")</f>
        <v>3.6235065000000004</v>
      </c>
      <c r="Y94" s="77">
        <f>IFERROR(VLOOKUP($B94,'24hr'!$A$1:$Z$367,MATCH('24hrFilter'!Y$1,'24hr'!$C$1:$Z$1,0)+2,0),"")</f>
        <v>65</v>
      </c>
      <c r="Z94" s="77">
        <f>IFERROR(VLOOKUP($B94,'24hr'!$A$1:$Z$367,MATCH('24hrFilter'!Z$1,'24hr'!$C$1:$Z$1,0)+2,0),"")</f>
        <v>75</v>
      </c>
    </row>
    <row r="95" spans="2:26" x14ac:dyDescent="0.25">
      <c r="B95">
        <f>IF(ROW()-1&lt;=Input!$F$4,ROW()-1,"")</f>
        <v>94</v>
      </c>
      <c r="C95" s="1">
        <f>IFERROR(VLOOKUP($B95,'24hr'!$A$1:$X$367,MATCH('24hrFilter'!C$1,'24hr'!$C$1:$X$1,0)+2,0),"")</f>
        <v>44101</v>
      </c>
      <c r="D95" s="77" t="str">
        <f>IFERROR(VLOOKUP($B95,'24hr'!$A$1:$X$367,MATCH('24hrFilter'!D$1,'24hr'!$C$1:$X$1,0)+2,0),"")</f>
        <v>Combined</v>
      </c>
      <c r="E95" s="77">
        <f>IFERROR(VLOOKUP($B95,'24hr'!$A$1:$X$367,MATCH('24hrFilter'!E$1,'24hr'!$C$1:$X$1,0)+2,0),"")</f>
        <v>72.645454999999998</v>
      </c>
      <c r="F95" s="77">
        <f>IFERROR(VLOOKUP($B95,'24hr'!$A$1:$X$367,MATCH('24hrFilter'!F$1,'24hr'!$C$1:$X$1,0)+2,0),"")</f>
        <v>62.581666499999997</v>
      </c>
      <c r="G95" s="77">
        <f>IFERROR(VLOOKUP($B95,'24hr'!$A$1:$X$367,MATCH('24hrFilter'!G$1,'24hr'!$C$1:$X$1,0)+2,0),"")</f>
        <v>62.581666499999997</v>
      </c>
      <c r="H95" s="77">
        <f>IFERROR(VLOOKUP($B95,'24hr'!$A$1:$X$367,MATCH('24hrFilter'!H$1,'24hr'!$C$1:$X$1,0)+2,0),"")</f>
        <v>19.341061</v>
      </c>
      <c r="I95" s="77">
        <f>IFERROR(VLOOKUP($B95,'24hr'!$A$1:$X$367,MATCH('24hrFilter'!I$1,'24hr'!$C$1:$X$1,0)+2,0),"")</f>
        <v>70.698594499999999</v>
      </c>
      <c r="J95" s="77">
        <f>IFERROR(VLOOKUP($B95,'24hr'!$A$1:$X$367,MATCH('24hrFilter'!J$1,'24hr'!$C$1:$X$1,0)+2,0),"")</f>
        <v>61.2883335</v>
      </c>
      <c r="K95" s="77">
        <f>IFERROR(VLOOKUP($B95,'24hr'!$A$1:$X$367,MATCH('24hrFilter'!K$1,'24hr'!$C$1:$X$1,0)+2,0),"")</f>
        <v>34.840584499999999</v>
      </c>
      <c r="L95" s="77">
        <f>IFERROR(VLOOKUP($B95,'24hr'!$A$1:$X$367,MATCH('24hrFilter'!L$1,'24hr'!$C$1:$X$1,0)+2,0),"")</f>
        <v>34.840584499999999</v>
      </c>
      <c r="M95" s="77">
        <f>IFERROR(VLOOKUP($B95,'24hr'!$A$1:$X$367,MATCH('24hrFilter'!M$1,'24hr'!$C$1:$X$1,0)+2,0),"")</f>
        <v>26.447749000000002</v>
      </c>
      <c r="N95" s="77">
        <f>IFERROR(VLOOKUP($B95,'24hr'!$A$1:$X$367,MATCH('24hrFilter'!N$1,'24hr'!$C$1:$X$1,0)+2,0),"")</f>
        <v>52.537558799999999</v>
      </c>
      <c r="O95" s="77">
        <f>IFERROR(VLOOKUP($B95,'24hr'!$A$1:$X$367,MATCH('24hrFilter'!O$1,'24hr'!$C$1:$X$1,0)+2,0),"")</f>
        <v>91.803333500000008</v>
      </c>
      <c r="P95" s="77">
        <f>IFERROR(VLOOKUP($B95,'24hr'!$A$1:$X$367,MATCH('24hrFilter'!P$1,'24hr'!$C$1:$X$1,0)+2,0),"")</f>
        <v>30.220551999999998</v>
      </c>
      <c r="Q95" s="77">
        <f>IFERROR(VLOOKUP($B95,'24hr'!$A$1:$X$367,MATCH('24hrFilter'!Q$1,'24hr'!$C$1:$X$1,0)+2,0),"")</f>
        <v>30.220551999999998</v>
      </c>
      <c r="R95" s="77">
        <f>IFERROR(VLOOKUP($B95,'24hr'!$A$1:$X$367,MATCH('24hrFilter'!R$1,'24hr'!$C$1:$X$1,0)+2,0),"")</f>
        <v>61.582781500000003</v>
      </c>
      <c r="S95" s="77">
        <f>IFERROR(VLOOKUP($B95,'24hr'!$A$1:$X$367,MATCH('24hrFilter'!S$1,'24hr'!$C$1:$X$1,0)+2,0),"")</f>
        <v>60.022422750000004</v>
      </c>
      <c r="T95" s="77">
        <f>IFERROR(VLOOKUP($B95,'24hr'!$A$1:$X$367,MATCH('24hrFilter'!T$1,'24hr'!$C$1:$X$1,0)+2,0),"")</f>
        <v>7.3397435</v>
      </c>
      <c r="U95" s="77">
        <f>IFERROR(VLOOKUP($B95,'24hr'!$A$1:$X$367,MATCH('24hrFilter'!U$1,'24hr'!$C$1:$X$1,0)+2,0),"")</f>
        <v>2.3214285000000001</v>
      </c>
      <c r="V95" s="77">
        <f>IFERROR(VLOOKUP($B95,'24hr'!$A$1:$X$367,MATCH('24hrFilter'!V$1,'24hr'!$C$1:$X$1,0)+2,0),"")</f>
        <v>2.3214285000000001</v>
      </c>
      <c r="W95" s="77">
        <f>IFERROR(VLOOKUP($B95,'24hr'!$A$1:$X$367,MATCH('24hrFilter'!W$1,'24hr'!$C$1:$X$1,0)+2,0),"")</f>
        <v>5.0183149999999994</v>
      </c>
      <c r="X95" s="77">
        <f>IFERROR(VLOOKUP($B95,'24hr'!$A$1:$X$367,MATCH('24hrFilter'!X$1,'24hr'!$C$1:$X$1,0)+2,0),"")</f>
        <v>3.6951511500000001</v>
      </c>
      <c r="Y95" s="77">
        <f>IFERROR(VLOOKUP($B95,'24hr'!$A$1:$Z$367,MATCH('24hrFilter'!Y$1,'24hr'!$C$1:$Z$1,0)+2,0),"")</f>
        <v>65</v>
      </c>
      <c r="Z95" s="77">
        <f>IFERROR(VLOOKUP($B95,'24hr'!$A$1:$Z$367,MATCH('24hrFilter'!Z$1,'24hr'!$C$1:$Z$1,0)+2,0),"")</f>
        <v>75</v>
      </c>
    </row>
    <row r="96" spans="2:26" x14ac:dyDescent="0.25">
      <c r="B96">
        <f>IF(ROW()-1&lt;=Input!$F$4,ROW()-1,"")</f>
        <v>95</v>
      </c>
      <c r="C96" s="1">
        <f>IFERROR(VLOOKUP($B96,'24hr'!$A$1:$X$367,MATCH('24hrFilter'!C$1,'24hr'!$C$1:$X$1,0)+2,0),"")</f>
        <v>44100</v>
      </c>
      <c r="D96" s="77" t="str">
        <f>IFERROR(VLOOKUP($B96,'24hr'!$A$1:$X$367,MATCH('24hrFilter'!D$1,'24hr'!$C$1:$X$1,0)+2,0),"")</f>
        <v>Combined</v>
      </c>
      <c r="E96" s="77">
        <f>IFERROR(VLOOKUP($B96,'24hr'!$A$1:$X$367,MATCH('24hrFilter'!E$1,'24hr'!$C$1:$X$1,0)+2,0),"")</f>
        <v>73.7</v>
      </c>
      <c r="F96" s="77">
        <f>IFERROR(VLOOKUP($B96,'24hr'!$A$1:$X$367,MATCH('24hrFilter'!F$1,'24hr'!$C$1:$X$1,0)+2,0),"")</f>
        <v>61.962670500000002</v>
      </c>
      <c r="G96" s="77">
        <f>IFERROR(VLOOKUP($B96,'24hr'!$A$1:$X$367,MATCH('24hrFilter'!G$1,'24hr'!$C$1:$X$1,0)+2,0),"")</f>
        <v>61.962670500000002</v>
      </c>
      <c r="H96" s="77">
        <f>IFERROR(VLOOKUP($B96,'24hr'!$A$1:$X$367,MATCH('24hrFilter'!H$1,'24hr'!$C$1:$X$1,0)+2,0),"")</f>
        <v>20.475791000000005</v>
      </c>
      <c r="I96" s="77">
        <f>IFERROR(VLOOKUP($B96,'24hr'!$A$1:$X$367,MATCH('24hrFilter'!I$1,'24hr'!$C$1:$X$1,0)+2,0),"")</f>
        <v>71.85044705</v>
      </c>
      <c r="J96" s="77">
        <f>IFERROR(VLOOKUP($B96,'24hr'!$A$1:$X$367,MATCH('24hrFilter'!J$1,'24hr'!$C$1:$X$1,0)+2,0),"")</f>
        <v>63.865454499999998</v>
      </c>
      <c r="K96" s="77">
        <f>IFERROR(VLOOKUP($B96,'24hr'!$A$1:$X$367,MATCH('24hrFilter'!K$1,'24hr'!$C$1:$X$1,0)+2,0),"")</f>
        <v>31.141188999999997</v>
      </c>
      <c r="L96" s="77">
        <f>IFERROR(VLOOKUP($B96,'24hr'!$A$1:$X$367,MATCH('24hrFilter'!L$1,'24hr'!$C$1:$X$1,0)+2,0),"")</f>
        <v>31.141188999999997</v>
      </c>
      <c r="M96" s="77">
        <f>IFERROR(VLOOKUP($B96,'24hr'!$A$1:$X$367,MATCH('24hrFilter'!M$1,'24hr'!$C$1:$X$1,0)+2,0),"")</f>
        <v>32.724265500000001</v>
      </c>
      <c r="N96" s="77">
        <f>IFERROR(VLOOKUP($B96,'24hr'!$A$1:$X$367,MATCH('24hrFilter'!N$1,'24hr'!$C$1:$X$1,0)+2,0),"")</f>
        <v>49.984082999999998</v>
      </c>
      <c r="O96" s="77">
        <f>IFERROR(VLOOKUP($B96,'24hr'!$A$1:$X$367,MATCH('24hrFilter'!O$1,'24hr'!$C$1:$X$1,0)+2,0),"")</f>
        <v>93.448636499999992</v>
      </c>
      <c r="P96" s="77">
        <f>IFERROR(VLOOKUP($B96,'24hr'!$A$1:$X$367,MATCH('24hrFilter'!P$1,'24hr'!$C$1:$X$1,0)+2,0),"")</f>
        <v>18.365804499999999</v>
      </c>
      <c r="Q96" s="77">
        <f>IFERROR(VLOOKUP($B96,'24hr'!$A$1:$X$367,MATCH('24hrFilter'!Q$1,'24hr'!$C$1:$X$1,0)+2,0),"")</f>
        <v>18.365804499999999</v>
      </c>
      <c r="R96" s="77">
        <f>IFERROR(VLOOKUP($B96,'24hr'!$A$1:$X$367,MATCH('24hrFilter'!R$1,'24hr'!$C$1:$X$1,0)+2,0),"")</f>
        <v>75.082831999999996</v>
      </c>
      <c r="S96" s="77">
        <f>IFERROR(VLOOKUP($B96,'24hr'!$A$1:$X$367,MATCH('24hrFilter'!S$1,'24hr'!$C$1:$X$1,0)+2,0),"")</f>
        <v>55.092996800000002</v>
      </c>
      <c r="T96" s="77">
        <f>IFERROR(VLOOKUP($B96,'24hr'!$A$1:$X$367,MATCH('24hrFilter'!T$1,'24hr'!$C$1:$X$1,0)+2,0),"")</f>
        <v>7.2211540000000003</v>
      </c>
      <c r="U96" s="77">
        <f>IFERROR(VLOOKUP($B96,'24hr'!$A$1:$X$367,MATCH('24hrFilter'!U$1,'24hr'!$C$1:$X$1,0)+2,0),"")</f>
        <v>1.9424245</v>
      </c>
      <c r="V96" s="77">
        <f>IFERROR(VLOOKUP($B96,'24hr'!$A$1:$X$367,MATCH('24hrFilter'!V$1,'24hr'!$C$1:$X$1,0)+2,0),"")</f>
        <v>1.9424245</v>
      </c>
      <c r="W96" s="77">
        <f>IFERROR(VLOOKUP($B96,'24hr'!$A$1:$X$367,MATCH('24hrFilter'!W$1,'24hr'!$C$1:$X$1,0)+2,0),"")</f>
        <v>5.2787295000000007</v>
      </c>
      <c r="X96" s="77">
        <f>IFERROR(VLOOKUP($B96,'24hr'!$A$1:$X$367,MATCH('24hrFilter'!X$1,'24hr'!$C$1:$X$1,0)+2,0),"")</f>
        <v>3.8334251000000004</v>
      </c>
      <c r="Y96" s="77">
        <f>IFERROR(VLOOKUP($B96,'24hr'!$A$1:$Z$367,MATCH('24hrFilter'!Y$1,'24hr'!$C$1:$Z$1,0)+2,0),"")</f>
        <v>65</v>
      </c>
      <c r="Z96" s="77">
        <f>IFERROR(VLOOKUP($B96,'24hr'!$A$1:$Z$367,MATCH('24hrFilter'!Z$1,'24hr'!$C$1:$Z$1,0)+2,0),"")</f>
        <v>75</v>
      </c>
    </row>
    <row r="97" spans="2:26" x14ac:dyDescent="0.25">
      <c r="B97">
        <f>IF(ROW()-1&lt;=Input!$F$4,ROW()-1,"")</f>
        <v>96</v>
      </c>
      <c r="C97" s="1">
        <f>IFERROR(VLOOKUP($B97,'24hr'!$A$1:$X$367,MATCH('24hrFilter'!C$1,'24hr'!$C$1:$X$1,0)+2,0),"")</f>
        <v>44099</v>
      </c>
      <c r="D97" s="77" t="str">
        <f>IFERROR(VLOOKUP($B97,'24hr'!$A$1:$X$367,MATCH('24hrFilter'!D$1,'24hr'!$C$1:$X$1,0)+2,0),"")</f>
        <v>Combined</v>
      </c>
      <c r="E97" s="77">
        <f>IFERROR(VLOOKUP($B97,'24hr'!$A$1:$X$367,MATCH('24hrFilter'!E$1,'24hr'!$C$1:$X$1,0)+2,0),"")</f>
        <v>73.936363999999998</v>
      </c>
      <c r="F97" s="77">
        <f>IFERROR(VLOOKUP($B97,'24hr'!$A$1:$X$367,MATCH('24hrFilter'!F$1,'24hr'!$C$1:$X$1,0)+2,0),"")</f>
        <v>62.433915999999996</v>
      </c>
      <c r="G97" s="77">
        <f>IFERROR(VLOOKUP($B97,'24hr'!$A$1:$X$367,MATCH('24hrFilter'!G$1,'24hr'!$C$1:$X$1,0)+2,0),"")</f>
        <v>62.433915999999996</v>
      </c>
      <c r="H97" s="77">
        <f>IFERROR(VLOOKUP($B97,'24hr'!$A$1:$X$367,MATCH('24hrFilter'!H$1,'24hr'!$C$1:$X$1,0)+2,0),"")</f>
        <v>19.111189000000003</v>
      </c>
      <c r="I97" s="77">
        <f>IFERROR(VLOOKUP($B97,'24hr'!$A$1:$X$367,MATCH('24hrFilter'!I$1,'24hr'!$C$1:$X$1,0)+2,0),"")</f>
        <v>72.321663049999998</v>
      </c>
      <c r="J97" s="77">
        <f>IFERROR(VLOOKUP($B97,'24hr'!$A$1:$X$367,MATCH('24hrFilter'!J$1,'24hr'!$C$1:$X$1,0)+2,0),"")</f>
        <v>64.411298000000002</v>
      </c>
      <c r="K97" s="77">
        <f>IFERROR(VLOOKUP($B97,'24hr'!$A$1:$X$367,MATCH('24hrFilter'!K$1,'24hr'!$C$1:$X$1,0)+2,0),"")</f>
        <v>27.7771325</v>
      </c>
      <c r="L97" s="77">
        <f>IFERROR(VLOOKUP($B97,'24hr'!$A$1:$X$367,MATCH('24hrFilter'!L$1,'24hr'!$C$1:$X$1,0)+2,0),"")</f>
        <v>27.7771325</v>
      </c>
      <c r="M97" s="77">
        <f>IFERROR(VLOOKUP($B97,'24hr'!$A$1:$X$367,MATCH('24hrFilter'!M$1,'24hr'!$C$1:$X$1,0)+2,0),"")</f>
        <v>36.634165500000009</v>
      </c>
      <c r="N97" s="77">
        <f>IFERROR(VLOOKUP($B97,'24hr'!$A$1:$X$367,MATCH('24hrFilter'!N$1,'24hr'!$C$1:$X$1,0)+2,0),"")</f>
        <v>49.09367615</v>
      </c>
      <c r="O97" s="77">
        <f>IFERROR(VLOOKUP($B97,'24hr'!$A$1:$X$367,MATCH('24hrFilter'!O$1,'24hr'!$C$1:$X$1,0)+2,0),"")</f>
        <v>93.01036049999999</v>
      </c>
      <c r="P97" s="77">
        <f>IFERROR(VLOOKUP($B97,'24hr'!$A$1:$X$367,MATCH('24hrFilter'!P$1,'24hr'!$C$1:$X$1,0)+2,0),"")</f>
        <v>22.4576925</v>
      </c>
      <c r="Q97" s="77">
        <f>IFERROR(VLOOKUP($B97,'24hr'!$A$1:$X$367,MATCH('24hrFilter'!Q$1,'24hr'!$C$1:$X$1,0)+2,0),"")</f>
        <v>22.4576925</v>
      </c>
      <c r="R97" s="77">
        <f>IFERROR(VLOOKUP($B97,'24hr'!$A$1:$X$367,MATCH('24hrFilter'!R$1,'24hr'!$C$1:$X$1,0)+2,0),"")</f>
        <v>70.552667999999997</v>
      </c>
      <c r="S97" s="77">
        <f>IFERROR(VLOOKUP($B97,'24hr'!$A$1:$X$367,MATCH('24hrFilter'!S$1,'24hr'!$C$1:$X$1,0)+2,0),"")</f>
        <v>52.435930400000004</v>
      </c>
      <c r="T97" s="77">
        <f>IFERROR(VLOOKUP($B97,'24hr'!$A$1:$X$367,MATCH('24hrFilter'!T$1,'24hr'!$C$1:$X$1,0)+2,0),"")</f>
        <v>5.8461540000000003</v>
      </c>
      <c r="U97" s="77">
        <f>IFERROR(VLOOKUP($B97,'24hr'!$A$1:$X$367,MATCH('24hrFilter'!U$1,'24hr'!$C$1:$X$1,0)+2,0),"")</f>
        <v>2.0751750000000002</v>
      </c>
      <c r="V97" s="77">
        <f>IFERROR(VLOOKUP($B97,'24hr'!$A$1:$X$367,MATCH('24hrFilter'!V$1,'24hr'!$C$1:$X$1,0)+2,0),"")</f>
        <v>2.0751750000000002</v>
      </c>
      <c r="W97" s="77">
        <f>IFERROR(VLOOKUP($B97,'24hr'!$A$1:$X$367,MATCH('24hrFilter'!W$1,'24hr'!$C$1:$X$1,0)+2,0),"")</f>
        <v>3.7709790000000001</v>
      </c>
      <c r="X97" s="77">
        <f>IFERROR(VLOOKUP($B97,'24hr'!$A$1:$X$367,MATCH('24hrFilter'!X$1,'24hr'!$C$1:$X$1,0)+2,0),"")</f>
        <v>3.784335</v>
      </c>
      <c r="Y97" s="77">
        <f>IFERROR(VLOOKUP($B97,'24hr'!$A$1:$Z$367,MATCH('24hrFilter'!Y$1,'24hr'!$C$1:$Z$1,0)+2,0),"")</f>
        <v>65</v>
      </c>
      <c r="Z97" s="77">
        <f>IFERROR(VLOOKUP($B97,'24hr'!$A$1:$Z$367,MATCH('24hrFilter'!Z$1,'24hr'!$C$1:$Z$1,0)+2,0),"")</f>
        <v>75</v>
      </c>
    </row>
    <row r="98" spans="2:26" x14ac:dyDescent="0.25">
      <c r="B98">
        <f>IF(ROW()-1&lt;=Input!$F$4,ROW()-1,"")</f>
        <v>97</v>
      </c>
      <c r="C98" s="1">
        <f>IFERROR(VLOOKUP($B98,'24hr'!$A$1:$X$367,MATCH('24hrFilter'!C$1,'24hr'!$C$1:$X$1,0)+2,0),"")</f>
        <v>44098</v>
      </c>
      <c r="D98" s="77" t="str">
        <f>IFERROR(VLOOKUP($B98,'24hr'!$A$1:$X$367,MATCH('24hrFilter'!D$1,'24hr'!$C$1:$X$1,0)+2,0),"")</f>
        <v>Combined</v>
      </c>
      <c r="E98" s="77">
        <f>IFERROR(VLOOKUP($B98,'24hr'!$A$1:$X$367,MATCH('24hrFilter'!E$1,'24hr'!$C$1:$X$1,0)+2,0),"")</f>
        <v>73.181818000000007</v>
      </c>
      <c r="F98" s="77">
        <f>IFERROR(VLOOKUP($B98,'24hr'!$A$1:$X$367,MATCH('24hrFilter'!F$1,'24hr'!$C$1:$X$1,0)+2,0),"")</f>
        <v>62.556417499999995</v>
      </c>
      <c r="G98" s="77">
        <f>IFERROR(VLOOKUP($B98,'24hr'!$A$1:$X$367,MATCH('24hrFilter'!G$1,'24hr'!$C$1:$X$1,0)+2,0),"")</f>
        <v>62.556417499999995</v>
      </c>
      <c r="H98" s="77">
        <f>IFERROR(VLOOKUP($B98,'24hr'!$A$1:$X$367,MATCH('24hrFilter'!H$1,'24hr'!$C$1:$X$1,0)+2,0),"")</f>
        <v>17.996799000000006</v>
      </c>
      <c r="I98" s="77">
        <f>IFERROR(VLOOKUP($B98,'24hr'!$A$1:$X$367,MATCH('24hrFilter'!I$1,'24hr'!$C$1:$X$1,0)+2,0),"")</f>
        <v>72.697404500000005</v>
      </c>
      <c r="J98" s="77">
        <f>IFERROR(VLOOKUP($B98,'24hr'!$A$1:$X$367,MATCH('24hrFilter'!J$1,'24hr'!$C$1:$X$1,0)+2,0),"")</f>
        <v>58.731617499999999</v>
      </c>
      <c r="K98" s="77">
        <f>IFERROR(VLOOKUP($B98,'24hr'!$A$1:$X$367,MATCH('24hrFilter'!K$1,'24hr'!$C$1:$X$1,0)+2,0),"")</f>
        <v>26.9863635</v>
      </c>
      <c r="L98" s="77">
        <f>IFERROR(VLOOKUP($B98,'24hr'!$A$1:$X$367,MATCH('24hrFilter'!L$1,'24hr'!$C$1:$X$1,0)+2,0),"")</f>
        <v>26.9863635</v>
      </c>
      <c r="M98" s="77">
        <f>IFERROR(VLOOKUP($B98,'24hr'!$A$1:$X$367,MATCH('24hrFilter'!M$1,'24hr'!$C$1:$X$1,0)+2,0),"")</f>
        <v>31.745254000000003</v>
      </c>
      <c r="N98" s="77">
        <f>IFERROR(VLOOKUP($B98,'24hr'!$A$1:$X$367,MATCH('24hrFilter'!N$1,'24hr'!$C$1:$X$1,0)+2,0),"")</f>
        <v>48.064432100000005</v>
      </c>
      <c r="O98" s="77">
        <f>IFERROR(VLOOKUP($B98,'24hr'!$A$1:$X$367,MATCH('24hrFilter'!O$1,'24hr'!$C$1:$X$1,0)+2,0),"")</f>
        <v>83.977279499999995</v>
      </c>
      <c r="P98" s="77">
        <f>IFERROR(VLOOKUP($B98,'24hr'!$A$1:$X$367,MATCH('24hrFilter'!P$1,'24hr'!$C$1:$X$1,0)+2,0),"")</f>
        <v>23.535874499999998</v>
      </c>
      <c r="Q98" s="77">
        <f>IFERROR(VLOOKUP($B98,'24hr'!$A$1:$X$367,MATCH('24hrFilter'!Q$1,'24hr'!$C$1:$X$1,0)+2,0),"")</f>
        <v>23.535874499999998</v>
      </c>
      <c r="R98" s="77">
        <f>IFERROR(VLOOKUP($B98,'24hr'!$A$1:$X$367,MATCH('24hrFilter'!R$1,'24hr'!$C$1:$X$1,0)+2,0),"")</f>
        <v>60.441404999999989</v>
      </c>
      <c r="S98" s="77">
        <f>IFERROR(VLOOKUP($B98,'24hr'!$A$1:$X$367,MATCH('24hrFilter'!S$1,'24hr'!$C$1:$X$1,0)+2,0),"")</f>
        <v>48.721720550000001</v>
      </c>
      <c r="T98" s="77">
        <f>IFERROR(VLOOKUP($B98,'24hr'!$A$1:$X$367,MATCH('24hrFilter'!T$1,'24hr'!$C$1:$X$1,0)+2,0),"")</f>
        <v>5.5846155</v>
      </c>
      <c r="U98" s="77">
        <f>IFERROR(VLOOKUP($B98,'24hr'!$A$1:$X$367,MATCH('24hrFilter'!U$1,'24hr'!$C$1:$X$1,0)+2,0),"")</f>
        <v>2.3368984999999998</v>
      </c>
      <c r="V98" s="77">
        <f>IFERROR(VLOOKUP($B98,'24hr'!$A$1:$X$367,MATCH('24hrFilter'!V$1,'24hr'!$C$1:$X$1,0)+2,0),"")</f>
        <v>2.3368984999999998</v>
      </c>
      <c r="W98" s="77">
        <f>IFERROR(VLOOKUP($B98,'24hr'!$A$1:$X$367,MATCH('24hrFilter'!W$1,'24hr'!$C$1:$X$1,0)+2,0),"")</f>
        <v>3.2477170000000006</v>
      </c>
      <c r="X98" s="77">
        <f>IFERROR(VLOOKUP($B98,'24hr'!$A$1:$X$367,MATCH('24hrFilter'!X$1,'24hr'!$C$1:$X$1,0)+2,0),"")</f>
        <v>3.8876642499999998</v>
      </c>
      <c r="Y98" s="77">
        <f>IFERROR(VLOOKUP($B98,'24hr'!$A$1:$Z$367,MATCH('24hrFilter'!Y$1,'24hr'!$C$1:$Z$1,0)+2,0),"")</f>
        <v>65</v>
      </c>
      <c r="Z98" s="77">
        <f>IFERROR(VLOOKUP($B98,'24hr'!$A$1:$Z$367,MATCH('24hrFilter'!Z$1,'24hr'!$C$1:$Z$1,0)+2,0),"")</f>
        <v>75</v>
      </c>
    </row>
    <row r="99" spans="2:26" x14ac:dyDescent="0.25">
      <c r="B99">
        <f>IF(ROW()-1&lt;=Input!$F$4,ROW()-1,"")</f>
        <v>98</v>
      </c>
      <c r="C99" s="1">
        <f>IFERROR(VLOOKUP($B99,'24hr'!$A$1:$X$367,MATCH('24hrFilter'!C$1,'24hr'!$C$1:$X$1,0)+2,0),"")</f>
        <v>44097</v>
      </c>
      <c r="D99" s="77" t="str">
        <f>IFERROR(VLOOKUP($B99,'24hr'!$A$1:$X$367,MATCH('24hrFilter'!D$1,'24hr'!$C$1:$X$1,0)+2,0),"")</f>
        <v>Combined</v>
      </c>
      <c r="E99" s="77">
        <f>IFERROR(VLOOKUP($B99,'24hr'!$A$1:$X$367,MATCH('24hrFilter'!E$1,'24hr'!$C$1:$X$1,0)+2,0),"")</f>
        <v>72.872726999999998</v>
      </c>
      <c r="F99" s="77">
        <f>IFERROR(VLOOKUP($B99,'24hr'!$A$1:$X$367,MATCH('24hrFilter'!F$1,'24hr'!$C$1:$X$1,0)+2,0),"")</f>
        <v>62.493465999999998</v>
      </c>
      <c r="G99" s="77">
        <f>IFERROR(VLOOKUP($B99,'24hr'!$A$1:$X$367,MATCH('24hrFilter'!G$1,'24hr'!$C$1:$X$1,0)+2,0),"")</f>
        <v>62.493465999999998</v>
      </c>
      <c r="H99" s="77">
        <f>IFERROR(VLOOKUP($B99,'24hr'!$A$1:$X$367,MATCH('24hrFilter'!H$1,'24hr'!$C$1:$X$1,0)+2,0),"")</f>
        <v>17.80059</v>
      </c>
      <c r="I99" s="77">
        <f>IFERROR(VLOOKUP($B99,'24hr'!$A$1:$X$367,MATCH('24hrFilter'!I$1,'24hr'!$C$1:$X$1,0)+2,0),"")</f>
        <v>71.938730700000008</v>
      </c>
      <c r="J99" s="77">
        <f>IFERROR(VLOOKUP($B99,'24hr'!$A$1:$X$367,MATCH('24hrFilter'!J$1,'24hr'!$C$1:$X$1,0)+2,0),"")</f>
        <v>59.259545500000002</v>
      </c>
      <c r="K99" s="77">
        <f>IFERROR(VLOOKUP($B99,'24hr'!$A$1:$X$367,MATCH('24hrFilter'!K$1,'24hr'!$C$1:$X$1,0)+2,0),"")</f>
        <v>36.7237765</v>
      </c>
      <c r="L99" s="77">
        <f>IFERROR(VLOOKUP($B99,'24hr'!$A$1:$X$367,MATCH('24hrFilter'!L$1,'24hr'!$C$1:$X$1,0)+2,0),"")</f>
        <v>36.7237765</v>
      </c>
      <c r="M99" s="77">
        <f>IFERROR(VLOOKUP($B99,'24hr'!$A$1:$X$367,MATCH('24hrFilter'!M$1,'24hr'!$C$1:$X$1,0)+2,0),"")</f>
        <v>22.535769000000002</v>
      </c>
      <c r="N99" s="77">
        <f>IFERROR(VLOOKUP($B99,'24hr'!$A$1:$X$367,MATCH('24hrFilter'!N$1,'24hr'!$C$1:$X$1,0)+2,0),"")</f>
        <v>49.258923199999998</v>
      </c>
      <c r="O99" s="77">
        <f>IFERROR(VLOOKUP($B99,'24hr'!$A$1:$X$367,MATCH('24hrFilter'!O$1,'24hr'!$C$1:$X$1,0)+2,0),"")</f>
        <v>79.535133999999999</v>
      </c>
      <c r="P99" s="77">
        <f>IFERROR(VLOOKUP($B99,'24hr'!$A$1:$X$367,MATCH('24hrFilter'!P$1,'24hr'!$C$1:$X$1,0)+2,0),"")</f>
        <v>32.877613500000002</v>
      </c>
      <c r="Q99" s="77">
        <f>IFERROR(VLOOKUP($B99,'24hr'!$A$1:$X$367,MATCH('24hrFilter'!Q$1,'24hr'!$C$1:$X$1,0)+2,0),"")</f>
        <v>32.877613500000002</v>
      </c>
      <c r="R99" s="77">
        <f>IFERROR(VLOOKUP($B99,'24hr'!$A$1:$X$367,MATCH('24hrFilter'!R$1,'24hr'!$C$1:$X$1,0)+2,0),"")</f>
        <v>46.657520500000004</v>
      </c>
      <c r="S99" s="77">
        <f>IFERROR(VLOOKUP($B99,'24hr'!$A$1:$X$367,MATCH('24hrFilter'!S$1,'24hr'!$C$1:$X$1,0)+2,0),"")</f>
        <v>52.361962499999997</v>
      </c>
      <c r="T99" s="77">
        <f>IFERROR(VLOOKUP($B99,'24hr'!$A$1:$X$367,MATCH('24hrFilter'!T$1,'24hr'!$C$1:$X$1,0)+2,0),"")</f>
        <v>4.3706294999999997</v>
      </c>
      <c r="U99" s="77">
        <f>IFERROR(VLOOKUP($B99,'24hr'!$A$1:$X$367,MATCH('24hrFilter'!U$1,'24hr'!$C$1:$X$1,0)+2,0),"")</f>
        <v>2.4090910000000001</v>
      </c>
      <c r="V99" s="77">
        <f>IFERROR(VLOOKUP($B99,'24hr'!$A$1:$X$367,MATCH('24hrFilter'!V$1,'24hr'!$C$1:$X$1,0)+2,0),"")</f>
        <v>2.4090910000000001</v>
      </c>
      <c r="W99" s="77">
        <f>IFERROR(VLOOKUP($B99,'24hr'!$A$1:$X$367,MATCH('24hrFilter'!W$1,'24hr'!$C$1:$X$1,0)+2,0),"")</f>
        <v>1.9615385000000001</v>
      </c>
      <c r="X99" s="77">
        <f>IFERROR(VLOOKUP($B99,'24hr'!$A$1:$X$367,MATCH('24hrFilter'!X$1,'24hr'!$C$1:$X$1,0)+2,0),"")</f>
        <v>3.3120450999999997</v>
      </c>
      <c r="Y99" s="77">
        <f>IFERROR(VLOOKUP($B99,'24hr'!$A$1:$Z$367,MATCH('24hrFilter'!Y$1,'24hr'!$C$1:$Z$1,0)+2,0),"")</f>
        <v>65</v>
      </c>
      <c r="Z99" s="77">
        <f>IFERROR(VLOOKUP($B99,'24hr'!$A$1:$Z$367,MATCH('24hrFilter'!Z$1,'24hr'!$C$1:$Z$1,0)+2,0),"")</f>
        <v>75</v>
      </c>
    </row>
    <row r="100" spans="2:26" x14ac:dyDescent="0.25">
      <c r="B100">
        <f>IF(ROW()-1&lt;=Input!$F$4,ROW()-1,"")</f>
        <v>99</v>
      </c>
      <c r="C100" s="1">
        <f>IFERROR(VLOOKUP($B100,'24hr'!$A$1:$X$367,MATCH('24hrFilter'!C$1,'24hr'!$C$1:$X$1,0)+2,0),"")</f>
        <v>44096</v>
      </c>
      <c r="D100" s="77" t="str">
        <f>IFERROR(VLOOKUP($B100,'24hr'!$A$1:$X$367,MATCH('24hrFilter'!D$1,'24hr'!$C$1:$X$1,0)+2,0),"")</f>
        <v>Combined</v>
      </c>
      <c r="E100" s="77">
        <f>IFERROR(VLOOKUP($B100,'24hr'!$A$1:$X$367,MATCH('24hrFilter'!E$1,'24hr'!$C$1:$X$1,0)+2,0),"")</f>
        <v>73.727272999999997</v>
      </c>
      <c r="F100" s="77">
        <f>IFERROR(VLOOKUP($B100,'24hr'!$A$1:$X$367,MATCH('24hrFilter'!F$1,'24hr'!$C$1:$X$1,0)+2,0),"")</f>
        <v>60.332867499999999</v>
      </c>
      <c r="G100" s="77">
        <f>IFERROR(VLOOKUP($B100,'24hr'!$A$1:$X$367,MATCH('24hrFilter'!G$1,'24hr'!$C$1:$X$1,0)+2,0),"")</f>
        <v>60.332867499999999</v>
      </c>
      <c r="H100" s="77">
        <f>IFERROR(VLOOKUP($B100,'24hr'!$A$1:$X$367,MATCH('24hrFilter'!H$1,'24hr'!$C$1:$X$1,0)+2,0),"")</f>
        <v>19.357692</v>
      </c>
      <c r="I100" s="77">
        <f>IFERROR(VLOOKUP($B100,'24hr'!$A$1:$X$367,MATCH('24hrFilter'!I$1,'24hr'!$C$1:$X$1,0)+2,0),"")</f>
        <v>72.110365000000002</v>
      </c>
      <c r="J100" s="77">
        <f>IFERROR(VLOOKUP($B100,'24hr'!$A$1:$X$367,MATCH('24hrFilter'!J$1,'24hr'!$C$1:$X$1,0)+2,0),"")</f>
        <v>61.362727500000005</v>
      </c>
      <c r="K100" s="77">
        <f>IFERROR(VLOOKUP($B100,'24hr'!$A$1:$X$367,MATCH('24hrFilter'!K$1,'24hr'!$C$1:$X$1,0)+2,0),"")</f>
        <v>46.219230999999994</v>
      </c>
      <c r="L100" s="77">
        <f>IFERROR(VLOOKUP($B100,'24hr'!$A$1:$X$367,MATCH('24hrFilter'!L$1,'24hr'!$C$1:$X$1,0)+2,0),"")</f>
        <v>46.219230999999994</v>
      </c>
      <c r="M100" s="77">
        <f>IFERROR(VLOOKUP($B100,'24hr'!$A$1:$X$367,MATCH('24hrFilter'!M$1,'24hr'!$C$1:$X$1,0)+2,0),"")</f>
        <v>15.143496500000005</v>
      </c>
      <c r="N100" s="77">
        <f>IFERROR(VLOOKUP($B100,'24hr'!$A$1:$X$367,MATCH('24hrFilter'!N$1,'24hr'!$C$1:$X$1,0)+2,0),"")</f>
        <v>51.990071349999994</v>
      </c>
      <c r="O100" s="77">
        <f>IFERROR(VLOOKUP($B100,'24hr'!$A$1:$X$367,MATCH('24hrFilter'!O$1,'24hr'!$C$1:$X$1,0)+2,0),"")</f>
        <v>83.428014500000003</v>
      </c>
      <c r="P100" s="77">
        <f>IFERROR(VLOOKUP($B100,'24hr'!$A$1:$X$367,MATCH('24hrFilter'!P$1,'24hr'!$C$1:$X$1,0)+2,0),"")</f>
        <v>36.543182000000002</v>
      </c>
      <c r="Q100" s="77">
        <f>IFERROR(VLOOKUP($B100,'24hr'!$A$1:$X$367,MATCH('24hrFilter'!Q$1,'24hr'!$C$1:$X$1,0)+2,0),"")</f>
        <v>36.543182000000002</v>
      </c>
      <c r="R100" s="77">
        <f>IFERROR(VLOOKUP($B100,'24hr'!$A$1:$X$367,MATCH('24hrFilter'!R$1,'24hr'!$C$1:$X$1,0)+2,0),"")</f>
        <v>46.884832500000002</v>
      </c>
      <c r="S100" s="77">
        <f>IFERROR(VLOOKUP($B100,'24hr'!$A$1:$X$367,MATCH('24hrFilter'!S$1,'24hr'!$C$1:$X$1,0)+2,0),"")</f>
        <v>55.100628650000004</v>
      </c>
      <c r="T100" s="77">
        <f>IFERROR(VLOOKUP($B100,'24hr'!$A$1:$X$367,MATCH('24hrFilter'!T$1,'24hr'!$C$1:$X$1,0)+2,0),"")</f>
        <v>7.8014489999999999</v>
      </c>
      <c r="U100" s="77">
        <f>IFERROR(VLOOKUP($B100,'24hr'!$A$1:$X$367,MATCH('24hrFilter'!U$1,'24hr'!$C$1:$X$1,0)+2,0),"")</f>
        <v>2.2797205000000003</v>
      </c>
      <c r="V100" s="77">
        <f>IFERROR(VLOOKUP($B100,'24hr'!$A$1:$X$367,MATCH('24hrFilter'!V$1,'24hr'!$C$1:$X$1,0)+2,0),"")</f>
        <v>2.2797205000000003</v>
      </c>
      <c r="W100" s="77">
        <f>IFERROR(VLOOKUP($B100,'24hr'!$A$1:$X$367,MATCH('24hrFilter'!W$1,'24hr'!$C$1:$X$1,0)+2,0),"")</f>
        <v>5.5217285</v>
      </c>
      <c r="X100" s="77">
        <f>IFERROR(VLOOKUP($B100,'24hr'!$A$1:$X$367,MATCH('24hrFilter'!X$1,'24hr'!$C$1:$X$1,0)+2,0),"")</f>
        <v>3.9367381999999997</v>
      </c>
      <c r="Y100" s="77">
        <f>IFERROR(VLOOKUP($B100,'24hr'!$A$1:$Z$367,MATCH('24hrFilter'!Y$1,'24hr'!$C$1:$Z$1,0)+2,0),"")</f>
        <v>65</v>
      </c>
      <c r="Z100" s="77">
        <f>IFERROR(VLOOKUP($B100,'24hr'!$A$1:$Z$367,MATCH('24hrFilter'!Z$1,'24hr'!$C$1:$Z$1,0)+2,0),"")</f>
        <v>75</v>
      </c>
    </row>
    <row r="101" spans="2:26" x14ac:dyDescent="0.25">
      <c r="B101">
        <f>IF(ROW()-1&lt;=Input!$F$4,ROW()-1,"")</f>
        <v>100</v>
      </c>
      <c r="C101" s="1">
        <f>IFERROR(VLOOKUP($B101,'24hr'!$A$1:$X$367,MATCH('24hrFilter'!C$1,'24hr'!$C$1:$X$1,0)+2,0),"")</f>
        <v>44095</v>
      </c>
      <c r="D101" s="77" t="str">
        <f>IFERROR(VLOOKUP($B101,'24hr'!$A$1:$X$367,MATCH('24hrFilter'!D$1,'24hr'!$C$1:$X$1,0)+2,0),"")</f>
        <v>Combined</v>
      </c>
      <c r="E101" s="77">
        <f>IFERROR(VLOOKUP($B101,'24hr'!$A$1:$X$367,MATCH('24hrFilter'!E$1,'24hr'!$C$1:$X$1,0)+2,0),"")</f>
        <v>76.181818000000007</v>
      </c>
      <c r="F101" s="77">
        <f>IFERROR(VLOOKUP($B101,'24hr'!$A$1:$X$367,MATCH('24hrFilter'!F$1,'24hr'!$C$1:$X$1,0)+2,0),"")</f>
        <v>59.279021</v>
      </c>
      <c r="G101" s="77">
        <f>IFERROR(VLOOKUP($B101,'24hr'!$A$1:$X$367,MATCH('24hrFilter'!G$1,'24hr'!$C$1:$X$1,0)+2,0),"")</f>
        <v>59.279021</v>
      </c>
      <c r="H101" s="77">
        <f>IFERROR(VLOOKUP($B101,'24hr'!$A$1:$X$367,MATCH('24hrFilter'!H$1,'24hr'!$C$1:$X$1,0)+2,0),"")</f>
        <v>25.951888</v>
      </c>
      <c r="I101" s="77">
        <f>IFERROR(VLOOKUP($B101,'24hr'!$A$1:$X$367,MATCH('24hrFilter'!I$1,'24hr'!$C$1:$X$1,0)+2,0),"")</f>
        <v>72.779201</v>
      </c>
      <c r="J101" s="77">
        <f>IFERROR(VLOOKUP($B101,'24hr'!$A$1:$X$367,MATCH('24hrFilter'!J$1,'24hr'!$C$1:$X$1,0)+2,0),"")</f>
        <v>66.315314499999999</v>
      </c>
      <c r="K101" s="77">
        <f>IFERROR(VLOOKUP($B101,'24hr'!$A$1:$X$367,MATCH('24hrFilter'!K$1,'24hr'!$C$1:$X$1,0)+2,0),"")</f>
        <v>37.6990385</v>
      </c>
      <c r="L101" s="77">
        <f>IFERROR(VLOOKUP($B101,'24hr'!$A$1:$X$367,MATCH('24hrFilter'!L$1,'24hr'!$C$1:$X$1,0)+2,0),"")</f>
        <v>37.6990385</v>
      </c>
      <c r="M101" s="77">
        <f>IFERROR(VLOOKUP($B101,'24hr'!$A$1:$X$367,MATCH('24hrFilter'!M$1,'24hr'!$C$1:$X$1,0)+2,0),"")</f>
        <v>28.616275999999999</v>
      </c>
      <c r="N101" s="77">
        <f>IFERROR(VLOOKUP($B101,'24hr'!$A$1:$X$367,MATCH('24hrFilter'!N$1,'24hr'!$C$1:$X$1,0)+2,0),"")</f>
        <v>51.649206849999999</v>
      </c>
      <c r="O101" s="77">
        <f>IFERROR(VLOOKUP($B101,'24hr'!$A$1:$X$367,MATCH('24hrFilter'!O$1,'24hr'!$C$1:$X$1,0)+2,0),"")</f>
        <v>81.6494055</v>
      </c>
      <c r="P101" s="77">
        <f>IFERROR(VLOOKUP($B101,'24hr'!$A$1:$X$367,MATCH('24hrFilter'!P$1,'24hr'!$C$1:$X$1,0)+2,0),"")</f>
        <v>27.319749999999999</v>
      </c>
      <c r="Q101" s="77">
        <f>IFERROR(VLOOKUP($B101,'24hr'!$A$1:$X$367,MATCH('24hrFilter'!Q$1,'24hr'!$C$1:$X$1,0)+2,0),"")</f>
        <v>27.319749999999999</v>
      </c>
      <c r="R101" s="77">
        <f>IFERROR(VLOOKUP($B101,'24hr'!$A$1:$X$367,MATCH('24hrFilter'!R$1,'24hr'!$C$1:$X$1,0)+2,0),"")</f>
        <v>54.329655500000001</v>
      </c>
      <c r="S101" s="77">
        <f>IFERROR(VLOOKUP($B101,'24hr'!$A$1:$X$367,MATCH('24hrFilter'!S$1,'24hr'!$C$1:$X$1,0)+2,0),"")</f>
        <v>54.330150349999997</v>
      </c>
      <c r="T101" s="77">
        <f>IFERROR(VLOOKUP($B101,'24hr'!$A$1:$X$367,MATCH('24hrFilter'!T$1,'24hr'!$C$1:$X$1,0)+2,0),"")</f>
        <v>7.8250000000000002</v>
      </c>
      <c r="U101" s="77">
        <f>IFERROR(VLOOKUP($B101,'24hr'!$A$1:$X$367,MATCH('24hrFilter'!U$1,'24hr'!$C$1:$X$1,0)+2,0),"")</f>
        <v>1.3</v>
      </c>
      <c r="V101" s="77">
        <f>IFERROR(VLOOKUP($B101,'24hr'!$A$1:$X$367,MATCH('24hrFilter'!V$1,'24hr'!$C$1:$X$1,0)+2,0),"")</f>
        <v>1.3</v>
      </c>
      <c r="W101" s="77">
        <f>IFERROR(VLOOKUP($B101,'24hr'!$A$1:$X$367,MATCH('24hrFilter'!W$1,'24hr'!$C$1:$X$1,0)+2,0),"")</f>
        <v>6.5250000000000004</v>
      </c>
      <c r="X101" s="77">
        <f>IFERROR(VLOOKUP($B101,'24hr'!$A$1:$X$367,MATCH('24hrFilter'!X$1,'24hr'!$C$1:$X$1,0)+2,0),"")</f>
        <v>3.8631992999999998</v>
      </c>
      <c r="Y101" s="77">
        <f>IFERROR(VLOOKUP($B101,'24hr'!$A$1:$Z$367,MATCH('24hrFilter'!Y$1,'24hr'!$C$1:$Z$1,0)+2,0),"")</f>
        <v>65</v>
      </c>
      <c r="Z101" s="77">
        <f>IFERROR(VLOOKUP($B101,'24hr'!$A$1:$Z$367,MATCH('24hrFilter'!Z$1,'24hr'!$C$1:$Z$1,0)+2,0),"")</f>
        <v>75</v>
      </c>
    </row>
    <row r="102" spans="2:26" x14ac:dyDescent="0.25">
      <c r="B102">
        <f>IF(ROW()-1&lt;=Input!$F$4,ROW()-1,"")</f>
        <v>101</v>
      </c>
      <c r="C102" s="1">
        <f>IFERROR(VLOOKUP($B102,'24hr'!$A$1:$X$367,MATCH('24hrFilter'!C$1,'24hr'!$C$1:$X$1,0)+2,0),"")</f>
        <v>44094</v>
      </c>
      <c r="D102" s="77" t="str">
        <f>IFERROR(VLOOKUP($B102,'24hr'!$A$1:$X$367,MATCH('24hrFilter'!D$1,'24hr'!$C$1:$X$1,0)+2,0),"")</f>
        <v>Combined</v>
      </c>
      <c r="E102" s="77">
        <f>IFERROR(VLOOKUP($B102,'24hr'!$A$1:$X$367,MATCH('24hrFilter'!E$1,'24hr'!$C$1:$X$1,0)+2,0),"")</f>
        <v>76.599999999999994</v>
      </c>
      <c r="F102" s="77">
        <f>IFERROR(VLOOKUP($B102,'24hr'!$A$1:$X$367,MATCH('24hrFilter'!F$1,'24hr'!$C$1:$X$1,0)+2,0),"")</f>
        <v>63.6483335</v>
      </c>
      <c r="G102" s="77">
        <f>IFERROR(VLOOKUP($B102,'24hr'!$A$1:$X$367,MATCH('24hrFilter'!G$1,'24hr'!$C$1:$X$1,0)+2,0),"")</f>
        <v>63.6483335</v>
      </c>
      <c r="H102" s="77">
        <f>IFERROR(VLOOKUP($B102,'24hr'!$A$1:$X$367,MATCH('24hrFilter'!H$1,'24hr'!$C$1:$X$1,0)+2,0),"")</f>
        <v>19.105512499999996</v>
      </c>
      <c r="I102" s="77">
        <f>IFERROR(VLOOKUP($B102,'24hr'!$A$1:$X$367,MATCH('24hrFilter'!I$1,'24hr'!$C$1:$X$1,0)+2,0),"")</f>
        <v>71.451027888900001</v>
      </c>
      <c r="J102" s="77">
        <f>IFERROR(VLOOKUP($B102,'24hr'!$A$1:$X$367,MATCH('24hrFilter'!J$1,'24hr'!$C$1:$X$1,0)+2,0),"")</f>
        <v>61.251711499999999</v>
      </c>
      <c r="K102" s="77">
        <f>IFERROR(VLOOKUP($B102,'24hr'!$A$1:$X$367,MATCH('24hrFilter'!K$1,'24hr'!$C$1:$X$1,0)+2,0),"")</f>
        <v>45.436014</v>
      </c>
      <c r="L102" s="77">
        <f>IFERROR(VLOOKUP($B102,'24hr'!$A$1:$X$367,MATCH('24hrFilter'!L$1,'24hr'!$C$1:$X$1,0)+2,0),"")</f>
        <v>45.436014</v>
      </c>
      <c r="M102" s="77">
        <f>IFERROR(VLOOKUP($B102,'24hr'!$A$1:$X$367,MATCH('24hrFilter'!M$1,'24hr'!$C$1:$X$1,0)+2,0),"")</f>
        <v>15.815697500000002</v>
      </c>
      <c r="N102" s="77">
        <f>IFERROR(VLOOKUP($B102,'24hr'!$A$1:$X$367,MATCH('24hrFilter'!N$1,'24hr'!$C$1:$X$1,0)+2,0),"")</f>
        <v>54.276822666649998</v>
      </c>
      <c r="O102" s="77">
        <f>IFERROR(VLOOKUP($B102,'24hr'!$A$1:$X$367,MATCH('24hrFilter'!O$1,'24hr'!$C$1:$X$1,0)+2,0),"")</f>
        <v>77.349313499999994</v>
      </c>
      <c r="P102" s="77">
        <f>IFERROR(VLOOKUP($B102,'24hr'!$A$1:$X$367,MATCH('24hrFilter'!P$1,'24hr'!$C$1:$X$1,0)+2,0),"")</f>
        <v>39.107137000000002</v>
      </c>
      <c r="Q102" s="77">
        <f>IFERROR(VLOOKUP($B102,'24hr'!$A$1:$X$367,MATCH('24hrFilter'!Q$1,'24hr'!$C$1:$X$1,0)+2,0),"")</f>
        <v>39.107137000000002</v>
      </c>
      <c r="R102" s="77">
        <f>IFERROR(VLOOKUP($B102,'24hr'!$A$1:$X$367,MATCH('24hrFilter'!R$1,'24hr'!$C$1:$X$1,0)+2,0),"")</f>
        <v>38.242176499999999</v>
      </c>
      <c r="S102" s="77">
        <f>IFERROR(VLOOKUP($B102,'24hr'!$A$1:$X$367,MATCH('24hrFilter'!S$1,'24hr'!$C$1:$X$1,0)+2,0),"")</f>
        <v>60.419095888850002</v>
      </c>
      <c r="T102" s="77">
        <f>IFERROR(VLOOKUP($B102,'24hr'!$A$1:$X$367,MATCH('24hrFilter'!T$1,'24hr'!$C$1:$X$1,0)+2,0),"")</f>
        <v>6.3508769999999997</v>
      </c>
      <c r="U102" s="77">
        <f>IFERROR(VLOOKUP($B102,'24hr'!$A$1:$X$367,MATCH('24hrFilter'!U$1,'24hr'!$C$1:$X$1,0)+2,0),"")</f>
        <v>2.0174824999999998</v>
      </c>
      <c r="V102" s="77">
        <f>IFERROR(VLOOKUP($B102,'24hr'!$A$1:$X$367,MATCH('24hrFilter'!V$1,'24hr'!$C$1:$X$1,0)+2,0),"")</f>
        <v>2.0174824999999998</v>
      </c>
      <c r="W102" s="77">
        <f>IFERROR(VLOOKUP($B102,'24hr'!$A$1:$X$367,MATCH('24hrFilter'!W$1,'24hr'!$C$1:$X$1,0)+2,0),"")</f>
        <v>4.3333944999999998</v>
      </c>
      <c r="X102" s="77">
        <f>IFERROR(VLOOKUP($B102,'24hr'!$A$1:$X$367,MATCH('24hrFilter'!X$1,'24hr'!$C$1:$X$1,0)+2,0),"")</f>
        <v>3.8293829444499998</v>
      </c>
      <c r="Y102" s="77">
        <f>IFERROR(VLOOKUP($B102,'24hr'!$A$1:$Z$367,MATCH('24hrFilter'!Y$1,'24hr'!$C$1:$Z$1,0)+2,0),"")</f>
        <v>65</v>
      </c>
      <c r="Z102" s="77">
        <f>IFERROR(VLOOKUP($B102,'24hr'!$A$1:$Z$367,MATCH('24hrFilter'!Z$1,'24hr'!$C$1:$Z$1,0)+2,0),"")</f>
        <v>75</v>
      </c>
    </row>
    <row r="103" spans="2:26" x14ac:dyDescent="0.25">
      <c r="B103">
        <f>IF(ROW()-1&lt;=Input!$F$4,ROW()-1,"")</f>
        <v>102</v>
      </c>
      <c r="C103" s="1">
        <f>IFERROR(VLOOKUP($B103,'24hr'!$A$1:$X$367,MATCH('24hrFilter'!C$1,'24hr'!$C$1:$X$1,0)+2,0),"")</f>
        <v>44093</v>
      </c>
      <c r="D103" s="77" t="str">
        <f>IFERROR(VLOOKUP($B103,'24hr'!$A$1:$X$367,MATCH('24hrFilter'!D$1,'24hr'!$C$1:$X$1,0)+2,0),"")</f>
        <v>Combined</v>
      </c>
      <c r="E103" s="77">
        <f>IFERROR(VLOOKUP($B103,'24hr'!$A$1:$X$367,MATCH('24hrFilter'!E$1,'24hr'!$C$1:$X$1,0)+2,0),"")</f>
        <v>73.534544999999994</v>
      </c>
      <c r="F103" s="77">
        <f>IFERROR(VLOOKUP($B103,'24hr'!$A$1:$X$367,MATCH('24hrFilter'!F$1,'24hr'!$C$1:$X$1,0)+2,0),"")</f>
        <v>64.417105499999991</v>
      </c>
      <c r="G103" s="77">
        <f>IFERROR(VLOOKUP($B103,'24hr'!$A$1:$X$367,MATCH('24hrFilter'!G$1,'24hr'!$C$1:$X$1,0)+2,0),"")</f>
        <v>64.417105499999991</v>
      </c>
      <c r="H103" s="77">
        <f>IFERROR(VLOOKUP($B103,'24hr'!$A$1:$X$367,MATCH('24hrFilter'!H$1,'24hr'!$C$1:$X$1,0)+2,0),"")</f>
        <v>17.774782500000001</v>
      </c>
      <c r="I103" s="77">
        <f>IFERROR(VLOOKUP($B103,'24hr'!$A$1:$X$367,MATCH('24hrFilter'!I$1,'24hr'!$C$1:$X$1,0)+2,0),"")</f>
        <v>71.555458944449995</v>
      </c>
      <c r="J103" s="77">
        <f>IFERROR(VLOOKUP($B103,'24hr'!$A$1:$X$367,MATCH('24hrFilter'!J$1,'24hr'!$C$1:$X$1,0)+2,0),"")</f>
        <v>60.484706000000003</v>
      </c>
      <c r="K103" s="77">
        <f>IFERROR(VLOOKUP($B103,'24hr'!$A$1:$X$367,MATCH('24hrFilter'!K$1,'24hr'!$C$1:$X$1,0)+2,0),"")</f>
        <v>41.221029999999999</v>
      </c>
      <c r="L103" s="77">
        <f>IFERROR(VLOOKUP($B103,'24hr'!$A$1:$X$367,MATCH('24hrFilter'!L$1,'24hr'!$C$1:$X$1,0)+2,0),"")</f>
        <v>41.221029999999999</v>
      </c>
      <c r="M103" s="77">
        <f>IFERROR(VLOOKUP($B103,'24hr'!$A$1:$X$367,MATCH('24hrFilter'!M$1,'24hr'!$C$1:$X$1,0)+2,0),"")</f>
        <v>19.263676000000004</v>
      </c>
      <c r="N103" s="77">
        <f>IFERROR(VLOOKUP($B103,'24hr'!$A$1:$X$367,MATCH('24hrFilter'!N$1,'24hr'!$C$1:$X$1,0)+2,0),"")</f>
        <v>53.248693777750006</v>
      </c>
      <c r="O103" s="77">
        <f>IFERROR(VLOOKUP($B103,'24hr'!$A$1:$X$367,MATCH('24hrFilter'!O$1,'24hr'!$C$1:$X$1,0)+2,0),"")</f>
        <v>82.176331000000005</v>
      </c>
      <c r="P103" s="77">
        <f>IFERROR(VLOOKUP($B103,'24hr'!$A$1:$X$367,MATCH('24hrFilter'!P$1,'24hr'!$C$1:$X$1,0)+2,0),"")</f>
        <v>30.302377499999999</v>
      </c>
      <c r="Q103" s="77">
        <f>IFERROR(VLOOKUP($B103,'24hr'!$A$1:$X$367,MATCH('24hrFilter'!Q$1,'24hr'!$C$1:$X$1,0)+2,0),"")</f>
        <v>30.302377499999999</v>
      </c>
      <c r="R103" s="77">
        <f>IFERROR(VLOOKUP($B103,'24hr'!$A$1:$X$367,MATCH('24hrFilter'!R$1,'24hr'!$C$1:$X$1,0)+2,0),"")</f>
        <v>51.873953499999999</v>
      </c>
      <c r="S103" s="77">
        <f>IFERROR(VLOOKUP($B103,'24hr'!$A$1:$X$367,MATCH('24hrFilter'!S$1,'24hr'!$C$1:$X$1,0)+2,0),"")</f>
        <v>59.588525944400004</v>
      </c>
      <c r="T103" s="77">
        <f>IFERROR(VLOOKUP($B103,'24hr'!$A$1:$X$367,MATCH('24hrFilter'!T$1,'24hr'!$C$1:$X$1,0)+2,0),"")</f>
        <v>5.5916665000000005</v>
      </c>
      <c r="U103" s="77">
        <f>IFERROR(VLOOKUP($B103,'24hr'!$A$1:$X$367,MATCH('24hrFilter'!U$1,'24hr'!$C$1:$X$1,0)+2,0),"")</f>
        <v>2.0034964999999998</v>
      </c>
      <c r="V103" s="77">
        <f>IFERROR(VLOOKUP($B103,'24hr'!$A$1:$X$367,MATCH('24hrFilter'!V$1,'24hr'!$C$1:$X$1,0)+2,0),"")</f>
        <v>2.0034964999999998</v>
      </c>
      <c r="W103" s="77">
        <f>IFERROR(VLOOKUP($B103,'24hr'!$A$1:$X$367,MATCH('24hrFilter'!W$1,'24hr'!$C$1:$X$1,0)+2,0),"")</f>
        <v>3.5881699999999999</v>
      </c>
      <c r="X103" s="77">
        <f>IFERROR(VLOOKUP($B103,'24hr'!$A$1:$X$367,MATCH('24hrFilter'!X$1,'24hr'!$C$1:$X$1,0)+2,0),"")</f>
        <v>3.8220713333000003</v>
      </c>
      <c r="Y103" s="77">
        <f>IFERROR(VLOOKUP($B103,'24hr'!$A$1:$Z$367,MATCH('24hrFilter'!Y$1,'24hr'!$C$1:$Z$1,0)+2,0),"")</f>
        <v>65</v>
      </c>
      <c r="Z103" s="77">
        <f>IFERROR(VLOOKUP($B103,'24hr'!$A$1:$Z$367,MATCH('24hrFilter'!Z$1,'24hr'!$C$1:$Z$1,0)+2,0),"")</f>
        <v>75</v>
      </c>
    </row>
    <row r="104" spans="2:26" x14ac:dyDescent="0.25">
      <c r="B104">
        <f>IF(ROW()-1&lt;=Input!$F$4,ROW()-1,"")</f>
        <v>103</v>
      </c>
      <c r="C104" s="1">
        <f>IFERROR(VLOOKUP($B104,'24hr'!$A$1:$X$367,MATCH('24hrFilter'!C$1,'24hr'!$C$1:$X$1,0)+2,0),"")</f>
        <v>44092</v>
      </c>
      <c r="D104" s="77" t="str">
        <f>IFERROR(VLOOKUP($B104,'24hr'!$A$1:$X$367,MATCH('24hrFilter'!D$1,'24hr'!$C$1:$X$1,0)+2,0),"")</f>
        <v>Combined</v>
      </c>
      <c r="E104" s="77">
        <f>IFERROR(VLOOKUP($B104,'24hr'!$A$1:$X$367,MATCH('24hrFilter'!E$1,'24hr'!$C$1:$X$1,0)+2,0),"")</f>
        <v>69.330909000000005</v>
      </c>
      <c r="F104" s="77">
        <f>IFERROR(VLOOKUP($B104,'24hr'!$A$1:$X$367,MATCH('24hrFilter'!F$1,'24hr'!$C$1:$X$1,0)+2,0),"")</f>
        <v>63.965000000000003</v>
      </c>
      <c r="G104" s="77">
        <f>IFERROR(VLOOKUP($B104,'24hr'!$A$1:$X$367,MATCH('24hrFilter'!G$1,'24hr'!$C$1:$X$1,0)+2,0),"")</f>
        <v>63.965000000000003</v>
      </c>
      <c r="H104" s="77">
        <f>IFERROR(VLOOKUP($B104,'24hr'!$A$1:$X$367,MATCH('24hrFilter'!H$1,'24hr'!$C$1:$X$1,0)+2,0),"")</f>
        <v>15.742762000000003</v>
      </c>
      <c r="I104" s="77">
        <f>IFERROR(VLOOKUP($B104,'24hr'!$A$1:$X$367,MATCH('24hrFilter'!I$1,'24hr'!$C$1:$X$1,0)+2,0),"")</f>
        <v>70.893155611099999</v>
      </c>
      <c r="J104" s="77">
        <f>IFERROR(VLOOKUP($B104,'24hr'!$A$1:$X$367,MATCH('24hrFilter'!J$1,'24hr'!$C$1:$X$1,0)+2,0),"")</f>
        <v>60.425054500000002</v>
      </c>
      <c r="K104" s="77">
        <f>IFERROR(VLOOKUP($B104,'24hr'!$A$1:$X$367,MATCH('24hrFilter'!K$1,'24hr'!$C$1:$X$1,0)+2,0),"")</f>
        <v>34.250559500000001</v>
      </c>
      <c r="L104" s="77">
        <f>IFERROR(VLOOKUP($B104,'24hr'!$A$1:$X$367,MATCH('24hrFilter'!L$1,'24hr'!$C$1:$X$1,0)+2,0),"")</f>
        <v>34.250559500000001</v>
      </c>
      <c r="M104" s="77">
        <f>IFERROR(VLOOKUP($B104,'24hr'!$A$1:$X$367,MATCH('24hrFilter'!M$1,'24hr'!$C$1:$X$1,0)+2,0),"")</f>
        <v>26.174495</v>
      </c>
      <c r="N104" s="77">
        <f>IFERROR(VLOOKUP($B104,'24hr'!$A$1:$X$367,MATCH('24hrFilter'!N$1,'24hr'!$C$1:$X$1,0)+2,0),"")</f>
        <v>51.614895388899996</v>
      </c>
      <c r="O104" s="77">
        <f>IFERROR(VLOOKUP($B104,'24hr'!$A$1:$X$367,MATCH('24hrFilter'!O$1,'24hr'!$C$1:$X$1,0)+2,0),"")</f>
        <v>81.733522499999992</v>
      </c>
      <c r="P104" s="77">
        <f>IFERROR(VLOOKUP($B104,'24hr'!$A$1:$X$367,MATCH('24hrFilter'!P$1,'24hr'!$C$1:$X$1,0)+2,0),"")</f>
        <v>22.751538500000002</v>
      </c>
      <c r="Q104" s="77">
        <f>IFERROR(VLOOKUP($B104,'24hr'!$A$1:$X$367,MATCH('24hrFilter'!Q$1,'24hr'!$C$1:$X$1,0)+2,0),"")</f>
        <v>22.751538500000002</v>
      </c>
      <c r="R104" s="77">
        <f>IFERROR(VLOOKUP($B104,'24hr'!$A$1:$X$367,MATCH('24hrFilter'!R$1,'24hr'!$C$1:$X$1,0)+2,0),"")</f>
        <v>58.981983999999997</v>
      </c>
      <c r="S104" s="77">
        <f>IFERROR(VLOOKUP($B104,'24hr'!$A$1:$X$367,MATCH('24hrFilter'!S$1,'24hr'!$C$1:$X$1,0)+2,0),"")</f>
        <v>59.704692611149994</v>
      </c>
      <c r="T104" s="77">
        <f>IFERROR(VLOOKUP($B104,'24hr'!$A$1:$X$367,MATCH('24hrFilter'!T$1,'24hr'!$C$1:$X$1,0)+2,0),"")</f>
        <v>6.0681820000000002</v>
      </c>
      <c r="U104" s="77">
        <f>IFERROR(VLOOKUP($B104,'24hr'!$A$1:$X$367,MATCH('24hrFilter'!U$1,'24hr'!$C$1:$X$1,0)+2,0),"")</f>
        <v>2.2454545000000001</v>
      </c>
      <c r="V104" s="77">
        <f>IFERROR(VLOOKUP($B104,'24hr'!$A$1:$X$367,MATCH('24hrFilter'!V$1,'24hr'!$C$1:$X$1,0)+2,0),"")</f>
        <v>2.2454545000000001</v>
      </c>
      <c r="W104" s="77">
        <f>IFERROR(VLOOKUP($B104,'24hr'!$A$1:$X$367,MATCH('24hrFilter'!W$1,'24hr'!$C$1:$X$1,0)+2,0),"")</f>
        <v>3.8227275000000001</v>
      </c>
      <c r="X104" s="77">
        <f>IFERROR(VLOOKUP($B104,'24hr'!$A$1:$X$367,MATCH('24hrFilter'!X$1,'24hr'!$C$1:$X$1,0)+2,0),"")</f>
        <v>3.7271043333500002</v>
      </c>
      <c r="Y104" s="77">
        <f>IFERROR(VLOOKUP($B104,'24hr'!$A$1:$Z$367,MATCH('24hrFilter'!Y$1,'24hr'!$C$1:$Z$1,0)+2,0),"")</f>
        <v>65</v>
      </c>
      <c r="Z104" s="77">
        <f>IFERROR(VLOOKUP($B104,'24hr'!$A$1:$Z$367,MATCH('24hrFilter'!Z$1,'24hr'!$C$1:$Z$1,0)+2,0),"")</f>
        <v>75</v>
      </c>
    </row>
    <row r="105" spans="2:26" x14ac:dyDescent="0.25">
      <c r="B105">
        <f>IF(ROW()-1&lt;=Input!$F$4,ROW()-1,"")</f>
        <v>104</v>
      </c>
      <c r="C105" s="1">
        <f>IFERROR(VLOOKUP($B105,'24hr'!$A$1:$X$367,MATCH('24hrFilter'!C$1,'24hr'!$C$1:$X$1,0)+2,0),"")</f>
        <v>44091</v>
      </c>
      <c r="D105" s="77" t="str">
        <f>IFERROR(VLOOKUP($B105,'24hr'!$A$1:$X$367,MATCH('24hrFilter'!D$1,'24hr'!$C$1:$X$1,0)+2,0),"")</f>
        <v>Combined</v>
      </c>
      <c r="E105" s="77">
        <f>IFERROR(VLOOKUP($B105,'24hr'!$A$1:$X$367,MATCH('24hrFilter'!E$1,'24hr'!$C$1:$X$1,0)+2,0),"")</f>
        <v>69.030908999999994</v>
      </c>
      <c r="F105" s="77">
        <f>IFERROR(VLOOKUP($B105,'24hr'!$A$1:$X$367,MATCH('24hrFilter'!F$1,'24hr'!$C$1:$X$1,0)+2,0),"")</f>
        <v>64.414166499999993</v>
      </c>
      <c r="G105" s="77">
        <f>IFERROR(VLOOKUP($B105,'24hr'!$A$1:$X$367,MATCH('24hrFilter'!G$1,'24hr'!$C$1:$X$1,0)+2,0),"")</f>
        <v>64.414166499999993</v>
      </c>
      <c r="H105" s="77">
        <f>IFERROR(VLOOKUP($B105,'24hr'!$A$1:$X$367,MATCH('24hrFilter'!H$1,'24hr'!$C$1:$X$1,0)+2,0),"")</f>
        <v>14.461288</v>
      </c>
      <c r="I105" s="77">
        <f>IFERROR(VLOOKUP($B105,'24hr'!$A$1:$X$367,MATCH('24hrFilter'!I$1,'24hr'!$C$1:$X$1,0)+2,0),"")</f>
        <v>70.802111511099994</v>
      </c>
      <c r="J105" s="77">
        <f>IFERROR(VLOOKUP($B105,'24hr'!$A$1:$X$367,MATCH('24hrFilter'!J$1,'24hr'!$C$1:$X$1,0)+2,0),"")</f>
        <v>59.484015499999998</v>
      </c>
      <c r="K105" s="77">
        <f>IFERROR(VLOOKUP($B105,'24hr'!$A$1:$X$367,MATCH('24hrFilter'!K$1,'24hr'!$C$1:$X$1,0)+2,0),"")</f>
        <v>27.336363500000001</v>
      </c>
      <c r="L105" s="77">
        <f>IFERROR(VLOOKUP($B105,'24hr'!$A$1:$X$367,MATCH('24hrFilter'!L$1,'24hr'!$C$1:$X$1,0)+2,0),"")</f>
        <v>27.336363500000001</v>
      </c>
      <c r="M105" s="77">
        <f>IFERROR(VLOOKUP($B105,'24hr'!$A$1:$X$367,MATCH('24hrFilter'!M$1,'24hr'!$C$1:$X$1,0)+2,0),"")</f>
        <v>32.147651999999994</v>
      </c>
      <c r="N105" s="77">
        <f>IFERROR(VLOOKUP($B105,'24hr'!$A$1:$X$367,MATCH('24hrFilter'!N$1,'24hr'!$C$1:$X$1,0)+2,0),"")</f>
        <v>50.720196444449996</v>
      </c>
      <c r="O105" s="77">
        <f>IFERROR(VLOOKUP($B105,'24hr'!$A$1:$X$367,MATCH('24hrFilter'!O$1,'24hr'!$C$1:$X$1,0)+2,0),"")</f>
        <v>83.801166499999994</v>
      </c>
      <c r="P105" s="77">
        <f>IFERROR(VLOOKUP($B105,'24hr'!$A$1:$X$367,MATCH('24hrFilter'!P$1,'24hr'!$C$1:$X$1,0)+2,0),"")</f>
        <v>21.713182</v>
      </c>
      <c r="Q105" s="77">
        <f>IFERROR(VLOOKUP($B105,'24hr'!$A$1:$X$367,MATCH('24hrFilter'!Q$1,'24hr'!$C$1:$X$1,0)+2,0),"")</f>
        <v>21.713182</v>
      </c>
      <c r="R105" s="77">
        <f>IFERROR(VLOOKUP($B105,'24hr'!$A$1:$X$367,MATCH('24hrFilter'!R$1,'24hr'!$C$1:$X$1,0)+2,0),"")</f>
        <v>62.087984500000005</v>
      </c>
      <c r="S105" s="77">
        <f>IFERROR(VLOOKUP($B105,'24hr'!$A$1:$X$367,MATCH('24hrFilter'!S$1,'24hr'!$C$1:$X$1,0)+2,0),"")</f>
        <v>58.596101288900002</v>
      </c>
      <c r="T105" s="77">
        <f>IFERROR(VLOOKUP($B105,'24hr'!$A$1:$X$367,MATCH('24hrFilter'!T$1,'24hr'!$C$1:$X$1,0)+2,0),"")</f>
        <v>7.0297619999999998</v>
      </c>
      <c r="U105" s="77">
        <f>IFERROR(VLOOKUP($B105,'24hr'!$A$1:$X$367,MATCH('24hrFilter'!U$1,'24hr'!$C$1:$X$1,0)+2,0),"")</f>
        <v>0.40909099999999998</v>
      </c>
      <c r="V105" s="77">
        <f>IFERROR(VLOOKUP($B105,'24hr'!$A$1:$X$367,MATCH('24hrFilter'!V$1,'24hr'!$C$1:$X$1,0)+2,0),"")</f>
        <v>0.40909099999999998</v>
      </c>
      <c r="W105" s="77">
        <f>IFERROR(VLOOKUP($B105,'24hr'!$A$1:$X$367,MATCH('24hrFilter'!W$1,'24hr'!$C$1:$X$1,0)+2,0),"")</f>
        <v>6.6206709999999998</v>
      </c>
      <c r="X105" s="77">
        <f>IFERROR(VLOOKUP($B105,'24hr'!$A$1:$X$367,MATCH('24hrFilter'!X$1,'24hr'!$C$1:$X$1,0)+2,0),"")</f>
        <v>3.8215535611</v>
      </c>
      <c r="Y105" s="77">
        <f>IFERROR(VLOOKUP($B105,'24hr'!$A$1:$Z$367,MATCH('24hrFilter'!Y$1,'24hr'!$C$1:$Z$1,0)+2,0),"")</f>
        <v>65</v>
      </c>
      <c r="Z105" s="77">
        <f>IFERROR(VLOOKUP($B105,'24hr'!$A$1:$Z$367,MATCH('24hrFilter'!Z$1,'24hr'!$C$1:$Z$1,0)+2,0),"")</f>
        <v>75</v>
      </c>
    </row>
    <row r="106" spans="2:26" x14ac:dyDescent="0.25">
      <c r="B106">
        <f>IF(ROW()-1&lt;=Input!$F$4,ROW()-1,"")</f>
        <v>105</v>
      </c>
      <c r="C106" s="1">
        <f>IFERROR(VLOOKUP($B106,'24hr'!$A$1:$X$367,MATCH('24hrFilter'!C$1,'24hr'!$C$1:$X$1,0)+2,0),"")</f>
        <v>44090</v>
      </c>
      <c r="D106" s="77" t="str">
        <f>IFERROR(VLOOKUP($B106,'24hr'!$A$1:$X$367,MATCH('24hrFilter'!D$1,'24hr'!$C$1:$X$1,0)+2,0),"")</f>
        <v>Combined</v>
      </c>
      <c r="E106" s="77">
        <f>IFERROR(VLOOKUP($B106,'24hr'!$A$1:$X$367,MATCH('24hrFilter'!E$1,'24hr'!$C$1:$X$1,0)+2,0),"")</f>
        <v>80.745455000000007</v>
      </c>
      <c r="F106" s="77">
        <f>IFERROR(VLOOKUP($B106,'24hr'!$A$1:$X$367,MATCH('24hrFilter'!F$1,'24hr'!$C$1:$X$1,0)+2,0),"")</f>
        <v>62.076388999999999</v>
      </c>
      <c r="G106" s="77">
        <f>IFERROR(VLOOKUP($B106,'24hr'!$A$1:$X$367,MATCH('24hrFilter'!G$1,'24hr'!$C$1:$X$1,0)+2,0),"")</f>
        <v>62.076388999999999</v>
      </c>
      <c r="H106" s="77">
        <f>IFERROR(VLOOKUP($B106,'24hr'!$A$1:$X$367,MATCH('24hrFilter'!H$1,'24hr'!$C$1:$X$1,0)+2,0),"")</f>
        <v>23.674031000000006</v>
      </c>
      <c r="I106" s="77">
        <f>IFERROR(VLOOKUP($B106,'24hr'!$A$1:$X$367,MATCH('24hrFilter'!I$1,'24hr'!$C$1:$X$1,0)+2,0),"")</f>
        <v>70.115801888899995</v>
      </c>
      <c r="J106" s="77">
        <f>IFERROR(VLOOKUP($B106,'24hr'!$A$1:$X$367,MATCH('24hrFilter'!J$1,'24hr'!$C$1:$X$1,0)+2,0),"")</f>
        <v>62.340476500000001</v>
      </c>
      <c r="K106" s="77">
        <f>IFERROR(VLOOKUP($B106,'24hr'!$A$1:$X$367,MATCH('24hrFilter'!K$1,'24hr'!$C$1:$X$1,0)+2,0),"")</f>
        <v>38.173776500000002</v>
      </c>
      <c r="L106" s="77">
        <f>IFERROR(VLOOKUP($B106,'24hr'!$A$1:$X$367,MATCH('24hrFilter'!L$1,'24hr'!$C$1:$X$1,0)+2,0),"")</f>
        <v>38.173776500000002</v>
      </c>
      <c r="M106" s="77">
        <f>IFERROR(VLOOKUP($B106,'24hr'!$A$1:$X$367,MATCH('24hrFilter'!M$1,'24hr'!$C$1:$X$1,0)+2,0),"")</f>
        <v>24.166700000000002</v>
      </c>
      <c r="N106" s="77">
        <f>IFERROR(VLOOKUP($B106,'24hr'!$A$1:$X$367,MATCH('24hrFilter'!N$1,'24hr'!$C$1:$X$1,0)+2,0),"")</f>
        <v>53.966171666649998</v>
      </c>
      <c r="O106" s="77">
        <f>IFERROR(VLOOKUP($B106,'24hr'!$A$1:$X$367,MATCH('24hrFilter'!O$1,'24hr'!$C$1:$X$1,0)+2,0),"")</f>
        <v>90.193277999999992</v>
      </c>
      <c r="P106" s="77">
        <f>IFERROR(VLOOKUP($B106,'24hr'!$A$1:$X$367,MATCH('24hrFilter'!P$1,'24hr'!$C$1:$X$1,0)+2,0),"")</f>
        <v>32.490769</v>
      </c>
      <c r="Q106" s="77">
        <f>IFERROR(VLOOKUP($B106,'24hr'!$A$1:$X$367,MATCH('24hrFilter'!Q$1,'24hr'!$C$1:$X$1,0)+2,0),"")</f>
        <v>32.490769</v>
      </c>
      <c r="R106" s="77">
        <f>IFERROR(VLOOKUP($B106,'24hr'!$A$1:$X$367,MATCH('24hrFilter'!R$1,'24hr'!$C$1:$X$1,0)+2,0),"")</f>
        <v>57.702508999999999</v>
      </c>
      <c r="S106" s="77">
        <f>IFERROR(VLOOKUP($B106,'24hr'!$A$1:$X$367,MATCH('24hrFilter'!S$1,'24hr'!$C$1:$X$1,0)+2,0),"")</f>
        <v>63.5420601111</v>
      </c>
      <c r="T106" s="77">
        <f>IFERROR(VLOOKUP($B106,'24hr'!$A$1:$X$367,MATCH('24hrFilter'!T$1,'24hr'!$C$1:$X$1,0)+2,0),"")</f>
        <v>5.5769229999999999</v>
      </c>
      <c r="U106" s="77">
        <f>IFERROR(VLOOKUP($B106,'24hr'!$A$1:$X$367,MATCH('24hrFilter'!U$1,'24hr'!$C$1:$X$1,0)+2,0),"")</f>
        <v>1.9974745</v>
      </c>
      <c r="V106" s="77">
        <f>IFERROR(VLOOKUP($B106,'24hr'!$A$1:$X$367,MATCH('24hrFilter'!V$1,'24hr'!$C$1:$X$1,0)+2,0),"")</f>
        <v>1.9974745</v>
      </c>
      <c r="W106" s="77">
        <f>IFERROR(VLOOKUP($B106,'24hr'!$A$1:$X$367,MATCH('24hrFilter'!W$1,'24hr'!$C$1:$X$1,0)+2,0),"")</f>
        <v>3.5794484999999998</v>
      </c>
      <c r="X106" s="77">
        <f>IFERROR(VLOOKUP($B106,'24hr'!$A$1:$X$367,MATCH('24hrFilter'!X$1,'24hr'!$C$1:$X$1,0)+2,0),"")</f>
        <v>3.7579700000000003</v>
      </c>
      <c r="Y106" s="77">
        <f>IFERROR(VLOOKUP($B106,'24hr'!$A$1:$Z$367,MATCH('24hrFilter'!Y$1,'24hr'!$C$1:$Z$1,0)+2,0),"")</f>
        <v>65</v>
      </c>
      <c r="Z106" s="77">
        <f>IFERROR(VLOOKUP($B106,'24hr'!$A$1:$Z$367,MATCH('24hrFilter'!Z$1,'24hr'!$C$1:$Z$1,0)+2,0),"")</f>
        <v>75</v>
      </c>
    </row>
    <row r="107" spans="2:26" x14ac:dyDescent="0.25">
      <c r="B107">
        <f>IF(ROW()-1&lt;=Input!$F$4,ROW()-1,"")</f>
        <v>106</v>
      </c>
      <c r="C107" s="1">
        <f>IFERROR(VLOOKUP($B107,'24hr'!$A$1:$X$367,MATCH('24hrFilter'!C$1,'24hr'!$C$1:$X$1,0)+2,0),"")</f>
        <v>44089</v>
      </c>
      <c r="D107" s="77" t="str">
        <f>IFERROR(VLOOKUP($B107,'24hr'!$A$1:$X$367,MATCH('24hrFilter'!D$1,'24hr'!$C$1:$X$1,0)+2,0),"")</f>
        <v>Combined</v>
      </c>
      <c r="E107" s="77">
        <f>IFERROR(VLOOKUP($B107,'24hr'!$A$1:$X$367,MATCH('24hrFilter'!E$1,'24hr'!$C$1:$X$1,0)+2,0),"")</f>
        <v>80.147272999999998</v>
      </c>
      <c r="F107" s="77">
        <f>IFERROR(VLOOKUP($B107,'24hr'!$A$1:$X$367,MATCH('24hrFilter'!F$1,'24hr'!$C$1:$X$1,0)+2,0),"")</f>
        <v>62.716948000000002</v>
      </c>
      <c r="G107" s="77">
        <f>IFERROR(VLOOKUP($B107,'24hr'!$A$1:$X$367,MATCH('24hrFilter'!G$1,'24hr'!$C$1:$X$1,0)+2,0),"")</f>
        <v>62.716948000000002</v>
      </c>
      <c r="H107" s="77">
        <f>IFERROR(VLOOKUP($B107,'24hr'!$A$1:$X$367,MATCH('24hrFilter'!H$1,'24hr'!$C$1:$X$1,0)+2,0),"")</f>
        <v>23.414923999999999</v>
      </c>
      <c r="I107" s="77">
        <f>IFERROR(VLOOKUP($B107,'24hr'!$A$1:$X$367,MATCH('24hrFilter'!I$1,'24hr'!$C$1:$X$1,0)+2,0),"")</f>
        <v>70.878706249999993</v>
      </c>
      <c r="J107" s="77">
        <f>IFERROR(VLOOKUP($B107,'24hr'!$A$1:$X$367,MATCH('24hrFilter'!J$1,'24hr'!$C$1:$X$1,0)+2,0),"")</f>
        <v>63.725143000000003</v>
      </c>
      <c r="K107" s="77">
        <f>IFERROR(VLOOKUP($B107,'24hr'!$A$1:$X$367,MATCH('24hrFilter'!K$1,'24hr'!$C$1:$X$1,0)+2,0),"")</f>
        <v>34.741666499999994</v>
      </c>
      <c r="L107" s="77">
        <f>IFERROR(VLOOKUP($B107,'24hr'!$A$1:$X$367,MATCH('24hrFilter'!L$1,'24hr'!$C$1:$X$1,0)+2,0),"")</f>
        <v>34.741666499999994</v>
      </c>
      <c r="M107" s="77">
        <f>IFERROR(VLOOKUP($B107,'24hr'!$A$1:$X$367,MATCH('24hrFilter'!M$1,'24hr'!$C$1:$X$1,0)+2,0),"")</f>
        <v>28.983476500000005</v>
      </c>
      <c r="N107" s="77">
        <f>IFERROR(VLOOKUP($B107,'24hr'!$A$1:$X$367,MATCH('24hrFilter'!N$1,'24hr'!$C$1:$X$1,0)+2,0),"")</f>
        <v>52.049614750000003</v>
      </c>
      <c r="O107" s="77">
        <f>IFERROR(VLOOKUP($B107,'24hr'!$A$1:$X$367,MATCH('24hrFilter'!O$1,'24hr'!$C$1:$X$1,0)+2,0),"")</f>
        <v>90.930785999999998</v>
      </c>
      <c r="P107" s="77">
        <f>IFERROR(VLOOKUP($B107,'24hr'!$A$1:$X$367,MATCH('24hrFilter'!P$1,'24hr'!$C$1:$X$1,0)+2,0),"")</f>
        <v>29.275505500000001</v>
      </c>
      <c r="Q107" s="77">
        <f>IFERROR(VLOOKUP($B107,'24hr'!$A$1:$X$367,MATCH('24hrFilter'!Q$1,'24hr'!$C$1:$X$1,0)+2,0),"")</f>
        <v>29.275505500000001</v>
      </c>
      <c r="R107" s="77">
        <f>IFERROR(VLOOKUP($B107,'24hr'!$A$1:$X$367,MATCH('24hrFilter'!R$1,'24hr'!$C$1:$X$1,0)+2,0),"")</f>
        <v>61.655280499999996</v>
      </c>
      <c r="S107" s="77">
        <f>IFERROR(VLOOKUP($B107,'24hr'!$A$1:$X$367,MATCH('24hrFilter'!S$1,'24hr'!$C$1:$X$1,0)+2,0),"")</f>
        <v>58.459671499999999</v>
      </c>
      <c r="T107" s="77">
        <f>IFERROR(VLOOKUP($B107,'24hr'!$A$1:$X$367,MATCH('24hrFilter'!T$1,'24hr'!$C$1:$X$1,0)+2,0),"")</f>
        <v>6.9815125000000009</v>
      </c>
      <c r="U107" s="77">
        <f>IFERROR(VLOOKUP($B107,'24hr'!$A$1:$X$367,MATCH('24hrFilter'!U$1,'24hr'!$C$1:$X$1,0)+2,0),"")</f>
        <v>1.392857</v>
      </c>
      <c r="V107" s="77">
        <f>IFERROR(VLOOKUP($B107,'24hr'!$A$1:$X$367,MATCH('24hrFilter'!V$1,'24hr'!$C$1:$X$1,0)+2,0),"")</f>
        <v>1.392857</v>
      </c>
      <c r="W107" s="77">
        <f>IFERROR(VLOOKUP($B107,'24hr'!$A$1:$X$367,MATCH('24hrFilter'!W$1,'24hr'!$C$1:$X$1,0)+2,0),"")</f>
        <v>5.5886554999999998</v>
      </c>
      <c r="X107" s="77">
        <f>IFERROR(VLOOKUP($B107,'24hr'!$A$1:$X$367,MATCH('24hrFilter'!X$1,'24hr'!$C$1:$X$1,0)+2,0),"")</f>
        <v>3.7469214500000003</v>
      </c>
      <c r="Y107" s="77">
        <f>IFERROR(VLOOKUP($B107,'24hr'!$A$1:$Z$367,MATCH('24hrFilter'!Y$1,'24hr'!$C$1:$Z$1,0)+2,0),"")</f>
        <v>65</v>
      </c>
      <c r="Z107" s="77">
        <f>IFERROR(VLOOKUP($B107,'24hr'!$A$1:$Z$367,MATCH('24hrFilter'!Z$1,'24hr'!$C$1:$Z$1,0)+2,0),"")</f>
        <v>75</v>
      </c>
    </row>
    <row r="108" spans="2:26" x14ac:dyDescent="0.25">
      <c r="B108">
        <f>IF(ROW()-1&lt;=Input!$F$4,ROW()-1,"")</f>
        <v>107</v>
      </c>
      <c r="C108" s="1">
        <f>IFERROR(VLOOKUP($B108,'24hr'!$A$1:$X$367,MATCH('24hrFilter'!C$1,'24hr'!$C$1:$X$1,0)+2,0),"")</f>
        <v>44088</v>
      </c>
      <c r="D108" s="77" t="str">
        <f>IFERROR(VLOOKUP($B108,'24hr'!$A$1:$X$367,MATCH('24hrFilter'!D$1,'24hr'!$C$1:$X$1,0)+2,0),"")</f>
        <v>Combined</v>
      </c>
      <c r="E108" s="77">
        <f>IFERROR(VLOOKUP($B108,'24hr'!$A$1:$X$367,MATCH('24hrFilter'!E$1,'24hr'!$C$1:$X$1,0)+2,0),"")</f>
        <v>79.810908999999995</v>
      </c>
      <c r="F108" s="77">
        <f>IFERROR(VLOOKUP($B108,'24hr'!$A$1:$X$367,MATCH('24hrFilter'!F$1,'24hr'!$C$1:$X$1,0)+2,0),"")</f>
        <v>62.088000000000001</v>
      </c>
      <c r="G108" s="77">
        <f>IFERROR(VLOOKUP($B108,'24hr'!$A$1:$X$367,MATCH('24hrFilter'!G$1,'24hr'!$C$1:$X$1,0)+2,0),"")</f>
        <v>62.088000000000001</v>
      </c>
      <c r="H108" s="77">
        <f>IFERROR(VLOOKUP($B108,'24hr'!$A$1:$X$367,MATCH('24hrFilter'!H$1,'24hr'!$C$1:$X$1,0)+2,0),"")</f>
        <v>25.432838999999994</v>
      </c>
      <c r="I108" s="77">
        <f>IFERROR(VLOOKUP($B108,'24hr'!$A$1:$X$367,MATCH('24hrFilter'!I$1,'24hr'!$C$1:$X$1,0)+2,0),"")</f>
        <v>71.062238100000002</v>
      </c>
      <c r="J108" s="77">
        <f>IFERROR(VLOOKUP($B108,'24hr'!$A$1:$X$367,MATCH('24hrFilter'!J$1,'24hr'!$C$1:$X$1,0)+2,0),"")</f>
        <v>67.88995349999999</v>
      </c>
      <c r="K108" s="77">
        <f>IFERROR(VLOOKUP($B108,'24hr'!$A$1:$X$367,MATCH('24hrFilter'!K$1,'24hr'!$C$1:$X$1,0)+2,0),"")</f>
        <v>35.933333000000005</v>
      </c>
      <c r="L108" s="77">
        <f>IFERROR(VLOOKUP($B108,'24hr'!$A$1:$X$367,MATCH('24hrFilter'!L$1,'24hr'!$C$1:$X$1,0)+2,0),"")</f>
        <v>35.933333000000005</v>
      </c>
      <c r="M108" s="77">
        <f>IFERROR(VLOOKUP($B108,'24hr'!$A$1:$X$367,MATCH('24hrFilter'!M$1,'24hr'!$C$1:$X$1,0)+2,0),"")</f>
        <v>31.956620499999996</v>
      </c>
      <c r="N108" s="77">
        <f>IFERROR(VLOOKUP($B108,'24hr'!$A$1:$X$367,MATCH('24hrFilter'!N$1,'24hr'!$C$1:$X$1,0)+2,0),"")</f>
        <v>52.162498299999996</v>
      </c>
      <c r="O108" s="77">
        <f>IFERROR(VLOOKUP($B108,'24hr'!$A$1:$X$367,MATCH('24hrFilter'!O$1,'24hr'!$C$1:$X$1,0)+2,0),"")</f>
        <v>92.8981675</v>
      </c>
      <c r="P108" s="77">
        <f>IFERROR(VLOOKUP($B108,'24hr'!$A$1:$X$367,MATCH('24hrFilter'!P$1,'24hr'!$C$1:$X$1,0)+2,0),"")</f>
        <v>29.636678</v>
      </c>
      <c r="Q108" s="77">
        <f>IFERROR(VLOOKUP($B108,'24hr'!$A$1:$X$367,MATCH('24hrFilter'!Q$1,'24hr'!$C$1:$X$1,0)+2,0),"")</f>
        <v>29.636678</v>
      </c>
      <c r="R108" s="77">
        <f>IFERROR(VLOOKUP($B108,'24hr'!$A$1:$X$367,MATCH('24hrFilter'!R$1,'24hr'!$C$1:$X$1,0)+2,0),"")</f>
        <v>63.261489499999996</v>
      </c>
      <c r="S108" s="77">
        <f>IFERROR(VLOOKUP($B108,'24hr'!$A$1:$X$367,MATCH('24hrFilter'!S$1,'24hr'!$C$1:$X$1,0)+2,0),"")</f>
        <v>58.7321594</v>
      </c>
      <c r="T108" s="77">
        <f>IFERROR(VLOOKUP($B108,'24hr'!$A$1:$X$367,MATCH('24hrFilter'!T$1,'24hr'!$C$1:$X$1,0)+2,0),"")</f>
        <v>7.3074535000000003</v>
      </c>
      <c r="U108" s="77">
        <f>IFERROR(VLOOKUP($B108,'24hr'!$A$1:$X$367,MATCH('24hrFilter'!U$1,'24hr'!$C$1:$X$1,0)+2,0),"")</f>
        <v>1.318182</v>
      </c>
      <c r="V108" s="77">
        <f>IFERROR(VLOOKUP($B108,'24hr'!$A$1:$X$367,MATCH('24hrFilter'!V$1,'24hr'!$C$1:$X$1,0)+2,0),"")</f>
        <v>1.318182</v>
      </c>
      <c r="W108" s="77">
        <f>IFERROR(VLOOKUP($B108,'24hr'!$A$1:$X$367,MATCH('24hrFilter'!W$1,'24hr'!$C$1:$X$1,0)+2,0),"")</f>
        <v>5.9892715000000001</v>
      </c>
      <c r="X108" s="77">
        <f>IFERROR(VLOOKUP($B108,'24hr'!$A$1:$X$367,MATCH('24hrFilter'!X$1,'24hr'!$C$1:$X$1,0)+2,0),"")</f>
        <v>3.7936182000000001</v>
      </c>
      <c r="Y108" s="77">
        <f>IFERROR(VLOOKUP($B108,'24hr'!$A$1:$Z$367,MATCH('24hrFilter'!Y$1,'24hr'!$C$1:$Z$1,0)+2,0),"")</f>
        <v>65</v>
      </c>
      <c r="Z108" s="77">
        <f>IFERROR(VLOOKUP($B108,'24hr'!$A$1:$Z$367,MATCH('24hrFilter'!Z$1,'24hr'!$C$1:$Z$1,0)+2,0),"")</f>
        <v>75</v>
      </c>
    </row>
    <row r="109" spans="2:26" x14ac:dyDescent="0.25">
      <c r="B109">
        <f>IF(ROW()-1&lt;=Input!$F$4,ROW()-1,"")</f>
        <v>108</v>
      </c>
      <c r="C109" s="1">
        <f>IFERROR(VLOOKUP($B109,'24hr'!$A$1:$X$367,MATCH('24hrFilter'!C$1,'24hr'!$C$1:$X$1,0)+2,0),"")</f>
        <v>44087</v>
      </c>
      <c r="D109" s="77" t="str">
        <f>IFERROR(VLOOKUP($B109,'24hr'!$A$1:$X$367,MATCH('24hrFilter'!D$1,'24hr'!$C$1:$X$1,0)+2,0),"")</f>
        <v>Combined</v>
      </c>
      <c r="E109" s="77">
        <f>IFERROR(VLOOKUP($B109,'24hr'!$A$1:$X$367,MATCH('24hrFilter'!E$1,'24hr'!$C$1:$X$1,0)+2,0),"")</f>
        <v>77.476364000000004</v>
      </c>
      <c r="F109" s="77">
        <f>IFERROR(VLOOKUP($B109,'24hr'!$A$1:$X$367,MATCH('24hrFilter'!F$1,'24hr'!$C$1:$X$1,0)+2,0),"")</f>
        <v>62.806153999999992</v>
      </c>
      <c r="G109" s="77">
        <f>IFERROR(VLOOKUP($B109,'24hr'!$A$1:$X$367,MATCH('24hrFilter'!G$1,'24hr'!$C$1:$X$1,0)+2,0),"")</f>
        <v>62.806153999999992</v>
      </c>
      <c r="H109" s="77">
        <f>IFERROR(VLOOKUP($B109,'24hr'!$A$1:$X$367,MATCH('24hrFilter'!H$1,'24hr'!$C$1:$X$1,0)+2,0),"")</f>
        <v>23.505874000000009</v>
      </c>
      <c r="I109" s="77">
        <f>IFERROR(VLOOKUP($B109,'24hr'!$A$1:$X$367,MATCH('24hrFilter'!I$1,'24hr'!$C$1:$X$1,0)+2,0),"")</f>
        <v>72.717809250000002</v>
      </c>
      <c r="J109" s="77">
        <f>IFERROR(VLOOKUP($B109,'24hr'!$A$1:$X$367,MATCH('24hrFilter'!J$1,'24hr'!$C$1:$X$1,0)+2,0),"")</f>
        <v>62.730857</v>
      </c>
      <c r="K109" s="77">
        <f>IFERROR(VLOOKUP($B109,'24hr'!$A$1:$X$367,MATCH('24hrFilter'!K$1,'24hr'!$C$1:$X$1,0)+2,0),"")</f>
        <v>40.950349500000002</v>
      </c>
      <c r="L109" s="77">
        <f>IFERROR(VLOOKUP($B109,'24hr'!$A$1:$X$367,MATCH('24hrFilter'!L$1,'24hr'!$C$1:$X$1,0)+2,0),"")</f>
        <v>40.950349500000002</v>
      </c>
      <c r="M109" s="77">
        <f>IFERROR(VLOOKUP($B109,'24hr'!$A$1:$X$367,MATCH('24hrFilter'!M$1,'24hr'!$C$1:$X$1,0)+2,0),"")</f>
        <v>21.780507499999999</v>
      </c>
      <c r="N109" s="77">
        <f>IFERROR(VLOOKUP($B109,'24hr'!$A$1:$X$367,MATCH('24hrFilter'!N$1,'24hr'!$C$1:$X$1,0)+2,0),"")</f>
        <v>51.4151393</v>
      </c>
      <c r="O109" s="77">
        <f>IFERROR(VLOOKUP($B109,'24hr'!$A$1:$X$367,MATCH('24hrFilter'!O$1,'24hr'!$C$1:$X$1,0)+2,0),"")</f>
        <v>83.775635499999993</v>
      </c>
      <c r="P109" s="77">
        <f>IFERROR(VLOOKUP($B109,'24hr'!$A$1:$X$367,MATCH('24hrFilter'!P$1,'24hr'!$C$1:$X$1,0)+2,0),"")</f>
        <v>29.606014000000002</v>
      </c>
      <c r="Q109" s="77">
        <f>IFERROR(VLOOKUP($B109,'24hr'!$A$1:$X$367,MATCH('24hrFilter'!Q$1,'24hr'!$C$1:$X$1,0)+2,0),"")</f>
        <v>29.606014000000002</v>
      </c>
      <c r="R109" s="77">
        <f>IFERROR(VLOOKUP($B109,'24hr'!$A$1:$X$367,MATCH('24hrFilter'!R$1,'24hr'!$C$1:$X$1,0)+2,0),"")</f>
        <v>54.169621499999998</v>
      </c>
      <c r="S109" s="77">
        <f>IFERROR(VLOOKUP($B109,'24hr'!$A$1:$X$367,MATCH('24hrFilter'!S$1,'24hr'!$C$1:$X$1,0)+2,0),"")</f>
        <v>54.760624500000006</v>
      </c>
      <c r="T109" s="77">
        <f>IFERROR(VLOOKUP($B109,'24hr'!$A$1:$X$367,MATCH('24hrFilter'!T$1,'24hr'!$C$1:$X$1,0)+2,0),"")</f>
        <v>6.8021975000000001</v>
      </c>
      <c r="U109" s="77">
        <f>IFERROR(VLOOKUP($B109,'24hr'!$A$1:$X$367,MATCH('24hrFilter'!U$1,'24hr'!$C$1:$X$1,0)+2,0),"")</f>
        <v>2.1898394999999997</v>
      </c>
      <c r="V109" s="77">
        <f>IFERROR(VLOOKUP($B109,'24hr'!$A$1:$X$367,MATCH('24hrFilter'!V$1,'24hr'!$C$1:$X$1,0)+2,0),"")</f>
        <v>2.1898394999999997</v>
      </c>
      <c r="W109" s="77">
        <f>IFERROR(VLOOKUP($B109,'24hr'!$A$1:$X$367,MATCH('24hrFilter'!W$1,'24hr'!$C$1:$X$1,0)+2,0),"")</f>
        <v>4.6123580000000004</v>
      </c>
      <c r="X109" s="77">
        <f>IFERROR(VLOOKUP($B109,'24hr'!$A$1:$X$367,MATCH('24hrFilter'!X$1,'24hr'!$C$1:$X$1,0)+2,0),"")</f>
        <v>4.1143774500000001</v>
      </c>
      <c r="Y109" s="77">
        <f>IFERROR(VLOOKUP($B109,'24hr'!$A$1:$Z$367,MATCH('24hrFilter'!Y$1,'24hr'!$C$1:$Z$1,0)+2,0),"")</f>
        <v>65</v>
      </c>
      <c r="Z109" s="77">
        <f>IFERROR(VLOOKUP($B109,'24hr'!$A$1:$Z$367,MATCH('24hrFilter'!Z$1,'24hr'!$C$1:$Z$1,0)+2,0),"")</f>
        <v>75</v>
      </c>
    </row>
    <row r="110" spans="2:26" x14ac:dyDescent="0.25">
      <c r="B110">
        <f>IF(ROW()-1&lt;=Input!$F$4,ROW()-1,"")</f>
        <v>109</v>
      </c>
      <c r="C110" s="1">
        <f>IFERROR(VLOOKUP($B110,'24hr'!$A$1:$X$367,MATCH('24hrFilter'!C$1,'24hr'!$C$1:$X$1,0)+2,0),"")</f>
        <v>44086</v>
      </c>
      <c r="D110" s="77" t="str">
        <f>IFERROR(VLOOKUP($B110,'24hr'!$A$1:$X$367,MATCH('24hrFilter'!D$1,'24hr'!$C$1:$X$1,0)+2,0),"")</f>
        <v>Combined</v>
      </c>
      <c r="E110" s="77">
        <f>IFERROR(VLOOKUP($B110,'24hr'!$A$1:$X$367,MATCH('24hrFilter'!E$1,'24hr'!$C$1:$X$1,0)+2,0),"")</f>
        <v>74.218181999999999</v>
      </c>
      <c r="F110" s="77">
        <f>IFERROR(VLOOKUP($B110,'24hr'!$A$1:$X$367,MATCH('24hrFilter'!F$1,'24hr'!$C$1:$X$1,0)+2,0),"")</f>
        <v>63.153045500000005</v>
      </c>
      <c r="G110" s="77">
        <f>IFERROR(VLOOKUP($B110,'24hr'!$A$1:$X$367,MATCH('24hrFilter'!G$1,'24hr'!$C$1:$X$1,0)+2,0),"")</f>
        <v>63.153045500000005</v>
      </c>
      <c r="H110" s="77">
        <f>IFERROR(VLOOKUP($B110,'24hr'!$A$1:$X$367,MATCH('24hrFilter'!H$1,'24hr'!$C$1:$X$1,0)+2,0),"")</f>
        <v>20.149122500000001</v>
      </c>
      <c r="I110" s="77">
        <f>IFERROR(VLOOKUP($B110,'24hr'!$A$1:$X$367,MATCH('24hrFilter'!I$1,'24hr'!$C$1:$X$1,0)+2,0),"")</f>
        <v>73.505061749999996</v>
      </c>
      <c r="J110" s="77">
        <f>IFERROR(VLOOKUP($B110,'24hr'!$A$1:$X$367,MATCH('24hrFilter'!J$1,'24hr'!$C$1:$X$1,0)+2,0),"")</f>
        <v>63.069231000000002</v>
      </c>
      <c r="K110" s="77">
        <f>IFERROR(VLOOKUP($B110,'24hr'!$A$1:$X$367,MATCH('24hrFilter'!K$1,'24hr'!$C$1:$X$1,0)+2,0),"")</f>
        <v>38.938636500000001</v>
      </c>
      <c r="L110" s="77">
        <f>IFERROR(VLOOKUP($B110,'24hr'!$A$1:$X$367,MATCH('24hrFilter'!L$1,'24hr'!$C$1:$X$1,0)+2,0),"")</f>
        <v>38.938636500000001</v>
      </c>
      <c r="M110" s="77">
        <f>IFERROR(VLOOKUP($B110,'24hr'!$A$1:$X$367,MATCH('24hrFilter'!M$1,'24hr'!$C$1:$X$1,0)+2,0),"")</f>
        <v>24.130594500000001</v>
      </c>
      <c r="N110" s="77">
        <f>IFERROR(VLOOKUP($B110,'24hr'!$A$1:$X$367,MATCH('24hrFilter'!N$1,'24hr'!$C$1:$X$1,0)+2,0),"")</f>
        <v>52.722725650000001</v>
      </c>
      <c r="O110" s="77">
        <f>IFERROR(VLOOKUP($B110,'24hr'!$A$1:$X$367,MATCH('24hrFilter'!O$1,'24hr'!$C$1:$X$1,0)+2,0),"")</f>
        <v>85.08756249999999</v>
      </c>
      <c r="P110" s="77">
        <f>IFERROR(VLOOKUP($B110,'24hr'!$A$1:$X$367,MATCH('24hrFilter'!P$1,'24hr'!$C$1:$X$1,0)+2,0),"")</f>
        <v>30.081084000000004</v>
      </c>
      <c r="Q110" s="77">
        <f>IFERROR(VLOOKUP($B110,'24hr'!$A$1:$X$367,MATCH('24hrFilter'!Q$1,'24hr'!$C$1:$X$1,0)+2,0),"")</f>
        <v>30.081084000000004</v>
      </c>
      <c r="R110" s="77">
        <f>IFERROR(VLOOKUP($B110,'24hr'!$A$1:$X$367,MATCH('24hrFilter'!R$1,'24hr'!$C$1:$X$1,0)+2,0),"")</f>
        <v>55.0064785</v>
      </c>
      <c r="S110" s="77">
        <f>IFERROR(VLOOKUP($B110,'24hr'!$A$1:$X$367,MATCH('24hrFilter'!S$1,'24hr'!$C$1:$X$1,0)+2,0),"")</f>
        <v>56.405630500000001</v>
      </c>
      <c r="T110" s="77">
        <f>IFERROR(VLOOKUP($B110,'24hr'!$A$1:$X$367,MATCH('24hrFilter'!T$1,'24hr'!$C$1:$X$1,0)+2,0),"")</f>
        <v>5.8644689999999997</v>
      </c>
      <c r="U110" s="77">
        <f>IFERROR(VLOOKUP($B110,'24hr'!$A$1:$X$367,MATCH('24hrFilter'!U$1,'24hr'!$C$1:$X$1,0)+2,0),"")</f>
        <v>2.0113634999999999</v>
      </c>
      <c r="V110" s="77">
        <f>IFERROR(VLOOKUP($B110,'24hr'!$A$1:$X$367,MATCH('24hrFilter'!V$1,'24hr'!$C$1:$X$1,0)+2,0),"")</f>
        <v>2.0113634999999999</v>
      </c>
      <c r="W110" s="77">
        <f>IFERROR(VLOOKUP($B110,'24hr'!$A$1:$X$367,MATCH('24hrFilter'!W$1,'24hr'!$C$1:$X$1,0)+2,0),"")</f>
        <v>3.8531055000000003</v>
      </c>
      <c r="X110" s="77">
        <f>IFERROR(VLOOKUP($B110,'24hr'!$A$1:$X$367,MATCH('24hrFilter'!X$1,'24hr'!$C$1:$X$1,0)+2,0),"")</f>
        <v>3.5050688499999998</v>
      </c>
      <c r="Y110" s="77">
        <f>IFERROR(VLOOKUP($B110,'24hr'!$A$1:$Z$367,MATCH('24hrFilter'!Y$1,'24hr'!$C$1:$Z$1,0)+2,0),"")</f>
        <v>65</v>
      </c>
      <c r="Z110" s="77">
        <f>IFERROR(VLOOKUP($B110,'24hr'!$A$1:$Z$367,MATCH('24hrFilter'!Z$1,'24hr'!$C$1:$Z$1,0)+2,0),"")</f>
        <v>75</v>
      </c>
    </row>
    <row r="111" spans="2:26" x14ac:dyDescent="0.25">
      <c r="B111">
        <f>IF(ROW()-1&lt;=Input!$F$4,ROW()-1,"")</f>
        <v>110</v>
      </c>
      <c r="C111" s="1">
        <f>IFERROR(VLOOKUP($B111,'24hr'!$A$1:$X$367,MATCH('24hrFilter'!C$1,'24hr'!$C$1:$X$1,0)+2,0),"")</f>
        <v>44085</v>
      </c>
      <c r="D111" s="77" t="str">
        <f>IFERROR(VLOOKUP($B111,'24hr'!$A$1:$X$367,MATCH('24hrFilter'!D$1,'24hr'!$C$1:$X$1,0)+2,0),"")</f>
        <v>Combined</v>
      </c>
      <c r="E111" s="77">
        <f>IFERROR(VLOOKUP($B111,'24hr'!$A$1:$X$367,MATCH('24hrFilter'!E$1,'24hr'!$C$1:$X$1,0)+2,0),"")</f>
        <v>76.181818000000007</v>
      </c>
      <c r="F111" s="77">
        <f>IFERROR(VLOOKUP($B111,'24hr'!$A$1:$X$367,MATCH('24hrFilter'!F$1,'24hr'!$C$1:$X$1,0)+2,0),"")</f>
        <v>65.575837000000007</v>
      </c>
      <c r="G111" s="77">
        <f>IFERROR(VLOOKUP($B111,'24hr'!$A$1:$X$367,MATCH('24hrFilter'!G$1,'24hr'!$C$1:$X$1,0)+2,0),"")</f>
        <v>65.575837000000007</v>
      </c>
      <c r="H111" s="77">
        <f>IFERROR(VLOOKUP($B111,'24hr'!$A$1:$X$367,MATCH('24hrFilter'!H$1,'24hr'!$C$1:$X$1,0)+2,0),"")</f>
        <v>17.239687499999999</v>
      </c>
      <c r="I111" s="77">
        <f>IFERROR(VLOOKUP($B111,'24hr'!$A$1:$X$367,MATCH('24hrFilter'!I$1,'24hr'!$C$1:$X$1,0)+2,0),"")</f>
        <v>75.353767349999998</v>
      </c>
      <c r="J111" s="77">
        <f>IFERROR(VLOOKUP($B111,'24hr'!$A$1:$X$367,MATCH('24hrFilter'!J$1,'24hr'!$C$1:$X$1,0)+2,0),"")</f>
        <v>66.897352999999995</v>
      </c>
      <c r="K111" s="77">
        <f>IFERROR(VLOOKUP($B111,'24hr'!$A$1:$X$367,MATCH('24hrFilter'!K$1,'24hr'!$C$1:$X$1,0)+2,0),"")</f>
        <v>33.789161</v>
      </c>
      <c r="L111" s="77">
        <f>IFERROR(VLOOKUP($B111,'24hr'!$A$1:$X$367,MATCH('24hrFilter'!L$1,'24hr'!$C$1:$X$1,0)+2,0),"")</f>
        <v>33.789161</v>
      </c>
      <c r="M111" s="77">
        <f>IFERROR(VLOOKUP($B111,'24hr'!$A$1:$X$367,MATCH('24hrFilter'!M$1,'24hr'!$C$1:$X$1,0)+2,0),"")</f>
        <v>33.108191999999995</v>
      </c>
      <c r="N111" s="77">
        <f>IFERROR(VLOOKUP($B111,'24hr'!$A$1:$X$367,MATCH('24hrFilter'!N$1,'24hr'!$C$1:$X$1,0)+2,0),"")</f>
        <v>53.021240649999996</v>
      </c>
      <c r="O111" s="77">
        <f>IFERROR(VLOOKUP($B111,'24hr'!$A$1:$X$367,MATCH('24hrFilter'!O$1,'24hr'!$C$1:$X$1,0)+2,0),"")</f>
        <v>80.089191</v>
      </c>
      <c r="P111" s="77">
        <f>IFERROR(VLOOKUP($B111,'24hr'!$A$1:$X$367,MATCH('24hrFilter'!P$1,'24hr'!$C$1:$X$1,0)+2,0),"")</f>
        <v>29.346747999999998</v>
      </c>
      <c r="Q111" s="77">
        <f>IFERROR(VLOOKUP($B111,'24hr'!$A$1:$X$367,MATCH('24hrFilter'!Q$1,'24hr'!$C$1:$X$1,0)+2,0),"")</f>
        <v>29.346747999999998</v>
      </c>
      <c r="R111" s="77">
        <f>IFERROR(VLOOKUP($B111,'24hr'!$A$1:$X$367,MATCH('24hrFilter'!R$1,'24hr'!$C$1:$X$1,0)+2,0),"")</f>
        <v>50.742443000000009</v>
      </c>
      <c r="S111" s="77">
        <f>IFERROR(VLOOKUP($B111,'24hr'!$A$1:$X$367,MATCH('24hrFilter'!S$1,'24hr'!$C$1:$X$1,0)+2,0),"")</f>
        <v>52.56709635</v>
      </c>
      <c r="T111" s="77">
        <f>IFERROR(VLOOKUP($B111,'24hr'!$A$1:$X$367,MATCH('24hrFilter'!T$1,'24hr'!$C$1:$X$1,0)+2,0),"")</f>
        <v>5.1293705000000003</v>
      </c>
      <c r="U111" s="77">
        <f>IFERROR(VLOOKUP($B111,'24hr'!$A$1:$X$367,MATCH('24hrFilter'!U$1,'24hr'!$C$1:$X$1,0)+2,0),"")</f>
        <v>1.9720279999999999</v>
      </c>
      <c r="V111" s="77">
        <f>IFERROR(VLOOKUP($B111,'24hr'!$A$1:$X$367,MATCH('24hrFilter'!V$1,'24hr'!$C$1:$X$1,0)+2,0),"")</f>
        <v>1.9720279999999999</v>
      </c>
      <c r="W111" s="77">
        <f>IFERROR(VLOOKUP($B111,'24hr'!$A$1:$X$367,MATCH('24hrFilter'!W$1,'24hr'!$C$1:$X$1,0)+2,0),"")</f>
        <v>3.1573424999999999</v>
      </c>
      <c r="X111" s="77">
        <f>IFERROR(VLOOKUP($B111,'24hr'!$A$1:$X$367,MATCH('24hrFilter'!X$1,'24hr'!$C$1:$X$1,0)+2,0),"")</f>
        <v>3.6636536</v>
      </c>
      <c r="Y111" s="77">
        <f>IFERROR(VLOOKUP($B111,'24hr'!$A$1:$Z$367,MATCH('24hrFilter'!Y$1,'24hr'!$C$1:$Z$1,0)+2,0),"")</f>
        <v>65</v>
      </c>
      <c r="Z111" s="77">
        <f>IFERROR(VLOOKUP($B111,'24hr'!$A$1:$Z$367,MATCH('24hrFilter'!Z$1,'24hr'!$C$1:$Z$1,0)+2,0),"")</f>
        <v>75</v>
      </c>
    </row>
    <row r="112" spans="2:26" x14ac:dyDescent="0.25">
      <c r="B112">
        <f>IF(ROW()-1&lt;=Input!$F$4,ROW()-1,"")</f>
        <v>111</v>
      </c>
      <c r="C112" s="1">
        <f>IFERROR(VLOOKUP($B112,'24hr'!$A$1:$X$367,MATCH('24hrFilter'!C$1,'24hr'!$C$1:$X$1,0)+2,0),"")</f>
        <v>44084</v>
      </c>
      <c r="D112" s="77" t="str">
        <f>IFERROR(VLOOKUP($B112,'24hr'!$A$1:$X$367,MATCH('24hrFilter'!D$1,'24hr'!$C$1:$X$1,0)+2,0),"")</f>
        <v>Combined</v>
      </c>
      <c r="E112" s="77">
        <f>IFERROR(VLOOKUP($B112,'24hr'!$A$1:$X$367,MATCH('24hrFilter'!E$1,'24hr'!$C$1:$X$1,0)+2,0),"")</f>
        <v>77.981818000000004</v>
      </c>
      <c r="F112" s="77">
        <f>IFERROR(VLOOKUP($B112,'24hr'!$A$1:$X$367,MATCH('24hrFilter'!F$1,'24hr'!$C$1:$X$1,0)+2,0),"")</f>
        <v>66.344545500000009</v>
      </c>
      <c r="G112" s="77">
        <f>IFERROR(VLOOKUP($B112,'24hr'!$A$1:$X$367,MATCH('24hrFilter'!G$1,'24hr'!$C$1:$X$1,0)+2,0),"")</f>
        <v>66.344545500000009</v>
      </c>
      <c r="H112" s="77">
        <f>IFERROR(VLOOKUP($B112,'24hr'!$A$1:$X$367,MATCH('24hrFilter'!H$1,'24hr'!$C$1:$X$1,0)+2,0),"")</f>
        <v>17.437132499999997</v>
      </c>
      <c r="I112" s="77">
        <f>IFERROR(VLOOKUP($B112,'24hr'!$A$1:$X$367,MATCH('24hrFilter'!I$1,'24hr'!$C$1:$X$1,0)+2,0),"")</f>
        <v>76.12876965000001</v>
      </c>
      <c r="J112" s="77">
        <f>IFERROR(VLOOKUP($B112,'24hr'!$A$1:$X$367,MATCH('24hrFilter'!J$1,'24hr'!$C$1:$X$1,0)+2,0),"")</f>
        <v>66.814881</v>
      </c>
      <c r="K112" s="77">
        <f>IFERROR(VLOOKUP($B112,'24hr'!$A$1:$X$367,MATCH('24hrFilter'!K$1,'24hr'!$C$1:$X$1,0)+2,0),"")</f>
        <v>35.283566499999999</v>
      </c>
      <c r="L112" s="77">
        <f>IFERROR(VLOOKUP($B112,'24hr'!$A$1:$X$367,MATCH('24hrFilter'!L$1,'24hr'!$C$1:$X$1,0)+2,0),"")</f>
        <v>35.283566499999999</v>
      </c>
      <c r="M112" s="77">
        <f>IFERROR(VLOOKUP($B112,'24hr'!$A$1:$X$367,MATCH('24hrFilter'!M$1,'24hr'!$C$1:$X$1,0)+2,0),"")</f>
        <v>31.531314500000001</v>
      </c>
      <c r="N112" s="77">
        <f>IFERROR(VLOOKUP($B112,'24hr'!$A$1:$X$367,MATCH('24hrFilter'!N$1,'24hr'!$C$1:$X$1,0)+2,0),"")</f>
        <v>55.136719450000001</v>
      </c>
      <c r="O112" s="77">
        <f>IFERROR(VLOOKUP($B112,'24hr'!$A$1:$X$367,MATCH('24hrFilter'!O$1,'24hr'!$C$1:$X$1,0)+2,0),"")</f>
        <v>82.943324000000004</v>
      </c>
      <c r="P112" s="77">
        <f>IFERROR(VLOOKUP($B112,'24hr'!$A$1:$X$367,MATCH('24hrFilter'!P$1,'24hr'!$C$1:$X$1,0)+2,0),"")</f>
        <v>33.807447500000002</v>
      </c>
      <c r="Q112" s="77">
        <f>IFERROR(VLOOKUP($B112,'24hr'!$A$1:$X$367,MATCH('24hrFilter'!Q$1,'24hr'!$C$1:$X$1,0)+2,0),"")</f>
        <v>33.807447500000002</v>
      </c>
      <c r="R112" s="77">
        <f>IFERROR(VLOOKUP($B112,'24hr'!$A$1:$X$367,MATCH('24hrFilter'!R$1,'24hr'!$C$1:$X$1,0)+2,0),"")</f>
        <v>49.135876500000002</v>
      </c>
      <c r="S112" s="77">
        <f>IFERROR(VLOOKUP($B112,'24hr'!$A$1:$X$367,MATCH('24hrFilter'!S$1,'24hr'!$C$1:$X$1,0)+2,0),"")</f>
        <v>54.11309095</v>
      </c>
      <c r="T112" s="77">
        <f>IFERROR(VLOOKUP($B112,'24hr'!$A$1:$X$367,MATCH('24hrFilter'!T$1,'24hr'!$C$1:$X$1,0)+2,0),"")</f>
        <v>4.6456045000000001</v>
      </c>
      <c r="U112" s="77">
        <f>IFERROR(VLOOKUP($B112,'24hr'!$A$1:$X$367,MATCH('24hrFilter'!U$1,'24hr'!$C$1:$X$1,0)+2,0),"")</f>
        <v>1.9484845</v>
      </c>
      <c r="V112" s="77">
        <f>IFERROR(VLOOKUP($B112,'24hr'!$A$1:$X$367,MATCH('24hrFilter'!V$1,'24hr'!$C$1:$X$1,0)+2,0),"")</f>
        <v>1.9484845</v>
      </c>
      <c r="W112" s="77">
        <f>IFERROR(VLOOKUP($B112,'24hr'!$A$1:$X$367,MATCH('24hrFilter'!W$1,'24hr'!$C$1:$X$1,0)+2,0),"")</f>
        <v>2.69712</v>
      </c>
      <c r="X112" s="77">
        <f>IFERROR(VLOOKUP($B112,'24hr'!$A$1:$X$367,MATCH('24hrFilter'!X$1,'24hr'!$C$1:$X$1,0)+2,0),"")</f>
        <v>3.5607666500000001</v>
      </c>
      <c r="Y112" s="77">
        <f>IFERROR(VLOOKUP($B112,'24hr'!$A$1:$Z$367,MATCH('24hrFilter'!Y$1,'24hr'!$C$1:$Z$1,0)+2,0),"")</f>
        <v>65</v>
      </c>
      <c r="Z112" s="77">
        <f>IFERROR(VLOOKUP($B112,'24hr'!$A$1:$Z$367,MATCH('24hrFilter'!Z$1,'24hr'!$C$1:$Z$1,0)+2,0),"")</f>
        <v>75</v>
      </c>
    </row>
    <row r="113" spans="2:26" x14ac:dyDescent="0.25">
      <c r="B113">
        <f>IF(ROW()-1&lt;=Input!$F$4,ROW()-1,"")</f>
        <v>112</v>
      </c>
      <c r="C113" s="1">
        <f>IFERROR(VLOOKUP($B113,'24hr'!$A$1:$X$367,MATCH('24hrFilter'!C$1,'24hr'!$C$1:$X$1,0)+2,0),"")</f>
        <v>44083</v>
      </c>
      <c r="D113" s="77" t="str">
        <f>IFERROR(VLOOKUP($B113,'24hr'!$A$1:$X$367,MATCH('24hrFilter'!D$1,'24hr'!$C$1:$X$1,0)+2,0),"")</f>
        <v>Combined</v>
      </c>
      <c r="E113" s="77">
        <f>IFERROR(VLOOKUP($B113,'24hr'!$A$1:$X$367,MATCH('24hrFilter'!E$1,'24hr'!$C$1:$X$1,0)+2,0),"")</f>
        <v>77.599999999999994</v>
      </c>
      <c r="F113" s="77">
        <f>IFERROR(VLOOKUP($B113,'24hr'!$A$1:$X$367,MATCH('24hrFilter'!F$1,'24hr'!$C$1:$X$1,0)+2,0),"")</f>
        <v>66.411052499999997</v>
      </c>
      <c r="G113" s="77">
        <f>IFERROR(VLOOKUP($B113,'24hr'!$A$1:$X$367,MATCH('24hrFilter'!G$1,'24hr'!$C$1:$X$1,0)+2,0),"")</f>
        <v>66.411052499999997</v>
      </c>
      <c r="H113" s="77">
        <f>IFERROR(VLOOKUP($B113,'24hr'!$A$1:$X$367,MATCH('24hrFilter'!H$1,'24hr'!$C$1:$X$1,0)+2,0),"")</f>
        <v>17.742793499999994</v>
      </c>
      <c r="I113" s="77">
        <f>IFERROR(VLOOKUP($B113,'24hr'!$A$1:$X$367,MATCH('24hrFilter'!I$1,'24hr'!$C$1:$X$1,0)+2,0),"")</f>
        <v>76.774134000000004</v>
      </c>
      <c r="J113" s="77">
        <f>IFERROR(VLOOKUP($B113,'24hr'!$A$1:$X$367,MATCH('24hrFilter'!J$1,'24hr'!$C$1:$X$1,0)+2,0),"")</f>
        <v>65.667500000000004</v>
      </c>
      <c r="K113" s="77">
        <f>IFERROR(VLOOKUP($B113,'24hr'!$A$1:$X$367,MATCH('24hrFilter'!K$1,'24hr'!$C$1:$X$1,0)+2,0),"")</f>
        <v>33.270279500000001</v>
      </c>
      <c r="L113" s="77">
        <f>IFERROR(VLOOKUP($B113,'24hr'!$A$1:$X$367,MATCH('24hrFilter'!L$1,'24hr'!$C$1:$X$1,0)+2,0),"")</f>
        <v>33.270279500000001</v>
      </c>
      <c r="M113" s="77">
        <f>IFERROR(VLOOKUP($B113,'24hr'!$A$1:$X$367,MATCH('24hrFilter'!M$1,'24hr'!$C$1:$X$1,0)+2,0),"")</f>
        <v>32.397220500000003</v>
      </c>
      <c r="N113" s="77">
        <f>IFERROR(VLOOKUP($B113,'24hr'!$A$1:$X$367,MATCH('24hrFilter'!N$1,'24hr'!$C$1:$X$1,0)+2,0),"")</f>
        <v>55.522938099999998</v>
      </c>
      <c r="O113" s="77">
        <f>IFERROR(VLOOKUP($B113,'24hr'!$A$1:$X$367,MATCH('24hrFilter'!O$1,'24hr'!$C$1:$X$1,0)+2,0),"")</f>
        <v>84.414355499999999</v>
      </c>
      <c r="P113" s="77">
        <f>IFERROR(VLOOKUP($B113,'24hr'!$A$1:$X$367,MATCH('24hrFilter'!P$1,'24hr'!$C$1:$X$1,0)+2,0),"")</f>
        <v>28.980524499999998</v>
      </c>
      <c r="Q113" s="77">
        <f>IFERROR(VLOOKUP($B113,'24hr'!$A$1:$X$367,MATCH('24hrFilter'!Q$1,'24hr'!$C$1:$X$1,0)+2,0),"")</f>
        <v>28.980524499999998</v>
      </c>
      <c r="R113" s="77">
        <f>IFERROR(VLOOKUP($B113,'24hr'!$A$1:$X$367,MATCH('24hrFilter'!R$1,'24hr'!$C$1:$X$1,0)+2,0),"")</f>
        <v>55.433830999999998</v>
      </c>
      <c r="S113" s="77">
        <f>IFERROR(VLOOKUP($B113,'24hr'!$A$1:$X$367,MATCH('24hrFilter'!S$1,'24hr'!$C$1:$X$1,0)+2,0),"")</f>
        <v>53.9857291</v>
      </c>
      <c r="T113" s="77">
        <f>IFERROR(VLOOKUP($B113,'24hr'!$A$1:$X$367,MATCH('24hrFilter'!T$1,'24hr'!$C$1:$X$1,0)+2,0),"")</f>
        <v>7.2115384999999996</v>
      </c>
      <c r="U113" s="77">
        <f>IFERROR(VLOOKUP($B113,'24hr'!$A$1:$X$367,MATCH('24hrFilter'!U$1,'24hr'!$C$1:$X$1,0)+2,0),"")</f>
        <v>2.0139860000000001</v>
      </c>
      <c r="V113" s="77">
        <f>IFERROR(VLOOKUP($B113,'24hr'!$A$1:$X$367,MATCH('24hrFilter'!V$1,'24hr'!$C$1:$X$1,0)+2,0),"")</f>
        <v>2.0139860000000001</v>
      </c>
      <c r="W113" s="77">
        <f>IFERROR(VLOOKUP($B113,'24hr'!$A$1:$X$367,MATCH('24hrFilter'!W$1,'24hr'!$C$1:$X$1,0)+2,0),"")</f>
        <v>5.1975524999999996</v>
      </c>
      <c r="X113" s="77">
        <f>IFERROR(VLOOKUP($B113,'24hr'!$A$1:$X$367,MATCH('24hrFilter'!X$1,'24hr'!$C$1:$X$1,0)+2,0),"")</f>
        <v>4.5110237499999997</v>
      </c>
      <c r="Y113" s="77">
        <f>IFERROR(VLOOKUP($B113,'24hr'!$A$1:$Z$367,MATCH('24hrFilter'!Y$1,'24hr'!$C$1:$Z$1,0)+2,0),"")</f>
        <v>65</v>
      </c>
      <c r="Z113" s="77">
        <f>IFERROR(VLOOKUP($B113,'24hr'!$A$1:$Z$367,MATCH('24hrFilter'!Z$1,'24hr'!$C$1:$Z$1,0)+2,0),"")</f>
        <v>75</v>
      </c>
    </row>
    <row r="114" spans="2:26" x14ac:dyDescent="0.25">
      <c r="B114">
        <f>IF(ROW()-1&lt;=Input!$F$4,ROW()-1,"")</f>
        <v>113</v>
      </c>
      <c r="C114" s="1">
        <f>IFERROR(VLOOKUP($B114,'24hr'!$A$1:$X$367,MATCH('24hrFilter'!C$1,'24hr'!$C$1:$X$1,0)+2,0),"")</f>
        <v>44082</v>
      </c>
      <c r="D114" s="77" t="str">
        <f>IFERROR(VLOOKUP($B114,'24hr'!$A$1:$X$367,MATCH('24hrFilter'!D$1,'24hr'!$C$1:$X$1,0)+2,0),"")</f>
        <v>Combined</v>
      </c>
      <c r="E114" s="77">
        <f>IFERROR(VLOOKUP($B114,'24hr'!$A$1:$X$367,MATCH('24hrFilter'!E$1,'24hr'!$C$1:$X$1,0)+2,0),"")</f>
        <v>80.191666999999995</v>
      </c>
      <c r="F114" s="77">
        <f>IFERROR(VLOOKUP($B114,'24hr'!$A$1:$X$367,MATCH('24hrFilter'!F$1,'24hr'!$C$1:$X$1,0)+2,0),"")</f>
        <v>66.956000000000003</v>
      </c>
      <c r="G114" s="77">
        <f>IFERROR(VLOOKUP($B114,'24hr'!$A$1:$X$367,MATCH('24hrFilter'!G$1,'24hr'!$C$1:$X$1,0)+2,0),"")</f>
        <v>66.956000000000003</v>
      </c>
      <c r="H114" s="77">
        <f>IFERROR(VLOOKUP($B114,'24hr'!$A$1:$X$367,MATCH('24hrFilter'!H$1,'24hr'!$C$1:$X$1,0)+2,0),"")</f>
        <v>19.121083500000001</v>
      </c>
      <c r="I114" s="77">
        <f>IFERROR(VLOOKUP($B114,'24hr'!$A$1:$X$367,MATCH('24hrFilter'!I$1,'24hr'!$C$1:$X$1,0)+2,0),"")</f>
        <v>76.793880400000006</v>
      </c>
      <c r="J114" s="77">
        <f>IFERROR(VLOOKUP($B114,'24hr'!$A$1:$X$367,MATCH('24hrFilter'!J$1,'24hr'!$C$1:$X$1,0)+2,0),"")</f>
        <v>65.609375</v>
      </c>
      <c r="K114" s="77">
        <f>IFERROR(VLOOKUP($B114,'24hr'!$A$1:$X$367,MATCH('24hrFilter'!K$1,'24hr'!$C$1:$X$1,0)+2,0),"")</f>
        <v>45.501398499999993</v>
      </c>
      <c r="L114" s="77">
        <f>IFERROR(VLOOKUP($B114,'24hr'!$A$1:$X$367,MATCH('24hrFilter'!L$1,'24hr'!$C$1:$X$1,0)+2,0),"")</f>
        <v>45.501398499999993</v>
      </c>
      <c r="M114" s="77">
        <f>IFERROR(VLOOKUP($B114,'24hr'!$A$1:$X$367,MATCH('24hrFilter'!M$1,'24hr'!$C$1:$X$1,0)+2,0),"")</f>
        <v>20.107976500000003</v>
      </c>
      <c r="N114" s="77">
        <f>IFERROR(VLOOKUP($B114,'24hr'!$A$1:$X$367,MATCH('24hrFilter'!N$1,'24hr'!$C$1:$X$1,0)+2,0),"")</f>
        <v>58.003518</v>
      </c>
      <c r="O114" s="77">
        <f>IFERROR(VLOOKUP($B114,'24hr'!$A$1:$X$367,MATCH('24hrFilter'!O$1,'24hr'!$C$1:$X$1,0)+2,0),"")</f>
        <v>85.710362000000003</v>
      </c>
      <c r="P114" s="77">
        <f>IFERROR(VLOOKUP($B114,'24hr'!$A$1:$X$367,MATCH('24hrFilter'!P$1,'24hr'!$C$1:$X$1,0)+2,0),"")</f>
        <v>33.032517499999997</v>
      </c>
      <c r="Q114" s="77">
        <f>IFERROR(VLOOKUP($B114,'24hr'!$A$1:$X$367,MATCH('24hrFilter'!Q$1,'24hr'!$C$1:$X$1,0)+2,0),"")</f>
        <v>33.032517499999997</v>
      </c>
      <c r="R114" s="77">
        <f>IFERROR(VLOOKUP($B114,'24hr'!$A$1:$X$367,MATCH('24hrFilter'!R$1,'24hr'!$C$1:$X$1,0)+2,0),"")</f>
        <v>52.677844500000006</v>
      </c>
      <c r="S114" s="77">
        <f>IFERROR(VLOOKUP($B114,'24hr'!$A$1:$X$367,MATCH('24hrFilter'!S$1,'24hr'!$C$1:$X$1,0)+2,0),"")</f>
        <v>57.991064699999995</v>
      </c>
      <c r="T114" s="77">
        <f>IFERROR(VLOOKUP($B114,'24hr'!$A$1:$X$367,MATCH('24hrFilter'!T$1,'24hr'!$C$1:$X$1,0)+2,0),"")</f>
        <v>14.0208335</v>
      </c>
      <c r="U114" s="77">
        <f>IFERROR(VLOOKUP($B114,'24hr'!$A$1:$X$367,MATCH('24hrFilter'!U$1,'24hr'!$C$1:$X$1,0)+2,0),"")</f>
        <v>1.2327275</v>
      </c>
      <c r="V114" s="77">
        <f>IFERROR(VLOOKUP($B114,'24hr'!$A$1:$X$367,MATCH('24hrFilter'!V$1,'24hr'!$C$1:$X$1,0)+2,0),"")</f>
        <v>1.2327275</v>
      </c>
      <c r="W114" s="77">
        <f>IFERROR(VLOOKUP($B114,'24hr'!$A$1:$X$367,MATCH('24hrFilter'!W$1,'24hr'!$C$1:$X$1,0)+2,0),"")</f>
        <v>12.788105999999999</v>
      </c>
      <c r="X114" s="77">
        <f>IFERROR(VLOOKUP($B114,'24hr'!$A$1:$X$367,MATCH('24hrFilter'!X$1,'24hr'!$C$1:$X$1,0)+2,0),"")</f>
        <v>5.1818771000000003</v>
      </c>
      <c r="Y114" s="77">
        <f>IFERROR(VLOOKUP($B114,'24hr'!$A$1:$Z$367,MATCH('24hrFilter'!Y$1,'24hr'!$C$1:$Z$1,0)+2,0),"")</f>
        <v>65</v>
      </c>
      <c r="Z114" s="77">
        <f>IFERROR(VLOOKUP($B114,'24hr'!$A$1:$Z$367,MATCH('24hrFilter'!Z$1,'24hr'!$C$1:$Z$1,0)+2,0),"")</f>
        <v>75</v>
      </c>
    </row>
    <row r="115" spans="2:26" x14ac:dyDescent="0.25">
      <c r="B115">
        <f>IF(ROW()-1&lt;=Input!$F$4,ROW()-1,"")</f>
        <v>114</v>
      </c>
      <c r="C115" s="1">
        <f>IFERROR(VLOOKUP($B115,'24hr'!$A$1:$X$367,MATCH('24hrFilter'!C$1,'24hr'!$C$1:$X$1,0)+2,0),"")</f>
        <v>44081</v>
      </c>
      <c r="D115" s="77" t="str">
        <f>IFERROR(VLOOKUP($B115,'24hr'!$A$1:$X$367,MATCH('24hrFilter'!D$1,'24hr'!$C$1:$X$1,0)+2,0),"")</f>
        <v>Combined</v>
      </c>
      <c r="E115" s="77">
        <f>IFERROR(VLOOKUP($B115,'24hr'!$A$1:$X$367,MATCH('24hrFilter'!E$1,'24hr'!$C$1:$X$1,0)+2,0),"")</f>
        <v>83.445454999999995</v>
      </c>
      <c r="F115" s="77">
        <f>IFERROR(VLOOKUP($B115,'24hr'!$A$1:$X$367,MATCH('24hrFilter'!F$1,'24hr'!$C$1:$X$1,0)+2,0),"")</f>
        <v>68.088125000000005</v>
      </c>
      <c r="G115" s="77">
        <f>IFERROR(VLOOKUP($B115,'24hr'!$A$1:$X$367,MATCH('24hrFilter'!G$1,'24hr'!$C$1:$X$1,0)+2,0),"")</f>
        <v>68.088125000000005</v>
      </c>
      <c r="H115" s="77">
        <f>IFERROR(VLOOKUP($B115,'24hr'!$A$1:$X$367,MATCH('24hrFilter'!H$1,'24hr'!$C$1:$X$1,0)+2,0),"")</f>
        <v>19.833063999999997</v>
      </c>
      <c r="I115" s="77">
        <f>IFERROR(VLOOKUP($B115,'24hr'!$A$1:$X$367,MATCH('24hrFilter'!I$1,'24hr'!$C$1:$X$1,0)+2,0),"")</f>
        <v>78.520915400000007</v>
      </c>
      <c r="J115" s="77">
        <f>IFERROR(VLOOKUP($B115,'24hr'!$A$1:$X$367,MATCH('24hrFilter'!J$1,'24hr'!$C$1:$X$1,0)+2,0),"")</f>
        <v>63.172727500000008</v>
      </c>
      <c r="K115" s="77">
        <f>IFERROR(VLOOKUP($B115,'24hr'!$A$1:$X$367,MATCH('24hrFilter'!K$1,'24hr'!$C$1:$X$1,0)+2,0),"")</f>
        <v>50.189510499999997</v>
      </c>
      <c r="L115" s="77">
        <f>IFERROR(VLOOKUP($B115,'24hr'!$A$1:$X$367,MATCH('24hrFilter'!L$1,'24hr'!$C$1:$X$1,0)+2,0),"")</f>
        <v>50.189510499999997</v>
      </c>
      <c r="M115" s="77">
        <f>IFERROR(VLOOKUP($B115,'24hr'!$A$1:$X$367,MATCH('24hrFilter'!M$1,'24hr'!$C$1:$X$1,0)+2,0),"")</f>
        <v>12.983217000000003</v>
      </c>
      <c r="N115" s="77">
        <f>IFERROR(VLOOKUP($B115,'24hr'!$A$1:$X$367,MATCH('24hrFilter'!N$1,'24hr'!$C$1:$X$1,0)+2,0),"")</f>
        <v>56.801520400000001</v>
      </c>
      <c r="O115" s="77">
        <f>IFERROR(VLOOKUP($B115,'24hr'!$A$1:$X$367,MATCH('24hrFilter'!O$1,'24hr'!$C$1:$X$1,0)+2,0),"")</f>
        <v>79.559330500000002</v>
      </c>
      <c r="P115" s="77">
        <f>IFERROR(VLOOKUP($B115,'24hr'!$A$1:$X$367,MATCH('24hrFilter'!P$1,'24hr'!$C$1:$X$1,0)+2,0),"")</f>
        <v>35.570385000000002</v>
      </c>
      <c r="Q115" s="77">
        <f>IFERROR(VLOOKUP($B115,'24hr'!$A$1:$X$367,MATCH('24hrFilter'!Q$1,'24hr'!$C$1:$X$1,0)+2,0),"")</f>
        <v>35.570385000000002</v>
      </c>
      <c r="R115" s="77">
        <f>IFERROR(VLOOKUP($B115,'24hr'!$A$1:$X$367,MATCH('24hrFilter'!R$1,'24hr'!$C$1:$X$1,0)+2,0),"")</f>
        <v>43.9889455</v>
      </c>
      <c r="S115" s="77">
        <f>IFERROR(VLOOKUP($B115,'24hr'!$A$1:$X$367,MATCH('24hrFilter'!S$1,'24hr'!$C$1:$X$1,0)+2,0),"")</f>
        <v>52.14972865</v>
      </c>
      <c r="T115" s="77">
        <f>IFERROR(VLOOKUP($B115,'24hr'!$A$1:$X$367,MATCH('24hrFilter'!T$1,'24hr'!$C$1:$X$1,0)+2,0),"")</f>
        <v>5.1923075000000001</v>
      </c>
      <c r="U115" s="77">
        <f>IFERROR(VLOOKUP($B115,'24hr'!$A$1:$X$367,MATCH('24hrFilter'!U$1,'24hr'!$C$1:$X$1,0)+2,0),"")</f>
        <v>2.6748249999999998</v>
      </c>
      <c r="V115" s="77">
        <f>IFERROR(VLOOKUP($B115,'24hr'!$A$1:$X$367,MATCH('24hrFilter'!V$1,'24hr'!$C$1:$X$1,0)+2,0),"")</f>
        <v>2.6748249999999998</v>
      </c>
      <c r="W115" s="77">
        <f>IFERROR(VLOOKUP($B115,'24hr'!$A$1:$X$367,MATCH('24hrFilter'!W$1,'24hr'!$C$1:$X$1,0)+2,0),"")</f>
        <v>2.5174824999999998</v>
      </c>
      <c r="X115" s="77">
        <f>IFERROR(VLOOKUP($B115,'24hr'!$A$1:$X$367,MATCH('24hrFilter'!X$1,'24hr'!$C$1:$X$1,0)+2,0),"")</f>
        <v>4.0168473000000002</v>
      </c>
      <c r="Y115" s="77">
        <f>IFERROR(VLOOKUP($B115,'24hr'!$A$1:$Z$367,MATCH('24hrFilter'!Y$1,'24hr'!$C$1:$Z$1,0)+2,0),"")</f>
        <v>65</v>
      </c>
      <c r="Z115" s="77">
        <f>IFERROR(VLOOKUP($B115,'24hr'!$A$1:$Z$367,MATCH('24hrFilter'!Z$1,'24hr'!$C$1:$Z$1,0)+2,0),"")</f>
        <v>75</v>
      </c>
    </row>
    <row r="116" spans="2:26" x14ac:dyDescent="0.25">
      <c r="B116">
        <f>IF(ROW()-1&lt;=Input!$F$4,ROW()-1,"")</f>
        <v>115</v>
      </c>
      <c r="C116" s="1">
        <f>IFERROR(VLOOKUP($B116,'24hr'!$A$1:$X$367,MATCH('24hrFilter'!C$1,'24hr'!$C$1:$X$1,0)+2,0),"")</f>
        <v>44080</v>
      </c>
      <c r="D116" s="77" t="str">
        <f>IFERROR(VLOOKUP($B116,'24hr'!$A$1:$X$367,MATCH('24hrFilter'!D$1,'24hr'!$C$1:$X$1,0)+2,0),"")</f>
        <v>Combined</v>
      </c>
      <c r="E116" s="77">
        <f>IFERROR(VLOOKUP($B116,'24hr'!$A$1:$X$367,MATCH('24hrFilter'!E$1,'24hr'!$C$1:$X$1,0)+2,0),"")</f>
        <v>82.627273000000002</v>
      </c>
      <c r="F116" s="77">
        <f>IFERROR(VLOOKUP($B116,'24hr'!$A$1:$X$367,MATCH('24hrFilter'!F$1,'24hr'!$C$1:$X$1,0)+2,0),"")</f>
        <v>66.490182000000004</v>
      </c>
      <c r="G116" s="77">
        <f>IFERROR(VLOOKUP($B116,'24hr'!$A$1:$X$367,MATCH('24hrFilter'!G$1,'24hr'!$C$1:$X$1,0)+2,0),"")</f>
        <v>66.490182000000004</v>
      </c>
      <c r="H116" s="77">
        <f>IFERROR(VLOOKUP($B116,'24hr'!$A$1:$X$367,MATCH('24hrFilter'!H$1,'24hr'!$C$1:$X$1,0)+2,0),"")</f>
        <v>26.184993000000002</v>
      </c>
      <c r="I116" s="77">
        <f>IFERROR(VLOOKUP($B116,'24hr'!$A$1:$X$367,MATCH('24hrFilter'!I$1,'24hr'!$C$1:$X$1,0)+2,0),"")</f>
        <v>79.474143550000008</v>
      </c>
      <c r="J116" s="77">
        <f>IFERROR(VLOOKUP($B116,'24hr'!$A$1:$X$367,MATCH('24hrFilter'!J$1,'24hr'!$C$1:$X$1,0)+2,0),"")</f>
        <v>62.637761999999995</v>
      </c>
      <c r="K116" s="77">
        <f>IFERROR(VLOOKUP($B116,'24hr'!$A$1:$X$367,MATCH('24hrFilter'!K$1,'24hr'!$C$1:$X$1,0)+2,0),"")</f>
        <v>44.553147000000003</v>
      </c>
      <c r="L116" s="77">
        <f>IFERROR(VLOOKUP($B116,'24hr'!$A$1:$X$367,MATCH('24hrFilter'!L$1,'24hr'!$C$1:$X$1,0)+2,0),"")</f>
        <v>44.553147000000003</v>
      </c>
      <c r="M116" s="77">
        <f>IFERROR(VLOOKUP($B116,'24hr'!$A$1:$X$367,MATCH('24hrFilter'!M$1,'24hr'!$C$1:$X$1,0)+2,0),"")</f>
        <v>18.084614999999996</v>
      </c>
      <c r="N116" s="77">
        <f>IFERROR(VLOOKUP($B116,'24hr'!$A$1:$X$367,MATCH('24hrFilter'!N$1,'24hr'!$C$1:$X$1,0)+2,0),"")</f>
        <v>55.806663700000001</v>
      </c>
      <c r="O116" s="77">
        <f>IFERROR(VLOOKUP($B116,'24hr'!$A$1:$X$367,MATCH('24hrFilter'!O$1,'24hr'!$C$1:$X$1,0)+2,0),"")</f>
        <v>74.839795500000008</v>
      </c>
      <c r="P116" s="77">
        <f>IFERROR(VLOOKUP($B116,'24hr'!$A$1:$X$367,MATCH('24hrFilter'!P$1,'24hr'!$C$1:$X$1,0)+2,0),"")</f>
        <v>23.443252000000001</v>
      </c>
      <c r="Q116" s="77">
        <f>IFERROR(VLOOKUP($B116,'24hr'!$A$1:$X$367,MATCH('24hrFilter'!Q$1,'24hr'!$C$1:$X$1,0)+2,0),"")</f>
        <v>23.443252000000001</v>
      </c>
      <c r="R116" s="77">
        <f>IFERROR(VLOOKUP($B116,'24hr'!$A$1:$X$367,MATCH('24hrFilter'!R$1,'24hr'!$C$1:$X$1,0)+2,0),"")</f>
        <v>51.396543500000007</v>
      </c>
      <c r="S116" s="77">
        <f>IFERROR(VLOOKUP($B116,'24hr'!$A$1:$X$367,MATCH('24hrFilter'!S$1,'24hr'!$C$1:$X$1,0)+2,0),"")</f>
        <v>50.045265749999999</v>
      </c>
      <c r="T116" s="77">
        <f>IFERROR(VLOOKUP($B116,'24hr'!$A$1:$X$367,MATCH('24hrFilter'!T$1,'24hr'!$C$1:$X$1,0)+2,0),"")</f>
        <v>5.2698865000000001</v>
      </c>
      <c r="U116" s="77">
        <f>IFERROR(VLOOKUP($B116,'24hr'!$A$1:$X$367,MATCH('24hrFilter'!U$1,'24hr'!$C$1:$X$1,0)+2,0),"")</f>
        <v>2.5314684999999999</v>
      </c>
      <c r="V116" s="77">
        <f>IFERROR(VLOOKUP($B116,'24hr'!$A$1:$X$367,MATCH('24hrFilter'!V$1,'24hr'!$C$1:$X$1,0)+2,0),"")</f>
        <v>2.5314684999999999</v>
      </c>
      <c r="W116" s="77">
        <f>IFERROR(VLOOKUP($B116,'24hr'!$A$1:$X$367,MATCH('24hrFilter'!W$1,'24hr'!$C$1:$X$1,0)+2,0),"")</f>
        <v>2.7384180000000002</v>
      </c>
      <c r="X116" s="77">
        <f>IFERROR(VLOOKUP($B116,'24hr'!$A$1:$X$367,MATCH('24hrFilter'!X$1,'24hr'!$C$1:$X$1,0)+2,0),"")</f>
        <v>4.0264758</v>
      </c>
      <c r="Y116" s="77">
        <f>IFERROR(VLOOKUP($B116,'24hr'!$A$1:$Z$367,MATCH('24hrFilter'!Y$1,'24hr'!$C$1:$Z$1,0)+2,0),"")</f>
        <v>65</v>
      </c>
      <c r="Z116" s="77">
        <f>IFERROR(VLOOKUP($B116,'24hr'!$A$1:$Z$367,MATCH('24hrFilter'!Z$1,'24hr'!$C$1:$Z$1,0)+2,0),"")</f>
        <v>75</v>
      </c>
    </row>
    <row r="117" spans="2:26" x14ac:dyDescent="0.25">
      <c r="B117">
        <f>IF(ROW()-1&lt;=Input!$F$4,ROW()-1,"")</f>
        <v>116</v>
      </c>
      <c r="C117" s="1">
        <f>IFERROR(VLOOKUP($B117,'24hr'!$A$1:$X$367,MATCH('24hrFilter'!C$1,'24hr'!$C$1:$X$1,0)+2,0),"")</f>
        <v>44079</v>
      </c>
      <c r="D117" s="77" t="str">
        <f>IFERROR(VLOOKUP($B117,'24hr'!$A$1:$X$367,MATCH('24hrFilter'!D$1,'24hr'!$C$1:$X$1,0)+2,0),"")</f>
        <v>Combined</v>
      </c>
      <c r="E117" s="77">
        <f>IFERROR(VLOOKUP($B117,'24hr'!$A$1:$X$367,MATCH('24hrFilter'!E$1,'24hr'!$C$1:$X$1,0)+2,0),"")</f>
        <v>81.481818000000004</v>
      </c>
      <c r="F117" s="77">
        <f>IFERROR(VLOOKUP($B117,'24hr'!$A$1:$X$367,MATCH('24hrFilter'!F$1,'24hr'!$C$1:$X$1,0)+2,0),"")</f>
        <v>66.195089499999995</v>
      </c>
      <c r="G117" s="77">
        <f>IFERROR(VLOOKUP($B117,'24hr'!$A$1:$X$367,MATCH('24hrFilter'!G$1,'24hr'!$C$1:$X$1,0)+2,0),"")</f>
        <v>66.195089499999995</v>
      </c>
      <c r="H117" s="77">
        <f>IFERROR(VLOOKUP($B117,'24hr'!$A$1:$X$367,MATCH('24hrFilter'!H$1,'24hr'!$C$1:$X$1,0)+2,0),"")</f>
        <v>25.599665500000004</v>
      </c>
      <c r="I117" s="77">
        <f>IFERROR(VLOOKUP($B117,'24hr'!$A$1:$X$367,MATCH('24hrFilter'!I$1,'24hr'!$C$1:$X$1,0)+2,0),"")</f>
        <v>78.619716749999995</v>
      </c>
      <c r="J117" s="77">
        <f>IFERROR(VLOOKUP($B117,'24hr'!$A$1:$X$367,MATCH('24hrFilter'!J$1,'24hr'!$C$1:$X$1,0)+2,0),"")</f>
        <v>61.225878999999999</v>
      </c>
      <c r="K117" s="77">
        <f>IFERROR(VLOOKUP($B117,'24hr'!$A$1:$X$367,MATCH('24hrFilter'!K$1,'24hr'!$C$1:$X$1,0)+2,0),"")</f>
        <v>47.937622500000003</v>
      </c>
      <c r="L117" s="77">
        <f>IFERROR(VLOOKUP($B117,'24hr'!$A$1:$X$367,MATCH('24hrFilter'!L$1,'24hr'!$C$1:$X$1,0)+2,0),"")</f>
        <v>47.937622500000003</v>
      </c>
      <c r="M117" s="77">
        <f>IFERROR(VLOOKUP($B117,'24hr'!$A$1:$X$367,MATCH('24hrFilter'!M$1,'24hr'!$C$1:$X$1,0)+2,0),"")</f>
        <v>13.288256499999999</v>
      </c>
      <c r="N117" s="77">
        <f>IFERROR(VLOOKUP($B117,'24hr'!$A$1:$X$367,MATCH('24hrFilter'!N$1,'24hr'!$C$1:$X$1,0)+2,0),"")</f>
        <v>56.149238249999996</v>
      </c>
      <c r="O117" s="77">
        <f>IFERROR(VLOOKUP($B117,'24hr'!$A$1:$X$367,MATCH('24hrFilter'!O$1,'24hr'!$C$1:$X$1,0)+2,0),"")</f>
        <v>75.028550999999993</v>
      </c>
      <c r="P117" s="77">
        <f>IFERROR(VLOOKUP($B117,'24hr'!$A$1:$X$367,MATCH('24hrFilter'!P$1,'24hr'!$C$1:$X$1,0)+2,0),"")</f>
        <v>33.347272500000003</v>
      </c>
      <c r="Q117" s="77">
        <f>IFERROR(VLOOKUP($B117,'24hr'!$A$1:$X$367,MATCH('24hrFilter'!Q$1,'24hr'!$C$1:$X$1,0)+2,0),"")</f>
        <v>33.347272500000003</v>
      </c>
      <c r="R117" s="77">
        <f>IFERROR(VLOOKUP($B117,'24hr'!$A$1:$X$367,MATCH('24hrFilter'!R$1,'24hr'!$C$1:$X$1,0)+2,0),"")</f>
        <v>41.681278500000005</v>
      </c>
      <c r="S117" s="77">
        <f>IFERROR(VLOOKUP($B117,'24hr'!$A$1:$X$367,MATCH('24hrFilter'!S$1,'24hr'!$C$1:$X$1,0)+2,0),"")</f>
        <v>52.284057349999998</v>
      </c>
      <c r="T117" s="77">
        <f>IFERROR(VLOOKUP($B117,'24hr'!$A$1:$X$367,MATCH('24hrFilter'!T$1,'24hr'!$C$1:$X$1,0)+2,0),"")</f>
        <v>6.9375</v>
      </c>
      <c r="U117" s="77">
        <f>IFERROR(VLOOKUP($B117,'24hr'!$A$1:$X$367,MATCH('24hrFilter'!U$1,'24hr'!$C$1:$X$1,0)+2,0),"")</f>
        <v>2.3721589999999999</v>
      </c>
      <c r="V117" s="77">
        <f>IFERROR(VLOOKUP($B117,'24hr'!$A$1:$X$367,MATCH('24hrFilter'!V$1,'24hr'!$C$1:$X$1,0)+2,0),"")</f>
        <v>2.3721589999999999</v>
      </c>
      <c r="W117" s="77">
        <f>IFERROR(VLOOKUP($B117,'24hr'!$A$1:$X$367,MATCH('24hrFilter'!W$1,'24hr'!$C$1:$X$1,0)+2,0),"")</f>
        <v>4.5653410000000001</v>
      </c>
      <c r="X117" s="77">
        <f>IFERROR(VLOOKUP($B117,'24hr'!$A$1:$X$367,MATCH('24hrFilter'!X$1,'24hr'!$C$1:$X$1,0)+2,0),"")</f>
        <v>4.3967501000000002</v>
      </c>
      <c r="Y117" s="77">
        <f>IFERROR(VLOOKUP($B117,'24hr'!$A$1:$Z$367,MATCH('24hrFilter'!Y$1,'24hr'!$C$1:$Z$1,0)+2,0),"")</f>
        <v>65</v>
      </c>
      <c r="Z117" s="77">
        <f>IFERROR(VLOOKUP($B117,'24hr'!$A$1:$Z$367,MATCH('24hrFilter'!Z$1,'24hr'!$C$1:$Z$1,0)+2,0),"")</f>
        <v>75</v>
      </c>
    </row>
    <row r="118" spans="2:26" x14ac:dyDescent="0.25">
      <c r="B118">
        <f>IF(ROW()-1&lt;=Input!$F$4,ROW()-1,"")</f>
        <v>117</v>
      </c>
      <c r="C118" s="1">
        <f>IFERROR(VLOOKUP($B118,'24hr'!$A$1:$X$367,MATCH('24hrFilter'!C$1,'24hr'!$C$1:$X$1,0)+2,0),"")</f>
        <v>44078</v>
      </c>
      <c r="D118" s="77" t="str">
        <f>IFERROR(VLOOKUP($B118,'24hr'!$A$1:$X$367,MATCH('24hrFilter'!D$1,'24hr'!$C$1:$X$1,0)+2,0),"")</f>
        <v>Combined</v>
      </c>
      <c r="E118" s="77">
        <f>IFERROR(VLOOKUP($B118,'24hr'!$A$1:$X$367,MATCH('24hrFilter'!E$1,'24hr'!$C$1:$X$1,0)+2,0),"")</f>
        <v>82.736363999999995</v>
      </c>
      <c r="F118" s="77">
        <f>IFERROR(VLOOKUP($B118,'24hr'!$A$1:$X$367,MATCH('24hrFilter'!F$1,'24hr'!$C$1:$X$1,0)+2,0),"")</f>
        <v>63.652305499999997</v>
      </c>
      <c r="G118" s="77">
        <f>IFERROR(VLOOKUP($B118,'24hr'!$A$1:$X$367,MATCH('24hrFilter'!G$1,'24hr'!$C$1:$X$1,0)+2,0),"")</f>
        <v>63.652305499999997</v>
      </c>
      <c r="H118" s="77">
        <f>IFERROR(VLOOKUP($B118,'24hr'!$A$1:$X$367,MATCH('24hrFilter'!H$1,'24hr'!$C$1:$X$1,0)+2,0),"")</f>
        <v>27.6927995</v>
      </c>
      <c r="I118" s="77">
        <f>IFERROR(VLOOKUP($B118,'24hr'!$A$1:$X$367,MATCH('24hrFilter'!I$1,'24hr'!$C$1:$X$1,0)+2,0),"")</f>
        <v>76.669547399999999</v>
      </c>
      <c r="J118" s="77">
        <f>IFERROR(VLOOKUP($B118,'24hr'!$A$1:$X$367,MATCH('24hrFilter'!J$1,'24hr'!$C$1:$X$1,0)+2,0),"")</f>
        <v>65.052098000000001</v>
      </c>
      <c r="K118" s="77">
        <f>IFERROR(VLOOKUP($B118,'24hr'!$A$1:$X$367,MATCH('24hrFilter'!K$1,'24hr'!$C$1:$X$1,0)+2,0),"")</f>
        <v>44.524475500000001</v>
      </c>
      <c r="L118" s="77">
        <f>IFERROR(VLOOKUP($B118,'24hr'!$A$1:$X$367,MATCH('24hrFilter'!L$1,'24hr'!$C$1:$X$1,0)+2,0),"")</f>
        <v>44.524475500000001</v>
      </c>
      <c r="M118" s="77">
        <f>IFERROR(VLOOKUP($B118,'24hr'!$A$1:$X$367,MATCH('24hrFilter'!M$1,'24hr'!$C$1:$X$1,0)+2,0),"")</f>
        <v>20.527622499999993</v>
      </c>
      <c r="N118" s="77">
        <f>IFERROR(VLOOKUP($B118,'24hr'!$A$1:$X$367,MATCH('24hrFilter'!N$1,'24hr'!$C$1:$X$1,0)+2,0),"")</f>
        <v>57.212081850000004</v>
      </c>
      <c r="O118" s="77">
        <f>IFERROR(VLOOKUP($B118,'24hr'!$A$1:$X$367,MATCH('24hrFilter'!O$1,'24hr'!$C$1:$X$1,0)+2,0),"")</f>
        <v>80.987467500000008</v>
      </c>
      <c r="P118" s="77">
        <f>IFERROR(VLOOKUP($B118,'24hr'!$A$1:$X$367,MATCH('24hrFilter'!P$1,'24hr'!$C$1:$X$1,0)+2,0),"")</f>
        <v>24.587937</v>
      </c>
      <c r="Q118" s="77">
        <f>IFERROR(VLOOKUP($B118,'24hr'!$A$1:$X$367,MATCH('24hrFilter'!Q$1,'24hr'!$C$1:$X$1,0)+2,0),"")</f>
        <v>24.587937</v>
      </c>
      <c r="R118" s="77">
        <f>IFERROR(VLOOKUP($B118,'24hr'!$A$1:$X$367,MATCH('24hrFilter'!R$1,'24hr'!$C$1:$X$1,0)+2,0),"")</f>
        <v>56.399530499999997</v>
      </c>
      <c r="S118" s="77">
        <f>IFERROR(VLOOKUP($B118,'24hr'!$A$1:$X$367,MATCH('24hrFilter'!S$1,'24hr'!$C$1:$X$1,0)+2,0),"")</f>
        <v>58.457370349999998</v>
      </c>
      <c r="T118" s="77">
        <f>IFERROR(VLOOKUP($B118,'24hr'!$A$1:$X$367,MATCH('24hrFilter'!T$1,'24hr'!$C$1:$X$1,0)+2,0),"")</f>
        <v>6.6153845000000002</v>
      </c>
      <c r="U118" s="77">
        <f>IFERROR(VLOOKUP($B118,'24hr'!$A$1:$X$367,MATCH('24hrFilter'!U$1,'24hr'!$C$1:$X$1,0)+2,0),"")</f>
        <v>2.8531469999999999</v>
      </c>
      <c r="V118" s="77">
        <f>IFERROR(VLOOKUP($B118,'24hr'!$A$1:$X$367,MATCH('24hrFilter'!V$1,'24hr'!$C$1:$X$1,0)+2,0),"")</f>
        <v>2.8531469999999999</v>
      </c>
      <c r="W118" s="77">
        <f>IFERROR(VLOOKUP($B118,'24hr'!$A$1:$X$367,MATCH('24hrFilter'!W$1,'24hr'!$C$1:$X$1,0)+2,0),"")</f>
        <v>3.7622375000000003</v>
      </c>
      <c r="X118" s="77">
        <f>IFERROR(VLOOKUP($B118,'24hr'!$A$1:$X$367,MATCH('24hrFilter'!X$1,'24hr'!$C$1:$X$1,0)+2,0),"")</f>
        <v>4.2754296000000007</v>
      </c>
      <c r="Y118" s="77">
        <f>IFERROR(VLOOKUP($B118,'24hr'!$A$1:$Z$367,MATCH('24hrFilter'!Y$1,'24hr'!$C$1:$Z$1,0)+2,0),"")</f>
        <v>65</v>
      </c>
      <c r="Z118" s="77">
        <f>IFERROR(VLOOKUP($B118,'24hr'!$A$1:$Z$367,MATCH('24hrFilter'!Z$1,'24hr'!$C$1:$Z$1,0)+2,0),"")</f>
        <v>75</v>
      </c>
    </row>
    <row r="119" spans="2:26" x14ac:dyDescent="0.25">
      <c r="B119">
        <f>IF(ROW()-1&lt;=Input!$F$4,ROW()-1,"")</f>
        <v>118</v>
      </c>
      <c r="C119" s="1">
        <f>IFERROR(VLOOKUP($B119,'24hr'!$A$1:$X$367,MATCH('24hrFilter'!C$1,'24hr'!$C$1:$X$1,0)+2,0),"")</f>
        <v>44077</v>
      </c>
      <c r="D119" s="77" t="str">
        <f>IFERROR(VLOOKUP($B119,'24hr'!$A$1:$X$367,MATCH('24hrFilter'!D$1,'24hr'!$C$1:$X$1,0)+2,0),"")</f>
        <v>Combined</v>
      </c>
      <c r="E119" s="77">
        <f>IFERROR(VLOOKUP($B119,'24hr'!$A$1:$X$367,MATCH('24hrFilter'!E$1,'24hr'!$C$1:$X$1,0)+2,0),"")</f>
        <v>82.890908999999994</v>
      </c>
      <c r="F119" s="77">
        <f>IFERROR(VLOOKUP($B119,'24hr'!$A$1:$X$367,MATCH('24hrFilter'!F$1,'24hr'!$C$1:$X$1,0)+2,0),"")</f>
        <v>64.477000000000004</v>
      </c>
      <c r="G119" s="77">
        <f>IFERROR(VLOOKUP($B119,'24hr'!$A$1:$X$367,MATCH('24hrFilter'!G$1,'24hr'!$C$1:$X$1,0)+2,0),"")</f>
        <v>64.477000000000004</v>
      </c>
      <c r="H119" s="77">
        <f>IFERROR(VLOOKUP($B119,'24hr'!$A$1:$X$367,MATCH('24hrFilter'!H$1,'24hr'!$C$1:$X$1,0)+2,0),"")</f>
        <v>26.201787999999993</v>
      </c>
      <c r="I119" s="77">
        <f>IFERROR(VLOOKUP($B119,'24hr'!$A$1:$X$367,MATCH('24hrFilter'!I$1,'24hr'!$C$1:$X$1,0)+2,0),"")</f>
        <v>74.503854950000004</v>
      </c>
      <c r="J119" s="77">
        <f>IFERROR(VLOOKUP($B119,'24hr'!$A$1:$X$367,MATCH('24hrFilter'!J$1,'24hr'!$C$1:$X$1,0)+2,0),"")</f>
        <v>68.79905500000001</v>
      </c>
      <c r="K119" s="77">
        <f>IFERROR(VLOOKUP($B119,'24hr'!$A$1:$X$367,MATCH('24hrFilter'!K$1,'24hr'!$C$1:$X$1,0)+2,0),"")</f>
        <v>47.576923000000001</v>
      </c>
      <c r="L119" s="77">
        <f>IFERROR(VLOOKUP($B119,'24hr'!$A$1:$X$367,MATCH('24hrFilter'!L$1,'24hr'!$C$1:$X$1,0)+2,0),"")</f>
        <v>47.576923000000001</v>
      </c>
      <c r="M119" s="77">
        <f>IFERROR(VLOOKUP($B119,'24hr'!$A$1:$X$367,MATCH('24hrFilter'!M$1,'24hr'!$C$1:$X$1,0)+2,0),"")</f>
        <v>21.222132000000002</v>
      </c>
      <c r="N119" s="77">
        <f>IFERROR(VLOOKUP($B119,'24hr'!$A$1:$X$367,MATCH('24hrFilter'!N$1,'24hr'!$C$1:$X$1,0)+2,0),"")</f>
        <v>58.444344000000001</v>
      </c>
      <c r="O119" s="77">
        <f>IFERROR(VLOOKUP($B119,'24hr'!$A$1:$X$367,MATCH('24hrFilter'!O$1,'24hr'!$C$1:$X$1,0)+2,0),"")</f>
        <v>86.194107000000002</v>
      </c>
      <c r="P119" s="77">
        <f>IFERROR(VLOOKUP($B119,'24hr'!$A$1:$X$367,MATCH('24hrFilter'!P$1,'24hr'!$C$1:$X$1,0)+2,0),"")</f>
        <v>34.082971999999998</v>
      </c>
      <c r="Q119" s="77">
        <f>IFERROR(VLOOKUP($B119,'24hr'!$A$1:$X$367,MATCH('24hrFilter'!Q$1,'24hr'!$C$1:$X$1,0)+2,0),"")</f>
        <v>34.082971999999998</v>
      </c>
      <c r="R119" s="77">
        <f>IFERROR(VLOOKUP($B119,'24hr'!$A$1:$X$367,MATCH('24hrFilter'!R$1,'24hr'!$C$1:$X$1,0)+2,0),"")</f>
        <v>52.11113499999999</v>
      </c>
      <c r="S119" s="77">
        <f>IFERROR(VLOOKUP($B119,'24hr'!$A$1:$X$367,MATCH('24hrFilter'!S$1,'24hr'!$C$1:$X$1,0)+2,0),"")</f>
        <v>64.178337599999992</v>
      </c>
      <c r="T119" s="77">
        <f>IFERROR(VLOOKUP($B119,'24hr'!$A$1:$X$367,MATCH('24hrFilter'!T$1,'24hr'!$C$1:$X$1,0)+2,0),"")</f>
        <v>6.0440480000000001</v>
      </c>
      <c r="U119" s="77">
        <f>IFERROR(VLOOKUP($B119,'24hr'!$A$1:$X$367,MATCH('24hrFilter'!U$1,'24hr'!$C$1:$X$1,0)+2,0),"")</f>
        <v>2.7967914999999999</v>
      </c>
      <c r="V119" s="77">
        <f>IFERROR(VLOOKUP($B119,'24hr'!$A$1:$X$367,MATCH('24hrFilter'!V$1,'24hr'!$C$1:$X$1,0)+2,0),"")</f>
        <v>2.7967914999999999</v>
      </c>
      <c r="W119" s="77">
        <f>IFERROR(VLOOKUP($B119,'24hr'!$A$1:$X$367,MATCH('24hrFilter'!W$1,'24hr'!$C$1:$X$1,0)+2,0),"")</f>
        <v>3.2472565000000002</v>
      </c>
      <c r="X119" s="77">
        <f>IFERROR(VLOOKUP($B119,'24hr'!$A$1:$X$367,MATCH('24hrFilter'!X$1,'24hr'!$C$1:$X$1,0)+2,0),"")</f>
        <v>4.3019781500000001</v>
      </c>
      <c r="Y119" s="77">
        <f>IFERROR(VLOOKUP($B119,'24hr'!$A$1:$Z$367,MATCH('24hrFilter'!Y$1,'24hr'!$C$1:$Z$1,0)+2,0),"")</f>
        <v>65</v>
      </c>
      <c r="Z119" s="77">
        <f>IFERROR(VLOOKUP($B119,'24hr'!$A$1:$Z$367,MATCH('24hrFilter'!Z$1,'24hr'!$C$1:$Z$1,0)+2,0),"")</f>
        <v>75</v>
      </c>
    </row>
    <row r="120" spans="2:26" x14ac:dyDescent="0.25">
      <c r="B120">
        <f>IF(ROW()-1&lt;=Input!$F$4,ROW()-1,"")</f>
        <v>119</v>
      </c>
      <c r="C120" s="1">
        <f>IFERROR(VLOOKUP($B120,'24hr'!$A$1:$X$367,MATCH('24hrFilter'!C$1,'24hr'!$C$1:$X$1,0)+2,0),"")</f>
        <v>44076</v>
      </c>
      <c r="D120" s="77" t="str">
        <f>IFERROR(VLOOKUP($B120,'24hr'!$A$1:$X$367,MATCH('24hrFilter'!D$1,'24hr'!$C$1:$X$1,0)+2,0),"")</f>
        <v>Combined</v>
      </c>
      <c r="E120" s="77">
        <f>IFERROR(VLOOKUP($B120,'24hr'!$A$1:$X$367,MATCH('24hrFilter'!E$1,'24hr'!$C$1:$X$1,0)+2,0),"")</f>
        <v>84.145454999999998</v>
      </c>
      <c r="F120" s="77">
        <f>IFERROR(VLOOKUP($B120,'24hr'!$A$1:$X$367,MATCH('24hrFilter'!F$1,'24hr'!$C$1:$X$1,0)+2,0),"")</f>
        <v>64.8936365</v>
      </c>
      <c r="G120" s="77">
        <f>IFERROR(VLOOKUP($B120,'24hr'!$A$1:$X$367,MATCH('24hrFilter'!G$1,'24hr'!$C$1:$X$1,0)+2,0),"")</f>
        <v>64.8936365</v>
      </c>
      <c r="H120" s="77">
        <f>IFERROR(VLOOKUP($B120,'24hr'!$A$1:$X$367,MATCH('24hrFilter'!H$1,'24hr'!$C$1:$X$1,0)+2,0),"")</f>
        <v>26.300519499999996</v>
      </c>
      <c r="I120" s="77">
        <f>IFERROR(VLOOKUP($B120,'24hr'!$A$1:$X$367,MATCH('24hrFilter'!I$1,'24hr'!$C$1:$X$1,0)+2,0),"")</f>
        <v>75.246711650000009</v>
      </c>
      <c r="J120" s="77">
        <f>IFERROR(VLOOKUP($B120,'24hr'!$A$1:$X$367,MATCH('24hrFilter'!J$1,'24hr'!$C$1:$X$1,0)+2,0),"")</f>
        <v>65.185151499999989</v>
      </c>
      <c r="K120" s="77">
        <f>IFERROR(VLOOKUP($B120,'24hr'!$A$1:$X$367,MATCH('24hrFilter'!K$1,'24hr'!$C$1:$X$1,0)+2,0),"")</f>
        <v>54.622028</v>
      </c>
      <c r="L120" s="77">
        <f>IFERROR(VLOOKUP($B120,'24hr'!$A$1:$X$367,MATCH('24hrFilter'!L$1,'24hr'!$C$1:$X$1,0)+2,0),"")</f>
        <v>54.622028</v>
      </c>
      <c r="M120" s="77">
        <f>IFERROR(VLOOKUP($B120,'24hr'!$A$1:$X$367,MATCH('24hrFilter'!M$1,'24hr'!$C$1:$X$1,0)+2,0),"")</f>
        <v>10.563123499999996</v>
      </c>
      <c r="N120" s="77">
        <f>IFERROR(VLOOKUP($B120,'24hr'!$A$1:$X$367,MATCH('24hrFilter'!N$1,'24hr'!$C$1:$X$1,0)+2,0),"")</f>
        <v>60.045975350000006</v>
      </c>
      <c r="O120" s="77">
        <f>IFERROR(VLOOKUP($B120,'24hr'!$A$1:$X$367,MATCH('24hrFilter'!O$1,'24hr'!$C$1:$X$1,0)+2,0),"")</f>
        <v>87.371786</v>
      </c>
      <c r="P120" s="77">
        <f>IFERROR(VLOOKUP($B120,'24hr'!$A$1:$X$367,MATCH('24hrFilter'!P$1,'24hr'!$C$1:$X$1,0)+2,0),"")</f>
        <v>39.330973999999998</v>
      </c>
      <c r="Q120" s="77">
        <f>IFERROR(VLOOKUP($B120,'24hr'!$A$1:$X$367,MATCH('24hrFilter'!Q$1,'24hr'!$C$1:$X$1,0)+2,0),"")</f>
        <v>39.330973999999998</v>
      </c>
      <c r="R120" s="77">
        <f>IFERROR(VLOOKUP($B120,'24hr'!$A$1:$X$367,MATCH('24hrFilter'!R$1,'24hr'!$C$1:$X$1,0)+2,0),"")</f>
        <v>48.040812000000003</v>
      </c>
      <c r="S120" s="77">
        <f>IFERROR(VLOOKUP($B120,'24hr'!$A$1:$X$367,MATCH('24hrFilter'!S$1,'24hr'!$C$1:$X$1,0)+2,0),"")</f>
        <v>65.027865800000001</v>
      </c>
      <c r="T120" s="77">
        <f>IFERROR(VLOOKUP($B120,'24hr'!$A$1:$X$367,MATCH('24hrFilter'!T$1,'24hr'!$C$1:$X$1,0)+2,0),"")</f>
        <v>9.4575755000000008</v>
      </c>
      <c r="U120" s="77">
        <f>IFERROR(VLOOKUP($B120,'24hr'!$A$1:$X$367,MATCH('24hrFilter'!U$1,'24hr'!$C$1:$X$1,0)+2,0),"")</f>
        <v>2.4870130000000001</v>
      </c>
      <c r="V120" s="77">
        <f>IFERROR(VLOOKUP($B120,'24hr'!$A$1:$X$367,MATCH('24hrFilter'!V$1,'24hr'!$C$1:$X$1,0)+2,0),"")</f>
        <v>2.4870130000000001</v>
      </c>
      <c r="W120" s="77">
        <f>IFERROR(VLOOKUP($B120,'24hr'!$A$1:$X$367,MATCH('24hrFilter'!W$1,'24hr'!$C$1:$X$1,0)+2,0),"")</f>
        <v>6.9705624999999998</v>
      </c>
      <c r="X120" s="77">
        <f>IFERROR(VLOOKUP($B120,'24hr'!$A$1:$X$367,MATCH('24hrFilter'!X$1,'24hr'!$C$1:$X$1,0)+2,0),"")</f>
        <v>4.7407595499999999</v>
      </c>
      <c r="Y120" s="77">
        <f>IFERROR(VLOOKUP($B120,'24hr'!$A$1:$Z$367,MATCH('24hrFilter'!Y$1,'24hr'!$C$1:$Z$1,0)+2,0),"")</f>
        <v>65</v>
      </c>
      <c r="Z120" s="77">
        <f>IFERROR(VLOOKUP($B120,'24hr'!$A$1:$Z$367,MATCH('24hrFilter'!Z$1,'24hr'!$C$1:$Z$1,0)+2,0),"")</f>
        <v>75</v>
      </c>
    </row>
    <row r="121" spans="2:26" x14ac:dyDescent="0.25">
      <c r="B121">
        <f>IF(ROW()-1&lt;=Input!$F$4,ROW()-1,"")</f>
        <v>120</v>
      </c>
      <c r="C121" s="1">
        <f>IFERROR(VLOOKUP($B121,'24hr'!$A$1:$X$367,MATCH('24hrFilter'!C$1,'24hr'!$C$1:$X$1,0)+2,0),"")</f>
        <v>44075</v>
      </c>
      <c r="D121" s="77" t="str">
        <f>IFERROR(VLOOKUP($B121,'24hr'!$A$1:$X$367,MATCH('24hrFilter'!D$1,'24hr'!$C$1:$X$1,0)+2,0),"")</f>
        <v>Combined</v>
      </c>
      <c r="E121" s="77">
        <f>IFERROR(VLOOKUP($B121,'24hr'!$A$1:$X$367,MATCH('24hrFilter'!E$1,'24hr'!$C$1:$X$1,0)+2,0),"")</f>
        <v>81.290908999999999</v>
      </c>
      <c r="F121" s="77">
        <f>IFERROR(VLOOKUP($B121,'24hr'!$A$1:$X$367,MATCH('24hrFilter'!F$1,'24hr'!$C$1:$X$1,0)+2,0),"")</f>
        <v>67.800284000000005</v>
      </c>
      <c r="G121" s="77">
        <f>IFERROR(VLOOKUP($B121,'24hr'!$A$1:$X$367,MATCH('24hrFilter'!G$1,'24hr'!$C$1:$X$1,0)+2,0),"")</f>
        <v>67.800284000000005</v>
      </c>
      <c r="H121" s="77">
        <f>IFERROR(VLOOKUP($B121,'24hr'!$A$1:$X$367,MATCH('24hrFilter'!H$1,'24hr'!$C$1:$X$1,0)+2,0),"")</f>
        <v>21.2720935</v>
      </c>
      <c r="I121" s="77">
        <f>IFERROR(VLOOKUP($B121,'24hr'!$A$1:$X$367,MATCH('24hrFilter'!I$1,'24hr'!$C$1:$X$1,0)+2,0),"")</f>
        <v>76.143771999999998</v>
      </c>
      <c r="J121" s="77">
        <f>IFERROR(VLOOKUP($B121,'24hr'!$A$1:$X$367,MATCH('24hrFilter'!J$1,'24hr'!$C$1:$X$1,0)+2,0),"")</f>
        <v>67.313428500000001</v>
      </c>
      <c r="K121" s="77">
        <f>IFERROR(VLOOKUP($B121,'24hr'!$A$1:$X$367,MATCH('24hrFilter'!K$1,'24hr'!$C$1:$X$1,0)+2,0),"")</f>
        <v>54.355733999999998</v>
      </c>
      <c r="L121" s="77">
        <f>IFERROR(VLOOKUP($B121,'24hr'!$A$1:$X$367,MATCH('24hrFilter'!L$1,'24hr'!$C$1:$X$1,0)+2,0),"")</f>
        <v>54.355733999999998</v>
      </c>
      <c r="M121" s="77">
        <f>IFERROR(VLOOKUP($B121,'24hr'!$A$1:$X$367,MATCH('24hrFilter'!M$1,'24hr'!$C$1:$X$1,0)+2,0),"")</f>
        <v>12.957694500000002</v>
      </c>
      <c r="N121" s="77">
        <f>IFERROR(VLOOKUP($B121,'24hr'!$A$1:$X$367,MATCH('24hrFilter'!N$1,'24hr'!$C$1:$X$1,0)+2,0),"")</f>
        <v>59.541828449999997</v>
      </c>
      <c r="O121" s="77">
        <f>IFERROR(VLOOKUP($B121,'24hr'!$A$1:$X$367,MATCH('24hrFilter'!O$1,'24hr'!$C$1:$X$1,0)+2,0),"")</f>
        <v>88.352150999999992</v>
      </c>
      <c r="P121" s="77">
        <f>IFERROR(VLOOKUP($B121,'24hr'!$A$1:$X$367,MATCH('24hrFilter'!P$1,'24hr'!$C$1:$X$1,0)+2,0),"")</f>
        <v>39.403671000000003</v>
      </c>
      <c r="Q121" s="77">
        <f>IFERROR(VLOOKUP($B121,'24hr'!$A$1:$X$367,MATCH('24hrFilter'!Q$1,'24hr'!$C$1:$X$1,0)+2,0),"")</f>
        <v>39.403671000000003</v>
      </c>
      <c r="R121" s="77">
        <f>IFERROR(VLOOKUP($B121,'24hr'!$A$1:$X$367,MATCH('24hrFilter'!R$1,'24hr'!$C$1:$X$1,0)+2,0),"")</f>
        <v>48.948480000000004</v>
      </c>
      <c r="S121" s="77">
        <f>IFERROR(VLOOKUP($B121,'24hr'!$A$1:$X$367,MATCH('24hrFilter'!S$1,'24hr'!$C$1:$X$1,0)+2,0),"")</f>
        <v>62.032225650000001</v>
      </c>
      <c r="T121" s="77">
        <f>IFERROR(VLOOKUP($B121,'24hr'!$A$1:$X$367,MATCH('24hrFilter'!T$1,'24hr'!$C$1:$X$1,0)+2,0),"")</f>
        <v>7.6608390000000002</v>
      </c>
      <c r="U121" s="77">
        <f>IFERROR(VLOOKUP($B121,'24hr'!$A$1:$X$367,MATCH('24hrFilter'!U$1,'24hr'!$C$1:$X$1,0)+2,0),"")</f>
        <v>2.7926134999999999</v>
      </c>
      <c r="V121" s="77">
        <f>IFERROR(VLOOKUP($B121,'24hr'!$A$1:$X$367,MATCH('24hrFilter'!V$1,'24hr'!$C$1:$X$1,0)+2,0),"")</f>
        <v>2.7926134999999999</v>
      </c>
      <c r="W121" s="77">
        <f>IFERROR(VLOOKUP($B121,'24hr'!$A$1:$X$367,MATCH('24hrFilter'!W$1,'24hr'!$C$1:$X$1,0)+2,0),"")</f>
        <v>4.8682255000000003</v>
      </c>
      <c r="X121" s="77">
        <f>IFERROR(VLOOKUP($B121,'24hr'!$A$1:$X$367,MATCH('24hrFilter'!X$1,'24hr'!$C$1:$X$1,0)+2,0),"")</f>
        <v>4.4294441500000001</v>
      </c>
      <c r="Y121" s="77">
        <f>IFERROR(VLOOKUP($B121,'24hr'!$A$1:$Z$367,MATCH('24hrFilter'!Y$1,'24hr'!$C$1:$Z$1,0)+2,0),"")</f>
        <v>65</v>
      </c>
      <c r="Z121" s="77">
        <f>IFERROR(VLOOKUP($B121,'24hr'!$A$1:$Z$367,MATCH('24hrFilter'!Z$1,'24hr'!$C$1:$Z$1,0)+2,0),"")</f>
        <v>75</v>
      </c>
    </row>
    <row r="122" spans="2:26" x14ac:dyDescent="0.25">
      <c r="B122">
        <f>IF(ROW()-1&lt;=Input!$F$4,ROW()-1,"")</f>
        <v>121</v>
      </c>
      <c r="C122" s="1">
        <f>IFERROR(VLOOKUP($B122,'24hr'!$A$1:$X$367,MATCH('24hrFilter'!C$1,'24hr'!$C$1:$X$1,0)+2,0),"")</f>
        <v>44074</v>
      </c>
      <c r="D122" s="77" t="str">
        <f>IFERROR(VLOOKUP($B122,'24hr'!$A$1:$X$367,MATCH('24hrFilter'!D$1,'24hr'!$C$1:$X$1,0)+2,0),"")</f>
        <v>Combined</v>
      </c>
      <c r="E122" s="77">
        <f>IFERROR(VLOOKUP($B122,'24hr'!$A$1:$X$367,MATCH('24hrFilter'!E$1,'24hr'!$C$1:$X$1,0)+2,0),"")</f>
        <v>81.527272999999994</v>
      </c>
      <c r="F122" s="77">
        <f>IFERROR(VLOOKUP($B122,'24hr'!$A$1:$X$367,MATCH('24hrFilter'!F$1,'24hr'!$C$1:$X$1,0)+2,0),"")</f>
        <v>68.412774999999996</v>
      </c>
      <c r="G122" s="77">
        <f>IFERROR(VLOOKUP($B122,'24hr'!$A$1:$X$367,MATCH('24hrFilter'!G$1,'24hr'!$C$1:$X$1,0)+2,0),"")</f>
        <v>68.412774999999996</v>
      </c>
      <c r="H122" s="77">
        <f>IFERROR(VLOOKUP($B122,'24hr'!$A$1:$X$367,MATCH('24hrFilter'!H$1,'24hr'!$C$1:$X$1,0)+2,0),"")</f>
        <v>21.797015500000001</v>
      </c>
      <c r="I122" s="77">
        <f>IFERROR(VLOOKUP($B122,'24hr'!$A$1:$X$367,MATCH('24hrFilter'!I$1,'24hr'!$C$1:$X$1,0)+2,0),"")</f>
        <v>77.526486000000006</v>
      </c>
      <c r="J122" s="77">
        <f>IFERROR(VLOOKUP($B122,'24hr'!$A$1:$X$367,MATCH('24hrFilter'!J$1,'24hr'!$C$1:$X$1,0)+2,0),"")</f>
        <v>61.989286</v>
      </c>
      <c r="K122" s="77">
        <f>IFERROR(VLOOKUP($B122,'24hr'!$A$1:$X$367,MATCH('24hrFilter'!K$1,'24hr'!$C$1:$X$1,0)+2,0),"")</f>
        <v>47.687597500000003</v>
      </c>
      <c r="L122" s="77">
        <f>IFERROR(VLOOKUP($B122,'24hr'!$A$1:$X$367,MATCH('24hrFilter'!L$1,'24hr'!$C$1:$X$1,0)+2,0),"")</f>
        <v>47.687597500000003</v>
      </c>
      <c r="M122" s="77">
        <f>IFERROR(VLOOKUP($B122,'24hr'!$A$1:$X$367,MATCH('24hrFilter'!M$1,'24hr'!$C$1:$X$1,0)+2,0),"")</f>
        <v>14.301688499999997</v>
      </c>
      <c r="N122" s="77">
        <f>IFERROR(VLOOKUP($B122,'24hr'!$A$1:$X$367,MATCH('24hrFilter'!N$1,'24hr'!$C$1:$X$1,0)+2,0),"")</f>
        <v>55.5081317</v>
      </c>
      <c r="O122" s="77">
        <f>IFERROR(VLOOKUP($B122,'24hr'!$A$1:$X$367,MATCH('24hrFilter'!O$1,'24hr'!$C$1:$X$1,0)+2,0),"")</f>
        <v>76.232589500000003</v>
      </c>
      <c r="P122" s="77">
        <f>IFERROR(VLOOKUP($B122,'24hr'!$A$1:$X$367,MATCH('24hrFilter'!P$1,'24hr'!$C$1:$X$1,0)+2,0),"")</f>
        <v>28.255769000000001</v>
      </c>
      <c r="Q122" s="77">
        <f>IFERROR(VLOOKUP($B122,'24hr'!$A$1:$X$367,MATCH('24hrFilter'!Q$1,'24hr'!$C$1:$X$1,0)+2,0),"")</f>
        <v>28.255769000000001</v>
      </c>
      <c r="R122" s="77">
        <f>IFERROR(VLOOKUP($B122,'24hr'!$A$1:$X$367,MATCH('24hrFilter'!R$1,'24hr'!$C$1:$X$1,0)+2,0),"")</f>
        <v>47.976820500000002</v>
      </c>
      <c r="S122" s="77">
        <f>IFERROR(VLOOKUP($B122,'24hr'!$A$1:$X$367,MATCH('24hrFilter'!S$1,'24hr'!$C$1:$X$1,0)+2,0),"")</f>
        <v>54.139948750000002</v>
      </c>
      <c r="T122" s="77">
        <f>IFERROR(VLOOKUP($B122,'24hr'!$A$1:$X$367,MATCH('24hrFilter'!T$1,'24hr'!$C$1:$X$1,0)+2,0),"")</f>
        <v>7.1638655</v>
      </c>
      <c r="U122" s="77">
        <f>IFERROR(VLOOKUP($B122,'24hr'!$A$1:$X$367,MATCH('24hrFilter'!U$1,'24hr'!$C$1:$X$1,0)+2,0),"")</f>
        <v>2.2392345000000002</v>
      </c>
      <c r="V122" s="77">
        <f>IFERROR(VLOOKUP($B122,'24hr'!$A$1:$X$367,MATCH('24hrFilter'!V$1,'24hr'!$C$1:$X$1,0)+2,0),"")</f>
        <v>2.2392345000000002</v>
      </c>
      <c r="W122" s="77">
        <f>IFERROR(VLOOKUP($B122,'24hr'!$A$1:$X$367,MATCH('24hrFilter'!W$1,'24hr'!$C$1:$X$1,0)+2,0),"")</f>
        <v>4.9246309999999998</v>
      </c>
      <c r="X122" s="77">
        <f>IFERROR(VLOOKUP($B122,'24hr'!$A$1:$X$367,MATCH('24hrFilter'!X$1,'24hr'!$C$1:$X$1,0)+2,0),"")</f>
        <v>4.1657522500000006</v>
      </c>
      <c r="Y122" s="77">
        <f>IFERROR(VLOOKUP($B122,'24hr'!$A$1:$Z$367,MATCH('24hrFilter'!Y$1,'24hr'!$C$1:$Z$1,0)+2,0),"")</f>
        <v>65</v>
      </c>
      <c r="Z122" s="77">
        <f>IFERROR(VLOOKUP($B122,'24hr'!$A$1:$Z$367,MATCH('24hrFilter'!Z$1,'24hr'!$C$1:$Z$1,0)+2,0),"")</f>
        <v>75</v>
      </c>
    </row>
    <row r="123" spans="2:26" x14ac:dyDescent="0.25">
      <c r="B123">
        <f>IF(ROW()-1&lt;=Input!$F$4,ROW()-1,"")</f>
        <v>122</v>
      </c>
      <c r="C123" s="1">
        <f>IFERROR(VLOOKUP($B123,'24hr'!$A$1:$X$367,MATCH('24hrFilter'!C$1,'24hr'!$C$1:$X$1,0)+2,0),"")</f>
        <v>44073</v>
      </c>
      <c r="D123" s="77" t="str">
        <f>IFERROR(VLOOKUP($B123,'24hr'!$A$1:$X$367,MATCH('24hrFilter'!D$1,'24hr'!$C$1:$X$1,0)+2,0),"")</f>
        <v>Combined</v>
      </c>
      <c r="E123" s="77">
        <f>IFERROR(VLOOKUP($B123,'24hr'!$A$1:$X$367,MATCH('24hrFilter'!E$1,'24hr'!$C$1:$X$1,0)+2,0),"")</f>
        <v>82.809090999999995</v>
      </c>
      <c r="F123" s="77">
        <f>IFERROR(VLOOKUP($B123,'24hr'!$A$1:$X$367,MATCH('24hrFilter'!F$1,'24hr'!$C$1:$X$1,0)+2,0),"")</f>
        <v>70.661538500000006</v>
      </c>
      <c r="G123" s="77">
        <f>IFERROR(VLOOKUP($B123,'24hr'!$A$1:$X$367,MATCH('24hrFilter'!G$1,'24hr'!$C$1:$X$1,0)+2,0),"")</f>
        <v>70.661538500000006</v>
      </c>
      <c r="H123" s="77">
        <f>IFERROR(VLOOKUP($B123,'24hr'!$A$1:$X$367,MATCH('24hrFilter'!H$1,'24hr'!$C$1:$X$1,0)+2,0),"")</f>
        <v>18.916083999999998</v>
      </c>
      <c r="I123" s="77">
        <f>IFERROR(VLOOKUP($B123,'24hr'!$A$1:$X$367,MATCH('24hrFilter'!I$1,'24hr'!$C$1:$X$1,0)+2,0),"")</f>
        <v>78.721929549999999</v>
      </c>
      <c r="J123" s="77">
        <f>IFERROR(VLOOKUP($B123,'24hr'!$A$1:$X$367,MATCH('24hrFilter'!J$1,'24hr'!$C$1:$X$1,0)+2,0),"")</f>
        <v>60.603845999999997</v>
      </c>
      <c r="K123" s="77">
        <f>IFERROR(VLOOKUP($B123,'24hr'!$A$1:$X$367,MATCH('24hrFilter'!K$1,'24hr'!$C$1:$X$1,0)+2,0),"")</f>
        <v>46.074125500000001</v>
      </c>
      <c r="L123" s="77">
        <f>IFERROR(VLOOKUP($B123,'24hr'!$A$1:$X$367,MATCH('24hrFilter'!L$1,'24hr'!$C$1:$X$1,0)+2,0),"")</f>
        <v>46.074125500000001</v>
      </c>
      <c r="M123" s="77">
        <f>IFERROR(VLOOKUP($B123,'24hr'!$A$1:$X$367,MATCH('24hrFilter'!M$1,'24hr'!$C$1:$X$1,0)+2,0),"")</f>
        <v>14.529720499999996</v>
      </c>
      <c r="N123" s="77">
        <f>IFERROR(VLOOKUP($B123,'24hr'!$A$1:$X$367,MATCH('24hrFilter'!N$1,'24hr'!$C$1:$X$1,0)+2,0),"")</f>
        <v>53.406155499999997</v>
      </c>
      <c r="O123" s="77">
        <f>IFERROR(VLOOKUP($B123,'24hr'!$A$1:$X$367,MATCH('24hrFilter'!O$1,'24hr'!$C$1:$X$1,0)+2,0),"")</f>
        <v>67.524510500000005</v>
      </c>
      <c r="P123" s="77">
        <f>IFERROR(VLOOKUP($B123,'24hr'!$A$1:$X$367,MATCH('24hrFilter'!P$1,'24hr'!$C$1:$X$1,0)+2,0),"")</f>
        <v>25.594999999999999</v>
      </c>
      <c r="Q123" s="77">
        <f>IFERROR(VLOOKUP($B123,'24hr'!$A$1:$X$367,MATCH('24hrFilter'!Q$1,'24hr'!$C$1:$X$1,0)+2,0),"")</f>
        <v>25.594999999999999</v>
      </c>
      <c r="R123" s="77">
        <f>IFERROR(VLOOKUP($B123,'24hr'!$A$1:$X$367,MATCH('24hrFilter'!R$1,'24hr'!$C$1:$X$1,0)+2,0),"")</f>
        <v>41.929510500000006</v>
      </c>
      <c r="S123" s="77">
        <f>IFERROR(VLOOKUP($B123,'24hr'!$A$1:$X$367,MATCH('24hrFilter'!S$1,'24hr'!$C$1:$X$1,0)+2,0),"")</f>
        <v>47.453896950000001</v>
      </c>
      <c r="T123" s="77">
        <f>IFERROR(VLOOKUP($B123,'24hr'!$A$1:$X$367,MATCH('24hrFilter'!T$1,'24hr'!$C$1:$X$1,0)+2,0),"")</f>
        <v>8.375</v>
      </c>
      <c r="U123" s="77">
        <f>IFERROR(VLOOKUP($B123,'24hr'!$A$1:$X$367,MATCH('24hrFilter'!U$1,'24hr'!$C$1:$X$1,0)+2,0),"")</f>
        <v>2.9685315000000001</v>
      </c>
      <c r="V123" s="77">
        <f>IFERROR(VLOOKUP($B123,'24hr'!$A$1:$X$367,MATCH('24hrFilter'!V$1,'24hr'!$C$1:$X$1,0)+2,0),"")</f>
        <v>2.9685315000000001</v>
      </c>
      <c r="W123" s="77">
        <f>IFERROR(VLOOKUP($B123,'24hr'!$A$1:$X$367,MATCH('24hrFilter'!W$1,'24hr'!$C$1:$X$1,0)+2,0),"")</f>
        <v>5.4064684999999999</v>
      </c>
      <c r="X123" s="77">
        <f>IFERROR(VLOOKUP($B123,'24hr'!$A$1:$X$367,MATCH('24hrFilter'!X$1,'24hr'!$C$1:$X$1,0)+2,0),"")</f>
        <v>4.5317891000000001</v>
      </c>
      <c r="Y123" s="77">
        <f>IFERROR(VLOOKUP($B123,'24hr'!$A$1:$Z$367,MATCH('24hrFilter'!Y$1,'24hr'!$C$1:$Z$1,0)+2,0),"")</f>
        <v>65</v>
      </c>
      <c r="Z123" s="77">
        <f>IFERROR(VLOOKUP($B123,'24hr'!$A$1:$Z$367,MATCH('24hrFilter'!Z$1,'24hr'!$C$1:$Z$1,0)+2,0),"")</f>
        <v>75</v>
      </c>
    </row>
    <row r="124" spans="2:26" x14ac:dyDescent="0.25">
      <c r="B124">
        <f>IF(ROW()-1&lt;=Input!$F$4,ROW()-1,"")</f>
        <v>123</v>
      </c>
      <c r="C124" s="1">
        <f>IFERROR(VLOOKUP($B124,'24hr'!$A$1:$X$367,MATCH('24hrFilter'!C$1,'24hr'!$C$1:$X$1,0)+2,0),"")</f>
        <v>44072</v>
      </c>
      <c r="D124" s="77" t="str">
        <f>IFERROR(VLOOKUP($B124,'24hr'!$A$1:$X$367,MATCH('24hrFilter'!D$1,'24hr'!$C$1:$X$1,0)+2,0),"")</f>
        <v>Combined</v>
      </c>
      <c r="E124" s="77">
        <f>IFERROR(VLOOKUP($B124,'24hr'!$A$1:$X$367,MATCH('24hrFilter'!E$1,'24hr'!$C$1:$X$1,0)+2,0),"")</f>
        <v>80.381817999999996</v>
      </c>
      <c r="F124" s="77">
        <f>IFERROR(VLOOKUP($B124,'24hr'!$A$1:$X$367,MATCH('24hrFilter'!F$1,'24hr'!$C$1:$X$1,0)+2,0),"")</f>
        <v>73.048181999999997</v>
      </c>
      <c r="G124" s="77">
        <f>IFERROR(VLOOKUP($B124,'24hr'!$A$1:$X$367,MATCH('24hrFilter'!G$1,'24hr'!$C$1:$X$1,0)+2,0),"")</f>
        <v>73.048181999999997</v>
      </c>
      <c r="H124" s="77">
        <f>IFERROR(VLOOKUP($B124,'24hr'!$A$1:$X$367,MATCH('24hrFilter'!H$1,'24hr'!$C$1:$X$1,0)+2,0),"")</f>
        <v>17.008352000000002</v>
      </c>
      <c r="I124" s="77">
        <f>IFERROR(VLOOKUP($B124,'24hr'!$A$1:$X$367,MATCH('24hrFilter'!I$1,'24hr'!$C$1:$X$1,0)+2,0),"")</f>
        <v>80.169992100000002</v>
      </c>
      <c r="J124" s="77">
        <f>IFERROR(VLOOKUP($B124,'24hr'!$A$1:$X$367,MATCH('24hrFilter'!J$1,'24hr'!$C$1:$X$1,0)+2,0),"")</f>
        <v>58.237923000000002</v>
      </c>
      <c r="K124" s="77">
        <f>IFERROR(VLOOKUP($B124,'24hr'!$A$1:$X$367,MATCH('24hrFilter'!K$1,'24hr'!$C$1:$X$1,0)+2,0),"")</f>
        <v>43.29</v>
      </c>
      <c r="L124" s="77">
        <f>IFERROR(VLOOKUP($B124,'24hr'!$A$1:$X$367,MATCH('24hrFilter'!L$1,'24hr'!$C$1:$X$1,0)+2,0),"")</f>
        <v>43.29</v>
      </c>
      <c r="M124" s="77">
        <f>IFERROR(VLOOKUP($B124,'24hr'!$A$1:$X$367,MATCH('24hrFilter'!M$1,'24hr'!$C$1:$X$1,0)+2,0),"")</f>
        <v>14.947923000000003</v>
      </c>
      <c r="N124" s="77">
        <f>IFERROR(VLOOKUP($B124,'24hr'!$A$1:$X$367,MATCH('24hrFilter'!N$1,'24hr'!$C$1:$X$1,0)+2,0),"")</f>
        <v>52.593851350000001</v>
      </c>
      <c r="O124" s="77">
        <f>IFERROR(VLOOKUP($B124,'24hr'!$A$1:$X$367,MATCH('24hrFilter'!O$1,'24hr'!$C$1:$X$1,0)+2,0),"")</f>
        <v>53.113</v>
      </c>
      <c r="P124" s="77">
        <f>IFERROR(VLOOKUP($B124,'24hr'!$A$1:$X$367,MATCH('24hrFilter'!P$1,'24hr'!$C$1:$X$1,0)+2,0),"")</f>
        <v>30.496761499999998</v>
      </c>
      <c r="Q124" s="77">
        <f>IFERROR(VLOOKUP($B124,'24hr'!$A$1:$X$367,MATCH('24hrFilter'!Q$1,'24hr'!$C$1:$X$1,0)+2,0),"")</f>
        <v>30.496761499999998</v>
      </c>
      <c r="R124" s="77">
        <f>IFERROR(VLOOKUP($B124,'24hr'!$A$1:$X$367,MATCH('24hrFilter'!R$1,'24hr'!$C$1:$X$1,0)+2,0),"")</f>
        <v>22.616238499999998</v>
      </c>
      <c r="S124" s="77">
        <f>IFERROR(VLOOKUP($B124,'24hr'!$A$1:$X$367,MATCH('24hrFilter'!S$1,'24hr'!$C$1:$X$1,0)+2,0),"")</f>
        <v>43.461407000000001</v>
      </c>
      <c r="T124" s="77">
        <f>IFERROR(VLOOKUP($B124,'24hr'!$A$1:$X$367,MATCH('24hrFilter'!T$1,'24hr'!$C$1:$X$1,0)+2,0),"")</f>
        <v>5.5852275000000002</v>
      </c>
      <c r="U124" s="77">
        <f>IFERROR(VLOOKUP($B124,'24hr'!$A$1:$X$367,MATCH('24hrFilter'!U$1,'24hr'!$C$1:$X$1,0)+2,0),"")</f>
        <v>2.5568179999999998</v>
      </c>
      <c r="V124" s="77">
        <f>IFERROR(VLOOKUP($B124,'24hr'!$A$1:$X$367,MATCH('24hrFilter'!V$1,'24hr'!$C$1:$X$1,0)+2,0),"")</f>
        <v>2.5568179999999998</v>
      </c>
      <c r="W124" s="77">
        <f>IFERROR(VLOOKUP($B124,'24hr'!$A$1:$X$367,MATCH('24hrFilter'!W$1,'24hr'!$C$1:$X$1,0)+2,0),"")</f>
        <v>3.0284095</v>
      </c>
      <c r="X124" s="77">
        <f>IFERROR(VLOOKUP($B124,'24hr'!$A$1:$X$367,MATCH('24hrFilter'!X$1,'24hr'!$C$1:$X$1,0)+2,0),"")</f>
        <v>4.2527476000000002</v>
      </c>
      <c r="Y124" s="77">
        <f>IFERROR(VLOOKUP($B124,'24hr'!$A$1:$Z$367,MATCH('24hrFilter'!Y$1,'24hr'!$C$1:$Z$1,0)+2,0),"")</f>
        <v>65</v>
      </c>
      <c r="Z124" s="77">
        <f>IFERROR(VLOOKUP($B124,'24hr'!$A$1:$Z$367,MATCH('24hrFilter'!Z$1,'24hr'!$C$1:$Z$1,0)+2,0),"")</f>
        <v>75</v>
      </c>
    </row>
    <row r="125" spans="2:26" x14ac:dyDescent="0.25">
      <c r="B125">
        <f>IF(ROW()-1&lt;=Input!$F$4,ROW()-1,"")</f>
        <v>124</v>
      </c>
      <c r="C125" s="1">
        <f>IFERROR(VLOOKUP($B125,'24hr'!$A$1:$X$367,MATCH('24hrFilter'!C$1,'24hr'!$C$1:$X$1,0)+2,0),"")</f>
        <v>44071</v>
      </c>
      <c r="D125" s="77" t="str">
        <f>IFERROR(VLOOKUP($B125,'24hr'!$A$1:$X$367,MATCH('24hrFilter'!D$1,'24hr'!$C$1:$X$1,0)+2,0),"")</f>
        <v>Combined</v>
      </c>
      <c r="E125" s="77">
        <f>IFERROR(VLOOKUP($B125,'24hr'!$A$1:$X$367,MATCH('24hrFilter'!E$1,'24hr'!$C$1:$X$1,0)+2,0),"")</f>
        <v>79.34</v>
      </c>
      <c r="F125" s="77">
        <f>IFERROR(VLOOKUP($B125,'24hr'!$A$1:$X$367,MATCH('24hrFilter'!F$1,'24hr'!$C$1:$X$1,0)+2,0),"")</f>
        <v>74.200699499999999</v>
      </c>
      <c r="G125" s="77">
        <f>IFERROR(VLOOKUP($B125,'24hr'!$A$1:$X$367,MATCH('24hrFilter'!G$1,'24hr'!$C$1:$X$1,0)+2,0),"")</f>
        <v>74.200699499999999</v>
      </c>
      <c r="H125" s="77">
        <f>IFERROR(VLOOKUP($B125,'24hr'!$A$1:$X$367,MATCH('24hrFilter'!H$1,'24hr'!$C$1:$X$1,0)+2,0),"")</f>
        <v>14.080839000000005</v>
      </c>
      <c r="I125" s="77">
        <f>IFERROR(VLOOKUP($B125,'24hr'!$A$1:$X$367,MATCH('24hrFilter'!I$1,'24hr'!$C$1:$X$1,0)+2,0),"")</f>
        <v>80.387622399999998</v>
      </c>
      <c r="J125" s="77">
        <f>IFERROR(VLOOKUP($B125,'24hr'!$A$1:$X$367,MATCH('24hrFilter'!J$1,'24hr'!$C$1:$X$1,0)+2,0),"")</f>
        <v>62.164615499999996</v>
      </c>
      <c r="K125" s="77">
        <f>IFERROR(VLOOKUP($B125,'24hr'!$A$1:$X$367,MATCH('24hrFilter'!K$1,'24hr'!$C$1:$X$1,0)+2,0),"")</f>
        <v>47.716223499999998</v>
      </c>
      <c r="L125" s="77">
        <f>IFERROR(VLOOKUP($B125,'24hr'!$A$1:$X$367,MATCH('24hrFilter'!L$1,'24hr'!$C$1:$X$1,0)+2,0),"")</f>
        <v>47.716223499999998</v>
      </c>
      <c r="M125" s="77">
        <f>IFERROR(VLOOKUP($B125,'24hr'!$A$1:$X$367,MATCH('24hrFilter'!M$1,'24hr'!$C$1:$X$1,0)+2,0),"")</f>
        <v>14.448391999999998</v>
      </c>
      <c r="N125" s="77">
        <f>IFERROR(VLOOKUP($B125,'24hr'!$A$1:$X$367,MATCH('24hrFilter'!N$1,'24hr'!$C$1:$X$1,0)+2,0),"")</f>
        <v>53.895503400000003</v>
      </c>
      <c r="O125" s="77">
        <f>IFERROR(VLOOKUP($B125,'24hr'!$A$1:$X$367,MATCH('24hrFilter'!O$1,'24hr'!$C$1:$X$1,0)+2,0),"")</f>
        <v>63.981884499999992</v>
      </c>
      <c r="P125" s="77">
        <f>IFERROR(VLOOKUP($B125,'24hr'!$A$1:$X$367,MATCH('24hrFilter'!P$1,'24hr'!$C$1:$X$1,0)+2,0),"")</f>
        <v>34.596083999999998</v>
      </c>
      <c r="Q125" s="77">
        <f>IFERROR(VLOOKUP($B125,'24hr'!$A$1:$X$367,MATCH('24hrFilter'!Q$1,'24hr'!$C$1:$X$1,0)+2,0),"")</f>
        <v>34.596083999999998</v>
      </c>
      <c r="R125" s="77">
        <f>IFERROR(VLOOKUP($B125,'24hr'!$A$1:$X$367,MATCH('24hrFilter'!R$1,'24hr'!$C$1:$X$1,0)+2,0),"")</f>
        <v>29.385800499999995</v>
      </c>
      <c r="S125" s="77">
        <f>IFERROR(VLOOKUP($B125,'24hr'!$A$1:$X$367,MATCH('24hrFilter'!S$1,'24hr'!$C$1:$X$1,0)+2,0),"")</f>
        <v>45.831402150000002</v>
      </c>
      <c r="T125" s="77">
        <f>IFERROR(VLOOKUP($B125,'24hr'!$A$1:$X$367,MATCH('24hrFilter'!T$1,'24hr'!$C$1:$X$1,0)+2,0),"")</f>
        <v>5.6223774999999998</v>
      </c>
      <c r="U125" s="77">
        <f>IFERROR(VLOOKUP($B125,'24hr'!$A$1:$X$367,MATCH('24hrFilter'!U$1,'24hr'!$C$1:$X$1,0)+2,0),"")</f>
        <v>2.5104895000000003</v>
      </c>
      <c r="V125" s="77">
        <f>IFERROR(VLOOKUP($B125,'24hr'!$A$1:$X$367,MATCH('24hrFilter'!V$1,'24hr'!$C$1:$X$1,0)+2,0),"")</f>
        <v>2.5104895000000003</v>
      </c>
      <c r="W125" s="77">
        <f>IFERROR(VLOOKUP($B125,'24hr'!$A$1:$X$367,MATCH('24hrFilter'!W$1,'24hr'!$C$1:$X$1,0)+2,0),"")</f>
        <v>3.1118879999999995</v>
      </c>
      <c r="X125" s="77">
        <f>IFERROR(VLOOKUP($B125,'24hr'!$A$1:$X$367,MATCH('24hrFilter'!X$1,'24hr'!$C$1:$X$1,0)+2,0),"")</f>
        <v>4.3084266000000007</v>
      </c>
      <c r="Y125" s="77">
        <f>IFERROR(VLOOKUP($B125,'24hr'!$A$1:$Z$367,MATCH('24hrFilter'!Y$1,'24hr'!$C$1:$Z$1,0)+2,0),"")</f>
        <v>65</v>
      </c>
      <c r="Z125" s="77">
        <f>IFERROR(VLOOKUP($B125,'24hr'!$A$1:$Z$367,MATCH('24hrFilter'!Z$1,'24hr'!$C$1:$Z$1,0)+2,0),"")</f>
        <v>75</v>
      </c>
    </row>
    <row r="126" spans="2:26" x14ac:dyDescent="0.25">
      <c r="B126">
        <f>IF(ROW()-1&lt;=Input!$F$4,ROW()-1,"")</f>
        <v>125</v>
      </c>
      <c r="C126" s="1">
        <f>IFERROR(VLOOKUP($B126,'24hr'!$A$1:$X$367,MATCH('24hrFilter'!C$1,'24hr'!$C$1:$X$1,0)+2,0),"")</f>
        <v>44070</v>
      </c>
      <c r="D126" s="77" t="str">
        <f>IFERROR(VLOOKUP($B126,'24hr'!$A$1:$X$367,MATCH('24hrFilter'!D$1,'24hr'!$C$1:$X$1,0)+2,0),"")</f>
        <v>Combined</v>
      </c>
      <c r="E126" s="77">
        <f>IFERROR(VLOOKUP($B126,'24hr'!$A$1:$X$367,MATCH('24hrFilter'!E$1,'24hr'!$C$1:$X$1,0)+2,0),"")</f>
        <v>76.838182000000003</v>
      </c>
      <c r="F126" s="77">
        <f>IFERROR(VLOOKUP($B126,'24hr'!$A$1:$X$367,MATCH('24hrFilter'!F$1,'24hr'!$C$1:$X$1,0)+2,0),"")</f>
        <v>66.086829999999992</v>
      </c>
      <c r="G126" s="77">
        <f>IFERROR(VLOOKUP($B126,'24hr'!$A$1:$X$367,MATCH('24hrFilter'!G$1,'24hr'!$C$1:$X$1,0)+2,0),"")</f>
        <v>66.086829999999992</v>
      </c>
      <c r="H126" s="77">
        <f>IFERROR(VLOOKUP($B126,'24hr'!$A$1:$X$367,MATCH('24hrFilter'!H$1,'24hr'!$C$1:$X$1,0)+2,0),"")</f>
        <v>21.795419000000006</v>
      </c>
      <c r="I126" s="77">
        <f>IFERROR(VLOOKUP($B126,'24hr'!$A$1:$X$367,MATCH('24hrFilter'!I$1,'24hr'!$C$1:$X$1,0)+2,0),"")</f>
        <v>78.538991250000009</v>
      </c>
      <c r="J126" s="77">
        <f>IFERROR(VLOOKUP($B126,'24hr'!$A$1:$X$367,MATCH('24hrFilter'!J$1,'24hr'!$C$1:$X$1,0)+2,0),"")</f>
        <v>62.481922999999995</v>
      </c>
      <c r="K126" s="77">
        <f>IFERROR(VLOOKUP($B126,'24hr'!$A$1:$X$367,MATCH('24hrFilter'!K$1,'24hr'!$C$1:$X$1,0)+2,0),"")</f>
        <v>47.721817999999999</v>
      </c>
      <c r="L126" s="77">
        <f>IFERROR(VLOOKUP($B126,'24hr'!$A$1:$X$367,MATCH('24hrFilter'!L$1,'24hr'!$C$1:$X$1,0)+2,0),"")</f>
        <v>47.721817999999999</v>
      </c>
      <c r="M126" s="77">
        <f>IFERROR(VLOOKUP($B126,'24hr'!$A$1:$X$367,MATCH('24hrFilter'!M$1,'24hr'!$C$1:$X$1,0)+2,0),"")</f>
        <v>14.760104999999999</v>
      </c>
      <c r="N126" s="77">
        <f>IFERROR(VLOOKUP($B126,'24hr'!$A$1:$X$367,MATCH('24hrFilter'!N$1,'24hr'!$C$1:$X$1,0)+2,0),"")</f>
        <v>54.125554550000004</v>
      </c>
      <c r="O126" s="77">
        <f>IFERROR(VLOOKUP($B126,'24hr'!$A$1:$X$367,MATCH('24hrFilter'!O$1,'24hr'!$C$1:$X$1,0)+2,0),"")</f>
        <v>79.239395500000001</v>
      </c>
      <c r="P126" s="77">
        <f>IFERROR(VLOOKUP($B126,'24hr'!$A$1:$X$367,MATCH('24hrFilter'!P$1,'24hr'!$C$1:$X$1,0)+2,0),"")</f>
        <v>32.661794499999999</v>
      </c>
      <c r="Q126" s="77">
        <f>IFERROR(VLOOKUP($B126,'24hr'!$A$1:$X$367,MATCH('24hrFilter'!Q$1,'24hr'!$C$1:$X$1,0)+2,0),"")</f>
        <v>32.661794499999999</v>
      </c>
      <c r="R126" s="77">
        <f>IFERROR(VLOOKUP($B126,'24hr'!$A$1:$X$367,MATCH('24hrFilter'!R$1,'24hr'!$C$1:$X$1,0)+2,0),"")</f>
        <v>46.577601000000001</v>
      </c>
      <c r="S126" s="77">
        <f>IFERROR(VLOOKUP($B126,'24hr'!$A$1:$X$367,MATCH('24hrFilter'!S$1,'24hr'!$C$1:$X$1,0)+2,0),"")</f>
        <v>50.274568549999998</v>
      </c>
      <c r="T126" s="77">
        <f>IFERROR(VLOOKUP($B126,'24hr'!$A$1:$X$367,MATCH('24hrFilter'!T$1,'24hr'!$C$1:$X$1,0)+2,0),"")</f>
        <v>5.8461540000000003</v>
      </c>
      <c r="U126" s="77">
        <f>IFERROR(VLOOKUP($B126,'24hr'!$A$1:$X$367,MATCH('24hrFilter'!U$1,'24hr'!$C$1:$X$1,0)+2,0),"")</f>
        <v>2.9303030000000003</v>
      </c>
      <c r="V126" s="77">
        <f>IFERROR(VLOOKUP($B126,'24hr'!$A$1:$X$367,MATCH('24hrFilter'!V$1,'24hr'!$C$1:$X$1,0)+2,0),"")</f>
        <v>2.9303030000000003</v>
      </c>
      <c r="W126" s="77">
        <f>IFERROR(VLOOKUP($B126,'24hr'!$A$1:$X$367,MATCH('24hrFilter'!W$1,'24hr'!$C$1:$X$1,0)+2,0),"")</f>
        <v>2.915851</v>
      </c>
      <c r="X126" s="77">
        <f>IFERROR(VLOOKUP($B126,'24hr'!$A$1:$X$367,MATCH('24hrFilter'!X$1,'24hr'!$C$1:$X$1,0)+2,0),"")</f>
        <v>4.1942832499999998</v>
      </c>
      <c r="Y126" s="77">
        <f>IFERROR(VLOOKUP($B126,'24hr'!$A$1:$Z$367,MATCH('24hrFilter'!Y$1,'24hr'!$C$1:$Z$1,0)+2,0),"")</f>
        <v>65</v>
      </c>
      <c r="Z126" s="77">
        <f>IFERROR(VLOOKUP($B126,'24hr'!$A$1:$Z$367,MATCH('24hrFilter'!Z$1,'24hr'!$C$1:$Z$1,0)+2,0),"")</f>
        <v>75</v>
      </c>
    </row>
    <row r="127" spans="2:26" x14ac:dyDescent="0.25">
      <c r="B127">
        <f>IF(ROW()-1&lt;=Input!$F$4,ROW()-1,"")</f>
        <v>126</v>
      </c>
      <c r="C127" s="1">
        <f>IFERROR(VLOOKUP($B127,'24hr'!$A$1:$X$367,MATCH('24hrFilter'!C$1,'24hr'!$C$1:$X$1,0)+2,0),"")</f>
        <v>44069</v>
      </c>
      <c r="D127" s="77" t="str">
        <f>IFERROR(VLOOKUP($B127,'24hr'!$A$1:$X$367,MATCH('24hrFilter'!D$1,'24hr'!$C$1:$X$1,0)+2,0),"")</f>
        <v>Combined</v>
      </c>
      <c r="E127" s="77">
        <f>IFERROR(VLOOKUP($B127,'24hr'!$A$1:$X$367,MATCH('24hrFilter'!E$1,'24hr'!$C$1:$X$1,0)+2,0),"")</f>
        <v>78.309090999999995</v>
      </c>
      <c r="F127" s="77">
        <f>IFERROR(VLOOKUP($B127,'24hr'!$A$1:$X$367,MATCH('24hrFilter'!F$1,'24hr'!$C$1:$X$1,0)+2,0),"")</f>
        <v>64.902492499999994</v>
      </c>
      <c r="G127" s="77">
        <f>IFERROR(VLOOKUP($B127,'24hr'!$A$1:$X$367,MATCH('24hrFilter'!G$1,'24hr'!$C$1:$X$1,0)+2,0),"")</f>
        <v>64.902492499999994</v>
      </c>
      <c r="H127" s="77">
        <f>IFERROR(VLOOKUP($B127,'24hr'!$A$1:$X$367,MATCH('24hrFilter'!H$1,'24hr'!$C$1:$X$1,0)+2,0),"")</f>
        <v>20.713591500000003</v>
      </c>
      <c r="I127" s="77">
        <f>IFERROR(VLOOKUP($B127,'24hr'!$A$1:$X$367,MATCH('24hrFilter'!I$1,'24hr'!$C$1:$X$1,0)+2,0),"")</f>
        <v>78.157581249999993</v>
      </c>
      <c r="J127" s="77">
        <f>IFERROR(VLOOKUP($B127,'24hr'!$A$1:$X$367,MATCH('24hrFilter'!J$1,'24hr'!$C$1:$X$1,0)+2,0),"")</f>
        <v>58.977919499999999</v>
      </c>
      <c r="K127" s="77">
        <f>IFERROR(VLOOKUP($B127,'24hr'!$A$1:$X$367,MATCH('24hrFilter'!K$1,'24hr'!$C$1:$X$1,0)+2,0),"")</f>
        <v>46.545454500000005</v>
      </c>
      <c r="L127" s="77">
        <f>IFERROR(VLOOKUP($B127,'24hr'!$A$1:$X$367,MATCH('24hrFilter'!L$1,'24hr'!$C$1:$X$1,0)+2,0),"")</f>
        <v>46.545454500000005</v>
      </c>
      <c r="M127" s="77">
        <f>IFERROR(VLOOKUP($B127,'24hr'!$A$1:$X$367,MATCH('24hrFilter'!M$1,'24hr'!$C$1:$X$1,0)+2,0),"")</f>
        <v>12.432464999999997</v>
      </c>
      <c r="N127" s="77">
        <f>IFERROR(VLOOKUP($B127,'24hr'!$A$1:$X$367,MATCH('24hrFilter'!N$1,'24hr'!$C$1:$X$1,0)+2,0),"")</f>
        <v>53.092869950000001</v>
      </c>
      <c r="O127" s="77">
        <f>IFERROR(VLOOKUP($B127,'24hr'!$A$1:$X$367,MATCH('24hrFilter'!O$1,'24hr'!$C$1:$X$1,0)+2,0),"")</f>
        <v>82.98252149999999</v>
      </c>
      <c r="P127" s="77">
        <f>IFERROR(VLOOKUP($B127,'24hr'!$A$1:$X$367,MATCH('24hrFilter'!P$1,'24hr'!$C$1:$X$1,0)+2,0),"")</f>
        <v>28.5393705</v>
      </c>
      <c r="Q127" s="77">
        <f>IFERROR(VLOOKUP($B127,'24hr'!$A$1:$X$367,MATCH('24hrFilter'!Q$1,'24hr'!$C$1:$X$1,0)+2,0),"")</f>
        <v>28.5393705</v>
      </c>
      <c r="R127" s="77">
        <f>IFERROR(VLOOKUP($B127,'24hr'!$A$1:$X$367,MATCH('24hrFilter'!R$1,'24hr'!$C$1:$X$1,0)+2,0),"")</f>
        <v>54.443151</v>
      </c>
      <c r="S127" s="77">
        <f>IFERROR(VLOOKUP($B127,'24hr'!$A$1:$X$367,MATCH('24hrFilter'!S$1,'24hr'!$C$1:$X$1,0)+2,0),"")</f>
        <v>48.227924450000003</v>
      </c>
      <c r="T127" s="77">
        <f>IFERROR(VLOOKUP($B127,'24hr'!$A$1:$X$367,MATCH('24hrFilter'!T$1,'24hr'!$C$1:$X$1,0)+2,0),"")</f>
        <v>5.9505494999999993</v>
      </c>
      <c r="U127" s="77">
        <f>IFERROR(VLOOKUP($B127,'24hr'!$A$1:$X$367,MATCH('24hrFilter'!U$1,'24hr'!$C$1:$X$1,0)+2,0),"")</f>
        <v>2.8498025</v>
      </c>
      <c r="V127" s="77">
        <f>IFERROR(VLOOKUP($B127,'24hr'!$A$1:$X$367,MATCH('24hrFilter'!V$1,'24hr'!$C$1:$X$1,0)+2,0),"")</f>
        <v>2.8498025</v>
      </c>
      <c r="W127" s="77">
        <f>IFERROR(VLOOKUP($B127,'24hr'!$A$1:$X$367,MATCH('24hrFilter'!W$1,'24hr'!$C$1:$X$1,0)+2,0),"")</f>
        <v>3.1007469999999997</v>
      </c>
      <c r="X127" s="77">
        <f>IFERROR(VLOOKUP($B127,'24hr'!$A$1:$X$367,MATCH('24hrFilter'!X$1,'24hr'!$C$1:$X$1,0)+2,0),"")</f>
        <v>4.1041698499999999</v>
      </c>
      <c r="Y127" s="77">
        <f>IFERROR(VLOOKUP($B127,'24hr'!$A$1:$Z$367,MATCH('24hrFilter'!Y$1,'24hr'!$C$1:$Z$1,0)+2,0),"")</f>
        <v>65</v>
      </c>
      <c r="Z127" s="77">
        <f>IFERROR(VLOOKUP($B127,'24hr'!$A$1:$Z$367,MATCH('24hrFilter'!Z$1,'24hr'!$C$1:$Z$1,0)+2,0),"")</f>
        <v>75</v>
      </c>
    </row>
    <row r="128" spans="2:26" x14ac:dyDescent="0.25">
      <c r="B128">
        <f>IF(ROW()-1&lt;=Input!$F$4,ROW()-1,"")</f>
        <v>127</v>
      </c>
      <c r="C128" s="1">
        <f>IFERROR(VLOOKUP($B128,'24hr'!$A$1:$X$367,MATCH('24hrFilter'!C$1,'24hr'!$C$1:$X$1,0)+2,0),"")</f>
        <v>44068</v>
      </c>
      <c r="D128" s="77" t="str">
        <f>IFERROR(VLOOKUP($B128,'24hr'!$A$1:$X$367,MATCH('24hrFilter'!D$1,'24hr'!$C$1:$X$1,0)+2,0),"")</f>
        <v>Combined</v>
      </c>
      <c r="E128" s="77">
        <f>IFERROR(VLOOKUP($B128,'24hr'!$A$1:$X$367,MATCH('24hrFilter'!E$1,'24hr'!$C$1:$X$1,0)+2,0),"")</f>
        <v>77.490909000000002</v>
      </c>
      <c r="F128" s="77">
        <f>IFERROR(VLOOKUP($B128,'24hr'!$A$1:$X$367,MATCH('24hrFilter'!F$1,'24hr'!$C$1:$X$1,0)+2,0),"")</f>
        <v>68.193116000000003</v>
      </c>
      <c r="G128" s="77">
        <f>IFERROR(VLOOKUP($B128,'24hr'!$A$1:$X$367,MATCH('24hrFilter'!G$1,'24hr'!$C$1:$X$1,0)+2,0),"")</f>
        <v>68.193116000000003</v>
      </c>
      <c r="H128" s="77">
        <f>IFERROR(VLOOKUP($B128,'24hr'!$A$1:$X$367,MATCH('24hrFilter'!H$1,'24hr'!$C$1:$X$1,0)+2,0),"")</f>
        <v>16.415975000000003</v>
      </c>
      <c r="I128" s="77">
        <f>IFERROR(VLOOKUP($B128,'24hr'!$A$1:$X$367,MATCH('24hrFilter'!I$1,'24hr'!$C$1:$X$1,0)+2,0),"")</f>
        <v>78.094276699999995</v>
      </c>
      <c r="J128" s="77">
        <f>IFERROR(VLOOKUP($B128,'24hr'!$A$1:$X$367,MATCH('24hrFilter'!J$1,'24hr'!$C$1:$X$1,0)+2,0),"")</f>
        <v>61.189130500000005</v>
      </c>
      <c r="K128" s="77">
        <f>IFERROR(VLOOKUP($B128,'24hr'!$A$1:$X$367,MATCH('24hrFilter'!K$1,'24hr'!$C$1:$X$1,0)+2,0),"")</f>
        <v>47.329545499999995</v>
      </c>
      <c r="L128" s="77">
        <f>IFERROR(VLOOKUP($B128,'24hr'!$A$1:$X$367,MATCH('24hrFilter'!L$1,'24hr'!$C$1:$X$1,0)+2,0),"")</f>
        <v>47.329545499999995</v>
      </c>
      <c r="M128" s="77">
        <f>IFERROR(VLOOKUP($B128,'24hr'!$A$1:$X$367,MATCH('24hrFilter'!M$1,'24hr'!$C$1:$X$1,0)+2,0),"")</f>
        <v>13.859585000000003</v>
      </c>
      <c r="N128" s="77">
        <f>IFERROR(VLOOKUP($B128,'24hr'!$A$1:$X$367,MATCH('24hrFilter'!N$1,'24hr'!$C$1:$X$1,0)+2,0),"")</f>
        <v>54.057214299999998</v>
      </c>
      <c r="O128" s="77">
        <f>IFERROR(VLOOKUP($B128,'24hr'!$A$1:$X$367,MATCH('24hrFilter'!O$1,'24hr'!$C$1:$X$1,0)+2,0),"")</f>
        <v>81.262119499999997</v>
      </c>
      <c r="P128" s="77">
        <f>IFERROR(VLOOKUP($B128,'24hr'!$A$1:$X$367,MATCH('24hrFilter'!P$1,'24hr'!$C$1:$X$1,0)+2,0),"")</f>
        <v>33.4197275</v>
      </c>
      <c r="Q128" s="77">
        <f>IFERROR(VLOOKUP($B128,'24hr'!$A$1:$X$367,MATCH('24hrFilter'!Q$1,'24hr'!$C$1:$X$1,0)+2,0),"")</f>
        <v>33.4197275</v>
      </c>
      <c r="R128" s="77">
        <f>IFERROR(VLOOKUP($B128,'24hr'!$A$1:$X$367,MATCH('24hrFilter'!R$1,'24hr'!$C$1:$X$1,0)+2,0),"")</f>
        <v>47.84239199999999</v>
      </c>
      <c r="S128" s="77">
        <f>IFERROR(VLOOKUP($B128,'24hr'!$A$1:$X$367,MATCH('24hrFilter'!S$1,'24hr'!$C$1:$X$1,0)+2,0),"")</f>
        <v>49.5316987</v>
      </c>
      <c r="T128" s="77">
        <f>IFERROR(VLOOKUP($B128,'24hr'!$A$1:$X$367,MATCH('24hrFilter'!T$1,'24hr'!$C$1:$X$1,0)+2,0),"")</f>
        <v>5.1818179999999998</v>
      </c>
      <c r="U128" s="77">
        <f>IFERROR(VLOOKUP($B128,'24hr'!$A$1:$X$367,MATCH('24hrFilter'!U$1,'24hr'!$C$1:$X$1,0)+2,0),"")</f>
        <v>1.9743084999999998</v>
      </c>
      <c r="V128" s="77">
        <f>IFERROR(VLOOKUP($B128,'24hr'!$A$1:$X$367,MATCH('24hrFilter'!V$1,'24hr'!$C$1:$X$1,0)+2,0),"")</f>
        <v>1.9743084999999998</v>
      </c>
      <c r="W128" s="77">
        <f>IFERROR(VLOOKUP($B128,'24hr'!$A$1:$X$367,MATCH('24hrFilter'!W$1,'24hr'!$C$1:$X$1,0)+2,0),"")</f>
        <v>3.2075094999999996</v>
      </c>
      <c r="X128" s="77">
        <f>IFERROR(VLOOKUP($B128,'24hr'!$A$1:$X$367,MATCH('24hrFilter'!X$1,'24hr'!$C$1:$X$1,0)+2,0),"")</f>
        <v>3.5595520500000002</v>
      </c>
      <c r="Y128" s="77">
        <f>IFERROR(VLOOKUP($B128,'24hr'!$A$1:$Z$367,MATCH('24hrFilter'!Y$1,'24hr'!$C$1:$Z$1,0)+2,0),"")</f>
        <v>65</v>
      </c>
      <c r="Z128" s="77">
        <f>IFERROR(VLOOKUP($B128,'24hr'!$A$1:$Z$367,MATCH('24hrFilter'!Z$1,'24hr'!$C$1:$Z$1,0)+2,0),"")</f>
        <v>75</v>
      </c>
    </row>
    <row r="129" spans="2:26" x14ac:dyDescent="0.25">
      <c r="B129">
        <f>IF(ROW()-1&lt;=Input!$F$4,ROW()-1,"")</f>
        <v>128</v>
      </c>
      <c r="C129" s="1">
        <f>IFERROR(VLOOKUP($B129,'24hr'!$A$1:$X$367,MATCH('24hrFilter'!C$1,'24hr'!$C$1:$X$1,0)+2,0),"")</f>
        <v>44067</v>
      </c>
      <c r="D129" s="77" t="str">
        <f>IFERROR(VLOOKUP($B129,'24hr'!$A$1:$X$367,MATCH('24hrFilter'!D$1,'24hr'!$C$1:$X$1,0)+2,0),"")</f>
        <v>Combined</v>
      </c>
      <c r="E129" s="77">
        <f>IFERROR(VLOOKUP($B129,'24hr'!$A$1:$X$367,MATCH('24hrFilter'!E$1,'24hr'!$C$1:$X$1,0)+2,0),"")</f>
        <v>75.427273</v>
      </c>
      <c r="F129" s="77">
        <f>IFERROR(VLOOKUP($B129,'24hr'!$A$1:$X$367,MATCH('24hrFilter'!F$1,'24hr'!$C$1:$X$1,0)+2,0),"")</f>
        <v>72.348601500000001</v>
      </c>
      <c r="G129" s="77">
        <f>IFERROR(VLOOKUP($B129,'24hr'!$A$1:$X$367,MATCH('24hrFilter'!G$1,'24hr'!$C$1:$X$1,0)+2,0),"")</f>
        <v>72.348601500000001</v>
      </c>
      <c r="H129" s="77">
        <f>IFERROR(VLOOKUP($B129,'24hr'!$A$1:$X$367,MATCH('24hrFilter'!H$1,'24hr'!$C$1:$X$1,0)+2,0),"")</f>
        <v>9.9400350000000017</v>
      </c>
      <c r="I129" s="77">
        <f>IFERROR(VLOOKUP($B129,'24hr'!$A$1:$X$367,MATCH('24hrFilter'!I$1,'24hr'!$C$1:$X$1,0)+2,0),"")</f>
        <v>77.527638499999995</v>
      </c>
      <c r="J129" s="77">
        <f>IFERROR(VLOOKUP($B129,'24hr'!$A$1:$X$367,MATCH('24hrFilter'!J$1,'24hr'!$C$1:$X$1,0)+2,0),"")</f>
        <v>63.253845999999996</v>
      </c>
      <c r="K129" s="77">
        <f>IFERROR(VLOOKUP($B129,'24hr'!$A$1:$X$367,MATCH('24hrFilter'!K$1,'24hr'!$C$1:$X$1,0)+2,0),"")</f>
        <v>52.525000000000006</v>
      </c>
      <c r="L129" s="77">
        <f>IFERROR(VLOOKUP($B129,'24hr'!$A$1:$X$367,MATCH('24hrFilter'!L$1,'24hr'!$C$1:$X$1,0)+2,0),"")</f>
        <v>52.525000000000006</v>
      </c>
      <c r="M129" s="77">
        <f>IFERROR(VLOOKUP($B129,'24hr'!$A$1:$X$367,MATCH('24hrFilter'!M$1,'24hr'!$C$1:$X$1,0)+2,0),"")</f>
        <v>10.728845999999997</v>
      </c>
      <c r="N129" s="77">
        <f>IFERROR(VLOOKUP($B129,'24hr'!$A$1:$X$367,MATCH('24hrFilter'!N$1,'24hr'!$C$1:$X$1,0)+2,0),"")</f>
        <v>57.515202600000002</v>
      </c>
      <c r="O129" s="77">
        <f>IFERROR(VLOOKUP($B129,'24hr'!$A$1:$X$367,MATCH('24hrFilter'!O$1,'24hr'!$C$1:$X$1,0)+2,0),"")</f>
        <v>72.320454499999997</v>
      </c>
      <c r="P129" s="77">
        <f>IFERROR(VLOOKUP($B129,'24hr'!$A$1:$X$367,MATCH('24hrFilter'!P$1,'24hr'!$C$1:$X$1,0)+2,0),"")</f>
        <v>39.471174499999996</v>
      </c>
      <c r="Q129" s="77">
        <f>IFERROR(VLOOKUP($B129,'24hr'!$A$1:$X$367,MATCH('24hrFilter'!Q$1,'24hr'!$C$1:$X$1,0)+2,0),"")</f>
        <v>39.471174499999996</v>
      </c>
      <c r="R129" s="77">
        <f>IFERROR(VLOOKUP($B129,'24hr'!$A$1:$X$367,MATCH('24hrFilter'!R$1,'24hr'!$C$1:$X$1,0)+2,0),"")</f>
        <v>32.84928</v>
      </c>
      <c r="S129" s="77">
        <f>IFERROR(VLOOKUP($B129,'24hr'!$A$1:$X$367,MATCH('24hrFilter'!S$1,'24hr'!$C$1:$X$1,0)+2,0),"")</f>
        <v>54.626482199999998</v>
      </c>
      <c r="T129" s="77">
        <f>IFERROR(VLOOKUP($B129,'24hr'!$A$1:$X$367,MATCH('24hrFilter'!T$1,'24hr'!$C$1:$X$1,0)+2,0),"")</f>
        <v>5.4923074999999999</v>
      </c>
      <c r="U129" s="77">
        <f>IFERROR(VLOOKUP($B129,'24hr'!$A$1:$X$367,MATCH('24hrFilter'!U$1,'24hr'!$C$1:$X$1,0)+2,0),"")</f>
        <v>1.9839575</v>
      </c>
      <c r="V129" s="77">
        <f>IFERROR(VLOOKUP($B129,'24hr'!$A$1:$X$367,MATCH('24hrFilter'!V$1,'24hr'!$C$1:$X$1,0)+2,0),"")</f>
        <v>1.9839575</v>
      </c>
      <c r="W129" s="77">
        <f>IFERROR(VLOOKUP($B129,'24hr'!$A$1:$X$367,MATCH('24hrFilter'!W$1,'24hr'!$C$1:$X$1,0)+2,0),"")</f>
        <v>3.5083500000000001</v>
      </c>
      <c r="X129" s="77">
        <f>IFERROR(VLOOKUP($B129,'24hr'!$A$1:$X$367,MATCH('24hrFilter'!X$1,'24hr'!$C$1:$X$1,0)+2,0),"")</f>
        <v>4.2807266500000001</v>
      </c>
      <c r="Y129" s="77">
        <f>IFERROR(VLOOKUP($B129,'24hr'!$A$1:$Z$367,MATCH('24hrFilter'!Y$1,'24hr'!$C$1:$Z$1,0)+2,0),"")</f>
        <v>65</v>
      </c>
      <c r="Z129" s="77">
        <f>IFERROR(VLOOKUP($B129,'24hr'!$A$1:$Z$367,MATCH('24hrFilter'!Z$1,'24hr'!$C$1:$Z$1,0)+2,0),"")</f>
        <v>75</v>
      </c>
    </row>
    <row r="130" spans="2:26" x14ac:dyDescent="0.25">
      <c r="B130">
        <f>IF(ROW()-1&lt;=Input!$F$4,ROW()-1,"")</f>
        <v>129</v>
      </c>
      <c r="C130" s="1">
        <f>IFERROR(VLOOKUP($B130,'24hr'!$A$1:$X$367,MATCH('24hrFilter'!C$1,'24hr'!$C$1:$X$1,0)+2,0),"")</f>
        <v>44066</v>
      </c>
      <c r="D130" s="77" t="str">
        <f>IFERROR(VLOOKUP($B130,'24hr'!$A$1:$X$367,MATCH('24hrFilter'!D$1,'24hr'!$C$1:$X$1,0)+2,0),"")</f>
        <v>Combined</v>
      </c>
      <c r="E130" s="77">
        <f>IFERROR(VLOOKUP($B130,'24hr'!$A$1:$X$367,MATCH('24hrFilter'!E$1,'24hr'!$C$1:$X$1,0)+2,0),"")</f>
        <v>75.054545000000005</v>
      </c>
      <c r="F130" s="77">
        <f>IFERROR(VLOOKUP($B130,'24hr'!$A$1:$X$367,MATCH('24hrFilter'!F$1,'24hr'!$C$1:$X$1,0)+2,0),"")</f>
        <v>65.667793500000002</v>
      </c>
      <c r="G130" s="77">
        <f>IFERROR(VLOOKUP($B130,'24hr'!$A$1:$X$367,MATCH('24hrFilter'!G$1,'24hr'!$C$1:$X$1,0)+2,0),"")</f>
        <v>65.667793500000002</v>
      </c>
      <c r="H130" s="77">
        <f>IFERROR(VLOOKUP($B130,'24hr'!$A$1:$X$367,MATCH('24hrFilter'!H$1,'24hr'!$C$1:$X$1,0)+2,0),"")</f>
        <v>16.094094499999997</v>
      </c>
      <c r="I130" s="77">
        <f>IFERROR(VLOOKUP($B130,'24hr'!$A$1:$X$367,MATCH('24hrFilter'!I$1,'24hr'!$C$1:$X$1,0)+2,0),"")</f>
        <v>75.395947800000002</v>
      </c>
      <c r="J130" s="77">
        <f>IFERROR(VLOOKUP($B130,'24hr'!$A$1:$X$367,MATCH('24hrFilter'!J$1,'24hr'!$C$1:$X$1,0)+2,0),"")</f>
        <v>65.647902000000002</v>
      </c>
      <c r="K130" s="77">
        <f>IFERROR(VLOOKUP($B130,'24hr'!$A$1:$X$367,MATCH('24hrFilter'!K$1,'24hr'!$C$1:$X$1,0)+2,0),"")</f>
        <v>49.8972725</v>
      </c>
      <c r="L130" s="77">
        <f>IFERROR(VLOOKUP($B130,'24hr'!$A$1:$X$367,MATCH('24hrFilter'!L$1,'24hr'!$C$1:$X$1,0)+2,0),"")</f>
        <v>49.8972725</v>
      </c>
      <c r="M130" s="77">
        <f>IFERROR(VLOOKUP($B130,'24hr'!$A$1:$X$367,MATCH('24hrFilter'!M$1,'24hr'!$C$1:$X$1,0)+2,0),"")</f>
        <v>15.750629500000002</v>
      </c>
      <c r="N130" s="77">
        <f>IFERROR(VLOOKUP($B130,'24hr'!$A$1:$X$367,MATCH('24hrFilter'!N$1,'24hr'!$C$1:$X$1,0)+2,0),"")</f>
        <v>57.681943000000004</v>
      </c>
      <c r="O130" s="77">
        <f>IFERROR(VLOOKUP($B130,'24hr'!$A$1:$X$367,MATCH('24hrFilter'!O$1,'24hr'!$C$1:$X$1,0)+2,0),"")</f>
        <v>84.8978745</v>
      </c>
      <c r="P130" s="77">
        <f>IFERROR(VLOOKUP($B130,'24hr'!$A$1:$X$367,MATCH('24hrFilter'!P$1,'24hr'!$C$1:$X$1,0)+2,0),"")</f>
        <v>44.307077999999997</v>
      </c>
      <c r="Q130" s="77">
        <f>IFERROR(VLOOKUP($B130,'24hr'!$A$1:$X$367,MATCH('24hrFilter'!Q$1,'24hr'!$C$1:$X$1,0)+2,0),"")</f>
        <v>44.307077999999997</v>
      </c>
      <c r="R130" s="77">
        <f>IFERROR(VLOOKUP($B130,'24hr'!$A$1:$X$367,MATCH('24hrFilter'!R$1,'24hr'!$C$1:$X$1,0)+2,0),"")</f>
        <v>40.590796500000003</v>
      </c>
      <c r="S130" s="77">
        <f>IFERROR(VLOOKUP($B130,'24hr'!$A$1:$X$367,MATCH('24hrFilter'!S$1,'24hr'!$C$1:$X$1,0)+2,0),"")</f>
        <v>60.148365850000005</v>
      </c>
      <c r="T130" s="77">
        <f>IFERROR(VLOOKUP($B130,'24hr'!$A$1:$X$367,MATCH('24hrFilter'!T$1,'24hr'!$C$1:$X$1,0)+2,0),"")</f>
        <v>5.47166</v>
      </c>
      <c r="U130" s="77">
        <f>IFERROR(VLOOKUP($B130,'24hr'!$A$1:$X$367,MATCH('24hrFilter'!U$1,'24hr'!$C$1:$X$1,0)+2,0),"")</f>
        <v>2.4597905</v>
      </c>
      <c r="V130" s="77">
        <f>IFERROR(VLOOKUP($B130,'24hr'!$A$1:$X$367,MATCH('24hrFilter'!V$1,'24hr'!$C$1:$X$1,0)+2,0),"")</f>
        <v>2.4597905</v>
      </c>
      <c r="W130" s="77">
        <f>IFERROR(VLOOKUP($B130,'24hr'!$A$1:$X$367,MATCH('24hrFilter'!W$1,'24hr'!$C$1:$X$1,0)+2,0),"")</f>
        <v>3.0118694999999995</v>
      </c>
      <c r="X130" s="77">
        <f>IFERROR(VLOOKUP($B130,'24hr'!$A$1:$X$367,MATCH('24hrFilter'!X$1,'24hr'!$C$1:$X$1,0)+2,0),"")</f>
        <v>4.1548978500000002</v>
      </c>
      <c r="Y130" s="77">
        <f>IFERROR(VLOOKUP($B130,'24hr'!$A$1:$Z$367,MATCH('24hrFilter'!Y$1,'24hr'!$C$1:$Z$1,0)+2,0),"")</f>
        <v>65</v>
      </c>
      <c r="Z130" s="77">
        <f>IFERROR(VLOOKUP($B130,'24hr'!$A$1:$Z$367,MATCH('24hrFilter'!Z$1,'24hr'!$C$1:$Z$1,0)+2,0),"")</f>
        <v>75</v>
      </c>
    </row>
    <row r="131" spans="2:26" x14ac:dyDescent="0.25">
      <c r="B131">
        <f>IF(ROW()-1&lt;=Input!$F$4,ROW()-1,"")</f>
        <v>130</v>
      </c>
      <c r="C131" s="1">
        <f>IFERROR(VLOOKUP($B131,'24hr'!$A$1:$X$367,MATCH('24hrFilter'!C$1,'24hr'!$C$1:$X$1,0)+2,0),"")</f>
        <v>44065</v>
      </c>
      <c r="D131" s="77" t="str">
        <f>IFERROR(VLOOKUP($B131,'24hr'!$A$1:$X$367,MATCH('24hrFilter'!D$1,'24hr'!$C$1:$X$1,0)+2,0),"")</f>
        <v>Combined</v>
      </c>
      <c r="E131" s="77">
        <f>IFERROR(VLOOKUP($B131,'24hr'!$A$1:$X$367,MATCH('24hrFilter'!E$1,'24hr'!$C$1:$X$1,0)+2,0),"")</f>
        <v>77.909091000000004</v>
      </c>
      <c r="F131" s="77">
        <f>IFERROR(VLOOKUP($B131,'24hr'!$A$1:$X$367,MATCH('24hrFilter'!F$1,'24hr'!$C$1:$X$1,0)+2,0),"")</f>
        <v>66.620454499999994</v>
      </c>
      <c r="G131" s="77">
        <f>IFERROR(VLOOKUP($B131,'24hr'!$A$1:$X$367,MATCH('24hrFilter'!G$1,'24hr'!$C$1:$X$1,0)+2,0),"")</f>
        <v>66.620454499999994</v>
      </c>
      <c r="H131" s="77">
        <f>IFERROR(VLOOKUP($B131,'24hr'!$A$1:$X$367,MATCH('24hrFilter'!H$1,'24hr'!$C$1:$X$1,0)+2,0),"")</f>
        <v>17.500757500000002</v>
      </c>
      <c r="I131" s="77">
        <f>IFERROR(VLOOKUP($B131,'24hr'!$A$1:$X$367,MATCH('24hrFilter'!I$1,'24hr'!$C$1:$X$1,0)+2,0),"")</f>
        <v>74.932699749999998</v>
      </c>
      <c r="J131" s="77">
        <f>IFERROR(VLOOKUP($B131,'24hr'!$A$1:$X$367,MATCH('24hrFilter'!J$1,'24hr'!$C$1:$X$1,0)+2,0),"")</f>
        <v>62.476623500000002</v>
      </c>
      <c r="K131" s="77">
        <f>IFERROR(VLOOKUP($B131,'24hr'!$A$1:$X$367,MATCH('24hrFilter'!K$1,'24hr'!$C$1:$X$1,0)+2,0),"")</f>
        <v>46.517063</v>
      </c>
      <c r="L131" s="77">
        <f>IFERROR(VLOOKUP($B131,'24hr'!$A$1:$X$367,MATCH('24hrFilter'!L$1,'24hr'!$C$1:$X$1,0)+2,0),"")</f>
        <v>46.517063</v>
      </c>
      <c r="M131" s="77">
        <f>IFERROR(VLOOKUP($B131,'24hr'!$A$1:$X$367,MATCH('24hrFilter'!M$1,'24hr'!$C$1:$X$1,0)+2,0),"")</f>
        <v>15.959560499999998</v>
      </c>
      <c r="N131" s="77">
        <f>IFERROR(VLOOKUP($B131,'24hr'!$A$1:$X$367,MATCH('24hrFilter'!N$1,'24hr'!$C$1:$X$1,0)+2,0),"")</f>
        <v>57.4031874</v>
      </c>
      <c r="O131" s="77">
        <f>IFERROR(VLOOKUP($B131,'24hr'!$A$1:$X$367,MATCH('24hrFilter'!O$1,'24hr'!$C$1:$X$1,0)+2,0),"")</f>
        <v>82.285909000000004</v>
      </c>
      <c r="P131" s="77">
        <f>IFERROR(VLOOKUP($B131,'24hr'!$A$1:$X$367,MATCH('24hrFilter'!P$1,'24hr'!$C$1:$X$1,0)+2,0),"")</f>
        <v>37.030594499999999</v>
      </c>
      <c r="Q131" s="77">
        <f>IFERROR(VLOOKUP($B131,'24hr'!$A$1:$X$367,MATCH('24hrFilter'!Q$1,'24hr'!$C$1:$X$1,0)+2,0),"")</f>
        <v>37.030594499999999</v>
      </c>
      <c r="R131" s="77">
        <f>IFERROR(VLOOKUP($B131,'24hr'!$A$1:$X$367,MATCH('24hrFilter'!R$1,'24hr'!$C$1:$X$1,0)+2,0),"")</f>
        <v>45.255314499999997</v>
      </c>
      <c r="S131" s="77">
        <f>IFERROR(VLOOKUP($B131,'24hr'!$A$1:$X$367,MATCH('24hrFilter'!S$1,'24hr'!$C$1:$X$1,0)+2,0),"")</f>
        <v>60.087790150000004</v>
      </c>
      <c r="T131" s="77">
        <f>IFERROR(VLOOKUP($B131,'24hr'!$A$1:$X$367,MATCH('24hrFilter'!T$1,'24hr'!$C$1:$X$1,0)+2,0),"")</f>
        <v>5.8409089999999999</v>
      </c>
      <c r="U131" s="77">
        <f>IFERROR(VLOOKUP($B131,'24hr'!$A$1:$X$367,MATCH('24hrFilter'!U$1,'24hr'!$C$1:$X$1,0)+2,0),"")</f>
        <v>2.6590910000000001</v>
      </c>
      <c r="V131" s="77">
        <f>IFERROR(VLOOKUP($B131,'24hr'!$A$1:$X$367,MATCH('24hrFilter'!V$1,'24hr'!$C$1:$X$1,0)+2,0),"")</f>
        <v>2.6590910000000001</v>
      </c>
      <c r="W131" s="77">
        <f>IFERROR(VLOOKUP($B131,'24hr'!$A$1:$X$367,MATCH('24hrFilter'!W$1,'24hr'!$C$1:$X$1,0)+2,0),"")</f>
        <v>3.1818179999999998</v>
      </c>
      <c r="X131" s="77">
        <f>IFERROR(VLOOKUP($B131,'24hr'!$A$1:$X$367,MATCH('24hrFilter'!X$1,'24hr'!$C$1:$X$1,0)+2,0),"")</f>
        <v>4.3427281000000004</v>
      </c>
      <c r="Y131" s="77">
        <f>IFERROR(VLOOKUP($B131,'24hr'!$A$1:$Z$367,MATCH('24hrFilter'!Y$1,'24hr'!$C$1:$Z$1,0)+2,0),"")</f>
        <v>65</v>
      </c>
      <c r="Z131" s="77">
        <f>IFERROR(VLOOKUP($B131,'24hr'!$A$1:$Z$367,MATCH('24hrFilter'!Z$1,'24hr'!$C$1:$Z$1,0)+2,0),"")</f>
        <v>75</v>
      </c>
    </row>
    <row r="132" spans="2:26" x14ac:dyDescent="0.25">
      <c r="B132">
        <f>IF(ROW()-1&lt;=Input!$F$4,ROW()-1,"")</f>
        <v>131</v>
      </c>
      <c r="C132" s="1">
        <f>IFERROR(VLOOKUP($B132,'24hr'!$A$1:$X$367,MATCH('24hrFilter'!C$1,'24hr'!$C$1:$X$1,0)+2,0),"")</f>
        <v>44064</v>
      </c>
      <c r="D132" s="77" t="str">
        <f>IFERROR(VLOOKUP($B132,'24hr'!$A$1:$X$367,MATCH('24hrFilter'!D$1,'24hr'!$C$1:$X$1,0)+2,0),"")</f>
        <v>Combined</v>
      </c>
      <c r="E132" s="77">
        <f>IFERROR(VLOOKUP($B132,'24hr'!$A$1:$X$367,MATCH('24hrFilter'!E$1,'24hr'!$C$1:$X$1,0)+2,0),"")</f>
        <v>76.772727000000003</v>
      </c>
      <c r="F132" s="77">
        <f>IFERROR(VLOOKUP($B132,'24hr'!$A$1:$X$367,MATCH('24hrFilter'!F$1,'24hr'!$C$1:$X$1,0)+2,0),"")</f>
        <v>68.458442000000005</v>
      </c>
      <c r="G132" s="77">
        <f>IFERROR(VLOOKUP($B132,'24hr'!$A$1:$X$367,MATCH('24hrFilter'!G$1,'24hr'!$C$1:$X$1,0)+2,0),"")</f>
        <v>68.458442000000005</v>
      </c>
      <c r="H132" s="77">
        <f>IFERROR(VLOOKUP($B132,'24hr'!$A$1:$X$367,MATCH('24hrFilter'!H$1,'24hr'!$C$1:$X$1,0)+2,0),"")</f>
        <v>17.254844500000001</v>
      </c>
      <c r="I132" s="77">
        <f>IFERROR(VLOOKUP($B132,'24hr'!$A$1:$X$367,MATCH('24hrFilter'!I$1,'24hr'!$C$1:$X$1,0)+2,0),"")</f>
        <v>75.26222405</v>
      </c>
      <c r="J132" s="77">
        <f>IFERROR(VLOOKUP($B132,'24hr'!$A$1:$X$367,MATCH('24hrFilter'!J$1,'24hr'!$C$1:$X$1,0)+2,0),"")</f>
        <v>63.533216499999995</v>
      </c>
      <c r="K132" s="77">
        <f>IFERROR(VLOOKUP($B132,'24hr'!$A$1:$X$367,MATCH('24hrFilter'!K$1,'24hr'!$C$1:$X$1,0)+2,0),"")</f>
        <v>48.953356499999998</v>
      </c>
      <c r="L132" s="77">
        <f>IFERROR(VLOOKUP($B132,'24hr'!$A$1:$X$367,MATCH('24hrFilter'!L$1,'24hr'!$C$1:$X$1,0)+2,0),"")</f>
        <v>48.953356499999998</v>
      </c>
      <c r="M132" s="77">
        <f>IFERROR(VLOOKUP($B132,'24hr'!$A$1:$X$367,MATCH('24hrFilter'!M$1,'24hr'!$C$1:$X$1,0)+2,0),"")</f>
        <v>14.57986</v>
      </c>
      <c r="N132" s="77">
        <f>IFERROR(VLOOKUP($B132,'24hr'!$A$1:$X$367,MATCH('24hrFilter'!N$1,'24hr'!$C$1:$X$1,0)+2,0),"")</f>
        <v>58.231829900000001</v>
      </c>
      <c r="O132" s="77">
        <f>IFERROR(VLOOKUP($B132,'24hr'!$A$1:$X$367,MATCH('24hrFilter'!O$1,'24hr'!$C$1:$X$1,0)+2,0),"")</f>
        <v>79.246764500000012</v>
      </c>
      <c r="P132" s="77">
        <f>IFERROR(VLOOKUP($B132,'24hr'!$A$1:$X$367,MATCH('24hrFilter'!P$1,'24hr'!$C$1:$X$1,0)+2,0),"")</f>
        <v>39.050682000000002</v>
      </c>
      <c r="Q132" s="77">
        <f>IFERROR(VLOOKUP($B132,'24hr'!$A$1:$X$367,MATCH('24hrFilter'!Q$1,'24hr'!$C$1:$X$1,0)+2,0),"")</f>
        <v>39.050682000000002</v>
      </c>
      <c r="R132" s="77">
        <f>IFERROR(VLOOKUP($B132,'24hr'!$A$1:$X$367,MATCH('24hrFilter'!R$1,'24hr'!$C$1:$X$1,0)+2,0),"")</f>
        <v>40.196082500000003</v>
      </c>
      <c r="S132" s="77">
        <f>IFERROR(VLOOKUP($B132,'24hr'!$A$1:$X$367,MATCH('24hrFilter'!S$1,'24hr'!$C$1:$X$1,0)+2,0),"")</f>
        <v>60.658547349999999</v>
      </c>
      <c r="T132" s="77">
        <f>IFERROR(VLOOKUP($B132,'24hr'!$A$1:$X$367,MATCH('24hrFilter'!T$1,'24hr'!$C$1:$X$1,0)+2,0),"")</f>
        <v>7.2342659999999999</v>
      </c>
      <c r="U132" s="77">
        <f>IFERROR(VLOOKUP($B132,'24hr'!$A$1:$X$367,MATCH('24hrFilter'!U$1,'24hr'!$C$1:$X$1,0)+2,0),"")</f>
        <v>2.7727275000000002</v>
      </c>
      <c r="V132" s="77">
        <f>IFERROR(VLOOKUP($B132,'24hr'!$A$1:$X$367,MATCH('24hrFilter'!V$1,'24hr'!$C$1:$X$1,0)+2,0),"")</f>
        <v>2.7727275000000002</v>
      </c>
      <c r="W132" s="77">
        <f>IFERROR(VLOOKUP($B132,'24hr'!$A$1:$X$367,MATCH('24hrFilter'!W$1,'24hr'!$C$1:$X$1,0)+2,0),"")</f>
        <v>4.4615384999999996</v>
      </c>
      <c r="X132" s="77">
        <f>IFERROR(VLOOKUP($B132,'24hr'!$A$1:$X$367,MATCH('24hrFilter'!X$1,'24hr'!$C$1:$X$1,0)+2,0),"")</f>
        <v>4.54939275</v>
      </c>
      <c r="Y132" s="77">
        <f>IFERROR(VLOOKUP($B132,'24hr'!$A$1:$Z$367,MATCH('24hrFilter'!Y$1,'24hr'!$C$1:$Z$1,0)+2,0),"")</f>
        <v>65</v>
      </c>
      <c r="Z132" s="77">
        <f>IFERROR(VLOOKUP($B132,'24hr'!$A$1:$Z$367,MATCH('24hrFilter'!Z$1,'24hr'!$C$1:$Z$1,0)+2,0),"")</f>
        <v>75</v>
      </c>
    </row>
    <row r="133" spans="2:26" x14ac:dyDescent="0.25">
      <c r="B133">
        <f>IF(ROW()-1&lt;=Input!$F$4,ROW()-1,"")</f>
        <v>132</v>
      </c>
      <c r="C133" s="1">
        <f>IFERROR(VLOOKUP($B133,'24hr'!$A$1:$X$367,MATCH('24hrFilter'!C$1,'24hr'!$C$1:$X$1,0)+2,0),"")</f>
        <v>44063</v>
      </c>
      <c r="D133" s="77" t="str">
        <f>IFERROR(VLOOKUP($B133,'24hr'!$A$1:$X$367,MATCH('24hrFilter'!D$1,'24hr'!$C$1:$X$1,0)+2,0),"")</f>
        <v>Combined</v>
      </c>
      <c r="E133" s="77">
        <f>IFERROR(VLOOKUP($B133,'24hr'!$A$1:$X$367,MATCH('24hrFilter'!E$1,'24hr'!$C$1:$X$1,0)+2,0),"")</f>
        <v>75.581817999999998</v>
      </c>
      <c r="F133" s="77">
        <f>IFERROR(VLOOKUP($B133,'24hr'!$A$1:$X$367,MATCH('24hrFilter'!F$1,'24hr'!$C$1:$X$1,0)+2,0),"")</f>
        <v>66.767183000000003</v>
      </c>
      <c r="G133" s="77">
        <f>IFERROR(VLOOKUP($B133,'24hr'!$A$1:$X$367,MATCH('24hrFilter'!G$1,'24hr'!$C$1:$X$1,0)+2,0),"")</f>
        <v>66.767183000000003</v>
      </c>
      <c r="H133" s="77">
        <f>IFERROR(VLOOKUP($B133,'24hr'!$A$1:$X$367,MATCH('24hrFilter'!H$1,'24hr'!$C$1:$X$1,0)+2,0),"")</f>
        <v>18.192957000000003</v>
      </c>
      <c r="I133" s="77">
        <f>IFERROR(VLOOKUP($B133,'24hr'!$A$1:$X$367,MATCH('24hrFilter'!I$1,'24hr'!$C$1:$X$1,0)+2,0),"")</f>
        <v>73.697738700000002</v>
      </c>
      <c r="J133" s="77">
        <f>IFERROR(VLOOKUP($B133,'24hr'!$A$1:$X$367,MATCH('24hrFilter'!J$1,'24hr'!$C$1:$X$1,0)+2,0),"")</f>
        <v>63.153496500000003</v>
      </c>
      <c r="K133" s="77">
        <f>IFERROR(VLOOKUP($B133,'24hr'!$A$1:$X$367,MATCH('24hrFilter'!K$1,'24hr'!$C$1:$X$1,0)+2,0),"")</f>
        <v>48.040279499999997</v>
      </c>
      <c r="L133" s="77">
        <f>IFERROR(VLOOKUP($B133,'24hr'!$A$1:$X$367,MATCH('24hrFilter'!L$1,'24hr'!$C$1:$X$1,0)+2,0),"")</f>
        <v>48.040279499999997</v>
      </c>
      <c r="M133" s="77">
        <f>IFERROR(VLOOKUP($B133,'24hr'!$A$1:$X$367,MATCH('24hrFilter'!M$1,'24hr'!$C$1:$X$1,0)+2,0),"")</f>
        <v>15.113217000000002</v>
      </c>
      <c r="N133" s="77">
        <f>IFERROR(VLOOKUP($B133,'24hr'!$A$1:$X$367,MATCH('24hrFilter'!N$1,'24hr'!$C$1:$X$1,0)+2,0),"")</f>
        <v>58.723194399999997</v>
      </c>
      <c r="O133" s="77">
        <f>IFERROR(VLOOKUP($B133,'24hr'!$A$1:$X$367,MATCH('24hrFilter'!O$1,'24hr'!$C$1:$X$1,0)+2,0),"")</f>
        <v>85.598993500000006</v>
      </c>
      <c r="P133" s="77">
        <f>IFERROR(VLOOKUP($B133,'24hr'!$A$1:$X$367,MATCH('24hrFilter'!P$1,'24hr'!$C$1:$X$1,0)+2,0),"")</f>
        <v>40.477587</v>
      </c>
      <c r="Q133" s="77">
        <f>IFERROR(VLOOKUP($B133,'24hr'!$A$1:$X$367,MATCH('24hrFilter'!Q$1,'24hr'!$C$1:$X$1,0)+2,0),"")</f>
        <v>40.477587</v>
      </c>
      <c r="R133" s="77">
        <f>IFERROR(VLOOKUP($B133,'24hr'!$A$1:$X$367,MATCH('24hrFilter'!R$1,'24hr'!$C$1:$X$1,0)+2,0),"")</f>
        <v>45.121406499999999</v>
      </c>
      <c r="S133" s="77">
        <f>IFERROR(VLOOKUP($B133,'24hr'!$A$1:$X$367,MATCH('24hrFilter'!S$1,'24hr'!$C$1:$X$1,0)+2,0),"")</f>
        <v>65.649146000000002</v>
      </c>
      <c r="T133" s="77">
        <f>IFERROR(VLOOKUP($B133,'24hr'!$A$1:$X$367,MATCH('24hrFilter'!T$1,'24hr'!$C$1:$X$1,0)+2,0),"")</f>
        <v>8.058704500000001</v>
      </c>
      <c r="U133" s="77">
        <f>IFERROR(VLOOKUP($B133,'24hr'!$A$1:$X$367,MATCH('24hrFilter'!U$1,'24hr'!$C$1:$X$1,0)+2,0),"")</f>
        <v>2.5909089999999999</v>
      </c>
      <c r="V133" s="77">
        <f>IFERROR(VLOOKUP($B133,'24hr'!$A$1:$X$367,MATCH('24hrFilter'!V$1,'24hr'!$C$1:$X$1,0)+2,0),"")</f>
        <v>2.5909089999999999</v>
      </c>
      <c r="W133" s="77">
        <f>IFERROR(VLOOKUP($B133,'24hr'!$A$1:$X$367,MATCH('24hrFilter'!W$1,'24hr'!$C$1:$X$1,0)+2,0),"")</f>
        <v>5.4677955000000011</v>
      </c>
      <c r="X133" s="77">
        <f>IFERROR(VLOOKUP($B133,'24hr'!$A$1:$X$367,MATCH('24hrFilter'!X$1,'24hr'!$C$1:$X$1,0)+2,0),"")</f>
        <v>4.5380193999999996</v>
      </c>
      <c r="Y133" s="77">
        <f>IFERROR(VLOOKUP($B133,'24hr'!$A$1:$Z$367,MATCH('24hrFilter'!Y$1,'24hr'!$C$1:$Z$1,0)+2,0),"")</f>
        <v>65</v>
      </c>
      <c r="Z133" s="77">
        <f>IFERROR(VLOOKUP($B133,'24hr'!$A$1:$Z$367,MATCH('24hrFilter'!Z$1,'24hr'!$C$1:$Z$1,0)+2,0),"")</f>
        <v>75</v>
      </c>
    </row>
    <row r="134" spans="2:26" x14ac:dyDescent="0.25">
      <c r="B134">
        <f>IF(ROW()-1&lt;=Input!$F$4,ROW()-1,"")</f>
        <v>133</v>
      </c>
      <c r="C134" s="1">
        <f>IFERROR(VLOOKUP($B134,'24hr'!$A$1:$X$367,MATCH('24hrFilter'!C$1,'24hr'!$C$1:$X$1,0)+2,0),"")</f>
        <v>44062</v>
      </c>
      <c r="D134" s="77" t="str">
        <f>IFERROR(VLOOKUP($B134,'24hr'!$A$1:$X$367,MATCH('24hrFilter'!D$1,'24hr'!$C$1:$X$1,0)+2,0),"")</f>
        <v>Combined</v>
      </c>
      <c r="E134" s="77">
        <f>IFERROR(VLOOKUP($B134,'24hr'!$A$1:$X$367,MATCH('24hrFilter'!E$1,'24hr'!$C$1:$X$1,0)+2,0),"")</f>
        <v>78.490909000000002</v>
      </c>
      <c r="F134" s="77">
        <f>IFERROR(VLOOKUP($B134,'24hr'!$A$1:$X$367,MATCH('24hrFilter'!F$1,'24hr'!$C$1:$X$1,0)+2,0),"")</f>
        <v>66.405231000000001</v>
      </c>
      <c r="G134" s="77">
        <f>IFERROR(VLOOKUP($B134,'24hr'!$A$1:$X$367,MATCH('24hrFilter'!G$1,'24hr'!$C$1:$X$1,0)+2,0),"")</f>
        <v>66.405231000000001</v>
      </c>
      <c r="H134" s="77">
        <f>IFERROR(VLOOKUP($B134,'24hr'!$A$1:$X$367,MATCH('24hrFilter'!H$1,'24hr'!$C$1:$X$1,0)+2,0),"")</f>
        <v>20.678685000000002</v>
      </c>
      <c r="I134" s="77">
        <f>IFERROR(VLOOKUP($B134,'24hr'!$A$1:$X$367,MATCH('24hrFilter'!I$1,'24hr'!$C$1:$X$1,0)+2,0),"")</f>
        <v>74.148285250000001</v>
      </c>
      <c r="J134" s="77">
        <f>IFERROR(VLOOKUP($B134,'24hr'!$A$1:$X$367,MATCH('24hrFilter'!J$1,'24hr'!$C$1:$X$1,0)+2,0),"")</f>
        <v>68.556696499999987</v>
      </c>
      <c r="K134" s="77">
        <f>IFERROR(VLOOKUP($B134,'24hr'!$A$1:$X$367,MATCH('24hrFilter'!K$1,'24hr'!$C$1:$X$1,0)+2,0),"")</f>
        <v>47.352797499999994</v>
      </c>
      <c r="L134" s="77">
        <f>IFERROR(VLOOKUP($B134,'24hr'!$A$1:$X$367,MATCH('24hrFilter'!L$1,'24hr'!$C$1:$X$1,0)+2,0),"")</f>
        <v>47.352797499999994</v>
      </c>
      <c r="M134" s="77">
        <f>IFERROR(VLOOKUP($B134,'24hr'!$A$1:$X$367,MATCH('24hrFilter'!M$1,'24hr'!$C$1:$X$1,0)+2,0),"")</f>
        <v>21.203898999999996</v>
      </c>
      <c r="N134" s="77">
        <f>IFERROR(VLOOKUP($B134,'24hr'!$A$1:$X$367,MATCH('24hrFilter'!N$1,'24hr'!$C$1:$X$1,0)+2,0),"")</f>
        <v>59.680556549999999</v>
      </c>
      <c r="O134" s="77">
        <f>IFERROR(VLOOKUP($B134,'24hr'!$A$1:$X$367,MATCH('24hrFilter'!O$1,'24hr'!$C$1:$X$1,0)+2,0),"")</f>
        <v>92.570384499999989</v>
      </c>
      <c r="P134" s="77">
        <f>IFERROR(VLOOKUP($B134,'24hr'!$A$1:$X$367,MATCH('24hrFilter'!P$1,'24hr'!$C$1:$X$1,0)+2,0),"")</f>
        <v>41.343636500000002</v>
      </c>
      <c r="Q134" s="77">
        <f>IFERROR(VLOOKUP($B134,'24hr'!$A$1:$X$367,MATCH('24hrFilter'!Q$1,'24hr'!$C$1:$X$1,0)+2,0),"")</f>
        <v>41.343636500000002</v>
      </c>
      <c r="R134" s="77">
        <f>IFERROR(VLOOKUP($B134,'24hr'!$A$1:$X$367,MATCH('24hrFilter'!R$1,'24hr'!$C$1:$X$1,0)+2,0),"")</f>
        <v>51.226748000000001</v>
      </c>
      <c r="S134" s="77">
        <f>IFERROR(VLOOKUP($B134,'24hr'!$A$1:$X$367,MATCH('24hrFilter'!S$1,'24hr'!$C$1:$X$1,0)+2,0),"")</f>
        <v>67.143671900000001</v>
      </c>
      <c r="T134" s="77">
        <f>IFERROR(VLOOKUP($B134,'24hr'!$A$1:$X$367,MATCH('24hrFilter'!T$1,'24hr'!$C$1:$X$1,0)+2,0),"")</f>
        <v>11.0089285</v>
      </c>
      <c r="U134" s="77">
        <f>IFERROR(VLOOKUP($B134,'24hr'!$A$1:$X$367,MATCH('24hrFilter'!U$1,'24hr'!$C$1:$X$1,0)+2,0),"")</f>
        <v>2.5</v>
      </c>
      <c r="V134" s="77">
        <f>IFERROR(VLOOKUP($B134,'24hr'!$A$1:$X$367,MATCH('24hrFilter'!V$1,'24hr'!$C$1:$X$1,0)+2,0),"")</f>
        <v>2.5</v>
      </c>
      <c r="W134" s="77">
        <f>IFERROR(VLOOKUP($B134,'24hr'!$A$1:$X$367,MATCH('24hrFilter'!W$1,'24hr'!$C$1:$X$1,0)+2,0),"")</f>
        <v>8.5089284999999997</v>
      </c>
      <c r="X134" s="77">
        <f>IFERROR(VLOOKUP($B134,'24hr'!$A$1:$X$367,MATCH('24hrFilter'!X$1,'24hr'!$C$1:$X$1,0)+2,0),"")</f>
        <v>5.0790511</v>
      </c>
      <c r="Y134" s="77">
        <f>IFERROR(VLOOKUP($B134,'24hr'!$A$1:$Z$367,MATCH('24hrFilter'!Y$1,'24hr'!$C$1:$Z$1,0)+2,0),"")</f>
        <v>65</v>
      </c>
      <c r="Z134" s="77">
        <f>IFERROR(VLOOKUP($B134,'24hr'!$A$1:$Z$367,MATCH('24hrFilter'!Z$1,'24hr'!$C$1:$Z$1,0)+2,0),"")</f>
        <v>75</v>
      </c>
    </row>
    <row r="135" spans="2:26" x14ac:dyDescent="0.25">
      <c r="B135">
        <f>IF(ROW()-1&lt;=Input!$F$4,ROW()-1,"")</f>
        <v>134</v>
      </c>
      <c r="C135" s="1">
        <f>IFERROR(VLOOKUP($B135,'24hr'!$A$1:$X$367,MATCH('24hrFilter'!C$1,'24hr'!$C$1:$X$1,0)+2,0),"")</f>
        <v>44061</v>
      </c>
      <c r="D135" s="77" t="str">
        <f>IFERROR(VLOOKUP($B135,'24hr'!$A$1:$X$367,MATCH('24hrFilter'!D$1,'24hr'!$C$1:$X$1,0)+2,0),"")</f>
        <v>Combined</v>
      </c>
      <c r="E135" s="77">
        <f>IFERROR(VLOOKUP($B135,'24hr'!$A$1:$X$367,MATCH('24hrFilter'!E$1,'24hr'!$C$1:$X$1,0)+2,0),"")</f>
        <v>78.718181999999999</v>
      </c>
      <c r="F135" s="77">
        <f>IFERROR(VLOOKUP($B135,'24hr'!$A$1:$X$367,MATCH('24hrFilter'!F$1,'24hr'!$C$1:$X$1,0)+2,0),"")</f>
        <v>66.789444500000002</v>
      </c>
      <c r="G135" s="77">
        <f>IFERROR(VLOOKUP($B135,'24hr'!$A$1:$X$367,MATCH('24hrFilter'!G$1,'24hr'!$C$1:$X$1,0)+2,0),"")</f>
        <v>66.789444500000002</v>
      </c>
      <c r="H135" s="77">
        <f>IFERROR(VLOOKUP($B135,'24hr'!$A$1:$X$367,MATCH('24hrFilter'!H$1,'24hr'!$C$1:$X$1,0)+2,0),"")</f>
        <v>22.243175999999998</v>
      </c>
      <c r="I135" s="77">
        <f>IFERROR(VLOOKUP($B135,'24hr'!$A$1:$X$367,MATCH('24hrFilter'!I$1,'24hr'!$C$1:$X$1,0)+2,0),"")</f>
        <v>75.956242349999997</v>
      </c>
      <c r="J135" s="77">
        <f>IFERROR(VLOOKUP($B135,'24hr'!$A$1:$X$367,MATCH('24hrFilter'!J$1,'24hr'!$C$1:$X$1,0)+2,0),"")</f>
        <v>61.320588000000001</v>
      </c>
      <c r="K135" s="77">
        <f>IFERROR(VLOOKUP($B135,'24hr'!$A$1:$X$367,MATCH('24hrFilter'!K$1,'24hr'!$C$1:$X$1,0)+2,0),"")</f>
        <v>41.546223499999996</v>
      </c>
      <c r="L135" s="77">
        <f>IFERROR(VLOOKUP($B135,'24hr'!$A$1:$X$367,MATCH('24hrFilter'!L$1,'24hr'!$C$1:$X$1,0)+2,0),"")</f>
        <v>41.546223499999996</v>
      </c>
      <c r="M135" s="77">
        <f>IFERROR(VLOOKUP($B135,'24hr'!$A$1:$X$367,MATCH('24hrFilter'!M$1,'24hr'!$C$1:$X$1,0)+2,0),"")</f>
        <v>19.774364500000001</v>
      </c>
      <c r="N135" s="77">
        <f>IFERROR(VLOOKUP($B135,'24hr'!$A$1:$X$367,MATCH('24hrFilter'!N$1,'24hr'!$C$1:$X$1,0)+2,0),"")</f>
        <v>56.756386749999997</v>
      </c>
      <c r="O135" s="77">
        <f>IFERROR(VLOOKUP($B135,'24hr'!$A$1:$X$367,MATCH('24hrFilter'!O$1,'24hr'!$C$1:$X$1,0)+2,0),"")</f>
        <v>80.881380500000006</v>
      </c>
      <c r="P135" s="77">
        <f>IFERROR(VLOOKUP($B135,'24hr'!$A$1:$X$367,MATCH('24hrFilter'!P$1,'24hr'!$C$1:$X$1,0)+2,0),"")</f>
        <v>27.5417135</v>
      </c>
      <c r="Q135" s="77">
        <f>IFERROR(VLOOKUP($B135,'24hr'!$A$1:$X$367,MATCH('24hrFilter'!Q$1,'24hr'!$C$1:$X$1,0)+2,0),"")</f>
        <v>27.5417135</v>
      </c>
      <c r="R135" s="77">
        <f>IFERROR(VLOOKUP($B135,'24hr'!$A$1:$X$367,MATCH('24hrFilter'!R$1,'24hr'!$C$1:$X$1,0)+2,0),"")</f>
        <v>53.339667000000006</v>
      </c>
      <c r="S135" s="77">
        <f>IFERROR(VLOOKUP($B135,'24hr'!$A$1:$X$367,MATCH('24hrFilter'!S$1,'24hr'!$C$1:$X$1,0)+2,0),"")</f>
        <v>57.088810500000001</v>
      </c>
      <c r="T135" s="77">
        <f>IFERROR(VLOOKUP($B135,'24hr'!$A$1:$X$367,MATCH('24hrFilter'!T$1,'24hr'!$C$1:$X$1,0)+2,0),"")</f>
        <v>5.8496504999999992</v>
      </c>
      <c r="U135" s="77">
        <f>IFERROR(VLOOKUP($B135,'24hr'!$A$1:$X$367,MATCH('24hrFilter'!U$1,'24hr'!$C$1:$X$1,0)+2,0),"")</f>
        <v>3.0117845000000001</v>
      </c>
      <c r="V135" s="77">
        <f>IFERROR(VLOOKUP($B135,'24hr'!$A$1:$X$367,MATCH('24hrFilter'!V$1,'24hr'!$C$1:$X$1,0)+2,0),"")</f>
        <v>3.0117845000000001</v>
      </c>
      <c r="W135" s="77">
        <f>IFERROR(VLOOKUP($B135,'24hr'!$A$1:$X$367,MATCH('24hrFilter'!W$1,'24hr'!$C$1:$X$1,0)+2,0),"")</f>
        <v>2.8378659999999996</v>
      </c>
      <c r="X135" s="77">
        <f>IFERROR(VLOOKUP($B135,'24hr'!$A$1:$X$367,MATCH('24hrFilter'!X$1,'24hr'!$C$1:$X$1,0)+2,0),"")</f>
        <v>4.1390956499999998</v>
      </c>
      <c r="Y135" s="77">
        <f>IFERROR(VLOOKUP($B135,'24hr'!$A$1:$Z$367,MATCH('24hrFilter'!Y$1,'24hr'!$C$1:$Z$1,0)+2,0),"")</f>
        <v>65</v>
      </c>
      <c r="Z135" s="77">
        <f>IFERROR(VLOOKUP($B135,'24hr'!$A$1:$Z$367,MATCH('24hrFilter'!Z$1,'24hr'!$C$1:$Z$1,0)+2,0),"")</f>
        <v>75</v>
      </c>
    </row>
    <row r="136" spans="2:26" x14ac:dyDescent="0.25">
      <c r="B136">
        <f>IF(ROW()-1&lt;=Input!$F$4,ROW()-1,"")</f>
        <v>135</v>
      </c>
      <c r="C136" s="1">
        <f>IFERROR(VLOOKUP($B136,'24hr'!$A$1:$X$367,MATCH('24hrFilter'!C$1,'24hr'!$C$1:$X$1,0)+2,0),"")</f>
        <v>44060</v>
      </c>
      <c r="D136" s="77" t="str">
        <f>IFERROR(VLOOKUP($B136,'24hr'!$A$1:$X$367,MATCH('24hrFilter'!D$1,'24hr'!$C$1:$X$1,0)+2,0),"")</f>
        <v>Combined</v>
      </c>
      <c r="E136" s="77">
        <f>IFERROR(VLOOKUP($B136,'24hr'!$A$1:$X$367,MATCH('24hrFilter'!E$1,'24hr'!$C$1:$X$1,0)+2,0),"")</f>
        <v>78.490909000000002</v>
      </c>
      <c r="F136" s="77">
        <f>IFERROR(VLOOKUP($B136,'24hr'!$A$1:$X$367,MATCH('24hrFilter'!F$1,'24hr'!$C$1:$X$1,0)+2,0),"")</f>
        <v>65.822753500000005</v>
      </c>
      <c r="G136" s="77">
        <f>IFERROR(VLOOKUP($B136,'24hr'!$A$1:$X$367,MATCH('24hrFilter'!G$1,'24hr'!$C$1:$X$1,0)+2,0),"")</f>
        <v>65.822753500000005</v>
      </c>
      <c r="H136" s="77">
        <f>IFERROR(VLOOKUP($B136,'24hr'!$A$1:$X$367,MATCH('24hrFilter'!H$1,'24hr'!$C$1:$X$1,0)+2,0),"")</f>
        <v>20.449624</v>
      </c>
      <c r="I136" s="77">
        <f>IFERROR(VLOOKUP($B136,'24hr'!$A$1:$X$367,MATCH('24hrFilter'!I$1,'24hr'!$C$1:$X$1,0)+2,0),"")</f>
        <v>77.1474008</v>
      </c>
      <c r="J136" s="77">
        <f>IFERROR(VLOOKUP($B136,'24hr'!$A$1:$X$367,MATCH('24hrFilter'!J$1,'24hr'!$C$1:$X$1,0)+2,0),"")</f>
        <v>63.231468499999998</v>
      </c>
      <c r="K136" s="77">
        <f>IFERROR(VLOOKUP($B136,'24hr'!$A$1:$X$367,MATCH('24hrFilter'!K$1,'24hr'!$C$1:$X$1,0)+2,0),"")</f>
        <v>31.515454500000001</v>
      </c>
      <c r="L136" s="77">
        <f>IFERROR(VLOOKUP($B136,'24hr'!$A$1:$X$367,MATCH('24hrFilter'!L$1,'24hr'!$C$1:$X$1,0)+2,0),"")</f>
        <v>31.515454500000001</v>
      </c>
      <c r="M136" s="77">
        <f>IFERROR(VLOOKUP($B136,'24hr'!$A$1:$X$367,MATCH('24hrFilter'!M$1,'24hr'!$C$1:$X$1,0)+2,0),"")</f>
        <v>31.716013999999998</v>
      </c>
      <c r="N136" s="77">
        <f>IFERROR(VLOOKUP($B136,'24hr'!$A$1:$X$367,MATCH('24hrFilter'!N$1,'24hr'!$C$1:$X$1,0)+2,0),"")</f>
        <v>54.1516266</v>
      </c>
      <c r="O136" s="77">
        <f>IFERROR(VLOOKUP($B136,'24hr'!$A$1:$X$367,MATCH('24hrFilter'!O$1,'24hr'!$C$1:$X$1,0)+2,0),"")</f>
        <v>85.055043500000011</v>
      </c>
      <c r="P136" s="77">
        <f>IFERROR(VLOOKUP($B136,'24hr'!$A$1:$X$367,MATCH('24hrFilter'!P$1,'24hr'!$C$1:$X$1,0)+2,0),"")</f>
        <v>21.607168000000001</v>
      </c>
      <c r="Q136" s="77">
        <f>IFERROR(VLOOKUP($B136,'24hr'!$A$1:$X$367,MATCH('24hrFilter'!Q$1,'24hr'!$C$1:$X$1,0)+2,0),"")</f>
        <v>21.607168000000001</v>
      </c>
      <c r="R136" s="77">
        <f>IFERROR(VLOOKUP($B136,'24hr'!$A$1:$X$367,MATCH('24hrFilter'!R$1,'24hr'!$C$1:$X$1,0)+2,0),"")</f>
        <v>63.447875500000009</v>
      </c>
      <c r="S136" s="77">
        <f>IFERROR(VLOOKUP($B136,'24hr'!$A$1:$X$367,MATCH('24hrFilter'!S$1,'24hr'!$C$1:$X$1,0)+2,0),"")</f>
        <v>52.120931800000001</v>
      </c>
      <c r="T136" s="77">
        <f>IFERROR(VLOOKUP($B136,'24hr'!$A$1:$X$367,MATCH('24hrFilter'!T$1,'24hr'!$C$1:$X$1,0)+2,0),"")</f>
        <v>6.9895835000000002</v>
      </c>
      <c r="U136" s="77">
        <f>IFERROR(VLOOKUP($B136,'24hr'!$A$1:$X$367,MATCH('24hrFilter'!U$1,'24hr'!$C$1:$X$1,0)+2,0),"")</f>
        <v>3.0276679999999998</v>
      </c>
      <c r="V136" s="77">
        <f>IFERROR(VLOOKUP($B136,'24hr'!$A$1:$X$367,MATCH('24hrFilter'!V$1,'24hr'!$C$1:$X$1,0)+2,0),"")</f>
        <v>3.0276679999999998</v>
      </c>
      <c r="W136" s="77">
        <f>IFERROR(VLOOKUP($B136,'24hr'!$A$1:$X$367,MATCH('24hrFilter'!W$1,'24hr'!$C$1:$X$1,0)+2,0),"")</f>
        <v>3.9619155000000004</v>
      </c>
      <c r="X136" s="77">
        <f>IFERROR(VLOOKUP($B136,'24hr'!$A$1:$X$367,MATCH('24hrFilter'!X$1,'24hr'!$C$1:$X$1,0)+2,0),"")</f>
        <v>4.3136266000000001</v>
      </c>
      <c r="Y136" s="77">
        <f>IFERROR(VLOOKUP($B136,'24hr'!$A$1:$Z$367,MATCH('24hrFilter'!Y$1,'24hr'!$C$1:$Z$1,0)+2,0),"")</f>
        <v>65</v>
      </c>
      <c r="Z136" s="77">
        <f>IFERROR(VLOOKUP($B136,'24hr'!$A$1:$Z$367,MATCH('24hrFilter'!Z$1,'24hr'!$C$1:$Z$1,0)+2,0),"")</f>
        <v>75</v>
      </c>
    </row>
    <row r="137" spans="2:26" x14ac:dyDescent="0.25">
      <c r="B137">
        <f>IF(ROW()-1&lt;=Input!$F$4,ROW()-1,"")</f>
        <v>136</v>
      </c>
      <c r="C137" s="1">
        <f>IFERROR(VLOOKUP($B137,'24hr'!$A$1:$X$367,MATCH('24hrFilter'!C$1,'24hr'!$C$1:$X$1,0)+2,0),"")</f>
        <v>44059</v>
      </c>
      <c r="D137" s="77" t="str">
        <f>IFERROR(VLOOKUP($B137,'24hr'!$A$1:$X$367,MATCH('24hrFilter'!D$1,'24hr'!$C$1:$X$1,0)+2,0),"")</f>
        <v>Combined</v>
      </c>
      <c r="E137" s="77">
        <f>IFERROR(VLOOKUP($B137,'24hr'!$A$1:$X$367,MATCH('24hrFilter'!E$1,'24hr'!$C$1:$X$1,0)+2,0),"")</f>
        <v>77.509090999999998</v>
      </c>
      <c r="F137" s="77">
        <f>IFERROR(VLOOKUP($B137,'24hr'!$A$1:$X$367,MATCH('24hrFilter'!F$1,'24hr'!$C$1:$X$1,0)+2,0),"")</f>
        <v>68.191666999999995</v>
      </c>
      <c r="G137" s="77">
        <f>IFERROR(VLOOKUP($B137,'24hr'!$A$1:$X$367,MATCH('24hrFilter'!G$1,'24hr'!$C$1:$X$1,0)+2,0),"")</f>
        <v>68.191666999999995</v>
      </c>
      <c r="H137" s="77">
        <f>IFERROR(VLOOKUP($B137,'24hr'!$A$1:$X$367,MATCH('24hrFilter'!H$1,'24hr'!$C$1:$X$1,0)+2,0),"")</f>
        <v>16.664416999999993</v>
      </c>
      <c r="I137" s="77">
        <f>IFERROR(VLOOKUP($B137,'24hr'!$A$1:$X$367,MATCH('24hrFilter'!I$1,'24hr'!$C$1:$X$1,0)+2,0),"")</f>
        <v>78.863103850000002</v>
      </c>
      <c r="J137" s="77">
        <f>IFERROR(VLOOKUP($B137,'24hr'!$A$1:$X$367,MATCH('24hrFilter'!J$1,'24hr'!$C$1:$X$1,0)+2,0),"")</f>
        <v>65.388461500000005</v>
      </c>
      <c r="K137" s="77">
        <f>IFERROR(VLOOKUP($B137,'24hr'!$A$1:$X$367,MATCH('24hrFilter'!K$1,'24hr'!$C$1:$X$1,0)+2,0),"")</f>
        <v>28.956363500000002</v>
      </c>
      <c r="L137" s="77">
        <f>IFERROR(VLOOKUP($B137,'24hr'!$A$1:$X$367,MATCH('24hrFilter'!L$1,'24hr'!$C$1:$X$1,0)+2,0),"")</f>
        <v>28.956363500000002</v>
      </c>
      <c r="M137" s="77">
        <f>IFERROR(VLOOKUP($B137,'24hr'!$A$1:$X$367,MATCH('24hrFilter'!M$1,'24hr'!$C$1:$X$1,0)+2,0),"")</f>
        <v>36.432097999999996</v>
      </c>
      <c r="N137" s="77">
        <f>IFERROR(VLOOKUP($B137,'24hr'!$A$1:$X$367,MATCH('24hrFilter'!N$1,'24hr'!$C$1:$X$1,0)+2,0),"")</f>
        <v>52.545298899999999</v>
      </c>
      <c r="O137" s="77">
        <f>IFERROR(VLOOKUP($B137,'24hr'!$A$1:$X$367,MATCH('24hrFilter'!O$1,'24hr'!$C$1:$X$1,0)+2,0),"")</f>
        <v>77.115000000000009</v>
      </c>
      <c r="P137" s="77">
        <f>IFERROR(VLOOKUP($B137,'24hr'!$A$1:$X$367,MATCH('24hrFilter'!P$1,'24hr'!$C$1:$X$1,0)+2,0),"")</f>
        <v>20.361538500000002</v>
      </c>
      <c r="Q137" s="77">
        <f>IFERROR(VLOOKUP($B137,'24hr'!$A$1:$X$367,MATCH('24hrFilter'!Q$1,'24hr'!$C$1:$X$1,0)+2,0),"")</f>
        <v>20.361538500000002</v>
      </c>
      <c r="R137" s="77">
        <f>IFERROR(VLOOKUP($B137,'24hr'!$A$1:$X$367,MATCH('24hrFilter'!R$1,'24hr'!$C$1:$X$1,0)+2,0),"")</f>
        <v>56.7534615</v>
      </c>
      <c r="S137" s="77">
        <f>IFERROR(VLOOKUP($B137,'24hr'!$A$1:$X$367,MATCH('24hrFilter'!S$1,'24hr'!$C$1:$X$1,0)+2,0),"")</f>
        <v>47.476111900000006</v>
      </c>
      <c r="T137" s="77">
        <f>IFERROR(VLOOKUP($B137,'24hr'!$A$1:$X$367,MATCH('24hrFilter'!T$1,'24hr'!$C$1:$X$1,0)+2,0),"")</f>
        <v>5.8006995000000003</v>
      </c>
      <c r="U137" s="77">
        <f>IFERROR(VLOOKUP($B137,'24hr'!$A$1:$X$367,MATCH('24hrFilter'!U$1,'24hr'!$C$1:$X$1,0)+2,0),"")</f>
        <v>3.3333335000000002</v>
      </c>
      <c r="V137" s="77">
        <f>IFERROR(VLOOKUP($B137,'24hr'!$A$1:$X$367,MATCH('24hrFilter'!V$1,'24hr'!$C$1:$X$1,0)+2,0),"")</f>
        <v>3.3333335000000002</v>
      </c>
      <c r="W137" s="77">
        <f>IFERROR(VLOOKUP($B137,'24hr'!$A$1:$X$367,MATCH('24hrFilter'!W$1,'24hr'!$C$1:$X$1,0)+2,0),"")</f>
        <v>2.4673659999999997</v>
      </c>
      <c r="X137" s="77">
        <f>IFERROR(VLOOKUP($B137,'24hr'!$A$1:$X$367,MATCH('24hrFilter'!X$1,'24hr'!$C$1:$X$1,0)+2,0),"")</f>
        <v>4.6017773999999996</v>
      </c>
      <c r="Y137" s="77">
        <f>IFERROR(VLOOKUP($B137,'24hr'!$A$1:$Z$367,MATCH('24hrFilter'!Y$1,'24hr'!$C$1:$Z$1,0)+2,0),"")</f>
        <v>65</v>
      </c>
      <c r="Z137" s="77">
        <f>IFERROR(VLOOKUP($B137,'24hr'!$A$1:$Z$367,MATCH('24hrFilter'!Z$1,'24hr'!$C$1:$Z$1,0)+2,0),"")</f>
        <v>75</v>
      </c>
    </row>
    <row r="138" spans="2:26" x14ac:dyDescent="0.25">
      <c r="B138">
        <f>IF(ROW()-1&lt;=Input!$F$4,ROW()-1,"")</f>
        <v>137</v>
      </c>
      <c r="C138" s="1">
        <f>IFERROR(VLOOKUP($B138,'24hr'!$A$1:$X$367,MATCH('24hrFilter'!C$1,'24hr'!$C$1:$X$1,0)+2,0),"")</f>
        <v>44058</v>
      </c>
      <c r="D138" s="77" t="str">
        <f>IFERROR(VLOOKUP($B138,'24hr'!$A$1:$X$367,MATCH('24hrFilter'!D$1,'24hr'!$C$1:$X$1,0)+2,0),"")</f>
        <v>Combined</v>
      </c>
      <c r="E138" s="77">
        <f>IFERROR(VLOOKUP($B138,'24hr'!$A$1:$X$367,MATCH('24hrFilter'!E$1,'24hr'!$C$1:$X$1,0)+2,0),"")</f>
        <v>79.545455000000004</v>
      </c>
      <c r="F138" s="77">
        <f>IFERROR(VLOOKUP($B138,'24hr'!$A$1:$X$367,MATCH('24hrFilter'!F$1,'24hr'!$C$1:$X$1,0)+2,0),"")</f>
        <v>67.723749999999995</v>
      </c>
      <c r="G138" s="77">
        <f>IFERROR(VLOOKUP($B138,'24hr'!$A$1:$X$367,MATCH('24hrFilter'!G$1,'24hr'!$C$1:$X$1,0)+2,0),"")</f>
        <v>67.723749999999995</v>
      </c>
      <c r="H138" s="77">
        <f>IFERROR(VLOOKUP($B138,'24hr'!$A$1:$X$367,MATCH('24hrFilter'!H$1,'24hr'!$C$1:$X$1,0)+2,0),"")</f>
        <v>21.752549000000005</v>
      </c>
      <c r="I138" s="77">
        <f>IFERROR(VLOOKUP($B138,'24hr'!$A$1:$X$367,MATCH('24hrFilter'!I$1,'24hr'!$C$1:$X$1,0)+2,0),"")</f>
        <v>81.324123799999995</v>
      </c>
      <c r="J138" s="77">
        <f>IFERROR(VLOOKUP($B138,'24hr'!$A$1:$X$367,MATCH('24hrFilter'!J$1,'24hr'!$C$1:$X$1,0)+2,0),"")</f>
        <v>64.689393999999993</v>
      </c>
      <c r="K138" s="77">
        <f>IFERROR(VLOOKUP($B138,'24hr'!$A$1:$X$367,MATCH('24hrFilter'!K$1,'24hr'!$C$1:$X$1,0)+2,0),"")</f>
        <v>38.472586999999997</v>
      </c>
      <c r="L138" s="77">
        <f>IFERROR(VLOOKUP($B138,'24hr'!$A$1:$X$367,MATCH('24hrFilter'!L$1,'24hr'!$C$1:$X$1,0)+2,0),"")</f>
        <v>38.472586999999997</v>
      </c>
      <c r="M138" s="77">
        <f>IFERROR(VLOOKUP($B138,'24hr'!$A$1:$X$367,MATCH('24hrFilter'!M$1,'24hr'!$C$1:$X$1,0)+2,0),"")</f>
        <v>26.216807000000003</v>
      </c>
      <c r="N138" s="77">
        <f>IFERROR(VLOOKUP($B138,'24hr'!$A$1:$X$367,MATCH('24hrFilter'!N$1,'24hr'!$C$1:$X$1,0)+2,0),"")</f>
        <v>51.605935599999995</v>
      </c>
      <c r="O138" s="77">
        <f>IFERROR(VLOOKUP($B138,'24hr'!$A$1:$X$367,MATCH('24hrFilter'!O$1,'24hr'!$C$1:$X$1,0)+2,0),"")</f>
        <v>77.428312500000004</v>
      </c>
      <c r="P138" s="77">
        <f>IFERROR(VLOOKUP($B138,'24hr'!$A$1:$X$367,MATCH('24hrFilter'!P$1,'24hr'!$C$1:$X$1,0)+2,0),"")</f>
        <v>21.139685499999999</v>
      </c>
      <c r="Q138" s="77">
        <f>IFERROR(VLOOKUP($B138,'24hr'!$A$1:$X$367,MATCH('24hrFilter'!Q$1,'24hr'!$C$1:$X$1,0)+2,0),"")</f>
        <v>21.139685499999999</v>
      </c>
      <c r="R138" s="77">
        <f>IFERROR(VLOOKUP($B138,'24hr'!$A$1:$X$367,MATCH('24hrFilter'!R$1,'24hr'!$C$1:$X$1,0)+2,0),"")</f>
        <v>56.288626999999998</v>
      </c>
      <c r="S138" s="77">
        <f>IFERROR(VLOOKUP($B138,'24hr'!$A$1:$X$367,MATCH('24hrFilter'!S$1,'24hr'!$C$1:$X$1,0)+2,0),"")</f>
        <v>41.935364450000002</v>
      </c>
      <c r="T138" s="77">
        <f>IFERROR(VLOOKUP($B138,'24hr'!$A$1:$X$367,MATCH('24hrFilter'!T$1,'24hr'!$C$1:$X$1,0)+2,0),"")</f>
        <v>6.8937194999999996</v>
      </c>
      <c r="U138" s="77">
        <f>IFERROR(VLOOKUP($B138,'24hr'!$A$1:$X$367,MATCH('24hrFilter'!U$1,'24hr'!$C$1:$X$1,0)+2,0),"")</f>
        <v>3.1923075000000001</v>
      </c>
      <c r="V138" s="77">
        <f>IFERROR(VLOOKUP($B138,'24hr'!$A$1:$X$367,MATCH('24hrFilter'!V$1,'24hr'!$C$1:$X$1,0)+2,0),"")</f>
        <v>3.1923075000000001</v>
      </c>
      <c r="W138" s="77">
        <f>IFERROR(VLOOKUP($B138,'24hr'!$A$1:$X$367,MATCH('24hrFilter'!W$1,'24hr'!$C$1:$X$1,0)+2,0),"")</f>
        <v>3.7014119999999999</v>
      </c>
      <c r="X138" s="77">
        <f>IFERROR(VLOOKUP($B138,'24hr'!$A$1:$X$367,MATCH('24hrFilter'!X$1,'24hr'!$C$1:$X$1,0)+2,0),"")</f>
        <v>4.5937782499999997</v>
      </c>
      <c r="Y138" s="77">
        <f>IFERROR(VLOOKUP($B138,'24hr'!$A$1:$Z$367,MATCH('24hrFilter'!Y$1,'24hr'!$C$1:$Z$1,0)+2,0),"")</f>
        <v>65</v>
      </c>
      <c r="Z138" s="77">
        <f>IFERROR(VLOOKUP($B138,'24hr'!$A$1:$Z$367,MATCH('24hrFilter'!Z$1,'24hr'!$C$1:$Z$1,0)+2,0),"")</f>
        <v>75</v>
      </c>
    </row>
    <row r="139" spans="2:26" x14ac:dyDescent="0.25">
      <c r="B139">
        <f>IF(ROW()-1&lt;=Input!$F$4,ROW()-1,"")</f>
        <v>138</v>
      </c>
      <c r="C139" s="1">
        <f>IFERROR(VLOOKUP($B139,'24hr'!$A$1:$X$367,MATCH('24hrFilter'!C$1,'24hr'!$C$1:$X$1,0)+2,0),"")</f>
        <v>44057</v>
      </c>
      <c r="D139" s="77" t="str">
        <f>IFERROR(VLOOKUP($B139,'24hr'!$A$1:$X$367,MATCH('24hrFilter'!D$1,'24hr'!$C$1:$X$1,0)+2,0),"")</f>
        <v>Combined</v>
      </c>
      <c r="E139" s="77">
        <f>IFERROR(VLOOKUP($B139,'24hr'!$A$1:$X$367,MATCH('24hrFilter'!E$1,'24hr'!$C$1:$X$1,0)+2,0),"")</f>
        <v>77.325455000000005</v>
      </c>
      <c r="F139" s="77">
        <f>IFERROR(VLOOKUP($B139,'24hr'!$A$1:$X$367,MATCH('24hrFilter'!F$1,'24hr'!$C$1:$X$1,0)+2,0),"")</f>
        <v>65.95</v>
      </c>
      <c r="G139" s="77">
        <f>IFERROR(VLOOKUP($B139,'24hr'!$A$1:$X$367,MATCH('24hrFilter'!G$1,'24hr'!$C$1:$X$1,0)+2,0),"")</f>
        <v>65.95</v>
      </c>
      <c r="H139" s="77">
        <f>IFERROR(VLOOKUP($B139,'24hr'!$A$1:$X$367,MATCH('24hrFilter'!H$1,'24hr'!$C$1:$X$1,0)+2,0),"")</f>
        <v>20.371958500000002</v>
      </c>
      <c r="I139" s="77">
        <f>IFERROR(VLOOKUP($B139,'24hr'!$A$1:$X$367,MATCH('24hrFilter'!I$1,'24hr'!$C$1:$X$1,0)+2,0),"")</f>
        <v>80.420230799999999</v>
      </c>
      <c r="J139" s="77">
        <f>IFERROR(VLOOKUP($B139,'24hr'!$A$1:$X$367,MATCH('24hrFilter'!J$1,'24hr'!$C$1:$X$1,0)+2,0),"")</f>
        <v>60.493006999999999</v>
      </c>
      <c r="K139" s="77">
        <f>IFERROR(VLOOKUP($B139,'24hr'!$A$1:$X$367,MATCH('24hrFilter'!K$1,'24hr'!$C$1:$X$1,0)+2,0),"")</f>
        <v>40.191677999999996</v>
      </c>
      <c r="L139" s="77">
        <f>IFERROR(VLOOKUP($B139,'24hr'!$A$1:$X$367,MATCH('24hrFilter'!L$1,'24hr'!$C$1:$X$1,0)+2,0),"")</f>
        <v>40.191677999999996</v>
      </c>
      <c r="M139" s="77">
        <f>IFERROR(VLOOKUP($B139,'24hr'!$A$1:$X$367,MATCH('24hrFilter'!M$1,'24hr'!$C$1:$X$1,0)+2,0),"")</f>
        <v>20.301328999999999</v>
      </c>
      <c r="N139" s="77">
        <f>IFERROR(VLOOKUP($B139,'24hr'!$A$1:$X$367,MATCH('24hrFilter'!N$1,'24hr'!$C$1:$X$1,0)+2,0),"")</f>
        <v>52.492257350000003</v>
      </c>
      <c r="O139" s="77">
        <f>IFERROR(VLOOKUP($B139,'24hr'!$A$1:$X$367,MATCH('24hrFilter'!O$1,'24hr'!$C$1:$X$1,0)+2,0),"")</f>
        <v>80.351176500000008</v>
      </c>
      <c r="P139" s="77">
        <f>IFERROR(VLOOKUP($B139,'24hr'!$A$1:$X$367,MATCH('24hrFilter'!P$1,'24hr'!$C$1:$X$1,0)+2,0),"")</f>
        <v>22.4891255</v>
      </c>
      <c r="Q139" s="77">
        <f>IFERROR(VLOOKUP($B139,'24hr'!$A$1:$X$367,MATCH('24hrFilter'!Q$1,'24hr'!$C$1:$X$1,0)+2,0),"")</f>
        <v>22.4891255</v>
      </c>
      <c r="R139" s="77">
        <f>IFERROR(VLOOKUP($B139,'24hr'!$A$1:$X$367,MATCH('24hrFilter'!R$1,'24hr'!$C$1:$X$1,0)+2,0),"")</f>
        <v>57.862051000000001</v>
      </c>
      <c r="S139" s="77">
        <f>IFERROR(VLOOKUP($B139,'24hr'!$A$1:$X$367,MATCH('24hrFilter'!S$1,'24hr'!$C$1:$X$1,0)+2,0),"")</f>
        <v>43.662237750000003</v>
      </c>
      <c r="T139" s="77">
        <f>IFERROR(VLOOKUP($B139,'24hr'!$A$1:$X$367,MATCH('24hrFilter'!T$1,'24hr'!$C$1:$X$1,0)+2,0),"")</f>
        <v>6.6029409999999995</v>
      </c>
      <c r="U139" s="77">
        <f>IFERROR(VLOOKUP($B139,'24hr'!$A$1:$X$367,MATCH('24hrFilter'!U$1,'24hr'!$C$1:$X$1,0)+2,0),"")</f>
        <v>3.3288770000000003</v>
      </c>
      <c r="V139" s="77">
        <f>IFERROR(VLOOKUP($B139,'24hr'!$A$1:$X$367,MATCH('24hrFilter'!V$1,'24hr'!$C$1:$X$1,0)+2,0),"")</f>
        <v>3.3288770000000003</v>
      </c>
      <c r="W139" s="77">
        <f>IFERROR(VLOOKUP($B139,'24hr'!$A$1:$X$367,MATCH('24hrFilter'!W$1,'24hr'!$C$1:$X$1,0)+2,0),"")</f>
        <v>3.2740640000000001</v>
      </c>
      <c r="X139" s="77">
        <f>IFERROR(VLOOKUP($B139,'24hr'!$A$1:$X$367,MATCH('24hrFilter'!X$1,'24hr'!$C$1:$X$1,0)+2,0),"")</f>
        <v>4.5197552500000002</v>
      </c>
      <c r="Y139" s="77">
        <f>IFERROR(VLOOKUP($B139,'24hr'!$A$1:$Z$367,MATCH('24hrFilter'!Y$1,'24hr'!$C$1:$Z$1,0)+2,0),"")</f>
        <v>65</v>
      </c>
      <c r="Z139" s="77">
        <f>IFERROR(VLOOKUP($B139,'24hr'!$A$1:$Z$367,MATCH('24hrFilter'!Z$1,'24hr'!$C$1:$Z$1,0)+2,0),"")</f>
        <v>75</v>
      </c>
    </row>
    <row r="140" spans="2:26" x14ac:dyDescent="0.25">
      <c r="B140">
        <f>IF(ROW()-1&lt;=Input!$F$4,ROW()-1,"")</f>
        <v>139</v>
      </c>
      <c r="C140" s="1">
        <f>IFERROR(VLOOKUP($B140,'24hr'!$A$1:$X$367,MATCH('24hrFilter'!C$1,'24hr'!$C$1:$X$1,0)+2,0),"")</f>
        <v>44056</v>
      </c>
      <c r="D140" s="77" t="str">
        <f>IFERROR(VLOOKUP($B140,'24hr'!$A$1:$X$367,MATCH('24hrFilter'!D$1,'24hr'!$C$1:$X$1,0)+2,0),"")</f>
        <v>Combined</v>
      </c>
      <c r="E140" s="77">
        <f>IFERROR(VLOOKUP($B140,'24hr'!$A$1:$X$367,MATCH('24hrFilter'!E$1,'24hr'!$C$1:$X$1,0)+2,0),"")</f>
        <v>76.827273000000005</v>
      </c>
      <c r="F140" s="77">
        <f>IFERROR(VLOOKUP($B140,'24hr'!$A$1:$X$367,MATCH('24hrFilter'!F$1,'24hr'!$C$1:$X$1,0)+2,0),"")</f>
        <v>67.050151499999998</v>
      </c>
      <c r="G140" s="77">
        <f>IFERROR(VLOOKUP($B140,'24hr'!$A$1:$X$367,MATCH('24hrFilter'!G$1,'24hr'!$C$1:$X$1,0)+2,0),"")</f>
        <v>67.050151499999998</v>
      </c>
      <c r="H140" s="77">
        <f>IFERROR(VLOOKUP($B140,'24hr'!$A$1:$X$367,MATCH('24hrFilter'!H$1,'24hr'!$C$1:$X$1,0)+2,0),"")</f>
        <v>18.369639000000003</v>
      </c>
      <c r="I140" s="77">
        <f>IFERROR(VLOOKUP($B140,'24hr'!$A$1:$X$367,MATCH('24hrFilter'!I$1,'24hr'!$C$1:$X$1,0)+2,0),"")</f>
        <v>78.932272850000004</v>
      </c>
      <c r="J140" s="77">
        <f>IFERROR(VLOOKUP($B140,'24hr'!$A$1:$X$367,MATCH('24hrFilter'!J$1,'24hr'!$C$1:$X$1,0)+2,0),"")</f>
        <v>61.2237765</v>
      </c>
      <c r="K140" s="77">
        <f>IFERROR(VLOOKUP($B140,'24hr'!$A$1:$X$367,MATCH('24hrFilter'!K$1,'24hr'!$C$1:$X$1,0)+2,0),"")</f>
        <v>41.045874499999996</v>
      </c>
      <c r="L140" s="77">
        <f>IFERROR(VLOOKUP($B140,'24hr'!$A$1:$X$367,MATCH('24hrFilter'!L$1,'24hr'!$C$1:$X$1,0)+2,0),"")</f>
        <v>41.045874499999996</v>
      </c>
      <c r="M140" s="77">
        <f>IFERROR(VLOOKUP($B140,'24hr'!$A$1:$X$367,MATCH('24hrFilter'!M$1,'24hr'!$C$1:$X$1,0)+2,0),"")</f>
        <v>20.177902</v>
      </c>
      <c r="N140" s="77">
        <f>IFERROR(VLOOKUP($B140,'24hr'!$A$1:$X$367,MATCH('24hrFilter'!N$1,'24hr'!$C$1:$X$1,0)+2,0),"")</f>
        <v>51.331205150000002</v>
      </c>
      <c r="O140" s="77">
        <f>IFERROR(VLOOKUP($B140,'24hr'!$A$1:$X$367,MATCH('24hrFilter'!O$1,'24hr'!$C$1:$X$1,0)+2,0),"")</f>
        <v>81.915833500000005</v>
      </c>
      <c r="P140" s="77">
        <f>IFERROR(VLOOKUP($B140,'24hr'!$A$1:$X$367,MATCH('24hrFilter'!P$1,'24hr'!$C$1:$X$1,0)+2,0),"")</f>
        <v>24.135978999999999</v>
      </c>
      <c r="Q140" s="77">
        <f>IFERROR(VLOOKUP($B140,'24hr'!$A$1:$X$367,MATCH('24hrFilter'!Q$1,'24hr'!$C$1:$X$1,0)+2,0),"")</f>
        <v>24.135978999999999</v>
      </c>
      <c r="R140" s="77">
        <f>IFERROR(VLOOKUP($B140,'24hr'!$A$1:$X$367,MATCH('24hrFilter'!R$1,'24hr'!$C$1:$X$1,0)+2,0),"")</f>
        <v>57.779854500000006</v>
      </c>
      <c r="S140" s="77">
        <f>IFERROR(VLOOKUP($B140,'24hr'!$A$1:$X$367,MATCH('24hrFilter'!S$1,'24hr'!$C$1:$X$1,0)+2,0),"")</f>
        <v>44.323733649999994</v>
      </c>
      <c r="T140" s="77">
        <f>IFERROR(VLOOKUP($B140,'24hr'!$A$1:$X$367,MATCH('24hrFilter'!T$1,'24hr'!$C$1:$X$1,0)+2,0),"")</f>
        <v>5.9153845</v>
      </c>
      <c r="U140" s="77">
        <f>IFERROR(VLOOKUP($B140,'24hr'!$A$1:$X$367,MATCH('24hrFilter'!U$1,'24hr'!$C$1:$X$1,0)+2,0),"")</f>
        <v>2.3181815000000001</v>
      </c>
      <c r="V140" s="77">
        <f>IFERROR(VLOOKUP($B140,'24hr'!$A$1:$X$367,MATCH('24hrFilter'!V$1,'24hr'!$C$1:$X$1,0)+2,0),"")</f>
        <v>2.3181815000000001</v>
      </c>
      <c r="W140" s="77">
        <f>IFERROR(VLOOKUP($B140,'24hr'!$A$1:$X$367,MATCH('24hrFilter'!W$1,'24hr'!$C$1:$X$1,0)+2,0),"")</f>
        <v>3.5972030000000004</v>
      </c>
      <c r="X140" s="77">
        <f>IFERROR(VLOOKUP($B140,'24hr'!$A$1:$X$367,MATCH('24hrFilter'!X$1,'24hr'!$C$1:$X$1,0)+2,0),"")</f>
        <v>4.1480943000000003</v>
      </c>
      <c r="Y140" s="77">
        <f>IFERROR(VLOOKUP($B140,'24hr'!$A$1:$Z$367,MATCH('24hrFilter'!Y$1,'24hr'!$C$1:$Z$1,0)+2,0),"")</f>
        <v>65</v>
      </c>
      <c r="Z140" s="77">
        <f>IFERROR(VLOOKUP($B140,'24hr'!$A$1:$Z$367,MATCH('24hrFilter'!Z$1,'24hr'!$C$1:$Z$1,0)+2,0),"")</f>
        <v>75</v>
      </c>
    </row>
    <row r="141" spans="2:26" x14ac:dyDescent="0.25">
      <c r="B141">
        <f>IF(ROW()-1&lt;=Input!$F$4,ROW()-1,"")</f>
        <v>140</v>
      </c>
      <c r="C141" s="1">
        <f>IFERROR(VLOOKUP($B141,'24hr'!$A$1:$X$367,MATCH('24hrFilter'!C$1,'24hr'!$C$1:$X$1,0)+2,0),"")</f>
        <v>44055</v>
      </c>
      <c r="D141" s="77" t="str">
        <f>IFERROR(VLOOKUP($B141,'24hr'!$A$1:$X$367,MATCH('24hrFilter'!D$1,'24hr'!$C$1:$X$1,0)+2,0),"")</f>
        <v>Combined</v>
      </c>
      <c r="E141" s="77">
        <f>IFERROR(VLOOKUP($B141,'24hr'!$A$1:$X$367,MATCH('24hrFilter'!E$1,'24hr'!$C$1:$X$1,0)+2,0),"")</f>
        <v>78.045455000000004</v>
      </c>
      <c r="F141" s="77">
        <f>IFERROR(VLOOKUP($B141,'24hr'!$A$1:$X$367,MATCH('24hrFilter'!F$1,'24hr'!$C$1:$X$1,0)+2,0),"")</f>
        <v>73.884056000000001</v>
      </c>
      <c r="G141" s="77">
        <f>IFERROR(VLOOKUP($B141,'24hr'!$A$1:$X$367,MATCH('24hrFilter'!G$1,'24hr'!$C$1:$X$1,0)+2,0),"")</f>
        <v>73.884056000000001</v>
      </c>
      <c r="H141" s="77">
        <f>IFERROR(VLOOKUP($B141,'24hr'!$A$1:$X$367,MATCH('24hrFilter'!H$1,'24hr'!$C$1:$X$1,0)+2,0),"")</f>
        <v>12.004055999999999</v>
      </c>
      <c r="I141" s="77">
        <f>IFERROR(VLOOKUP($B141,'24hr'!$A$1:$X$367,MATCH('24hrFilter'!I$1,'24hr'!$C$1:$X$1,0)+2,0),"")</f>
        <v>78.363510450000007</v>
      </c>
      <c r="J141" s="77">
        <f>IFERROR(VLOOKUP($B141,'24hr'!$A$1:$X$367,MATCH('24hrFilter'!J$1,'24hr'!$C$1:$X$1,0)+2,0),"")</f>
        <v>60.760489499999998</v>
      </c>
      <c r="K141" s="77">
        <f>IFERROR(VLOOKUP($B141,'24hr'!$A$1:$X$367,MATCH('24hrFilter'!K$1,'24hr'!$C$1:$X$1,0)+2,0),"")</f>
        <v>39.555244999999999</v>
      </c>
      <c r="L141" s="77">
        <f>IFERROR(VLOOKUP($B141,'24hr'!$A$1:$X$367,MATCH('24hrFilter'!L$1,'24hr'!$C$1:$X$1,0)+2,0),"")</f>
        <v>39.555244999999999</v>
      </c>
      <c r="M141" s="77">
        <f>IFERROR(VLOOKUP($B141,'24hr'!$A$1:$X$367,MATCH('24hrFilter'!M$1,'24hr'!$C$1:$X$1,0)+2,0),"")</f>
        <v>21.205244499999999</v>
      </c>
      <c r="N141" s="77">
        <f>IFERROR(VLOOKUP($B141,'24hr'!$A$1:$X$367,MATCH('24hrFilter'!N$1,'24hr'!$C$1:$X$1,0)+2,0),"")</f>
        <v>52.361349699999998</v>
      </c>
      <c r="O141" s="77">
        <f>IFERROR(VLOOKUP($B141,'24hr'!$A$1:$X$367,MATCH('24hrFilter'!O$1,'24hr'!$C$1:$X$1,0)+2,0),"")</f>
        <v>66.165244999999999</v>
      </c>
      <c r="P141" s="77">
        <f>IFERROR(VLOOKUP($B141,'24hr'!$A$1:$X$367,MATCH('24hrFilter'!P$1,'24hr'!$C$1:$X$1,0)+2,0),"")</f>
        <v>24.9603845</v>
      </c>
      <c r="Q141" s="77">
        <f>IFERROR(VLOOKUP($B141,'24hr'!$A$1:$X$367,MATCH('24hrFilter'!Q$1,'24hr'!$C$1:$X$1,0)+2,0),"")</f>
        <v>24.9603845</v>
      </c>
      <c r="R141" s="77">
        <f>IFERROR(VLOOKUP($B141,'24hr'!$A$1:$X$367,MATCH('24hrFilter'!R$1,'24hr'!$C$1:$X$1,0)+2,0),"")</f>
        <v>41.204860500000002</v>
      </c>
      <c r="S141" s="77">
        <f>IFERROR(VLOOKUP($B141,'24hr'!$A$1:$X$367,MATCH('24hrFilter'!S$1,'24hr'!$C$1:$X$1,0)+2,0),"")</f>
        <v>46.687779599999999</v>
      </c>
      <c r="T141" s="77">
        <f>IFERROR(VLOOKUP($B141,'24hr'!$A$1:$X$367,MATCH('24hrFilter'!T$1,'24hr'!$C$1:$X$1,0)+2,0),"")</f>
        <v>6.0384615000000004</v>
      </c>
      <c r="U141" s="77">
        <f>IFERROR(VLOOKUP($B141,'24hr'!$A$1:$X$367,MATCH('24hrFilter'!U$1,'24hr'!$C$1:$X$1,0)+2,0),"")</f>
        <v>3.4125870000000003</v>
      </c>
      <c r="V141" s="77">
        <f>IFERROR(VLOOKUP($B141,'24hr'!$A$1:$X$367,MATCH('24hrFilter'!V$1,'24hr'!$C$1:$X$1,0)+2,0),"")</f>
        <v>3.4125870000000003</v>
      </c>
      <c r="W141" s="77">
        <f>IFERROR(VLOOKUP($B141,'24hr'!$A$1:$X$367,MATCH('24hrFilter'!W$1,'24hr'!$C$1:$X$1,0)+2,0),"")</f>
        <v>2.6258745000000001</v>
      </c>
      <c r="X141" s="77">
        <f>IFERROR(VLOOKUP($B141,'24hr'!$A$1:$X$367,MATCH('24hrFilter'!X$1,'24hr'!$C$1:$X$1,0)+2,0),"")</f>
        <v>4.6342655500000003</v>
      </c>
      <c r="Y141" s="77">
        <f>IFERROR(VLOOKUP($B141,'24hr'!$A$1:$Z$367,MATCH('24hrFilter'!Y$1,'24hr'!$C$1:$Z$1,0)+2,0),"")</f>
        <v>65</v>
      </c>
      <c r="Z141" s="77">
        <f>IFERROR(VLOOKUP($B141,'24hr'!$A$1:$Z$367,MATCH('24hrFilter'!Z$1,'24hr'!$C$1:$Z$1,0)+2,0),"")</f>
        <v>75</v>
      </c>
    </row>
    <row r="142" spans="2:26" x14ac:dyDescent="0.25">
      <c r="B142">
        <f>IF(ROW()-1&lt;=Input!$F$4,ROW()-1,"")</f>
        <v>141</v>
      </c>
      <c r="C142" s="1">
        <f>IFERROR(VLOOKUP($B142,'24hr'!$A$1:$X$367,MATCH('24hrFilter'!C$1,'24hr'!$C$1:$X$1,0)+2,0),"")</f>
        <v>44054</v>
      </c>
      <c r="D142" s="77" t="str">
        <f>IFERROR(VLOOKUP($B142,'24hr'!$A$1:$X$367,MATCH('24hrFilter'!D$1,'24hr'!$C$1:$X$1,0)+2,0),"")</f>
        <v>Combined</v>
      </c>
      <c r="E142" s="77">
        <f>IFERROR(VLOOKUP($B142,'24hr'!$A$1:$X$367,MATCH('24hrFilter'!E$1,'24hr'!$C$1:$X$1,0)+2,0),"")</f>
        <v>76.463635999999994</v>
      </c>
      <c r="F142" s="77">
        <f>IFERROR(VLOOKUP($B142,'24hr'!$A$1:$X$367,MATCH('24hrFilter'!F$1,'24hr'!$C$1:$X$1,0)+2,0),"")</f>
        <v>72.336783499999996</v>
      </c>
      <c r="G142" s="77">
        <f>IFERROR(VLOOKUP($B142,'24hr'!$A$1:$X$367,MATCH('24hrFilter'!G$1,'24hr'!$C$1:$X$1,0)+2,0),"")</f>
        <v>72.336783499999996</v>
      </c>
      <c r="H142" s="77">
        <f>IFERROR(VLOOKUP($B142,'24hr'!$A$1:$X$367,MATCH('24hrFilter'!H$1,'24hr'!$C$1:$X$1,0)+2,0),"")</f>
        <v>12.110418999999993</v>
      </c>
      <c r="I142" s="77">
        <f>IFERROR(VLOOKUP($B142,'24hr'!$A$1:$X$367,MATCH('24hrFilter'!I$1,'24hr'!$C$1:$X$1,0)+2,0),"")</f>
        <v>77.374841449999991</v>
      </c>
      <c r="J142" s="77">
        <f>IFERROR(VLOOKUP($B142,'24hr'!$A$1:$X$367,MATCH('24hrFilter'!J$1,'24hr'!$C$1:$X$1,0)+2,0),"")</f>
        <v>61.166083999999998</v>
      </c>
      <c r="K142" s="77">
        <f>IFERROR(VLOOKUP($B142,'24hr'!$A$1:$X$367,MATCH('24hrFilter'!K$1,'24hr'!$C$1:$X$1,0)+2,0),"")</f>
        <v>35.760489499999998</v>
      </c>
      <c r="L142" s="77">
        <f>IFERROR(VLOOKUP($B142,'24hr'!$A$1:$X$367,MATCH('24hrFilter'!L$1,'24hr'!$C$1:$X$1,0)+2,0),"")</f>
        <v>35.760489499999998</v>
      </c>
      <c r="M142" s="77">
        <f>IFERROR(VLOOKUP($B142,'24hr'!$A$1:$X$367,MATCH('24hrFilter'!M$1,'24hr'!$C$1:$X$1,0)+2,0),"")</f>
        <v>25.405594499999999</v>
      </c>
      <c r="N142" s="77">
        <f>IFERROR(VLOOKUP($B142,'24hr'!$A$1:$X$367,MATCH('24hrFilter'!N$1,'24hr'!$C$1:$X$1,0)+2,0),"")</f>
        <v>53.1835308</v>
      </c>
      <c r="O142" s="77">
        <f>IFERROR(VLOOKUP($B142,'24hr'!$A$1:$X$367,MATCH('24hrFilter'!O$1,'24hr'!$C$1:$X$1,0)+2,0),"")</f>
        <v>65.175909000000004</v>
      </c>
      <c r="P142" s="77">
        <f>IFERROR(VLOOKUP($B142,'24hr'!$A$1:$X$367,MATCH('24hrFilter'!P$1,'24hr'!$C$1:$X$1,0)+2,0),"")</f>
        <v>19.942238</v>
      </c>
      <c r="Q142" s="77">
        <f>IFERROR(VLOOKUP($B142,'24hr'!$A$1:$X$367,MATCH('24hrFilter'!Q$1,'24hr'!$C$1:$X$1,0)+2,0),"")</f>
        <v>19.942238</v>
      </c>
      <c r="R142" s="77">
        <f>IFERROR(VLOOKUP($B142,'24hr'!$A$1:$X$367,MATCH('24hrFilter'!R$1,'24hr'!$C$1:$X$1,0)+2,0),"")</f>
        <v>45.233671000000001</v>
      </c>
      <c r="S142" s="77">
        <f>IFERROR(VLOOKUP($B142,'24hr'!$A$1:$X$367,MATCH('24hrFilter'!S$1,'24hr'!$C$1:$X$1,0)+2,0),"")</f>
        <v>49.960384649999995</v>
      </c>
      <c r="T142" s="77">
        <f>IFERROR(VLOOKUP($B142,'24hr'!$A$1:$X$367,MATCH('24hrFilter'!T$1,'24hr'!$C$1:$X$1,0)+2,0),"")</f>
        <v>6.1363634999999999</v>
      </c>
      <c r="U142" s="77">
        <f>IFERROR(VLOOKUP($B142,'24hr'!$A$1:$X$367,MATCH('24hrFilter'!U$1,'24hr'!$C$1:$X$1,0)+2,0),"")</f>
        <v>2.8776225000000002</v>
      </c>
      <c r="V142" s="77">
        <f>IFERROR(VLOOKUP($B142,'24hr'!$A$1:$X$367,MATCH('24hrFilter'!V$1,'24hr'!$C$1:$X$1,0)+2,0),"")</f>
        <v>2.8776225000000002</v>
      </c>
      <c r="W142" s="77">
        <f>IFERROR(VLOOKUP($B142,'24hr'!$A$1:$X$367,MATCH('24hrFilter'!W$1,'24hr'!$C$1:$X$1,0)+2,0),"")</f>
        <v>3.2587409999999997</v>
      </c>
      <c r="X142" s="77">
        <f>IFERROR(VLOOKUP($B142,'24hr'!$A$1:$X$367,MATCH('24hrFilter'!X$1,'24hr'!$C$1:$X$1,0)+2,0),"")</f>
        <v>4.6065268499999998</v>
      </c>
      <c r="Y142" s="77">
        <f>IFERROR(VLOOKUP($B142,'24hr'!$A$1:$Z$367,MATCH('24hrFilter'!Y$1,'24hr'!$C$1:$Z$1,0)+2,0),"")</f>
        <v>65</v>
      </c>
      <c r="Z142" s="77">
        <f>IFERROR(VLOOKUP($B142,'24hr'!$A$1:$Z$367,MATCH('24hrFilter'!Z$1,'24hr'!$C$1:$Z$1,0)+2,0),"")</f>
        <v>75</v>
      </c>
    </row>
    <row r="143" spans="2:26" x14ac:dyDescent="0.25">
      <c r="B143">
        <f>IF(ROW()-1&lt;=Input!$F$4,ROW()-1,"")</f>
        <v>142</v>
      </c>
      <c r="C143" s="1">
        <f>IFERROR(VLOOKUP($B143,'24hr'!$A$1:$X$367,MATCH('24hrFilter'!C$1,'24hr'!$C$1:$X$1,0)+2,0),"")</f>
        <v>44053</v>
      </c>
      <c r="D143" s="77" t="str">
        <f>IFERROR(VLOOKUP($B143,'24hr'!$A$1:$X$367,MATCH('24hrFilter'!D$1,'24hr'!$C$1:$X$1,0)+2,0),"")</f>
        <v>Combined</v>
      </c>
      <c r="E143" s="77">
        <f>IFERROR(VLOOKUP($B143,'24hr'!$A$1:$X$367,MATCH('24hrFilter'!E$1,'24hr'!$C$1:$X$1,0)+2,0),"")</f>
        <v>76.923077000000006</v>
      </c>
      <c r="F143" s="77">
        <f>IFERROR(VLOOKUP($B143,'24hr'!$A$1:$X$367,MATCH('24hrFilter'!F$1,'24hr'!$C$1:$X$1,0)+2,0),"")</f>
        <v>68.402392499999991</v>
      </c>
      <c r="G143" s="77">
        <f>IFERROR(VLOOKUP($B143,'24hr'!$A$1:$X$367,MATCH('24hrFilter'!G$1,'24hr'!$C$1:$X$1,0)+2,0),"")</f>
        <v>68.402392499999991</v>
      </c>
      <c r="H143" s="77">
        <f>IFERROR(VLOOKUP($B143,'24hr'!$A$1:$X$367,MATCH('24hrFilter'!H$1,'24hr'!$C$1:$X$1,0)+2,0),"")</f>
        <v>15.820684500000006</v>
      </c>
      <c r="I143" s="77">
        <f>IFERROR(VLOOKUP($B143,'24hr'!$A$1:$X$367,MATCH('24hrFilter'!I$1,'24hr'!$C$1:$X$1,0)+2,0),"")</f>
        <v>76.644775350000003</v>
      </c>
      <c r="J143" s="77">
        <f>IFERROR(VLOOKUP($B143,'24hr'!$A$1:$X$367,MATCH('24hrFilter'!J$1,'24hr'!$C$1:$X$1,0)+2,0),"")</f>
        <v>62.877192999999998</v>
      </c>
      <c r="K143" s="77">
        <f>IFERROR(VLOOKUP($B143,'24hr'!$A$1:$X$367,MATCH('24hrFilter'!K$1,'24hr'!$C$1:$X$1,0)+2,0),"")</f>
        <v>39.381468499999997</v>
      </c>
      <c r="L143" s="77">
        <f>IFERROR(VLOOKUP($B143,'24hr'!$A$1:$X$367,MATCH('24hrFilter'!L$1,'24hr'!$C$1:$X$1,0)+2,0),"")</f>
        <v>39.381468499999997</v>
      </c>
      <c r="M143" s="77">
        <f>IFERROR(VLOOKUP($B143,'24hr'!$A$1:$X$367,MATCH('24hrFilter'!M$1,'24hr'!$C$1:$X$1,0)+2,0),"")</f>
        <v>23.495724499999998</v>
      </c>
      <c r="N143" s="77">
        <f>IFERROR(VLOOKUP($B143,'24hr'!$A$1:$X$367,MATCH('24hrFilter'!N$1,'24hr'!$C$1:$X$1,0)+2,0),"")</f>
        <v>54.716934949999995</v>
      </c>
      <c r="O143" s="77">
        <f>IFERROR(VLOOKUP($B143,'24hr'!$A$1:$X$367,MATCH('24hrFilter'!O$1,'24hr'!$C$1:$X$1,0)+2,0),"")</f>
        <v>78.446860000000001</v>
      </c>
      <c r="P143" s="77">
        <f>IFERROR(VLOOKUP($B143,'24hr'!$A$1:$X$367,MATCH('24hrFilter'!P$1,'24hr'!$C$1:$X$1,0)+2,0),"")</f>
        <v>22.469195499999998</v>
      </c>
      <c r="Q143" s="77">
        <f>IFERROR(VLOOKUP($B143,'24hr'!$A$1:$X$367,MATCH('24hrFilter'!Q$1,'24hr'!$C$1:$X$1,0)+2,0),"")</f>
        <v>22.469195499999998</v>
      </c>
      <c r="R143" s="77">
        <f>IFERROR(VLOOKUP($B143,'24hr'!$A$1:$X$367,MATCH('24hrFilter'!R$1,'24hr'!$C$1:$X$1,0)+2,0),"")</f>
        <v>55.977664500000003</v>
      </c>
      <c r="S143" s="77">
        <f>IFERROR(VLOOKUP($B143,'24hr'!$A$1:$X$367,MATCH('24hrFilter'!S$1,'24hr'!$C$1:$X$1,0)+2,0),"")</f>
        <v>53.048713599999999</v>
      </c>
      <c r="T143" s="77">
        <f>IFERROR(VLOOKUP($B143,'24hr'!$A$1:$X$367,MATCH('24hrFilter'!T$1,'24hr'!$C$1:$X$1,0)+2,0),"")</f>
        <v>5.4230765000000005</v>
      </c>
      <c r="U143" s="77">
        <f>IFERROR(VLOOKUP($B143,'24hr'!$A$1:$X$367,MATCH('24hrFilter'!U$1,'24hr'!$C$1:$X$1,0)+2,0),"")</f>
        <v>2.8875599999999997</v>
      </c>
      <c r="V143" s="77">
        <f>IFERROR(VLOOKUP($B143,'24hr'!$A$1:$X$367,MATCH('24hrFilter'!V$1,'24hr'!$C$1:$X$1,0)+2,0),"")</f>
        <v>2.8875599999999997</v>
      </c>
      <c r="W143" s="77">
        <f>IFERROR(VLOOKUP($B143,'24hr'!$A$1:$X$367,MATCH('24hrFilter'!W$1,'24hr'!$C$1:$X$1,0)+2,0),"")</f>
        <v>2.5355165</v>
      </c>
      <c r="X143" s="77">
        <f>IFERROR(VLOOKUP($B143,'24hr'!$A$1:$X$367,MATCH('24hrFilter'!X$1,'24hr'!$C$1:$X$1,0)+2,0),"")</f>
        <v>4.3932606500000002</v>
      </c>
      <c r="Y143" s="77">
        <f>IFERROR(VLOOKUP($B143,'24hr'!$A$1:$Z$367,MATCH('24hrFilter'!Y$1,'24hr'!$C$1:$Z$1,0)+2,0),"")</f>
        <v>65</v>
      </c>
      <c r="Z143" s="77">
        <f>IFERROR(VLOOKUP($B143,'24hr'!$A$1:$Z$367,MATCH('24hrFilter'!Z$1,'24hr'!$C$1:$Z$1,0)+2,0),"")</f>
        <v>75</v>
      </c>
    </row>
    <row r="144" spans="2:26" x14ac:dyDescent="0.25">
      <c r="B144">
        <f>IF(ROW()-1&lt;=Input!$F$4,ROW()-1,"")</f>
        <v>143</v>
      </c>
      <c r="C144" s="1">
        <f>IFERROR(VLOOKUP($B144,'24hr'!$A$1:$X$367,MATCH('24hrFilter'!C$1,'24hr'!$C$1:$X$1,0)+2,0),"")</f>
        <v>44052</v>
      </c>
      <c r="D144" s="77" t="str">
        <f>IFERROR(VLOOKUP($B144,'24hr'!$A$1:$X$367,MATCH('24hrFilter'!D$1,'24hr'!$C$1:$X$1,0)+2,0),"")</f>
        <v>Combined</v>
      </c>
      <c r="E144" s="77">
        <f>IFERROR(VLOOKUP($B144,'24hr'!$A$1:$X$367,MATCH('24hrFilter'!E$1,'24hr'!$C$1:$X$1,0)+2,0),"")</f>
        <v>76.918182000000002</v>
      </c>
      <c r="F144" s="77">
        <f>IFERROR(VLOOKUP($B144,'24hr'!$A$1:$X$367,MATCH('24hrFilter'!F$1,'24hr'!$C$1:$X$1,0)+2,0),"")</f>
        <v>68.080966000000004</v>
      </c>
      <c r="G144" s="77">
        <f>IFERROR(VLOOKUP($B144,'24hr'!$A$1:$X$367,MATCH('24hrFilter'!G$1,'24hr'!$C$1:$X$1,0)+2,0),"")</f>
        <v>68.080966000000004</v>
      </c>
      <c r="H144" s="77">
        <f>IFERROR(VLOOKUP($B144,'24hr'!$A$1:$X$367,MATCH('24hrFilter'!H$1,'24hr'!$C$1:$X$1,0)+2,0),"")</f>
        <v>15.478125000000002</v>
      </c>
      <c r="I144" s="77">
        <f>IFERROR(VLOOKUP($B144,'24hr'!$A$1:$X$367,MATCH('24hrFilter'!I$1,'24hr'!$C$1:$X$1,0)+2,0),"")</f>
        <v>75.679471000000007</v>
      </c>
      <c r="J144" s="77">
        <f>IFERROR(VLOOKUP($B144,'24hr'!$A$1:$X$367,MATCH('24hrFilter'!J$1,'24hr'!$C$1:$X$1,0)+2,0),"")</f>
        <v>62.805397499999998</v>
      </c>
      <c r="K144" s="77">
        <f>IFERROR(VLOOKUP($B144,'24hr'!$A$1:$X$367,MATCH('24hrFilter'!K$1,'24hr'!$C$1:$X$1,0)+2,0),"")</f>
        <v>47.727971999999994</v>
      </c>
      <c r="L144" s="77">
        <f>IFERROR(VLOOKUP($B144,'24hr'!$A$1:$X$367,MATCH('24hrFilter'!L$1,'24hr'!$C$1:$X$1,0)+2,0),"")</f>
        <v>47.727971999999994</v>
      </c>
      <c r="M144" s="77">
        <f>IFERROR(VLOOKUP($B144,'24hr'!$A$1:$X$367,MATCH('24hrFilter'!M$1,'24hr'!$C$1:$X$1,0)+2,0),"")</f>
        <v>15.0774255</v>
      </c>
      <c r="N144" s="77">
        <f>IFERROR(VLOOKUP($B144,'24hr'!$A$1:$X$367,MATCH('24hrFilter'!N$1,'24hr'!$C$1:$X$1,0)+2,0),"")</f>
        <v>55.697644799999999</v>
      </c>
      <c r="O144" s="77">
        <f>IFERROR(VLOOKUP($B144,'24hr'!$A$1:$X$367,MATCH('24hrFilter'!O$1,'24hr'!$C$1:$X$1,0)+2,0),"")</f>
        <v>77.588616000000002</v>
      </c>
      <c r="P144" s="77">
        <f>IFERROR(VLOOKUP($B144,'24hr'!$A$1:$X$367,MATCH('24hrFilter'!P$1,'24hr'!$C$1:$X$1,0)+2,0),"")</f>
        <v>32.9595105</v>
      </c>
      <c r="Q144" s="77">
        <f>IFERROR(VLOOKUP($B144,'24hr'!$A$1:$X$367,MATCH('24hrFilter'!Q$1,'24hr'!$C$1:$X$1,0)+2,0),"")</f>
        <v>32.9595105</v>
      </c>
      <c r="R144" s="77">
        <f>IFERROR(VLOOKUP($B144,'24hr'!$A$1:$X$367,MATCH('24hrFilter'!R$1,'24hr'!$C$1:$X$1,0)+2,0),"")</f>
        <v>44.629105500000001</v>
      </c>
      <c r="S144" s="77">
        <f>IFERROR(VLOOKUP($B144,'24hr'!$A$1:$X$367,MATCH('24hrFilter'!S$1,'24hr'!$C$1:$X$1,0)+2,0),"")</f>
        <v>56.317383650000004</v>
      </c>
      <c r="T144" s="77">
        <f>IFERROR(VLOOKUP($B144,'24hr'!$A$1:$X$367,MATCH('24hrFilter'!T$1,'24hr'!$C$1:$X$1,0)+2,0),"")</f>
        <v>5.7692309999999996</v>
      </c>
      <c r="U144" s="77">
        <f>IFERROR(VLOOKUP($B144,'24hr'!$A$1:$X$367,MATCH('24hrFilter'!U$1,'24hr'!$C$1:$X$1,0)+2,0),"")</f>
        <v>2.75</v>
      </c>
      <c r="V144" s="77">
        <f>IFERROR(VLOOKUP($B144,'24hr'!$A$1:$X$367,MATCH('24hrFilter'!V$1,'24hr'!$C$1:$X$1,0)+2,0),"")</f>
        <v>2.75</v>
      </c>
      <c r="W144" s="77">
        <f>IFERROR(VLOOKUP($B144,'24hr'!$A$1:$X$367,MATCH('24hrFilter'!W$1,'24hr'!$C$1:$X$1,0)+2,0),"")</f>
        <v>3.019231</v>
      </c>
      <c r="X144" s="77">
        <f>IFERROR(VLOOKUP($B144,'24hr'!$A$1:$X$367,MATCH('24hrFilter'!X$1,'24hr'!$C$1:$X$1,0)+2,0),"")</f>
        <v>4.4836039000000003</v>
      </c>
      <c r="Y144" s="77">
        <f>IFERROR(VLOOKUP($B144,'24hr'!$A$1:$Z$367,MATCH('24hrFilter'!Y$1,'24hr'!$C$1:$Z$1,0)+2,0),"")</f>
        <v>65</v>
      </c>
      <c r="Z144" s="77">
        <f>IFERROR(VLOOKUP($B144,'24hr'!$A$1:$Z$367,MATCH('24hrFilter'!Z$1,'24hr'!$C$1:$Z$1,0)+2,0),"")</f>
        <v>75</v>
      </c>
    </row>
    <row r="145" spans="2:26" x14ac:dyDescent="0.25">
      <c r="B145">
        <f>IF(ROW()-1&lt;=Input!$F$4,ROW()-1,"")</f>
        <v>144</v>
      </c>
      <c r="C145" s="1">
        <f>IFERROR(VLOOKUP($B145,'24hr'!$A$1:$X$367,MATCH('24hrFilter'!C$1,'24hr'!$C$1:$X$1,0)+2,0),"")</f>
        <v>44051</v>
      </c>
      <c r="D145" s="77" t="str">
        <f>IFERROR(VLOOKUP($B145,'24hr'!$A$1:$X$367,MATCH('24hrFilter'!D$1,'24hr'!$C$1:$X$1,0)+2,0),"")</f>
        <v>Combined</v>
      </c>
      <c r="E145" s="77">
        <f>IFERROR(VLOOKUP($B145,'24hr'!$A$1:$X$367,MATCH('24hrFilter'!E$1,'24hr'!$C$1:$X$1,0)+2,0),"")</f>
        <v>78.518181999999996</v>
      </c>
      <c r="F145" s="77">
        <f>IFERROR(VLOOKUP($B145,'24hr'!$A$1:$X$367,MATCH('24hrFilter'!F$1,'24hr'!$C$1:$X$1,0)+2,0),"")</f>
        <v>68.197225000000003</v>
      </c>
      <c r="G145" s="77">
        <f>IFERROR(VLOOKUP($B145,'24hr'!$A$1:$X$367,MATCH('24hrFilter'!G$1,'24hr'!$C$1:$X$1,0)+2,0),"")</f>
        <v>68.197225000000003</v>
      </c>
      <c r="H145" s="77">
        <f>IFERROR(VLOOKUP($B145,'24hr'!$A$1:$X$367,MATCH('24hrFilter'!H$1,'24hr'!$C$1:$X$1,0)+2,0),"")</f>
        <v>16.854173499999998</v>
      </c>
      <c r="I145" s="77">
        <f>IFERROR(VLOOKUP($B145,'24hr'!$A$1:$X$367,MATCH('24hrFilter'!I$1,'24hr'!$C$1:$X$1,0)+2,0),"")</f>
        <v>75.754415399999999</v>
      </c>
      <c r="J145" s="77">
        <f>IFERROR(VLOOKUP($B145,'24hr'!$A$1:$X$367,MATCH('24hrFilter'!J$1,'24hr'!$C$1:$X$1,0)+2,0),"")</f>
        <v>63.1744755</v>
      </c>
      <c r="K145" s="77">
        <f>IFERROR(VLOOKUP($B145,'24hr'!$A$1:$X$367,MATCH('24hrFilter'!K$1,'24hr'!$C$1:$X$1,0)+2,0),"")</f>
        <v>43.675524500000002</v>
      </c>
      <c r="L145" s="77">
        <f>IFERROR(VLOOKUP($B145,'24hr'!$A$1:$X$367,MATCH('24hrFilter'!L$1,'24hr'!$C$1:$X$1,0)+2,0),"")</f>
        <v>43.675524500000002</v>
      </c>
      <c r="M145" s="77">
        <f>IFERROR(VLOOKUP($B145,'24hr'!$A$1:$X$367,MATCH('24hrFilter'!M$1,'24hr'!$C$1:$X$1,0)+2,0),"")</f>
        <v>19.498950999999998</v>
      </c>
      <c r="N145" s="77">
        <f>IFERROR(VLOOKUP($B145,'24hr'!$A$1:$X$367,MATCH('24hrFilter'!N$1,'24hr'!$C$1:$X$1,0)+2,0),"")</f>
        <v>55.328395350000001</v>
      </c>
      <c r="O145" s="77">
        <f>IFERROR(VLOOKUP($B145,'24hr'!$A$1:$X$367,MATCH('24hrFilter'!O$1,'24hr'!$C$1:$X$1,0)+2,0),"")</f>
        <v>79.3674125</v>
      </c>
      <c r="P145" s="77">
        <f>IFERROR(VLOOKUP($B145,'24hr'!$A$1:$X$367,MATCH('24hrFilter'!P$1,'24hr'!$C$1:$X$1,0)+2,0),"")</f>
        <v>24.926818000000001</v>
      </c>
      <c r="Q145" s="77">
        <f>IFERROR(VLOOKUP($B145,'24hr'!$A$1:$X$367,MATCH('24hrFilter'!Q$1,'24hr'!$C$1:$X$1,0)+2,0),"")</f>
        <v>24.926818000000001</v>
      </c>
      <c r="R145" s="77">
        <f>IFERROR(VLOOKUP($B145,'24hr'!$A$1:$X$367,MATCH('24hrFilter'!R$1,'24hr'!$C$1:$X$1,0)+2,0),"")</f>
        <v>54.440594500000003</v>
      </c>
      <c r="S145" s="77">
        <f>IFERROR(VLOOKUP($B145,'24hr'!$A$1:$X$367,MATCH('24hrFilter'!S$1,'24hr'!$C$1:$X$1,0)+2,0),"")</f>
        <v>55.714076900000002</v>
      </c>
      <c r="T145" s="77">
        <f>IFERROR(VLOOKUP($B145,'24hr'!$A$1:$X$367,MATCH('24hrFilter'!T$1,'24hr'!$C$1:$X$1,0)+2,0),"")</f>
        <v>5.5594405</v>
      </c>
      <c r="U145" s="77">
        <f>IFERROR(VLOOKUP($B145,'24hr'!$A$1:$X$367,MATCH('24hrFilter'!U$1,'24hr'!$C$1:$X$1,0)+2,0),"")</f>
        <v>3.1118880000000004</v>
      </c>
      <c r="V145" s="77">
        <f>IFERROR(VLOOKUP($B145,'24hr'!$A$1:$X$367,MATCH('24hrFilter'!V$1,'24hr'!$C$1:$X$1,0)+2,0),"")</f>
        <v>3.1118880000000004</v>
      </c>
      <c r="W145" s="77">
        <f>IFERROR(VLOOKUP($B145,'24hr'!$A$1:$X$367,MATCH('24hrFilter'!W$1,'24hr'!$C$1:$X$1,0)+2,0),"")</f>
        <v>2.4475524999999996</v>
      </c>
      <c r="X145" s="77">
        <f>IFERROR(VLOOKUP($B145,'24hr'!$A$1:$X$367,MATCH('24hrFilter'!X$1,'24hr'!$C$1:$X$1,0)+2,0),"")</f>
        <v>4.2437677000000003</v>
      </c>
      <c r="Y145" s="77">
        <f>IFERROR(VLOOKUP($B145,'24hr'!$A$1:$Z$367,MATCH('24hrFilter'!Y$1,'24hr'!$C$1:$Z$1,0)+2,0),"")</f>
        <v>65</v>
      </c>
      <c r="Z145" s="77">
        <f>IFERROR(VLOOKUP($B145,'24hr'!$A$1:$Z$367,MATCH('24hrFilter'!Z$1,'24hr'!$C$1:$Z$1,0)+2,0),"")</f>
        <v>75</v>
      </c>
    </row>
    <row r="146" spans="2:26" x14ac:dyDescent="0.25">
      <c r="B146">
        <f>IF(ROW()-1&lt;=Input!$F$4,ROW()-1,"")</f>
        <v>145</v>
      </c>
      <c r="C146" s="1">
        <f>IFERROR(VLOOKUP($B146,'24hr'!$A$1:$X$367,MATCH('24hrFilter'!C$1,'24hr'!$C$1:$X$1,0)+2,0),"")</f>
        <v>44050</v>
      </c>
      <c r="D146" s="77" t="str">
        <f>IFERROR(VLOOKUP($B146,'24hr'!$A$1:$X$367,MATCH('24hrFilter'!D$1,'24hr'!$C$1:$X$1,0)+2,0),"")</f>
        <v>Combined</v>
      </c>
      <c r="E146" s="77">
        <f>IFERROR(VLOOKUP($B146,'24hr'!$A$1:$X$367,MATCH('24hrFilter'!E$1,'24hr'!$C$1:$X$1,0)+2,0),"")</f>
        <v>78.427273</v>
      </c>
      <c r="F146" s="77">
        <f>IFERROR(VLOOKUP($B146,'24hr'!$A$1:$X$367,MATCH('24hrFilter'!F$1,'24hr'!$C$1:$X$1,0)+2,0),"")</f>
        <v>68.270047500000004</v>
      </c>
      <c r="G146" s="77">
        <f>IFERROR(VLOOKUP($B146,'24hr'!$A$1:$X$367,MATCH('24hrFilter'!G$1,'24hr'!$C$1:$X$1,0)+2,0),"")</f>
        <v>68.270047500000004</v>
      </c>
      <c r="H146" s="77">
        <f>IFERROR(VLOOKUP($B146,'24hr'!$A$1:$X$367,MATCH('24hrFilter'!H$1,'24hr'!$C$1:$X$1,0)+2,0),"")</f>
        <v>16.4012815</v>
      </c>
      <c r="I146" s="77">
        <f>IFERROR(VLOOKUP($B146,'24hr'!$A$1:$X$367,MATCH('24hrFilter'!I$1,'24hr'!$C$1:$X$1,0)+2,0),"")</f>
        <v>75.548333600000007</v>
      </c>
      <c r="J146" s="77">
        <f>IFERROR(VLOOKUP($B146,'24hr'!$A$1:$X$367,MATCH('24hrFilter'!J$1,'24hr'!$C$1:$X$1,0)+2,0),"")</f>
        <v>60.703916</v>
      </c>
      <c r="K146" s="77">
        <f>IFERROR(VLOOKUP($B146,'24hr'!$A$1:$X$367,MATCH('24hrFilter'!K$1,'24hr'!$C$1:$X$1,0)+2,0),"")</f>
        <v>46.538111999999998</v>
      </c>
      <c r="L146" s="77">
        <f>IFERROR(VLOOKUP($B146,'24hr'!$A$1:$X$367,MATCH('24hrFilter'!L$1,'24hr'!$C$1:$X$1,0)+2,0),"")</f>
        <v>46.538111999999998</v>
      </c>
      <c r="M146" s="77">
        <f>IFERROR(VLOOKUP($B146,'24hr'!$A$1:$X$367,MATCH('24hrFilter'!M$1,'24hr'!$C$1:$X$1,0)+2,0),"")</f>
        <v>14.165804000000001</v>
      </c>
      <c r="N146" s="77">
        <f>IFERROR(VLOOKUP($B146,'24hr'!$A$1:$X$367,MATCH('24hrFilter'!N$1,'24hr'!$C$1:$X$1,0)+2,0),"")</f>
        <v>54.2997826</v>
      </c>
      <c r="O146" s="77">
        <f>IFERROR(VLOOKUP($B146,'24hr'!$A$1:$X$367,MATCH('24hrFilter'!O$1,'24hr'!$C$1:$X$1,0)+2,0),"")</f>
        <v>78.520292499999996</v>
      </c>
      <c r="P146" s="77">
        <f>IFERROR(VLOOKUP($B146,'24hr'!$A$1:$X$367,MATCH('24hrFilter'!P$1,'24hr'!$C$1:$X$1,0)+2,0),"")</f>
        <v>29.138216499999999</v>
      </c>
      <c r="Q146" s="77">
        <f>IFERROR(VLOOKUP($B146,'24hr'!$A$1:$X$367,MATCH('24hrFilter'!Q$1,'24hr'!$C$1:$X$1,0)+2,0),"")</f>
        <v>29.138216499999999</v>
      </c>
      <c r="R146" s="77">
        <f>IFERROR(VLOOKUP($B146,'24hr'!$A$1:$X$367,MATCH('24hrFilter'!R$1,'24hr'!$C$1:$X$1,0)+2,0),"")</f>
        <v>49.382075999999998</v>
      </c>
      <c r="S146" s="77">
        <f>IFERROR(VLOOKUP($B146,'24hr'!$A$1:$X$367,MATCH('24hrFilter'!S$1,'24hr'!$C$1:$X$1,0)+2,0),"")</f>
        <v>54.803922700000001</v>
      </c>
      <c r="T146" s="77">
        <f>IFERROR(VLOOKUP($B146,'24hr'!$A$1:$X$367,MATCH('24hrFilter'!T$1,'24hr'!$C$1:$X$1,0)+2,0),"")</f>
        <v>5.5476190000000001</v>
      </c>
      <c r="U146" s="77">
        <f>IFERROR(VLOOKUP($B146,'24hr'!$A$1:$X$367,MATCH('24hrFilter'!U$1,'24hr'!$C$1:$X$1,0)+2,0),"")</f>
        <v>3.2237765</v>
      </c>
      <c r="V146" s="77">
        <f>IFERROR(VLOOKUP($B146,'24hr'!$A$1:$X$367,MATCH('24hrFilter'!V$1,'24hr'!$C$1:$X$1,0)+2,0),"")</f>
        <v>3.2237765</v>
      </c>
      <c r="W146" s="77">
        <f>IFERROR(VLOOKUP($B146,'24hr'!$A$1:$X$367,MATCH('24hrFilter'!W$1,'24hr'!$C$1:$X$1,0)+2,0),"")</f>
        <v>2.3238424999999996</v>
      </c>
      <c r="X146" s="77">
        <f>IFERROR(VLOOKUP($B146,'24hr'!$A$1:$X$367,MATCH('24hrFilter'!X$1,'24hr'!$C$1:$X$1,0)+2,0),"")</f>
        <v>4.3724436500000001</v>
      </c>
      <c r="Y146" s="77">
        <f>IFERROR(VLOOKUP($B146,'24hr'!$A$1:$Z$367,MATCH('24hrFilter'!Y$1,'24hr'!$C$1:$Z$1,0)+2,0),"")</f>
        <v>65</v>
      </c>
      <c r="Z146" s="77">
        <f>IFERROR(VLOOKUP($B146,'24hr'!$A$1:$Z$367,MATCH('24hrFilter'!Z$1,'24hr'!$C$1:$Z$1,0)+2,0),"")</f>
        <v>75</v>
      </c>
    </row>
    <row r="147" spans="2:26" x14ac:dyDescent="0.25">
      <c r="B147">
        <f>IF(ROW()-1&lt;=Input!$F$4,ROW()-1,"")</f>
        <v>146</v>
      </c>
      <c r="C147" s="1">
        <f>IFERROR(VLOOKUP($B147,'24hr'!$A$1:$X$367,MATCH('24hrFilter'!C$1,'24hr'!$C$1:$X$1,0)+2,0),"")</f>
        <v>44049</v>
      </c>
      <c r="D147" s="77" t="str">
        <f>IFERROR(VLOOKUP($B147,'24hr'!$A$1:$X$367,MATCH('24hrFilter'!D$1,'24hr'!$C$1:$X$1,0)+2,0),"")</f>
        <v>Combined</v>
      </c>
      <c r="E147" s="77">
        <f>IFERROR(VLOOKUP($B147,'24hr'!$A$1:$X$367,MATCH('24hrFilter'!E$1,'24hr'!$C$1:$X$1,0)+2,0),"")</f>
        <v>75.754544999999993</v>
      </c>
      <c r="F147" s="77">
        <f>IFERROR(VLOOKUP($B147,'24hr'!$A$1:$X$367,MATCH('24hrFilter'!F$1,'24hr'!$C$1:$X$1,0)+2,0),"")</f>
        <v>66.372124999999997</v>
      </c>
      <c r="G147" s="77">
        <f>IFERROR(VLOOKUP($B147,'24hr'!$A$1:$X$367,MATCH('24hrFilter'!G$1,'24hr'!$C$1:$X$1,0)+2,0),"")</f>
        <v>66.372124999999997</v>
      </c>
      <c r="H147" s="77">
        <f>IFERROR(VLOOKUP($B147,'24hr'!$A$1:$X$367,MATCH('24hrFilter'!H$1,'24hr'!$C$1:$X$1,0)+2,0),"")</f>
        <v>19.501301499999997</v>
      </c>
      <c r="I147" s="77">
        <f>IFERROR(VLOOKUP($B147,'24hr'!$A$1:$X$367,MATCH('24hrFilter'!I$1,'24hr'!$C$1:$X$1,0)+2,0),"")</f>
        <v>75.806580749999995</v>
      </c>
      <c r="J147" s="77">
        <f>IFERROR(VLOOKUP($B147,'24hr'!$A$1:$X$367,MATCH('24hrFilter'!J$1,'24hr'!$C$1:$X$1,0)+2,0),"")</f>
        <v>63.167152999999999</v>
      </c>
      <c r="K147" s="77">
        <f>IFERROR(VLOOKUP($B147,'24hr'!$A$1:$X$367,MATCH('24hrFilter'!K$1,'24hr'!$C$1:$X$1,0)+2,0),"")</f>
        <v>27.017424499999997</v>
      </c>
      <c r="L147" s="77">
        <f>IFERROR(VLOOKUP($B147,'24hr'!$A$1:$X$367,MATCH('24hrFilter'!L$1,'24hr'!$C$1:$X$1,0)+2,0),"")</f>
        <v>27.017424499999997</v>
      </c>
      <c r="M147" s="77">
        <f>IFERROR(VLOOKUP($B147,'24hr'!$A$1:$X$367,MATCH('24hrFilter'!M$1,'24hr'!$C$1:$X$1,0)+2,0),"")</f>
        <v>36.149728499999995</v>
      </c>
      <c r="N147" s="77">
        <f>IFERROR(VLOOKUP($B147,'24hr'!$A$1:$X$367,MATCH('24hrFilter'!N$1,'24hr'!$C$1:$X$1,0)+2,0),"")</f>
        <v>52.610797649999995</v>
      </c>
      <c r="O147" s="77">
        <f>IFERROR(VLOOKUP($B147,'24hr'!$A$1:$X$367,MATCH('24hrFilter'!O$1,'24hr'!$C$1:$X$1,0)+2,0),"")</f>
        <v>78.864055500000006</v>
      </c>
      <c r="P147" s="77">
        <f>IFERROR(VLOOKUP($B147,'24hr'!$A$1:$X$367,MATCH('24hrFilter'!P$1,'24hr'!$C$1:$X$1,0)+2,0),"")</f>
        <v>20.284204500000001</v>
      </c>
      <c r="Q147" s="77">
        <f>IFERROR(VLOOKUP($B147,'24hr'!$A$1:$X$367,MATCH('24hrFilter'!Q$1,'24hr'!$C$1:$X$1,0)+2,0),"")</f>
        <v>20.284204500000001</v>
      </c>
      <c r="R147" s="77">
        <f>IFERROR(VLOOKUP($B147,'24hr'!$A$1:$X$367,MATCH('24hrFilter'!R$1,'24hr'!$C$1:$X$1,0)+2,0),"")</f>
        <v>58.579850999999998</v>
      </c>
      <c r="S147" s="77">
        <f>IFERROR(VLOOKUP($B147,'24hr'!$A$1:$X$367,MATCH('24hrFilter'!S$1,'24hr'!$C$1:$X$1,0)+2,0),"")</f>
        <v>54.680235599999996</v>
      </c>
      <c r="T147" s="77">
        <f>IFERROR(VLOOKUP($B147,'24hr'!$A$1:$X$367,MATCH('24hrFilter'!T$1,'24hr'!$C$1:$X$1,0)+2,0),"")</f>
        <v>7.34375</v>
      </c>
      <c r="U147" s="77">
        <f>IFERROR(VLOOKUP($B147,'24hr'!$A$1:$X$367,MATCH('24hrFilter'!U$1,'24hr'!$C$1:$X$1,0)+2,0),"")</f>
        <v>2.8787880000000001</v>
      </c>
      <c r="V147" s="77">
        <f>IFERROR(VLOOKUP($B147,'24hr'!$A$1:$X$367,MATCH('24hrFilter'!V$1,'24hr'!$C$1:$X$1,0)+2,0),"")</f>
        <v>2.8787880000000001</v>
      </c>
      <c r="W147" s="77">
        <f>IFERROR(VLOOKUP($B147,'24hr'!$A$1:$X$367,MATCH('24hrFilter'!W$1,'24hr'!$C$1:$X$1,0)+2,0),"")</f>
        <v>4.4649619999999999</v>
      </c>
      <c r="X147" s="77">
        <f>IFERROR(VLOOKUP($B147,'24hr'!$A$1:$X$367,MATCH('24hrFilter'!X$1,'24hr'!$C$1:$X$1,0)+2,0),"")</f>
        <v>4.3936380499999999</v>
      </c>
      <c r="Y147" s="77">
        <f>IFERROR(VLOOKUP($B147,'24hr'!$A$1:$Z$367,MATCH('24hrFilter'!Y$1,'24hr'!$C$1:$Z$1,0)+2,0),"")</f>
        <v>65</v>
      </c>
      <c r="Z147" s="77">
        <f>IFERROR(VLOOKUP($B147,'24hr'!$A$1:$Z$367,MATCH('24hrFilter'!Z$1,'24hr'!$C$1:$Z$1,0)+2,0),"")</f>
        <v>75</v>
      </c>
    </row>
    <row r="148" spans="2:26" x14ac:dyDescent="0.25">
      <c r="B148">
        <f>IF(ROW()-1&lt;=Input!$F$4,ROW()-1,"")</f>
        <v>147</v>
      </c>
      <c r="C148" s="1">
        <f>IFERROR(VLOOKUP($B148,'24hr'!$A$1:$X$367,MATCH('24hrFilter'!C$1,'24hr'!$C$1:$X$1,0)+2,0),"")</f>
        <v>44048</v>
      </c>
      <c r="D148" s="77" t="str">
        <f>IFERROR(VLOOKUP($B148,'24hr'!$A$1:$X$367,MATCH('24hrFilter'!D$1,'24hr'!$C$1:$X$1,0)+2,0),"")</f>
        <v>Combined</v>
      </c>
      <c r="E148" s="77">
        <f>IFERROR(VLOOKUP($B148,'24hr'!$A$1:$X$367,MATCH('24hrFilter'!E$1,'24hr'!$C$1:$X$1,0)+2,0),"")</f>
        <v>74.25</v>
      </c>
      <c r="F148" s="77">
        <f>IFERROR(VLOOKUP($B148,'24hr'!$A$1:$X$367,MATCH('24hrFilter'!F$1,'24hr'!$C$1:$X$1,0)+2,0),"")</f>
        <v>66.593980500000001</v>
      </c>
      <c r="G148" s="77">
        <f>IFERROR(VLOOKUP($B148,'24hr'!$A$1:$X$367,MATCH('24hrFilter'!G$1,'24hr'!$C$1:$X$1,0)+2,0),"")</f>
        <v>66.593980500000001</v>
      </c>
      <c r="H148" s="77">
        <f>IFERROR(VLOOKUP($B148,'24hr'!$A$1:$X$367,MATCH('24hrFilter'!H$1,'24hr'!$C$1:$X$1,0)+2,0),"")</f>
        <v>16.650250499999999</v>
      </c>
      <c r="I148" s="77">
        <f>IFERROR(VLOOKUP($B148,'24hr'!$A$1:$X$367,MATCH('24hrFilter'!I$1,'24hr'!$C$1:$X$1,0)+2,0),"")</f>
        <v>76.767604599999999</v>
      </c>
      <c r="J148" s="77">
        <f>IFERROR(VLOOKUP($B148,'24hr'!$A$1:$X$367,MATCH('24hrFilter'!J$1,'24hr'!$C$1:$X$1,0)+2,0),"")</f>
        <v>62.999650500000001</v>
      </c>
      <c r="K148" s="77">
        <f>IFERROR(VLOOKUP($B148,'24hr'!$A$1:$X$367,MATCH('24hrFilter'!K$1,'24hr'!$C$1:$X$1,0)+2,0),"")</f>
        <v>46.870279500000002</v>
      </c>
      <c r="L148" s="77">
        <f>IFERROR(VLOOKUP($B148,'24hr'!$A$1:$X$367,MATCH('24hrFilter'!L$1,'24hr'!$C$1:$X$1,0)+2,0),"")</f>
        <v>46.870279500000002</v>
      </c>
      <c r="M148" s="77">
        <f>IFERROR(VLOOKUP($B148,'24hr'!$A$1:$X$367,MATCH('24hrFilter'!M$1,'24hr'!$C$1:$X$1,0)+2,0),"")</f>
        <v>16.129370999999999</v>
      </c>
      <c r="N148" s="77">
        <f>IFERROR(VLOOKUP($B148,'24hr'!$A$1:$X$367,MATCH('24hrFilter'!N$1,'24hr'!$C$1:$X$1,0)+2,0),"")</f>
        <v>54.871407000000005</v>
      </c>
      <c r="O148" s="77">
        <f>IFERROR(VLOOKUP($B148,'24hr'!$A$1:$X$367,MATCH('24hrFilter'!O$1,'24hr'!$C$1:$X$1,0)+2,0),"")</f>
        <v>75.151990000000012</v>
      </c>
      <c r="P148" s="77">
        <f>IFERROR(VLOOKUP($B148,'24hr'!$A$1:$X$367,MATCH('24hrFilter'!P$1,'24hr'!$C$1:$X$1,0)+2,0),"")</f>
        <v>35.0902095</v>
      </c>
      <c r="Q148" s="77">
        <f>IFERROR(VLOOKUP($B148,'24hr'!$A$1:$X$367,MATCH('24hrFilter'!Q$1,'24hr'!$C$1:$X$1,0)+2,0),"")</f>
        <v>35.0902095</v>
      </c>
      <c r="R148" s="77">
        <f>IFERROR(VLOOKUP($B148,'24hr'!$A$1:$X$367,MATCH('24hrFilter'!R$1,'24hr'!$C$1:$X$1,0)+2,0),"")</f>
        <v>40.061780500000005</v>
      </c>
      <c r="S148" s="77">
        <f>IFERROR(VLOOKUP($B148,'24hr'!$A$1:$X$367,MATCH('24hrFilter'!S$1,'24hr'!$C$1:$X$1,0)+2,0),"")</f>
        <v>53.731836700000002</v>
      </c>
      <c r="T148" s="77">
        <f>IFERROR(VLOOKUP($B148,'24hr'!$A$1:$X$367,MATCH('24hrFilter'!T$1,'24hr'!$C$1:$X$1,0)+2,0),"")</f>
        <v>6.3636365000000001</v>
      </c>
      <c r="U148" s="77">
        <f>IFERROR(VLOOKUP($B148,'24hr'!$A$1:$X$367,MATCH('24hrFilter'!U$1,'24hr'!$C$1:$X$1,0)+2,0),"")</f>
        <v>2.7631579999999998</v>
      </c>
      <c r="V148" s="77">
        <f>IFERROR(VLOOKUP($B148,'24hr'!$A$1:$X$367,MATCH('24hrFilter'!V$1,'24hr'!$C$1:$X$1,0)+2,0),"")</f>
        <v>2.7631579999999998</v>
      </c>
      <c r="W148" s="77">
        <f>IFERROR(VLOOKUP($B148,'24hr'!$A$1:$X$367,MATCH('24hrFilter'!W$1,'24hr'!$C$1:$X$1,0)+2,0),"")</f>
        <v>3.6004785000000004</v>
      </c>
      <c r="X148" s="77">
        <f>IFERROR(VLOOKUP($B148,'24hr'!$A$1:$X$367,MATCH('24hrFilter'!X$1,'24hr'!$C$1:$X$1,0)+2,0),"")</f>
        <v>4.3199483999999995</v>
      </c>
      <c r="Y148" s="77">
        <f>IFERROR(VLOOKUP($B148,'24hr'!$A$1:$Z$367,MATCH('24hrFilter'!Y$1,'24hr'!$C$1:$Z$1,0)+2,0),"")</f>
        <v>65</v>
      </c>
      <c r="Z148" s="77">
        <f>IFERROR(VLOOKUP($B148,'24hr'!$A$1:$Z$367,MATCH('24hrFilter'!Z$1,'24hr'!$C$1:$Z$1,0)+2,0),"")</f>
        <v>75</v>
      </c>
    </row>
    <row r="149" spans="2:26" x14ac:dyDescent="0.25">
      <c r="B149">
        <f>IF(ROW()-1&lt;=Input!$F$4,ROW()-1,"")</f>
        <v>148</v>
      </c>
      <c r="C149" s="1">
        <f>IFERROR(VLOOKUP($B149,'24hr'!$A$1:$X$367,MATCH('24hrFilter'!C$1,'24hr'!$C$1:$X$1,0)+2,0),"")</f>
        <v>44047</v>
      </c>
      <c r="D149" s="77" t="str">
        <f>IFERROR(VLOOKUP($B149,'24hr'!$A$1:$X$367,MATCH('24hrFilter'!D$1,'24hr'!$C$1:$X$1,0)+2,0),"")</f>
        <v>Combined</v>
      </c>
      <c r="E149" s="77">
        <f>IFERROR(VLOOKUP($B149,'24hr'!$A$1:$X$367,MATCH('24hrFilter'!E$1,'24hr'!$C$1:$X$1,0)+2,0),"")</f>
        <v>74.021428999999998</v>
      </c>
      <c r="F149" s="77">
        <f>IFERROR(VLOOKUP($B149,'24hr'!$A$1:$X$367,MATCH('24hrFilter'!F$1,'24hr'!$C$1:$X$1,0)+2,0),"")</f>
        <v>73.167482500000006</v>
      </c>
      <c r="G149" s="77">
        <f>IFERROR(VLOOKUP($B149,'24hr'!$A$1:$X$367,MATCH('24hrFilter'!G$1,'24hr'!$C$1:$X$1,0)+2,0),"")</f>
        <v>73.167482500000006</v>
      </c>
      <c r="H149" s="77">
        <f>IFERROR(VLOOKUP($B149,'24hr'!$A$1:$X$367,MATCH('24hrFilter'!H$1,'24hr'!$C$1:$X$1,0)+2,0),"")</f>
        <v>9.9396605000000022</v>
      </c>
      <c r="I149" s="77">
        <f>IFERROR(VLOOKUP($B149,'24hr'!$A$1:$X$367,MATCH('24hrFilter'!I$1,'24hr'!$C$1:$X$1,0)+2,0),"")</f>
        <v>78.310938100000001</v>
      </c>
      <c r="J149" s="77">
        <f>IFERROR(VLOOKUP($B149,'24hr'!$A$1:$X$367,MATCH('24hrFilter'!J$1,'24hr'!$C$1:$X$1,0)+2,0),"")</f>
        <v>62.125874499999995</v>
      </c>
      <c r="K149" s="77">
        <f>IFERROR(VLOOKUP($B149,'24hr'!$A$1:$X$367,MATCH('24hrFilter'!K$1,'24hr'!$C$1:$X$1,0)+2,0),"")</f>
        <v>46.351538500000004</v>
      </c>
      <c r="L149" s="77">
        <f>IFERROR(VLOOKUP($B149,'24hr'!$A$1:$X$367,MATCH('24hrFilter'!L$1,'24hr'!$C$1:$X$1,0)+2,0),"")</f>
        <v>46.351538500000004</v>
      </c>
      <c r="M149" s="77">
        <f>IFERROR(VLOOKUP($B149,'24hr'!$A$1:$X$367,MATCH('24hrFilter'!M$1,'24hr'!$C$1:$X$1,0)+2,0),"")</f>
        <v>15.774335999999998</v>
      </c>
      <c r="N149" s="77">
        <f>IFERROR(VLOOKUP($B149,'24hr'!$A$1:$X$367,MATCH('24hrFilter'!N$1,'24hr'!$C$1:$X$1,0)+2,0),"")</f>
        <v>54.711031300000002</v>
      </c>
      <c r="O149" s="77">
        <f>IFERROR(VLOOKUP($B149,'24hr'!$A$1:$X$367,MATCH('24hrFilter'!O$1,'24hr'!$C$1:$X$1,0)+2,0),"")</f>
        <v>64.428216499999991</v>
      </c>
      <c r="P149" s="77">
        <f>IFERROR(VLOOKUP($B149,'24hr'!$A$1:$X$367,MATCH('24hrFilter'!P$1,'24hr'!$C$1:$X$1,0)+2,0),"")</f>
        <v>37.716678000000002</v>
      </c>
      <c r="Q149" s="77">
        <f>IFERROR(VLOOKUP($B149,'24hr'!$A$1:$X$367,MATCH('24hrFilter'!Q$1,'24hr'!$C$1:$X$1,0)+2,0),"")</f>
        <v>37.716678000000002</v>
      </c>
      <c r="R149" s="77">
        <f>IFERROR(VLOOKUP($B149,'24hr'!$A$1:$X$367,MATCH('24hrFilter'!R$1,'24hr'!$C$1:$X$1,0)+2,0),"")</f>
        <v>26.711538499999996</v>
      </c>
      <c r="S149" s="77">
        <f>IFERROR(VLOOKUP($B149,'24hr'!$A$1:$X$367,MATCH('24hrFilter'!S$1,'24hr'!$C$1:$X$1,0)+2,0),"")</f>
        <v>49.861761349999995</v>
      </c>
      <c r="T149" s="77">
        <f>IFERROR(VLOOKUP($B149,'24hr'!$A$1:$X$367,MATCH('24hrFilter'!T$1,'24hr'!$C$1:$X$1,0)+2,0),"")</f>
        <v>5.9965035000000002</v>
      </c>
      <c r="U149" s="77">
        <f>IFERROR(VLOOKUP($B149,'24hr'!$A$1:$X$367,MATCH('24hrFilter'!U$1,'24hr'!$C$1:$X$1,0)+2,0),"")</f>
        <v>3.6118880000000004</v>
      </c>
      <c r="V149" s="77">
        <f>IFERROR(VLOOKUP($B149,'24hr'!$A$1:$X$367,MATCH('24hrFilter'!V$1,'24hr'!$C$1:$X$1,0)+2,0),"")</f>
        <v>3.6118880000000004</v>
      </c>
      <c r="W149" s="77">
        <f>IFERROR(VLOOKUP($B149,'24hr'!$A$1:$X$367,MATCH('24hrFilter'!W$1,'24hr'!$C$1:$X$1,0)+2,0),"")</f>
        <v>2.3846154999999998</v>
      </c>
      <c r="X149" s="77">
        <f>IFERROR(VLOOKUP($B149,'24hr'!$A$1:$X$367,MATCH('24hrFilter'!X$1,'24hr'!$C$1:$X$1,0)+2,0),"")</f>
        <v>4.4861513500000001</v>
      </c>
      <c r="Y149" s="77">
        <f>IFERROR(VLOOKUP($B149,'24hr'!$A$1:$Z$367,MATCH('24hrFilter'!Y$1,'24hr'!$C$1:$Z$1,0)+2,0),"")</f>
        <v>65</v>
      </c>
      <c r="Z149" s="77">
        <f>IFERROR(VLOOKUP($B149,'24hr'!$A$1:$Z$367,MATCH('24hrFilter'!Z$1,'24hr'!$C$1:$Z$1,0)+2,0),"")</f>
        <v>75</v>
      </c>
    </row>
    <row r="150" spans="2:26" x14ac:dyDescent="0.25">
      <c r="B150">
        <f>IF(ROW()-1&lt;=Input!$F$4,ROW()-1,"")</f>
        <v>149</v>
      </c>
      <c r="C150" s="1">
        <f>IFERROR(VLOOKUP($B150,'24hr'!$A$1:$X$367,MATCH('24hrFilter'!C$1,'24hr'!$C$1:$X$1,0)+2,0),"")</f>
        <v>44046</v>
      </c>
      <c r="D150" s="77" t="str">
        <f>IFERROR(VLOOKUP($B150,'24hr'!$A$1:$X$367,MATCH('24hrFilter'!D$1,'24hr'!$C$1:$X$1,0)+2,0),"")</f>
        <v>Combined</v>
      </c>
      <c r="E150" s="77">
        <f>IFERROR(VLOOKUP($B150,'24hr'!$A$1:$X$367,MATCH('24hrFilter'!E$1,'24hr'!$C$1:$X$1,0)+2,0),"")</f>
        <v>74.145454999999998</v>
      </c>
      <c r="F150" s="77">
        <f>IFERROR(VLOOKUP($B150,'24hr'!$A$1:$X$367,MATCH('24hrFilter'!F$1,'24hr'!$C$1:$X$1,0)+2,0),"")</f>
        <v>72.514306500000004</v>
      </c>
      <c r="G150" s="77">
        <f>IFERROR(VLOOKUP($B150,'24hr'!$A$1:$X$367,MATCH('24hrFilter'!G$1,'24hr'!$C$1:$X$1,0)+2,0),"")</f>
        <v>72.514306500000004</v>
      </c>
      <c r="H150" s="77">
        <f>IFERROR(VLOOKUP($B150,'24hr'!$A$1:$X$367,MATCH('24hrFilter'!H$1,'24hr'!$C$1:$X$1,0)+2,0),"")</f>
        <v>10.739189999999994</v>
      </c>
      <c r="I150" s="77">
        <f>IFERROR(VLOOKUP($B150,'24hr'!$A$1:$X$367,MATCH('24hrFilter'!I$1,'24hr'!$C$1:$X$1,0)+2,0),"")</f>
        <v>78.608643900000004</v>
      </c>
      <c r="J150" s="77">
        <f>IFERROR(VLOOKUP($B150,'24hr'!$A$1:$X$367,MATCH('24hrFilter'!J$1,'24hr'!$C$1:$X$1,0)+2,0),"")</f>
        <v>63.164688499999997</v>
      </c>
      <c r="K150" s="77">
        <f>IFERROR(VLOOKUP($B150,'24hr'!$A$1:$X$367,MATCH('24hrFilter'!K$1,'24hr'!$C$1:$X$1,0)+2,0),"")</f>
        <v>48.7237765</v>
      </c>
      <c r="L150" s="77">
        <f>IFERROR(VLOOKUP($B150,'24hr'!$A$1:$X$367,MATCH('24hrFilter'!L$1,'24hr'!$C$1:$X$1,0)+2,0),"")</f>
        <v>48.7237765</v>
      </c>
      <c r="M150" s="77">
        <f>IFERROR(VLOOKUP($B150,'24hr'!$A$1:$X$367,MATCH('24hrFilter'!M$1,'24hr'!$C$1:$X$1,0)+2,0),"")</f>
        <v>14.440911999999997</v>
      </c>
      <c r="N150" s="77">
        <f>IFERROR(VLOOKUP($B150,'24hr'!$A$1:$X$367,MATCH('24hrFilter'!N$1,'24hr'!$C$1:$X$1,0)+2,0),"")</f>
        <v>55.868530249999999</v>
      </c>
      <c r="O150" s="77">
        <f>IFERROR(VLOOKUP($B150,'24hr'!$A$1:$X$367,MATCH('24hrFilter'!O$1,'24hr'!$C$1:$X$1,0)+2,0),"")</f>
        <v>77.531629500000008</v>
      </c>
      <c r="P150" s="77">
        <f>IFERROR(VLOOKUP($B150,'24hr'!$A$1:$X$367,MATCH('24hrFilter'!P$1,'24hr'!$C$1:$X$1,0)+2,0),"")</f>
        <v>35.346817999999999</v>
      </c>
      <c r="Q150" s="77">
        <f>IFERROR(VLOOKUP($B150,'24hr'!$A$1:$X$367,MATCH('24hrFilter'!Q$1,'24hr'!$C$1:$X$1,0)+2,0),"")</f>
        <v>35.346817999999999</v>
      </c>
      <c r="R150" s="77">
        <f>IFERROR(VLOOKUP($B150,'24hr'!$A$1:$X$367,MATCH('24hrFilter'!R$1,'24hr'!$C$1:$X$1,0)+2,0),"")</f>
        <v>42.184811499999995</v>
      </c>
      <c r="S150" s="77">
        <f>IFERROR(VLOOKUP($B150,'24hr'!$A$1:$X$367,MATCH('24hrFilter'!S$1,'24hr'!$C$1:$X$1,0)+2,0),"")</f>
        <v>51.3267217</v>
      </c>
      <c r="T150" s="77">
        <f>IFERROR(VLOOKUP($B150,'24hr'!$A$1:$X$367,MATCH('24hrFilter'!T$1,'24hr'!$C$1:$X$1,0)+2,0),"")</f>
        <v>5.8846155000000007</v>
      </c>
      <c r="U150" s="77">
        <f>IFERROR(VLOOKUP($B150,'24hr'!$A$1:$X$367,MATCH('24hrFilter'!U$1,'24hr'!$C$1:$X$1,0)+2,0),"")</f>
        <v>2.8421055000000002</v>
      </c>
      <c r="V150" s="77">
        <f>IFERROR(VLOOKUP($B150,'24hr'!$A$1:$X$367,MATCH('24hrFilter'!V$1,'24hr'!$C$1:$X$1,0)+2,0),"")</f>
        <v>2.8421055000000002</v>
      </c>
      <c r="W150" s="77">
        <f>IFERROR(VLOOKUP($B150,'24hr'!$A$1:$X$367,MATCH('24hrFilter'!W$1,'24hr'!$C$1:$X$1,0)+2,0),"")</f>
        <v>3.04251</v>
      </c>
      <c r="X150" s="77">
        <f>IFERROR(VLOOKUP($B150,'24hr'!$A$1:$X$367,MATCH('24hrFilter'!X$1,'24hr'!$C$1:$X$1,0)+2,0),"")</f>
        <v>4.3739433000000005</v>
      </c>
      <c r="Y150" s="77">
        <f>IFERROR(VLOOKUP($B150,'24hr'!$A$1:$Z$367,MATCH('24hrFilter'!Y$1,'24hr'!$C$1:$Z$1,0)+2,0),"")</f>
        <v>65</v>
      </c>
      <c r="Z150" s="77">
        <f>IFERROR(VLOOKUP($B150,'24hr'!$A$1:$Z$367,MATCH('24hrFilter'!Z$1,'24hr'!$C$1:$Z$1,0)+2,0),"")</f>
        <v>75</v>
      </c>
    </row>
    <row r="151" spans="2:26" x14ac:dyDescent="0.25">
      <c r="B151">
        <f>IF(ROW()-1&lt;=Input!$F$4,ROW()-1,"")</f>
        <v>150</v>
      </c>
      <c r="C151" s="1">
        <f>IFERROR(VLOOKUP($B151,'24hr'!$A$1:$X$367,MATCH('24hrFilter'!C$1,'24hr'!$C$1:$X$1,0)+2,0),"")</f>
        <v>44045</v>
      </c>
      <c r="D151" s="77" t="str">
        <f>IFERROR(VLOOKUP($B151,'24hr'!$A$1:$X$367,MATCH('24hrFilter'!D$1,'24hr'!$C$1:$X$1,0)+2,0),"")</f>
        <v>Combined</v>
      </c>
      <c r="E151" s="77">
        <f>IFERROR(VLOOKUP($B151,'24hr'!$A$1:$X$367,MATCH('24hrFilter'!E$1,'24hr'!$C$1:$X$1,0)+2,0),"")</f>
        <v>77.38</v>
      </c>
      <c r="F151" s="77">
        <f>IFERROR(VLOOKUP($B151,'24hr'!$A$1:$X$367,MATCH('24hrFilter'!F$1,'24hr'!$C$1:$X$1,0)+2,0),"")</f>
        <v>73.616363500000006</v>
      </c>
      <c r="G151" s="77">
        <f>IFERROR(VLOOKUP($B151,'24hr'!$A$1:$X$367,MATCH('24hrFilter'!G$1,'24hr'!$C$1:$X$1,0)+2,0),"")</f>
        <v>73.616363500000006</v>
      </c>
      <c r="H151" s="77">
        <f>IFERROR(VLOOKUP($B151,'24hr'!$A$1:$X$367,MATCH('24hrFilter'!H$1,'24hr'!$C$1:$X$1,0)+2,0),"")</f>
        <v>11.415943999999996</v>
      </c>
      <c r="I151" s="77">
        <f>IFERROR(VLOOKUP($B151,'24hr'!$A$1:$X$367,MATCH('24hrFilter'!I$1,'24hr'!$C$1:$X$1,0)+2,0),"")</f>
        <v>79.254837100000003</v>
      </c>
      <c r="J151" s="77">
        <f>IFERROR(VLOOKUP($B151,'24hr'!$A$1:$X$367,MATCH('24hrFilter'!J$1,'24hr'!$C$1:$X$1,0)+2,0),"")</f>
        <v>68.316666499999997</v>
      </c>
      <c r="K151" s="77">
        <f>IFERROR(VLOOKUP($B151,'24hr'!$A$1:$X$367,MATCH('24hrFilter'!K$1,'24hr'!$C$1:$X$1,0)+2,0),"")</f>
        <v>36.067482499999997</v>
      </c>
      <c r="L151" s="77">
        <f>IFERROR(VLOOKUP($B151,'24hr'!$A$1:$X$367,MATCH('24hrFilter'!L$1,'24hr'!$C$1:$X$1,0)+2,0),"")</f>
        <v>36.067482499999997</v>
      </c>
      <c r="M151" s="77">
        <f>IFERROR(VLOOKUP($B151,'24hr'!$A$1:$X$367,MATCH('24hrFilter'!M$1,'24hr'!$C$1:$X$1,0)+2,0),"")</f>
        <v>32.249184</v>
      </c>
      <c r="N151" s="77">
        <f>IFERROR(VLOOKUP($B151,'24hr'!$A$1:$X$367,MATCH('24hrFilter'!N$1,'24hr'!$C$1:$X$1,0)+2,0),"")</f>
        <v>54.367710200000005</v>
      </c>
      <c r="O151" s="77">
        <f>IFERROR(VLOOKUP($B151,'24hr'!$A$1:$X$367,MATCH('24hrFilter'!O$1,'24hr'!$C$1:$X$1,0)+2,0),"")</f>
        <v>77.694999999999993</v>
      </c>
      <c r="P151" s="77">
        <f>IFERROR(VLOOKUP($B151,'24hr'!$A$1:$X$367,MATCH('24hrFilter'!P$1,'24hr'!$C$1:$X$1,0)+2,0),"")</f>
        <v>22.2453845</v>
      </c>
      <c r="Q151" s="77">
        <f>IFERROR(VLOOKUP($B151,'24hr'!$A$1:$X$367,MATCH('24hrFilter'!Q$1,'24hr'!$C$1:$X$1,0)+2,0),"")</f>
        <v>22.2453845</v>
      </c>
      <c r="R151" s="77">
        <f>IFERROR(VLOOKUP($B151,'24hr'!$A$1:$X$367,MATCH('24hrFilter'!R$1,'24hr'!$C$1:$X$1,0)+2,0),"")</f>
        <v>55.4496155</v>
      </c>
      <c r="S151" s="77">
        <f>IFERROR(VLOOKUP($B151,'24hr'!$A$1:$X$367,MATCH('24hrFilter'!S$1,'24hr'!$C$1:$X$1,0)+2,0),"")</f>
        <v>48.677619100000001</v>
      </c>
      <c r="T151" s="77">
        <f>IFERROR(VLOOKUP($B151,'24hr'!$A$1:$X$367,MATCH('24hrFilter'!T$1,'24hr'!$C$1:$X$1,0)+2,0),"")</f>
        <v>6.6540400000000002</v>
      </c>
      <c r="U151" s="77">
        <f>IFERROR(VLOOKUP($B151,'24hr'!$A$1:$X$367,MATCH('24hrFilter'!U$1,'24hr'!$C$1:$X$1,0)+2,0),"")</f>
        <v>3.3344155000000004</v>
      </c>
      <c r="V151" s="77">
        <f>IFERROR(VLOOKUP($B151,'24hr'!$A$1:$X$367,MATCH('24hrFilter'!V$1,'24hr'!$C$1:$X$1,0)+2,0),"")</f>
        <v>3.3344155000000004</v>
      </c>
      <c r="W151" s="77">
        <f>IFERROR(VLOOKUP($B151,'24hr'!$A$1:$X$367,MATCH('24hrFilter'!W$1,'24hr'!$C$1:$X$1,0)+2,0),"")</f>
        <v>3.3196245000000002</v>
      </c>
      <c r="X151" s="77">
        <f>IFERROR(VLOOKUP($B151,'24hr'!$A$1:$X$367,MATCH('24hrFilter'!X$1,'24hr'!$C$1:$X$1,0)+2,0),"")</f>
        <v>4.4406236999999997</v>
      </c>
      <c r="Y151" s="77">
        <f>IFERROR(VLOOKUP($B151,'24hr'!$A$1:$Z$367,MATCH('24hrFilter'!Y$1,'24hr'!$C$1:$Z$1,0)+2,0),"")</f>
        <v>65</v>
      </c>
      <c r="Z151" s="77">
        <f>IFERROR(VLOOKUP($B151,'24hr'!$A$1:$Z$367,MATCH('24hrFilter'!Z$1,'24hr'!$C$1:$Z$1,0)+2,0),"")</f>
        <v>75</v>
      </c>
    </row>
    <row r="152" spans="2:26" x14ac:dyDescent="0.25">
      <c r="B152">
        <f>IF(ROW()-1&lt;=Input!$F$4,ROW()-1,"")</f>
        <v>151</v>
      </c>
      <c r="C152" s="1">
        <f>IFERROR(VLOOKUP($B152,'24hr'!$A$1:$X$367,MATCH('24hrFilter'!C$1,'24hr'!$C$1:$X$1,0)+2,0),"")</f>
        <v>44044</v>
      </c>
      <c r="D152" s="77" t="str">
        <f>IFERROR(VLOOKUP($B152,'24hr'!$A$1:$X$367,MATCH('24hrFilter'!D$1,'24hr'!$C$1:$X$1,0)+2,0),"")</f>
        <v>Combined</v>
      </c>
      <c r="E152" s="77">
        <f>IFERROR(VLOOKUP($B152,'24hr'!$A$1:$X$367,MATCH('24hrFilter'!E$1,'24hr'!$C$1:$X$1,0)+2,0),"")</f>
        <v>78.609091000000006</v>
      </c>
      <c r="F152" s="77">
        <f>IFERROR(VLOOKUP($B152,'24hr'!$A$1:$X$367,MATCH('24hrFilter'!F$1,'24hr'!$C$1:$X$1,0)+2,0),"")</f>
        <v>73.149899000000005</v>
      </c>
      <c r="G152" s="77">
        <f>IFERROR(VLOOKUP($B152,'24hr'!$A$1:$X$367,MATCH('24hrFilter'!G$1,'24hr'!$C$1:$X$1,0)+2,0),"")</f>
        <v>73.149899000000005</v>
      </c>
      <c r="H152" s="77">
        <f>IFERROR(VLOOKUP($B152,'24hr'!$A$1:$X$367,MATCH('24hrFilter'!H$1,'24hr'!$C$1:$X$1,0)+2,0),"")</f>
        <v>13.258492500000003</v>
      </c>
      <c r="I152" s="77">
        <f>IFERROR(VLOOKUP($B152,'24hr'!$A$1:$X$367,MATCH('24hrFilter'!I$1,'24hr'!$C$1:$X$1,0)+2,0),"")</f>
        <v>80.0010628</v>
      </c>
      <c r="J152" s="77">
        <f>IFERROR(VLOOKUP($B152,'24hr'!$A$1:$X$367,MATCH('24hrFilter'!J$1,'24hr'!$C$1:$X$1,0)+2,0),"")</f>
        <v>71.339488500000002</v>
      </c>
      <c r="K152" s="77">
        <f>IFERROR(VLOOKUP($B152,'24hr'!$A$1:$X$367,MATCH('24hrFilter'!K$1,'24hr'!$C$1:$X$1,0)+2,0),"")</f>
        <v>35.8171325</v>
      </c>
      <c r="L152" s="77">
        <f>IFERROR(VLOOKUP($B152,'24hr'!$A$1:$X$367,MATCH('24hrFilter'!L$1,'24hr'!$C$1:$X$1,0)+2,0),"")</f>
        <v>35.8171325</v>
      </c>
      <c r="M152" s="77">
        <f>IFERROR(VLOOKUP($B152,'24hr'!$A$1:$X$367,MATCH('24hrFilter'!M$1,'24hr'!$C$1:$X$1,0)+2,0),"")</f>
        <v>35.522356000000002</v>
      </c>
      <c r="N152" s="77">
        <f>IFERROR(VLOOKUP($B152,'24hr'!$A$1:$X$367,MATCH('24hrFilter'!N$1,'24hr'!$C$1:$X$1,0)+2,0),"")</f>
        <v>53.572852699999999</v>
      </c>
      <c r="O152" s="77">
        <f>IFERROR(VLOOKUP($B152,'24hr'!$A$1:$X$367,MATCH('24hrFilter'!O$1,'24hr'!$C$1:$X$1,0)+2,0),"")</f>
        <v>75.477600999999993</v>
      </c>
      <c r="P152" s="77">
        <f>IFERROR(VLOOKUP($B152,'24hr'!$A$1:$X$367,MATCH('24hrFilter'!P$1,'24hr'!$C$1:$X$1,0)+2,0),"")</f>
        <v>22.647692499999998</v>
      </c>
      <c r="Q152" s="77">
        <f>IFERROR(VLOOKUP($B152,'24hr'!$A$1:$X$367,MATCH('24hrFilter'!Q$1,'24hr'!$C$1:$X$1,0)+2,0),"")</f>
        <v>22.647692499999998</v>
      </c>
      <c r="R152" s="77">
        <f>IFERROR(VLOOKUP($B152,'24hr'!$A$1:$X$367,MATCH('24hrFilter'!R$1,'24hr'!$C$1:$X$1,0)+2,0),"")</f>
        <v>52.829908500000002</v>
      </c>
      <c r="S152" s="77">
        <f>IFERROR(VLOOKUP($B152,'24hr'!$A$1:$X$367,MATCH('24hrFilter'!S$1,'24hr'!$C$1:$X$1,0)+2,0),"")</f>
        <v>46.807645450000003</v>
      </c>
      <c r="T152" s="77">
        <f>IFERROR(VLOOKUP($B152,'24hr'!$A$1:$X$367,MATCH('24hrFilter'!T$1,'24hr'!$C$1:$X$1,0)+2,0),"")</f>
        <v>6.262238</v>
      </c>
      <c r="U152" s="77">
        <f>IFERROR(VLOOKUP($B152,'24hr'!$A$1:$X$367,MATCH('24hrFilter'!U$1,'24hr'!$C$1:$X$1,0)+2,0),"")</f>
        <v>2.2329545</v>
      </c>
      <c r="V152" s="77">
        <f>IFERROR(VLOOKUP($B152,'24hr'!$A$1:$X$367,MATCH('24hrFilter'!V$1,'24hr'!$C$1:$X$1,0)+2,0),"")</f>
        <v>2.2329545</v>
      </c>
      <c r="W152" s="77">
        <f>IFERROR(VLOOKUP($B152,'24hr'!$A$1:$X$367,MATCH('24hrFilter'!W$1,'24hr'!$C$1:$X$1,0)+2,0),"")</f>
        <v>4.0292835</v>
      </c>
      <c r="X152" s="77">
        <f>IFERROR(VLOOKUP($B152,'24hr'!$A$1:$X$367,MATCH('24hrFilter'!X$1,'24hr'!$C$1:$X$1,0)+2,0),"")</f>
        <v>4.4699016999999994</v>
      </c>
      <c r="Y152" s="77">
        <f>IFERROR(VLOOKUP($B152,'24hr'!$A$1:$Z$367,MATCH('24hrFilter'!Y$1,'24hr'!$C$1:$Z$1,0)+2,0),"")</f>
        <v>65</v>
      </c>
      <c r="Z152" s="77">
        <f>IFERROR(VLOOKUP($B152,'24hr'!$A$1:$Z$367,MATCH('24hrFilter'!Z$1,'24hr'!$C$1:$Z$1,0)+2,0),"")</f>
        <v>75</v>
      </c>
    </row>
    <row r="153" spans="2:26" x14ac:dyDescent="0.25">
      <c r="B153">
        <f>IF(ROW()-1&lt;=Input!$F$4,ROW()-1,"")</f>
        <v>152</v>
      </c>
      <c r="C153" s="1">
        <f>IFERROR(VLOOKUP($B153,'24hr'!$A$1:$X$367,MATCH('24hrFilter'!C$1,'24hr'!$C$1:$X$1,0)+2,0),"")</f>
        <v>44043</v>
      </c>
      <c r="D153" s="77" t="str">
        <f>IFERROR(VLOOKUP($B153,'24hr'!$A$1:$X$367,MATCH('24hrFilter'!D$1,'24hr'!$C$1:$X$1,0)+2,0),"")</f>
        <v>Combined</v>
      </c>
      <c r="E153" s="77">
        <f>IFERROR(VLOOKUP($B153,'24hr'!$A$1:$X$367,MATCH('24hrFilter'!E$1,'24hr'!$C$1:$X$1,0)+2,0),"")</f>
        <v>76.245455000000007</v>
      </c>
      <c r="F153" s="77">
        <f>IFERROR(VLOOKUP($B153,'24hr'!$A$1:$X$367,MATCH('24hrFilter'!F$1,'24hr'!$C$1:$X$1,0)+2,0),"")</f>
        <v>74.81</v>
      </c>
      <c r="G153" s="77">
        <f>IFERROR(VLOOKUP($B153,'24hr'!$A$1:$X$367,MATCH('24hrFilter'!G$1,'24hr'!$C$1:$X$1,0)+2,0),"")</f>
        <v>74.81</v>
      </c>
      <c r="H153" s="77">
        <f>IFERROR(VLOOKUP($B153,'24hr'!$A$1:$X$367,MATCH('24hrFilter'!H$1,'24hr'!$C$1:$X$1,0)+2,0),"")</f>
        <v>11.828112000000004</v>
      </c>
      <c r="I153" s="77">
        <f>IFERROR(VLOOKUP($B153,'24hr'!$A$1:$X$367,MATCH('24hrFilter'!I$1,'24hr'!$C$1:$X$1,0)+2,0),"")</f>
        <v>80.863019199999997</v>
      </c>
      <c r="J153" s="77">
        <f>IFERROR(VLOOKUP($B153,'24hr'!$A$1:$X$367,MATCH('24hrFilter'!J$1,'24hr'!$C$1:$X$1,0)+2,0),"")</f>
        <v>67.166666499999991</v>
      </c>
      <c r="K153" s="77">
        <f>IFERROR(VLOOKUP($B153,'24hr'!$A$1:$X$367,MATCH('24hrFilter'!K$1,'24hr'!$C$1:$X$1,0)+2,0),"")</f>
        <v>40.818881500000003</v>
      </c>
      <c r="L153" s="77">
        <f>IFERROR(VLOOKUP($B153,'24hr'!$A$1:$X$367,MATCH('24hrFilter'!L$1,'24hr'!$C$1:$X$1,0)+2,0),"")</f>
        <v>40.818881500000003</v>
      </c>
      <c r="M153" s="77">
        <f>IFERROR(VLOOKUP($B153,'24hr'!$A$1:$X$367,MATCH('24hrFilter'!M$1,'24hr'!$C$1:$X$1,0)+2,0),"")</f>
        <v>26.347784999999998</v>
      </c>
      <c r="N153" s="77">
        <f>IFERROR(VLOOKUP($B153,'24hr'!$A$1:$X$367,MATCH('24hrFilter'!N$1,'24hr'!$C$1:$X$1,0)+2,0),"")</f>
        <v>55.411981150000003</v>
      </c>
      <c r="O153" s="77">
        <f>IFERROR(VLOOKUP($B153,'24hr'!$A$1:$X$367,MATCH('24hrFilter'!O$1,'24hr'!$C$1:$X$1,0)+2,0),"")</f>
        <v>67.029696999999999</v>
      </c>
      <c r="P153" s="77">
        <f>IFERROR(VLOOKUP($B153,'24hr'!$A$1:$X$367,MATCH('24hrFilter'!P$1,'24hr'!$C$1:$X$1,0)+2,0),"")</f>
        <v>24.690489499999998</v>
      </c>
      <c r="Q153" s="77">
        <f>IFERROR(VLOOKUP($B153,'24hr'!$A$1:$X$367,MATCH('24hrFilter'!Q$1,'24hr'!$C$1:$X$1,0)+2,0),"")</f>
        <v>24.690489499999998</v>
      </c>
      <c r="R153" s="77">
        <f>IFERROR(VLOOKUP($B153,'24hr'!$A$1:$X$367,MATCH('24hrFilter'!R$1,'24hr'!$C$1:$X$1,0)+2,0),"")</f>
        <v>42.339207500000001</v>
      </c>
      <c r="S153" s="77">
        <f>IFERROR(VLOOKUP($B153,'24hr'!$A$1:$X$367,MATCH('24hrFilter'!S$1,'24hr'!$C$1:$X$1,0)+2,0),"")</f>
        <v>47.015541949999999</v>
      </c>
      <c r="T153" s="77">
        <f>IFERROR(VLOOKUP($B153,'24hr'!$A$1:$X$367,MATCH('24hrFilter'!T$1,'24hr'!$C$1:$X$1,0)+2,0),"")</f>
        <v>7.1912880000000001</v>
      </c>
      <c r="U153" s="77">
        <f>IFERROR(VLOOKUP($B153,'24hr'!$A$1:$X$367,MATCH('24hrFilter'!U$1,'24hr'!$C$1:$X$1,0)+2,0),"")</f>
        <v>3.14899</v>
      </c>
      <c r="V153" s="77">
        <f>IFERROR(VLOOKUP($B153,'24hr'!$A$1:$X$367,MATCH('24hrFilter'!V$1,'24hr'!$C$1:$X$1,0)+2,0),"")</f>
        <v>3.14899</v>
      </c>
      <c r="W153" s="77">
        <f>IFERROR(VLOOKUP($B153,'24hr'!$A$1:$X$367,MATCH('24hrFilter'!W$1,'24hr'!$C$1:$X$1,0)+2,0),"")</f>
        <v>4.0422980000000006</v>
      </c>
      <c r="X153" s="77">
        <f>IFERROR(VLOOKUP($B153,'24hr'!$A$1:$X$367,MATCH('24hrFilter'!X$1,'24hr'!$C$1:$X$1,0)+2,0),"")</f>
        <v>5.0826092999999997</v>
      </c>
      <c r="Y153" s="77">
        <f>IFERROR(VLOOKUP($B153,'24hr'!$A$1:$Z$367,MATCH('24hrFilter'!Y$1,'24hr'!$C$1:$Z$1,0)+2,0),"")</f>
        <v>65</v>
      </c>
      <c r="Z153" s="77">
        <f>IFERROR(VLOOKUP($B153,'24hr'!$A$1:$Z$367,MATCH('24hrFilter'!Z$1,'24hr'!$C$1:$Z$1,0)+2,0),"")</f>
        <v>75</v>
      </c>
    </row>
    <row r="154" spans="2:26" x14ac:dyDescent="0.25">
      <c r="B154">
        <f>IF(ROW()-1&lt;=Input!$F$4,ROW()-1,"")</f>
        <v>153</v>
      </c>
      <c r="C154" s="1">
        <f>IFERROR(VLOOKUP($B154,'24hr'!$A$1:$X$367,MATCH('24hrFilter'!C$1,'24hr'!$C$1:$X$1,0)+2,0),"")</f>
        <v>44042</v>
      </c>
      <c r="D154" s="77" t="str">
        <f>IFERROR(VLOOKUP($B154,'24hr'!$A$1:$X$367,MATCH('24hrFilter'!D$1,'24hr'!$C$1:$X$1,0)+2,0),"")</f>
        <v>Combined</v>
      </c>
      <c r="E154" s="77">
        <f>IFERROR(VLOOKUP($B154,'24hr'!$A$1:$X$367,MATCH('24hrFilter'!E$1,'24hr'!$C$1:$X$1,0)+2,0),"")</f>
        <v>77.838462000000007</v>
      </c>
      <c r="F154" s="77">
        <f>IFERROR(VLOOKUP($B154,'24hr'!$A$1:$X$367,MATCH('24hrFilter'!F$1,'24hr'!$C$1:$X$1,0)+2,0),"")</f>
        <v>75.925874499999992</v>
      </c>
      <c r="G154" s="77">
        <f>IFERROR(VLOOKUP($B154,'24hr'!$A$1:$X$367,MATCH('24hrFilter'!G$1,'24hr'!$C$1:$X$1,0)+2,0),"")</f>
        <v>75.925874499999992</v>
      </c>
      <c r="H154" s="77">
        <f>IFERROR(VLOOKUP($B154,'24hr'!$A$1:$X$367,MATCH('24hrFilter'!H$1,'24hr'!$C$1:$X$1,0)+2,0),"")</f>
        <v>9.0087410000000077</v>
      </c>
      <c r="I154" s="77">
        <f>IFERROR(VLOOKUP($B154,'24hr'!$A$1:$X$367,MATCH('24hrFilter'!I$1,'24hr'!$C$1:$X$1,0)+2,0),"")</f>
        <v>81.282097450000009</v>
      </c>
      <c r="J154" s="77">
        <f>IFERROR(VLOOKUP($B154,'24hr'!$A$1:$X$367,MATCH('24hrFilter'!J$1,'24hr'!$C$1:$X$1,0)+2,0),"")</f>
        <v>64.4066665</v>
      </c>
      <c r="K154" s="77">
        <f>IFERROR(VLOOKUP($B154,'24hr'!$A$1:$X$367,MATCH('24hrFilter'!K$1,'24hr'!$C$1:$X$1,0)+2,0),"")</f>
        <v>48.824125500000001</v>
      </c>
      <c r="L154" s="77">
        <f>IFERROR(VLOOKUP($B154,'24hr'!$A$1:$X$367,MATCH('24hrFilter'!L$1,'24hr'!$C$1:$X$1,0)+2,0),"")</f>
        <v>48.824125500000001</v>
      </c>
      <c r="M154" s="77">
        <f>IFERROR(VLOOKUP($B154,'24hr'!$A$1:$X$367,MATCH('24hrFilter'!M$1,'24hr'!$C$1:$X$1,0)+2,0),"")</f>
        <v>15.582540999999999</v>
      </c>
      <c r="N154" s="77">
        <f>IFERROR(VLOOKUP($B154,'24hr'!$A$1:$X$367,MATCH('24hrFilter'!N$1,'24hr'!$C$1:$X$1,0)+2,0),"")</f>
        <v>57.6452016</v>
      </c>
      <c r="O154" s="77">
        <f>IFERROR(VLOOKUP($B154,'24hr'!$A$1:$X$367,MATCH('24hrFilter'!O$1,'24hr'!$C$1:$X$1,0)+2,0),"")</f>
        <v>69.021433500000001</v>
      </c>
      <c r="P154" s="77">
        <f>IFERROR(VLOOKUP($B154,'24hr'!$A$1:$X$367,MATCH('24hrFilter'!P$1,'24hr'!$C$1:$X$1,0)+2,0),"")</f>
        <v>35.135768999999996</v>
      </c>
      <c r="Q154" s="77">
        <f>IFERROR(VLOOKUP($B154,'24hr'!$A$1:$X$367,MATCH('24hrFilter'!Q$1,'24hr'!$C$1:$X$1,0)+2,0),"")</f>
        <v>35.135768999999996</v>
      </c>
      <c r="R154" s="77">
        <f>IFERROR(VLOOKUP($B154,'24hr'!$A$1:$X$367,MATCH('24hrFilter'!R$1,'24hr'!$C$1:$X$1,0)+2,0),"")</f>
        <v>33.885664500000004</v>
      </c>
      <c r="S154" s="77">
        <f>IFERROR(VLOOKUP($B154,'24hr'!$A$1:$X$367,MATCH('24hrFilter'!S$1,'24hr'!$C$1:$X$1,0)+2,0),"")</f>
        <v>49.214633849999998</v>
      </c>
      <c r="T154" s="77">
        <f>IFERROR(VLOOKUP($B154,'24hr'!$A$1:$X$367,MATCH('24hrFilter'!T$1,'24hr'!$C$1:$X$1,0)+2,0),"")</f>
        <v>6.7167835</v>
      </c>
      <c r="U154" s="77">
        <f>IFERROR(VLOOKUP($B154,'24hr'!$A$1:$X$367,MATCH('24hrFilter'!U$1,'24hr'!$C$1:$X$1,0)+2,0),"")</f>
        <v>4.1713290000000001</v>
      </c>
      <c r="V154" s="77">
        <f>IFERROR(VLOOKUP($B154,'24hr'!$A$1:$X$367,MATCH('24hrFilter'!V$1,'24hr'!$C$1:$X$1,0)+2,0),"")</f>
        <v>4.1713290000000001</v>
      </c>
      <c r="W154" s="77">
        <f>IFERROR(VLOOKUP($B154,'24hr'!$A$1:$X$367,MATCH('24hrFilter'!W$1,'24hr'!$C$1:$X$1,0)+2,0),"")</f>
        <v>2.5454545</v>
      </c>
      <c r="X154" s="77">
        <f>IFERROR(VLOOKUP($B154,'24hr'!$A$1:$X$367,MATCH('24hrFilter'!X$1,'24hr'!$C$1:$X$1,0)+2,0),"")</f>
        <v>5.2127293999999997</v>
      </c>
      <c r="Y154" s="77">
        <f>IFERROR(VLOOKUP($B154,'24hr'!$A$1:$Z$367,MATCH('24hrFilter'!Y$1,'24hr'!$C$1:$Z$1,0)+2,0),"")</f>
        <v>65</v>
      </c>
      <c r="Z154" s="77">
        <f>IFERROR(VLOOKUP($B154,'24hr'!$A$1:$Z$367,MATCH('24hrFilter'!Z$1,'24hr'!$C$1:$Z$1,0)+2,0),"")</f>
        <v>75</v>
      </c>
    </row>
    <row r="155" spans="2:26" x14ac:dyDescent="0.25">
      <c r="B155">
        <f>IF(ROW()-1&lt;=Input!$F$4,ROW()-1,"")</f>
        <v>154</v>
      </c>
      <c r="C155" s="1">
        <f>IFERROR(VLOOKUP($B155,'24hr'!$A$1:$X$367,MATCH('24hrFilter'!C$1,'24hr'!$C$1:$X$1,0)+2,0),"")</f>
        <v>44041</v>
      </c>
      <c r="D155" s="77" t="str">
        <f>IFERROR(VLOOKUP($B155,'24hr'!$A$1:$X$367,MATCH('24hrFilter'!D$1,'24hr'!$C$1:$X$1,0)+2,0),"")</f>
        <v>Combined</v>
      </c>
      <c r="E155" s="77">
        <f>IFERROR(VLOOKUP($B155,'24hr'!$A$1:$X$367,MATCH('24hrFilter'!E$1,'24hr'!$C$1:$X$1,0)+2,0),"")</f>
        <v>77.372726999999998</v>
      </c>
      <c r="F155" s="77">
        <f>IFERROR(VLOOKUP($B155,'24hr'!$A$1:$X$367,MATCH('24hrFilter'!F$1,'24hr'!$C$1:$X$1,0)+2,0),"")</f>
        <v>74.255944</v>
      </c>
      <c r="G155" s="77">
        <f>IFERROR(VLOOKUP($B155,'24hr'!$A$1:$X$367,MATCH('24hrFilter'!G$1,'24hr'!$C$1:$X$1,0)+2,0),"")</f>
        <v>74.255944</v>
      </c>
      <c r="H155" s="77">
        <f>IFERROR(VLOOKUP($B155,'24hr'!$A$1:$X$367,MATCH('24hrFilter'!H$1,'24hr'!$C$1:$X$1,0)+2,0),"")</f>
        <v>10.994265499999997</v>
      </c>
      <c r="I155" s="77">
        <f>IFERROR(VLOOKUP($B155,'24hr'!$A$1:$X$367,MATCH('24hrFilter'!I$1,'24hr'!$C$1:$X$1,0)+2,0),"")</f>
        <v>80.426119999999997</v>
      </c>
      <c r="J155" s="77">
        <f>IFERROR(VLOOKUP($B155,'24hr'!$A$1:$X$367,MATCH('24hrFilter'!J$1,'24hr'!$C$1:$X$1,0)+2,0),"")</f>
        <v>64.46096</v>
      </c>
      <c r="K155" s="77">
        <f>IFERROR(VLOOKUP($B155,'24hr'!$A$1:$X$367,MATCH('24hrFilter'!K$1,'24hr'!$C$1:$X$1,0)+2,0),"")</f>
        <v>49.133915999999999</v>
      </c>
      <c r="L155" s="77">
        <f>IFERROR(VLOOKUP($B155,'24hr'!$A$1:$X$367,MATCH('24hrFilter'!L$1,'24hr'!$C$1:$X$1,0)+2,0),"")</f>
        <v>49.133915999999999</v>
      </c>
      <c r="M155" s="77">
        <f>IFERROR(VLOOKUP($B155,'24hr'!$A$1:$X$367,MATCH('24hrFilter'!M$1,'24hr'!$C$1:$X$1,0)+2,0),"")</f>
        <v>15.327044000000001</v>
      </c>
      <c r="N155" s="77">
        <f>IFERROR(VLOOKUP($B155,'24hr'!$A$1:$X$367,MATCH('24hrFilter'!N$1,'24hr'!$C$1:$X$1,0)+2,0),"")</f>
        <v>57.267312750000002</v>
      </c>
      <c r="O155" s="77">
        <f>IFERROR(VLOOKUP($B155,'24hr'!$A$1:$X$367,MATCH('24hrFilter'!O$1,'24hr'!$C$1:$X$1,0)+2,0),"")</f>
        <v>69.181993000000006</v>
      </c>
      <c r="P155" s="77">
        <f>IFERROR(VLOOKUP($B155,'24hr'!$A$1:$X$367,MATCH('24hrFilter'!P$1,'24hr'!$C$1:$X$1,0)+2,0),"")</f>
        <v>35.229335999999996</v>
      </c>
      <c r="Q155" s="77">
        <f>IFERROR(VLOOKUP($B155,'24hr'!$A$1:$X$367,MATCH('24hrFilter'!Q$1,'24hr'!$C$1:$X$1,0)+2,0),"")</f>
        <v>35.229335999999996</v>
      </c>
      <c r="R155" s="77">
        <f>IFERROR(VLOOKUP($B155,'24hr'!$A$1:$X$367,MATCH('24hrFilter'!R$1,'24hr'!$C$1:$X$1,0)+2,0),"")</f>
        <v>33.952657000000002</v>
      </c>
      <c r="S155" s="77">
        <f>IFERROR(VLOOKUP($B155,'24hr'!$A$1:$X$367,MATCH('24hrFilter'!S$1,'24hr'!$C$1:$X$1,0)+2,0),"")</f>
        <v>49.598322499999995</v>
      </c>
      <c r="T155" s="77">
        <f>IFERROR(VLOOKUP($B155,'24hr'!$A$1:$X$367,MATCH('24hrFilter'!T$1,'24hr'!$C$1:$X$1,0)+2,0),"")</f>
        <v>6.0227275000000002</v>
      </c>
      <c r="U155" s="77">
        <f>IFERROR(VLOOKUP($B155,'24hr'!$A$1:$X$367,MATCH('24hrFilter'!U$1,'24hr'!$C$1:$X$1,0)+2,0),"")</f>
        <v>3.5174825000000003</v>
      </c>
      <c r="V155" s="77">
        <f>IFERROR(VLOOKUP($B155,'24hr'!$A$1:$X$367,MATCH('24hrFilter'!V$1,'24hr'!$C$1:$X$1,0)+2,0),"")</f>
        <v>3.5174825000000003</v>
      </c>
      <c r="W155" s="77">
        <f>IFERROR(VLOOKUP($B155,'24hr'!$A$1:$X$367,MATCH('24hrFilter'!W$1,'24hr'!$C$1:$X$1,0)+2,0),"")</f>
        <v>2.5052449999999999</v>
      </c>
      <c r="X155" s="77">
        <f>IFERROR(VLOOKUP($B155,'24hr'!$A$1:$X$367,MATCH('24hrFilter'!X$1,'24hr'!$C$1:$X$1,0)+2,0),"")</f>
        <v>4.5966783499999995</v>
      </c>
      <c r="Y155" s="77">
        <f>IFERROR(VLOOKUP($B155,'24hr'!$A$1:$Z$367,MATCH('24hrFilter'!Y$1,'24hr'!$C$1:$Z$1,0)+2,0),"")</f>
        <v>65</v>
      </c>
      <c r="Z155" s="77">
        <f>IFERROR(VLOOKUP($B155,'24hr'!$A$1:$Z$367,MATCH('24hrFilter'!Z$1,'24hr'!$C$1:$Z$1,0)+2,0),"")</f>
        <v>75</v>
      </c>
    </row>
    <row r="156" spans="2:26" x14ac:dyDescent="0.25">
      <c r="B156">
        <f>IF(ROW()-1&lt;=Input!$F$4,ROW()-1,"")</f>
        <v>155</v>
      </c>
      <c r="C156" s="1">
        <f>IFERROR(VLOOKUP($B156,'24hr'!$A$1:$X$367,MATCH('24hrFilter'!C$1,'24hr'!$C$1:$X$1,0)+2,0),"")</f>
        <v>44040</v>
      </c>
      <c r="D156" s="77" t="str">
        <f>IFERROR(VLOOKUP($B156,'24hr'!$A$1:$X$367,MATCH('24hrFilter'!D$1,'24hr'!$C$1:$X$1,0)+2,0),"")</f>
        <v>Combined</v>
      </c>
      <c r="E156" s="77">
        <f>IFERROR(VLOOKUP($B156,'24hr'!$A$1:$X$367,MATCH('24hrFilter'!E$1,'24hr'!$C$1:$X$1,0)+2,0),"")</f>
        <v>76.36</v>
      </c>
      <c r="F156" s="77">
        <f>IFERROR(VLOOKUP($B156,'24hr'!$A$1:$X$367,MATCH('24hrFilter'!F$1,'24hr'!$C$1:$X$1,0)+2,0),"")</f>
        <v>74.643181999999996</v>
      </c>
      <c r="G156" s="77">
        <f>IFERROR(VLOOKUP($B156,'24hr'!$A$1:$X$367,MATCH('24hrFilter'!G$1,'24hr'!$C$1:$X$1,0)+2,0),"")</f>
        <v>74.643181999999996</v>
      </c>
      <c r="H156" s="77">
        <f>IFERROR(VLOOKUP($B156,'24hr'!$A$1:$X$367,MATCH('24hrFilter'!H$1,'24hr'!$C$1:$X$1,0)+2,0),"")</f>
        <v>9.3445105000000055</v>
      </c>
      <c r="I156" s="77">
        <f>IFERROR(VLOOKUP($B156,'24hr'!$A$1:$X$367,MATCH('24hrFilter'!I$1,'24hr'!$C$1:$X$1,0)+2,0),"")</f>
        <v>79.787426150000002</v>
      </c>
      <c r="J156" s="77">
        <f>IFERROR(VLOOKUP($B156,'24hr'!$A$1:$X$367,MATCH('24hrFilter'!J$1,'24hr'!$C$1:$X$1,0)+2,0),"")</f>
        <v>64.301387500000004</v>
      </c>
      <c r="K156" s="77">
        <f>IFERROR(VLOOKUP($B156,'24hr'!$A$1:$X$367,MATCH('24hrFilter'!K$1,'24hr'!$C$1:$X$1,0)+2,0),"")</f>
        <v>43.579720500000001</v>
      </c>
      <c r="L156" s="77">
        <f>IFERROR(VLOOKUP($B156,'24hr'!$A$1:$X$367,MATCH('24hrFilter'!L$1,'24hr'!$C$1:$X$1,0)+2,0),"")</f>
        <v>43.579720500000001</v>
      </c>
      <c r="M156" s="77">
        <f>IFERROR(VLOOKUP($B156,'24hr'!$A$1:$X$367,MATCH('24hrFilter'!M$1,'24hr'!$C$1:$X$1,0)+2,0),"")</f>
        <v>20.721667</v>
      </c>
      <c r="N156" s="77">
        <f>IFERROR(VLOOKUP($B156,'24hr'!$A$1:$X$367,MATCH('24hrFilter'!N$1,'24hr'!$C$1:$X$1,0)+2,0),"")</f>
        <v>54.911356999999995</v>
      </c>
      <c r="O156" s="77">
        <f>IFERROR(VLOOKUP($B156,'24hr'!$A$1:$X$367,MATCH('24hrFilter'!O$1,'24hr'!$C$1:$X$1,0)+2,0),"")</f>
        <v>65.042033500000002</v>
      </c>
      <c r="P156" s="77">
        <f>IFERROR(VLOOKUP($B156,'24hr'!$A$1:$X$367,MATCH('24hrFilter'!P$1,'24hr'!$C$1:$X$1,0)+2,0),"")</f>
        <v>28.045175</v>
      </c>
      <c r="Q156" s="77">
        <f>IFERROR(VLOOKUP($B156,'24hr'!$A$1:$X$367,MATCH('24hrFilter'!Q$1,'24hr'!$C$1:$X$1,0)+2,0),"")</f>
        <v>28.045175</v>
      </c>
      <c r="R156" s="77">
        <f>IFERROR(VLOOKUP($B156,'24hr'!$A$1:$X$367,MATCH('24hrFilter'!R$1,'24hr'!$C$1:$X$1,0)+2,0),"")</f>
        <v>36.996858500000002</v>
      </c>
      <c r="S156" s="77">
        <f>IFERROR(VLOOKUP($B156,'24hr'!$A$1:$X$367,MATCH('24hrFilter'!S$1,'24hr'!$C$1:$X$1,0)+2,0),"")</f>
        <v>47.371959449999999</v>
      </c>
      <c r="T156" s="77">
        <f>IFERROR(VLOOKUP($B156,'24hr'!$A$1:$X$367,MATCH('24hrFilter'!T$1,'24hr'!$C$1:$X$1,0)+2,0),"")</f>
        <v>6.3995214999999996</v>
      </c>
      <c r="U156" s="77">
        <f>IFERROR(VLOOKUP($B156,'24hr'!$A$1:$X$367,MATCH('24hrFilter'!U$1,'24hr'!$C$1:$X$1,0)+2,0),"")</f>
        <v>3.0129869999999999</v>
      </c>
      <c r="V156" s="77">
        <f>IFERROR(VLOOKUP($B156,'24hr'!$A$1:$X$367,MATCH('24hrFilter'!V$1,'24hr'!$C$1:$X$1,0)+2,0),"")</f>
        <v>3.0129869999999999</v>
      </c>
      <c r="W156" s="77">
        <f>IFERROR(VLOOKUP($B156,'24hr'!$A$1:$X$367,MATCH('24hrFilter'!W$1,'24hr'!$C$1:$X$1,0)+2,0),"")</f>
        <v>3.3865344999999998</v>
      </c>
      <c r="X156" s="77">
        <f>IFERROR(VLOOKUP($B156,'24hr'!$A$1:$X$367,MATCH('24hrFilter'!X$1,'24hr'!$C$1:$X$1,0)+2,0),"")</f>
        <v>4.5484769499999995</v>
      </c>
      <c r="Y156" s="77">
        <f>IFERROR(VLOOKUP($B156,'24hr'!$A$1:$Z$367,MATCH('24hrFilter'!Y$1,'24hr'!$C$1:$Z$1,0)+2,0),"")</f>
        <v>65</v>
      </c>
      <c r="Z156" s="77">
        <f>IFERROR(VLOOKUP($B156,'24hr'!$A$1:$Z$367,MATCH('24hrFilter'!Z$1,'24hr'!$C$1:$Z$1,0)+2,0),"")</f>
        <v>75</v>
      </c>
    </row>
    <row r="157" spans="2:26" x14ac:dyDescent="0.25">
      <c r="B157">
        <f>IF(ROW()-1&lt;=Input!$F$4,ROW()-1,"")</f>
        <v>156</v>
      </c>
      <c r="C157" s="1">
        <f>IFERROR(VLOOKUP($B157,'24hr'!$A$1:$X$367,MATCH('24hrFilter'!C$1,'24hr'!$C$1:$X$1,0)+2,0),"")</f>
        <v>44039</v>
      </c>
      <c r="D157" s="77" t="str">
        <f>IFERROR(VLOOKUP($B157,'24hr'!$A$1:$X$367,MATCH('24hrFilter'!D$1,'24hr'!$C$1:$X$1,0)+2,0),"")</f>
        <v>Combined</v>
      </c>
      <c r="E157" s="77">
        <f>IFERROR(VLOOKUP($B157,'24hr'!$A$1:$X$367,MATCH('24hrFilter'!E$1,'24hr'!$C$1:$X$1,0)+2,0),"")</f>
        <v>77.152726999999999</v>
      </c>
      <c r="F157" s="77">
        <f>IFERROR(VLOOKUP($B157,'24hr'!$A$1:$X$367,MATCH('24hrFilter'!F$1,'24hr'!$C$1:$X$1,0)+2,0),"")</f>
        <v>74.461748</v>
      </c>
      <c r="G157" s="77">
        <f>IFERROR(VLOOKUP($B157,'24hr'!$A$1:$X$367,MATCH('24hrFilter'!G$1,'24hr'!$C$1:$X$1,0)+2,0),"")</f>
        <v>74.461748</v>
      </c>
      <c r="H157" s="77">
        <f>IFERROR(VLOOKUP($B157,'24hr'!$A$1:$X$367,MATCH('24hrFilter'!H$1,'24hr'!$C$1:$X$1,0)+2,0),"")</f>
        <v>9.8730770000000021</v>
      </c>
      <c r="I157" s="77">
        <f>IFERROR(VLOOKUP($B157,'24hr'!$A$1:$X$367,MATCH('24hrFilter'!I$1,'24hr'!$C$1:$X$1,0)+2,0),"")</f>
        <v>79.614384000000001</v>
      </c>
      <c r="J157" s="77">
        <f>IFERROR(VLOOKUP($B157,'24hr'!$A$1:$X$367,MATCH('24hrFilter'!J$1,'24hr'!$C$1:$X$1,0)+2,0),"")</f>
        <v>62.641259000000005</v>
      </c>
      <c r="K157" s="77">
        <f>IFERROR(VLOOKUP($B157,'24hr'!$A$1:$X$367,MATCH('24hrFilter'!K$1,'24hr'!$C$1:$X$1,0)+2,0),"")</f>
        <v>44.155454500000005</v>
      </c>
      <c r="L157" s="77">
        <f>IFERROR(VLOOKUP($B157,'24hr'!$A$1:$X$367,MATCH('24hrFilter'!L$1,'24hr'!$C$1:$X$1,0)+2,0),"")</f>
        <v>44.155454500000005</v>
      </c>
      <c r="M157" s="77">
        <f>IFERROR(VLOOKUP($B157,'24hr'!$A$1:$X$367,MATCH('24hrFilter'!M$1,'24hr'!$C$1:$X$1,0)+2,0),"")</f>
        <v>18.4858045</v>
      </c>
      <c r="N157" s="77">
        <f>IFERROR(VLOOKUP($B157,'24hr'!$A$1:$X$367,MATCH('24hrFilter'!N$1,'24hr'!$C$1:$X$1,0)+2,0),"")</f>
        <v>53.252402099999998</v>
      </c>
      <c r="O157" s="77">
        <f>IFERROR(VLOOKUP($B157,'24hr'!$A$1:$X$367,MATCH('24hrFilter'!O$1,'24hr'!$C$1:$X$1,0)+2,0),"")</f>
        <v>62.3105245</v>
      </c>
      <c r="P157" s="77">
        <f>IFERROR(VLOOKUP($B157,'24hr'!$A$1:$X$367,MATCH('24hrFilter'!P$1,'24hr'!$C$1:$X$1,0)+2,0),"")</f>
        <v>26.246748</v>
      </c>
      <c r="Q157" s="77">
        <f>IFERROR(VLOOKUP($B157,'24hr'!$A$1:$X$367,MATCH('24hrFilter'!Q$1,'24hr'!$C$1:$X$1,0)+2,0),"")</f>
        <v>26.246748</v>
      </c>
      <c r="R157" s="77">
        <f>IFERROR(VLOOKUP($B157,'24hr'!$A$1:$X$367,MATCH('24hrFilter'!R$1,'24hr'!$C$1:$X$1,0)+2,0),"")</f>
        <v>36.063776500000003</v>
      </c>
      <c r="S157" s="77">
        <f>IFERROR(VLOOKUP($B157,'24hr'!$A$1:$X$367,MATCH('24hrFilter'!S$1,'24hr'!$C$1:$X$1,0)+2,0),"")</f>
        <v>44.789190500000004</v>
      </c>
      <c r="T157" s="77">
        <f>IFERROR(VLOOKUP($B157,'24hr'!$A$1:$X$367,MATCH('24hrFilter'!T$1,'24hr'!$C$1:$X$1,0)+2,0),"")</f>
        <v>6.4895104999999997</v>
      </c>
      <c r="U157" s="77">
        <f>IFERROR(VLOOKUP($B157,'24hr'!$A$1:$X$367,MATCH('24hrFilter'!U$1,'24hr'!$C$1:$X$1,0)+2,0),"")</f>
        <v>3.2797204999999998</v>
      </c>
      <c r="V157" s="77">
        <f>IFERROR(VLOOKUP($B157,'24hr'!$A$1:$X$367,MATCH('24hrFilter'!V$1,'24hr'!$C$1:$X$1,0)+2,0),"")</f>
        <v>3.2797204999999998</v>
      </c>
      <c r="W157" s="77">
        <f>IFERROR(VLOOKUP($B157,'24hr'!$A$1:$X$367,MATCH('24hrFilter'!W$1,'24hr'!$C$1:$X$1,0)+2,0),"")</f>
        <v>3.2097899999999999</v>
      </c>
      <c r="X157" s="77">
        <f>IFERROR(VLOOKUP($B157,'24hr'!$A$1:$X$367,MATCH('24hrFilter'!X$1,'24hr'!$C$1:$X$1,0)+2,0),"")</f>
        <v>4.8114803000000004</v>
      </c>
      <c r="Y157" s="77">
        <f>IFERROR(VLOOKUP($B157,'24hr'!$A$1:$Z$367,MATCH('24hrFilter'!Y$1,'24hr'!$C$1:$Z$1,0)+2,0),"")</f>
        <v>65</v>
      </c>
      <c r="Z157" s="77">
        <f>IFERROR(VLOOKUP($B157,'24hr'!$A$1:$Z$367,MATCH('24hrFilter'!Z$1,'24hr'!$C$1:$Z$1,0)+2,0),"")</f>
        <v>75</v>
      </c>
    </row>
    <row r="158" spans="2:26" x14ac:dyDescent="0.25">
      <c r="B158">
        <f>IF(ROW()-1&lt;=Input!$F$4,ROW()-1,"")</f>
        <v>157</v>
      </c>
      <c r="C158" s="1">
        <f>IFERROR(VLOOKUP($B158,'24hr'!$A$1:$X$367,MATCH('24hrFilter'!C$1,'24hr'!$C$1:$X$1,0)+2,0),"")</f>
        <v>44038</v>
      </c>
      <c r="D158" s="77" t="str">
        <f>IFERROR(VLOOKUP($B158,'24hr'!$A$1:$X$367,MATCH('24hrFilter'!D$1,'24hr'!$C$1:$X$1,0)+2,0),"")</f>
        <v>Combined</v>
      </c>
      <c r="E158" s="77">
        <f>IFERROR(VLOOKUP($B158,'24hr'!$A$1:$X$367,MATCH('24hrFilter'!E$1,'24hr'!$C$1:$X$1,0)+2,0),"")</f>
        <v>76.558182000000002</v>
      </c>
      <c r="F158" s="77">
        <f>IFERROR(VLOOKUP($B158,'24hr'!$A$1:$X$367,MATCH('24hrFilter'!F$1,'24hr'!$C$1:$X$1,0)+2,0),"")</f>
        <v>69.444210499999997</v>
      </c>
      <c r="G158" s="77">
        <f>IFERROR(VLOOKUP($B158,'24hr'!$A$1:$X$367,MATCH('24hrFilter'!G$1,'24hr'!$C$1:$X$1,0)+2,0),"")</f>
        <v>69.444210499999997</v>
      </c>
      <c r="H158" s="77">
        <f>IFERROR(VLOOKUP($B158,'24hr'!$A$1:$X$367,MATCH('24hrFilter'!H$1,'24hr'!$C$1:$X$1,0)+2,0),"")</f>
        <v>15.723342000000002</v>
      </c>
      <c r="I158" s="77">
        <f>IFERROR(VLOOKUP($B158,'24hr'!$A$1:$X$367,MATCH('24hrFilter'!I$1,'24hr'!$C$1:$X$1,0)+2,0),"")</f>
        <v>79.489013</v>
      </c>
      <c r="J158" s="77">
        <f>IFERROR(VLOOKUP($B158,'24hr'!$A$1:$X$367,MATCH('24hrFilter'!J$1,'24hr'!$C$1:$X$1,0)+2,0),"")</f>
        <v>61.487179499999996</v>
      </c>
      <c r="K158" s="77">
        <f>IFERROR(VLOOKUP($B158,'24hr'!$A$1:$X$367,MATCH('24hrFilter'!K$1,'24hr'!$C$1:$X$1,0)+2,0),"")</f>
        <v>50.582167999999996</v>
      </c>
      <c r="L158" s="77">
        <f>IFERROR(VLOOKUP($B158,'24hr'!$A$1:$X$367,MATCH('24hrFilter'!L$1,'24hr'!$C$1:$X$1,0)+2,0),"")</f>
        <v>50.582167999999996</v>
      </c>
      <c r="M158" s="77">
        <f>IFERROR(VLOOKUP($B158,'24hr'!$A$1:$X$367,MATCH('24hrFilter'!M$1,'24hr'!$C$1:$X$1,0)+2,0),"")</f>
        <v>10.905011500000001</v>
      </c>
      <c r="N158" s="77">
        <f>IFERROR(VLOOKUP($B158,'24hr'!$A$1:$X$367,MATCH('24hrFilter'!N$1,'24hr'!$C$1:$X$1,0)+2,0),"")</f>
        <v>55.220292950000001</v>
      </c>
      <c r="O158" s="77">
        <f>IFERROR(VLOOKUP($B158,'24hr'!$A$1:$X$367,MATCH('24hrFilter'!O$1,'24hr'!$C$1:$X$1,0)+2,0),"")</f>
        <v>73.577121500000004</v>
      </c>
      <c r="P158" s="77">
        <f>IFERROR(VLOOKUP($B158,'24hr'!$A$1:$X$367,MATCH('24hrFilter'!P$1,'24hr'!$C$1:$X$1,0)+2,0),"")</f>
        <v>34.314754999999998</v>
      </c>
      <c r="Q158" s="77">
        <f>IFERROR(VLOOKUP($B158,'24hr'!$A$1:$X$367,MATCH('24hrFilter'!Q$1,'24hr'!$C$1:$X$1,0)+2,0),"")</f>
        <v>34.314754999999998</v>
      </c>
      <c r="R158" s="77">
        <f>IFERROR(VLOOKUP($B158,'24hr'!$A$1:$X$367,MATCH('24hrFilter'!R$1,'24hr'!$C$1:$X$1,0)+2,0),"")</f>
        <v>39.262366499999999</v>
      </c>
      <c r="S158" s="77">
        <f>IFERROR(VLOOKUP($B158,'24hr'!$A$1:$X$367,MATCH('24hrFilter'!S$1,'24hr'!$C$1:$X$1,0)+2,0),"")</f>
        <v>49.611095899999995</v>
      </c>
      <c r="T158" s="77">
        <f>IFERROR(VLOOKUP($B158,'24hr'!$A$1:$X$367,MATCH('24hrFilter'!T$1,'24hr'!$C$1:$X$1,0)+2,0),"")</f>
        <v>5.7692309999999996</v>
      </c>
      <c r="U158" s="77">
        <f>IFERROR(VLOOKUP($B158,'24hr'!$A$1:$X$367,MATCH('24hrFilter'!U$1,'24hr'!$C$1:$X$1,0)+2,0),"")</f>
        <v>3.4115384999999998</v>
      </c>
      <c r="V158" s="77">
        <f>IFERROR(VLOOKUP($B158,'24hr'!$A$1:$X$367,MATCH('24hrFilter'!V$1,'24hr'!$C$1:$X$1,0)+2,0),"")</f>
        <v>3.4115384999999998</v>
      </c>
      <c r="W158" s="77">
        <f>IFERROR(VLOOKUP($B158,'24hr'!$A$1:$X$367,MATCH('24hrFilter'!W$1,'24hr'!$C$1:$X$1,0)+2,0),"")</f>
        <v>2.3576924999999997</v>
      </c>
      <c r="X158" s="77">
        <f>IFERROR(VLOOKUP($B158,'24hr'!$A$1:$X$367,MATCH('24hrFilter'!X$1,'24hr'!$C$1:$X$1,0)+2,0),"")</f>
        <v>4.9091702999999995</v>
      </c>
      <c r="Y158" s="77">
        <f>IFERROR(VLOOKUP($B158,'24hr'!$A$1:$Z$367,MATCH('24hrFilter'!Y$1,'24hr'!$C$1:$Z$1,0)+2,0),"")</f>
        <v>65</v>
      </c>
      <c r="Z158" s="77">
        <f>IFERROR(VLOOKUP($B158,'24hr'!$A$1:$Z$367,MATCH('24hrFilter'!Z$1,'24hr'!$C$1:$Z$1,0)+2,0),"")</f>
        <v>75</v>
      </c>
    </row>
    <row r="159" spans="2:26" x14ac:dyDescent="0.25">
      <c r="B159">
        <f>IF(ROW()-1&lt;=Input!$F$4,ROW()-1,"")</f>
        <v>158</v>
      </c>
      <c r="C159" s="1">
        <f>IFERROR(VLOOKUP($B159,'24hr'!$A$1:$X$367,MATCH('24hrFilter'!C$1,'24hr'!$C$1:$X$1,0)+2,0),"")</f>
        <v>44037</v>
      </c>
      <c r="D159" s="77" t="str">
        <f>IFERROR(VLOOKUP($B159,'24hr'!$A$1:$X$367,MATCH('24hrFilter'!D$1,'24hr'!$C$1:$X$1,0)+2,0),"")</f>
        <v>Combined</v>
      </c>
      <c r="E159" s="77">
        <f>IFERROR(VLOOKUP($B159,'24hr'!$A$1:$X$367,MATCH('24hrFilter'!E$1,'24hr'!$C$1:$X$1,0)+2,0),"")</f>
        <v>76.681818000000007</v>
      </c>
      <c r="F159" s="77">
        <f>IFERROR(VLOOKUP($B159,'24hr'!$A$1:$X$367,MATCH('24hrFilter'!F$1,'24hr'!$C$1:$X$1,0)+2,0),"")</f>
        <v>70.187320499999998</v>
      </c>
      <c r="G159" s="77">
        <f>IFERROR(VLOOKUP($B159,'24hr'!$A$1:$X$367,MATCH('24hrFilter'!G$1,'24hr'!$C$1:$X$1,0)+2,0),"")</f>
        <v>70.187320499999998</v>
      </c>
      <c r="H159" s="77">
        <f>IFERROR(VLOOKUP($B159,'24hr'!$A$1:$X$367,MATCH('24hrFilter'!H$1,'24hr'!$C$1:$X$1,0)+2,0),"")</f>
        <v>15.261281</v>
      </c>
      <c r="I159" s="77">
        <f>IFERROR(VLOOKUP($B159,'24hr'!$A$1:$X$367,MATCH('24hrFilter'!I$1,'24hr'!$C$1:$X$1,0)+2,0),"")</f>
        <v>79.086548999999991</v>
      </c>
      <c r="J159" s="77">
        <f>IFERROR(VLOOKUP($B159,'24hr'!$A$1:$X$367,MATCH('24hrFilter'!J$1,'24hr'!$C$1:$X$1,0)+2,0),"")</f>
        <v>63.964592999999994</v>
      </c>
      <c r="K159" s="77">
        <f>IFERROR(VLOOKUP($B159,'24hr'!$A$1:$X$367,MATCH('24hrFilter'!K$1,'24hr'!$C$1:$X$1,0)+2,0),"")</f>
        <v>48.847063000000006</v>
      </c>
      <c r="L159" s="77">
        <f>IFERROR(VLOOKUP($B159,'24hr'!$A$1:$X$367,MATCH('24hrFilter'!L$1,'24hr'!$C$1:$X$1,0)+2,0),"")</f>
        <v>48.847063000000006</v>
      </c>
      <c r="M159" s="77">
        <f>IFERROR(VLOOKUP($B159,'24hr'!$A$1:$X$367,MATCH('24hrFilter'!M$1,'24hr'!$C$1:$X$1,0)+2,0),"")</f>
        <v>15.117529999999995</v>
      </c>
      <c r="N159" s="77">
        <f>IFERROR(VLOOKUP($B159,'24hr'!$A$1:$X$367,MATCH('24hrFilter'!N$1,'24hr'!$C$1:$X$1,0)+2,0),"")</f>
        <v>56.514145749999997</v>
      </c>
      <c r="O159" s="77">
        <f>IFERROR(VLOOKUP($B159,'24hr'!$A$1:$X$367,MATCH('24hrFilter'!O$1,'24hr'!$C$1:$X$1,0)+2,0),"")</f>
        <v>74.649449500000003</v>
      </c>
      <c r="P159" s="77">
        <f>IFERROR(VLOOKUP($B159,'24hr'!$A$1:$X$367,MATCH('24hrFilter'!P$1,'24hr'!$C$1:$X$1,0)+2,0),"")</f>
        <v>33.082062999999998</v>
      </c>
      <c r="Q159" s="77">
        <f>IFERROR(VLOOKUP($B159,'24hr'!$A$1:$X$367,MATCH('24hrFilter'!Q$1,'24hr'!$C$1:$X$1,0)+2,0),"")</f>
        <v>33.082062999999998</v>
      </c>
      <c r="R159" s="77">
        <f>IFERROR(VLOOKUP($B159,'24hr'!$A$1:$X$367,MATCH('24hrFilter'!R$1,'24hr'!$C$1:$X$1,0)+2,0),"")</f>
        <v>41.567386500000005</v>
      </c>
      <c r="S159" s="77">
        <f>IFERROR(VLOOKUP($B159,'24hr'!$A$1:$X$367,MATCH('24hrFilter'!S$1,'24hr'!$C$1:$X$1,0)+2,0),"")</f>
        <v>51.036113100000001</v>
      </c>
      <c r="T159" s="77">
        <f>IFERROR(VLOOKUP($B159,'24hr'!$A$1:$X$367,MATCH('24hrFilter'!T$1,'24hr'!$C$1:$X$1,0)+2,0),"")</f>
        <v>6.0664335000000005</v>
      </c>
      <c r="U159" s="77">
        <f>IFERROR(VLOOKUP($B159,'24hr'!$A$1:$X$367,MATCH('24hrFilter'!U$1,'24hr'!$C$1:$X$1,0)+2,0),"")</f>
        <v>3.1315789999999999</v>
      </c>
      <c r="V159" s="77">
        <f>IFERROR(VLOOKUP($B159,'24hr'!$A$1:$X$367,MATCH('24hrFilter'!V$1,'24hr'!$C$1:$X$1,0)+2,0),"")</f>
        <v>3.1315789999999999</v>
      </c>
      <c r="W159" s="77">
        <f>IFERROR(VLOOKUP($B159,'24hr'!$A$1:$X$367,MATCH('24hrFilter'!W$1,'24hr'!$C$1:$X$1,0)+2,0),"")</f>
        <v>2.9348545000000001</v>
      </c>
      <c r="X159" s="77">
        <f>IFERROR(VLOOKUP($B159,'24hr'!$A$1:$X$367,MATCH('24hrFilter'!X$1,'24hr'!$C$1:$X$1,0)+2,0),"")</f>
        <v>4.7562522500000002</v>
      </c>
      <c r="Y159" s="77">
        <f>IFERROR(VLOOKUP($B159,'24hr'!$A$1:$Z$367,MATCH('24hrFilter'!Y$1,'24hr'!$C$1:$Z$1,0)+2,0),"")</f>
        <v>65</v>
      </c>
      <c r="Z159" s="77">
        <f>IFERROR(VLOOKUP($B159,'24hr'!$A$1:$Z$367,MATCH('24hrFilter'!Z$1,'24hr'!$C$1:$Z$1,0)+2,0),"")</f>
        <v>75</v>
      </c>
    </row>
    <row r="160" spans="2:26" x14ac:dyDescent="0.25">
      <c r="B160">
        <f>IF(ROW()-1&lt;=Input!$F$4,ROW()-1,"")</f>
        <v>159</v>
      </c>
      <c r="C160" s="1">
        <f>IFERROR(VLOOKUP($B160,'24hr'!$A$1:$X$367,MATCH('24hrFilter'!C$1,'24hr'!$C$1:$X$1,0)+2,0),"")</f>
        <v>44036</v>
      </c>
      <c r="D160" s="77" t="str">
        <f>IFERROR(VLOOKUP($B160,'24hr'!$A$1:$X$367,MATCH('24hrFilter'!D$1,'24hr'!$C$1:$X$1,0)+2,0),"")</f>
        <v>Combined</v>
      </c>
      <c r="E160" s="77">
        <f>IFERROR(VLOOKUP($B160,'24hr'!$A$1:$X$367,MATCH('24hrFilter'!E$1,'24hr'!$C$1:$X$1,0)+2,0),"")</f>
        <v>77.763636000000005</v>
      </c>
      <c r="F160" s="77">
        <f>IFERROR(VLOOKUP($B160,'24hr'!$A$1:$X$367,MATCH('24hrFilter'!F$1,'24hr'!$C$1:$X$1,0)+2,0),"")</f>
        <v>64.950151500000004</v>
      </c>
      <c r="G160" s="77">
        <f>IFERROR(VLOOKUP($B160,'24hr'!$A$1:$X$367,MATCH('24hrFilter'!G$1,'24hr'!$C$1:$X$1,0)+2,0),"")</f>
        <v>64.950151500000004</v>
      </c>
      <c r="H160" s="77">
        <f>IFERROR(VLOOKUP($B160,'24hr'!$A$1:$X$367,MATCH('24hrFilter'!H$1,'24hr'!$C$1:$X$1,0)+2,0),"")</f>
        <v>21.789359000000005</v>
      </c>
      <c r="I160" s="77">
        <f>IFERROR(VLOOKUP($B160,'24hr'!$A$1:$X$367,MATCH('24hrFilter'!I$1,'24hr'!$C$1:$X$1,0)+2,0),"")</f>
        <v>78.805878300000003</v>
      </c>
      <c r="J160" s="77">
        <f>IFERROR(VLOOKUP($B160,'24hr'!$A$1:$X$367,MATCH('24hrFilter'!J$1,'24hr'!$C$1:$X$1,0)+2,0),"")</f>
        <v>60.834615499999998</v>
      </c>
      <c r="K160" s="77">
        <f>IFERROR(VLOOKUP($B160,'24hr'!$A$1:$X$367,MATCH('24hrFilter'!K$1,'24hr'!$C$1:$X$1,0)+2,0),"")</f>
        <v>52.778846000000001</v>
      </c>
      <c r="L160" s="77">
        <f>IFERROR(VLOOKUP($B160,'24hr'!$A$1:$X$367,MATCH('24hrFilter'!L$1,'24hr'!$C$1:$X$1,0)+2,0),"")</f>
        <v>52.778846000000001</v>
      </c>
      <c r="M160" s="77">
        <f>IFERROR(VLOOKUP($B160,'24hr'!$A$1:$X$367,MATCH('24hrFilter'!M$1,'24hr'!$C$1:$X$1,0)+2,0),"")</f>
        <v>8.0557695000000002</v>
      </c>
      <c r="N160" s="77">
        <f>IFERROR(VLOOKUP($B160,'24hr'!$A$1:$X$367,MATCH('24hrFilter'!N$1,'24hr'!$C$1:$X$1,0)+2,0),"")</f>
        <v>57.236816950000005</v>
      </c>
      <c r="O160" s="77">
        <f>IFERROR(VLOOKUP($B160,'24hr'!$A$1:$X$367,MATCH('24hrFilter'!O$1,'24hr'!$C$1:$X$1,0)+2,0),"")</f>
        <v>75.353348499999996</v>
      </c>
      <c r="P160" s="77">
        <f>IFERROR(VLOOKUP($B160,'24hr'!$A$1:$X$367,MATCH('24hrFilter'!P$1,'24hr'!$C$1:$X$1,0)+2,0),"")</f>
        <v>36.529038499999999</v>
      </c>
      <c r="Q160" s="77">
        <f>IFERROR(VLOOKUP($B160,'24hr'!$A$1:$X$367,MATCH('24hrFilter'!Q$1,'24hr'!$C$1:$X$1,0)+2,0),"")</f>
        <v>36.529038499999999</v>
      </c>
      <c r="R160" s="77">
        <f>IFERROR(VLOOKUP($B160,'24hr'!$A$1:$X$367,MATCH('24hrFilter'!R$1,'24hr'!$C$1:$X$1,0)+2,0),"")</f>
        <v>38.824309999999997</v>
      </c>
      <c r="S160" s="77">
        <f>IFERROR(VLOOKUP($B160,'24hr'!$A$1:$X$367,MATCH('24hrFilter'!S$1,'24hr'!$C$1:$X$1,0)+2,0),"")</f>
        <v>52.315277399999999</v>
      </c>
      <c r="T160" s="77">
        <f>IFERROR(VLOOKUP($B160,'24hr'!$A$1:$X$367,MATCH('24hrFilter'!T$1,'24hr'!$C$1:$X$1,0)+2,0),"")</f>
        <v>6.0139860000000001</v>
      </c>
      <c r="U160" s="77">
        <f>IFERROR(VLOOKUP($B160,'24hr'!$A$1:$X$367,MATCH('24hrFilter'!U$1,'24hr'!$C$1:$X$1,0)+2,0),"")</f>
        <v>2.7666664999999999</v>
      </c>
      <c r="V160" s="77">
        <f>IFERROR(VLOOKUP($B160,'24hr'!$A$1:$X$367,MATCH('24hrFilter'!V$1,'24hr'!$C$1:$X$1,0)+2,0),"")</f>
        <v>2.7666664999999999</v>
      </c>
      <c r="W160" s="77">
        <f>IFERROR(VLOOKUP($B160,'24hr'!$A$1:$X$367,MATCH('24hrFilter'!W$1,'24hr'!$C$1:$X$1,0)+2,0),"")</f>
        <v>3.2473195000000001</v>
      </c>
      <c r="X160" s="77">
        <f>IFERROR(VLOOKUP($B160,'24hr'!$A$1:$X$367,MATCH('24hrFilter'!X$1,'24hr'!$C$1:$X$1,0)+2,0),"")</f>
        <v>4.5548758500000002</v>
      </c>
      <c r="Y160" s="77">
        <f>IFERROR(VLOOKUP($B160,'24hr'!$A$1:$Z$367,MATCH('24hrFilter'!Y$1,'24hr'!$C$1:$Z$1,0)+2,0),"")</f>
        <v>65</v>
      </c>
      <c r="Z160" s="77">
        <f>IFERROR(VLOOKUP($B160,'24hr'!$A$1:$Z$367,MATCH('24hrFilter'!Z$1,'24hr'!$C$1:$Z$1,0)+2,0),"")</f>
        <v>75</v>
      </c>
    </row>
    <row r="161" spans="2:26" x14ac:dyDescent="0.25">
      <c r="B161">
        <f>IF(ROW()-1&lt;=Input!$F$4,ROW()-1,"")</f>
        <v>160</v>
      </c>
      <c r="C161" s="1">
        <f>IFERROR(VLOOKUP($B161,'24hr'!$A$1:$X$367,MATCH('24hrFilter'!C$1,'24hr'!$C$1:$X$1,0)+2,0),"")</f>
        <v>44035</v>
      </c>
      <c r="D161" s="77" t="str">
        <f>IFERROR(VLOOKUP($B161,'24hr'!$A$1:$X$367,MATCH('24hrFilter'!D$1,'24hr'!$C$1:$X$1,0)+2,0),"")</f>
        <v>Combined</v>
      </c>
      <c r="E161" s="77">
        <f>IFERROR(VLOOKUP($B161,'24hr'!$A$1:$X$367,MATCH('24hrFilter'!E$1,'24hr'!$C$1:$X$1,0)+2,0),"")</f>
        <v>78.190909000000005</v>
      </c>
      <c r="F161" s="77">
        <f>IFERROR(VLOOKUP($B161,'24hr'!$A$1:$X$367,MATCH('24hrFilter'!F$1,'24hr'!$C$1:$X$1,0)+2,0),"")</f>
        <v>63.396130999999997</v>
      </c>
      <c r="G161" s="77">
        <f>IFERROR(VLOOKUP($B161,'24hr'!$A$1:$X$367,MATCH('24hrFilter'!G$1,'24hr'!$C$1:$X$1,0)+2,0),"")</f>
        <v>63.396130999999997</v>
      </c>
      <c r="H161" s="77">
        <f>IFERROR(VLOOKUP($B161,'24hr'!$A$1:$X$367,MATCH('24hrFilter'!H$1,'24hr'!$C$1:$X$1,0)+2,0),"")</f>
        <v>23.945477499999999</v>
      </c>
      <c r="I161" s="77">
        <f>IFERROR(VLOOKUP($B161,'24hr'!$A$1:$X$367,MATCH('24hrFilter'!I$1,'24hr'!$C$1:$X$1,0)+2,0),"")</f>
        <v>78.894916649999999</v>
      </c>
      <c r="J161" s="77">
        <f>IFERROR(VLOOKUP($B161,'24hr'!$A$1:$X$367,MATCH('24hrFilter'!J$1,'24hr'!$C$1:$X$1,0)+2,0),"")</f>
        <v>62.103356500000004</v>
      </c>
      <c r="K161" s="77">
        <f>IFERROR(VLOOKUP($B161,'24hr'!$A$1:$X$367,MATCH('24hrFilter'!K$1,'24hr'!$C$1:$X$1,0)+2,0),"")</f>
        <v>44.051000000000002</v>
      </c>
      <c r="L161" s="77">
        <f>IFERROR(VLOOKUP($B161,'24hr'!$A$1:$X$367,MATCH('24hrFilter'!L$1,'24hr'!$C$1:$X$1,0)+2,0),"")</f>
        <v>44.051000000000002</v>
      </c>
      <c r="M161" s="77">
        <f>IFERROR(VLOOKUP($B161,'24hr'!$A$1:$X$367,MATCH('24hrFilter'!M$1,'24hr'!$C$1:$X$1,0)+2,0),"")</f>
        <v>18.052356500000002</v>
      </c>
      <c r="N161" s="77">
        <f>IFERROR(VLOOKUP($B161,'24hr'!$A$1:$X$367,MATCH('24hrFilter'!N$1,'24hr'!$C$1:$X$1,0)+2,0),"")</f>
        <v>56.087222400000002</v>
      </c>
      <c r="O161" s="77">
        <f>IFERROR(VLOOKUP($B161,'24hr'!$A$1:$X$367,MATCH('24hrFilter'!O$1,'24hr'!$C$1:$X$1,0)+2,0),"")</f>
        <v>77.867976499999997</v>
      </c>
      <c r="P161" s="77">
        <f>IFERROR(VLOOKUP($B161,'24hr'!$A$1:$X$367,MATCH('24hrFilter'!P$1,'24hr'!$C$1:$X$1,0)+2,0),"")</f>
        <v>28.571118500000001</v>
      </c>
      <c r="Q161" s="77">
        <f>IFERROR(VLOOKUP($B161,'24hr'!$A$1:$X$367,MATCH('24hrFilter'!Q$1,'24hr'!$C$1:$X$1,0)+2,0),"")</f>
        <v>28.571118500000001</v>
      </c>
      <c r="R161" s="77">
        <f>IFERROR(VLOOKUP($B161,'24hr'!$A$1:$X$367,MATCH('24hrFilter'!R$1,'24hr'!$C$1:$X$1,0)+2,0),"")</f>
        <v>49.296858</v>
      </c>
      <c r="S161" s="77">
        <f>IFERROR(VLOOKUP($B161,'24hr'!$A$1:$X$367,MATCH('24hrFilter'!S$1,'24hr'!$C$1:$X$1,0)+2,0),"")</f>
        <v>52.123656050000001</v>
      </c>
      <c r="T161" s="77">
        <f>IFERROR(VLOOKUP($B161,'24hr'!$A$1:$X$367,MATCH('24hrFilter'!T$1,'24hr'!$C$1:$X$1,0)+2,0),"")</f>
        <v>6.1153844999999993</v>
      </c>
      <c r="U161" s="77">
        <f>IFERROR(VLOOKUP($B161,'24hr'!$A$1:$X$367,MATCH('24hrFilter'!U$1,'24hr'!$C$1:$X$1,0)+2,0),"")</f>
        <v>2.4454544999999999</v>
      </c>
      <c r="V161" s="77">
        <f>IFERROR(VLOOKUP($B161,'24hr'!$A$1:$X$367,MATCH('24hrFilter'!V$1,'24hr'!$C$1:$X$1,0)+2,0),"")</f>
        <v>2.4454544999999999</v>
      </c>
      <c r="W161" s="77">
        <f>IFERROR(VLOOKUP($B161,'24hr'!$A$1:$X$367,MATCH('24hrFilter'!W$1,'24hr'!$C$1:$X$1,0)+2,0),"")</f>
        <v>3.6699299999999999</v>
      </c>
      <c r="X161" s="77">
        <f>IFERROR(VLOOKUP($B161,'24hr'!$A$1:$X$367,MATCH('24hrFilter'!X$1,'24hr'!$C$1:$X$1,0)+2,0),"")</f>
        <v>4.2359594000000005</v>
      </c>
      <c r="Y161" s="77">
        <f>IFERROR(VLOOKUP($B161,'24hr'!$A$1:$Z$367,MATCH('24hrFilter'!Y$1,'24hr'!$C$1:$Z$1,0)+2,0),"")</f>
        <v>65</v>
      </c>
      <c r="Z161" s="77">
        <f>IFERROR(VLOOKUP($B161,'24hr'!$A$1:$Z$367,MATCH('24hrFilter'!Z$1,'24hr'!$C$1:$Z$1,0)+2,0),"")</f>
        <v>75</v>
      </c>
    </row>
    <row r="162" spans="2:26" x14ac:dyDescent="0.25">
      <c r="B162">
        <f>IF(ROW()-1&lt;=Input!$F$4,ROW()-1,"")</f>
        <v>161</v>
      </c>
      <c r="C162" s="1">
        <f>IFERROR(VLOOKUP($B162,'24hr'!$A$1:$X$367,MATCH('24hrFilter'!C$1,'24hr'!$C$1:$X$1,0)+2,0),"")</f>
        <v>44034</v>
      </c>
      <c r="D162" s="77" t="str">
        <f>IFERROR(VLOOKUP($B162,'24hr'!$A$1:$X$367,MATCH('24hrFilter'!D$1,'24hr'!$C$1:$X$1,0)+2,0),"")</f>
        <v>Combined</v>
      </c>
      <c r="E162" s="77">
        <f>IFERROR(VLOOKUP($B162,'24hr'!$A$1:$X$367,MATCH('24hrFilter'!E$1,'24hr'!$C$1:$X$1,0)+2,0),"")</f>
        <v>78.330769000000004</v>
      </c>
      <c r="F162" s="77">
        <f>IFERROR(VLOOKUP($B162,'24hr'!$A$1:$X$367,MATCH('24hrFilter'!F$1,'24hr'!$C$1:$X$1,0)+2,0),"")</f>
        <v>68.776746000000003</v>
      </c>
      <c r="G162" s="77">
        <f>IFERROR(VLOOKUP($B162,'24hr'!$A$1:$X$367,MATCH('24hrFilter'!G$1,'24hr'!$C$1:$X$1,0)+2,0),"")</f>
        <v>68.776746000000003</v>
      </c>
      <c r="H162" s="77">
        <f>IFERROR(VLOOKUP($B162,'24hr'!$A$1:$X$367,MATCH('24hrFilter'!H$1,'24hr'!$C$1:$X$1,0)+2,0),"")</f>
        <v>18.680177</v>
      </c>
      <c r="I162" s="77">
        <f>IFERROR(VLOOKUP($B162,'24hr'!$A$1:$X$367,MATCH('24hrFilter'!I$1,'24hr'!$C$1:$X$1,0)+2,0),"")</f>
        <v>78.99518470000001</v>
      </c>
      <c r="J162" s="77">
        <f>IFERROR(VLOOKUP($B162,'24hr'!$A$1:$X$367,MATCH('24hrFilter'!J$1,'24hr'!$C$1:$X$1,0)+2,0),"")</f>
        <v>63.327263000000002</v>
      </c>
      <c r="K162" s="77">
        <f>IFERROR(VLOOKUP($B162,'24hr'!$A$1:$X$367,MATCH('24hrFilter'!K$1,'24hr'!$C$1:$X$1,0)+2,0),"")</f>
        <v>38.3246155</v>
      </c>
      <c r="L162" s="77">
        <f>IFERROR(VLOOKUP($B162,'24hr'!$A$1:$X$367,MATCH('24hrFilter'!L$1,'24hr'!$C$1:$X$1,0)+2,0),"")</f>
        <v>38.3246155</v>
      </c>
      <c r="M162" s="77">
        <f>IFERROR(VLOOKUP($B162,'24hr'!$A$1:$X$367,MATCH('24hrFilter'!M$1,'24hr'!$C$1:$X$1,0)+2,0),"")</f>
        <v>25.002647500000002</v>
      </c>
      <c r="N162" s="77">
        <f>IFERROR(VLOOKUP($B162,'24hr'!$A$1:$X$367,MATCH('24hrFilter'!N$1,'24hr'!$C$1:$X$1,0)+2,0),"")</f>
        <v>55.828314300000002</v>
      </c>
      <c r="O162" s="77">
        <f>IFERROR(VLOOKUP($B162,'24hr'!$A$1:$X$367,MATCH('24hrFilter'!O$1,'24hr'!$C$1:$X$1,0)+2,0),"")</f>
        <v>79.370877000000007</v>
      </c>
      <c r="P162" s="77">
        <f>IFERROR(VLOOKUP($B162,'24hr'!$A$1:$X$367,MATCH('24hrFilter'!P$1,'24hr'!$C$1:$X$1,0)+2,0),"")</f>
        <v>21.151817999999999</v>
      </c>
      <c r="Q162" s="77">
        <f>IFERROR(VLOOKUP($B162,'24hr'!$A$1:$X$367,MATCH('24hrFilter'!Q$1,'24hr'!$C$1:$X$1,0)+2,0),"")</f>
        <v>21.151817999999999</v>
      </c>
      <c r="R162" s="77">
        <f>IFERROR(VLOOKUP($B162,'24hr'!$A$1:$X$367,MATCH('24hrFilter'!R$1,'24hr'!$C$1:$X$1,0)+2,0),"")</f>
        <v>58.219059000000001</v>
      </c>
      <c r="S162" s="77">
        <f>IFERROR(VLOOKUP($B162,'24hr'!$A$1:$X$367,MATCH('24hrFilter'!S$1,'24hr'!$C$1:$X$1,0)+2,0),"")</f>
        <v>51.392775749999998</v>
      </c>
      <c r="T162" s="77">
        <f>IFERROR(VLOOKUP($B162,'24hr'!$A$1:$X$367,MATCH('24hrFilter'!T$1,'24hr'!$C$1:$X$1,0)+2,0),"")</f>
        <v>5.9720279999999999</v>
      </c>
      <c r="U162" s="77">
        <f>IFERROR(VLOOKUP($B162,'24hr'!$A$1:$X$367,MATCH('24hrFilter'!U$1,'24hr'!$C$1:$X$1,0)+2,0),"")</f>
        <v>2.5699300000000003</v>
      </c>
      <c r="V162" s="77">
        <f>IFERROR(VLOOKUP($B162,'24hr'!$A$1:$X$367,MATCH('24hrFilter'!V$1,'24hr'!$C$1:$X$1,0)+2,0),"")</f>
        <v>2.5699300000000003</v>
      </c>
      <c r="W162" s="77">
        <f>IFERROR(VLOOKUP($B162,'24hr'!$A$1:$X$367,MATCH('24hrFilter'!W$1,'24hr'!$C$1:$X$1,0)+2,0),"")</f>
        <v>3.4020980000000005</v>
      </c>
      <c r="X162" s="77">
        <f>IFERROR(VLOOKUP($B162,'24hr'!$A$1:$X$367,MATCH('24hrFilter'!X$1,'24hr'!$C$1:$X$1,0)+2,0),"")</f>
        <v>4.25092055</v>
      </c>
      <c r="Y162" s="77">
        <f>IFERROR(VLOOKUP($B162,'24hr'!$A$1:$Z$367,MATCH('24hrFilter'!Y$1,'24hr'!$C$1:$Z$1,0)+2,0),"")</f>
        <v>65</v>
      </c>
      <c r="Z162" s="77">
        <f>IFERROR(VLOOKUP($B162,'24hr'!$A$1:$Z$367,MATCH('24hrFilter'!Z$1,'24hr'!$C$1:$Z$1,0)+2,0),"")</f>
        <v>75</v>
      </c>
    </row>
    <row r="163" spans="2:26" x14ac:dyDescent="0.25">
      <c r="B163">
        <f>IF(ROW()-1&lt;=Input!$F$4,ROW()-1,"")</f>
        <v>162</v>
      </c>
      <c r="C163" s="1">
        <f>IFERROR(VLOOKUP($B163,'24hr'!$A$1:$X$367,MATCH('24hrFilter'!C$1,'24hr'!$C$1:$X$1,0)+2,0),"")</f>
        <v>44033</v>
      </c>
      <c r="D163" s="77" t="str">
        <f>IFERROR(VLOOKUP($B163,'24hr'!$A$1:$X$367,MATCH('24hrFilter'!D$1,'24hr'!$C$1:$X$1,0)+2,0),"")</f>
        <v>Combined</v>
      </c>
      <c r="E163" s="77">
        <f>IFERROR(VLOOKUP($B163,'24hr'!$A$1:$X$367,MATCH('24hrFilter'!E$1,'24hr'!$C$1:$X$1,0)+2,0),"")</f>
        <v>75.763636000000005</v>
      </c>
      <c r="F163" s="77">
        <f>IFERROR(VLOOKUP($B163,'24hr'!$A$1:$X$367,MATCH('24hrFilter'!F$1,'24hr'!$C$1:$X$1,0)+2,0),"")</f>
        <v>71.651515500000002</v>
      </c>
      <c r="G163" s="77">
        <f>IFERROR(VLOOKUP($B163,'24hr'!$A$1:$X$367,MATCH('24hrFilter'!G$1,'24hr'!$C$1:$X$1,0)+2,0),"")</f>
        <v>71.651515500000002</v>
      </c>
      <c r="H163" s="77">
        <f>IFERROR(VLOOKUP($B163,'24hr'!$A$1:$X$367,MATCH('24hrFilter'!H$1,'24hr'!$C$1:$X$1,0)+2,0),"")</f>
        <v>13.354469000000002</v>
      </c>
      <c r="I163" s="77">
        <f>IFERROR(VLOOKUP($B163,'24hr'!$A$1:$X$367,MATCH('24hrFilter'!I$1,'24hr'!$C$1:$X$1,0)+2,0),"")</f>
        <v>78.732176600000003</v>
      </c>
      <c r="J163" s="77">
        <f>IFERROR(VLOOKUP($B163,'24hr'!$A$1:$X$367,MATCH('24hrFilter'!J$1,'24hr'!$C$1:$X$1,0)+2,0),"")</f>
        <v>65.576090999999991</v>
      </c>
      <c r="K163" s="77">
        <f>IFERROR(VLOOKUP($B163,'24hr'!$A$1:$X$367,MATCH('24hrFilter'!K$1,'24hr'!$C$1:$X$1,0)+2,0),"")</f>
        <v>37.391818000000001</v>
      </c>
      <c r="L163" s="77">
        <f>IFERROR(VLOOKUP($B163,'24hr'!$A$1:$X$367,MATCH('24hrFilter'!L$1,'24hr'!$C$1:$X$1,0)+2,0),"")</f>
        <v>37.391818000000001</v>
      </c>
      <c r="M163" s="77">
        <f>IFERROR(VLOOKUP($B163,'24hr'!$A$1:$X$367,MATCH('24hrFilter'!M$1,'24hr'!$C$1:$X$1,0)+2,0),"")</f>
        <v>28.184272999999997</v>
      </c>
      <c r="N163" s="77">
        <f>IFERROR(VLOOKUP($B163,'24hr'!$A$1:$X$367,MATCH('24hrFilter'!N$1,'24hr'!$C$1:$X$1,0)+2,0),"")</f>
        <v>55.274078799999998</v>
      </c>
      <c r="O163" s="77">
        <f>IFERROR(VLOOKUP($B163,'24hr'!$A$1:$X$367,MATCH('24hrFilter'!O$1,'24hr'!$C$1:$X$1,0)+2,0),"")</f>
        <v>80.222136500000005</v>
      </c>
      <c r="P163" s="77">
        <f>IFERROR(VLOOKUP($B163,'24hr'!$A$1:$X$367,MATCH('24hrFilter'!P$1,'24hr'!$C$1:$X$1,0)+2,0),"")</f>
        <v>21.391818000000001</v>
      </c>
      <c r="Q163" s="77">
        <f>IFERROR(VLOOKUP($B163,'24hr'!$A$1:$X$367,MATCH('24hrFilter'!Q$1,'24hr'!$C$1:$X$1,0)+2,0),"")</f>
        <v>21.391818000000001</v>
      </c>
      <c r="R163" s="77">
        <f>IFERROR(VLOOKUP($B163,'24hr'!$A$1:$X$367,MATCH('24hrFilter'!R$1,'24hr'!$C$1:$X$1,0)+2,0),"")</f>
        <v>58.830318500000004</v>
      </c>
      <c r="S163" s="77">
        <f>IFERROR(VLOOKUP($B163,'24hr'!$A$1:$X$367,MATCH('24hrFilter'!S$1,'24hr'!$C$1:$X$1,0)+2,0),"")</f>
        <v>50.340089200000001</v>
      </c>
      <c r="T163" s="77">
        <f>IFERROR(VLOOKUP($B163,'24hr'!$A$1:$X$367,MATCH('24hrFilter'!T$1,'24hr'!$C$1:$X$1,0)+2,0),"")</f>
        <v>6.4737764999999996</v>
      </c>
      <c r="U163" s="77">
        <f>IFERROR(VLOOKUP($B163,'24hr'!$A$1:$X$367,MATCH('24hrFilter'!U$1,'24hr'!$C$1:$X$1,0)+2,0),"")</f>
        <v>2.5524475</v>
      </c>
      <c r="V163" s="77">
        <f>IFERROR(VLOOKUP($B163,'24hr'!$A$1:$X$367,MATCH('24hrFilter'!V$1,'24hr'!$C$1:$X$1,0)+2,0),"")</f>
        <v>2.5524475</v>
      </c>
      <c r="W163" s="77">
        <f>IFERROR(VLOOKUP($B163,'24hr'!$A$1:$X$367,MATCH('24hrFilter'!W$1,'24hr'!$C$1:$X$1,0)+2,0),"")</f>
        <v>3.9213290000000001</v>
      </c>
      <c r="X163" s="77">
        <f>IFERROR(VLOOKUP($B163,'24hr'!$A$1:$X$367,MATCH('24hrFilter'!X$1,'24hr'!$C$1:$X$1,0)+2,0),"")</f>
        <v>4.4965385500000004</v>
      </c>
      <c r="Y163" s="77">
        <f>IFERROR(VLOOKUP($B163,'24hr'!$A$1:$Z$367,MATCH('24hrFilter'!Y$1,'24hr'!$C$1:$Z$1,0)+2,0),"")</f>
        <v>65</v>
      </c>
      <c r="Z163" s="77">
        <f>IFERROR(VLOOKUP($B163,'24hr'!$A$1:$Z$367,MATCH('24hrFilter'!Z$1,'24hr'!$C$1:$Z$1,0)+2,0),"")</f>
        <v>75</v>
      </c>
    </row>
    <row r="164" spans="2:26" x14ac:dyDescent="0.25">
      <c r="B164">
        <f>IF(ROW()-1&lt;=Input!$F$4,ROW()-1,"")</f>
        <v>163</v>
      </c>
      <c r="C164" s="1">
        <f>IFERROR(VLOOKUP($B164,'24hr'!$A$1:$X$367,MATCH('24hrFilter'!C$1,'24hr'!$C$1:$X$1,0)+2,0),"")</f>
        <v>44032</v>
      </c>
      <c r="D164" s="77" t="str">
        <f>IFERROR(VLOOKUP($B164,'24hr'!$A$1:$X$367,MATCH('24hrFilter'!D$1,'24hr'!$C$1:$X$1,0)+2,0),"")</f>
        <v>Combined</v>
      </c>
      <c r="E164" s="77">
        <f>IFERROR(VLOOKUP($B164,'24hr'!$A$1:$X$367,MATCH('24hrFilter'!E$1,'24hr'!$C$1:$X$1,0)+2,0),"")</f>
        <v>76.166667000000004</v>
      </c>
      <c r="F164" s="77">
        <f>IFERROR(VLOOKUP($B164,'24hr'!$A$1:$X$367,MATCH('24hrFilter'!F$1,'24hr'!$C$1:$X$1,0)+2,0),"")</f>
        <v>71.256428499999998</v>
      </c>
      <c r="G164" s="77">
        <f>IFERROR(VLOOKUP($B164,'24hr'!$A$1:$X$367,MATCH('24hrFilter'!G$1,'24hr'!$C$1:$X$1,0)+2,0),"")</f>
        <v>71.256428499999998</v>
      </c>
      <c r="H164" s="77">
        <f>IFERROR(VLOOKUP($B164,'24hr'!$A$1:$X$367,MATCH('24hrFilter'!H$1,'24hr'!$C$1:$X$1,0)+2,0),"")</f>
        <v>12.964405000000006</v>
      </c>
      <c r="I164" s="77">
        <f>IFERROR(VLOOKUP($B164,'24hr'!$A$1:$X$367,MATCH('24hrFilter'!I$1,'24hr'!$C$1:$X$1,0)+2,0),"")</f>
        <v>78.085116650000003</v>
      </c>
      <c r="J164" s="77">
        <f>IFERROR(VLOOKUP($B164,'24hr'!$A$1:$X$367,MATCH('24hrFilter'!J$1,'24hr'!$C$1:$X$1,0)+2,0),"")</f>
        <v>68.123967999999991</v>
      </c>
      <c r="K164" s="77">
        <f>IFERROR(VLOOKUP($B164,'24hr'!$A$1:$X$367,MATCH('24hrFilter'!K$1,'24hr'!$C$1:$X$1,0)+2,0),"")</f>
        <v>39.207831999999996</v>
      </c>
      <c r="L164" s="77">
        <f>IFERROR(VLOOKUP($B164,'24hr'!$A$1:$X$367,MATCH('24hrFilter'!L$1,'24hr'!$C$1:$X$1,0)+2,0),"")</f>
        <v>39.207831999999996</v>
      </c>
      <c r="M164" s="77">
        <f>IFERROR(VLOOKUP($B164,'24hr'!$A$1:$X$367,MATCH('24hrFilter'!M$1,'24hr'!$C$1:$X$1,0)+2,0),"")</f>
        <v>28.916135999999998</v>
      </c>
      <c r="N164" s="77">
        <f>IFERROR(VLOOKUP($B164,'24hr'!$A$1:$X$367,MATCH('24hrFilter'!N$1,'24hr'!$C$1:$X$1,0)+2,0),"")</f>
        <v>53.412711999999999</v>
      </c>
      <c r="O164" s="77">
        <f>IFERROR(VLOOKUP($B164,'24hr'!$A$1:$X$367,MATCH('24hrFilter'!O$1,'24hr'!$C$1:$X$1,0)+2,0),"")</f>
        <v>84.877896499999991</v>
      </c>
      <c r="P164" s="77">
        <f>IFERROR(VLOOKUP($B164,'24hr'!$A$1:$X$367,MATCH('24hrFilter'!P$1,'24hr'!$C$1:$X$1,0)+2,0),"")</f>
        <v>24.9936015</v>
      </c>
      <c r="Q164" s="77">
        <f>IFERROR(VLOOKUP($B164,'24hr'!$A$1:$X$367,MATCH('24hrFilter'!Q$1,'24hr'!$C$1:$X$1,0)+2,0),"")</f>
        <v>24.9936015</v>
      </c>
      <c r="R164" s="77">
        <f>IFERROR(VLOOKUP($B164,'24hr'!$A$1:$X$367,MATCH('24hrFilter'!R$1,'24hr'!$C$1:$X$1,0)+2,0),"")</f>
        <v>59.884294999999995</v>
      </c>
      <c r="S164" s="77">
        <f>IFERROR(VLOOKUP($B164,'24hr'!$A$1:$X$367,MATCH('24hrFilter'!S$1,'24hr'!$C$1:$X$1,0)+2,0),"")</f>
        <v>48.69954525</v>
      </c>
      <c r="T164" s="77">
        <f>IFERROR(VLOOKUP($B164,'24hr'!$A$1:$X$367,MATCH('24hrFilter'!T$1,'24hr'!$C$1:$X$1,0)+2,0),"")</f>
        <v>6.6175215000000005</v>
      </c>
      <c r="U164" s="77">
        <f>IFERROR(VLOOKUP($B164,'24hr'!$A$1:$X$367,MATCH('24hrFilter'!U$1,'24hr'!$C$1:$X$1,0)+2,0),"")</f>
        <v>2.8181820000000002</v>
      </c>
      <c r="V164" s="77">
        <f>IFERROR(VLOOKUP($B164,'24hr'!$A$1:$X$367,MATCH('24hrFilter'!V$1,'24hr'!$C$1:$X$1,0)+2,0),"")</f>
        <v>2.8181820000000002</v>
      </c>
      <c r="W164" s="77">
        <f>IFERROR(VLOOKUP($B164,'24hr'!$A$1:$X$367,MATCH('24hrFilter'!W$1,'24hr'!$C$1:$X$1,0)+2,0),"")</f>
        <v>3.7993394999999999</v>
      </c>
      <c r="X164" s="77">
        <f>IFERROR(VLOOKUP($B164,'24hr'!$A$1:$X$367,MATCH('24hrFilter'!X$1,'24hr'!$C$1:$X$1,0)+2,0),"")</f>
        <v>4.6209729499999996</v>
      </c>
      <c r="Y164" s="77">
        <f>IFERROR(VLOOKUP($B164,'24hr'!$A$1:$Z$367,MATCH('24hrFilter'!Y$1,'24hr'!$C$1:$Z$1,0)+2,0),"")</f>
        <v>65</v>
      </c>
      <c r="Z164" s="77">
        <f>IFERROR(VLOOKUP($B164,'24hr'!$A$1:$Z$367,MATCH('24hrFilter'!Z$1,'24hr'!$C$1:$Z$1,0)+2,0),"")</f>
        <v>75</v>
      </c>
    </row>
    <row r="165" spans="2:26" x14ac:dyDescent="0.25">
      <c r="B165">
        <f>IF(ROW()-1&lt;=Input!$F$4,ROW()-1,"")</f>
        <v>164</v>
      </c>
      <c r="C165" s="1">
        <f>IFERROR(VLOOKUP($B165,'24hr'!$A$1:$X$367,MATCH('24hrFilter'!C$1,'24hr'!$C$1:$X$1,0)+2,0),"")</f>
        <v>44031</v>
      </c>
      <c r="D165" s="77" t="str">
        <f>IFERROR(VLOOKUP($B165,'24hr'!$A$1:$X$367,MATCH('24hrFilter'!D$1,'24hr'!$C$1:$X$1,0)+2,0),"")</f>
        <v>Combined</v>
      </c>
      <c r="E165" s="77">
        <f>IFERROR(VLOOKUP($B165,'24hr'!$A$1:$X$367,MATCH('24hrFilter'!E$1,'24hr'!$C$1:$X$1,0)+2,0),"")</f>
        <v>75.927273</v>
      </c>
      <c r="F165" s="77">
        <f>IFERROR(VLOOKUP($B165,'24hr'!$A$1:$X$367,MATCH('24hrFilter'!F$1,'24hr'!$C$1:$X$1,0)+2,0),"")</f>
        <v>69.104285500000003</v>
      </c>
      <c r="G165" s="77">
        <f>IFERROR(VLOOKUP($B165,'24hr'!$A$1:$X$367,MATCH('24hrFilter'!G$1,'24hr'!$C$1:$X$1,0)+2,0),"")</f>
        <v>69.104285500000003</v>
      </c>
      <c r="H165" s="77">
        <f>IFERROR(VLOOKUP($B165,'24hr'!$A$1:$X$367,MATCH('24hrFilter'!H$1,'24hr'!$C$1:$X$1,0)+2,0),"")</f>
        <v>15.659350999999997</v>
      </c>
      <c r="I165" s="77">
        <f>IFERROR(VLOOKUP($B165,'24hr'!$A$1:$X$367,MATCH('24hrFilter'!I$1,'24hr'!$C$1:$X$1,0)+2,0),"")</f>
        <v>77.423531849999989</v>
      </c>
      <c r="J165" s="77">
        <f>IFERROR(VLOOKUP($B165,'24hr'!$A$1:$X$367,MATCH('24hrFilter'!J$1,'24hr'!$C$1:$X$1,0)+2,0),"")</f>
        <v>68.4974785</v>
      </c>
      <c r="K165" s="77">
        <f>IFERROR(VLOOKUP($B165,'24hr'!$A$1:$X$367,MATCH('24hrFilter'!K$1,'24hr'!$C$1:$X$1,0)+2,0),"")</f>
        <v>43.359790500000003</v>
      </c>
      <c r="L165" s="77">
        <f>IFERROR(VLOOKUP($B165,'24hr'!$A$1:$X$367,MATCH('24hrFilter'!L$1,'24hr'!$C$1:$X$1,0)+2,0),"")</f>
        <v>43.359790500000003</v>
      </c>
      <c r="M165" s="77">
        <f>IFERROR(VLOOKUP($B165,'24hr'!$A$1:$X$367,MATCH('24hrFilter'!M$1,'24hr'!$C$1:$X$1,0)+2,0),"")</f>
        <v>25.137688000000001</v>
      </c>
      <c r="N165" s="77">
        <f>IFERROR(VLOOKUP($B165,'24hr'!$A$1:$X$367,MATCH('24hrFilter'!N$1,'24hr'!$C$1:$X$1,0)+2,0),"")</f>
        <v>53.800539200000003</v>
      </c>
      <c r="O165" s="77">
        <f>IFERROR(VLOOKUP($B165,'24hr'!$A$1:$X$367,MATCH('24hrFilter'!O$1,'24hr'!$C$1:$X$1,0)+2,0),"")</f>
        <v>83.545256499999994</v>
      </c>
      <c r="P165" s="77">
        <f>IFERROR(VLOOKUP($B165,'24hr'!$A$1:$X$367,MATCH('24hrFilter'!P$1,'24hr'!$C$1:$X$1,0)+2,0),"")</f>
        <v>27.556433500000001</v>
      </c>
      <c r="Q165" s="77">
        <f>IFERROR(VLOOKUP($B165,'24hr'!$A$1:$X$367,MATCH('24hrFilter'!Q$1,'24hr'!$C$1:$X$1,0)+2,0),"")</f>
        <v>27.556433500000001</v>
      </c>
      <c r="R165" s="77">
        <f>IFERROR(VLOOKUP($B165,'24hr'!$A$1:$X$367,MATCH('24hrFilter'!R$1,'24hr'!$C$1:$X$1,0)+2,0),"")</f>
        <v>55.988822999999996</v>
      </c>
      <c r="S165" s="77">
        <f>IFERROR(VLOOKUP($B165,'24hr'!$A$1:$X$367,MATCH('24hrFilter'!S$1,'24hr'!$C$1:$X$1,0)+2,0),"")</f>
        <v>50.805963800000001</v>
      </c>
      <c r="T165" s="77">
        <f>IFERROR(VLOOKUP($B165,'24hr'!$A$1:$X$367,MATCH('24hrFilter'!T$1,'24hr'!$C$1:$X$1,0)+2,0),"")</f>
        <v>6.9166664999999998</v>
      </c>
      <c r="U165" s="77">
        <f>IFERROR(VLOOKUP($B165,'24hr'!$A$1:$X$367,MATCH('24hrFilter'!U$1,'24hr'!$C$1:$X$1,0)+2,0),"")</f>
        <v>3.1608389999999997</v>
      </c>
      <c r="V165" s="77">
        <f>IFERROR(VLOOKUP($B165,'24hr'!$A$1:$X$367,MATCH('24hrFilter'!V$1,'24hr'!$C$1:$X$1,0)+2,0),"")</f>
        <v>3.1608389999999997</v>
      </c>
      <c r="W165" s="77">
        <f>IFERROR(VLOOKUP($B165,'24hr'!$A$1:$X$367,MATCH('24hrFilter'!W$1,'24hr'!$C$1:$X$1,0)+2,0),"")</f>
        <v>3.7558275000000001</v>
      </c>
      <c r="X165" s="77">
        <f>IFERROR(VLOOKUP($B165,'24hr'!$A$1:$X$367,MATCH('24hrFilter'!X$1,'24hr'!$C$1:$X$1,0)+2,0),"")</f>
        <v>4.6881952</v>
      </c>
      <c r="Y165" s="77">
        <f>IFERROR(VLOOKUP($B165,'24hr'!$A$1:$Z$367,MATCH('24hrFilter'!Y$1,'24hr'!$C$1:$Z$1,0)+2,0),"")</f>
        <v>65</v>
      </c>
      <c r="Z165" s="77">
        <f>IFERROR(VLOOKUP($B165,'24hr'!$A$1:$Z$367,MATCH('24hrFilter'!Z$1,'24hr'!$C$1:$Z$1,0)+2,0),"")</f>
        <v>75</v>
      </c>
    </row>
    <row r="166" spans="2:26" x14ac:dyDescent="0.25">
      <c r="B166">
        <f>IF(ROW()-1&lt;=Input!$F$4,ROW()-1,"")</f>
        <v>165</v>
      </c>
      <c r="C166" s="1">
        <f>IFERROR(VLOOKUP($B166,'24hr'!$A$1:$X$367,MATCH('24hrFilter'!C$1,'24hr'!$C$1:$X$1,0)+2,0),"")</f>
        <v>44030</v>
      </c>
      <c r="D166" s="77" t="str">
        <f>IFERROR(VLOOKUP($B166,'24hr'!$A$1:$X$367,MATCH('24hrFilter'!D$1,'24hr'!$C$1:$X$1,0)+2,0),"")</f>
        <v>Combined</v>
      </c>
      <c r="E166" s="77">
        <f>IFERROR(VLOOKUP($B166,'24hr'!$A$1:$X$367,MATCH('24hrFilter'!E$1,'24hr'!$C$1:$X$1,0)+2,0),"")</f>
        <v>76.309090999999995</v>
      </c>
      <c r="F166" s="77">
        <f>IFERROR(VLOOKUP($B166,'24hr'!$A$1:$X$367,MATCH('24hrFilter'!F$1,'24hr'!$C$1:$X$1,0)+2,0),"")</f>
        <v>68.702909000000005</v>
      </c>
      <c r="G166" s="77">
        <f>IFERROR(VLOOKUP($B166,'24hr'!$A$1:$X$367,MATCH('24hrFilter'!G$1,'24hr'!$C$1:$X$1,0)+2,0),"")</f>
        <v>68.702909000000005</v>
      </c>
      <c r="H166" s="77">
        <f>IFERROR(VLOOKUP($B166,'24hr'!$A$1:$X$367,MATCH('24hrFilter'!H$1,'24hr'!$C$1:$X$1,0)+2,0),"")</f>
        <v>15.530207999999998</v>
      </c>
      <c r="I166" s="77">
        <f>IFERROR(VLOOKUP($B166,'24hr'!$A$1:$X$367,MATCH('24hrFilter'!I$1,'24hr'!$C$1:$X$1,0)+2,0),"")</f>
        <v>77.246171349999997</v>
      </c>
      <c r="J166" s="77">
        <f>IFERROR(VLOOKUP($B166,'24hr'!$A$1:$X$367,MATCH('24hrFilter'!J$1,'24hr'!$C$1:$X$1,0)+2,0),"")</f>
        <v>68.668285499999996</v>
      </c>
      <c r="K166" s="77">
        <f>IFERROR(VLOOKUP($B166,'24hr'!$A$1:$X$367,MATCH('24hrFilter'!K$1,'24hr'!$C$1:$X$1,0)+2,0),"")</f>
        <v>42.613286500000001</v>
      </c>
      <c r="L166" s="77">
        <f>IFERROR(VLOOKUP($B166,'24hr'!$A$1:$X$367,MATCH('24hrFilter'!L$1,'24hr'!$C$1:$X$1,0)+2,0),"")</f>
        <v>42.613286500000001</v>
      </c>
      <c r="M166" s="77">
        <f>IFERROR(VLOOKUP($B166,'24hr'!$A$1:$X$367,MATCH('24hrFilter'!M$1,'24hr'!$C$1:$X$1,0)+2,0),"")</f>
        <v>26.054998999999995</v>
      </c>
      <c r="N166" s="77">
        <f>IFERROR(VLOOKUP($B166,'24hr'!$A$1:$X$367,MATCH('24hrFilter'!N$1,'24hr'!$C$1:$X$1,0)+2,0),"")</f>
        <v>56.024716150000003</v>
      </c>
      <c r="O166" s="77">
        <f>IFERROR(VLOOKUP($B166,'24hr'!$A$1:$X$367,MATCH('24hrFilter'!O$1,'24hr'!$C$1:$X$1,0)+2,0),"")</f>
        <v>89.940476500000003</v>
      </c>
      <c r="P166" s="77">
        <f>IFERROR(VLOOKUP($B166,'24hr'!$A$1:$X$367,MATCH('24hrFilter'!P$1,'24hr'!$C$1:$X$1,0)+2,0),"")</f>
        <v>26.073216500000001</v>
      </c>
      <c r="Q166" s="77">
        <f>IFERROR(VLOOKUP($B166,'24hr'!$A$1:$X$367,MATCH('24hrFilter'!Q$1,'24hr'!$C$1:$X$1,0)+2,0),"")</f>
        <v>26.073216500000001</v>
      </c>
      <c r="R166" s="77">
        <f>IFERROR(VLOOKUP($B166,'24hr'!$A$1:$X$367,MATCH('24hrFilter'!R$1,'24hr'!$C$1:$X$1,0)+2,0),"")</f>
        <v>63.867260000000002</v>
      </c>
      <c r="S166" s="77">
        <f>IFERROR(VLOOKUP($B166,'24hr'!$A$1:$X$367,MATCH('24hrFilter'!S$1,'24hr'!$C$1:$X$1,0)+2,0),"")</f>
        <v>54.516478749999997</v>
      </c>
      <c r="T166" s="77">
        <f>IFERROR(VLOOKUP($B166,'24hr'!$A$1:$X$367,MATCH('24hrFilter'!T$1,'24hr'!$C$1:$X$1,0)+2,0),"")</f>
        <v>6.2807689999999994</v>
      </c>
      <c r="U166" s="77">
        <f>IFERROR(VLOOKUP($B166,'24hr'!$A$1:$X$367,MATCH('24hrFilter'!U$1,'24hr'!$C$1:$X$1,0)+2,0),"")</f>
        <v>3.5839159999999999</v>
      </c>
      <c r="V166" s="77">
        <f>IFERROR(VLOOKUP($B166,'24hr'!$A$1:$X$367,MATCH('24hrFilter'!V$1,'24hr'!$C$1:$X$1,0)+2,0),"")</f>
        <v>3.5839159999999999</v>
      </c>
      <c r="W166" s="77">
        <f>IFERROR(VLOOKUP($B166,'24hr'!$A$1:$X$367,MATCH('24hrFilter'!W$1,'24hr'!$C$1:$X$1,0)+2,0),"")</f>
        <v>2.6968529999999995</v>
      </c>
      <c r="X166" s="77">
        <f>IFERROR(VLOOKUP($B166,'24hr'!$A$1:$X$367,MATCH('24hrFilter'!X$1,'24hr'!$C$1:$X$1,0)+2,0),"")</f>
        <v>4.97430065</v>
      </c>
      <c r="Y166" s="77">
        <f>IFERROR(VLOOKUP($B166,'24hr'!$A$1:$Z$367,MATCH('24hrFilter'!Y$1,'24hr'!$C$1:$Z$1,0)+2,0),"")</f>
        <v>65</v>
      </c>
      <c r="Z166" s="77">
        <f>IFERROR(VLOOKUP($B166,'24hr'!$A$1:$Z$367,MATCH('24hrFilter'!Z$1,'24hr'!$C$1:$Z$1,0)+2,0),"")</f>
        <v>75</v>
      </c>
    </row>
    <row r="167" spans="2:26" x14ac:dyDescent="0.25">
      <c r="B167">
        <f>IF(ROW()-1&lt;=Input!$F$4,ROW()-1,"")</f>
        <v>166</v>
      </c>
      <c r="C167" s="1">
        <f>IFERROR(VLOOKUP($B167,'24hr'!$A$1:$X$367,MATCH('24hrFilter'!C$1,'24hr'!$C$1:$X$1,0)+2,0),"")</f>
        <v>44029</v>
      </c>
      <c r="D167" s="77" t="str">
        <f>IFERROR(VLOOKUP($B167,'24hr'!$A$1:$X$367,MATCH('24hrFilter'!D$1,'24hr'!$C$1:$X$1,0)+2,0),"")</f>
        <v>Combined</v>
      </c>
      <c r="E167" s="77">
        <f>IFERROR(VLOOKUP($B167,'24hr'!$A$1:$X$367,MATCH('24hrFilter'!E$1,'24hr'!$C$1:$X$1,0)+2,0),"")</f>
        <v>76.390908999999994</v>
      </c>
      <c r="F167" s="77">
        <f>IFERROR(VLOOKUP($B167,'24hr'!$A$1:$X$367,MATCH('24hrFilter'!F$1,'24hr'!$C$1:$X$1,0)+2,0),"")</f>
        <v>66.177792000000011</v>
      </c>
      <c r="G167" s="77">
        <f>IFERROR(VLOOKUP($B167,'24hr'!$A$1:$X$367,MATCH('24hrFilter'!G$1,'24hr'!$C$1:$X$1,0)+2,0),"")</f>
        <v>66.177792000000011</v>
      </c>
      <c r="H167" s="77">
        <f>IFERROR(VLOOKUP($B167,'24hr'!$A$1:$X$367,MATCH('24hrFilter'!H$1,'24hr'!$C$1:$X$1,0)+2,0),"")</f>
        <v>17.889090999999993</v>
      </c>
      <c r="I167" s="77">
        <f>IFERROR(VLOOKUP($B167,'24hr'!$A$1:$X$367,MATCH('24hrFilter'!I$1,'24hr'!$C$1:$X$1,0)+2,0),"")</f>
        <v>76.819867049999999</v>
      </c>
      <c r="J167" s="77">
        <f>IFERROR(VLOOKUP($B167,'24hr'!$A$1:$X$367,MATCH('24hrFilter'!J$1,'24hr'!$C$1:$X$1,0)+2,0),"")</f>
        <v>65.344505499999997</v>
      </c>
      <c r="K167" s="77">
        <f>IFERROR(VLOOKUP($B167,'24hr'!$A$1:$X$367,MATCH('24hrFilter'!K$1,'24hr'!$C$1:$X$1,0)+2,0),"")</f>
        <v>50.441345999999996</v>
      </c>
      <c r="L167" s="77">
        <f>IFERROR(VLOOKUP($B167,'24hr'!$A$1:$X$367,MATCH('24hrFilter'!L$1,'24hr'!$C$1:$X$1,0)+2,0),"")</f>
        <v>50.441345999999996</v>
      </c>
      <c r="M167" s="77">
        <f>IFERROR(VLOOKUP($B167,'24hr'!$A$1:$X$367,MATCH('24hrFilter'!M$1,'24hr'!$C$1:$X$1,0)+2,0),"")</f>
        <v>14.903159499999997</v>
      </c>
      <c r="N167" s="77">
        <f>IFERROR(VLOOKUP($B167,'24hr'!$A$1:$X$367,MATCH('24hrFilter'!N$1,'24hr'!$C$1:$X$1,0)+2,0),"")</f>
        <v>56.612273950000002</v>
      </c>
      <c r="O167" s="77">
        <f>IFERROR(VLOOKUP($B167,'24hr'!$A$1:$X$367,MATCH('24hrFilter'!O$1,'24hr'!$C$1:$X$1,0)+2,0),"")</f>
        <v>82.60962649999999</v>
      </c>
      <c r="P167" s="77">
        <f>IFERROR(VLOOKUP($B167,'24hr'!$A$1:$X$367,MATCH('24hrFilter'!P$1,'24hr'!$C$1:$X$1,0)+2,0),"")</f>
        <v>34.760841499999998</v>
      </c>
      <c r="Q167" s="77">
        <f>IFERROR(VLOOKUP($B167,'24hr'!$A$1:$X$367,MATCH('24hrFilter'!Q$1,'24hr'!$C$1:$X$1,0)+2,0),"")</f>
        <v>34.760841499999998</v>
      </c>
      <c r="R167" s="77">
        <f>IFERROR(VLOOKUP($B167,'24hr'!$A$1:$X$367,MATCH('24hrFilter'!R$1,'24hr'!$C$1:$X$1,0)+2,0),"")</f>
        <v>47.848784999999999</v>
      </c>
      <c r="S167" s="77">
        <f>IFERROR(VLOOKUP($B167,'24hr'!$A$1:$X$367,MATCH('24hrFilter'!S$1,'24hr'!$C$1:$X$1,0)+2,0),"")</f>
        <v>56.015095450000004</v>
      </c>
      <c r="T167" s="77">
        <f>IFERROR(VLOOKUP($B167,'24hr'!$A$1:$X$367,MATCH('24hrFilter'!T$1,'24hr'!$C$1:$X$1,0)+2,0),"")</f>
        <v>6.0714284999999997</v>
      </c>
      <c r="U167" s="77">
        <f>IFERROR(VLOOKUP($B167,'24hr'!$A$1:$X$367,MATCH('24hrFilter'!U$1,'24hr'!$C$1:$X$1,0)+2,0),"")</f>
        <v>3.6332414999999996</v>
      </c>
      <c r="V167" s="77">
        <f>IFERROR(VLOOKUP($B167,'24hr'!$A$1:$X$367,MATCH('24hrFilter'!V$1,'24hr'!$C$1:$X$1,0)+2,0),"")</f>
        <v>3.6332414999999996</v>
      </c>
      <c r="W167" s="77">
        <f>IFERROR(VLOOKUP($B167,'24hr'!$A$1:$X$367,MATCH('24hrFilter'!W$1,'24hr'!$C$1:$X$1,0)+2,0),"")</f>
        <v>2.4381870000000001</v>
      </c>
      <c r="X167" s="77">
        <f>IFERROR(VLOOKUP($B167,'24hr'!$A$1:$X$367,MATCH('24hrFilter'!X$1,'24hr'!$C$1:$X$1,0)+2,0),"")</f>
        <v>4.8497065500000005</v>
      </c>
      <c r="Y167" s="77">
        <f>IFERROR(VLOOKUP($B167,'24hr'!$A$1:$Z$367,MATCH('24hrFilter'!Y$1,'24hr'!$C$1:$Z$1,0)+2,0),"")</f>
        <v>65</v>
      </c>
      <c r="Z167" s="77">
        <f>IFERROR(VLOOKUP($B167,'24hr'!$A$1:$Z$367,MATCH('24hrFilter'!Z$1,'24hr'!$C$1:$Z$1,0)+2,0),"")</f>
        <v>75</v>
      </c>
    </row>
    <row r="168" spans="2:26" x14ac:dyDescent="0.25">
      <c r="B168">
        <f>IF(ROW()-1&lt;=Input!$F$4,ROW()-1,"")</f>
        <v>167</v>
      </c>
      <c r="C168" s="1">
        <f>IFERROR(VLOOKUP($B168,'24hr'!$A$1:$X$367,MATCH('24hrFilter'!C$1,'24hr'!$C$1:$X$1,0)+2,0),"")</f>
        <v>44028</v>
      </c>
      <c r="D168" s="77" t="str">
        <f>IFERROR(VLOOKUP($B168,'24hr'!$A$1:$X$367,MATCH('24hrFilter'!D$1,'24hr'!$C$1:$X$1,0)+2,0),"")</f>
        <v>Combined</v>
      </c>
      <c r="E168" s="77">
        <f>IFERROR(VLOOKUP($B168,'24hr'!$A$1:$X$367,MATCH('24hrFilter'!E$1,'24hr'!$C$1:$X$1,0)+2,0),"")</f>
        <v>76</v>
      </c>
      <c r="F168" s="77">
        <f>IFERROR(VLOOKUP($B168,'24hr'!$A$1:$X$367,MATCH('24hrFilter'!F$1,'24hr'!$C$1:$X$1,0)+2,0),"")</f>
        <v>66.953482000000008</v>
      </c>
      <c r="G168" s="77">
        <f>IFERROR(VLOOKUP($B168,'24hr'!$A$1:$X$367,MATCH('24hrFilter'!G$1,'24hr'!$C$1:$X$1,0)+2,0),"")</f>
        <v>66.953482000000008</v>
      </c>
      <c r="H168" s="77">
        <f>IFERROR(VLOOKUP($B168,'24hr'!$A$1:$X$367,MATCH('24hrFilter'!H$1,'24hr'!$C$1:$X$1,0)+2,0),"")</f>
        <v>17.284979499999999</v>
      </c>
      <c r="I168" s="77">
        <f>IFERROR(VLOOKUP($B168,'24hr'!$A$1:$X$367,MATCH('24hrFilter'!I$1,'24hr'!$C$1:$X$1,0)+2,0),"")</f>
        <v>77.056876100000011</v>
      </c>
      <c r="J168" s="77">
        <f>IFERROR(VLOOKUP($B168,'24hr'!$A$1:$X$367,MATCH('24hrFilter'!J$1,'24hr'!$C$1:$X$1,0)+2,0),"")</f>
        <v>63.704195499999997</v>
      </c>
      <c r="K168" s="77">
        <f>IFERROR(VLOOKUP($B168,'24hr'!$A$1:$X$367,MATCH('24hrFilter'!K$1,'24hr'!$C$1:$X$1,0)+2,0),"")</f>
        <v>51.168182000000002</v>
      </c>
      <c r="L168" s="77">
        <f>IFERROR(VLOOKUP($B168,'24hr'!$A$1:$X$367,MATCH('24hrFilter'!L$1,'24hr'!$C$1:$X$1,0)+2,0),"")</f>
        <v>51.168182000000002</v>
      </c>
      <c r="M168" s="77">
        <f>IFERROR(VLOOKUP($B168,'24hr'!$A$1:$X$367,MATCH('24hrFilter'!M$1,'24hr'!$C$1:$X$1,0)+2,0),"")</f>
        <v>12.536013500000003</v>
      </c>
      <c r="N168" s="77">
        <f>IFERROR(VLOOKUP($B168,'24hr'!$A$1:$X$367,MATCH('24hrFilter'!N$1,'24hr'!$C$1:$X$1,0)+2,0),"")</f>
        <v>56.8027096</v>
      </c>
      <c r="O168" s="77">
        <f>IFERROR(VLOOKUP($B168,'24hr'!$A$1:$X$367,MATCH('24hrFilter'!O$1,'24hr'!$C$1:$X$1,0)+2,0),"")</f>
        <v>76.719345000000004</v>
      </c>
      <c r="P168" s="77">
        <f>IFERROR(VLOOKUP($B168,'24hr'!$A$1:$X$367,MATCH('24hrFilter'!P$1,'24hr'!$C$1:$X$1,0)+2,0),"")</f>
        <v>39.794370499999999</v>
      </c>
      <c r="Q168" s="77">
        <f>IFERROR(VLOOKUP($B168,'24hr'!$A$1:$X$367,MATCH('24hrFilter'!Q$1,'24hr'!$C$1:$X$1,0)+2,0),"")</f>
        <v>39.794370499999999</v>
      </c>
      <c r="R168" s="77">
        <f>IFERROR(VLOOKUP($B168,'24hr'!$A$1:$X$367,MATCH('24hrFilter'!R$1,'24hr'!$C$1:$X$1,0)+2,0),"")</f>
        <v>36.924974499999998</v>
      </c>
      <c r="S168" s="77">
        <f>IFERROR(VLOOKUP($B168,'24hr'!$A$1:$X$367,MATCH('24hrFilter'!S$1,'24hr'!$C$1:$X$1,0)+2,0),"")</f>
        <v>55.456203449999997</v>
      </c>
      <c r="T168" s="77">
        <f>IFERROR(VLOOKUP($B168,'24hr'!$A$1:$X$367,MATCH('24hrFilter'!T$1,'24hr'!$C$1:$X$1,0)+2,0),"")</f>
        <v>5.7956729999999999</v>
      </c>
      <c r="U168" s="77">
        <f>IFERROR(VLOOKUP($B168,'24hr'!$A$1:$X$367,MATCH('24hrFilter'!U$1,'24hr'!$C$1:$X$1,0)+2,0),"")</f>
        <v>3.147186</v>
      </c>
      <c r="V168" s="77">
        <f>IFERROR(VLOOKUP($B168,'24hr'!$A$1:$X$367,MATCH('24hrFilter'!V$1,'24hr'!$C$1:$X$1,0)+2,0),"")</f>
        <v>3.147186</v>
      </c>
      <c r="W168" s="77">
        <f>IFERROR(VLOOKUP($B168,'24hr'!$A$1:$X$367,MATCH('24hrFilter'!W$1,'24hr'!$C$1:$X$1,0)+2,0),"")</f>
        <v>2.6484869999999998</v>
      </c>
      <c r="X168" s="77">
        <f>IFERROR(VLOOKUP($B168,'24hr'!$A$1:$X$367,MATCH('24hrFilter'!X$1,'24hr'!$C$1:$X$1,0)+2,0),"")</f>
        <v>4.8293382999999999</v>
      </c>
      <c r="Y168" s="77">
        <f>IFERROR(VLOOKUP($B168,'24hr'!$A$1:$Z$367,MATCH('24hrFilter'!Y$1,'24hr'!$C$1:$Z$1,0)+2,0),"")</f>
        <v>65</v>
      </c>
      <c r="Z168" s="77">
        <f>IFERROR(VLOOKUP($B168,'24hr'!$A$1:$Z$367,MATCH('24hrFilter'!Z$1,'24hr'!$C$1:$Z$1,0)+2,0),"")</f>
        <v>75</v>
      </c>
    </row>
    <row r="169" spans="2:26" x14ac:dyDescent="0.25">
      <c r="B169">
        <f>IF(ROW()-1&lt;=Input!$F$4,ROW()-1,"")</f>
        <v>168</v>
      </c>
      <c r="C169" s="1">
        <f>IFERROR(VLOOKUP($B169,'24hr'!$A$1:$X$367,MATCH('24hrFilter'!C$1,'24hr'!$C$1:$X$1,0)+2,0),"")</f>
        <v>44027</v>
      </c>
      <c r="D169" s="77" t="str">
        <f>IFERROR(VLOOKUP($B169,'24hr'!$A$1:$X$367,MATCH('24hrFilter'!D$1,'24hr'!$C$1:$X$1,0)+2,0),"")</f>
        <v>Combined</v>
      </c>
      <c r="E169" s="77">
        <f>IFERROR(VLOOKUP($B169,'24hr'!$A$1:$X$367,MATCH('24hrFilter'!E$1,'24hr'!$C$1:$X$1,0)+2,0),"")</f>
        <v>74.918182000000002</v>
      </c>
      <c r="F169" s="77">
        <f>IFERROR(VLOOKUP($B169,'24hr'!$A$1:$X$367,MATCH('24hrFilter'!F$1,'24hr'!$C$1:$X$1,0)+2,0),"")</f>
        <v>69.587843000000007</v>
      </c>
      <c r="G169" s="77">
        <f>IFERROR(VLOOKUP($B169,'24hr'!$A$1:$X$367,MATCH('24hrFilter'!G$1,'24hr'!$C$1:$X$1,0)+2,0),"")</f>
        <v>69.587843000000007</v>
      </c>
      <c r="H169" s="77">
        <f>IFERROR(VLOOKUP($B169,'24hr'!$A$1:$X$367,MATCH('24hrFilter'!H$1,'24hr'!$C$1:$X$1,0)+2,0),"")</f>
        <v>14.063555499999996</v>
      </c>
      <c r="I169" s="77">
        <f>IFERROR(VLOOKUP($B169,'24hr'!$A$1:$X$367,MATCH('24hrFilter'!I$1,'24hr'!$C$1:$X$1,0)+2,0),"")</f>
        <v>77.135104299999995</v>
      </c>
      <c r="J169" s="77">
        <f>IFERROR(VLOOKUP($B169,'24hr'!$A$1:$X$367,MATCH('24hrFilter'!J$1,'24hr'!$C$1:$X$1,0)+2,0),"")</f>
        <v>60.5743315</v>
      </c>
      <c r="K169" s="77">
        <f>IFERROR(VLOOKUP($B169,'24hr'!$A$1:$X$367,MATCH('24hrFilter'!K$1,'24hr'!$C$1:$X$1,0)+2,0),"")</f>
        <v>51.326922999999994</v>
      </c>
      <c r="L169" s="77">
        <f>IFERROR(VLOOKUP($B169,'24hr'!$A$1:$X$367,MATCH('24hrFilter'!L$1,'24hr'!$C$1:$X$1,0)+2,0),"")</f>
        <v>51.326922999999994</v>
      </c>
      <c r="M169" s="77">
        <f>IFERROR(VLOOKUP($B169,'24hr'!$A$1:$X$367,MATCH('24hrFilter'!M$1,'24hr'!$C$1:$X$1,0)+2,0),"")</f>
        <v>9.2474085000000024</v>
      </c>
      <c r="N169" s="77">
        <f>IFERROR(VLOOKUP($B169,'24hr'!$A$1:$X$367,MATCH('24hrFilter'!N$1,'24hr'!$C$1:$X$1,0)+2,0),"")</f>
        <v>56.585506150000001</v>
      </c>
      <c r="O169" s="77">
        <f>IFERROR(VLOOKUP($B169,'24hr'!$A$1:$X$367,MATCH('24hrFilter'!O$1,'24hr'!$C$1:$X$1,0)+2,0),"")</f>
        <v>71.388019499999999</v>
      </c>
      <c r="P169" s="77">
        <f>IFERROR(VLOOKUP($B169,'24hr'!$A$1:$X$367,MATCH('24hrFilter'!P$1,'24hr'!$C$1:$X$1,0)+2,0),"")</f>
        <v>42.318077000000002</v>
      </c>
      <c r="Q169" s="77">
        <f>IFERROR(VLOOKUP($B169,'24hr'!$A$1:$X$367,MATCH('24hrFilter'!Q$1,'24hr'!$C$1:$X$1,0)+2,0),"")</f>
        <v>42.318077000000002</v>
      </c>
      <c r="R169" s="77">
        <f>IFERROR(VLOOKUP($B169,'24hr'!$A$1:$X$367,MATCH('24hrFilter'!R$1,'24hr'!$C$1:$X$1,0)+2,0),"")</f>
        <v>29.0699425</v>
      </c>
      <c r="S169" s="77">
        <f>IFERROR(VLOOKUP($B169,'24hr'!$A$1:$X$367,MATCH('24hrFilter'!S$1,'24hr'!$C$1:$X$1,0)+2,0),"")</f>
        <v>54.48442695</v>
      </c>
      <c r="T169" s="77">
        <f>IFERROR(VLOOKUP($B169,'24hr'!$A$1:$X$367,MATCH('24hrFilter'!T$1,'24hr'!$C$1:$X$1,0)+2,0),"")</f>
        <v>6.0139860000000001</v>
      </c>
      <c r="U169" s="77">
        <f>IFERROR(VLOOKUP($B169,'24hr'!$A$1:$X$367,MATCH('24hrFilter'!U$1,'24hr'!$C$1:$X$1,0)+2,0),"")</f>
        <v>3.2914440000000003</v>
      </c>
      <c r="V169" s="77">
        <f>IFERROR(VLOOKUP($B169,'24hr'!$A$1:$X$367,MATCH('24hrFilter'!V$1,'24hr'!$C$1:$X$1,0)+2,0),"")</f>
        <v>3.2914440000000003</v>
      </c>
      <c r="W169" s="77">
        <f>IFERROR(VLOOKUP($B169,'24hr'!$A$1:$X$367,MATCH('24hrFilter'!W$1,'24hr'!$C$1:$X$1,0)+2,0),"")</f>
        <v>2.7225419999999998</v>
      </c>
      <c r="X169" s="77">
        <f>IFERROR(VLOOKUP($B169,'24hr'!$A$1:$X$367,MATCH('24hrFilter'!X$1,'24hr'!$C$1:$X$1,0)+2,0),"")</f>
        <v>4.6850585000000002</v>
      </c>
      <c r="Y169" s="77">
        <f>IFERROR(VLOOKUP($B169,'24hr'!$A$1:$Z$367,MATCH('24hrFilter'!Y$1,'24hr'!$C$1:$Z$1,0)+2,0),"")</f>
        <v>65</v>
      </c>
      <c r="Z169" s="77">
        <f>IFERROR(VLOOKUP($B169,'24hr'!$A$1:$Z$367,MATCH('24hrFilter'!Z$1,'24hr'!$C$1:$Z$1,0)+2,0),"")</f>
        <v>75</v>
      </c>
    </row>
    <row r="170" spans="2:26" x14ac:dyDescent="0.25">
      <c r="B170">
        <f>IF(ROW()-1&lt;=Input!$F$4,ROW()-1,"")</f>
        <v>169</v>
      </c>
      <c r="C170" s="1">
        <f>IFERROR(VLOOKUP($B170,'24hr'!$A$1:$X$367,MATCH('24hrFilter'!C$1,'24hr'!$C$1:$X$1,0)+2,0),"")</f>
        <v>44026</v>
      </c>
      <c r="D170" s="77" t="str">
        <f>IFERROR(VLOOKUP($B170,'24hr'!$A$1:$X$367,MATCH('24hrFilter'!D$1,'24hr'!$C$1:$X$1,0)+2,0),"")</f>
        <v>Combined</v>
      </c>
      <c r="E170" s="77">
        <f>IFERROR(VLOOKUP($B170,'24hr'!$A$1:$X$367,MATCH('24hrFilter'!E$1,'24hr'!$C$1:$X$1,0)+2,0),"")</f>
        <v>73.663635999999997</v>
      </c>
      <c r="F170" s="77">
        <f>IFERROR(VLOOKUP($B170,'24hr'!$A$1:$X$367,MATCH('24hrFilter'!F$1,'24hr'!$C$1:$X$1,0)+2,0),"")</f>
        <v>69.272604999999999</v>
      </c>
      <c r="G170" s="77">
        <f>IFERROR(VLOOKUP($B170,'24hr'!$A$1:$X$367,MATCH('24hrFilter'!G$1,'24hr'!$C$1:$X$1,0)+2,0),"")</f>
        <v>69.272604999999999</v>
      </c>
      <c r="H170" s="77">
        <f>IFERROR(VLOOKUP($B170,'24hr'!$A$1:$X$367,MATCH('24hrFilter'!H$1,'24hr'!$C$1:$X$1,0)+2,0),"")</f>
        <v>13.739981999999998</v>
      </c>
      <c r="I170" s="77">
        <f>IFERROR(VLOOKUP($B170,'24hr'!$A$1:$X$367,MATCH('24hrFilter'!I$1,'24hr'!$C$1:$X$1,0)+2,0),"")</f>
        <v>77.804112549999999</v>
      </c>
      <c r="J170" s="77">
        <f>IFERROR(VLOOKUP($B170,'24hr'!$A$1:$X$367,MATCH('24hrFilter'!J$1,'24hr'!$C$1:$X$1,0)+2,0),"")</f>
        <v>62.128845999999996</v>
      </c>
      <c r="K170" s="77">
        <f>IFERROR(VLOOKUP($B170,'24hr'!$A$1:$X$367,MATCH('24hrFilter'!K$1,'24hr'!$C$1:$X$1,0)+2,0),"")</f>
        <v>49.906643500000001</v>
      </c>
      <c r="L170" s="77">
        <f>IFERROR(VLOOKUP($B170,'24hr'!$A$1:$X$367,MATCH('24hrFilter'!L$1,'24hr'!$C$1:$X$1,0)+2,0),"")</f>
        <v>49.906643500000001</v>
      </c>
      <c r="M170" s="77">
        <f>IFERROR(VLOOKUP($B170,'24hr'!$A$1:$X$367,MATCH('24hrFilter'!M$1,'24hr'!$C$1:$X$1,0)+2,0),"")</f>
        <v>12.222202499999998</v>
      </c>
      <c r="N170" s="77">
        <f>IFERROR(VLOOKUP($B170,'24hr'!$A$1:$X$367,MATCH('24hrFilter'!N$1,'24hr'!$C$1:$X$1,0)+2,0),"")</f>
        <v>55.357671999999994</v>
      </c>
      <c r="O170" s="77">
        <f>IFERROR(VLOOKUP($B170,'24hr'!$A$1:$X$367,MATCH('24hrFilter'!O$1,'24hr'!$C$1:$X$1,0)+2,0),"")</f>
        <v>68.947451000000001</v>
      </c>
      <c r="P170" s="77">
        <f>IFERROR(VLOOKUP($B170,'24hr'!$A$1:$X$367,MATCH('24hrFilter'!P$1,'24hr'!$C$1:$X$1,0)+2,0),"")</f>
        <v>36.989825000000003</v>
      </c>
      <c r="Q170" s="77">
        <f>IFERROR(VLOOKUP($B170,'24hr'!$A$1:$X$367,MATCH('24hrFilter'!Q$1,'24hr'!$C$1:$X$1,0)+2,0),"")</f>
        <v>36.989825000000003</v>
      </c>
      <c r="R170" s="77">
        <f>IFERROR(VLOOKUP($B170,'24hr'!$A$1:$X$367,MATCH('24hrFilter'!R$1,'24hr'!$C$1:$X$1,0)+2,0),"")</f>
        <v>31.957626000000001</v>
      </c>
      <c r="S170" s="77">
        <f>IFERROR(VLOOKUP($B170,'24hr'!$A$1:$X$367,MATCH('24hrFilter'!S$1,'24hr'!$C$1:$X$1,0)+2,0),"")</f>
        <v>51.380196300000001</v>
      </c>
      <c r="T170" s="77">
        <f>IFERROR(VLOOKUP($B170,'24hr'!$A$1:$X$367,MATCH('24hrFilter'!T$1,'24hr'!$C$1:$X$1,0)+2,0),"")</f>
        <v>6.4423075000000001</v>
      </c>
      <c r="U170" s="77">
        <f>IFERROR(VLOOKUP($B170,'24hr'!$A$1:$X$367,MATCH('24hrFilter'!U$1,'24hr'!$C$1:$X$1,0)+2,0),"")</f>
        <v>2.762032</v>
      </c>
      <c r="V170" s="77">
        <f>IFERROR(VLOOKUP($B170,'24hr'!$A$1:$X$367,MATCH('24hrFilter'!V$1,'24hr'!$C$1:$X$1,0)+2,0),"")</f>
        <v>2.762032</v>
      </c>
      <c r="W170" s="77">
        <f>IFERROR(VLOOKUP($B170,'24hr'!$A$1:$X$367,MATCH('24hrFilter'!W$1,'24hr'!$C$1:$X$1,0)+2,0),"")</f>
        <v>3.6802755</v>
      </c>
      <c r="X170" s="77">
        <f>IFERROR(VLOOKUP($B170,'24hr'!$A$1:$X$367,MATCH('24hrFilter'!X$1,'24hr'!$C$1:$X$1,0)+2,0),"")</f>
        <v>4.6525032499999996</v>
      </c>
      <c r="Y170" s="77">
        <f>IFERROR(VLOOKUP($B170,'24hr'!$A$1:$Z$367,MATCH('24hrFilter'!Y$1,'24hr'!$C$1:$Z$1,0)+2,0),"")</f>
        <v>65</v>
      </c>
      <c r="Z170" s="77">
        <f>IFERROR(VLOOKUP($B170,'24hr'!$A$1:$Z$367,MATCH('24hrFilter'!Z$1,'24hr'!$C$1:$Z$1,0)+2,0),"")</f>
        <v>75</v>
      </c>
    </row>
    <row r="171" spans="2:26" x14ac:dyDescent="0.25">
      <c r="B171">
        <f>IF(ROW()-1&lt;=Input!$F$4,ROW()-1,"")</f>
        <v>170</v>
      </c>
      <c r="C171" s="1">
        <f>IFERROR(VLOOKUP($B171,'24hr'!$A$1:$X$367,MATCH('24hrFilter'!C$1,'24hr'!$C$1:$X$1,0)+2,0),"")</f>
        <v>44025</v>
      </c>
      <c r="D171" s="77" t="str">
        <f>IFERROR(VLOOKUP($B171,'24hr'!$A$1:$X$367,MATCH('24hrFilter'!D$1,'24hr'!$C$1:$X$1,0)+2,0),"")</f>
        <v>Combined</v>
      </c>
      <c r="E171" s="77">
        <f>IFERROR(VLOOKUP($B171,'24hr'!$A$1:$X$367,MATCH('24hrFilter'!E$1,'24hr'!$C$1:$X$1,0)+2,0),"")</f>
        <v>73.409091000000004</v>
      </c>
      <c r="F171" s="77">
        <f>IFERROR(VLOOKUP($B171,'24hr'!$A$1:$X$367,MATCH('24hrFilter'!F$1,'24hr'!$C$1:$X$1,0)+2,0),"")</f>
        <v>73.228182000000004</v>
      </c>
      <c r="G171" s="77">
        <f>IFERROR(VLOOKUP($B171,'24hr'!$A$1:$X$367,MATCH('24hrFilter'!G$1,'24hr'!$C$1:$X$1,0)+2,0),"")</f>
        <v>73.228182000000004</v>
      </c>
      <c r="H171" s="77">
        <f>IFERROR(VLOOKUP($B171,'24hr'!$A$1:$X$367,MATCH('24hrFilter'!H$1,'24hr'!$C$1:$X$1,0)+2,0),"")</f>
        <v>8.7879019999999954</v>
      </c>
      <c r="I171" s="77">
        <f>IFERROR(VLOOKUP($B171,'24hr'!$A$1:$X$367,MATCH('24hrFilter'!I$1,'24hr'!$C$1:$X$1,0)+2,0),"")</f>
        <v>78.128498350000001</v>
      </c>
      <c r="J171" s="77">
        <f>IFERROR(VLOOKUP($B171,'24hr'!$A$1:$X$367,MATCH('24hrFilter'!J$1,'24hr'!$C$1:$X$1,0)+2,0),"")</f>
        <v>62.472727499999998</v>
      </c>
      <c r="K171" s="77">
        <f>IFERROR(VLOOKUP($B171,'24hr'!$A$1:$X$367,MATCH('24hrFilter'!K$1,'24hr'!$C$1:$X$1,0)+2,0),"")</f>
        <v>43.355594500000002</v>
      </c>
      <c r="L171" s="77">
        <f>IFERROR(VLOOKUP($B171,'24hr'!$A$1:$X$367,MATCH('24hrFilter'!L$1,'24hr'!$C$1:$X$1,0)+2,0),"")</f>
        <v>43.355594500000002</v>
      </c>
      <c r="M171" s="77">
        <f>IFERROR(VLOOKUP($B171,'24hr'!$A$1:$X$367,MATCH('24hrFilter'!M$1,'24hr'!$C$1:$X$1,0)+2,0),"")</f>
        <v>19.117132999999995</v>
      </c>
      <c r="N171" s="77">
        <f>IFERROR(VLOOKUP($B171,'24hr'!$A$1:$X$367,MATCH('24hrFilter'!N$1,'24hr'!$C$1:$X$1,0)+2,0),"")</f>
        <v>54.38690605</v>
      </c>
      <c r="O171" s="77">
        <f>IFERROR(VLOOKUP($B171,'24hr'!$A$1:$X$367,MATCH('24hrFilter'!O$1,'24hr'!$C$1:$X$1,0)+2,0),"")</f>
        <v>65.861939000000007</v>
      </c>
      <c r="P171" s="77">
        <f>IFERROR(VLOOKUP($B171,'24hr'!$A$1:$X$367,MATCH('24hrFilter'!P$1,'24hr'!$C$1:$X$1,0)+2,0),"")</f>
        <v>29.0115385</v>
      </c>
      <c r="Q171" s="77">
        <f>IFERROR(VLOOKUP($B171,'24hr'!$A$1:$X$367,MATCH('24hrFilter'!Q$1,'24hr'!$C$1:$X$1,0)+2,0),"")</f>
        <v>29.0115385</v>
      </c>
      <c r="R171" s="77">
        <f>IFERROR(VLOOKUP($B171,'24hr'!$A$1:$X$367,MATCH('24hrFilter'!R$1,'24hr'!$C$1:$X$1,0)+2,0),"")</f>
        <v>36.850400500000006</v>
      </c>
      <c r="S171" s="77">
        <f>IFERROR(VLOOKUP($B171,'24hr'!$A$1:$X$367,MATCH('24hrFilter'!S$1,'24hr'!$C$1:$X$1,0)+2,0),"")</f>
        <v>48.900560350000006</v>
      </c>
      <c r="T171" s="77">
        <f>IFERROR(VLOOKUP($B171,'24hr'!$A$1:$X$367,MATCH('24hrFilter'!T$1,'24hr'!$C$1:$X$1,0)+2,0),"")</f>
        <v>6.1818179999999998</v>
      </c>
      <c r="U171" s="77">
        <f>IFERROR(VLOOKUP($B171,'24hr'!$A$1:$X$367,MATCH('24hrFilter'!U$1,'24hr'!$C$1:$X$1,0)+2,0),"")</f>
        <v>2.895105</v>
      </c>
      <c r="V171" s="77">
        <f>IFERROR(VLOOKUP($B171,'24hr'!$A$1:$X$367,MATCH('24hrFilter'!V$1,'24hr'!$C$1:$X$1,0)+2,0),"")</f>
        <v>2.895105</v>
      </c>
      <c r="W171" s="77">
        <f>IFERROR(VLOOKUP($B171,'24hr'!$A$1:$X$367,MATCH('24hrFilter'!W$1,'24hr'!$C$1:$X$1,0)+2,0),"")</f>
        <v>3.2867129999999998</v>
      </c>
      <c r="X171" s="77">
        <f>IFERROR(VLOOKUP($B171,'24hr'!$A$1:$X$367,MATCH('24hrFilter'!X$1,'24hr'!$C$1:$X$1,0)+2,0),"")</f>
        <v>4.8857558499999998</v>
      </c>
      <c r="Y171" s="77">
        <f>IFERROR(VLOOKUP($B171,'24hr'!$A$1:$Z$367,MATCH('24hrFilter'!Y$1,'24hr'!$C$1:$Z$1,0)+2,0),"")</f>
        <v>65</v>
      </c>
      <c r="Z171" s="77">
        <f>IFERROR(VLOOKUP($B171,'24hr'!$A$1:$Z$367,MATCH('24hrFilter'!Z$1,'24hr'!$C$1:$Z$1,0)+2,0),"")</f>
        <v>75</v>
      </c>
    </row>
    <row r="172" spans="2:26" x14ac:dyDescent="0.25">
      <c r="B172">
        <f>IF(ROW()-1&lt;=Input!$F$4,ROW()-1,"")</f>
        <v>171</v>
      </c>
      <c r="C172" s="1">
        <f>IFERROR(VLOOKUP($B172,'24hr'!$A$1:$X$367,MATCH('24hrFilter'!C$1,'24hr'!$C$1:$X$1,0)+2,0),"")</f>
        <v>44024</v>
      </c>
      <c r="D172" s="77" t="str">
        <f>IFERROR(VLOOKUP($B172,'24hr'!$A$1:$X$367,MATCH('24hrFilter'!D$1,'24hr'!$C$1:$X$1,0)+2,0),"")</f>
        <v>Combined</v>
      </c>
      <c r="E172" s="77">
        <f>IFERROR(VLOOKUP($B172,'24hr'!$A$1:$X$367,MATCH('24hrFilter'!E$1,'24hr'!$C$1:$X$1,0)+2,0),"")</f>
        <v>73.609091000000006</v>
      </c>
      <c r="F172" s="77">
        <f>IFERROR(VLOOKUP($B172,'24hr'!$A$1:$X$367,MATCH('24hrFilter'!F$1,'24hr'!$C$1:$X$1,0)+2,0),"")</f>
        <v>69.258889000000011</v>
      </c>
      <c r="G172" s="77">
        <f>IFERROR(VLOOKUP($B172,'24hr'!$A$1:$X$367,MATCH('24hrFilter'!G$1,'24hr'!$C$1:$X$1,0)+2,0),"")</f>
        <v>69.258889000000011</v>
      </c>
      <c r="H172" s="77">
        <f>IFERROR(VLOOKUP($B172,'24hr'!$A$1:$X$367,MATCH('24hrFilter'!H$1,'24hr'!$C$1:$X$1,0)+2,0),"")</f>
        <v>14.887963999999997</v>
      </c>
      <c r="I172" s="77">
        <f>IFERROR(VLOOKUP($B172,'24hr'!$A$1:$X$367,MATCH('24hrFilter'!I$1,'24hr'!$C$1:$X$1,0)+2,0),"")</f>
        <v>78.47346275000001</v>
      </c>
      <c r="J172" s="77">
        <f>IFERROR(VLOOKUP($B172,'24hr'!$A$1:$X$367,MATCH('24hrFilter'!J$1,'24hr'!$C$1:$X$1,0)+2,0),"")</f>
        <v>60.699351</v>
      </c>
      <c r="K172" s="77">
        <f>IFERROR(VLOOKUP($B172,'24hr'!$A$1:$X$367,MATCH('24hrFilter'!K$1,'24hr'!$C$1:$X$1,0)+2,0),"")</f>
        <v>34.391958500000001</v>
      </c>
      <c r="L172" s="77">
        <f>IFERROR(VLOOKUP($B172,'24hr'!$A$1:$X$367,MATCH('24hrFilter'!L$1,'24hr'!$C$1:$X$1,0)+2,0),"")</f>
        <v>34.391958500000001</v>
      </c>
      <c r="M172" s="77">
        <f>IFERROR(VLOOKUP($B172,'24hr'!$A$1:$X$367,MATCH('24hrFilter'!M$1,'24hr'!$C$1:$X$1,0)+2,0),"")</f>
        <v>26.307392499999999</v>
      </c>
      <c r="N172" s="77">
        <f>IFERROR(VLOOKUP($B172,'24hr'!$A$1:$X$367,MATCH('24hrFilter'!N$1,'24hr'!$C$1:$X$1,0)+2,0),"")</f>
        <v>52.938941900000003</v>
      </c>
      <c r="O172" s="77">
        <f>IFERROR(VLOOKUP($B172,'24hr'!$A$1:$X$367,MATCH('24hrFilter'!O$1,'24hr'!$C$1:$X$1,0)+2,0),"")</f>
        <v>71.34513849999999</v>
      </c>
      <c r="P172" s="77">
        <f>IFERROR(VLOOKUP($B172,'24hr'!$A$1:$X$367,MATCH('24hrFilter'!P$1,'24hr'!$C$1:$X$1,0)+2,0),"")</f>
        <v>19.499965</v>
      </c>
      <c r="Q172" s="77">
        <f>IFERROR(VLOOKUP($B172,'24hr'!$A$1:$X$367,MATCH('24hrFilter'!Q$1,'24hr'!$C$1:$X$1,0)+2,0),"")</f>
        <v>19.499965</v>
      </c>
      <c r="R172" s="77">
        <f>IFERROR(VLOOKUP($B172,'24hr'!$A$1:$X$367,MATCH('24hrFilter'!R$1,'24hr'!$C$1:$X$1,0)+2,0),"")</f>
        <v>51.845173500000001</v>
      </c>
      <c r="S172" s="77">
        <f>IFERROR(VLOOKUP($B172,'24hr'!$A$1:$X$367,MATCH('24hrFilter'!S$1,'24hr'!$C$1:$X$1,0)+2,0),"")</f>
        <v>47.610237349999998</v>
      </c>
      <c r="T172" s="77">
        <f>IFERROR(VLOOKUP($B172,'24hr'!$A$1:$X$367,MATCH('24hrFilter'!T$1,'24hr'!$C$1:$X$1,0)+2,0),"")</f>
        <v>6.8181820000000002</v>
      </c>
      <c r="U172" s="77">
        <f>IFERROR(VLOOKUP($B172,'24hr'!$A$1:$X$367,MATCH('24hrFilter'!U$1,'24hr'!$C$1:$X$1,0)+2,0),"")</f>
        <v>2.5227275000000002</v>
      </c>
      <c r="V172" s="77">
        <f>IFERROR(VLOOKUP($B172,'24hr'!$A$1:$X$367,MATCH('24hrFilter'!V$1,'24hr'!$C$1:$X$1,0)+2,0),"")</f>
        <v>2.5227275000000002</v>
      </c>
      <c r="W172" s="77">
        <f>IFERROR(VLOOKUP($B172,'24hr'!$A$1:$X$367,MATCH('24hrFilter'!W$1,'24hr'!$C$1:$X$1,0)+2,0),"")</f>
        <v>4.2954545</v>
      </c>
      <c r="X172" s="77">
        <f>IFERROR(VLOOKUP($B172,'24hr'!$A$1:$X$367,MATCH('24hrFilter'!X$1,'24hr'!$C$1:$X$1,0)+2,0),"")</f>
        <v>4.8583739000000001</v>
      </c>
      <c r="Y172" s="77">
        <f>IFERROR(VLOOKUP($B172,'24hr'!$A$1:$Z$367,MATCH('24hrFilter'!Y$1,'24hr'!$C$1:$Z$1,0)+2,0),"")</f>
        <v>65</v>
      </c>
      <c r="Z172" s="77">
        <f>IFERROR(VLOOKUP($B172,'24hr'!$A$1:$Z$367,MATCH('24hrFilter'!Z$1,'24hr'!$C$1:$Z$1,0)+2,0),"")</f>
        <v>75</v>
      </c>
    </row>
    <row r="173" spans="2:26" x14ac:dyDescent="0.25">
      <c r="B173">
        <f>IF(ROW()-1&lt;=Input!$F$4,ROW()-1,"")</f>
        <v>172</v>
      </c>
      <c r="C173" s="1">
        <f>IFERROR(VLOOKUP($B173,'24hr'!$A$1:$X$367,MATCH('24hrFilter'!C$1,'24hr'!$C$1:$X$1,0)+2,0),"")</f>
        <v>44023</v>
      </c>
      <c r="D173" s="77" t="str">
        <f>IFERROR(VLOOKUP($B173,'24hr'!$A$1:$X$367,MATCH('24hrFilter'!D$1,'24hr'!$C$1:$X$1,0)+2,0),"")</f>
        <v>Combined</v>
      </c>
      <c r="E173" s="77">
        <f>IFERROR(VLOOKUP($B173,'24hr'!$A$1:$X$367,MATCH('24hrFilter'!E$1,'24hr'!$C$1:$X$1,0)+2,0),"")</f>
        <v>74.963635999999994</v>
      </c>
      <c r="F173" s="77">
        <f>IFERROR(VLOOKUP($B173,'24hr'!$A$1:$X$367,MATCH('24hrFilter'!F$1,'24hr'!$C$1:$X$1,0)+2,0),"")</f>
        <v>70.298074999999997</v>
      </c>
      <c r="G173" s="77">
        <f>IFERROR(VLOOKUP($B173,'24hr'!$A$1:$X$367,MATCH('24hrFilter'!G$1,'24hr'!$C$1:$X$1,0)+2,0),"")</f>
        <v>70.298074999999997</v>
      </c>
      <c r="H173" s="77">
        <f>IFERROR(VLOOKUP($B173,'24hr'!$A$1:$X$367,MATCH('24hrFilter'!H$1,'24hr'!$C$1:$X$1,0)+2,0),"")</f>
        <v>14.560665999999998</v>
      </c>
      <c r="I173" s="77">
        <f>IFERROR(VLOOKUP($B173,'24hr'!$A$1:$X$367,MATCH('24hrFilter'!I$1,'24hr'!$C$1:$X$1,0)+2,0),"")</f>
        <v>77.619951950000001</v>
      </c>
      <c r="J173" s="77">
        <f>IFERROR(VLOOKUP($B173,'24hr'!$A$1:$X$367,MATCH('24hrFilter'!J$1,'24hr'!$C$1:$X$1,0)+2,0),"")</f>
        <v>59.2776225</v>
      </c>
      <c r="K173" s="77">
        <f>IFERROR(VLOOKUP($B173,'24hr'!$A$1:$X$367,MATCH('24hrFilter'!K$1,'24hr'!$C$1:$X$1,0)+2,0),"")</f>
        <v>42.572377500000002</v>
      </c>
      <c r="L173" s="77">
        <f>IFERROR(VLOOKUP($B173,'24hr'!$A$1:$X$367,MATCH('24hrFilter'!L$1,'24hr'!$C$1:$X$1,0)+2,0),"")</f>
        <v>42.572377500000002</v>
      </c>
      <c r="M173" s="77">
        <f>IFERROR(VLOOKUP($B173,'24hr'!$A$1:$X$367,MATCH('24hrFilter'!M$1,'24hr'!$C$1:$X$1,0)+2,0),"")</f>
        <v>16.705245000000001</v>
      </c>
      <c r="N173" s="77">
        <f>IFERROR(VLOOKUP($B173,'24hr'!$A$1:$X$367,MATCH('24hrFilter'!N$1,'24hr'!$C$1:$X$1,0)+2,0),"")</f>
        <v>53.700807850000004</v>
      </c>
      <c r="O173" s="77">
        <f>IFERROR(VLOOKUP($B173,'24hr'!$A$1:$X$367,MATCH('24hrFilter'!O$1,'24hr'!$C$1:$X$1,0)+2,0),"")</f>
        <v>64.664358499999992</v>
      </c>
      <c r="P173" s="77">
        <f>IFERROR(VLOOKUP($B173,'24hr'!$A$1:$X$367,MATCH('24hrFilter'!P$1,'24hr'!$C$1:$X$1,0)+2,0),"")</f>
        <v>26.997867499999998</v>
      </c>
      <c r="Q173" s="77">
        <f>IFERROR(VLOOKUP($B173,'24hr'!$A$1:$X$367,MATCH('24hrFilter'!Q$1,'24hr'!$C$1:$X$1,0)+2,0),"")</f>
        <v>26.997867499999998</v>
      </c>
      <c r="R173" s="77">
        <f>IFERROR(VLOOKUP($B173,'24hr'!$A$1:$X$367,MATCH('24hrFilter'!R$1,'24hr'!$C$1:$X$1,0)+2,0),"")</f>
        <v>37.666490999999994</v>
      </c>
      <c r="S173" s="77">
        <f>IFERROR(VLOOKUP($B173,'24hr'!$A$1:$X$367,MATCH('24hrFilter'!S$1,'24hr'!$C$1:$X$1,0)+2,0),"")</f>
        <v>48.960308850000004</v>
      </c>
      <c r="T173" s="77">
        <f>IFERROR(VLOOKUP($B173,'24hr'!$A$1:$X$367,MATCH('24hrFilter'!T$1,'24hr'!$C$1:$X$1,0)+2,0),"")</f>
        <v>7.6590910000000001</v>
      </c>
      <c r="U173" s="77">
        <f>IFERROR(VLOOKUP($B173,'24hr'!$A$1:$X$367,MATCH('24hrFilter'!U$1,'24hr'!$C$1:$X$1,0)+2,0),"")</f>
        <v>3.6398600000000001</v>
      </c>
      <c r="V173" s="77">
        <f>IFERROR(VLOOKUP($B173,'24hr'!$A$1:$X$367,MATCH('24hrFilter'!V$1,'24hr'!$C$1:$X$1,0)+2,0),"")</f>
        <v>3.6398600000000001</v>
      </c>
      <c r="W173" s="77">
        <f>IFERROR(VLOOKUP($B173,'24hr'!$A$1:$X$367,MATCH('24hrFilter'!W$1,'24hr'!$C$1:$X$1,0)+2,0),"")</f>
        <v>4.0192309999999996</v>
      </c>
      <c r="X173" s="77">
        <f>IFERROR(VLOOKUP($B173,'24hr'!$A$1:$X$367,MATCH('24hrFilter'!X$1,'24hr'!$C$1:$X$1,0)+2,0),"")</f>
        <v>5.2135438000000001</v>
      </c>
      <c r="Y173" s="77">
        <f>IFERROR(VLOOKUP($B173,'24hr'!$A$1:$Z$367,MATCH('24hrFilter'!Y$1,'24hr'!$C$1:$Z$1,0)+2,0),"")</f>
        <v>65</v>
      </c>
      <c r="Z173" s="77">
        <f>IFERROR(VLOOKUP($B173,'24hr'!$A$1:$Z$367,MATCH('24hrFilter'!Z$1,'24hr'!$C$1:$Z$1,0)+2,0),"")</f>
        <v>75</v>
      </c>
    </row>
    <row r="174" spans="2:26" x14ac:dyDescent="0.25">
      <c r="B174">
        <f>IF(ROW()-1&lt;=Input!$F$4,ROW()-1,"")</f>
        <v>173</v>
      </c>
      <c r="C174" s="1">
        <f>IFERROR(VLOOKUP($B174,'24hr'!$A$1:$X$367,MATCH('24hrFilter'!C$1,'24hr'!$C$1:$X$1,0)+2,0),"")</f>
        <v>44022</v>
      </c>
      <c r="D174" s="77" t="str">
        <f>IFERROR(VLOOKUP($B174,'24hr'!$A$1:$X$367,MATCH('24hrFilter'!D$1,'24hr'!$C$1:$X$1,0)+2,0),"")</f>
        <v>Combined</v>
      </c>
      <c r="E174" s="77">
        <f>IFERROR(VLOOKUP($B174,'24hr'!$A$1:$X$367,MATCH('24hrFilter'!E$1,'24hr'!$C$1:$X$1,0)+2,0),"")</f>
        <v>73.718181999999999</v>
      </c>
      <c r="F174" s="77">
        <f>IFERROR(VLOOKUP($B174,'24hr'!$A$1:$X$367,MATCH('24hrFilter'!F$1,'24hr'!$C$1:$X$1,0)+2,0),"")</f>
        <v>69.321818000000007</v>
      </c>
      <c r="G174" s="77">
        <f>IFERROR(VLOOKUP($B174,'24hr'!$A$1:$X$367,MATCH('24hrFilter'!G$1,'24hr'!$C$1:$X$1,0)+2,0),"")</f>
        <v>69.321818000000007</v>
      </c>
      <c r="H174" s="77">
        <f>IFERROR(VLOOKUP($B174,'24hr'!$A$1:$X$367,MATCH('24hrFilter'!H$1,'24hr'!$C$1:$X$1,0)+2,0),"")</f>
        <v>12.537272999999995</v>
      </c>
      <c r="I174" s="77">
        <f>IFERROR(VLOOKUP($B174,'24hr'!$A$1:$X$367,MATCH('24hrFilter'!I$1,'24hr'!$C$1:$X$1,0)+2,0),"")</f>
        <v>77.271901299999996</v>
      </c>
      <c r="J174" s="77">
        <f>IFERROR(VLOOKUP($B174,'24hr'!$A$1:$X$367,MATCH('24hrFilter'!J$1,'24hr'!$C$1:$X$1,0)+2,0),"")</f>
        <v>57.648950999999997</v>
      </c>
      <c r="K174" s="77">
        <f>IFERROR(VLOOKUP($B174,'24hr'!$A$1:$X$367,MATCH('24hrFilter'!K$1,'24hr'!$C$1:$X$1,0)+2,0),"")</f>
        <v>46.220202</v>
      </c>
      <c r="L174" s="77">
        <f>IFERROR(VLOOKUP($B174,'24hr'!$A$1:$X$367,MATCH('24hrFilter'!L$1,'24hr'!$C$1:$X$1,0)+2,0),"")</f>
        <v>46.220202</v>
      </c>
      <c r="M174" s="77">
        <f>IFERROR(VLOOKUP($B174,'24hr'!$A$1:$X$367,MATCH('24hrFilter'!M$1,'24hr'!$C$1:$X$1,0)+2,0),"")</f>
        <v>11.428749000000003</v>
      </c>
      <c r="N174" s="77">
        <f>IFERROR(VLOOKUP($B174,'24hr'!$A$1:$X$367,MATCH('24hrFilter'!N$1,'24hr'!$C$1:$X$1,0)+2,0),"")</f>
        <v>52.569486400000002</v>
      </c>
      <c r="O174" s="77">
        <f>IFERROR(VLOOKUP($B174,'24hr'!$A$1:$X$367,MATCH('24hrFilter'!O$1,'24hr'!$C$1:$X$1,0)+2,0),"")</f>
        <v>61.903426500000002</v>
      </c>
      <c r="P174" s="77">
        <f>IFERROR(VLOOKUP($B174,'24hr'!$A$1:$X$367,MATCH('24hrFilter'!P$1,'24hr'!$C$1:$X$1,0)+2,0),"")</f>
        <v>36.721716999999998</v>
      </c>
      <c r="Q174" s="77">
        <f>IFERROR(VLOOKUP($B174,'24hr'!$A$1:$X$367,MATCH('24hrFilter'!Q$1,'24hr'!$C$1:$X$1,0)+2,0),"")</f>
        <v>36.721716999999998</v>
      </c>
      <c r="R174" s="77">
        <f>IFERROR(VLOOKUP($B174,'24hr'!$A$1:$X$367,MATCH('24hrFilter'!R$1,'24hr'!$C$1:$X$1,0)+2,0),"")</f>
        <v>25.1817095</v>
      </c>
      <c r="S174" s="77">
        <f>IFERROR(VLOOKUP($B174,'24hr'!$A$1:$X$367,MATCH('24hrFilter'!S$1,'24hr'!$C$1:$X$1,0)+2,0),"")</f>
        <v>47.226250949999994</v>
      </c>
      <c r="T174" s="77">
        <f>IFERROR(VLOOKUP($B174,'24hr'!$A$1:$X$367,MATCH('24hrFilter'!T$1,'24hr'!$C$1:$X$1,0)+2,0),"")</f>
        <v>5.9475525000000005</v>
      </c>
      <c r="U174" s="77">
        <f>IFERROR(VLOOKUP($B174,'24hr'!$A$1:$X$367,MATCH('24hrFilter'!U$1,'24hr'!$C$1:$X$1,0)+2,0),"")</f>
        <v>2.5757574999999999</v>
      </c>
      <c r="V174" s="77">
        <f>IFERROR(VLOOKUP($B174,'24hr'!$A$1:$X$367,MATCH('24hrFilter'!V$1,'24hr'!$C$1:$X$1,0)+2,0),"")</f>
        <v>2.5757574999999999</v>
      </c>
      <c r="W174" s="77">
        <f>IFERROR(VLOOKUP($B174,'24hr'!$A$1:$X$367,MATCH('24hrFilter'!W$1,'24hr'!$C$1:$X$1,0)+2,0),"")</f>
        <v>3.3717950000000005</v>
      </c>
      <c r="X174" s="77">
        <f>IFERROR(VLOOKUP($B174,'24hr'!$A$1:$X$367,MATCH('24hrFilter'!X$1,'24hr'!$C$1:$X$1,0)+2,0),"")</f>
        <v>4.5987296000000004</v>
      </c>
      <c r="Y174" s="77">
        <f>IFERROR(VLOOKUP($B174,'24hr'!$A$1:$Z$367,MATCH('24hrFilter'!Y$1,'24hr'!$C$1:$Z$1,0)+2,0),"")</f>
        <v>65</v>
      </c>
      <c r="Z174" s="77">
        <f>IFERROR(VLOOKUP($B174,'24hr'!$A$1:$Z$367,MATCH('24hrFilter'!Z$1,'24hr'!$C$1:$Z$1,0)+2,0),"")</f>
        <v>75</v>
      </c>
    </row>
    <row r="175" spans="2:26" x14ac:dyDescent="0.25">
      <c r="B175">
        <f>IF(ROW()-1&lt;=Input!$F$4,ROW()-1,"")</f>
        <v>174</v>
      </c>
      <c r="C175" s="1">
        <f>IFERROR(VLOOKUP($B175,'24hr'!$A$1:$X$367,MATCH('24hrFilter'!C$1,'24hr'!$C$1:$X$1,0)+2,0),"")</f>
        <v>44021</v>
      </c>
      <c r="D175" s="77" t="str">
        <f>IFERROR(VLOOKUP($B175,'24hr'!$A$1:$X$367,MATCH('24hrFilter'!D$1,'24hr'!$C$1:$X$1,0)+2,0),"")</f>
        <v>Combined</v>
      </c>
      <c r="E175" s="77">
        <f>IFERROR(VLOOKUP($B175,'24hr'!$A$1:$X$367,MATCH('24hrFilter'!E$1,'24hr'!$C$1:$X$1,0)+2,0),"")</f>
        <v>77.809090999999995</v>
      </c>
      <c r="F175" s="77">
        <f>IFERROR(VLOOKUP($B175,'24hr'!$A$1:$X$367,MATCH('24hrFilter'!F$1,'24hr'!$C$1:$X$1,0)+2,0),"")</f>
        <v>66.664583499999992</v>
      </c>
      <c r="G175" s="77">
        <f>IFERROR(VLOOKUP($B175,'24hr'!$A$1:$X$367,MATCH('24hrFilter'!G$1,'24hr'!$C$1:$X$1,0)+2,0),"")</f>
        <v>66.664583499999992</v>
      </c>
      <c r="H175" s="77">
        <f>IFERROR(VLOOKUP($B175,'24hr'!$A$1:$X$367,MATCH('24hrFilter'!H$1,'24hr'!$C$1:$X$1,0)+2,0),"")</f>
        <v>17.416885000000001</v>
      </c>
      <c r="I175" s="77">
        <f>IFERROR(VLOOKUP($B175,'24hr'!$A$1:$X$367,MATCH('24hrFilter'!I$1,'24hr'!$C$1:$X$1,0)+2,0),"")</f>
        <v>76.809031750000003</v>
      </c>
      <c r="J175" s="77">
        <f>IFERROR(VLOOKUP($B175,'24hr'!$A$1:$X$367,MATCH('24hrFilter'!J$1,'24hr'!$C$1:$X$1,0)+2,0),"")</f>
        <v>58.014895000000003</v>
      </c>
      <c r="K175" s="77">
        <f>IFERROR(VLOOKUP($B175,'24hr'!$A$1:$X$367,MATCH('24hrFilter'!K$1,'24hr'!$C$1:$X$1,0)+2,0),"")</f>
        <v>46.634615500000002</v>
      </c>
      <c r="L175" s="77">
        <f>IFERROR(VLOOKUP($B175,'24hr'!$A$1:$X$367,MATCH('24hrFilter'!L$1,'24hr'!$C$1:$X$1,0)+2,0),"")</f>
        <v>46.634615500000002</v>
      </c>
      <c r="M175" s="77">
        <f>IFERROR(VLOOKUP($B175,'24hr'!$A$1:$X$367,MATCH('24hrFilter'!M$1,'24hr'!$C$1:$X$1,0)+2,0),"")</f>
        <v>11.3802795</v>
      </c>
      <c r="N175" s="77">
        <f>IFERROR(VLOOKUP($B175,'24hr'!$A$1:$X$367,MATCH('24hrFilter'!N$1,'24hr'!$C$1:$X$1,0)+2,0),"")</f>
        <v>53.091843499999996</v>
      </c>
      <c r="O175" s="77">
        <f>IFERROR(VLOOKUP($B175,'24hr'!$A$1:$X$367,MATCH('24hrFilter'!O$1,'24hr'!$C$1:$X$1,0)+2,0),"")</f>
        <v>68.7908525</v>
      </c>
      <c r="P175" s="77">
        <f>IFERROR(VLOOKUP($B175,'24hr'!$A$1:$X$367,MATCH('24hrFilter'!P$1,'24hr'!$C$1:$X$1,0)+2,0),"")</f>
        <v>31.719300499999999</v>
      </c>
      <c r="Q175" s="77">
        <f>IFERROR(VLOOKUP($B175,'24hr'!$A$1:$X$367,MATCH('24hrFilter'!Q$1,'24hr'!$C$1:$X$1,0)+2,0),"")</f>
        <v>31.719300499999999</v>
      </c>
      <c r="R175" s="77">
        <f>IFERROR(VLOOKUP($B175,'24hr'!$A$1:$X$367,MATCH('24hrFilter'!R$1,'24hr'!$C$1:$X$1,0)+2,0),"")</f>
        <v>37.071552000000004</v>
      </c>
      <c r="S175" s="77">
        <f>IFERROR(VLOOKUP($B175,'24hr'!$A$1:$X$367,MATCH('24hrFilter'!S$1,'24hr'!$C$1:$X$1,0)+2,0),"")</f>
        <v>48.923627150000002</v>
      </c>
      <c r="T175" s="77">
        <f>IFERROR(VLOOKUP($B175,'24hr'!$A$1:$X$367,MATCH('24hrFilter'!T$1,'24hr'!$C$1:$X$1,0)+2,0),"")</f>
        <v>6.4326924999999999</v>
      </c>
      <c r="U175" s="77">
        <f>IFERROR(VLOOKUP($B175,'24hr'!$A$1:$X$367,MATCH('24hrFilter'!U$1,'24hr'!$C$1:$X$1,0)+2,0),"")</f>
        <v>3.2424245000000003</v>
      </c>
      <c r="V175" s="77">
        <f>IFERROR(VLOOKUP($B175,'24hr'!$A$1:$X$367,MATCH('24hrFilter'!V$1,'24hr'!$C$1:$X$1,0)+2,0),"")</f>
        <v>3.2424245000000003</v>
      </c>
      <c r="W175" s="77">
        <f>IFERROR(VLOOKUP($B175,'24hr'!$A$1:$X$367,MATCH('24hrFilter'!W$1,'24hr'!$C$1:$X$1,0)+2,0),"")</f>
        <v>3.1902679999999997</v>
      </c>
      <c r="X175" s="77">
        <f>IFERROR(VLOOKUP($B175,'24hr'!$A$1:$X$367,MATCH('24hrFilter'!X$1,'24hr'!$C$1:$X$1,0)+2,0),"")</f>
        <v>4.6507648499999998</v>
      </c>
      <c r="Y175" s="77">
        <f>IFERROR(VLOOKUP($B175,'24hr'!$A$1:$Z$367,MATCH('24hrFilter'!Y$1,'24hr'!$C$1:$Z$1,0)+2,0),"")</f>
        <v>65</v>
      </c>
      <c r="Z175" s="77">
        <f>IFERROR(VLOOKUP($B175,'24hr'!$A$1:$Z$367,MATCH('24hrFilter'!Z$1,'24hr'!$C$1:$Z$1,0)+2,0),"")</f>
        <v>75</v>
      </c>
    </row>
    <row r="176" spans="2:26" x14ac:dyDescent="0.25">
      <c r="B176">
        <f>IF(ROW()-1&lt;=Input!$F$4,ROW()-1,"")</f>
        <v>175</v>
      </c>
      <c r="C176" s="1">
        <f>IFERROR(VLOOKUP($B176,'24hr'!$A$1:$X$367,MATCH('24hrFilter'!C$1,'24hr'!$C$1:$X$1,0)+2,0),"")</f>
        <v>44020</v>
      </c>
      <c r="D176" s="77" t="str">
        <f>IFERROR(VLOOKUP($B176,'24hr'!$A$1:$X$367,MATCH('24hrFilter'!D$1,'24hr'!$C$1:$X$1,0)+2,0),"")</f>
        <v>Combined</v>
      </c>
      <c r="E176" s="77">
        <f>IFERROR(VLOOKUP($B176,'24hr'!$A$1:$X$367,MATCH('24hrFilter'!E$1,'24hr'!$C$1:$X$1,0)+2,0),"")</f>
        <v>77.969230999999994</v>
      </c>
      <c r="F176" s="77">
        <f>IFERROR(VLOOKUP($B176,'24hr'!$A$1:$X$367,MATCH('24hrFilter'!F$1,'24hr'!$C$1:$X$1,0)+2,0),"")</f>
        <v>66.134117500000002</v>
      </c>
      <c r="G176" s="77">
        <f>IFERROR(VLOOKUP($B176,'24hr'!$A$1:$X$367,MATCH('24hrFilter'!G$1,'24hr'!$C$1:$X$1,0)+2,0),"")</f>
        <v>66.134117500000002</v>
      </c>
      <c r="H176" s="77">
        <f>IFERROR(VLOOKUP($B176,'24hr'!$A$1:$X$367,MATCH('24hrFilter'!H$1,'24hr'!$C$1:$X$1,0)+2,0),"")</f>
        <v>19.488959499999996</v>
      </c>
      <c r="I176" s="77">
        <f>IFERROR(VLOOKUP($B176,'24hr'!$A$1:$X$367,MATCH('24hrFilter'!I$1,'24hr'!$C$1:$X$1,0)+2,0),"")</f>
        <v>76.279363549999999</v>
      </c>
      <c r="J176" s="77">
        <f>IFERROR(VLOOKUP($B176,'24hr'!$A$1:$X$367,MATCH('24hrFilter'!J$1,'24hr'!$C$1:$X$1,0)+2,0),"")</f>
        <v>59.8860575</v>
      </c>
      <c r="K176" s="77">
        <f>IFERROR(VLOOKUP($B176,'24hr'!$A$1:$X$367,MATCH('24hrFilter'!K$1,'24hr'!$C$1:$X$1,0)+2,0),"")</f>
        <v>46.838461500000001</v>
      </c>
      <c r="L176" s="77">
        <f>IFERROR(VLOOKUP($B176,'24hr'!$A$1:$X$367,MATCH('24hrFilter'!L$1,'24hr'!$C$1:$X$1,0)+2,0),"")</f>
        <v>46.838461500000001</v>
      </c>
      <c r="M176" s="77">
        <f>IFERROR(VLOOKUP($B176,'24hr'!$A$1:$X$367,MATCH('24hrFilter'!M$1,'24hr'!$C$1:$X$1,0)+2,0),"")</f>
        <v>13.047595999999999</v>
      </c>
      <c r="N176" s="77">
        <f>IFERROR(VLOOKUP($B176,'24hr'!$A$1:$X$367,MATCH('24hrFilter'!N$1,'24hr'!$C$1:$X$1,0)+2,0),"")</f>
        <v>55.155187150000003</v>
      </c>
      <c r="O176" s="77">
        <f>IFERROR(VLOOKUP($B176,'24hr'!$A$1:$X$367,MATCH('24hrFilter'!O$1,'24hr'!$C$1:$X$1,0)+2,0),"")</f>
        <v>75.444816000000003</v>
      </c>
      <c r="P176" s="77">
        <f>IFERROR(VLOOKUP($B176,'24hr'!$A$1:$X$367,MATCH('24hrFilter'!P$1,'24hr'!$C$1:$X$1,0)+2,0),"")</f>
        <v>31.358846</v>
      </c>
      <c r="Q176" s="77">
        <f>IFERROR(VLOOKUP($B176,'24hr'!$A$1:$X$367,MATCH('24hrFilter'!Q$1,'24hr'!$C$1:$X$1,0)+2,0),"")</f>
        <v>31.358846</v>
      </c>
      <c r="R176" s="77">
        <f>IFERROR(VLOOKUP($B176,'24hr'!$A$1:$X$367,MATCH('24hrFilter'!R$1,'24hr'!$C$1:$X$1,0)+2,0),"")</f>
        <v>44.085970000000003</v>
      </c>
      <c r="S176" s="77">
        <f>IFERROR(VLOOKUP($B176,'24hr'!$A$1:$X$367,MATCH('24hrFilter'!S$1,'24hr'!$C$1:$X$1,0)+2,0),"")</f>
        <v>53.769971149999996</v>
      </c>
      <c r="T176" s="77">
        <f>IFERROR(VLOOKUP($B176,'24hr'!$A$1:$X$367,MATCH('24hrFilter'!T$1,'24hr'!$C$1:$X$1,0)+2,0),"")</f>
        <v>7.1638795000000002</v>
      </c>
      <c r="U176" s="77">
        <f>IFERROR(VLOOKUP($B176,'24hr'!$A$1:$X$367,MATCH('24hrFilter'!U$1,'24hr'!$C$1:$X$1,0)+2,0),"")</f>
        <v>3.21875</v>
      </c>
      <c r="V176" s="77">
        <f>IFERROR(VLOOKUP($B176,'24hr'!$A$1:$X$367,MATCH('24hrFilter'!V$1,'24hr'!$C$1:$X$1,0)+2,0),"")</f>
        <v>3.21875</v>
      </c>
      <c r="W176" s="77">
        <f>IFERROR(VLOOKUP($B176,'24hr'!$A$1:$X$367,MATCH('24hrFilter'!W$1,'24hr'!$C$1:$X$1,0)+2,0),"")</f>
        <v>3.9451294999999997</v>
      </c>
      <c r="X176" s="77">
        <f>IFERROR(VLOOKUP($B176,'24hr'!$A$1:$X$367,MATCH('24hrFilter'!X$1,'24hr'!$C$1:$X$1,0)+2,0),"")</f>
        <v>4.8170152000000002</v>
      </c>
      <c r="Y176" s="77">
        <f>IFERROR(VLOOKUP($B176,'24hr'!$A$1:$Z$367,MATCH('24hrFilter'!Y$1,'24hr'!$C$1:$Z$1,0)+2,0),"")</f>
        <v>65</v>
      </c>
      <c r="Z176" s="77">
        <f>IFERROR(VLOOKUP($B176,'24hr'!$A$1:$Z$367,MATCH('24hrFilter'!Z$1,'24hr'!$C$1:$Z$1,0)+2,0),"")</f>
        <v>75</v>
      </c>
    </row>
    <row r="177" spans="2:26" x14ac:dyDescent="0.25">
      <c r="B177">
        <f>IF(ROW()-1&lt;=Input!$F$4,ROW()-1,"")</f>
        <v>176</v>
      </c>
      <c r="C177" s="1">
        <f>IFERROR(VLOOKUP($B177,'24hr'!$A$1:$X$367,MATCH('24hrFilter'!C$1,'24hr'!$C$1:$X$1,0)+2,0),"")</f>
        <v>44019</v>
      </c>
      <c r="D177" s="77" t="str">
        <f>IFERROR(VLOOKUP($B177,'24hr'!$A$1:$X$367,MATCH('24hrFilter'!D$1,'24hr'!$C$1:$X$1,0)+2,0),"")</f>
        <v>Combined</v>
      </c>
      <c r="E177" s="77">
        <f>IFERROR(VLOOKUP($B177,'24hr'!$A$1:$X$367,MATCH('24hrFilter'!E$1,'24hr'!$C$1:$X$1,0)+2,0),"")</f>
        <v>77.945454999999995</v>
      </c>
      <c r="F177" s="77">
        <f>IFERROR(VLOOKUP($B177,'24hr'!$A$1:$X$367,MATCH('24hrFilter'!F$1,'24hr'!$C$1:$X$1,0)+2,0),"")</f>
        <v>65.079807500000001</v>
      </c>
      <c r="G177" s="77">
        <f>IFERROR(VLOOKUP($B177,'24hr'!$A$1:$X$367,MATCH('24hrFilter'!G$1,'24hr'!$C$1:$X$1,0)+2,0),"")</f>
        <v>65.079807500000001</v>
      </c>
      <c r="H177" s="77">
        <f>IFERROR(VLOOKUP($B177,'24hr'!$A$1:$X$367,MATCH('24hrFilter'!H$1,'24hr'!$C$1:$X$1,0)+2,0),"")</f>
        <v>22.665996999999997</v>
      </c>
      <c r="I177" s="77">
        <f>IFERROR(VLOOKUP($B177,'24hr'!$A$1:$X$367,MATCH('24hrFilter'!I$1,'24hr'!$C$1:$X$1,0)+2,0),"")</f>
        <v>75.573186849999999</v>
      </c>
      <c r="J177" s="77">
        <f>IFERROR(VLOOKUP($B177,'24hr'!$A$1:$X$367,MATCH('24hrFilter'!J$1,'24hr'!$C$1:$X$1,0)+2,0),"")</f>
        <v>59.088692999999999</v>
      </c>
      <c r="K177" s="77">
        <f>IFERROR(VLOOKUP($B177,'24hr'!$A$1:$X$367,MATCH('24hrFilter'!K$1,'24hr'!$C$1:$X$1,0)+2,0),"")</f>
        <v>46.863985999999997</v>
      </c>
      <c r="L177" s="77">
        <f>IFERROR(VLOOKUP($B177,'24hr'!$A$1:$X$367,MATCH('24hrFilter'!L$1,'24hr'!$C$1:$X$1,0)+2,0),"")</f>
        <v>46.863985999999997</v>
      </c>
      <c r="M177" s="77">
        <f>IFERROR(VLOOKUP($B177,'24hr'!$A$1:$X$367,MATCH('24hrFilter'!M$1,'24hr'!$C$1:$X$1,0)+2,0),"")</f>
        <v>12.224706999999999</v>
      </c>
      <c r="N177" s="77">
        <f>IFERROR(VLOOKUP($B177,'24hr'!$A$1:$X$367,MATCH('24hrFilter'!N$1,'24hr'!$C$1:$X$1,0)+2,0),"")</f>
        <v>54.557059000000002</v>
      </c>
      <c r="O177" s="77">
        <f>IFERROR(VLOOKUP($B177,'24hr'!$A$1:$X$367,MATCH('24hrFilter'!O$1,'24hr'!$C$1:$X$1,0)+2,0),"")</f>
        <v>83.250697000000002</v>
      </c>
      <c r="P177" s="77">
        <f>IFERROR(VLOOKUP($B177,'24hr'!$A$1:$X$367,MATCH('24hrFilter'!P$1,'24hr'!$C$1:$X$1,0)+2,0),"")</f>
        <v>30.2005245</v>
      </c>
      <c r="Q177" s="77">
        <f>IFERROR(VLOOKUP($B177,'24hr'!$A$1:$X$367,MATCH('24hrFilter'!Q$1,'24hr'!$C$1:$X$1,0)+2,0),"")</f>
        <v>30.2005245</v>
      </c>
      <c r="R177" s="77">
        <f>IFERROR(VLOOKUP($B177,'24hr'!$A$1:$X$367,MATCH('24hrFilter'!R$1,'24hr'!$C$1:$X$1,0)+2,0),"")</f>
        <v>53.050172500000002</v>
      </c>
      <c r="S177" s="77">
        <f>IFERROR(VLOOKUP($B177,'24hr'!$A$1:$X$367,MATCH('24hrFilter'!S$1,'24hr'!$C$1:$X$1,0)+2,0),"")</f>
        <v>55.410070599999997</v>
      </c>
      <c r="T177" s="77">
        <f>IFERROR(VLOOKUP($B177,'24hr'!$A$1:$X$367,MATCH('24hrFilter'!T$1,'24hr'!$C$1:$X$1,0)+2,0),"")</f>
        <v>5.7470865</v>
      </c>
      <c r="U177" s="77">
        <f>IFERROR(VLOOKUP($B177,'24hr'!$A$1:$X$367,MATCH('24hrFilter'!U$1,'24hr'!$C$1:$X$1,0)+2,0),"")</f>
        <v>1.9895105</v>
      </c>
      <c r="V177" s="77">
        <f>IFERROR(VLOOKUP($B177,'24hr'!$A$1:$X$367,MATCH('24hrFilter'!V$1,'24hr'!$C$1:$X$1,0)+2,0),"")</f>
        <v>1.9895105</v>
      </c>
      <c r="W177" s="77">
        <f>IFERROR(VLOOKUP($B177,'24hr'!$A$1:$X$367,MATCH('24hrFilter'!W$1,'24hr'!$C$1:$X$1,0)+2,0),"")</f>
        <v>3.7575760000000002</v>
      </c>
      <c r="X177" s="77">
        <f>IFERROR(VLOOKUP($B177,'24hr'!$A$1:$X$367,MATCH('24hrFilter'!X$1,'24hr'!$C$1:$X$1,0)+2,0),"")</f>
        <v>4.3520436999999994</v>
      </c>
      <c r="Y177" s="77">
        <f>IFERROR(VLOOKUP($B177,'24hr'!$A$1:$Z$367,MATCH('24hrFilter'!Y$1,'24hr'!$C$1:$Z$1,0)+2,0),"")</f>
        <v>65</v>
      </c>
      <c r="Z177" s="77">
        <f>IFERROR(VLOOKUP($B177,'24hr'!$A$1:$Z$367,MATCH('24hrFilter'!Z$1,'24hr'!$C$1:$Z$1,0)+2,0),"")</f>
        <v>75</v>
      </c>
    </row>
    <row r="178" spans="2:26" x14ac:dyDescent="0.25">
      <c r="B178">
        <f>IF(ROW()-1&lt;=Input!$F$4,ROW()-1,"")</f>
        <v>177</v>
      </c>
      <c r="C178" s="1">
        <f>IFERROR(VLOOKUP($B178,'24hr'!$A$1:$X$367,MATCH('24hrFilter'!C$1,'24hr'!$C$1:$X$1,0)+2,0),"")</f>
        <v>44018</v>
      </c>
      <c r="D178" s="77" t="str">
        <f>IFERROR(VLOOKUP($B178,'24hr'!$A$1:$X$367,MATCH('24hrFilter'!D$1,'24hr'!$C$1:$X$1,0)+2,0),"")</f>
        <v>Combined</v>
      </c>
      <c r="E178" s="77">
        <f>IFERROR(VLOOKUP($B178,'24hr'!$A$1:$X$367,MATCH('24hrFilter'!E$1,'24hr'!$C$1:$X$1,0)+2,0),"")</f>
        <v>82.727272999999997</v>
      </c>
      <c r="F178" s="77">
        <f>IFERROR(VLOOKUP($B178,'24hr'!$A$1:$X$367,MATCH('24hrFilter'!F$1,'24hr'!$C$1:$X$1,0)+2,0),"")</f>
        <v>64.996583999999999</v>
      </c>
      <c r="G178" s="77">
        <f>IFERROR(VLOOKUP($B178,'24hr'!$A$1:$X$367,MATCH('24hrFilter'!G$1,'24hr'!$C$1:$X$1,0)+2,0),"")</f>
        <v>64.996583999999999</v>
      </c>
      <c r="H178" s="77">
        <f>IFERROR(VLOOKUP($B178,'24hr'!$A$1:$X$367,MATCH('24hrFilter'!H$1,'24hr'!$C$1:$X$1,0)+2,0),"")</f>
        <v>26.872315499999996</v>
      </c>
      <c r="I178" s="77">
        <f>IFERROR(VLOOKUP($B178,'24hr'!$A$1:$X$367,MATCH('24hrFilter'!I$1,'24hr'!$C$1:$X$1,0)+2,0),"")</f>
        <v>76.048711900000001</v>
      </c>
      <c r="J178" s="77">
        <f>IFERROR(VLOOKUP($B178,'24hr'!$A$1:$X$367,MATCH('24hrFilter'!J$1,'24hr'!$C$1:$X$1,0)+2,0),"")</f>
        <v>59.598749999999995</v>
      </c>
      <c r="K178" s="77">
        <f>IFERROR(VLOOKUP($B178,'24hr'!$A$1:$X$367,MATCH('24hrFilter'!K$1,'24hr'!$C$1:$X$1,0)+2,0),"")</f>
        <v>44.974475499999997</v>
      </c>
      <c r="L178" s="77">
        <f>IFERROR(VLOOKUP($B178,'24hr'!$A$1:$X$367,MATCH('24hrFilter'!L$1,'24hr'!$C$1:$X$1,0)+2,0),"")</f>
        <v>44.974475499999997</v>
      </c>
      <c r="M178" s="77">
        <f>IFERROR(VLOOKUP($B178,'24hr'!$A$1:$X$367,MATCH('24hrFilter'!M$1,'24hr'!$C$1:$X$1,0)+2,0),"")</f>
        <v>14.624274499999999</v>
      </c>
      <c r="N178" s="77">
        <f>IFERROR(VLOOKUP($B178,'24hr'!$A$1:$X$367,MATCH('24hrFilter'!N$1,'24hr'!$C$1:$X$1,0)+2,0),"")</f>
        <v>53.393211899999997</v>
      </c>
      <c r="O178" s="77">
        <f>IFERROR(VLOOKUP($B178,'24hr'!$A$1:$X$367,MATCH('24hrFilter'!O$1,'24hr'!$C$1:$X$1,0)+2,0),"")</f>
        <v>83.896249999999995</v>
      </c>
      <c r="P178" s="77">
        <f>IFERROR(VLOOKUP($B178,'24hr'!$A$1:$X$367,MATCH('24hrFilter'!P$1,'24hr'!$C$1:$X$1,0)+2,0),"")</f>
        <v>23.203828000000001</v>
      </c>
      <c r="Q178" s="77">
        <f>IFERROR(VLOOKUP($B178,'24hr'!$A$1:$X$367,MATCH('24hrFilter'!Q$1,'24hr'!$C$1:$X$1,0)+2,0),"")</f>
        <v>23.203828000000001</v>
      </c>
      <c r="R178" s="77">
        <f>IFERROR(VLOOKUP($B178,'24hr'!$A$1:$X$367,MATCH('24hrFilter'!R$1,'24hr'!$C$1:$X$1,0)+2,0),"")</f>
        <v>60.692422000000001</v>
      </c>
      <c r="S178" s="77">
        <f>IFERROR(VLOOKUP($B178,'24hr'!$A$1:$X$367,MATCH('24hrFilter'!S$1,'24hr'!$C$1:$X$1,0)+2,0),"")</f>
        <v>53.754470349999998</v>
      </c>
      <c r="T178" s="77">
        <f>IFERROR(VLOOKUP($B178,'24hr'!$A$1:$X$367,MATCH('24hrFilter'!T$1,'24hr'!$C$1:$X$1,0)+2,0),"")</f>
        <v>6.1217950000000005</v>
      </c>
      <c r="U178" s="77">
        <f>IFERROR(VLOOKUP($B178,'24hr'!$A$1:$X$367,MATCH('24hrFilter'!U$1,'24hr'!$C$1:$X$1,0)+2,0),"")</f>
        <v>2.5426134999999999</v>
      </c>
      <c r="V178" s="77">
        <f>IFERROR(VLOOKUP($B178,'24hr'!$A$1:$X$367,MATCH('24hrFilter'!V$1,'24hr'!$C$1:$X$1,0)+2,0),"")</f>
        <v>2.5426134999999999</v>
      </c>
      <c r="W178" s="77">
        <f>IFERROR(VLOOKUP($B178,'24hr'!$A$1:$X$367,MATCH('24hrFilter'!W$1,'24hr'!$C$1:$X$1,0)+2,0),"")</f>
        <v>3.5791815000000007</v>
      </c>
      <c r="X178" s="77">
        <f>IFERROR(VLOOKUP($B178,'24hr'!$A$1:$X$367,MATCH('24hrFilter'!X$1,'24hr'!$C$1:$X$1,0)+2,0),"")</f>
        <v>4.4342313500000001</v>
      </c>
      <c r="Y178" s="77">
        <f>IFERROR(VLOOKUP($B178,'24hr'!$A$1:$Z$367,MATCH('24hrFilter'!Y$1,'24hr'!$C$1:$Z$1,0)+2,0),"")</f>
        <v>65</v>
      </c>
      <c r="Z178" s="77">
        <f>IFERROR(VLOOKUP($B178,'24hr'!$A$1:$Z$367,MATCH('24hrFilter'!Z$1,'24hr'!$C$1:$Z$1,0)+2,0),"")</f>
        <v>75</v>
      </c>
    </row>
    <row r="179" spans="2:26" x14ac:dyDescent="0.25">
      <c r="B179">
        <f>IF(ROW()-1&lt;=Input!$F$4,ROW()-1,"")</f>
        <v>178</v>
      </c>
      <c r="C179" s="1">
        <f>IFERROR(VLOOKUP($B179,'24hr'!$A$1:$X$367,MATCH('24hrFilter'!C$1,'24hr'!$C$1:$X$1,0)+2,0),"")</f>
        <v>44017</v>
      </c>
      <c r="D179" s="77" t="str">
        <f>IFERROR(VLOOKUP($B179,'24hr'!$A$1:$X$367,MATCH('24hrFilter'!D$1,'24hr'!$C$1:$X$1,0)+2,0),"")</f>
        <v>Combined</v>
      </c>
      <c r="E179" s="77">
        <f>IFERROR(VLOOKUP($B179,'24hr'!$A$1:$X$367,MATCH('24hrFilter'!E$1,'24hr'!$C$1:$X$1,0)+2,0),"")</f>
        <v>77.454544999999996</v>
      </c>
      <c r="F179" s="77">
        <f>IFERROR(VLOOKUP($B179,'24hr'!$A$1:$X$367,MATCH('24hrFilter'!F$1,'24hr'!$C$1:$X$1,0)+2,0),"")</f>
        <v>66.727559999999997</v>
      </c>
      <c r="G179" s="77">
        <f>IFERROR(VLOOKUP($B179,'24hr'!$A$1:$X$367,MATCH('24hrFilter'!G$1,'24hr'!$C$1:$X$1,0)+2,0),"")</f>
        <v>66.727559999999997</v>
      </c>
      <c r="H179" s="77">
        <f>IFERROR(VLOOKUP($B179,'24hr'!$A$1:$X$367,MATCH('24hrFilter'!H$1,'24hr'!$C$1:$X$1,0)+2,0),"")</f>
        <v>23.311250999999995</v>
      </c>
      <c r="I179" s="77">
        <f>IFERROR(VLOOKUP($B179,'24hr'!$A$1:$X$367,MATCH('24hrFilter'!I$1,'24hr'!$C$1:$X$1,0)+2,0),"")</f>
        <v>75.396192249999999</v>
      </c>
      <c r="J179" s="77">
        <f>IFERROR(VLOOKUP($B179,'24hr'!$A$1:$X$367,MATCH('24hrFilter'!J$1,'24hr'!$C$1:$X$1,0)+2,0),"")</f>
        <v>59.609607499999996</v>
      </c>
      <c r="K179" s="77">
        <f>IFERROR(VLOOKUP($B179,'24hr'!$A$1:$X$367,MATCH('24hrFilter'!K$1,'24hr'!$C$1:$X$1,0)+2,0),"")</f>
        <v>39.203147000000001</v>
      </c>
      <c r="L179" s="77">
        <f>IFERROR(VLOOKUP($B179,'24hr'!$A$1:$X$367,MATCH('24hrFilter'!L$1,'24hr'!$C$1:$X$1,0)+2,0),"")</f>
        <v>39.203147000000001</v>
      </c>
      <c r="M179" s="77">
        <f>IFERROR(VLOOKUP($B179,'24hr'!$A$1:$X$367,MATCH('24hrFilter'!M$1,'24hr'!$C$1:$X$1,0)+2,0),"")</f>
        <v>20.406460499999998</v>
      </c>
      <c r="N179" s="77">
        <f>IFERROR(VLOOKUP($B179,'24hr'!$A$1:$X$367,MATCH('24hrFilter'!N$1,'24hr'!$C$1:$X$1,0)+2,0),"")</f>
        <v>51.555694700000004</v>
      </c>
      <c r="O179" s="77">
        <f>IFERROR(VLOOKUP($B179,'24hr'!$A$1:$X$367,MATCH('24hrFilter'!O$1,'24hr'!$C$1:$X$1,0)+2,0),"")</f>
        <v>80.132985500000004</v>
      </c>
      <c r="P179" s="77">
        <f>IFERROR(VLOOKUP($B179,'24hr'!$A$1:$X$367,MATCH('24hrFilter'!P$1,'24hr'!$C$1:$X$1,0)+2,0),"")</f>
        <v>20.694755000000001</v>
      </c>
      <c r="Q179" s="77">
        <f>IFERROR(VLOOKUP($B179,'24hr'!$A$1:$X$367,MATCH('24hrFilter'!Q$1,'24hr'!$C$1:$X$1,0)+2,0),"")</f>
        <v>20.694755000000001</v>
      </c>
      <c r="R179" s="77">
        <f>IFERROR(VLOOKUP($B179,'24hr'!$A$1:$X$367,MATCH('24hrFilter'!R$1,'24hr'!$C$1:$X$1,0)+2,0),"")</f>
        <v>59.438230500000003</v>
      </c>
      <c r="S179" s="77">
        <f>IFERROR(VLOOKUP($B179,'24hr'!$A$1:$X$367,MATCH('24hrFilter'!S$1,'24hr'!$C$1:$X$1,0)+2,0),"")</f>
        <v>51.736711849999999</v>
      </c>
      <c r="T179" s="77">
        <f>IFERROR(VLOOKUP($B179,'24hr'!$A$1:$X$367,MATCH('24hrFilter'!T$1,'24hr'!$C$1:$X$1,0)+2,0),"")</f>
        <v>6.4230769999999993</v>
      </c>
      <c r="U179" s="77">
        <f>IFERROR(VLOOKUP($B179,'24hr'!$A$1:$X$367,MATCH('24hrFilter'!U$1,'24hr'!$C$1:$X$1,0)+2,0),"")</f>
        <v>2.8301435000000001</v>
      </c>
      <c r="V179" s="77">
        <f>IFERROR(VLOOKUP($B179,'24hr'!$A$1:$X$367,MATCH('24hrFilter'!V$1,'24hr'!$C$1:$X$1,0)+2,0),"")</f>
        <v>2.8301435000000001</v>
      </c>
      <c r="W179" s="77">
        <f>IFERROR(VLOOKUP($B179,'24hr'!$A$1:$X$367,MATCH('24hrFilter'!W$1,'24hr'!$C$1:$X$1,0)+2,0),"")</f>
        <v>3.5929334999999996</v>
      </c>
      <c r="X179" s="77">
        <f>IFERROR(VLOOKUP($B179,'24hr'!$A$1:$X$367,MATCH('24hrFilter'!X$1,'24hr'!$C$1:$X$1,0)+2,0),"")</f>
        <v>4.41718075</v>
      </c>
      <c r="Y179" s="77">
        <f>IFERROR(VLOOKUP($B179,'24hr'!$A$1:$Z$367,MATCH('24hrFilter'!Y$1,'24hr'!$C$1:$Z$1,0)+2,0),"")</f>
        <v>65</v>
      </c>
      <c r="Z179" s="77">
        <f>IFERROR(VLOOKUP($B179,'24hr'!$A$1:$Z$367,MATCH('24hrFilter'!Z$1,'24hr'!$C$1:$Z$1,0)+2,0),"")</f>
        <v>75</v>
      </c>
    </row>
    <row r="180" spans="2:26" x14ac:dyDescent="0.25">
      <c r="B180">
        <f>IF(ROW()-1&lt;=Input!$F$4,ROW()-1,"")</f>
        <v>179</v>
      </c>
      <c r="C180" s="1">
        <f>IFERROR(VLOOKUP($B180,'24hr'!$A$1:$X$367,MATCH('24hrFilter'!C$1,'24hr'!$C$1:$X$1,0)+2,0),"")</f>
        <v>44016</v>
      </c>
      <c r="D180" s="77" t="str">
        <f>IFERROR(VLOOKUP($B180,'24hr'!$A$1:$X$367,MATCH('24hrFilter'!D$1,'24hr'!$C$1:$X$1,0)+2,0),"")</f>
        <v>Combined</v>
      </c>
      <c r="E180" s="77">
        <f>IFERROR(VLOOKUP($B180,'24hr'!$A$1:$X$367,MATCH('24hrFilter'!E$1,'24hr'!$C$1:$X$1,0)+2,0),"")</f>
        <v>74.849091000000001</v>
      </c>
      <c r="F180" s="77">
        <f>IFERROR(VLOOKUP($B180,'24hr'!$A$1:$X$367,MATCH('24hrFilter'!F$1,'24hr'!$C$1:$X$1,0)+2,0),"")</f>
        <v>66.661944500000004</v>
      </c>
      <c r="G180" s="77">
        <f>IFERROR(VLOOKUP($B180,'24hr'!$A$1:$X$367,MATCH('24hrFilter'!G$1,'24hr'!$C$1:$X$1,0)+2,0),"")</f>
        <v>66.661944500000004</v>
      </c>
      <c r="H180" s="77">
        <f>IFERROR(VLOOKUP($B180,'24hr'!$A$1:$X$367,MATCH('24hrFilter'!H$1,'24hr'!$C$1:$X$1,0)+2,0),"")</f>
        <v>15.754908500000003</v>
      </c>
      <c r="I180" s="77">
        <f>IFERROR(VLOOKUP($B180,'24hr'!$A$1:$X$367,MATCH('24hrFilter'!I$1,'24hr'!$C$1:$X$1,0)+2,0),"")</f>
        <v>74.779954250000003</v>
      </c>
      <c r="J180" s="77">
        <f>IFERROR(VLOOKUP($B180,'24hr'!$A$1:$X$367,MATCH('24hrFilter'!J$1,'24hr'!$C$1:$X$1,0)+2,0),"")</f>
        <v>59.045277499999997</v>
      </c>
      <c r="K180" s="77">
        <f>IFERROR(VLOOKUP($B180,'24hr'!$A$1:$X$367,MATCH('24hrFilter'!K$1,'24hr'!$C$1:$X$1,0)+2,0),"")</f>
        <v>39.080069999999999</v>
      </c>
      <c r="L180" s="77">
        <f>IFERROR(VLOOKUP($B180,'24hr'!$A$1:$X$367,MATCH('24hrFilter'!L$1,'24hr'!$C$1:$X$1,0)+2,0),"")</f>
        <v>39.080069999999999</v>
      </c>
      <c r="M180" s="77">
        <f>IFERROR(VLOOKUP($B180,'24hr'!$A$1:$X$367,MATCH('24hrFilter'!M$1,'24hr'!$C$1:$X$1,0)+2,0),"")</f>
        <v>19.965207499999998</v>
      </c>
      <c r="N180" s="77">
        <f>IFERROR(VLOOKUP($B180,'24hr'!$A$1:$X$367,MATCH('24hrFilter'!N$1,'24hr'!$C$1:$X$1,0)+2,0),"")</f>
        <v>49.496049299999996</v>
      </c>
      <c r="O180" s="77">
        <f>IFERROR(VLOOKUP($B180,'24hr'!$A$1:$X$367,MATCH('24hrFilter'!O$1,'24hr'!$C$1:$X$1,0)+2,0),"")</f>
        <v>78.420277499999997</v>
      </c>
      <c r="P180" s="77">
        <f>IFERROR(VLOOKUP($B180,'24hr'!$A$1:$X$367,MATCH('24hrFilter'!P$1,'24hr'!$C$1:$X$1,0)+2,0),"")</f>
        <v>24.379300499999999</v>
      </c>
      <c r="Q180" s="77">
        <f>IFERROR(VLOOKUP($B180,'24hr'!$A$1:$X$367,MATCH('24hrFilter'!Q$1,'24hr'!$C$1:$X$1,0)+2,0),"")</f>
        <v>24.379300499999999</v>
      </c>
      <c r="R180" s="77">
        <f>IFERROR(VLOOKUP($B180,'24hr'!$A$1:$X$367,MATCH('24hrFilter'!R$1,'24hr'!$C$1:$X$1,0)+2,0),"")</f>
        <v>54.040977000000005</v>
      </c>
      <c r="S180" s="77">
        <f>IFERROR(VLOOKUP($B180,'24hr'!$A$1:$X$367,MATCH('24hrFilter'!S$1,'24hr'!$C$1:$X$1,0)+2,0),"")</f>
        <v>48.756708199999998</v>
      </c>
      <c r="T180" s="77">
        <f>IFERROR(VLOOKUP($B180,'24hr'!$A$1:$X$367,MATCH('24hrFilter'!T$1,'24hr'!$C$1:$X$1,0)+2,0),"")</f>
        <v>6.6955124999999995</v>
      </c>
      <c r="U180" s="77">
        <f>IFERROR(VLOOKUP($B180,'24hr'!$A$1:$X$367,MATCH('24hrFilter'!U$1,'24hr'!$C$1:$X$1,0)+2,0),"")</f>
        <v>2.8566434999999997</v>
      </c>
      <c r="V180" s="77">
        <f>IFERROR(VLOOKUP($B180,'24hr'!$A$1:$X$367,MATCH('24hrFilter'!V$1,'24hr'!$C$1:$X$1,0)+2,0),"")</f>
        <v>2.8566434999999997</v>
      </c>
      <c r="W180" s="77">
        <f>IFERROR(VLOOKUP($B180,'24hr'!$A$1:$X$367,MATCH('24hrFilter'!W$1,'24hr'!$C$1:$X$1,0)+2,0),"")</f>
        <v>3.8388689999999999</v>
      </c>
      <c r="X180" s="77">
        <f>IFERROR(VLOOKUP($B180,'24hr'!$A$1:$X$367,MATCH('24hrFilter'!X$1,'24hr'!$C$1:$X$1,0)+2,0),"")</f>
        <v>4.7336607500000003</v>
      </c>
      <c r="Y180" s="77">
        <f>IFERROR(VLOOKUP($B180,'24hr'!$A$1:$Z$367,MATCH('24hrFilter'!Y$1,'24hr'!$C$1:$Z$1,0)+2,0),"")</f>
        <v>65</v>
      </c>
      <c r="Z180" s="77">
        <f>IFERROR(VLOOKUP($B180,'24hr'!$A$1:$Z$367,MATCH('24hrFilter'!Z$1,'24hr'!$C$1:$Z$1,0)+2,0),"")</f>
        <v>75</v>
      </c>
    </row>
    <row r="181" spans="2:26" x14ac:dyDescent="0.25">
      <c r="B181">
        <f>IF(ROW()-1&lt;=Input!$F$4,ROW()-1,"")</f>
        <v>180</v>
      </c>
      <c r="C181" s="1">
        <f>IFERROR(VLOOKUP($B181,'24hr'!$A$1:$X$367,MATCH('24hrFilter'!C$1,'24hr'!$C$1:$X$1,0)+2,0),"")</f>
        <v>44015</v>
      </c>
      <c r="D181" s="77" t="str">
        <f>IFERROR(VLOOKUP($B181,'24hr'!$A$1:$X$367,MATCH('24hrFilter'!D$1,'24hr'!$C$1:$X$1,0)+2,0),"")</f>
        <v>Combined</v>
      </c>
      <c r="E181" s="77">
        <f>IFERROR(VLOOKUP($B181,'24hr'!$A$1:$X$367,MATCH('24hrFilter'!E$1,'24hr'!$C$1:$X$1,0)+2,0),"")</f>
        <v>73.981818000000004</v>
      </c>
      <c r="F181" s="77">
        <f>IFERROR(VLOOKUP($B181,'24hr'!$A$1:$X$367,MATCH('24hrFilter'!F$1,'24hr'!$C$1:$X$1,0)+2,0),"")</f>
        <v>66.066290000000009</v>
      </c>
      <c r="G181" s="77">
        <f>IFERROR(VLOOKUP($B181,'24hr'!$A$1:$X$367,MATCH('24hrFilter'!G$1,'24hr'!$C$1:$X$1,0)+2,0),"")</f>
        <v>66.066290000000009</v>
      </c>
      <c r="H181" s="77">
        <f>IFERROR(VLOOKUP($B181,'24hr'!$A$1:$X$367,MATCH('24hrFilter'!H$1,'24hr'!$C$1:$X$1,0)+2,0),"")</f>
        <v>16.877952499999999</v>
      </c>
      <c r="I181" s="77">
        <f>IFERROR(VLOOKUP($B181,'24hr'!$A$1:$X$367,MATCH('24hrFilter'!I$1,'24hr'!$C$1:$X$1,0)+2,0),"")</f>
        <v>73.7408626</v>
      </c>
      <c r="J181" s="77">
        <f>IFERROR(VLOOKUP($B181,'24hr'!$A$1:$X$367,MATCH('24hrFilter'!J$1,'24hr'!$C$1:$X$1,0)+2,0),"")</f>
        <v>59.025846000000001</v>
      </c>
      <c r="K181" s="77">
        <f>IFERROR(VLOOKUP($B181,'24hr'!$A$1:$X$367,MATCH('24hrFilter'!K$1,'24hr'!$C$1:$X$1,0)+2,0),"")</f>
        <v>43.712936999999997</v>
      </c>
      <c r="L181" s="77">
        <f>IFERROR(VLOOKUP($B181,'24hr'!$A$1:$X$367,MATCH('24hrFilter'!L$1,'24hr'!$C$1:$X$1,0)+2,0),"")</f>
        <v>43.712936999999997</v>
      </c>
      <c r="M181" s="77">
        <f>IFERROR(VLOOKUP($B181,'24hr'!$A$1:$X$367,MATCH('24hrFilter'!M$1,'24hr'!$C$1:$X$1,0)+2,0),"")</f>
        <v>15.312909000000001</v>
      </c>
      <c r="N181" s="77">
        <f>IFERROR(VLOOKUP($B181,'24hr'!$A$1:$X$367,MATCH('24hrFilter'!N$1,'24hr'!$C$1:$X$1,0)+2,0),"")</f>
        <v>52.157862100000003</v>
      </c>
      <c r="O181" s="77">
        <f>IFERROR(VLOOKUP($B181,'24hr'!$A$1:$X$367,MATCH('24hrFilter'!O$1,'24hr'!$C$1:$X$1,0)+2,0),"")</f>
        <v>77.832533499999997</v>
      </c>
      <c r="P181" s="77">
        <f>IFERROR(VLOOKUP($B181,'24hr'!$A$1:$X$367,MATCH('24hrFilter'!P$1,'24hr'!$C$1:$X$1,0)+2,0),"")</f>
        <v>35.530664000000002</v>
      </c>
      <c r="Q181" s="77">
        <f>IFERROR(VLOOKUP($B181,'24hr'!$A$1:$X$367,MATCH('24hrFilter'!Q$1,'24hr'!$C$1:$X$1,0)+2,0),"")</f>
        <v>35.530664000000002</v>
      </c>
      <c r="R181" s="77">
        <f>IFERROR(VLOOKUP($B181,'24hr'!$A$1:$X$367,MATCH('24hrFilter'!R$1,'24hr'!$C$1:$X$1,0)+2,0),"")</f>
        <v>42.301869499999995</v>
      </c>
      <c r="S181" s="77">
        <f>IFERROR(VLOOKUP($B181,'24hr'!$A$1:$X$367,MATCH('24hrFilter'!S$1,'24hr'!$C$1:$X$1,0)+2,0),"")</f>
        <v>54.161664200000004</v>
      </c>
      <c r="T181" s="77">
        <f>IFERROR(VLOOKUP($B181,'24hr'!$A$1:$X$367,MATCH('24hrFilter'!T$1,'24hr'!$C$1:$X$1,0)+2,0),"")</f>
        <v>7.3909089999999997</v>
      </c>
      <c r="U181" s="77">
        <f>IFERROR(VLOOKUP($B181,'24hr'!$A$1:$X$367,MATCH('24hrFilter'!U$1,'24hr'!$C$1:$X$1,0)+2,0),"")</f>
        <v>2.9010694999999997</v>
      </c>
      <c r="V181" s="77">
        <f>IFERROR(VLOOKUP($B181,'24hr'!$A$1:$X$367,MATCH('24hrFilter'!V$1,'24hr'!$C$1:$X$1,0)+2,0),"")</f>
        <v>2.9010694999999997</v>
      </c>
      <c r="W181" s="77">
        <f>IFERROR(VLOOKUP($B181,'24hr'!$A$1:$X$367,MATCH('24hrFilter'!W$1,'24hr'!$C$1:$X$1,0)+2,0),"")</f>
        <v>4.4898395000000004</v>
      </c>
      <c r="X181" s="77">
        <f>IFERROR(VLOOKUP($B181,'24hr'!$A$1:$X$367,MATCH('24hrFilter'!X$1,'24hr'!$C$1:$X$1,0)+2,0),"")</f>
        <v>4.9928999000000003</v>
      </c>
      <c r="Y181" s="77">
        <f>IFERROR(VLOOKUP($B181,'24hr'!$A$1:$Z$367,MATCH('24hrFilter'!Y$1,'24hr'!$C$1:$Z$1,0)+2,0),"")</f>
        <v>65</v>
      </c>
      <c r="Z181" s="77">
        <f>IFERROR(VLOOKUP($B181,'24hr'!$A$1:$Z$367,MATCH('24hrFilter'!Z$1,'24hr'!$C$1:$Z$1,0)+2,0),"")</f>
        <v>75</v>
      </c>
    </row>
    <row r="182" spans="2:26" x14ac:dyDescent="0.25">
      <c r="B182">
        <f>IF(ROW()-1&lt;=Input!$F$4,ROW()-1,"")</f>
        <v>181</v>
      </c>
      <c r="C182" s="1">
        <f>IFERROR(VLOOKUP($B182,'24hr'!$A$1:$X$367,MATCH('24hrFilter'!C$1,'24hr'!$C$1:$X$1,0)+2,0),"")</f>
        <v>44014</v>
      </c>
      <c r="D182" s="77" t="str">
        <f>IFERROR(VLOOKUP($B182,'24hr'!$A$1:$X$367,MATCH('24hrFilter'!D$1,'24hr'!$C$1:$X$1,0)+2,0),"")</f>
        <v>Combined</v>
      </c>
      <c r="E182" s="77">
        <f>IFERROR(VLOOKUP($B182,'24hr'!$A$1:$X$367,MATCH('24hrFilter'!E$1,'24hr'!$C$1:$X$1,0)+2,0),"")</f>
        <v>71.723077000000004</v>
      </c>
      <c r="F182" s="77">
        <f>IFERROR(VLOOKUP($B182,'24hr'!$A$1:$X$367,MATCH('24hrFilter'!F$1,'24hr'!$C$1:$X$1,0)+2,0),"")</f>
        <v>65.151648499999993</v>
      </c>
      <c r="G182" s="77">
        <f>IFERROR(VLOOKUP($B182,'24hr'!$A$1:$X$367,MATCH('24hrFilter'!G$1,'24hr'!$C$1:$X$1,0)+2,0),"")</f>
        <v>65.151648499999993</v>
      </c>
      <c r="H182" s="77">
        <f>IFERROR(VLOOKUP($B182,'24hr'!$A$1:$X$367,MATCH('24hrFilter'!H$1,'24hr'!$C$1:$X$1,0)+2,0),"")</f>
        <v>15.062197500000003</v>
      </c>
      <c r="I182" s="77">
        <f>IFERROR(VLOOKUP($B182,'24hr'!$A$1:$X$367,MATCH('24hrFilter'!I$1,'24hr'!$C$1:$X$1,0)+2,0),"")</f>
        <v>72.849894399999997</v>
      </c>
      <c r="J182" s="77">
        <f>IFERROR(VLOOKUP($B182,'24hr'!$A$1:$X$367,MATCH('24hrFilter'!J$1,'24hr'!$C$1:$X$1,0)+2,0),"")</f>
        <v>58.616720999999998</v>
      </c>
      <c r="K182" s="77">
        <f>IFERROR(VLOOKUP($B182,'24hr'!$A$1:$X$367,MATCH('24hrFilter'!K$1,'24hr'!$C$1:$X$1,0)+2,0),"")</f>
        <v>46.223426500000002</v>
      </c>
      <c r="L182" s="77">
        <f>IFERROR(VLOOKUP($B182,'24hr'!$A$1:$X$367,MATCH('24hrFilter'!L$1,'24hr'!$C$1:$X$1,0)+2,0),"")</f>
        <v>46.223426500000002</v>
      </c>
      <c r="M182" s="77">
        <f>IFERROR(VLOOKUP($B182,'24hr'!$A$1:$X$367,MATCH('24hrFilter'!M$1,'24hr'!$C$1:$X$1,0)+2,0),"")</f>
        <v>12.393294500000003</v>
      </c>
      <c r="N182" s="77">
        <f>IFERROR(VLOOKUP($B182,'24hr'!$A$1:$X$367,MATCH('24hrFilter'!N$1,'24hr'!$C$1:$X$1,0)+2,0),"")</f>
        <v>54.64858065</v>
      </c>
      <c r="O182" s="77">
        <f>IFERROR(VLOOKUP($B182,'24hr'!$A$1:$X$367,MATCH('24hrFilter'!O$1,'24hr'!$C$1:$X$1,0)+2,0),"")</f>
        <v>82.552706499999999</v>
      </c>
      <c r="P182" s="77">
        <f>IFERROR(VLOOKUP($B182,'24hr'!$A$1:$X$367,MATCH('24hrFilter'!P$1,'24hr'!$C$1:$X$1,0)+2,0),"")</f>
        <v>39.400769499999996</v>
      </c>
      <c r="Q182" s="77">
        <f>IFERROR(VLOOKUP($B182,'24hr'!$A$1:$X$367,MATCH('24hrFilter'!Q$1,'24hr'!$C$1:$X$1,0)+2,0),"")</f>
        <v>39.400769499999996</v>
      </c>
      <c r="R182" s="77">
        <f>IFERROR(VLOOKUP($B182,'24hr'!$A$1:$X$367,MATCH('24hrFilter'!R$1,'24hr'!$C$1:$X$1,0)+2,0),"")</f>
        <v>43.151937000000004</v>
      </c>
      <c r="S182" s="77">
        <f>IFERROR(VLOOKUP($B182,'24hr'!$A$1:$X$367,MATCH('24hrFilter'!S$1,'24hr'!$C$1:$X$1,0)+2,0),"")</f>
        <v>60.364956800000002</v>
      </c>
      <c r="T182" s="77">
        <f>IFERROR(VLOOKUP($B182,'24hr'!$A$1:$X$367,MATCH('24hrFilter'!T$1,'24hr'!$C$1:$X$1,0)+2,0),"")</f>
        <v>5.9230770000000001</v>
      </c>
      <c r="U182" s="77">
        <f>IFERROR(VLOOKUP($B182,'24hr'!$A$1:$X$367,MATCH('24hrFilter'!U$1,'24hr'!$C$1:$X$1,0)+2,0),"")</f>
        <v>2.3466184999999999</v>
      </c>
      <c r="V182" s="77">
        <f>IFERROR(VLOOKUP($B182,'24hr'!$A$1:$X$367,MATCH('24hrFilter'!V$1,'24hr'!$C$1:$X$1,0)+2,0),"")</f>
        <v>2.3466184999999999</v>
      </c>
      <c r="W182" s="77">
        <f>IFERROR(VLOOKUP($B182,'24hr'!$A$1:$X$367,MATCH('24hrFilter'!W$1,'24hr'!$C$1:$X$1,0)+2,0),"")</f>
        <v>3.5764585000000002</v>
      </c>
      <c r="X182" s="77">
        <f>IFERROR(VLOOKUP($B182,'24hr'!$A$1:$X$367,MATCH('24hrFilter'!X$1,'24hr'!$C$1:$X$1,0)+2,0),"")</f>
        <v>4.5361145</v>
      </c>
      <c r="Y182" s="77">
        <f>IFERROR(VLOOKUP($B182,'24hr'!$A$1:$Z$367,MATCH('24hrFilter'!Y$1,'24hr'!$C$1:$Z$1,0)+2,0),"")</f>
        <v>65</v>
      </c>
      <c r="Z182" s="77">
        <f>IFERROR(VLOOKUP($B182,'24hr'!$A$1:$Z$367,MATCH('24hrFilter'!Z$1,'24hr'!$C$1:$Z$1,0)+2,0),"")</f>
        <v>75</v>
      </c>
    </row>
    <row r="183" spans="2:26" x14ac:dyDescent="0.25">
      <c r="B183">
        <f>IF(ROW()-1&lt;=Input!$F$4,ROW()-1,"")</f>
        <v>182</v>
      </c>
      <c r="C183" s="1">
        <f>IFERROR(VLOOKUP($B183,'24hr'!$A$1:$X$367,MATCH('24hrFilter'!C$1,'24hr'!$C$1:$X$1,0)+2,0),"")</f>
        <v>44013</v>
      </c>
      <c r="D183" s="77" t="str">
        <f>IFERROR(VLOOKUP($B183,'24hr'!$A$1:$X$367,MATCH('24hrFilter'!D$1,'24hr'!$C$1:$X$1,0)+2,0),"")</f>
        <v>Combined</v>
      </c>
      <c r="E183" s="77">
        <f>IFERROR(VLOOKUP($B183,'24hr'!$A$1:$X$367,MATCH('24hrFilter'!E$1,'24hr'!$C$1:$X$1,0)+2,0),"")</f>
        <v>73.14</v>
      </c>
      <c r="F183" s="77">
        <f>IFERROR(VLOOKUP($B183,'24hr'!$A$1:$X$367,MATCH('24hrFilter'!F$1,'24hr'!$C$1:$X$1,0)+2,0),"")</f>
        <v>63.147843000000002</v>
      </c>
      <c r="G183" s="77">
        <f>IFERROR(VLOOKUP($B183,'24hr'!$A$1:$X$367,MATCH('24hrFilter'!G$1,'24hr'!$C$1:$X$1,0)+2,0),"")</f>
        <v>63.147843000000002</v>
      </c>
      <c r="H183" s="77">
        <f>IFERROR(VLOOKUP($B183,'24hr'!$A$1:$X$367,MATCH('24hrFilter'!H$1,'24hr'!$C$1:$X$1,0)+2,0),"")</f>
        <v>17.799079999999996</v>
      </c>
      <c r="I183" s="77">
        <f>IFERROR(VLOOKUP($B183,'24hr'!$A$1:$X$367,MATCH('24hrFilter'!I$1,'24hr'!$C$1:$X$1,0)+2,0),"")</f>
        <v>73.632065350000005</v>
      </c>
      <c r="J183" s="77">
        <f>IFERROR(VLOOKUP($B183,'24hr'!$A$1:$X$367,MATCH('24hrFilter'!J$1,'24hr'!$C$1:$X$1,0)+2,0),"")</f>
        <v>61.208670999999995</v>
      </c>
      <c r="K183" s="77">
        <f>IFERROR(VLOOKUP($B183,'24hr'!$A$1:$X$367,MATCH('24hrFilter'!K$1,'24hr'!$C$1:$X$1,0)+2,0),"")</f>
        <v>47.428077000000002</v>
      </c>
      <c r="L183" s="77">
        <f>IFERROR(VLOOKUP($B183,'24hr'!$A$1:$X$367,MATCH('24hrFilter'!L$1,'24hr'!$C$1:$X$1,0)+2,0),"")</f>
        <v>47.428077000000002</v>
      </c>
      <c r="M183" s="77">
        <f>IFERROR(VLOOKUP($B183,'24hr'!$A$1:$X$367,MATCH('24hrFilter'!M$1,'24hr'!$C$1:$X$1,0)+2,0),"")</f>
        <v>13.780593999999997</v>
      </c>
      <c r="N183" s="77">
        <f>IFERROR(VLOOKUP($B183,'24hr'!$A$1:$X$367,MATCH('24hrFilter'!N$1,'24hr'!$C$1:$X$1,0)+2,0),"")</f>
        <v>55.238433100000002</v>
      </c>
      <c r="O183" s="77">
        <f>IFERROR(VLOOKUP($B183,'24hr'!$A$1:$X$367,MATCH('24hrFilter'!O$1,'24hr'!$C$1:$X$1,0)+2,0),"")</f>
        <v>82.683419000000001</v>
      </c>
      <c r="P183" s="77">
        <f>IFERROR(VLOOKUP($B183,'24hr'!$A$1:$X$367,MATCH('24hrFilter'!P$1,'24hr'!$C$1:$X$1,0)+2,0),"")</f>
        <v>41.307727499999999</v>
      </c>
      <c r="Q183" s="77">
        <f>IFERROR(VLOOKUP($B183,'24hr'!$A$1:$X$367,MATCH('24hrFilter'!Q$1,'24hr'!$C$1:$X$1,0)+2,0),"")</f>
        <v>41.307727499999999</v>
      </c>
      <c r="R183" s="77">
        <f>IFERROR(VLOOKUP($B183,'24hr'!$A$1:$X$367,MATCH('24hrFilter'!R$1,'24hr'!$C$1:$X$1,0)+2,0),"")</f>
        <v>41.375691500000002</v>
      </c>
      <c r="S183" s="77">
        <f>IFERROR(VLOOKUP($B183,'24hr'!$A$1:$X$367,MATCH('24hrFilter'!S$1,'24hr'!$C$1:$X$1,0)+2,0),"")</f>
        <v>58.871610149999995</v>
      </c>
      <c r="T183" s="77">
        <f>IFERROR(VLOOKUP($B183,'24hr'!$A$1:$X$367,MATCH('24hrFilter'!T$1,'24hr'!$C$1:$X$1,0)+2,0),"")</f>
        <v>6.4930070000000004</v>
      </c>
      <c r="U183" s="77">
        <f>IFERROR(VLOOKUP($B183,'24hr'!$A$1:$X$367,MATCH('24hrFilter'!U$1,'24hr'!$C$1:$X$1,0)+2,0),"")</f>
        <v>2.5555555000000001</v>
      </c>
      <c r="V183" s="77">
        <f>IFERROR(VLOOKUP($B183,'24hr'!$A$1:$X$367,MATCH('24hrFilter'!V$1,'24hr'!$C$1:$X$1,0)+2,0),"")</f>
        <v>2.5555555000000001</v>
      </c>
      <c r="W183" s="77">
        <f>IFERROR(VLOOKUP($B183,'24hr'!$A$1:$X$367,MATCH('24hrFilter'!W$1,'24hr'!$C$1:$X$1,0)+2,0),"")</f>
        <v>3.9374515000000003</v>
      </c>
      <c r="X183" s="77">
        <f>IFERROR(VLOOKUP($B183,'24hr'!$A$1:$X$367,MATCH('24hrFilter'!X$1,'24hr'!$C$1:$X$1,0)+2,0),"")</f>
        <v>4.5576504</v>
      </c>
      <c r="Y183" s="77">
        <f>IFERROR(VLOOKUP($B183,'24hr'!$A$1:$Z$367,MATCH('24hrFilter'!Y$1,'24hr'!$C$1:$Z$1,0)+2,0),"")</f>
        <v>65</v>
      </c>
      <c r="Z183" s="77">
        <f>IFERROR(VLOOKUP($B183,'24hr'!$A$1:$Z$367,MATCH('24hrFilter'!Z$1,'24hr'!$C$1:$Z$1,0)+2,0),"")</f>
        <v>75</v>
      </c>
    </row>
    <row r="184" spans="2:26" x14ac:dyDescent="0.25">
      <c r="B184">
        <f>IF(ROW()-1&lt;=Input!$F$4,ROW()-1,"")</f>
        <v>183</v>
      </c>
      <c r="C184" s="1">
        <f>IFERROR(VLOOKUP($B184,'24hr'!$A$1:$X$367,MATCH('24hrFilter'!C$1,'24hr'!$C$1:$X$1,0)+2,0),"")</f>
        <v>44012</v>
      </c>
      <c r="D184" s="77" t="str">
        <f>IFERROR(VLOOKUP($B184,'24hr'!$A$1:$X$367,MATCH('24hrFilter'!D$1,'24hr'!$C$1:$X$1,0)+2,0),"")</f>
        <v>Combined</v>
      </c>
      <c r="E184" s="77">
        <f>IFERROR(VLOOKUP($B184,'24hr'!$A$1:$X$367,MATCH('24hrFilter'!E$1,'24hr'!$C$1:$X$1,0)+2,0),"")</f>
        <v>73.852500000000006</v>
      </c>
      <c r="F184" s="77">
        <f>IFERROR(VLOOKUP($B184,'24hr'!$A$1:$X$367,MATCH('24hrFilter'!F$1,'24hr'!$C$1:$X$1,0)+2,0),"")</f>
        <v>64.618571500000002</v>
      </c>
      <c r="G184" s="77">
        <f>IFERROR(VLOOKUP($B184,'24hr'!$A$1:$X$367,MATCH('24hrFilter'!G$1,'24hr'!$C$1:$X$1,0)+2,0),"")</f>
        <v>64.618571500000002</v>
      </c>
      <c r="H184" s="77">
        <f>IFERROR(VLOOKUP($B184,'24hr'!$A$1:$X$367,MATCH('24hrFilter'!H$1,'24hr'!$C$1:$X$1,0)+2,0),"")</f>
        <v>16.534601500000004</v>
      </c>
      <c r="I184" s="77">
        <f>IFERROR(VLOOKUP($B184,'24hr'!$A$1:$X$367,MATCH('24hrFilter'!I$1,'24hr'!$C$1:$X$1,0)+2,0),"")</f>
        <v>73.940021150000007</v>
      </c>
      <c r="J184" s="77">
        <f>IFERROR(VLOOKUP($B184,'24hr'!$A$1:$X$367,MATCH('24hrFilter'!J$1,'24hr'!$C$1:$X$1,0)+2,0),"")</f>
        <v>60.773776499999997</v>
      </c>
      <c r="K184" s="77">
        <f>IFERROR(VLOOKUP($B184,'24hr'!$A$1:$X$367,MATCH('24hrFilter'!K$1,'24hr'!$C$1:$X$1,0)+2,0),"")</f>
        <v>45.420979000000003</v>
      </c>
      <c r="L184" s="77">
        <f>IFERROR(VLOOKUP($B184,'24hr'!$A$1:$X$367,MATCH('24hrFilter'!L$1,'24hr'!$C$1:$X$1,0)+2,0),"")</f>
        <v>45.420979000000003</v>
      </c>
      <c r="M184" s="77">
        <f>IFERROR(VLOOKUP($B184,'24hr'!$A$1:$X$367,MATCH('24hrFilter'!M$1,'24hr'!$C$1:$X$1,0)+2,0),"")</f>
        <v>15.352797500000001</v>
      </c>
      <c r="N184" s="77">
        <f>IFERROR(VLOOKUP($B184,'24hr'!$A$1:$X$367,MATCH('24hrFilter'!N$1,'24hr'!$C$1:$X$1,0)+2,0),"")</f>
        <v>55.426763300000005</v>
      </c>
      <c r="O184" s="77">
        <f>IFERROR(VLOOKUP($B184,'24hr'!$A$1:$X$367,MATCH('24hrFilter'!O$1,'24hr'!$C$1:$X$1,0)+2,0),"")</f>
        <v>83.452425000000005</v>
      </c>
      <c r="P184" s="77">
        <f>IFERROR(VLOOKUP($B184,'24hr'!$A$1:$X$367,MATCH('24hrFilter'!P$1,'24hr'!$C$1:$X$1,0)+2,0),"")</f>
        <v>36.038077000000001</v>
      </c>
      <c r="Q184" s="77">
        <f>IFERROR(VLOOKUP($B184,'24hr'!$A$1:$X$367,MATCH('24hrFilter'!Q$1,'24hr'!$C$1:$X$1,0)+2,0),"")</f>
        <v>36.038077000000001</v>
      </c>
      <c r="R184" s="77">
        <f>IFERROR(VLOOKUP($B184,'24hr'!$A$1:$X$367,MATCH('24hrFilter'!R$1,'24hr'!$C$1:$X$1,0)+2,0),"")</f>
        <v>47.414347999999997</v>
      </c>
      <c r="S184" s="77">
        <f>IFERROR(VLOOKUP($B184,'24hr'!$A$1:$X$367,MATCH('24hrFilter'!S$1,'24hr'!$C$1:$X$1,0)+2,0),"")</f>
        <v>58.899092100000004</v>
      </c>
      <c r="T184" s="77">
        <f>IFERROR(VLOOKUP($B184,'24hr'!$A$1:$X$367,MATCH('24hrFilter'!T$1,'24hr'!$C$1:$X$1,0)+2,0),"")</f>
        <v>6.7972025</v>
      </c>
      <c r="U184" s="77">
        <f>IFERROR(VLOOKUP($B184,'24hr'!$A$1:$X$367,MATCH('24hrFilter'!U$1,'24hr'!$C$1:$X$1,0)+2,0),"")</f>
        <v>3.1679845000000002</v>
      </c>
      <c r="V184" s="77">
        <f>IFERROR(VLOOKUP($B184,'24hr'!$A$1:$X$367,MATCH('24hrFilter'!V$1,'24hr'!$C$1:$X$1,0)+2,0),"")</f>
        <v>3.1679845000000002</v>
      </c>
      <c r="W184" s="77">
        <f>IFERROR(VLOOKUP($B184,'24hr'!$A$1:$X$367,MATCH('24hrFilter'!W$1,'24hr'!$C$1:$X$1,0)+2,0),"")</f>
        <v>3.6292179999999998</v>
      </c>
      <c r="X184" s="77">
        <f>IFERROR(VLOOKUP($B184,'24hr'!$A$1:$X$367,MATCH('24hrFilter'!X$1,'24hr'!$C$1:$X$1,0)+2,0),"")</f>
        <v>4.69389155</v>
      </c>
      <c r="Y184" s="77">
        <f>IFERROR(VLOOKUP($B184,'24hr'!$A$1:$Z$367,MATCH('24hrFilter'!Y$1,'24hr'!$C$1:$Z$1,0)+2,0),"")</f>
        <v>65</v>
      </c>
      <c r="Z184" s="77">
        <f>IFERROR(VLOOKUP($B184,'24hr'!$A$1:$Z$367,MATCH('24hrFilter'!Z$1,'24hr'!$C$1:$Z$1,0)+2,0),"")</f>
        <v>75</v>
      </c>
    </row>
    <row r="185" spans="2:26" x14ac:dyDescent="0.25">
      <c r="B185">
        <f>IF(ROW()-1&lt;=Input!$F$4,ROW()-1,"")</f>
        <v>184</v>
      </c>
      <c r="C185" s="1">
        <f>IFERROR(VLOOKUP($B185,'24hr'!$A$1:$X$367,MATCH('24hrFilter'!C$1,'24hr'!$C$1:$X$1,0)+2,0),"")</f>
        <v>44011</v>
      </c>
      <c r="D185" s="77" t="str">
        <f>IFERROR(VLOOKUP($B185,'24hr'!$A$1:$X$367,MATCH('24hrFilter'!D$1,'24hr'!$C$1:$X$1,0)+2,0),"")</f>
        <v>Combined</v>
      </c>
      <c r="E185" s="77">
        <f>IFERROR(VLOOKUP($B185,'24hr'!$A$1:$X$367,MATCH('24hrFilter'!E$1,'24hr'!$C$1:$X$1,0)+2,0),"")</f>
        <v>74.718333000000001</v>
      </c>
      <c r="F185" s="77">
        <f>IFERROR(VLOOKUP($B185,'24hr'!$A$1:$X$367,MATCH('24hrFilter'!F$1,'24hr'!$C$1:$X$1,0)+2,0),"")</f>
        <v>63.915936000000002</v>
      </c>
      <c r="G185" s="77">
        <f>IFERROR(VLOOKUP($B185,'24hr'!$A$1:$X$367,MATCH('24hrFilter'!G$1,'24hr'!$C$1:$X$1,0)+2,0),"")</f>
        <v>63.915936000000002</v>
      </c>
      <c r="H185" s="77">
        <f>IFERROR(VLOOKUP($B185,'24hr'!$A$1:$X$367,MATCH('24hrFilter'!H$1,'24hr'!$C$1:$X$1,0)+2,0),"")</f>
        <v>19.319384500000002</v>
      </c>
      <c r="I185" s="77">
        <f>IFERROR(VLOOKUP($B185,'24hr'!$A$1:$X$367,MATCH('24hrFilter'!I$1,'24hr'!$C$1:$X$1,0)+2,0),"")</f>
        <v>73.895704999999992</v>
      </c>
      <c r="J185" s="77">
        <f>IFERROR(VLOOKUP($B185,'24hr'!$A$1:$X$367,MATCH('24hrFilter'!J$1,'24hr'!$C$1:$X$1,0)+2,0),"")</f>
        <v>61.246666500000003</v>
      </c>
      <c r="K185" s="77">
        <f>IFERROR(VLOOKUP($B185,'24hr'!$A$1:$X$367,MATCH('24hrFilter'!K$1,'24hr'!$C$1:$X$1,0)+2,0),"")</f>
        <v>43.246363500000001</v>
      </c>
      <c r="L185" s="77">
        <f>IFERROR(VLOOKUP($B185,'24hr'!$A$1:$X$367,MATCH('24hrFilter'!L$1,'24hr'!$C$1:$X$1,0)+2,0),"")</f>
        <v>43.246363500000001</v>
      </c>
      <c r="M185" s="77">
        <f>IFERROR(VLOOKUP($B185,'24hr'!$A$1:$X$367,MATCH('24hrFilter'!M$1,'24hr'!$C$1:$X$1,0)+2,0),"")</f>
        <v>18.000302999999999</v>
      </c>
      <c r="N185" s="77">
        <f>IFERROR(VLOOKUP($B185,'24hr'!$A$1:$X$367,MATCH('24hrFilter'!N$1,'24hr'!$C$1:$X$1,0)+2,0),"")</f>
        <v>55.17682825</v>
      </c>
      <c r="O185" s="77">
        <f>IFERROR(VLOOKUP($B185,'24hr'!$A$1:$X$367,MATCH('24hrFilter'!O$1,'24hr'!$C$1:$X$1,0)+2,0),"")</f>
        <v>77.680754500000006</v>
      </c>
      <c r="P185" s="77">
        <f>IFERROR(VLOOKUP($B185,'24hr'!$A$1:$X$367,MATCH('24hrFilter'!P$1,'24hr'!$C$1:$X$1,0)+2,0),"")</f>
        <v>36.262901999999997</v>
      </c>
      <c r="Q185" s="77">
        <f>IFERROR(VLOOKUP($B185,'24hr'!$A$1:$X$367,MATCH('24hrFilter'!Q$1,'24hr'!$C$1:$X$1,0)+2,0),"")</f>
        <v>36.262901999999997</v>
      </c>
      <c r="R185" s="77">
        <f>IFERROR(VLOOKUP($B185,'24hr'!$A$1:$X$367,MATCH('24hrFilter'!R$1,'24hr'!$C$1:$X$1,0)+2,0),"")</f>
        <v>41.417852500000002</v>
      </c>
      <c r="S185" s="77">
        <f>IFERROR(VLOOKUP($B185,'24hr'!$A$1:$X$367,MATCH('24hrFilter'!S$1,'24hr'!$C$1:$X$1,0)+2,0),"")</f>
        <v>58.442702949999997</v>
      </c>
      <c r="T185" s="77">
        <f>IFERROR(VLOOKUP($B185,'24hr'!$A$1:$X$367,MATCH('24hrFilter'!T$1,'24hr'!$C$1:$X$1,0)+2,0),"")</f>
        <v>7.8684209999999997</v>
      </c>
      <c r="U185" s="77">
        <f>IFERROR(VLOOKUP($B185,'24hr'!$A$1:$X$367,MATCH('24hrFilter'!U$1,'24hr'!$C$1:$X$1,0)+2,0),"")</f>
        <v>2.4617225</v>
      </c>
      <c r="V185" s="77">
        <f>IFERROR(VLOOKUP($B185,'24hr'!$A$1:$X$367,MATCH('24hrFilter'!V$1,'24hr'!$C$1:$X$1,0)+2,0),"")</f>
        <v>2.4617225</v>
      </c>
      <c r="W185" s="77">
        <f>IFERROR(VLOOKUP($B185,'24hr'!$A$1:$X$367,MATCH('24hrFilter'!W$1,'24hr'!$C$1:$X$1,0)+2,0),"")</f>
        <v>5.4066984999999992</v>
      </c>
      <c r="X185" s="77">
        <f>IFERROR(VLOOKUP($B185,'24hr'!$A$1:$X$367,MATCH('24hrFilter'!X$1,'24hr'!$C$1:$X$1,0)+2,0),"")</f>
        <v>4.7445227499999998</v>
      </c>
      <c r="Y185" s="77">
        <f>IFERROR(VLOOKUP($B185,'24hr'!$A$1:$Z$367,MATCH('24hrFilter'!Y$1,'24hr'!$C$1:$Z$1,0)+2,0),"")</f>
        <v>65</v>
      </c>
      <c r="Z185" s="77">
        <f>IFERROR(VLOOKUP($B185,'24hr'!$A$1:$Z$367,MATCH('24hrFilter'!Z$1,'24hr'!$C$1:$Z$1,0)+2,0),"")</f>
        <v>75</v>
      </c>
    </row>
    <row r="186" spans="2:26" x14ac:dyDescent="0.25">
      <c r="B186">
        <f>IF(ROW()-1&lt;=Input!$F$4,ROW()-1,"")</f>
        <v>185</v>
      </c>
      <c r="C186" s="1">
        <f>IFERROR(VLOOKUP($B186,'24hr'!$A$1:$X$367,MATCH('24hrFilter'!C$1,'24hr'!$C$1:$X$1,0)+2,0),"")</f>
        <v>44010</v>
      </c>
      <c r="D186" s="77" t="str">
        <f>IFERROR(VLOOKUP($B186,'24hr'!$A$1:$X$367,MATCH('24hrFilter'!D$1,'24hr'!$C$1:$X$1,0)+2,0),"")</f>
        <v>Combined</v>
      </c>
      <c r="E186" s="77">
        <f>IFERROR(VLOOKUP($B186,'24hr'!$A$1:$X$367,MATCH('24hrFilter'!E$1,'24hr'!$C$1:$X$1,0)+2,0),"")</f>
        <v>75.985455000000002</v>
      </c>
      <c r="F186" s="77">
        <f>IFERROR(VLOOKUP($B186,'24hr'!$A$1:$X$367,MATCH('24hrFilter'!F$1,'24hr'!$C$1:$X$1,0)+2,0),"")</f>
        <v>64.739999999999995</v>
      </c>
      <c r="G186" s="77">
        <f>IFERROR(VLOOKUP($B186,'24hr'!$A$1:$X$367,MATCH('24hrFilter'!G$1,'24hr'!$C$1:$X$1,0)+2,0),"")</f>
        <v>64.739999999999995</v>
      </c>
      <c r="H186" s="77">
        <f>IFERROR(VLOOKUP($B186,'24hr'!$A$1:$X$367,MATCH('24hrFilter'!H$1,'24hr'!$C$1:$X$1,0)+2,0),"")</f>
        <v>18.732727499999999</v>
      </c>
      <c r="I186" s="77">
        <f>IFERROR(VLOOKUP($B186,'24hr'!$A$1:$X$367,MATCH('24hrFilter'!I$1,'24hr'!$C$1:$X$1,0)+2,0),"")</f>
        <v>74.03815345000001</v>
      </c>
      <c r="J186" s="77">
        <f>IFERROR(VLOOKUP($B186,'24hr'!$A$1:$X$367,MATCH('24hrFilter'!J$1,'24hr'!$C$1:$X$1,0)+2,0),"")</f>
        <v>61.007692500000005</v>
      </c>
      <c r="K186" s="77">
        <f>IFERROR(VLOOKUP($B186,'24hr'!$A$1:$X$367,MATCH('24hrFilter'!K$1,'24hr'!$C$1:$X$1,0)+2,0),"")</f>
        <v>42.908333499999998</v>
      </c>
      <c r="L186" s="77">
        <f>IFERROR(VLOOKUP($B186,'24hr'!$A$1:$X$367,MATCH('24hrFilter'!L$1,'24hr'!$C$1:$X$1,0)+2,0),"")</f>
        <v>42.908333499999998</v>
      </c>
      <c r="M186" s="77">
        <f>IFERROR(VLOOKUP($B186,'24hr'!$A$1:$X$367,MATCH('24hrFilter'!M$1,'24hr'!$C$1:$X$1,0)+2,0),"")</f>
        <v>18.099359</v>
      </c>
      <c r="N186" s="77">
        <f>IFERROR(VLOOKUP($B186,'24hr'!$A$1:$X$367,MATCH('24hrFilter'!N$1,'24hr'!$C$1:$X$1,0)+2,0),"")</f>
        <v>54.023357349999998</v>
      </c>
      <c r="O186" s="77">
        <f>IFERROR(VLOOKUP($B186,'24hr'!$A$1:$X$367,MATCH('24hrFilter'!O$1,'24hr'!$C$1:$X$1,0)+2,0),"")</f>
        <v>74.279250000000005</v>
      </c>
      <c r="P186" s="77">
        <f>IFERROR(VLOOKUP($B186,'24hr'!$A$1:$X$367,MATCH('24hrFilter'!P$1,'24hr'!$C$1:$X$1,0)+2,0),"")</f>
        <v>28.072765500000003</v>
      </c>
      <c r="Q186" s="77">
        <f>IFERROR(VLOOKUP($B186,'24hr'!$A$1:$X$367,MATCH('24hrFilter'!Q$1,'24hr'!$C$1:$X$1,0)+2,0),"")</f>
        <v>28.072765500000003</v>
      </c>
      <c r="R186" s="77">
        <f>IFERROR(VLOOKUP($B186,'24hr'!$A$1:$X$367,MATCH('24hrFilter'!R$1,'24hr'!$C$1:$X$1,0)+2,0),"")</f>
        <v>46.206484500000002</v>
      </c>
      <c r="S186" s="77">
        <f>IFERROR(VLOOKUP($B186,'24hr'!$A$1:$X$367,MATCH('24hrFilter'!S$1,'24hr'!$C$1:$X$1,0)+2,0),"")</f>
        <v>56.206943899999999</v>
      </c>
      <c r="T186" s="77">
        <f>IFERROR(VLOOKUP($B186,'24hr'!$A$1:$X$367,MATCH('24hrFilter'!T$1,'24hr'!$C$1:$X$1,0)+2,0),"")</f>
        <v>7.0805860000000003</v>
      </c>
      <c r="U186" s="77">
        <f>IFERROR(VLOOKUP($B186,'24hr'!$A$1:$X$367,MATCH('24hrFilter'!U$1,'24hr'!$C$1:$X$1,0)+2,0),"")</f>
        <v>2.6310159999999998</v>
      </c>
      <c r="V186" s="77">
        <f>IFERROR(VLOOKUP($B186,'24hr'!$A$1:$X$367,MATCH('24hrFilter'!V$1,'24hr'!$C$1:$X$1,0)+2,0),"")</f>
        <v>2.6310159999999998</v>
      </c>
      <c r="W186" s="77">
        <f>IFERROR(VLOOKUP($B186,'24hr'!$A$1:$X$367,MATCH('24hrFilter'!W$1,'24hr'!$C$1:$X$1,0)+2,0),"")</f>
        <v>4.4495699999999996</v>
      </c>
      <c r="X186" s="77">
        <f>IFERROR(VLOOKUP($B186,'24hr'!$A$1:$X$367,MATCH('24hrFilter'!X$1,'24hr'!$C$1:$X$1,0)+2,0),"")</f>
        <v>4.7145577000000003</v>
      </c>
      <c r="Y186" s="77">
        <f>IFERROR(VLOOKUP($B186,'24hr'!$A$1:$Z$367,MATCH('24hrFilter'!Y$1,'24hr'!$C$1:$Z$1,0)+2,0),"")</f>
        <v>65</v>
      </c>
      <c r="Z186" s="77">
        <f>IFERROR(VLOOKUP($B186,'24hr'!$A$1:$Z$367,MATCH('24hrFilter'!Z$1,'24hr'!$C$1:$Z$1,0)+2,0),"")</f>
        <v>75</v>
      </c>
    </row>
    <row r="187" spans="2:26" x14ac:dyDescent="0.25">
      <c r="B187">
        <f>IF(ROW()-1&lt;=Input!$F$4,ROW()-1,"")</f>
        <v>186</v>
      </c>
      <c r="C187" s="1">
        <f>IFERROR(VLOOKUP($B187,'24hr'!$A$1:$X$367,MATCH('24hrFilter'!C$1,'24hr'!$C$1:$X$1,0)+2,0),"")</f>
        <v>44009</v>
      </c>
      <c r="D187" s="77" t="str">
        <f>IFERROR(VLOOKUP($B187,'24hr'!$A$1:$X$367,MATCH('24hrFilter'!D$1,'24hr'!$C$1:$X$1,0)+2,0),"")</f>
        <v>Combined</v>
      </c>
      <c r="E187" s="77">
        <f>IFERROR(VLOOKUP($B187,'24hr'!$A$1:$X$367,MATCH('24hrFilter'!E$1,'24hr'!$C$1:$X$1,0)+2,0),"")</f>
        <v>77.747273000000007</v>
      </c>
      <c r="F187" s="77">
        <f>IFERROR(VLOOKUP($B187,'24hr'!$A$1:$X$367,MATCH('24hrFilter'!F$1,'24hr'!$C$1:$X$1,0)+2,0),"")</f>
        <v>63.5161655</v>
      </c>
      <c r="G187" s="77">
        <f>IFERROR(VLOOKUP($B187,'24hr'!$A$1:$X$367,MATCH('24hrFilter'!G$1,'24hr'!$C$1:$X$1,0)+2,0),"")</f>
        <v>63.5161655</v>
      </c>
      <c r="H187" s="77">
        <f>IFERROR(VLOOKUP($B187,'24hr'!$A$1:$X$367,MATCH('24hrFilter'!H$1,'24hr'!$C$1:$X$1,0)+2,0),"")</f>
        <v>21.956702000000007</v>
      </c>
      <c r="I187" s="77">
        <f>IFERROR(VLOOKUP($B187,'24hr'!$A$1:$X$367,MATCH('24hrFilter'!I$1,'24hr'!$C$1:$X$1,0)+2,0),"")</f>
        <v>75.344811800000002</v>
      </c>
      <c r="J187" s="77">
        <f>IFERROR(VLOOKUP($B187,'24hr'!$A$1:$X$367,MATCH('24hrFilter'!J$1,'24hr'!$C$1:$X$1,0)+2,0),"")</f>
        <v>59.757272499999999</v>
      </c>
      <c r="K187" s="77">
        <f>IFERROR(VLOOKUP($B187,'24hr'!$A$1:$X$367,MATCH('24hrFilter'!K$1,'24hr'!$C$1:$X$1,0)+2,0),"")</f>
        <v>41.162936999999999</v>
      </c>
      <c r="L187" s="77">
        <f>IFERROR(VLOOKUP($B187,'24hr'!$A$1:$X$367,MATCH('24hrFilter'!L$1,'24hr'!$C$1:$X$1,0)+2,0),"")</f>
        <v>41.162936999999999</v>
      </c>
      <c r="M187" s="77">
        <f>IFERROR(VLOOKUP($B187,'24hr'!$A$1:$X$367,MATCH('24hrFilter'!M$1,'24hr'!$C$1:$X$1,0)+2,0),"")</f>
        <v>18.594335499999996</v>
      </c>
      <c r="N187" s="77">
        <f>IFERROR(VLOOKUP($B187,'24hr'!$A$1:$X$367,MATCH('24hrFilter'!N$1,'24hr'!$C$1:$X$1,0)+2,0),"")</f>
        <v>53.172165749999998</v>
      </c>
      <c r="O187" s="77">
        <f>IFERROR(VLOOKUP($B187,'24hr'!$A$1:$X$367,MATCH('24hrFilter'!O$1,'24hr'!$C$1:$X$1,0)+2,0),"")</f>
        <v>75.907876000000002</v>
      </c>
      <c r="P187" s="77">
        <f>IFERROR(VLOOKUP($B187,'24hr'!$A$1:$X$367,MATCH('24hrFilter'!P$1,'24hr'!$C$1:$X$1,0)+2,0),"")</f>
        <v>24.432342999999999</v>
      </c>
      <c r="Q187" s="77">
        <f>IFERROR(VLOOKUP($B187,'24hr'!$A$1:$X$367,MATCH('24hrFilter'!Q$1,'24hr'!$C$1:$X$1,0)+2,0),"")</f>
        <v>24.432342999999999</v>
      </c>
      <c r="R187" s="77">
        <f>IFERROR(VLOOKUP($B187,'24hr'!$A$1:$X$367,MATCH('24hrFilter'!R$1,'24hr'!$C$1:$X$1,0)+2,0),"")</f>
        <v>51.475532999999999</v>
      </c>
      <c r="S187" s="77">
        <f>IFERROR(VLOOKUP($B187,'24hr'!$A$1:$X$367,MATCH('24hrFilter'!S$1,'24hr'!$C$1:$X$1,0)+2,0),"")</f>
        <v>52.743109250000003</v>
      </c>
      <c r="T187" s="77">
        <f>IFERROR(VLOOKUP($B187,'24hr'!$A$1:$X$367,MATCH('24hrFilter'!T$1,'24hr'!$C$1:$X$1,0)+2,0),"")</f>
        <v>6.2272724999999998</v>
      </c>
      <c r="U187" s="77">
        <f>IFERROR(VLOOKUP($B187,'24hr'!$A$1:$X$367,MATCH('24hrFilter'!U$1,'24hr'!$C$1:$X$1,0)+2,0),"")</f>
        <v>3.1461034999999997</v>
      </c>
      <c r="V187" s="77">
        <f>IFERROR(VLOOKUP($B187,'24hr'!$A$1:$X$367,MATCH('24hrFilter'!V$1,'24hr'!$C$1:$X$1,0)+2,0),"")</f>
        <v>3.1461034999999997</v>
      </c>
      <c r="W187" s="77">
        <f>IFERROR(VLOOKUP($B187,'24hr'!$A$1:$X$367,MATCH('24hrFilter'!W$1,'24hr'!$C$1:$X$1,0)+2,0),"")</f>
        <v>3.081169</v>
      </c>
      <c r="X187" s="77">
        <f>IFERROR(VLOOKUP($B187,'24hr'!$A$1:$X$367,MATCH('24hrFilter'!X$1,'24hr'!$C$1:$X$1,0)+2,0),"")</f>
        <v>4.5836913500000005</v>
      </c>
      <c r="Y187" s="77">
        <f>IFERROR(VLOOKUP($B187,'24hr'!$A$1:$Z$367,MATCH('24hrFilter'!Y$1,'24hr'!$C$1:$Z$1,0)+2,0),"")</f>
        <v>65</v>
      </c>
      <c r="Z187" s="77">
        <f>IFERROR(VLOOKUP($B187,'24hr'!$A$1:$Z$367,MATCH('24hrFilter'!Z$1,'24hr'!$C$1:$Z$1,0)+2,0),"")</f>
        <v>75</v>
      </c>
    </row>
    <row r="188" spans="2:26" x14ac:dyDescent="0.25">
      <c r="B188">
        <f>IF(ROW()-1&lt;=Input!$F$4,ROW()-1,"")</f>
        <v>187</v>
      </c>
      <c r="C188" s="1">
        <f>IFERROR(VLOOKUP($B188,'24hr'!$A$1:$X$367,MATCH('24hrFilter'!C$1,'24hr'!$C$1:$X$1,0)+2,0),"")</f>
        <v>44008</v>
      </c>
      <c r="D188" s="77" t="str">
        <f>IFERROR(VLOOKUP($B188,'24hr'!$A$1:$X$367,MATCH('24hrFilter'!D$1,'24hr'!$C$1:$X$1,0)+2,0),"")</f>
        <v>Combined</v>
      </c>
      <c r="E188" s="77">
        <f>IFERROR(VLOOKUP($B188,'24hr'!$A$1:$X$367,MATCH('24hrFilter'!E$1,'24hr'!$C$1:$X$1,0)+2,0),"")</f>
        <v>77</v>
      </c>
      <c r="F188" s="77">
        <f>IFERROR(VLOOKUP($B188,'24hr'!$A$1:$X$367,MATCH('24hrFilter'!F$1,'24hr'!$C$1:$X$1,0)+2,0),"")</f>
        <v>64.992638999999997</v>
      </c>
      <c r="G188" s="77">
        <f>IFERROR(VLOOKUP($B188,'24hr'!$A$1:$X$367,MATCH('24hrFilter'!G$1,'24hr'!$C$1:$X$1,0)+2,0),"")</f>
        <v>64.992638999999997</v>
      </c>
      <c r="H188" s="77">
        <f>IFERROR(VLOOKUP($B188,'24hr'!$A$1:$X$367,MATCH('24hrFilter'!H$1,'24hr'!$C$1:$X$1,0)+2,0),"")</f>
        <v>21.415053499999999</v>
      </c>
      <c r="I188" s="77">
        <f>IFERROR(VLOOKUP($B188,'24hr'!$A$1:$X$367,MATCH('24hrFilter'!I$1,'24hr'!$C$1:$X$1,0)+2,0),"")</f>
        <v>75.25819469999999</v>
      </c>
      <c r="J188" s="77">
        <f>IFERROR(VLOOKUP($B188,'24hr'!$A$1:$X$367,MATCH('24hrFilter'!J$1,'24hr'!$C$1:$X$1,0)+2,0),"")</f>
        <v>58.645314499999998</v>
      </c>
      <c r="K188" s="77">
        <f>IFERROR(VLOOKUP($B188,'24hr'!$A$1:$X$367,MATCH('24hrFilter'!K$1,'24hr'!$C$1:$X$1,0)+2,0),"")</f>
        <v>34.179020999999999</v>
      </c>
      <c r="L188" s="77">
        <f>IFERROR(VLOOKUP($B188,'24hr'!$A$1:$X$367,MATCH('24hrFilter'!L$1,'24hr'!$C$1:$X$1,0)+2,0),"")</f>
        <v>34.179020999999999</v>
      </c>
      <c r="M188" s="77">
        <f>IFERROR(VLOOKUP($B188,'24hr'!$A$1:$X$367,MATCH('24hrFilter'!M$1,'24hr'!$C$1:$X$1,0)+2,0),"")</f>
        <v>24.466293499999999</v>
      </c>
      <c r="N188" s="77">
        <f>IFERROR(VLOOKUP($B188,'24hr'!$A$1:$X$367,MATCH('24hrFilter'!N$1,'24hr'!$C$1:$X$1,0)+2,0),"")</f>
        <v>51.29168095</v>
      </c>
      <c r="O188" s="77">
        <f>IFERROR(VLOOKUP($B188,'24hr'!$A$1:$X$367,MATCH('24hrFilter'!O$1,'24hr'!$C$1:$X$1,0)+2,0),"")</f>
        <v>80.116805499999998</v>
      </c>
      <c r="P188" s="77">
        <f>IFERROR(VLOOKUP($B188,'24hr'!$A$1:$X$367,MATCH('24hrFilter'!P$1,'24hr'!$C$1:$X$1,0)+2,0),"")</f>
        <v>23.811678000000001</v>
      </c>
      <c r="Q188" s="77">
        <f>IFERROR(VLOOKUP($B188,'24hr'!$A$1:$X$367,MATCH('24hrFilter'!Q$1,'24hr'!$C$1:$X$1,0)+2,0),"")</f>
        <v>23.811678000000001</v>
      </c>
      <c r="R188" s="77">
        <f>IFERROR(VLOOKUP($B188,'24hr'!$A$1:$X$367,MATCH('24hrFilter'!R$1,'24hr'!$C$1:$X$1,0)+2,0),"")</f>
        <v>56.305127499999998</v>
      </c>
      <c r="S188" s="77">
        <f>IFERROR(VLOOKUP($B188,'24hr'!$A$1:$X$367,MATCH('24hrFilter'!S$1,'24hr'!$C$1:$X$1,0)+2,0),"")</f>
        <v>50.974536649999997</v>
      </c>
      <c r="T188" s="77">
        <f>IFERROR(VLOOKUP($B188,'24hr'!$A$1:$X$367,MATCH('24hrFilter'!T$1,'24hr'!$C$1:$X$1,0)+2,0),"")</f>
        <v>6.8695055000000007</v>
      </c>
      <c r="U188" s="77">
        <f>IFERROR(VLOOKUP($B188,'24hr'!$A$1:$X$367,MATCH('24hrFilter'!U$1,'24hr'!$C$1:$X$1,0)+2,0),"")</f>
        <v>3.3380679999999998</v>
      </c>
      <c r="V188" s="77">
        <f>IFERROR(VLOOKUP($B188,'24hr'!$A$1:$X$367,MATCH('24hrFilter'!V$1,'24hr'!$C$1:$X$1,0)+2,0),"")</f>
        <v>3.3380679999999998</v>
      </c>
      <c r="W188" s="77">
        <f>IFERROR(VLOOKUP($B188,'24hr'!$A$1:$X$367,MATCH('24hrFilter'!W$1,'24hr'!$C$1:$X$1,0)+2,0),"")</f>
        <v>3.5314375</v>
      </c>
      <c r="X188" s="77">
        <f>IFERROR(VLOOKUP($B188,'24hr'!$A$1:$X$367,MATCH('24hrFilter'!X$1,'24hr'!$C$1:$X$1,0)+2,0),"")</f>
        <v>4.8049987499999993</v>
      </c>
      <c r="Y188" s="77">
        <f>IFERROR(VLOOKUP($B188,'24hr'!$A$1:$Z$367,MATCH('24hrFilter'!Y$1,'24hr'!$C$1:$Z$1,0)+2,0),"")</f>
        <v>65</v>
      </c>
      <c r="Z188" s="77">
        <f>IFERROR(VLOOKUP($B188,'24hr'!$A$1:$Z$367,MATCH('24hrFilter'!Z$1,'24hr'!$C$1:$Z$1,0)+2,0),"")</f>
        <v>75</v>
      </c>
    </row>
    <row r="189" spans="2:26" x14ac:dyDescent="0.25">
      <c r="B189">
        <f>IF(ROW()-1&lt;=Input!$F$4,ROW()-1,"")</f>
        <v>188</v>
      </c>
      <c r="C189" s="1">
        <f>IFERROR(VLOOKUP($B189,'24hr'!$A$1:$X$367,MATCH('24hrFilter'!C$1,'24hr'!$C$1:$X$1,0)+2,0),"")</f>
        <v>44007</v>
      </c>
      <c r="D189" s="77" t="str">
        <f>IFERROR(VLOOKUP($B189,'24hr'!$A$1:$X$367,MATCH('24hrFilter'!D$1,'24hr'!$C$1:$X$1,0)+2,0),"")</f>
        <v>Combined</v>
      </c>
      <c r="E189" s="77">
        <f>IFERROR(VLOOKUP($B189,'24hr'!$A$1:$X$367,MATCH('24hrFilter'!E$1,'24hr'!$C$1:$X$1,0)+2,0),"")</f>
        <v>71.605455000000006</v>
      </c>
      <c r="F189" s="77">
        <f>IFERROR(VLOOKUP($B189,'24hr'!$A$1:$X$367,MATCH('24hrFilter'!F$1,'24hr'!$C$1:$X$1,0)+2,0),"")</f>
        <v>64.214973499999999</v>
      </c>
      <c r="G189" s="77">
        <f>IFERROR(VLOOKUP($B189,'24hr'!$A$1:$X$367,MATCH('24hrFilter'!G$1,'24hr'!$C$1:$X$1,0)+2,0),"")</f>
        <v>64.214973499999999</v>
      </c>
      <c r="H189" s="77">
        <f>IFERROR(VLOOKUP($B189,'24hr'!$A$1:$X$367,MATCH('24hrFilter'!H$1,'24hr'!$C$1:$X$1,0)+2,0),"")</f>
        <v>19.526215500000006</v>
      </c>
      <c r="I189" s="77">
        <f>IFERROR(VLOOKUP($B189,'24hr'!$A$1:$X$367,MATCH('24hrFilter'!I$1,'24hr'!$C$1:$X$1,0)+2,0),"")</f>
        <v>73.997483899999992</v>
      </c>
      <c r="J189" s="77">
        <f>IFERROR(VLOOKUP($B189,'24hr'!$A$1:$X$367,MATCH('24hrFilter'!J$1,'24hr'!$C$1:$X$1,0)+2,0),"")</f>
        <v>59.520139</v>
      </c>
      <c r="K189" s="77">
        <f>IFERROR(VLOOKUP($B189,'24hr'!$A$1:$X$367,MATCH('24hrFilter'!K$1,'24hr'!$C$1:$X$1,0)+2,0),"")</f>
        <v>37.411189</v>
      </c>
      <c r="L189" s="77">
        <f>IFERROR(VLOOKUP($B189,'24hr'!$A$1:$X$367,MATCH('24hrFilter'!L$1,'24hr'!$C$1:$X$1,0)+2,0),"")</f>
        <v>37.411189</v>
      </c>
      <c r="M189" s="77">
        <f>IFERROR(VLOOKUP($B189,'24hr'!$A$1:$X$367,MATCH('24hrFilter'!M$1,'24hr'!$C$1:$X$1,0)+2,0),"")</f>
        <v>22.10895</v>
      </c>
      <c r="N189" s="77">
        <f>IFERROR(VLOOKUP($B189,'24hr'!$A$1:$X$367,MATCH('24hrFilter'!N$1,'24hr'!$C$1:$X$1,0)+2,0),"")</f>
        <v>51.666663100000001</v>
      </c>
      <c r="O189" s="77">
        <f>IFERROR(VLOOKUP($B189,'24hr'!$A$1:$X$367,MATCH('24hrFilter'!O$1,'24hr'!$C$1:$X$1,0)+2,0),"")</f>
        <v>83.411748499999987</v>
      </c>
      <c r="P189" s="77">
        <f>IFERROR(VLOOKUP($B189,'24hr'!$A$1:$X$367,MATCH('24hrFilter'!P$1,'24hr'!$C$1:$X$1,0)+2,0),"")</f>
        <v>26.513077000000003</v>
      </c>
      <c r="Q189" s="77">
        <f>IFERROR(VLOOKUP($B189,'24hr'!$A$1:$X$367,MATCH('24hrFilter'!Q$1,'24hr'!$C$1:$X$1,0)+2,0),"")</f>
        <v>26.513077000000003</v>
      </c>
      <c r="R189" s="77">
        <f>IFERROR(VLOOKUP($B189,'24hr'!$A$1:$X$367,MATCH('24hrFilter'!R$1,'24hr'!$C$1:$X$1,0)+2,0),"")</f>
        <v>56.898671499999992</v>
      </c>
      <c r="S189" s="77">
        <f>IFERROR(VLOOKUP($B189,'24hr'!$A$1:$X$367,MATCH('24hrFilter'!S$1,'24hr'!$C$1:$X$1,0)+2,0),"")</f>
        <v>54.4858452</v>
      </c>
      <c r="T189" s="77">
        <f>IFERROR(VLOOKUP($B189,'24hr'!$A$1:$X$367,MATCH('24hrFilter'!T$1,'24hr'!$C$1:$X$1,0)+2,0),"")</f>
        <v>6.1678319999999998</v>
      </c>
      <c r="U189" s="77">
        <f>IFERROR(VLOOKUP($B189,'24hr'!$A$1:$X$367,MATCH('24hrFilter'!U$1,'24hr'!$C$1:$X$1,0)+2,0),"")</f>
        <v>3.0681820000000002</v>
      </c>
      <c r="V189" s="77">
        <f>IFERROR(VLOOKUP($B189,'24hr'!$A$1:$X$367,MATCH('24hrFilter'!V$1,'24hr'!$C$1:$X$1,0)+2,0),"")</f>
        <v>3.0681820000000002</v>
      </c>
      <c r="W189" s="77">
        <f>IFERROR(VLOOKUP($B189,'24hr'!$A$1:$X$367,MATCH('24hrFilter'!W$1,'24hr'!$C$1:$X$1,0)+2,0),"")</f>
        <v>3.0996499999999996</v>
      </c>
      <c r="X189" s="77">
        <f>IFERROR(VLOOKUP($B189,'24hr'!$A$1:$X$367,MATCH('24hrFilter'!X$1,'24hr'!$C$1:$X$1,0)+2,0),"")</f>
        <v>4.40765575</v>
      </c>
      <c r="Y189" s="77">
        <f>IFERROR(VLOOKUP($B189,'24hr'!$A$1:$Z$367,MATCH('24hrFilter'!Y$1,'24hr'!$C$1:$Z$1,0)+2,0),"")</f>
        <v>65</v>
      </c>
      <c r="Z189" s="77">
        <f>IFERROR(VLOOKUP($B189,'24hr'!$A$1:$Z$367,MATCH('24hrFilter'!Z$1,'24hr'!$C$1:$Z$1,0)+2,0),"")</f>
        <v>75</v>
      </c>
    </row>
    <row r="190" spans="2:26" x14ac:dyDescent="0.25">
      <c r="B190">
        <f>IF(ROW()-1&lt;=Input!$F$4,ROW()-1,"")</f>
        <v>189</v>
      </c>
      <c r="C190" s="1">
        <f>IFERROR(VLOOKUP($B190,'24hr'!$A$1:$X$367,MATCH('24hrFilter'!C$1,'24hr'!$C$1:$X$1,0)+2,0),"")</f>
        <v>44006</v>
      </c>
      <c r="D190" s="77" t="str">
        <f>IFERROR(VLOOKUP($B190,'24hr'!$A$1:$X$367,MATCH('24hrFilter'!D$1,'24hr'!$C$1:$X$1,0)+2,0),"")</f>
        <v>Combined</v>
      </c>
      <c r="E190" s="77">
        <f>IFERROR(VLOOKUP($B190,'24hr'!$A$1:$X$367,MATCH('24hrFilter'!E$1,'24hr'!$C$1:$X$1,0)+2,0),"")</f>
        <v>71.336364000000003</v>
      </c>
      <c r="F190" s="77">
        <f>IFERROR(VLOOKUP($B190,'24hr'!$A$1:$X$367,MATCH('24hrFilter'!F$1,'24hr'!$C$1:$X$1,0)+2,0),"")</f>
        <v>62.759926499999999</v>
      </c>
      <c r="G190" s="77">
        <f>IFERROR(VLOOKUP($B190,'24hr'!$A$1:$X$367,MATCH('24hrFilter'!G$1,'24hr'!$C$1:$X$1,0)+2,0),"")</f>
        <v>62.759926499999999</v>
      </c>
      <c r="H190" s="77">
        <f>IFERROR(VLOOKUP($B190,'24hr'!$A$1:$X$367,MATCH('24hrFilter'!H$1,'24hr'!$C$1:$X$1,0)+2,0),"")</f>
        <v>20.027486500000002</v>
      </c>
      <c r="I190" s="77">
        <f>IFERROR(VLOOKUP($B190,'24hr'!$A$1:$X$367,MATCH('24hrFilter'!I$1,'24hr'!$C$1:$X$1,0)+2,0),"")</f>
        <v>72.686878300000004</v>
      </c>
      <c r="J190" s="77">
        <f>IFERROR(VLOOKUP($B190,'24hr'!$A$1:$X$367,MATCH('24hrFilter'!J$1,'24hr'!$C$1:$X$1,0)+2,0),"")</f>
        <v>59.689706000000001</v>
      </c>
      <c r="K190" s="77">
        <f>IFERROR(VLOOKUP($B190,'24hr'!$A$1:$X$367,MATCH('24hrFilter'!K$1,'24hr'!$C$1:$X$1,0)+2,0),"")</f>
        <v>30.961888000000002</v>
      </c>
      <c r="L190" s="77">
        <f>IFERROR(VLOOKUP($B190,'24hr'!$A$1:$X$367,MATCH('24hrFilter'!L$1,'24hr'!$C$1:$X$1,0)+2,0),"")</f>
        <v>30.961888000000002</v>
      </c>
      <c r="M190" s="77">
        <f>IFERROR(VLOOKUP($B190,'24hr'!$A$1:$X$367,MATCH('24hrFilter'!M$1,'24hr'!$C$1:$X$1,0)+2,0),"")</f>
        <v>28.727817999999999</v>
      </c>
      <c r="N190" s="77">
        <f>IFERROR(VLOOKUP($B190,'24hr'!$A$1:$X$367,MATCH('24hrFilter'!N$1,'24hr'!$C$1:$X$1,0)+2,0),"")</f>
        <v>52.26962795</v>
      </c>
      <c r="O190" s="77">
        <f>IFERROR(VLOOKUP($B190,'24hr'!$A$1:$X$367,MATCH('24hrFilter'!O$1,'24hr'!$C$1:$X$1,0)+2,0),"")</f>
        <v>88.448621500000002</v>
      </c>
      <c r="P190" s="77">
        <f>IFERROR(VLOOKUP($B190,'24hr'!$A$1:$X$367,MATCH('24hrFilter'!P$1,'24hr'!$C$1:$X$1,0)+2,0),"")</f>
        <v>21.2964685</v>
      </c>
      <c r="Q190" s="77">
        <f>IFERROR(VLOOKUP($B190,'24hr'!$A$1:$X$367,MATCH('24hrFilter'!Q$1,'24hr'!$C$1:$X$1,0)+2,0),"")</f>
        <v>21.2964685</v>
      </c>
      <c r="R190" s="77">
        <f>IFERROR(VLOOKUP($B190,'24hr'!$A$1:$X$367,MATCH('24hrFilter'!R$1,'24hr'!$C$1:$X$1,0)+2,0),"")</f>
        <v>67.152152999999998</v>
      </c>
      <c r="S190" s="77">
        <f>IFERROR(VLOOKUP($B190,'24hr'!$A$1:$X$367,MATCH('24hrFilter'!S$1,'24hr'!$C$1:$X$1,0)+2,0),"")</f>
        <v>58.002283200000001</v>
      </c>
      <c r="T190" s="77">
        <f>IFERROR(VLOOKUP($B190,'24hr'!$A$1:$X$367,MATCH('24hrFilter'!T$1,'24hr'!$C$1:$X$1,0)+2,0),"")</f>
        <v>6.0139860000000001</v>
      </c>
      <c r="U190" s="77">
        <f>IFERROR(VLOOKUP($B190,'24hr'!$A$1:$X$367,MATCH('24hrFilter'!U$1,'24hr'!$C$1:$X$1,0)+2,0),"")</f>
        <v>2.7647059999999999</v>
      </c>
      <c r="V190" s="77">
        <f>IFERROR(VLOOKUP($B190,'24hr'!$A$1:$X$367,MATCH('24hrFilter'!V$1,'24hr'!$C$1:$X$1,0)+2,0),"")</f>
        <v>2.7647059999999999</v>
      </c>
      <c r="W190" s="77">
        <f>IFERROR(VLOOKUP($B190,'24hr'!$A$1:$X$367,MATCH('24hrFilter'!W$1,'24hr'!$C$1:$X$1,0)+2,0),"")</f>
        <v>3.2492800000000002</v>
      </c>
      <c r="X190" s="77">
        <f>IFERROR(VLOOKUP($B190,'24hr'!$A$1:$X$367,MATCH('24hrFilter'!X$1,'24hr'!$C$1:$X$1,0)+2,0),"")</f>
        <v>4.7042864</v>
      </c>
      <c r="Y190" s="77">
        <f>IFERROR(VLOOKUP($B190,'24hr'!$A$1:$Z$367,MATCH('24hrFilter'!Y$1,'24hr'!$C$1:$Z$1,0)+2,0),"")</f>
        <v>65</v>
      </c>
      <c r="Z190" s="77">
        <f>IFERROR(VLOOKUP($B190,'24hr'!$A$1:$Z$367,MATCH('24hrFilter'!Z$1,'24hr'!$C$1:$Z$1,0)+2,0),"")</f>
        <v>75</v>
      </c>
    </row>
    <row r="191" spans="2:26" x14ac:dyDescent="0.25">
      <c r="B191">
        <f>IF(ROW()-1&lt;=Input!$F$4,ROW()-1,"")</f>
        <v>190</v>
      </c>
      <c r="C191" s="1">
        <f>IFERROR(VLOOKUP($B191,'24hr'!$A$1:$X$367,MATCH('24hrFilter'!C$1,'24hr'!$C$1:$X$1,0)+2,0),"")</f>
        <v>44005</v>
      </c>
      <c r="D191" s="77" t="str">
        <f>IFERROR(VLOOKUP($B191,'24hr'!$A$1:$X$367,MATCH('24hrFilter'!D$1,'24hr'!$C$1:$X$1,0)+2,0),"")</f>
        <v>Combined</v>
      </c>
      <c r="E191" s="77">
        <f>IFERROR(VLOOKUP($B191,'24hr'!$A$1:$X$367,MATCH('24hrFilter'!E$1,'24hr'!$C$1:$X$1,0)+2,0),"")</f>
        <v>70.245455000000007</v>
      </c>
      <c r="F191" s="77">
        <f>IFERROR(VLOOKUP($B191,'24hr'!$A$1:$X$367,MATCH('24hrFilter'!F$1,'24hr'!$C$1:$X$1,0)+2,0),"")</f>
        <v>64.037120999999999</v>
      </c>
      <c r="G191" s="77">
        <f>IFERROR(VLOOKUP($B191,'24hr'!$A$1:$X$367,MATCH('24hrFilter'!G$1,'24hr'!$C$1:$X$1,0)+2,0),"")</f>
        <v>64.037120999999999</v>
      </c>
      <c r="H191" s="77">
        <f>IFERROR(VLOOKUP($B191,'24hr'!$A$1:$X$367,MATCH('24hrFilter'!H$1,'24hr'!$C$1:$X$1,0)+2,0),"")</f>
        <v>16.816856500000007</v>
      </c>
      <c r="I191" s="77">
        <f>IFERROR(VLOOKUP($B191,'24hr'!$A$1:$X$367,MATCH('24hrFilter'!I$1,'24hr'!$C$1:$X$1,0)+2,0),"")</f>
        <v>71.762066950000005</v>
      </c>
      <c r="J191" s="77">
        <f>IFERROR(VLOOKUP($B191,'24hr'!$A$1:$X$367,MATCH('24hrFilter'!J$1,'24hr'!$C$1:$X$1,0)+2,0),"")</f>
        <v>60.001748000000006</v>
      </c>
      <c r="K191" s="77">
        <f>IFERROR(VLOOKUP($B191,'24hr'!$A$1:$X$367,MATCH('24hrFilter'!K$1,'24hr'!$C$1:$X$1,0)+2,0),"")</f>
        <v>35.555965999999998</v>
      </c>
      <c r="L191" s="77">
        <f>IFERROR(VLOOKUP($B191,'24hr'!$A$1:$X$367,MATCH('24hrFilter'!L$1,'24hr'!$C$1:$X$1,0)+2,0),"")</f>
        <v>35.555965999999998</v>
      </c>
      <c r="M191" s="77">
        <f>IFERROR(VLOOKUP($B191,'24hr'!$A$1:$X$367,MATCH('24hrFilter'!M$1,'24hr'!$C$1:$X$1,0)+2,0),"")</f>
        <v>24.445782000000005</v>
      </c>
      <c r="N191" s="77">
        <f>IFERROR(VLOOKUP($B191,'24hr'!$A$1:$X$367,MATCH('24hrFilter'!N$1,'24hr'!$C$1:$X$1,0)+2,0),"")</f>
        <v>53.389738399999999</v>
      </c>
      <c r="O191" s="77">
        <f>IFERROR(VLOOKUP($B191,'24hr'!$A$1:$X$367,MATCH('24hrFilter'!O$1,'24hr'!$C$1:$X$1,0)+2,0),"")</f>
        <v>82.663102500000008</v>
      </c>
      <c r="P191" s="77">
        <f>IFERROR(VLOOKUP($B191,'24hr'!$A$1:$X$367,MATCH('24hrFilter'!P$1,'24hr'!$C$1:$X$1,0)+2,0),"")</f>
        <v>21.294034</v>
      </c>
      <c r="Q191" s="77">
        <f>IFERROR(VLOOKUP($B191,'24hr'!$A$1:$X$367,MATCH('24hrFilter'!Q$1,'24hr'!$C$1:$X$1,0)+2,0),"")</f>
        <v>21.294034</v>
      </c>
      <c r="R191" s="77">
        <f>IFERROR(VLOOKUP($B191,'24hr'!$A$1:$X$367,MATCH('24hrFilter'!R$1,'24hr'!$C$1:$X$1,0)+2,0),"")</f>
        <v>61.369068500000004</v>
      </c>
      <c r="S191" s="77">
        <f>IFERROR(VLOOKUP($B191,'24hr'!$A$1:$X$367,MATCH('24hrFilter'!S$1,'24hr'!$C$1:$X$1,0)+2,0),"")</f>
        <v>60.237016549999993</v>
      </c>
      <c r="T191" s="77">
        <f>IFERROR(VLOOKUP($B191,'24hr'!$A$1:$X$367,MATCH('24hrFilter'!T$1,'24hr'!$C$1:$X$1,0)+2,0),"")</f>
        <v>6.3846155000000007</v>
      </c>
      <c r="U191" s="77">
        <f>IFERROR(VLOOKUP($B191,'24hr'!$A$1:$X$367,MATCH('24hrFilter'!U$1,'24hr'!$C$1:$X$1,0)+2,0),"")</f>
        <v>3.0984844999999996</v>
      </c>
      <c r="V191" s="77">
        <f>IFERROR(VLOOKUP($B191,'24hr'!$A$1:$X$367,MATCH('24hrFilter'!V$1,'24hr'!$C$1:$X$1,0)+2,0),"")</f>
        <v>3.0984844999999996</v>
      </c>
      <c r="W191" s="77">
        <f>IFERROR(VLOOKUP($B191,'24hr'!$A$1:$X$367,MATCH('24hrFilter'!W$1,'24hr'!$C$1:$X$1,0)+2,0),"")</f>
        <v>3.2861310000000001</v>
      </c>
      <c r="X191" s="77">
        <f>IFERROR(VLOOKUP($B191,'24hr'!$A$1:$X$367,MATCH('24hrFilter'!X$1,'24hr'!$C$1:$X$1,0)+2,0),"")</f>
        <v>4.5756782999999999</v>
      </c>
      <c r="Y191" s="77">
        <f>IFERROR(VLOOKUP($B191,'24hr'!$A$1:$Z$367,MATCH('24hrFilter'!Y$1,'24hr'!$C$1:$Z$1,0)+2,0),"")</f>
        <v>65</v>
      </c>
      <c r="Z191" s="77">
        <f>IFERROR(VLOOKUP($B191,'24hr'!$A$1:$Z$367,MATCH('24hrFilter'!Z$1,'24hr'!$C$1:$Z$1,0)+2,0),"")</f>
        <v>75</v>
      </c>
    </row>
    <row r="192" spans="2:26" x14ac:dyDescent="0.25">
      <c r="B192">
        <f>IF(ROW()-1&lt;=Input!$F$4,ROW()-1,"")</f>
        <v>191</v>
      </c>
      <c r="C192" s="1">
        <f>IFERROR(VLOOKUP($B192,'24hr'!$A$1:$X$367,MATCH('24hrFilter'!C$1,'24hr'!$C$1:$X$1,0)+2,0),"")</f>
        <v>44004</v>
      </c>
      <c r="D192" s="77" t="str">
        <f>IFERROR(VLOOKUP($B192,'24hr'!$A$1:$X$367,MATCH('24hrFilter'!D$1,'24hr'!$C$1:$X$1,0)+2,0),"")</f>
        <v>Combined</v>
      </c>
      <c r="E192" s="77">
        <f>IFERROR(VLOOKUP($B192,'24hr'!$A$1:$X$367,MATCH('24hrFilter'!E$1,'24hr'!$C$1:$X$1,0)+2,0),"")</f>
        <v>73.790908999999999</v>
      </c>
      <c r="F192" s="77">
        <f>IFERROR(VLOOKUP($B192,'24hr'!$A$1:$X$367,MATCH('24hrFilter'!F$1,'24hr'!$C$1:$X$1,0)+2,0),"")</f>
        <v>62.1088095</v>
      </c>
      <c r="G192" s="77">
        <f>IFERROR(VLOOKUP($B192,'24hr'!$A$1:$X$367,MATCH('24hrFilter'!G$1,'24hr'!$C$1:$X$1,0)+2,0),"")</f>
        <v>62.1088095</v>
      </c>
      <c r="H192" s="77">
        <f>IFERROR(VLOOKUP($B192,'24hr'!$A$1:$X$367,MATCH('24hrFilter'!H$1,'24hr'!$C$1:$X$1,0)+2,0),"")</f>
        <v>19.321260500000001</v>
      </c>
      <c r="I192" s="77">
        <f>IFERROR(VLOOKUP($B192,'24hr'!$A$1:$X$367,MATCH('24hrFilter'!I$1,'24hr'!$C$1:$X$1,0)+2,0),"")</f>
        <v>71.9318727</v>
      </c>
      <c r="J192" s="77">
        <f>IFERROR(VLOOKUP($B192,'24hr'!$A$1:$X$367,MATCH('24hrFilter'!J$1,'24hr'!$C$1:$X$1,0)+2,0),"")</f>
        <v>59.131250000000001</v>
      </c>
      <c r="K192" s="77">
        <f>IFERROR(VLOOKUP($B192,'24hr'!$A$1:$X$367,MATCH('24hrFilter'!K$1,'24hr'!$C$1:$X$1,0)+2,0),"")</f>
        <v>45.752727499999999</v>
      </c>
      <c r="L192" s="77">
        <f>IFERROR(VLOOKUP($B192,'24hr'!$A$1:$X$367,MATCH('24hrFilter'!L$1,'24hr'!$C$1:$X$1,0)+2,0),"")</f>
        <v>45.752727499999999</v>
      </c>
      <c r="M192" s="77">
        <f>IFERROR(VLOOKUP($B192,'24hr'!$A$1:$X$367,MATCH('24hrFilter'!M$1,'24hr'!$C$1:$X$1,0)+2,0),"")</f>
        <v>13.378522500000003</v>
      </c>
      <c r="N192" s="77">
        <f>IFERROR(VLOOKUP($B192,'24hr'!$A$1:$X$367,MATCH('24hrFilter'!N$1,'24hr'!$C$1:$X$1,0)+2,0),"")</f>
        <v>53.846473199999998</v>
      </c>
      <c r="O192" s="77">
        <f>IFERROR(VLOOKUP($B192,'24hr'!$A$1:$X$367,MATCH('24hrFilter'!O$1,'24hr'!$C$1:$X$1,0)+2,0),"")</f>
        <v>79.1208125</v>
      </c>
      <c r="P192" s="77">
        <f>IFERROR(VLOOKUP($B192,'24hr'!$A$1:$X$367,MATCH('24hrFilter'!P$1,'24hr'!$C$1:$X$1,0)+2,0),"")</f>
        <v>34.52514</v>
      </c>
      <c r="Q192" s="77">
        <f>IFERROR(VLOOKUP($B192,'24hr'!$A$1:$X$367,MATCH('24hrFilter'!Q$1,'24hr'!$C$1:$X$1,0)+2,0),"")</f>
        <v>34.52514</v>
      </c>
      <c r="R192" s="77">
        <f>IFERROR(VLOOKUP($B192,'24hr'!$A$1:$X$367,MATCH('24hrFilter'!R$1,'24hr'!$C$1:$X$1,0)+2,0),"")</f>
        <v>44.595672499999999</v>
      </c>
      <c r="S192" s="77">
        <f>IFERROR(VLOOKUP($B192,'24hr'!$A$1:$X$367,MATCH('24hrFilter'!S$1,'24hr'!$C$1:$X$1,0)+2,0),"")</f>
        <v>59.266136199999998</v>
      </c>
      <c r="T192" s="77">
        <f>IFERROR(VLOOKUP($B192,'24hr'!$A$1:$X$367,MATCH('24hrFilter'!T$1,'24hr'!$C$1:$X$1,0)+2,0),"")</f>
        <v>5.8286709999999999</v>
      </c>
      <c r="U192" s="77">
        <f>IFERROR(VLOOKUP($B192,'24hr'!$A$1:$X$367,MATCH('24hrFilter'!U$1,'24hr'!$C$1:$X$1,0)+2,0),"")</f>
        <v>3.0198865000000001</v>
      </c>
      <c r="V192" s="77">
        <f>IFERROR(VLOOKUP($B192,'24hr'!$A$1:$X$367,MATCH('24hrFilter'!V$1,'24hr'!$C$1:$X$1,0)+2,0),"")</f>
        <v>3.0198865000000001</v>
      </c>
      <c r="W192" s="77">
        <f>IFERROR(VLOOKUP($B192,'24hr'!$A$1:$X$367,MATCH('24hrFilter'!W$1,'24hr'!$C$1:$X$1,0)+2,0),"")</f>
        <v>2.8087844999999998</v>
      </c>
      <c r="X192" s="77">
        <f>IFERROR(VLOOKUP($B192,'24hr'!$A$1:$X$367,MATCH('24hrFilter'!X$1,'24hr'!$C$1:$X$1,0)+2,0),"")</f>
        <v>4.6073439500000006</v>
      </c>
      <c r="Y192" s="77">
        <f>IFERROR(VLOOKUP($B192,'24hr'!$A$1:$Z$367,MATCH('24hrFilter'!Y$1,'24hr'!$C$1:$Z$1,0)+2,0),"")</f>
        <v>65</v>
      </c>
      <c r="Z192" s="77">
        <f>IFERROR(VLOOKUP($B192,'24hr'!$A$1:$Z$367,MATCH('24hrFilter'!Z$1,'24hr'!$C$1:$Z$1,0)+2,0),"")</f>
        <v>75</v>
      </c>
    </row>
    <row r="193" spans="2:26" x14ac:dyDescent="0.25">
      <c r="B193">
        <f>IF(ROW()-1&lt;=Input!$F$4,ROW()-1,"")</f>
        <v>192</v>
      </c>
      <c r="C193" s="1">
        <f>IFERROR(VLOOKUP($B193,'24hr'!$A$1:$X$367,MATCH('24hrFilter'!C$1,'24hr'!$C$1:$X$1,0)+2,0),"")</f>
        <v>44003</v>
      </c>
      <c r="D193" s="77" t="str">
        <f>IFERROR(VLOOKUP($B193,'24hr'!$A$1:$X$367,MATCH('24hrFilter'!D$1,'24hr'!$C$1:$X$1,0)+2,0),"")</f>
        <v>Combined</v>
      </c>
      <c r="E193" s="77">
        <f>IFERROR(VLOOKUP($B193,'24hr'!$A$1:$X$367,MATCH('24hrFilter'!E$1,'24hr'!$C$1:$X$1,0)+2,0),"")</f>
        <v>78.822221999999996</v>
      </c>
      <c r="F193" s="77">
        <f>IFERROR(VLOOKUP($B193,'24hr'!$A$1:$X$367,MATCH('24hrFilter'!F$1,'24hr'!$C$1:$X$1,0)+2,0),"")</f>
        <v>63.067482499999997</v>
      </c>
      <c r="G193" s="77">
        <f>IFERROR(VLOOKUP($B193,'24hr'!$A$1:$X$367,MATCH('24hrFilter'!G$1,'24hr'!$C$1:$X$1,0)+2,0),"")</f>
        <v>63.067482499999997</v>
      </c>
      <c r="H193" s="77">
        <f>IFERROR(VLOOKUP($B193,'24hr'!$A$1:$X$367,MATCH('24hrFilter'!H$1,'24hr'!$C$1:$X$1,0)+2,0),"")</f>
        <v>21.039782499999998</v>
      </c>
      <c r="I193" s="77">
        <f>IFERROR(VLOOKUP($B193,'24hr'!$A$1:$X$367,MATCH('24hrFilter'!I$1,'24hr'!$C$1:$X$1,0)+2,0),"")</f>
        <v>72.836241099999995</v>
      </c>
      <c r="J193" s="77">
        <f>IFERROR(VLOOKUP($B193,'24hr'!$A$1:$X$367,MATCH('24hrFilter'!J$1,'24hr'!$C$1:$X$1,0)+2,0),"")</f>
        <v>58.869047500000001</v>
      </c>
      <c r="K193" s="77">
        <f>IFERROR(VLOOKUP($B193,'24hr'!$A$1:$X$367,MATCH('24hrFilter'!K$1,'24hr'!$C$1:$X$1,0)+2,0),"")</f>
        <v>48.402097999999995</v>
      </c>
      <c r="L193" s="77">
        <f>IFERROR(VLOOKUP($B193,'24hr'!$A$1:$X$367,MATCH('24hrFilter'!L$1,'24hr'!$C$1:$X$1,0)+2,0),"")</f>
        <v>48.402097999999995</v>
      </c>
      <c r="M193" s="77">
        <f>IFERROR(VLOOKUP($B193,'24hr'!$A$1:$X$367,MATCH('24hrFilter'!M$1,'24hr'!$C$1:$X$1,0)+2,0),"")</f>
        <v>10.466949500000002</v>
      </c>
      <c r="N193" s="77">
        <f>IFERROR(VLOOKUP($B193,'24hr'!$A$1:$X$367,MATCH('24hrFilter'!N$1,'24hr'!$C$1:$X$1,0)+2,0),"")</f>
        <v>53.669056650000002</v>
      </c>
      <c r="O193" s="77">
        <f>IFERROR(VLOOKUP($B193,'24hr'!$A$1:$X$367,MATCH('24hrFilter'!O$1,'24hr'!$C$1:$X$1,0)+2,0),"")</f>
        <v>79.340270500000003</v>
      </c>
      <c r="P193" s="77">
        <f>IFERROR(VLOOKUP($B193,'24hr'!$A$1:$X$367,MATCH('24hrFilter'!P$1,'24hr'!$C$1:$X$1,0)+2,0),"")</f>
        <v>33.174166499999998</v>
      </c>
      <c r="Q193" s="77">
        <f>IFERROR(VLOOKUP($B193,'24hr'!$A$1:$X$367,MATCH('24hrFilter'!Q$1,'24hr'!$C$1:$X$1,0)+2,0),"")</f>
        <v>33.174166499999998</v>
      </c>
      <c r="R193" s="77">
        <f>IFERROR(VLOOKUP($B193,'24hr'!$A$1:$X$367,MATCH('24hrFilter'!R$1,'24hr'!$C$1:$X$1,0)+2,0),"")</f>
        <v>46.166103999999997</v>
      </c>
      <c r="S193" s="77">
        <f>IFERROR(VLOOKUP($B193,'24hr'!$A$1:$X$367,MATCH('24hrFilter'!S$1,'24hr'!$C$1:$X$1,0)+2,0),"")</f>
        <v>56.742250349999999</v>
      </c>
      <c r="T193" s="77">
        <f>IFERROR(VLOOKUP($B193,'24hr'!$A$1:$X$367,MATCH('24hrFilter'!T$1,'24hr'!$C$1:$X$1,0)+2,0),"")</f>
        <v>7.6581200000000003</v>
      </c>
      <c r="U193" s="77">
        <f>IFERROR(VLOOKUP($B193,'24hr'!$A$1:$X$367,MATCH('24hrFilter'!U$1,'24hr'!$C$1:$X$1,0)+2,0),"")</f>
        <v>2.3086124999999997</v>
      </c>
      <c r="V193" s="77">
        <f>IFERROR(VLOOKUP($B193,'24hr'!$A$1:$X$367,MATCH('24hrFilter'!V$1,'24hr'!$C$1:$X$1,0)+2,0),"")</f>
        <v>2.3086124999999997</v>
      </c>
      <c r="W193" s="77">
        <f>IFERROR(VLOOKUP($B193,'24hr'!$A$1:$X$367,MATCH('24hrFilter'!W$1,'24hr'!$C$1:$X$1,0)+2,0),"")</f>
        <v>5.3495075000000005</v>
      </c>
      <c r="X193" s="77">
        <f>IFERROR(VLOOKUP($B193,'24hr'!$A$1:$X$367,MATCH('24hrFilter'!X$1,'24hr'!$C$1:$X$1,0)+2,0),"")</f>
        <v>5.0076706499999997</v>
      </c>
      <c r="Y193" s="77">
        <f>IFERROR(VLOOKUP($B193,'24hr'!$A$1:$Z$367,MATCH('24hrFilter'!Y$1,'24hr'!$C$1:$Z$1,0)+2,0),"")</f>
        <v>65</v>
      </c>
      <c r="Z193" s="77">
        <f>IFERROR(VLOOKUP($B193,'24hr'!$A$1:$Z$367,MATCH('24hrFilter'!Z$1,'24hr'!$C$1:$Z$1,0)+2,0),"")</f>
        <v>75</v>
      </c>
    </row>
    <row r="194" spans="2:26" x14ac:dyDescent="0.25">
      <c r="B194">
        <f>IF(ROW()-1&lt;=Input!$F$4,ROW()-1,"")</f>
        <v>193</v>
      </c>
      <c r="C194" s="1">
        <f>IFERROR(VLOOKUP($B194,'24hr'!$A$1:$X$367,MATCH('24hrFilter'!C$1,'24hr'!$C$1:$X$1,0)+2,0),"")</f>
        <v>44002</v>
      </c>
      <c r="D194" s="77" t="str">
        <f>IFERROR(VLOOKUP($B194,'24hr'!$A$1:$X$367,MATCH('24hrFilter'!D$1,'24hr'!$C$1:$X$1,0)+2,0),"")</f>
        <v>Combined</v>
      </c>
      <c r="E194" s="77">
        <f>IFERROR(VLOOKUP($B194,'24hr'!$A$1:$X$367,MATCH('24hrFilter'!E$1,'24hr'!$C$1:$X$1,0)+2,0),"")</f>
        <v>79.230908999999997</v>
      </c>
      <c r="F194" s="77">
        <f>IFERROR(VLOOKUP($B194,'24hr'!$A$1:$X$367,MATCH('24hrFilter'!F$1,'24hr'!$C$1:$X$1,0)+2,0),"")</f>
        <v>62.101947999999993</v>
      </c>
      <c r="G194" s="77">
        <f>IFERROR(VLOOKUP($B194,'24hr'!$A$1:$X$367,MATCH('24hrFilter'!G$1,'24hr'!$C$1:$X$1,0)+2,0),"")</f>
        <v>62.101947999999993</v>
      </c>
      <c r="H194" s="77">
        <f>IFERROR(VLOOKUP($B194,'24hr'!$A$1:$X$367,MATCH('24hrFilter'!H$1,'24hr'!$C$1:$X$1,0)+2,0),"")</f>
        <v>28.291199000000002</v>
      </c>
      <c r="I194" s="77">
        <f>IFERROR(VLOOKUP($B194,'24hr'!$A$1:$X$367,MATCH('24hrFilter'!I$1,'24hr'!$C$1:$X$1,0)+2,0),"")</f>
        <v>74.264321550000005</v>
      </c>
      <c r="J194" s="77">
        <f>IFERROR(VLOOKUP($B194,'24hr'!$A$1:$X$367,MATCH('24hrFilter'!J$1,'24hr'!$C$1:$X$1,0)+2,0),"")</f>
        <v>58.915625000000006</v>
      </c>
      <c r="K194" s="77">
        <f>IFERROR(VLOOKUP($B194,'24hr'!$A$1:$X$367,MATCH('24hrFilter'!K$1,'24hr'!$C$1:$X$1,0)+2,0),"")</f>
        <v>31.514602499999999</v>
      </c>
      <c r="L194" s="77">
        <f>IFERROR(VLOOKUP($B194,'24hr'!$A$1:$X$367,MATCH('24hrFilter'!L$1,'24hr'!$C$1:$X$1,0)+2,0),"")</f>
        <v>31.514602499999999</v>
      </c>
      <c r="M194" s="77">
        <f>IFERROR(VLOOKUP($B194,'24hr'!$A$1:$X$367,MATCH('24hrFilter'!M$1,'24hr'!$C$1:$X$1,0)+2,0),"")</f>
        <v>27.401022500000003</v>
      </c>
      <c r="N194" s="77">
        <f>IFERROR(VLOOKUP($B194,'24hr'!$A$1:$X$367,MATCH('24hrFilter'!N$1,'24hr'!$C$1:$X$1,0)+2,0),"")</f>
        <v>49.818889049999996</v>
      </c>
      <c r="O194" s="77">
        <f>IFERROR(VLOOKUP($B194,'24hr'!$A$1:$X$367,MATCH('24hrFilter'!O$1,'24hr'!$C$1:$X$1,0)+2,0),"")</f>
        <v>83.433214499999991</v>
      </c>
      <c r="P194" s="77">
        <f>IFERROR(VLOOKUP($B194,'24hr'!$A$1:$X$367,MATCH('24hrFilter'!P$1,'24hr'!$C$1:$X$1,0)+2,0),"")</f>
        <v>17.327482500000002</v>
      </c>
      <c r="Q194" s="77">
        <f>IFERROR(VLOOKUP($B194,'24hr'!$A$1:$X$367,MATCH('24hrFilter'!Q$1,'24hr'!$C$1:$X$1,0)+2,0),"")</f>
        <v>17.327482500000002</v>
      </c>
      <c r="R194" s="77">
        <f>IFERROR(VLOOKUP($B194,'24hr'!$A$1:$X$367,MATCH('24hrFilter'!R$1,'24hr'!$C$1:$X$1,0)+2,0),"")</f>
        <v>66.105731999999989</v>
      </c>
      <c r="S194" s="77">
        <f>IFERROR(VLOOKUP($B194,'24hr'!$A$1:$X$367,MATCH('24hrFilter'!S$1,'24hr'!$C$1:$X$1,0)+2,0),"")</f>
        <v>51.9812905</v>
      </c>
      <c r="T194" s="77">
        <f>IFERROR(VLOOKUP($B194,'24hr'!$A$1:$X$367,MATCH('24hrFilter'!T$1,'24hr'!$C$1:$X$1,0)+2,0),"")</f>
        <v>7.2451924999999999</v>
      </c>
      <c r="U194" s="77">
        <f>IFERROR(VLOOKUP($B194,'24hr'!$A$1:$X$367,MATCH('24hrFilter'!U$1,'24hr'!$C$1:$X$1,0)+2,0),"")</f>
        <v>3.1616165000000001</v>
      </c>
      <c r="V194" s="77">
        <f>IFERROR(VLOOKUP($B194,'24hr'!$A$1:$X$367,MATCH('24hrFilter'!V$1,'24hr'!$C$1:$X$1,0)+2,0),"")</f>
        <v>3.1616165000000001</v>
      </c>
      <c r="W194" s="77">
        <f>IFERROR(VLOOKUP($B194,'24hr'!$A$1:$X$367,MATCH('24hrFilter'!W$1,'24hr'!$C$1:$X$1,0)+2,0),"")</f>
        <v>4.0835759999999999</v>
      </c>
      <c r="X194" s="77">
        <f>IFERROR(VLOOKUP($B194,'24hr'!$A$1:$X$367,MATCH('24hrFilter'!X$1,'24hr'!$C$1:$X$1,0)+2,0),"")</f>
        <v>4.8956716</v>
      </c>
      <c r="Y194" s="77">
        <f>IFERROR(VLOOKUP($B194,'24hr'!$A$1:$Z$367,MATCH('24hrFilter'!Y$1,'24hr'!$C$1:$Z$1,0)+2,0),"")</f>
        <v>65</v>
      </c>
      <c r="Z194" s="77">
        <f>IFERROR(VLOOKUP($B194,'24hr'!$A$1:$Z$367,MATCH('24hrFilter'!Z$1,'24hr'!$C$1:$Z$1,0)+2,0),"")</f>
        <v>75</v>
      </c>
    </row>
    <row r="195" spans="2:26" x14ac:dyDescent="0.25">
      <c r="B195">
        <f>IF(ROW()-1&lt;=Input!$F$4,ROW()-1,"")</f>
        <v>194</v>
      </c>
      <c r="C195" s="1">
        <f>IFERROR(VLOOKUP($B195,'24hr'!$A$1:$X$367,MATCH('24hrFilter'!C$1,'24hr'!$C$1:$X$1,0)+2,0),"")</f>
        <v>44001</v>
      </c>
      <c r="D195" s="77" t="str">
        <f>IFERROR(VLOOKUP($B195,'24hr'!$A$1:$X$367,MATCH('24hrFilter'!D$1,'24hr'!$C$1:$X$1,0)+2,0),"")</f>
        <v>Combined</v>
      </c>
      <c r="E195" s="77">
        <f>IFERROR(VLOOKUP($B195,'24hr'!$A$1:$X$367,MATCH('24hrFilter'!E$1,'24hr'!$C$1:$X$1,0)+2,0),"")</f>
        <v>74.092726999999996</v>
      </c>
      <c r="F195" s="77">
        <f>IFERROR(VLOOKUP($B195,'24hr'!$A$1:$X$367,MATCH('24hrFilter'!F$1,'24hr'!$C$1:$X$1,0)+2,0),"")</f>
        <v>62.501905000000008</v>
      </c>
      <c r="G195" s="77">
        <f>IFERROR(VLOOKUP($B195,'24hr'!$A$1:$X$367,MATCH('24hrFilter'!G$1,'24hr'!$C$1:$X$1,0)+2,0),"")</f>
        <v>62.501905000000008</v>
      </c>
      <c r="H195" s="77">
        <f>IFERROR(VLOOKUP($B195,'24hr'!$A$1:$X$367,MATCH('24hrFilter'!H$1,'24hr'!$C$1:$X$1,0)+2,0),"")</f>
        <v>22.570886999999995</v>
      </c>
      <c r="I195" s="77">
        <f>IFERROR(VLOOKUP($B195,'24hr'!$A$1:$X$367,MATCH('24hrFilter'!I$1,'24hr'!$C$1:$X$1,0)+2,0),"")</f>
        <v>74.02264765000001</v>
      </c>
      <c r="J195" s="77">
        <f>IFERROR(VLOOKUP($B195,'24hr'!$A$1:$X$367,MATCH('24hrFilter'!J$1,'24hr'!$C$1:$X$1,0)+2,0),"")</f>
        <v>61.044846499999998</v>
      </c>
      <c r="K195" s="77">
        <f>IFERROR(VLOOKUP($B195,'24hr'!$A$1:$X$367,MATCH('24hrFilter'!K$1,'24hr'!$C$1:$X$1,0)+2,0),"")</f>
        <v>29.864055999999998</v>
      </c>
      <c r="L195" s="77">
        <f>IFERROR(VLOOKUP($B195,'24hr'!$A$1:$X$367,MATCH('24hrFilter'!L$1,'24hr'!$C$1:$X$1,0)+2,0),"")</f>
        <v>29.864055999999998</v>
      </c>
      <c r="M195" s="77">
        <f>IFERROR(VLOOKUP($B195,'24hr'!$A$1:$X$367,MATCH('24hrFilter'!M$1,'24hr'!$C$1:$X$1,0)+2,0),"")</f>
        <v>31.180790500000001</v>
      </c>
      <c r="N195" s="77">
        <f>IFERROR(VLOOKUP($B195,'24hr'!$A$1:$X$367,MATCH('24hrFilter'!N$1,'24hr'!$C$1:$X$1,0)+2,0),"")</f>
        <v>48.96680945</v>
      </c>
      <c r="O195" s="77">
        <f>IFERROR(VLOOKUP($B195,'24hr'!$A$1:$X$367,MATCH('24hrFilter'!O$1,'24hr'!$C$1:$X$1,0)+2,0),"")</f>
        <v>89.200317999999996</v>
      </c>
      <c r="P195" s="77">
        <f>IFERROR(VLOOKUP($B195,'24hr'!$A$1:$X$367,MATCH('24hrFilter'!P$1,'24hr'!$C$1:$X$1,0)+2,0),"")</f>
        <v>18.930032499999999</v>
      </c>
      <c r="Q195" s="77">
        <f>IFERROR(VLOOKUP($B195,'24hr'!$A$1:$X$367,MATCH('24hrFilter'!Q$1,'24hr'!$C$1:$X$1,0)+2,0),"")</f>
        <v>18.930032499999999</v>
      </c>
      <c r="R195" s="77">
        <f>IFERROR(VLOOKUP($B195,'24hr'!$A$1:$X$367,MATCH('24hrFilter'!R$1,'24hr'!$C$1:$X$1,0)+2,0),"")</f>
        <v>70.2702855</v>
      </c>
      <c r="S195" s="77">
        <f>IFERROR(VLOOKUP($B195,'24hr'!$A$1:$X$367,MATCH('24hrFilter'!S$1,'24hr'!$C$1:$X$1,0)+2,0),"")</f>
        <v>51.490984349999998</v>
      </c>
      <c r="T195" s="77">
        <f>IFERROR(VLOOKUP($B195,'24hr'!$A$1:$X$367,MATCH('24hrFilter'!T$1,'24hr'!$C$1:$X$1,0)+2,0),"")</f>
        <v>6.0559440000000002</v>
      </c>
      <c r="U195" s="77">
        <f>IFERROR(VLOOKUP($B195,'24hr'!$A$1:$X$367,MATCH('24hrFilter'!U$1,'24hr'!$C$1:$X$1,0)+2,0),"")</f>
        <v>2.8449194999999996</v>
      </c>
      <c r="V195" s="77">
        <f>IFERROR(VLOOKUP($B195,'24hr'!$A$1:$X$367,MATCH('24hrFilter'!V$1,'24hr'!$C$1:$X$1,0)+2,0),"")</f>
        <v>2.8449194999999996</v>
      </c>
      <c r="W195" s="77">
        <f>IFERROR(VLOOKUP($B195,'24hr'!$A$1:$X$367,MATCH('24hrFilter'!W$1,'24hr'!$C$1:$X$1,0)+2,0),"")</f>
        <v>3.2110245000000002</v>
      </c>
      <c r="X195" s="77">
        <f>IFERROR(VLOOKUP($B195,'24hr'!$A$1:$X$367,MATCH('24hrFilter'!X$1,'24hr'!$C$1:$X$1,0)+2,0),"")</f>
        <v>4.3950211000000001</v>
      </c>
      <c r="Y195" s="77">
        <f>IFERROR(VLOOKUP($B195,'24hr'!$A$1:$Z$367,MATCH('24hrFilter'!Y$1,'24hr'!$C$1:$Z$1,0)+2,0),"")</f>
        <v>65</v>
      </c>
      <c r="Z195" s="77">
        <f>IFERROR(VLOOKUP($B195,'24hr'!$A$1:$Z$367,MATCH('24hrFilter'!Z$1,'24hr'!$C$1:$Z$1,0)+2,0),"")</f>
        <v>75</v>
      </c>
    </row>
    <row r="196" spans="2:26" x14ac:dyDescent="0.25">
      <c r="B196">
        <f>IF(ROW()-1&lt;=Input!$F$4,ROW()-1,"")</f>
        <v>195</v>
      </c>
      <c r="C196" s="1">
        <f>IFERROR(VLOOKUP($B196,'24hr'!$A$1:$X$367,MATCH('24hrFilter'!C$1,'24hr'!$C$1:$X$1,0)+2,0),"")</f>
        <v>44000</v>
      </c>
      <c r="D196" s="77" t="str">
        <f>IFERROR(VLOOKUP($B196,'24hr'!$A$1:$X$367,MATCH('24hrFilter'!D$1,'24hr'!$C$1:$X$1,0)+2,0),"")</f>
        <v>Combined</v>
      </c>
      <c r="E196" s="77">
        <f>IFERROR(VLOOKUP($B196,'24hr'!$A$1:$X$367,MATCH('24hrFilter'!E$1,'24hr'!$C$1:$X$1,0)+2,0),"")</f>
        <v>69.145454999999998</v>
      </c>
      <c r="F196" s="77">
        <f>IFERROR(VLOOKUP($B196,'24hr'!$A$1:$X$367,MATCH('24hrFilter'!F$1,'24hr'!$C$1:$X$1,0)+2,0),"")</f>
        <v>62.237499999999997</v>
      </c>
      <c r="G196" s="77">
        <f>IFERROR(VLOOKUP($B196,'24hr'!$A$1:$X$367,MATCH('24hrFilter'!G$1,'24hr'!$C$1:$X$1,0)+2,0),"")</f>
        <v>62.237499999999997</v>
      </c>
      <c r="H196" s="77">
        <f>IFERROR(VLOOKUP($B196,'24hr'!$A$1:$X$367,MATCH('24hrFilter'!H$1,'24hr'!$C$1:$X$1,0)+2,0),"")</f>
        <v>17.723689</v>
      </c>
      <c r="I196" s="77">
        <f>IFERROR(VLOOKUP($B196,'24hr'!$A$1:$X$367,MATCH('24hrFilter'!I$1,'24hr'!$C$1:$X$1,0)+2,0),"")</f>
        <v>71.319704550000012</v>
      </c>
      <c r="J196" s="77">
        <f>IFERROR(VLOOKUP($B196,'24hr'!$A$1:$X$367,MATCH('24hrFilter'!J$1,'24hr'!$C$1:$X$1,0)+2,0),"")</f>
        <v>58.858597500000002</v>
      </c>
      <c r="K196" s="77">
        <f>IFERROR(VLOOKUP($B196,'24hr'!$A$1:$X$367,MATCH('24hrFilter'!K$1,'24hr'!$C$1:$X$1,0)+2,0),"")</f>
        <v>38.044266</v>
      </c>
      <c r="L196" s="77">
        <f>IFERROR(VLOOKUP($B196,'24hr'!$A$1:$X$367,MATCH('24hrFilter'!L$1,'24hr'!$C$1:$X$1,0)+2,0),"")</f>
        <v>38.044266</v>
      </c>
      <c r="M196" s="77">
        <f>IFERROR(VLOOKUP($B196,'24hr'!$A$1:$X$367,MATCH('24hrFilter'!M$1,'24hr'!$C$1:$X$1,0)+2,0),"")</f>
        <v>20.814331500000002</v>
      </c>
      <c r="N196" s="77">
        <f>IFERROR(VLOOKUP($B196,'24hr'!$A$1:$X$367,MATCH('24hrFilter'!N$1,'24hr'!$C$1:$X$1,0)+2,0),"")</f>
        <v>50.491678499999999</v>
      </c>
      <c r="O196" s="77">
        <f>IFERROR(VLOOKUP($B196,'24hr'!$A$1:$X$367,MATCH('24hrFilter'!O$1,'24hr'!$C$1:$X$1,0)+2,0),"")</f>
        <v>83.902833999999999</v>
      </c>
      <c r="P196" s="77">
        <f>IFERROR(VLOOKUP($B196,'24hr'!$A$1:$X$367,MATCH('24hrFilter'!P$1,'24hr'!$C$1:$X$1,0)+2,0),"")</f>
        <v>28.985594499999998</v>
      </c>
      <c r="Q196" s="77">
        <f>IFERROR(VLOOKUP($B196,'24hr'!$A$1:$X$367,MATCH('24hrFilter'!Q$1,'24hr'!$C$1:$X$1,0)+2,0),"")</f>
        <v>28.985594499999998</v>
      </c>
      <c r="R196" s="77">
        <f>IFERROR(VLOOKUP($B196,'24hr'!$A$1:$X$367,MATCH('24hrFilter'!R$1,'24hr'!$C$1:$X$1,0)+2,0),"")</f>
        <v>54.917239500000001</v>
      </c>
      <c r="S196" s="77">
        <f>IFERROR(VLOOKUP($B196,'24hr'!$A$1:$X$367,MATCH('24hrFilter'!S$1,'24hr'!$C$1:$X$1,0)+2,0),"")</f>
        <v>55.628308449999999</v>
      </c>
      <c r="T196" s="77">
        <f>IFERROR(VLOOKUP($B196,'24hr'!$A$1:$X$367,MATCH('24hrFilter'!T$1,'24hr'!$C$1:$X$1,0)+2,0),"")</f>
        <v>6.0769230000000007</v>
      </c>
      <c r="U196" s="77">
        <f>IFERROR(VLOOKUP($B196,'24hr'!$A$1:$X$367,MATCH('24hrFilter'!U$1,'24hr'!$C$1:$X$1,0)+2,0),"")</f>
        <v>2.9473685000000001</v>
      </c>
      <c r="V196" s="77">
        <f>IFERROR(VLOOKUP($B196,'24hr'!$A$1:$X$367,MATCH('24hrFilter'!V$1,'24hr'!$C$1:$X$1,0)+2,0),"")</f>
        <v>2.9473685000000001</v>
      </c>
      <c r="W196" s="77">
        <f>IFERROR(VLOOKUP($B196,'24hr'!$A$1:$X$367,MATCH('24hrFilter'!W$1,'24hr'!$C$1:$X$1,0)+2,0),"")</f>
        <v>3.1295545000000002</v>
      </c>
      <c r="X196" s="77">
        <f>IFERROR(VLOOKUP($B196,'24hr'!$A$1:$X$367,MATCH('24hrFilter'!X$1,'24hr'!$C$1:$X$1,0)+2,0),"")</f>
        <v>4.4309899999999995</v>
      </c>
      <c r="Y196" s="77">
        <f>IFERROR(VLOOKUP($B196,'24hr'!$A$1:$Z$367,MATCH('24hrFilter'!Y$1,'24hr'!$C$1:$Z$1,0)+2,0),"")</f>
        <v>65</v>
      </c>
      <c r="Z196" s="77">
        <f>IFERROR(VLOOKUP($B196,'24hr'!$A$1:$Z$367,MATCH('24hrFilter'!Z$1,'24hr'!$C$1:$Z$1,0)+2,0),"")</f>
        <v>75</v>
      </c>
    </row>
    <row r="197" spans="2:26" x14ac:dyDescent="0.25">
      <c r="B197">
        <f>IF(ROW()-1&lt;=Input!$F$4,ROW()-1,"")</f>
        <v>196</v>
      </c>
      <c r="C197" s="1">
        <f>IFERROR(VLOOKUP($B197,'24hr'!$A$1:$X$367,MATCH('24hrFilter'!C$1,'24hr'!$C$1:$X$1,0)+2,0),"")</f>
        <v>43999</v>
      </c>
      <c r="D197" s="77" t="str">
        <f>IFERROR(VLOOKUP($B197,'24hr'!$A$1:$X$367,MATCH('24hrFilter'!D$1,'24hr'!$C$1:$X$1,0)+2,0),"")</f>
        <v>Combined</v>
      </c>
      <c r="E197" s="77">
        <f>IFERROR(VLOOKUP($B197,'24hr'!$A$1:$X$367,MATCH('24hrFilter'!E$1,'24hr'!$C$1:$X$1,0)+2,0),"")</f>
        <v>74.785713999999999</v>
      </c>
      <c r="F197" s="77">
        <f>IFERROR(VLOOKUP($B197,'24hr'!$A$1:$X$367,MATCH('24hrFilter'!F$1,'24hr'!$C$1:$X$1,0)+2,0),"")</f>
        <v>62.961428500000004</v>
      </c>
      <c r="G197" s="77">
        <f>IFERROR(VLOOKUP($B197,'24hr'!$A$1:$X$367,MATCH('24hrFilter'!G$1,'24hr'!$C$1:$X$1,0)+2,0),"")</f>
        <v>62.961428500000004</v>
      </c>
      <c r="H197" s="77">
        <f>IFERROR(VLOOKUP($B197,'24hr'!$A$1:$X$367,MATCH('24hrFilter'!H$1,'24hr'!$C$1:$X$1,0)+2,0),"")</f>
        <v>18.805274499999996</v>
      </c>
      <c r="I197" s="77">
        <f>IFERROR(VLOOKUP($B197,'24hr'!$A$1:$X$367,MATCH('24hrFilter'!I$1,'24hr'!$C$1:$X$1,0)+2,0),"")</f>
        <v>70.461806550000006</v>
      </c>
      <c r="J197" s="77">
        <f>IFERROR(VLOOKUP($B197,'24hr'!$A$1:$X$367,MATCH('24hrFilter'!J$1,'24hr'!$C$1:$X$1,0)+2,0),"")</f>
        <v>59.608333500000001</v>
      </c>
      <c r="K197" s="77">
        <f>IFERROR(VLOOKUP($B197,'24hr'!$A$1:$X$367,MATCH('24hrFilter'!K$1,'24hr'!$C$1:$X$1,0)+2,0),"")</f>
        <v>42.891958500000001</v>
      </c>
      <c r="L197" s="77">
        <f>IFERROR(VLOOKUP($B197,'24hr'!$A$1:$X$367,MATCH('24hrFilter'!L$1,'24hr'!$C$1:$X$1,0)+2,0),"")</f>
        <v>42.891958500000001</v>
      </c>
      <c r="M197" s="77">
        <f>IFERROR(VLOOKUP($B197,'24hr'!$A$1:$X$367,MATCH('24hrFilter'!M$1,'24hr'!$C$1:$X$1,0)+2,0),"")</f>
        <v>16.716374999999999</v>
      </c>
      <c r="N197" s="77">
        <f>IFERROR(VLOOKUP($B197,'24hr'!$A$1:$X$367,MATCH('24hrFilter'!N$1,'24hr'!$C$1:$X$1,0)+2,0),"")</f>
        <v>50.902663099999998</v>
      </c>
      <c r="O197" s="77">
        <f>IFERROR(VLOOKUP($B197,'24hr'!$A$1:$X$367,MATCH('24hrFilter'!O$1,'24hr'!$C$1:$X$1,0)+2,0),"")</f>
        <v>86.556474000000009</v>
      </c>
      <c r="P197" s="77">
        <f>IFERROR(VLOOKUP($B197,'24hr'!$A$1:$X$367,MATCH('24hrFilter'!P$1,'24hr'!$C$1:$X$1,0)+2,0),"")</f>
        <v>36.001992999999999</v>
      </c>
      <c r="Q197" s="77">
        <f>IFERROR(VLOOKUP($B197,'24hr'!$A$1:$X$367,MATCH('24hrFilter'!Q$1,'24hr'!$C$1:$X$1,0)+2,0),"")</f>
        <v>36.001992999999999</v>
      </c>
      <c r="R197" s="77">
        <f>IFERROR(VLOOKUP($B197,'24hr'!$A$1:$X$367,MATCH('24hrFilter'!R$1,'24hr'!$C$1:$X$1,0)+2,0),"")</f>
        <v>50.554480999999996</v>
      </c>
      <c r="S197" s="77">
        <f>IFERROR(VLOOKUP($B197,'24hr'!$A$1:$X$367,MATCH('24hrFilter'!S$1,'24hr'!$C$1:$X$1,0)+2,0),"")</f>
        <v>56.417287149999993</v>
      </c>
      <c r="T197" s="77">
        <f>IFERROR(VLOOKUP($B197,'24hr'!$A$1:$X$367,MATCH('24hrFilter'!T$1,'24hr'!$C$1:$X$1,0)+2,0),"")</f>
        <v>7.1813184999999997</v>
      </c>
      <c r="U197" s="77">
        <f>IFERROR(VLOOKUP($B197,'24hr'!$A$1:$X$367,MATCH('24hrFilter'!U$1,'24hr'!$C$1:$X$1,0)+2,0),"")</f>
        <v>3.0324675000000001</v>
      </c>
      <c r="V197" s="77">
        <f>IFERROR(VLOOKUP($B197,'24hr'!$A$1:$X$367,MATCH('24hrFilter'!V$1,'24hr'!$C$1:$X$1,0)+2,0),"")</f>
        <v>3.0324675000000001</v>
      </c>
      <c r="W197" s="77">
        <f>IFERROR(VLOOKUP($B197,'24hr'!$A$1:$X$367,MATCH('24hrFilter'!W$1,'24hr'!$C$1:$X$1,0)+2,0),"")</f>
        <v>4.1488510000000005</v>
      </c>
      <c r="X197" s="77">
        <f>IFERROR(VLOOKUP($B197,'24hr'!$A$1:$X$367,MATCH('24hrFilter'!X$1,'24hr'!$C$1:$X$1,0)+2,0),"")</f>
        <v>5.0061273000000002</v>
      </c>
      <c r="Y197" s="77">
        <f>IFERROR(VLOOKUP($B197,'24hr'!$A$1:$Z$367,MATCH('24hrFilter'!Y$1,'24hr'!$C$1:$Z$1,0)+2,0),"")</f>
        <v>65</v>
      </c>
      <c r="Z197" s="77">
        <f>IFERROR(VLOOKUP($B197,'24hr'!$A$1:$Z$367,MATCH('24hrFilter'!Z$1,'24hr'!$C$1:$Z$1,0)+2,0),"")</f>
        <v>75</v>
      </c>
    </row>
    <row r="198" spans="2:26" x14ac:dyDescent="0.25">
      <c r="B198">
        <f>IF(ROW()-1&lt;=Input!$F$4,ROW()-1,"")</f>
        <v>197</v>
      </c>
      <c r="C198" s="1">
        <f>IFERROR(VLOOKUP($B198,'24hr'!$A$1:$X$367,MATCH('24hrFilter'!C$1,'24hr'!$C$1:$X$1,0)+2,0),"")</f>
        <v>43998</v>
      </c>
      <c r="D198" s="77" t="str">
        <f>IFERROR(VLOOKUP($B198,'24hr'!$A$1:$X$367,MATCH('24hrFilter'!D$1,'24hr'!$C$1:$X$1,0)+2,0),"")</f>
        <v>Combined</v>
      </c>
      <c r="E198" s="77">
        <f>IFERROR(VLOOKUP($B198,'24hr'!$A$1:$X$367,MATCH('24hrFilter'!E$1,'24hr'!$C$1:$X$1,0)+2,0),"")</f>
        <v>72.272727000000003</v>
      </c>
      <c r="F198" s="77">
        <f>IFERROR(VLOOKUP($B198,'24hr'!$A$1:$X$367,MATCH('24hrFilter'!F$1,'24hr'!$C$1:$X$1,0)+2,0),"")</f>
        <v>62.462820499999999</v>
      </c>
      <c r="G198" s="77">
        <f>IFERROR(VLOOKUP($B198,'24hr'!$A$1:$X$367,MATCH('24hrFilter'!G$1,'24hr'!$C$1:$X$1,0)+2,0),"")</f>
        <v>62.462820499999999</v>
      </c>
      <c r="H198" s="77">
        <f>IFERROR(VLOOKUP($B198,'24hr'!$A$1:$X$367,MATCH('24hrFilter'!H$1,'24hr'!$C$1:$X$1,0)+2,0),"")</f>
        <v>19.469697000000004</v>
      </c>
      <c r="I198" s="77">
        <f>IFERROR(VLOOKUP($B198,'24hr'!$A$1:$X$367,MATCH('24hrFilter'!I$1,'24hr'!$C$1:$X$1,0)+2,0),"")</f>
        <v>69.780236599999995</v>
      </c>
      <c r="J198" s="77">
        <f>IFERROR(VLOOKUP($B198,'24hr'!$A$1:$X$367,MATCH('24hrFilter'!J$1,'24hr'!$C$1:$X$1,0)+2,0),"")</f>
        <v>61.142856999999999</v>
      </c>
      <c r="K198" s="77">
        <f>IFERROR(VLOOKUP($B198,'24hr'!$A$1:$X$367,MATCH('24hrFilter'!K$1,'24hr'!$C$1:$X$1,0)+2,0),"")</f>
        <v>45.814685500000003</v>
      </c>
      <c r="L198" s="77">
        <f>IFERROR(VLOOKUP($B198,'24hr'!$A$1:$X$367,MATCH('24hrFilter'!L$1,'24hr'!$C$1:$X$1,0)+2,0),"")</f>
        <v>45.814685500000003</v>
      </c>
      <c r="M198" s="77">
        <f>IFERROR(VLOOKUP($B198,'24hr'!$A$1:$X$367,MATCH('24hrFilter'!M$1,'24hr'!$C$1:$X$1,0)+2,0),"")</f>
        <v>15.328171499999996</v>
      </c>
      <c r="N198" s="77">
        <f>IFERROR(VLOOKUP($B198,'24hr'!$A$1:$X$367,MATCH('24hrFilter'!N$1,'24hr'!$C$1:$X$1,0)+2,0),"")</f>
        <v>52.617171650000003</v>
      </c>
      <c r="O198" s="77">
        <f>IFERROR(VLOOKUP($B198,'24hr'!$A$1:$X$367,MATCH('24hrFilter'!O$1,'24hr'!$C$1:$X$1,0)+2,0),"")</f>
        <v>89.824047500000006</v>
      </c>
      <c r="P198" s="77">
        <f>IFERROR(VLOOKUP($B198,'24hr'!$A$1:$X$367,MATCH('24hrFilter'!P$1,'24hr'!$C$1:$X$1,0)+2,0),"")</f>
        <v>36.128985999999998</v>
      </c>
      <c r="Q198" s="77">
        <f>IFERROR(VLOOKUP($B198,'24hr'!$A$1:$X$367,MATCH('24hrFilter'!Q$1,'24hr'!$C$1:$X$1,0)+2,0),"")</f>
        <v>36.128985999999998</v>
      </c>
      <c r="R198" s="77">
        <f>IFERROR(VLOOKUP($B198,'24hr'!$A$1:$X$367,MATCH('24hrFilter'!R$1,'24hr'!$C$1:$X$1,0)+2,0),"")</f>
        <v>53.695061499999994</v>
      </c>
      <c r="S198" s="77">
        <f>IFERROR(VLOOKUP($B198,'24hr'!$A$1:$X$367,MATCH('24hrFilter'!S$1,'24hr'!$C$1:$X$1,0)+2,0),"")</f>
        <v>60.842344750000002</v>
      </c>
      <c r="T198" s="77">
        <f>IFERROR(VLOOKUP($B198,'24hr'!$A$1:$X$367,MATCH('24hrFilter'!T$1,'24hr'!$C$1:$X$1,0)+2,0),"")</f>
        <v>6.2692309999999996</v>
      </c>
      <c r="U198" s="77">
        <f>IFERROR(VLOOKUP($B198,'24hr'!$A$1:$X$367,MATCH('24hrFilter'!U$1,'24hr'!$C$1:$X$1,0)+2,0),"")</f>
        <v>2.9112555000000002</v>
      </c>
      <c r="V198" s="77">
        <f>IFERROR(VLOOKUP($B198,'24hr'!$A$1:$X$367,MATCH('24hrFilter'!V$1,'24hr'!$C$1:$X$1,0)+2,0),"")</f>
        <v>2.9112555000000002</v>
      </c>
      <c r="W198" s="77">
        <f>IFERROR(VLOOKUP($B198,'24hr'!$A$1:$X$367,MATCH('24hrFilter'!W$1,'24hr'!$C$1:$X$1,0)+2,0),"")</f>
        <v>3.3579754999999998</v>
      </c>
      <c r="X198" s="77">
        <f>IFERROR(VLOOKUP($B198,'24hr'!$A$1:$X$367,MATCH('24hrFilter'!X$1,'24hr'!$C$1:$X$1,0)+2,0),"")</f>
        <v>4.5828541999999999</v>
      </c>
      <c r="Y198" s="77">
        <f>IFERROR(VLOOKUP($B198,'24hr'!$A$1:$Z$367,MATCH('24hrFilter'!Y$1,'24hr'!$C$1:$Z$1,0)+2,0),"")</f>
        <v>65</v>
      </c>
      <c r="Z198" s="77">
        <f>IFERROR(VLOOKUP($B198,'24hr'!$A$1:$Z$367,MATCH('24hrFilter'!Z$1,'24hr'!$C$1:$Z$1,0)+2,0),"")</f>
        <v>75</v>
      </c>
    </row>
    <row r="199" spans="2:26" x14ac:dyDescent="0.25">
      <c r="B199">
        <f>IF(ROW()-1&lt;=Input!$F$4,ROW()-1,"")</f>
        <v>198</v>
      </c>
      <c r="C199" s="1">
        <f>IFERROR(VLOOKUP($B199,'24hr'!$A$1:$X$367,MATCH('24hrFilter'!C$1,'24hr'!$C$1:$X$1,0)+2,0),"")</f>
        <v>43997</v>
      </c>
      <c r="D199" s="77" t="str">
        <f>IFERROR(VLOOKUP($B199,'24hr'!$A$1:$X$367,MATCH('24hrFilter'!D$1,'24hr'!$C$1:$X$1,0)+2,0),"")</f>
        <v>Combined</v>
      </c>
      <c r="E199" s="77">
        <f>IFERROR(VLOOKUP($B199,'24hr'!$A$1:$X$367,MATCH('24hrFilter'!E$1,'24hr'!$C$1:$X$1,0)+2,0),"")</f>
        <v>74.090908999999996</v>
      </c>
      <c r="F199" s="77">
        <f>IFERROR(VLOOKUP($B199,'24hr'!$A$1:$X$367,MATCH('24hrFilter'!F$1,'24hr'!$C$1:$X$1,0)+2,0),"")</f>
        <v>61.379095000000007</v>
      </c>
      <c r="G199" s="77">
        <f>IFERROR(VLOOKUP($B199,'24hr'!$A$1:$X$367,MATCH('24hrFilter'!G$1,'24hr'!$C$1:$X$1,0)+2,0),"")</f>
        <v>61.379095000000007</v>
      </c>
      <c r="H199" s="77">
        <f>IFERROR(VLOOKUP($B199,'24hr'!$A$1:$X$367,MATCH('24hrFilter'!H$1,'24hr'!$C$1:$X$1,0)+2,0),"")</f>
        <v>21.131743999999994</v>
      </c>
      <c r="I199" s="77">
        <f>IFERROR(VLOOKUP($B199,'24hr'!$A$1:$X$367,MATCH('24hrFilter'!I$1,'24hr'!$C$1:$X$1,0)+2,0),"")</f>
        <v>70.339233199999995</v>
      </c>
      <c r="J199" s="77">
        <f>IFERROR(VLOOKUP($B199,'24hr'!$A$1:$X$367,MATCH('24hrFilter'!J$1,'24hr'!$C$1:$X$1,0)+2,0),"")</f>
        <v>61.214802500000005</v>
      </c>
      <c r="K199" s="77">
        <f>IFERROR(VLOOKUP($B199,'24hr'!$A$1:$X$367,MATCH('24hrFilter'!K$1,'24hr'!$C$1:$X$1,0)+2,0),"")</f>
        <v>44.050699499999993</v>
      </c>
      <c r="L199" s="77">
        <f>IFERROR(VLOOKUP($B199,'24hr'!$A$1:$X$367,MATCH('24hrFilter'!L$1,'24hr'!$C$1:$X$1,0)+2,0),"")</f>
        <v>44.050699499999993</v>
      </c>
      <c r="M199" s="77">
        <f>IFERROR(VLOOKUP($B199,'24hr'!$A$1:$X$367,MATCH('24hrFilter'!M$1,'24hr'!$C$1:$X$1,0)+2,0),"")</f>
        <v>17.164103000000004</v>
      </c>
      <c r="N199" s="77">
        <f>IFERROR(VLOOKUP($B199,'24hr'!$A$1:$X$367,MATCH('24hrFilter'!N$1,'24hr'!$C$1:$X$1,0)+2,0),"")</f>
        <v>53.974249</v>
      </c>
      <c r="O199" s="77">
        <f>IFERROR(VLOOKUP($B199,'24hr'!$A$1:$X$367,MATCH('24hrFilter'!O$1,'24hr'!$C$1:$X$1,0)+2,0),"")</f>
        <v>89.347280999999995</v>
      </c>
      <c r="P199" s="77">
        <f>IFERROR(VLOOKUP($B199,'24hr'!$A$1:$X$367,MATCH('24hrFilter'!P$1,'24hr'!$C$1:$X$1,0)+2,0),"")</f>
        <v>35.940035000000002</v>
      </c>
      <c r="Q199" s="77">
        <f>IFERROR(VLOOKUP($B199,'24hr'!$A$1:$X$367,MATCH('24hrFilter'!Q$1,'24hr'!$C$1:$X$1,0)+2,0),"")</f>
        <v>35.940035000000002</v>
      </c>
      <c r="R199" s="77">
        <f>IFERROR(VLOOKUP($B199,'24hr'!$A$1:$X$367,MATCH('24hrFilter'!R$1,'24hr'!$C$1:$X$1,0)+2,0),"")</f>
        <v>53.407245999999994</v>
      </c>
      <c r="S199" s="77">
        <f>IFERROR(VLOOKUP($B199,'24hr'!$A$1:$X$367,MATCH('24hrFilter'!S$1,'24hr'!$C$1:$X$1,0)+2,0),"")</f>
        <v>63.047071849999995</v>
      </c>
      <c r="T199" s="77">
        <f>IFERROR(VLOOKUP($B199,'24hr'!$A$1:$X$367,MATCH('24hrFilter'!T$1,'24hr'!$C$1:$X$1,0)+2,0),"")</f>
        <v>7.4471155000000007</v>
      </c>
      <c r="U199" s="77">
        <f>IFERROR(VLOOKUP($B199,'24hr'!$A$1:$X$367,MATCH('24hrFilter'!U$1,'24hr'!$C$1:$X$1,0)+2,0),"")</f>
        <v>2.6770334999999998</v>
      </c>
      <c r="V199" s="77">
        <f>IFERROR(VLOOKUP($B199,'24hr'!$A$1:$X$367,MATCH('24hrFilter'!V$1,'24hr'!$C$1:$X$1,0)+2,0),"")</f>
        <v>2.6770334999999998</v>
      </c>
      <c r="W199" s="77">
        <f>IFERROR(VLOOKUP($B199,'24hr'!$A$1:$X$367,MATCH('24hrFilter'!W$1,'24hr'!$C$1:$X$1,0)+2,0),"")</f>
        <v>4.7700820000000004</v>
      </c>
      <c r="X199" s="77">
        <f>IFERROR(VLOOKUP($B199,'24hr'!$A$1:$X$367,MATCH('24hrFilter'!X$1,'24hr'!$C$1:$X$1,0)+2,0),"")</f>
        <v>4.5890930000000001</v>
      </c>
      <c r="Y199" s="77">
        <f>IFERROR(VLOOKUP($B199,'24hr'!$A$1:$Z$367,MATCH('24hrFilter'!Y$1,'24hr'!$C$1:$Z$1,0)+2,0),"")</f>
        <v>65</v>
      </c>
      <c r="Z199" s="77">
        <f>IFERROR(VLOOKUP($B199,'24hr'!$A$1:$Z$367,MATCH('24hrFilter'!Z$1,'24hr'!$C$1:$Z$1,0)+2,0),"")</f>
        <v>75</v>
      </c>
    </row>
    <row r="200" spans="2:26" x14ac:dyDescent="0.25">
      <c r="B200">
        <f>IF(ROW()-1&lt;=Input!$F$4,ROW()-1,"")</f>
        <v>199</v>
      </c>
      <c r="C200" s="1">
        <f>IFERROR(VLOOKUP($B200,'24hr'!$A$1:$X$367,MATCH('24hrFilter'!C$1,'24hr'!$C$1:$X$1,0)+2,0),"")</f>
        <v>43996</v>
      </c>
      <c r="D200" s="77" t="str">
        <f>IFERROR(VLOOKUP($B200,'24hr'!$A$1:$X$367,MATCH('24hrFilter'!D$1,'24hr'!$C$1:$X$1,0)+2,0),"")</f>
        <v>Combined</v>
      </c>
      <c r="E200" s="77">
        <f>IFERROR(VLOOKUP($B200,'24hr'!$A$1:$X$367,MATCH('24hrFilter'!E$1,'24hr'!$C$1:$X$1,0)+2,0),"")</f>
        <v>74.599999999999994</v>
      </c>
      <c r="F200" s="77">
        <f>IFERROR(VLOOKUP($B200,'24hr'!$A$1:$X$367,MATCH('24hrFilter'!F$1,'24hr'!$C$1:$X$1,0)+2,0),"")</f>
        <v>62.686875000000001</v>
      </c>
      <c r="G200" s="77">
        <f>IFERROR(VLOOKUP($B200,'24hr'!$A$1:$X$367,MATCH('24hrFilter'!G$1,'24hr'!$C$1:$X$1,0)+2,0),"")</f>
        <v>62.686875000000001</v>
      </c>
      <c r="H200" s="77">
        <f>IFERROR(VLOOKUP($B200,'24hr'!$A$1:$X$367,MATCH('24hrFilter'!H$1,'24hr'!$C$1:$X$1,0)+2,0),"")</f>
        <v>21.5708175</v>
      </c>
      <c r="I200" s="77">
        <f>IFERROR(VLOOKUP($B200,'24hr'!$A$1:$X$367,MATCH('24hrFilter'!I$1,'24hr'!$C$1:$X$1,0)+2,0),"")</f>
        <v>70.806642249999996</v>
      </c>
      <c r="J200" s="77">
        <f>IFERROR(VLOOKUP($B200,'24hr'!$A$1:$X$367,MATCH('24hrFilter'!J$1,'24hr'!$C$1:$X$1,0)+2,0),"")</f>
        <v>59.179963000000001</v>
      </c>
      <c r="K200" s="77">
        <f>IFERROR(VLOOKUP($B200,'24hr'!$A$1:$X$367,MATCH('24hrFilter'!K$1,'24hr'!$C$1:$X$1,0)+2,0),"")</f>
        <v>42.192656999999997</v>
      </c>
      <c r="L200" s="77">
        <f>IFERROR(VLOOKUP($B200,'24hr'!$A$1:$X$367,MATCH('24hrFilter'!L$1,'24hr'!$C$1:$X$1,0)+2,0),"")</f>
        <v>42.192656999999997</v>
      </c>
      <c r="M200" s="77">
        <f>IFERROR(VLOOKUP($B200,'24hr'!$A$1:$X$367,MATCH('24hrFilter'!M$1,'24hr'!$C$1:$X$1,0)+2,0),"")</f>
        <v>16.987305999999997</v>
      </c>
      <c r="N200" s="77">
        <f>IFERROR(VLOOKUP($B200,'24hr'!$A$1:$X$367,MATCH('24hrFilter'!N$1,'24hr'!$C$1:$X$1,0)+2,0),"")</f>
        <v>52.56571975</v>
      </c>
      <c r="O200" s="77">
        <f>IFERROR(VLOOKUP($B200,'24hr'!$A$1:$X$367,MATCH('24hrFilter'!O$1,'24hr'!$C$1:$X$1,0)+2,0),"")</f>
        <v>84.603823500000004</v>
      </c>
      <c r="P200" s="77">
        <f>IFERROR(VLOOKUP($B200,'24hr'!$A$1:$X$367,MATCH('24hrFilter'!P$1,'24hr'!$C$1:$X$1,0)+2,0),"")</f>
        <v>31.745043000000003</v>
      </c>
      <c r="Q200" s="77">
        <f>IFERROR(VLOOKUP($B200,'24hr'!$A$1:$X$367,MATCH('24hrFilter'!Q$1,'24hr'!$C$1:$X$1,0)+2,0),"")</f>
        <v>31.745043000000003</v>
      </c>
      <c r="R200" s="77">
        <f>IFERROR(VLOOKUP($B200,'24hr'!$A$1:$X$367,MATCH('24hrFilter'!R$1,'24hr'!$C$1:$X$1,0)+2,0),"")</f>
        <v>52.858780500000002</v>
      </c>
      <c r="S200" s="77">
        <f>IFERROR(VLOOKUP($B200,'24hr'!$A$1:$X$367,MATCH('24hrFilter'!S$1,'24hr'!$C$1:$X$1,0)+2,0),"")</f>
        <v>60.188346199999998</v>
      </c>
      <c r="T200" s="77">
        <f>IFERROR(VLOOKUP($B200,'24hr'!$A$1:$X$367,MATCH('24hrFilter'!T$1,'24hr'!$C$1:$X$1,0)+2,0),"")</f>
        <v>6.1466345000000002</v>
      </c>
      <c r="U200" s="77">
        <f>IFERROR(VLOOKUP($B200,'24hr'!$A$1:$X$367,MATCH('24hrFilter'!U$1,'24hr'!$C$1:$X$1,0)+2,0),"")</f>
        <v>2.9409719999999999</v>
      </c>
      <c r="V200" s="77">
        <f>IFERROR(VLOOKUP($B200,'24hr'!$A$1:$X$367,MATCH('24hrFilter'!V$1,'24hr'!$C$1:$X$1,0)+2,0),"")</f>
        <v>2.9409719999999999</v>
      </c>
      <c r="W200" s="77">
        <f>IFERROR(VLOOKUP($B200,'24hr'!$A$1:$X$367,MATCH('24hrFilter'!W$1,'24hr'!$C$1:$X$1,0)+2,0),"")</f>
        <v>3.2056625000000003</v>
      </c>
      <c r="X200" s="77">
        <f>IFERROR(VLOOKUP($B200,'24hr'!$A$1:$X$367,MATCH('24hrFilter'!X$1,'24hr'!$C$1:$X$1,0)+2,0),"")</f>
        <v>4.2347433500000005</v>
      </c>
      <c r="Y200" s="77">
        <f>IFERROR(VLOOKUP($B200,'24hr'!$A$1:$Z$367,MATCH('24hrFilter'!Y$1,'24hr'!$C$1:$Z$1,0)+2,0),"")</f>
        <v>65</v>
      </c>
      <c r="Z200" s="77">
        <f>IFERROR(VLOOKUP($B200,'24hr'!$A$1:$Z$367,MATCH('24hrFilter'!Z$1,'24hr'!$C$1:$Z$1,0)+2,0),"")</f>
        <v>75</v>
      </c>
    </row>
    <row r="201" spans="2:26" x14ac:dyDescent="0.25">
      <c r="B201">
        <f>IF(ROW()-1&lt;=Input!$F$4,ROW()-1,"")</f>
        <v>200</v>
      </c>
      <c r="C201" s="1">
        <f>IFERROR(VLOOKUP($B201,'24hr'!$A$1:$X$367,MATCH('24hrFilter'!C$1,'24hr'!$C$1:$X$1,0)+2,0),"")</f>
        <v>43995</v>
      </c>
      <c r="D201" s="77" t="str">
        <f>IFERROR(VLOOKUP($B201,'24hr'!$A$1:$X$367,MATCH('24hrFilter'!D$1,'24hr'!$C$1:$X$1,0)+2,0),"")</f>
        <v>Combined</v>
      </c>
      <c r="E201" s="77">
        <f>IFERROR(VLOOKUP($B201,'24hr'!$A$1:$X$367,MATCH('24hrFilter'!E$1,'24hr'!$C$1:$X$1,0)+2,0),"")</f>
        <v>65.441666999999995</v>
      </c>
      <c r="F201" s="77">
        <f>IFERROR(VLOOKUP($B201,'24hr'!$A$1:$X$367,MATCH('24hrFilter'!F$1,'24hr'!$C$1:$X$1,0)+2,0),"")</f>
        <v>60.030654999999996</v>
      </c>
      <c r="G201" s="77">
        <f>IFERROR(VLOOKUP($B201,'24hr'!$A$1:$X$367,MATCH('24hrFilter'!G$1,'24hr'!$C$1:$X$1,0)+2,0),"")</f>
        <v>60.030654999999996</v>
      </c>
      <c r="H201" s="77">
        <f>IFERROR(VLOOKUP($B201,'24hr'!$A$1:$X$367,MATCH('24hrFilter'!H$1,'24hr'!$C$1:$X$1,0)+2,0),"")</f>
        <v>17.482486000000002</v>
      </c>
      <c r="I201" s="77">
        <f>IFERROR(VLOOKUP($B201,'24hr'!$A$1:$X$367,MATCH('24hrFilter'!I$1,'24hr'!$C$1:$X$1,0)+2,0),"")</f>
        <v>68.080421549999997</v>
      </c>
      <c r="J201" s="77">
        <f>IFERROR(VLOOKUP($B201,'24hr'!$A$1:$X$367,MATCH('24hrFilter'!J$1,'24hr'!$C$1:$X$1,0)+2,0),"")</f>
        <v>59.903676500000003</v>
      </c>
      <c r="K201" s="77">
        <f>IFERROR(VLOOKUP($B201,'24hr'!$A$1:$X$367,MATCH('24hrFilter'!K$1,'24hr'!$C$1:$X$1,0)+2,0),"")</f>
        <v>41.381250000000001</v>
      </c>
      <c r="L201" s="77">
        <f>IFERROR(VLOOKUP($B201,'24hr'!$A$1:$X$367,MATCH('24hrFilter'!L$1,'24hr'!$C$1:$X$1,0)+2,0),"")</f>
        <v>41.381250000000001</v>
      </c>
      <c r="M201" s="77">
        <f>IFERROR(VLOOKUP($B201,'24hr'!$A$1:$X$367,MATCH('24hrFilter'!M$1,'24hr'!$C$1:$X$1,0)+2,0),"")</f>
        <v>18.522426499999998</v>
      </c>
      <c r="N201" s="77">
        <f>IFERROR(VLOOKUP($B201,'24hr'!$A$1:$X$367,MATCH('24hrFilter'!N$1,'24hr'!$C$1:$X$1,0)+2,0),"")</f>
        <v>51.5559923</v>
      </c>
      <c r="O201" s="77">
        <f>IFERROR(VLOOKUP($B201,'24hr'!$A$1:$X$367,MATCH('24hrFilter'!O$1,'24hr'!$C$1:$X$1,0)+2,0),"")</f>
        <v>85.176547499999998</v>
      </c>
      <c r="P201" s="77">
        <f>IFERROR(VLOOKUP($B201,'24hr'!$A$1:$X$367,MATCH('24hrFilter'!P$1,'24hr'!$C$1:$X$1,0)+2,0),"")</f>
        <v>31.6284615</v>
      </c>
      <c r="Q201" s="77">
        <f>IFERROR(VLOOKUP($B201,'24hr'!$A$1:$X$367,MATCH('24hrFilter'!Q$1,'24hr'!$C$1:$X$1,0)+2,0),"")</f>
        <v>31.6284615</v>
      </c>
      <c r="R201" s="77">
        <f>IFERROR(VLOOKUP($B201,'24hr'!$A$1:$X$367,MATCH('24hrFilter'!R$1,'24hr'!$C$1:$X$1,0)+2,0),"")</f>
        <v>53.548085999999998</v>
      </c>
      <c r="S201" s="77">
        <f>IFERROR(VLOOKUP($B201,'24hr'!$A$1:$X$367,MATCH('24hrFilter'!S$1,'24hr'!$C$1:$X$1,0)+2,0),"")</f>
        <v>62.853565599999996</v>
      </c>
      <c r="T201" s="77">
        <f>IFERROR(VLOOKUP($B201,'24hr'!$A$1:$X$367,MATCH('24hrFilter'!T$1,'24hr'!$C$1:$X$1,0)+2,0),"")</f>
        <v>6.2884615000000004</v>
      </c>
      <c r="U201" s="77">
        <f>IFERROR(VLOOKUP($B201,'24hr'!$A$1:$X$367,MATCH('24hrFilter'!U$1,'24hr'!$C$1:$X$1,0)+2,0),"")</f>
        <v>1.8660715000000001</v>
      </c>
      <c r="V201" s="77">
        <f>IFERROR(VLOOKUP($B201,'24hr'!$A$1:$X$367,MATCH('24hrFilter'!V$1,'24hr'!$C$1:$X$1,0)+2,0),"")</f>
        <v>1.8660715000000001</v>
      </c>
      <c r="W201" s="77">
        <f>IFERROR(VLOOKUP($B201,'24hr'!$A$1:$X$367,MATCH('24hrFilter'!W$1,'24hr'!$C$1:$X$1,0)+2,0),"")</f>
        <v>4.42239</v>
      </c>
      <c r="X201" s="77">
        <f>IFERROR(VLOOKUP($B201,'24hr'!$A$1:$X$367,MATCH('24hrFilter'!X$1,'24hr'!$C$1:$X$1,0)+2,0),"")</f>
        <v>4.2770058000000004</v>
      </c>
      <c r="Y201" s="77">
        <f>IFERROR(VLOOKUP($B201,'24hr'!$A$1:$Z$367,MATCH('24hrFilter'!Y$1,'24hr'!$C$1:$Z$1,0)+2,0),"")</f>
        <v>65</v>
      </c>
      <c r="Z201" s="77">
        <f>IFERROR(VLOOKUP($B201,'24hr'!$A$1:$Z$367,MATCH('24hrFilter'!Z$1,'24hr'!$C$1:$Z$1,0)+2,0),"")</f>
        <v>75</v>
      </c>
    </row>
    <row r="202" spans="2:26" x14ac:dyDescent="0.25">
      <c r="B202">
        <f>IF(ROW()-1&lt;=Input!$F$4,ROW()-1,"")</f>
        <v>201</v>
      </c>
      <c r="C202" s="1">
        <f>IFERROR(VLOOKUP($B202,'24hr'!$A$1:$X$367,MATCH('24hrFilter'!C$1,'24hr'!$C$1:$X$1,0)+2,0),"")</f>
        <v>43994</v>
      </c>
      <c r="D202" s="77" t="str">
        <f>IFERROR(VLOOKUP($B202,'24hr'!$A$1:$X$367,MATCH('24hrFilter'!D$1,'24hr'!$C$1:$X$1,0)+2,0),"")</f>
        <v>Combined</v>
      </c>
      <c r="E202" s="77">
        <f>IFERROR(VLOOKUP($B202,'24hr'!$A$1:$X$367,MATCH('24hrFilter'!E$1,'24hr'!$C$1:$X$1,0)+2,0),"")</f>
        <v>66.536364000000006</v>
      </c>
      <c r="F202" s="77">
        <f>IFERROR(VLOOKUP($B202,'24hr'!$A$1:$X$367,MATCH('24hrFilter'!F$1,'24hr'!$C$1:$X$1,0)+2,0),"")</f>
        <v>61.005397500000001</v>
      </c>
      <c r="G202" s="77">
        <f>IFERROR(VLOOKUP($B202,'24hr'!$A$1:$X$367,MATCH('24hrFilter'!G$1,'24hr'!$C$1:$X$1,0)+2,0),"")</f>
        <v>61.005397500000001</v>
      </c>
      <c r="H202" s="77">
        <f>IFERROR(VLOOKUP($B202,'24hr'!$A$1:$X$367,MATCH('24hrFilter'!H$1,'24hr'!$C$1:$X$1,0)+2,0),"")</f>
        <v>15.497399999999999</v>
      </c>
      <c r="I202" s="77">
        <f>IFERROR(VLOOKUP($B202,'24hr'!$A$1:$X$367,MATCH('24hrFilter'!I$1,'24hr'!$C$1:$X$1,0)+2,0),"")</f>
        <v>67.864996399999995</v>
      </c>
      <c r="J202" s="77">
        <f>IFERROR(VLOOKUP($B202,'24hr'!$A$1:$X$367,MATCH('24hrFilter'!J$1,'24hr'!$C$1:$X$1,0)+2,0),"")</f>
        <v>59.552199999999999</v>
      </c>
      <c r="K202" s="77">
        <f>IFERROR(VLOOKUP($B202,'24hr'!$A$1:$X$367,MATCH('24hrFilter'!K$1,'24hr'!$C$1:$X$1,0)+2,0),"")</f>
        <v>38.463286500000002</v>
      </c>
      <c r="L202" s="77">
        <f>IFERROR(VLOOKUP($B202,'24hr'!$A$1:$X$367,MATCH('24hrFilter'!L$1,'24hr'!$C$1:$X$1,0)+2,0),"")</f>
        <v>38.463286500000002</v>
      </c>
      <c r="M202" s="77">
        <f>IFERROR(VLOOKUP($B202,'24hr'!$A$1:$X$367,MATCH('24hrFilter'!M$1,'24hr'!$C$1:$X$1,0)+2,0),"")</f>
        <v>21.0889135</v>
      </c>
      <c r="N202" s="77">
        <f>IFERROR(VLOOKUP($B202,'24hr'!$A$1:$X$367,MATCH('24hrFilter'!N$1,'24hr'!$C$1:$X$1,0)+2,0),"")</f>
        <v>51.070599700000002</v>
      </c>
      <c r="O202" s="77">
        <f>IFERROR(VLOOKUP($B202,'24hr'!$A$1:$X$367,MATCH('24hrFilter'!O$1,'24hr'!$C$1:$X$1,0)+2,0),"")</f>
        <v>83.660333500000007</v>
      </c>
      <c r="P202" s="77">
        <f>IFERROR(VLOOKUP($B202,'24hr'!$A$1:$X$367,MATCH('24hrFilter'!P$1,'24hr'!$C$1:$X$1,0)+2,0),"")</f>
        <v>30.216329000000002</v>
      </c>
      <c r="Q202" s="77">
        <f>IFERROR(VLOOKUP($B202,'24hr'!$A$1:$X$367,MATCH('24hrFilter'!Q$1,'24hr'!$C$1:$X$1,0)+2,0),"")</f>
        <v>30.216329000000002</v>
      </c>
      <c r="R202" s="77">
        <f>IFERROR(VLOOKUP($B202,'24hr'!$A$1:$X$367,MATCH('24hrFilter'!R$1,'24hr'!$C$1:$X$1,0)+2,0),"")</f>
        <v>53.444004499999998</v>
      </c>
      <c r="S202" s="77">
        <f>IFERROR(VLOOKUP($B202,'24hr'!$A$1:$X$367,MATCH('24hrFilter'!S$1,'24hr'!$C$1:$X$1,0)+2,0),"")</f>
        <v>62.122061400000007</v>
      </c>
      <c r="T202" s="77">
        <f>IFERROR(VLOOKUP($B202,'24hr'!$A$1:$X$367,MATCH('24hrFilter'!T$1,'24hr'!$C$1:$X$1,0)+2,0),"")</f>
        <v>6.2554944999999993</v>
      </c>
      <c r="U202" s="77">
        <f>IFERROR(VLOOKUP($B202,'24hr'!$A$1:$X$367,MATCH('24hrFilter'!U$1,'24hr'!$C$1:$X$1,0)+2,0),"")</f>
        <v>3.1690909999999999</v>
      </c>
      <c r="V202" s="77">
        <f>IFERROR(VLOOKUP($B202,'24hr'!$A$1:$X$367,MATCH('24hrFilter'!V$1,'24hr'!$C$1:$X$1,0)+2,0),"")</f>
        <v>3.1690909999999999</v>
      </c>
      <c r="W202" s="77">
        <f>IFERROR(VLOOKUP($B202,'24hr'!$A$1:$X$367,MATCH('24hrFilter'!W$1,'24hr'!$C$1:$X$1,0)+2,0),"")</f>
        <v>3.0864034999999999</v>
      </c>
      <c r="X202" s="77">
        <f>IFERROR(VLOOKUP($B202,'24hr'!$A$1:$X$367,MATCH('24hrFilter'!X$1,'24hr'!$C$1:$X$1,0)+2,0),"")</f>
        <v>4.6644855999999999</v>
      </c>
      <c r="Y202" s="77">
        <f>IFERROR(VLOOKUP($B202,'24hr'!$A$1:$Z$367,MATCH('24hrFilter'!Y$1,'24hr'!$C$1:$Z$1,0)+2,0),"")</f>
        <v>65</v>
      </c>
      <c r="Z202" s="77">
        <f>IFERROR(VLOOKUP($B202,'24hr'!$A$1:$Z$367,MATCH('24hrFilter'!Z$1,'24hr'!$C$1:$Z$1,0)+2,0),"")</f>
        <v>75</v>
      </c>
    </row>
    <row r="203" spans="2:26" x14ac:dyDescent="0.25">
      <c r="B203">
        <f>IF(ROW()-1&lt;=Input!$F$4,ROW()-1,"")</f>
        <v>202</v>
      </c>
      <c r="C203" s="1">
        <f>IFERROR(VLOOKUP($B203,'24hr'!$A$1:$X$367,MATCH('24hrFilter'!C$1,'24hr'!$C$1:$X$1,0)+2,0),"")</f>
        <v>43993</v>
      </c>
      <c r="D203" s="77" t="str">
        <f>IFERROR(VLOOKUP($B203,'24hr'!$A$1:$X$367,MATCH('24hrFilter'!D$1,'24hr'!$C$1:$X$1,0)+2,0),"")</f>
        <v>Combined</v>
      </c>
      <c r="E203" s="77">
        <f>IFERROR(VLOOKUP($B203,'24hr'!$A$1:$X$367,MATCH('24hrFilter'!E$1,'24hr'!$C$1:$X$1,0)+2,0),"")</f>
        <v>67.809090999999995</v>
      </c>
      <c r="F203" s="77">
        <f>IFERROR(VLOOKUP($B203,'24hr'!$A$1:$X$367,MATCH('24hrFilter'!F$1,'24hr'!$C$1:$X$1,0)+2,0),"")</f>
        <v>57.833522500000001</v>
      </c>
      <c r="G203" s="77">
        <f>IFERROR(VLOOKUP($B203,'24hr'!$A$1:$X$367,MATCH('24hrFilter'!G$1,'24hr'!$C$1:$X$1,0)+2,0),"")</f>
        <v>57.833522500000001</v>
      </c>
      <c r="H203" s="77">
        <f>IFERROR(VLOOKUP($B203,'24hr'!$A$1:$X$367,MATCH('24hrFilter'!H$1,'24hr'!$C$1:$X$1,0)+2,0),"")</f>
        <v>19.817176999999994</v>
      </c>
      <c r="I203" s="77">
        <f>IFERROR(VLOOKUP($B203,'24hr'!$A$1:$X$367,MATCH('24hrFilter'!I$1,'24hr'!$C$1:$X$1,0)+2,0),"")</f>
        <v>69.016448949999997</v>
      </c>
      <c r="J203" s="77">
        <f>IFERROR(VLOOKUP($B203,'24hr'!$A$1:$X$367,MATCH('24hrFilter'!J$1,'24hr'!$C$1:$X$1,0)+2,0),"")</f>
        <v>60.020372500000001</v>
      </c>
      <c r="K203" s="77">
        <f>IFERROR(VLOOKUP($B203,'24hr'!$A$1:$X$367,MATCH('24hrFilter'!K$1,'24hr'!$C$1:$X$1,0)+2,0),"")</f>
        <v>34.446503499999999</v>
      </c>
      <c r="L203" s="77">
        <f>IFERROR(VLOOKUP($B203,'24hr'!$A$1:$X$367,MATCH('24hrFilter'!L$1,'24hr'!$C$1:$X$1,0)+2,0),"")</f>
        <v>34.446503499999999</v>
      </c>
      <c r="M203" s="77">
        <f>IFERROR(VLOOKUP($B203,'24hr'!$A$1:$X$367,MATCH('24hrFilter'!M$1,'24hr'!$C$1:$X$1,0)+2,0),"")</f>
        <v>25.573869000000002</v>
      </c>
      <c r="N203" s="77">
        <f>IFERROR(VLOOKUP($B203,'24hr'!$A$1:$X$367,MATCH('24hrFilter'!N$1,'24hr'!$C$1:$X$1,0)+2,0),"")</f>
        <v>50.315395100000003</v>
      </c>
      <c r="O203" s="77">
        <f>IFERROR(VLOOKUP($B203,'24hr'!$A$1:$X$367,MATCH('24hrFilter'!O$1,'24hr'!$C$1:$X$1,0)+2,0),"")</f>
        <v>90.522879000000003</v>
      </c>
      <c r="P203" s="77">
        <f>IFERROR(VLOOKUP($B203,'24hr'!$A$1:$X$367,MATCH('24hrFilter'!P$1,'24hr'!$C$1:$X$1,0)+2,0),"")</f>
        <v>27.3611185</v>
      </c>
      <c r="Q203" s="77">
        <f>IFERROR(VLOOKUP($B203,'24hr'!$A$1:$X$367,MATCH('24hrFilter'!Q$1,'24hr'!$C$1:$X$1,0)+2,0),"")</f>
        <v>27.3611185</v>
      </c>
      <c r="R203" s="77">
        <f>IFERROR(VLOOKUP($B203,'24hr'!$A$1:$X$367,MATCH('24hrFilter'!R$1,'24hr'!$C$1:$X$1,0)+2,0),"")</f>
        <v>63.1617605</v>
      </c>
      <c r="S203" s="77">
        <f>IFERROR(VLOOKUP($B203,'24hr'!$A$1:$X$367,MATCH('24hrFilter'!S$1,'24hr'!$C$1:$X$1,0)+2,0),"")</f>
        <v>60.044606199999997</v>
      </c>
      <c r="T203" s="77">
        <f>IFERROR(VLOOKUP($B203,'24hr'!$A$1:$X$367,MATCH('24hrFilter'!T$1,'24hr'!$C$1:$X$1,0)+2,0),"")</f>
        <v>5.8125</v>
      </c>
      <c r="U203" s="77">
        <f>IFERROR(VLOOKUP($B203,'24hr'!$A$1:$X$367,MATCH('24hrFilter'!U$1,'24hr'!$C$1:$X$1,0)+2,0),"")</f>
        <v>2.0909089999999999</v>
      </c>
      <c r="V203" s="77">
        <f>IFERROR(VLOOKUP($B203,'24hr'!$A$1:$X$367,MATCH('24hrFilter'!V$1,'24hr'!$C$1:$X$1,0)+2,0),"")</f>
        <v>2.0909089999999999</v>
      </c>
      <c r="W203" s="77">
        <f>IFERROR(VLOOKUP($B203,'24hr'!$A$1:$X$367,MATCH('24hrFilter'!W$1,'24hr'!$C$1:$X$1,0)+2,0),"")</f>
        <v>3.7215910000000001</v>
      </c>
      <c r="X203" s="77">
        <f>IFERROR(VLOOKUP($B203,'24hr'!$A$1:$X$367,MATCH('24hrFilter'!X$1,'24hr'!$C$1:$X$1,0)+2,0),"")</f>
        <v>4.2388764999999999</v>
      </c>
      <c r="Y203" s="77">
        <f>IFERROR(VLOOKUP($B203,'24hr'!$A$1:$Z$367,MATCH('24hrFilter'!Y$1,'24hr'!$C$1:$Z$1,0)+2,0),"")</f>
        <v>65</v>
      </c>
      <c r="Z203" s="77">
        <f>IFERROR(VLOOKUP($B203,'24hr'!$A$1:$Z$367,MATCH('24hrFilter'!Z$1,'24hr'!$C$1:$Z$1,0)+2,0),"")</f>
        <v>75</v>
      </c>
    </row>
    <row r="204" spans="2:26" x14ac:dyDescent="0.25">
      <c r="B204">
        <f>IF(ROW()-1&lt;=Input!$F$4,ROW()-1,"")</f>
        <v>203</v>
      </c>
      <c r="C204" s="1">
        <f>IFERROR(VLOOKUP($B204,'24hr'!$A$1:$X$367,MATCH('24hrFilter'!C$1,'24hr'!$C$1:$X$1,0)+2,0),"")</f>
        <v>43992</v>
      </c>
      <c r="D204" s="77" t="str">
        <f>IFERROR(VLOOKUP($B204,'24hr'!$A$1:$X$367,MATCH('24hrFilter'!D$1,'24hr'!$C$1:$X$1,0)+2,0),"")</f>
        <v>Combined</v>
      </c>
      <c r="E204" s="77">
        <f>IFERROR(VLOOKUP($B204,'24hr'!$A$1:$X$367,MATCH('24hrFilter'!E$1,'24hr'!$C$1:$X$1,0)+2,0),"")</f>
        <v>70.790908999999999</v>
      </c>
      <c r="F204" s="77">
        <f>IFERROR(VLOOKUP($B204,'24hr'!$A$1:$X$367,MATCH('24hrFilter'!F$1,'24hr'!$C$1:$X$1,0)+2,0),"")</f>
        <v>59.105255499999998</v>
      </c>
      <c r="G204" s="77">
        <f>IFERROR(VLOOKUP($B204,'24hr'!$A$1:$X$367,MATCH('24hrFilter'!G$1,'24hr'!$C$1:$X$1,0)+2,0),"")</f>
        <v>59.105255499999998</v>
      </c>
      <c r="H204" s="77">
        <f>IFERROR(VLOOKUP($B204,'24hr'!$A$1:$X$367,MATCH('24hrFilter'!H$1,'24hr'!$C$1:$X$1,0)+2,0),"")</f>
        <v>23.35943</v>
      </c>
      <c r="I204" s="77">
        <f>IFERROR(VLOOKUP($B204,'24hr'!$A$1:$X$367,MATCH('24hrFilter'!I$1,'24hr'!$C$1:$X$1,0)+2,0),"")</f>
        <v>69.9014351</v>
      </c>
      <c r="J204" s="77">
        <f>IFERROR(VLOOKUP($B204,'24hr'!$A$1:$X$367,MATCH('24hrFilter'!J$1,'24hr'!$C$1:$X$1,0)+2,0),"")</f>
        <v>60.029048000000003</v>
      </c>
      <c r="K204" s="77">
        <f>IFERROR(VLOOKUP($B204,'24hr'!$A$1:$X$367,MATCH('24hrFilter'!K$1,'24hr'!$C$1:$X$1,0)+2,0),"")</f>
        <v>26.269155999999999</v>
      </c>
      <c r="L204" s="77">
        <f>IFERROR(VLOOKUP($B204,'24hr'!$A$1:$X$367,MATCH('24hrFilter'!L$1,'24hr'!$C$1:$X$1,0)+2,0),"")</f>
        <v>26.269155999999999</v>
      </c>
      <c r="M204" s="77">
        <f>IFERROR(VLOOKUP($B204,'24hr'!$A$1:$X$367,MATCH('24hrFilter'!M$1,'24hr'!$C$1:$X$1,0)+2,0),"")</f>
        <v>33.759892000000001</v>
      </c>
      <c r="N204" s="77">
        <f>IFERROR(VLOOKUP($B204,'24hr'!$A$1:$X$367,MATCH('24hrFilter'!N$1,'24hr'!$C$1:$X$1,0)+2,0),"")</f>
        <v>49.105507599999996</v>
      </c>
      <c r="O204" s="77">
        <f>IFERROR(VLOOKUP($B204,'24hr'!$A$1:$X$367,MATCH('24hrFilter'!O$1,'24hr'!$C$1:$X$1,0)+2,0),"")</f>
        <v>86.991943500000005</v>
      </c>
      <c r="P204" s="77">
        <f>IFERROR(VLOOKUP($B204,'24hr'!$A$1:$X$367,MATCH('24hrFilter'!P$1,'24hr'!$C$1:$X$1,0)+2,0),"")</f>
        <v>20.239772500000001</v>
      </c>
      <c r="Q204" s="77">
        <f>IFERROR(VLOOKUP($B204,'24hr'!$A$1:$X$367,MATCH('24hrFilter'!Q$1,'24hr'!$C$1:$X$1,0)+2,0),"")</f>
        <v>20.239772500000001</v>
      </c>
      <c r="R204" s="77">
        <f>IFERROR(VLOOKUP($B204,'24hr'!$A$1:$X$367,MATCH('24hrFilter'!R$1,'24hr'!$C$1:$X$1,0)+2,0),"")</f>
        <v>66.752171000000004</v>
      </c>
      <c r="S204" s="77">
        <f>IFERROR(VLOOKUP($B204,'24hr'!$A$1:$X$367,MATCH('24hrFilter'!S$1,'24hr'!$C$1:$X$1,0)+2,0),"")</f>
        <v>56.907837499999999</v>
      </c>
      <c r="T204" s="77">
        <f>IFERROR(VLOOKUP($B204,'24hr'!$A$1:$X$367,MATCH('24hrFilter'!T$1,'24hr'!$C$1:$X$1,0)+2,0),"")</f>
        <v>7.1742425000000001</v>
      </c>
      <c r="U204" s="77">
        <f>IFERROR(VLOOKUP($B204,'24hr'!$A$1:$X$367,MATCH('24hrFilter'!U$1,'24hr'!$C$1:$X$1,0)+2,0),"")</f>
        <v>2.0314684999999999</v>
      </c>
      <c r="V204" s="77">
        <f>IFERROR(VLOOKUP($B204,'24hr'!$A$1:$X$367,MATCH('24hrFilter'!V$1,'24hr'!$C$1:$X$1,0)+2,0),"")</f>
        <v>2.0314684999999999</v>
      </c>
      <c r="W204" s="77">
        <f>IFERROR(VLOOKUP($B204,'24hr'!$A$1:$X$367,MATCH('24hrFilter'!W$1,'24hr'!$C$1:$X$1,0)+2,0),"")</f>
        <v>5.1427740000000002</v>
      </c>
      <c r="X204" s="77">
        <f>IFERROR(VLOOKUP($B204,'24hr'!$A$1:$X$367,MATCH('24hrFilter'!X$1,'24hr'!$C$1:$X$1,0)+2,0),"")</f>
        <v>4.1404578499999998</v>
      </c>
      <c r="Y204" s="77">
        <f>IFERROR(VLOOKUP($B204,'24hr'!$A$1:$Z$367,MATCH('24hrFilter'!Y$1,'24hr'!$C$1:$Z$1,0)+2,0),"")</f>
        <v>65</v>
      </c>
      <c r="Z204" s="77">
        <f>IFERROR(VLOOKUP($B204,'24hr'!$A$1:$Z$367,MATCH('24hrFilter'!Z$1,'24hr'!$C$1:$Z$1,0)+2,0),"")</f>
        <v>75</v>
      </c>
    </row>
    <row r="205" spans="2:26" x14ac:dyDescent="0.25">
      <c r="B205">
        <f>IF(ROW()-1&lt;=Input!$F$4,ROW()-1,"")</f>
        <v>204</v>
      </c>
      <c r="C205" s="1">
        <f>IFERROR(VLOOKUP($B205,'24hr'!$A$1:$X$367,MATCH('24hrFilter'!C$1,'24hr'!$C$1:$X$1,0)+2,0),"")</f>
        <v>43991</v>
      </c>
      <c r="D205" s="77" t="str">
        <f>IFERROR(VLOOKUP($B205,'24hr'!$A$1:$X$367,MATCH('24hrFilter'!D$1,'24hr'!$C$1:$X$1,0)+2,0),"")</f>
        <v>Combined</v>
      </c>
      <c r="E205" s="77">
        <f>IFERROR(VLOOKUP($B205,'24hr'!$A$1:$X$367,MATCH('24hrFilter'!E$1,'24hr'!$C$1:$X$1,0)+2,0),"")</f>
        <v>71.2</v>
      </c>
      <c r="F205" s="77">
        <f>IFERROR(VLOOKUP($B205,'24hr'!$A$1:$X$367,MATCH('24hrFilter'!F$1,'24hr'!$C$1:$X$1,0)+2,0),"")</f>
        <v>59.622078000000002</v>
      </c>
      <c r="G205" s="77">
        <f>IFERROR(VLOOKUP($B205,'24hr'!$A$1:$X$367,MATCH('24hrFilter'!G$1,'24hr'!$C$1:$X$1,0)+2,0),"")</f>
        <v>59.622078000000002</v>
      </c>
      <c r="H205" s="77">
        <f>IFERROR(VLOOKUP($B205,'24hr'!$A$1:$X$367,MATCH('24hrFilter'!H$1,'24hr'!$C$1:$X$1,0)+2,0),"")</f>
        <v>22.097153000000002</v>
      </c>
      <c r="I205" s="77">
        <f>IFERROR(VLOOKUP($B205,'24hr'!$A$1:$X$367,MATCH('24hrFilter'!I$1,'24hr'!$C$1:$X$1,0)+2,0),"")</f>
        <v>69.885287399999996</v>
      </c>
      <c r="J205" s="77">
        <f>IFERROR(VLOOKUP($B205,'24hr'!$A$1:$X$367,MATCH('24hrFilter'!J$1,'24hr'!$C$1:$X$1,0)+2,0),"")</f>
        <v>60.155022500000001</v>
      </c>
      <c r="K205" s="77">
        <f>IFERROR(VLOOKUP($B205,'24hr'!$A$1:$X$367,MATCH('24hrFilter'!K$1,'24hr'!$C$1:$X$1,0)+2,0),"")</f>
        <v>18.016433499999998</v>
      </c>
      <c r="L205" s="77">
        <f>IFERROR(VLOOKUP($B205,'24hr'!$A$1:$X$367,MATCH('24hrFilter'!L$1,'24hr'!$C$1:$X$1,0)+2,0),"")</f>
        <v>18.016433499999998</v>
      </c>
      <c r="M205" s="77">
        <f>IFERROR(VLOOKUP($B205,'24hr'!$A$1:$X$367,MATCH('24hrFilter'!M$1,'24hr'!$C$1:$X$1,0)+2,0),"")</f>
        <v>42.138589000000003</v>
      </c>
      <c r="N205" s="77">
        <f>IFERROR(VLOOKUP($B205,'24hr'!$A$1:$X$367,MATCH('24hrFilter'!N$1,'24hr'!$C$1:$X$1,0)+2,0),"")</f>
        <v>49.142462350000002</v>
      </c>
      <c r="O205" s="77">
        <f>IFERROR(VLOOKUP($B205,'24hr'!$A$1:$X$367,MATCH('24hrFilter'!O$1,'24hr'!$C$1:$X$1,0)+2,0),"")</f>
        <v>84.814523500000007</v>
      </c>
      <c r="P205" s="77">
        <f>IFERROR(VLOOKUP($B205,'24hr'!$A$1:$X$367,MATCH('24hrFilter'!P$1,'24hr'!$C$1:$X$1,0)+2,0),"")</f>
        <v>14.857377499999998</v>
      </c>
      <c r="Q205" s="77">
        <f>IFERROR(VLOOKUP($B205,'24hr'!$A$1:$X$367,MATCH('24hrFilter'!Q$1,'24hr'!$C$1:$X$1,0)+2,0),"")</f>
        <v>14.857377499999998</v>
      </c>
      <c r="R205" s="77">
        <f>IFERROR(VLOOKUP($B205,'24hr'!$A$1:$X$367,MATCH('24hrFilter'!R$1,'24hr'!$C$1:$X$1,0)+2,0),"")</f>
        <v>69.957145999999995</v>
      </c>
      <c r="S205" s="77">
        <f>IFERROR(VLOOKUP($B205,'24hr'!$A$1:$X$367,MATCH('24hrFilter'!S$1,'24hr'!$C$1:$X$1,0)+2,0),"")</f>
        <v>58.442097099999998</v>
      </c>
      <c r="T205" s="77">
        <f>IFERROR(VLOOKUP($B205,'24hr'!$A$1:$X$367,MATCH('24hrFilter'!T$1,'24hr'!$C$1:$X$1,0)+2,0),"")</f>
        <v>7.6538459999999997</v>
      </c>
      <c r="U205" s="77">
        <f>IFERROR(VLOOKUP($B205,'24hr'!$A$1:$X$367,MATCH('24hrFilter'!U$1,'24hr'!$C$1:$X$1,0)+2,0),"")</f>
        <v>2.9547619999999997</v>
      </c>
      <c r="V205" s="77">
        <f>IFERROR(VLOOKUP($B205,'24hr'!$A$1:$X$367,MATCH('24hrFilter'!V$1,'24hr'!$C$1:$X$1,0)+2,0),"")</f>
        <v>2.9547619999999997</v>
      </c>
      <c r="W205" s="77">
        <f>IFERROR(VLOOKUP($B205,'24hr'!$A$1:$X$367,MATCH('24hrFilter'!W$1,'24hr'!$C$1:$X$1,0)+2,0),"")</f>
        <v>4.699084</v>
      </c>
      <c r="X205" s="77">
        <f>IFERROR(VLOOKUP($B205,'24hr'!$A$1:$X$367,MATCH('24hrFilter'!X$1,'24hr'!$C$1:$X$1,0)+2,0),"")</f>
        <v>4.9796632000000001</v>
      </c>
      <c r="Y205" s="77">
        <f>IFERROR(VLOOKUP($B205,'24hr'!$A$1:$Z$367,MATCH('24hrFilter'!Y$1,'24hr'!$C$1:$Z$1,0)+2,0),"")</f>
        <v>65</v>
      </c>
      <c r="Z205" s="77">
        <f>IFERROR(VLOOKUP($B205,'24hr'!$A$1:$Z$367,MATCH('24hrFilter'!Z$1,'24hr'!$C$1:$Z$1,0)+2,0),"")</f>
        <v>75</v>
      </c>
    </row>
    <row r="206" spans="2:26" x14ac:dyDescent="0.25">
      <c r="B206">
        <f>IF(ROW()-1&lt;=Input!$F$4,ROW()-1,"")</f>
        <v>205</v>
      </c>
      <c r="C206" s="1">
        <f>IFERROR(VLOOKUP($B206,'24hr'!$A$1:$X$367,MATCH('24hrFilter'!C$1,'24hr'!$C$1:$X$1,0)+2,0),"")</f>
        <v>43990</v>
      </c>
      <c r="D206" s="77" t="str">
        <f>IFERROR(VLOOKUP($B206,'24hr'!$A$1:$X$367,MATCH('24hrFilter'!D$1,'24hr'!$C$1:$X$1,0)+2,0),"")</f>
        <v>Combined</v>
      </c>
      <c r="E206" s="77">
        <f>IFERROR(VLOOKUP($B206,'24hr'!$A$1:$X$367,MATCH('24hrFilter'!E$1,'24hr'!$C$1:$X$1,0)+2,0),"")</f>
        <v>76.258182000000005</v>
      </c>
      <c r="F206" s="77">
        <f>IFERROR(VLOOKUP($B206,'24hr'!$A$1:$X$367,MATCH('24hrFilter'!F$1,'24hr'!$C$1:$X$1,0)+2,0),"")</f>
        <v>60.917708500000003</v>
      </c>
      <c r="G206" s="77">
        <f>IFERROR(VLOOKUP($B206,'24hr'!$A$1:$X$367,MATCH('24hrFilter'!G$1,'24hr'!$C$1:$X$1,0)+2,0),"")</f>
        <v>60.917708500000003</v>
      </c>
      <c r="H206" s="77">
        <f>IFERROR(VLOOKUP($B206,'24hr'!$A$1:$X$367,MATCH('24hrFilter'!H$1,'24hr'!$C$1:$X$1,0)+2,0),"")</f>
        <v>22.438305500000002</v>
      </c>
      <c r="I206" s="77">
        <f>IFERROR(VLOOKUP($B206,'24hr'!$A$1:$X$367,MATCH('24hrFilter'!I$1,'24hr'!$C$1:$X$1,0)+2,0),"")</f>
        <v>71.381021750000002</v>
      </c>
      <c r="J206" s="77">
        <f>IFERROR(VLOOKUP($B206,'24hr'!$A$1:$X$367,MATCH('24hrFilter'!J$1,'24hr'!$C$1:$X$1,0)+2,0),"")</f>
        <v>57.959720500000003</v>
      </c>
      <c r="K206" s="77">
        <f>IFERROR(VLOOKUP($B206,'24hr'!$A$1:$X$367,MATCH('24hrFilter'!K$1,'24hr'!$C$1:$X$1,0)+2,0),"")</f>
        <v>18.490908999999998</v>
      </c>
      <c r="L206" s="77">
        <f>IFERROR(VLOOKUP($B206,'24hr'!$A$1:$X$367,MATCH('24hrFilter'!L$1,'24hr'!$C$1:$X$1,0)+2,0),"")</f>
        <v>18.490908999999998</v>
      </c>
      <c r="M206" s="77">
        <f>IFERROR(VLOOKUP($B206,'24hr'!$A$1:$X$367,MATCH('24hrFilter'!M$1,'24hr'!$C$1:$X$1,0)+2,0),"")</f>
        <v>39.468811500000001</v>
      </c>
      <c r="N206" s="77">
        <f>IFERROR(VLOOKUP($B206,'24hr'!$A$1:$X$367,MATCH('24hrFilter'!N$1,'24hr'!$C$1:$X$1,0)+2,0),"")</f>
        <v>49.209563799999998</v>
      </c>
      <c r="O206" s="77">
        <f>IFERROR(VLOOKUP($B206,'24hr'!$A$1:$X$367,MATCH('24hrFilter'!O$1,'24hr'!$C$1:$X$1,0)+2,0),"")</f>
        <v>81.167722499999996</v>
      </c>
      <c r="P206" s="77">
        <f>IFERROR(VLOOKUP($B206,'24hr'!$A$1:$X$367,MATCH('24hrFilter'!P$1,'24hr'!$C$1:$X$1,0)+2,0),"")</f>
        <v>22.601288</v>
      </c>
      <c r="Q206" s="77">
        <f>IFERROR(VLOOKUP($B206,'24hr'!$A$1:$X$367,MATCH('24hrFilter'!Q$1,'24hr'!$C$1:$X$1,0)+2,0),"")</f>
        <v>22.601288</v>
      </c>
      <c r="R206" s="77">
        <f>IFERROR(VLOOKUP($B206,'24hr'!$A$1:$X$367,MATCH('24hrFilter'!R$1,'24hr'!$C$1:$X$1,0)+2,0),"")</f>
        <v>58.5664345</v>
      </c>
      <c r="S206" s="77">
        <f>IFERROR(VLOOKUP($B206,'24hr'!$A$1:$X$367,MATCH('24hrFilter'!S$1,'24hr'!$C$1:$X$1,0)+2,0),"")</f>
        <v>54.772253849999998</v>
      </c>
      <c r="T206" s="77">
        <f>IFERROR(VLOOKUP($B206,'24hr'!$A$1:$X$367,MATCH('24hrFilter'!T$1,'24hr'!$C$1:$X$1,0)+2,0),"")</f>
        <v>7.0909089999999999</v>
      </c>
      <c r="U206" s="77">
        <f>IFERROR(VLOOKUP($B206,'24hr'!$A$1:$X$367,MATCH('24hrFilter'!U$1,'24hr'!$C$1:$X$1,0)+2,0),"")</f>
        <v>3.4595960000000003</v>
      </c>
      <c r="V206" s="77">
        <f>IFERROR(VLOOKUP($B206,'24hr'!$A$1:$X$367,MATCH('24hrFilter'!V$1,'24hr'!$C$1:$X$1,0)+2,0),"")</f>
        <v>3.4595960000000003</v>
      </c>
      <c r="W206" s="77">
        <f>IFERROR(VLOOKUP($B206,'24hr'!$A$1:$X$367,MATCH('24hrFilter'!W$1,'24hr'!$C$1:$X$1,0)+2,0),"")</f>
        <v>3.6313129999999996</v>
      </c>
      <c r="X206" s="77">
        <f>IFERROR(VLOOKUP($B206,'24hr'!$A$1:$X$367,MATCH('24hrFilter'!X$1,'24hr'!$C$1:$X$1,0)+2,0),"")</f>
        <v>5.1212325500000002</v>
      </c>
      <c r="Y206" s="77">
        <f>IFERROR(VLOOKUP($B206,'24hr'!$A$1:$Z$367,MATCH('24hrFilter'!Y$1,'24hr'!$C$1:$Z$1,0)+2,0),"")</f>
        <v>65</v>
      </c>
      <c r="Z206" s="77">
        <f>IFERROR(VLOOKUP($B206,'24hr'!$A$1:$Z$367,MATCH('24hrFilter'!Z$1,'24hr'!$C$1:$Z$1,0)+2,0),"")</f>
        <v>75</v>
      </c>
    </row>
    <row r="207" spans="2:26" x14ac:dyDescent="0.25">
      <c r="B207">
        <f>IF(ROW()-1&lt;=Input!$F$4,ROW()-1,"")</f>
        <v>206</v>
      </c>
      <c r="C207" s="1">
        <f>IFERROR(VLOOKUP($B207,'24hr'!$A$1:$X$367,MATCH('24hrFilter'!C$1,'24hr'!$C$1:$X$1,0)+2,0),"")</f>
        <v>43989</v>
      </c>
      <c r="D207" s="77" t="str">
        <f>IFERROR(VLOOKUP($B207,'24hr'!$A$1:$X$367,MATCH('24hrFilter'!D$1,'24hr'!$C$1:$X$1,0)+2,0),"")</f>
        <v>Combined</v>
      </c>
      <c r="E207" s="77">
        <f>IFERROR(VLOOKUP($B207,'24hr'!$A$1:$X$367,MATCH('24hrFilter'!E$1,'24hr'!$C$1:$X$1,0)+2,0),"")</f>
        <v>68.696364000000003</v>
      </c>
      <c r="F207" s="77">
        <f>IFERROR(VLOOKUP($B207,'24hr'!$A$1:$X$367,MATCH('24hrFilter'!F$1,'24hr'!$C$1:$X$1,0)+2,0),"")</f>
        <v>60.375</v>
      </c>
      <c r="G207" s="77">
        <f>IFERROR(VLOOKUP($B207,'24hr'!$A$1:$X$367,MATCH('24hrFilter'!G$1,'24hr'!$C$1:$X$1,0)+2,0),"")</f>
        <v>60.375</v>
      </c>
      <c r="H207" s="77">
        <f>IFERROR(VLOOKUP($B207,'24hr'!$A$1:$X$367,MATCH('24hrFilter'!H$1,'24hr'!$C$1:$X$1,0)+2,0),"")</f>
        <v>19.966753500000003</v>
      </c>
      <c r="I207" s="77">
        <f>IFERROR(VLOOKUP($B207,'24hr'!$A$1:$X$367,MATCH('24hrFilter'!I$1,'24hr'!$C$1:$X$1,0)+2,0),"")</f>
        <v>68.270850949999996</v>
      </c>
      <c r="J207" s="77">
        <f>IFERROR(VLOOKUP($B207,'24hr'!$A$1:$X$367,MATCH('24hrFilter'!J$1,'24hr'!$C$1:$X$1,0)+2,0),"")</f>
        <v>58.196677999999999</v>
      </c>
      <c r="K207" s="77">
        <f>IFERROR(VLOOKUP($B207,'24hr'!$A$1:$X$367,MATCH('24hrFilter'!K$1,'24hr'!$C$1:$X$1,0)+2,0),"")</f>
        <v>46.076428500000006</v>
      </c>
      <c r="L207" s="77">
        <f>IFERROR(VLOOKUP($B207,'24hr'!$A$1:$X$367,MATCH('24hrFilter'!L$1,'24hr'!$C$1:$X$1,0)+2,0),"")</f>
        <v>46.076428500000006</v>
      </c>
      <c r="M207" s="77">
        <f>IFERROR(VLOOKUP($B207,'24hr'!$A$1:$X$367,MATCH('24hrFilter'!M$1,'24hr'!$C$1:$X$1,0)+2,0),"")</f>
        <v>12.120249499999996</v>
      </c>
      <c r="N207" s="77">
        <f>IFERROR(VLOOKUP($B207,'24hr'!$A$1:$X$367,MATCH('24hrFilter'!N$1,'24hr'!$C$1:$X$1,0)+2,0),"")</f>
        <v>52.985529650000004</v>
      </c>
      <c r="O207" s="77">
        <f>IFERROR(VLOOKUP($B207,'24hr'!$A$1:$X$367,MATCH('24hrFilter'!O$1,'24hr'!$C$1:$X$1,0)+2,0),"")</f>
        <v>84.13386349999999</v>
      </c>
      <c r="P207" s="77">
        <f>IFERROR(VLOOKUP($B207,'24hr'!$A$1:$X$367,MATCH('24hrFilter'!P$1,'24hr'!$C$1:$X$1,0)+2,0),"")</f>
        <v>39.7135715</v>
      </c>
      <c r="Q207" s="77">
        <f>IFERROR(VLOOKUP($B207,'24hr'!$A$1:$X$367,MATCH('24hrFilter'!Q$1,'24hr'!$C$1:$X$1,0)+2,0),"")</f>
        <v>39.7135715</v>
      </c>
      <c r="R207" s="77">
        <f>IFERROR(VLOOKUP($B207,'24hr'!$A$1:$X$367,MATCH('24hrFilter'!R$1,'24hr'!$C$1:$X$1,0)+2,0),"")</f>
        <v>44.420291999999996</v>
      </c>
      <c r="S207" s="77">
        <f>IFERROR(VLOOKUP($B207,'24hr'!$A$1:$X$367,MATCH('24hrFilter'!S$1,'24hr'!$C$1:$X$1,0)+2,0),"")</f>
        <v>64.783175100000008</v>
      </c>
      <c r="T207" s="77">
        <f>IFERROR(VLOOKUP($B207,'24hr'!$A$1:$X$367,MATCH('24hrFilter'!T$1,'24hr'!$C$1:$X$1,0)+2,0),"")</f>
        <v>6.2115384999999996</v>
      </c>
      <c r="U207" s="77">
        <f>IFERROR(VLOOKUP($B207,'24hr'!$A$1:$X$367,MATCH('24hrFilter'!U$1,'24hr'!$C$1:$X$1,0)+2,0),"")</f>
        <v>2.4882355</v>
      </c>
      <c r="V207" s="77">
        <f>IFERROR(VLOOKUP($B207,'24hr'!$A$1:$X$367,MATCH('24hrFilter'!V$1,'24hr'!$C$1:$X$1,0)+2,0),"")</f>
        <v>2.4882355</v>
      </c>
      <c r="W207" s="77">
        <f>IFERROR(VLOOKUP($B207,'24hr'!$A$1:$X$367,MATCH('24hrFilter'!W$1,'24hr'!$C$1:$X$1,0)+2,0),"")</f>
        <v>3.723303</v>
      </c>
      <c r="X207" s="77">
        <f>IFERROR(VLOOKUP($B207,'24hr'!$A$1:$X$367,MATCH('24hrFilter'!X$1,'24hr'!$C$1:$X$1,0)+2,0),"")</f>
        <v>4.5468048999999997</v>
      </c>
      <c r="Y207" s="77">
        <f>IFERROR(VLOOKUP($B207,'24hr'!$A$1:$Z$367,MATCH('24hrFilter'!Y$1,'24hr'!$C$1:$Z$1,0)+2,0),"")</f>
        <v>65</v>
      </c>
      <c r="Z207" s="77">
        <f>IFERROR(VLOOKUP($B207,'24hr'!$A$1:$Z$367,MATCH('24hrFilter'!Z$1,'24hr'!$C$1:$Z$1,0)+2,0),"")</f>
        <v>75</v>
      </c>
    </row>
    <row r="208" spans="2:26" x14ac:dyDescent="0.25">
      <c r="B208">
        <f>IF(ROW()-1&lt;=Input!$F$4,ROW()-1,"")</f>
        <v>207</v>
      </c>
      <c r="C208" s="1">
        <f>IFERROR(VLOOKUP($B208,'24hr'!$A$1:$X$367,MATCH('24hrFilter'!C$1,'24hr'!$C$1:$X$1,0)+2,0),"")</f>
        <v>43988</v>
      </c>
      <c r="D208" s="77" t="str">
        <f>IFERROR(VLOOKUP($B208,'24hr'!$A$1:$X$367,MATCH('24hrFilter'!D$1,'24hr'!$C$1:$X$1,0)+2,0),"")</f>
        <v>Combined</v>
      </c>
      <c r="E208" s="77">
        <f>IFERROR(VLOOKUP($B208,'24hr'!$A$1:$X$367,MATCH('24hrFilter'!E$1,'24hr'!$C$1:$X$1,0)+2,0),"")</f>
        <v>67.345455000000001</v>
      </c>
      <c r="F208" s="77">
        <f>IFERROR(VLOOKUP($B208,'24hr'!$A$1:$X$367,MATCH('24hrFilter'!F$1,'24hr'!$C$1:$X$1,0)+2,0),"")</f>
        <v>60.171428500000005</v>
      </c>
      <c r="G208" s="77">
        <f>IFERROR(VLOOKUP($B208,'24hr'!$A$1:$X$367,MATCH('24hrFilter'!G$1,'24hr'!$C$1:$X$1,0)+2,0),"")</f>
        <v>60.171428500000005</v>
      </c>
      <c r="H208" s="77">
        <f>IFERROR(VLOOKUP($B208,'24hr'!$A$1:$X$367,MATCH('24hrFilter'!H$1,'24hr'!$C$1:$X$1,0)+2,0),"")</f>
        <v>14.896683499999998</v>
      </c>
      <c r="I208" s="77">
        <f>IFERROR(VLOOKUP($B208,'24hr'!$A$1:$X$367,MATCH('24hrFilter'!I$1,'24hr'!$C$1:$X$1,0)+2,0),"")</f>
        <v>65.676031999999992</v>
      </c>
      <c r="J208" s="77">
        <f>IFERROR(VLOOKUP($B208,'24hr'!$A$1:$X$367,MATCH('24hrFilter'!J$1,'24hr'!$C$1:$X$1,0)+2,0),"")</f>
        <v>60.526009999999999</v>
      </c>
      <c r="K208" s="77">
        <f>IFERROR(VLOOKUP($B208,'24hr'!$A$1:$X$367,MATCH('24hrFilter'!K$1,'24hr'!$C$1:$X$1,0)+2,0),"")</f>
        <v>49.635267999999996</v>
      </c>
      <c r="L208" s="77">
        <f>IFERROR(VLOOKUP($B208,'24hr'!$A$1:$X$367,MATCH('24hrFilter'!L$1,'24hr'!$C$1:$X$1,0)+2,0),"")</f>
        <v>49.635267999999996</v>
      </c>
      <c r="M208" s="77">
        <f>IFERROR(VLOOKUP($B208,'24hr'!$A$1:$X$367,MATCH('24hrFilter'!M$1,'24hr'!$C$1:$X$1,0)+2,0),"")</f>
        <v>10.890741999999999</v>
      </c>
      <c r="N208" s="77">
        <f>IFERROR(VLOOKUP($B208,'24hr'!$A$1:$X$367,MATCH('24hrFilter'!N$1,'24hr'!$C$1:$X$1,0)+2,0),"")</f>
        <v>54.677690550000001</v>
      </c>
      <c r="O208" s="77">
        <f>IFERROR(VLOOKUP($B208,'24hr'!$A$1:$X$367,MATCH('24hrFilter'!O$1,'24hr'!$C$1:$X$1,0)+2,0),"")</f>
        <v>86.570769000000013</v>
      </c>
      <c r="P208" s="77">
        <f>IFERROR(VLOOKUP($B208,'24hr'!$A$1:$X$367,MATCH('24hrFilter'!P$1,'24hr'!$C$1:$X$1,0)+2,0),"")</f>
        <v>54.540559500000001</v>
      </c>
      <c r="Q208" s="77">
        <f>IFERROR(VLOOKUP($B208,'24hr'!$A$1:$X$367,MATCH('24hrFilter'!Q$1,'24hr'!$C$1:$X$1,0)+2,0),"")</f>
        <v>54.540559500000001</v>
      </c>
      <c r="R208" s="77">
        <f>IFERROR(VLOOKUP($B208,'24hr'!$A$1:$X$367,MATCH('24hrFilter'!R$1,'24hr'!$C$1:$X$1,0)+2,0),"")</f>
        <v>32.030209499999998</v>
      </c>
      <c r="S208" s="77">
        <f>IFERROR(VLOOKUP($B208,'24hr'!$A$1:$X$367,MATCH('24hrFilter'!S$1,'24hr'!$C$1:$X$1,0)+2,0),"")</f>
        <v>72.066246199999995</v>
      </c>
      <c r="T208" s="77">
        <f>IFERROR(VLOOKUP($B208,'24hr'!$A$1:$X$367,MATCH('24hrFilter'!T$1,'24hr'!$C$1:$X$1,0)+2,0),"")</f>
        <v>6.1995190000000004</v>
      </c>
      <c r="U208" s="77">
        <f>IFERROR(VLOOKUP($B208,'24hr'!$A$1:$X$367,MATCH('24hrFilter'!U$1,'24hr'!$C$1:$X$1,0)+2,0),"")</f>
        <v>2.3918495000000002</v>
      </c>
      <c r="V208" s="77">
        <f>IFERROR(VLOOKUP($B208,'24hr'!$A$1:$X$367,MATCH('24hrFilter'!V$1,'24hr'!$C$1:$X$1,0)+2,0),"")</f>
        <v>2.3918495000000002</v>
      </c>
      <c r="W208" s="77">
        <f>IFERROR(VLOOKUP($B208,'24hr'!$A$1:$X$367,MATCH('24hrFilter'!W$1,'24hr'!$C$1:$X$1,0)+2,0),"")</f>
        <v>3.8076694999999998</v>
      </c>
      <c r="X208" s="77">
        <f>IFERROR(VLOOKUP($B208,'24hr'!$A$1:$X$367,MATCH('24hrFilter'!X$1,'24hr'!$C$1:$X$1,0)+2,0),"")</f>
        <v>4.1218081499999997</v>
      </c>
      <c r="Y208" s="77">
        <f>IFERROR(VLOOKUP($B208,'24hr'!$A$1:$Z$367,MATCH('24hrFilter'!Y$1,'24hr'!$C$1:$Z$1,0)+2,0),"")</f>
        <v>65</v>
      </c>
      <c r="Z208" s="77">
        <f>IFERROR(VLOOKUP($B208,'24hr'!$A$1:$Z$367,MATCH('24hrFilter'!Z$1,'24hr'!$C$1:$Z$1,0)+2,0),"")</f>
        <v>75</v>
      </c>
    </row>
    <row r="209" spans="2:26" x14ac:dyDescent="0.25">
      <c r="B209">
        <f>IF(ROW()-1&lt;=Input!$F$4,ROW()-1,"")</f>
        <v>208</v>
      </c>
      <c r="C209" s="1">
        <f>IFERROR(VLOOKUP($B209,'24hr'!$A$1:$X$367,MATCH('24hrFilter'!C$1,'24hr'!$C$1:$X$1,0)+2,0),"")</f>
        <v>43987</v>
      </c>
      <c r="D209" s="77" t="str">
        <f>IFERROR(VLOOKUP($B209,'24hr'!$A$1:$X$367,MATCH('24hrFilter'!D$1,'24hr'!$C$1:$X$1,0)+2,0),"")</f>
        <v>Combined</v>
      </c>
      <c r="E209" s="77">
        <f>IFERROR(VLOOKUP($B209,'24hr'!$A$1:$X$367,MATCH('24hrFilter'!E$1,'24hr'!$C$1:$X$1,0)+2,0),"")</f>
        <v>64.7</v>
      </c>
      <c r="F209" s="77">
        <f>IFERROR(VLOOKUP($B209,'24hr'!$A$1:$X$367,MATCH('24hrFilter'!F$1,'24hr'!$C$1:$X$1,0)+2,0),"")</f>
        <v>58.651754500000003</v>
      </c>
      <c r="G209" s="77">
        <f>IFERROR(VLOOKUP($B209,'24hr'!$A$1:$X$367,MATCH('24hrFilter'!G$1,'24hr'!$C$1:$X$1,0)+2,0),"")</f>
        <v>58.651754500000003</v>
      </c>
      <c r="H209" s="77">
        <f>IFERROR(VLOOKUP($B209,'24hr'!$A$1:$X$367,MATCH('24hrFilter'!H$1,'24hr'!$C$1:$X$1,0)+2,0),"")</f>
        <v>15.299783999999995</v>
      </c>
      <c r="I209" s="77">
        <f>IFERROR(VLOOKUP($B209,'24hr'!$A$1:$X$367,MATCH('24hrFilter'!I$1,'24hr'!$C$1:$X$1,0)+2,0),"")</f>
        <v>65.601787799999997</v>
      </c>
      <c r="J209" s="77">
        <f>IFERROR(VLOOKUP($B209,'24hr'!$A$1:$X$367,MATCH('24hrFilter'!J$1,'24hr'!$C$1:$X$1,0)+2,0),"")</f>
        <v>59.583973999999998</v>
      </c>
      <c r="K209" s="77">
        <f>IFERROR(VLOOKUP($B209,'24hr'!$A$1:$X$367,MATCH('24hrFilter'!K$1,'24hr'!$C$1:$X$1,0)+2,0),"")</f>
        <v>47.371385000000004</v>
      </c>
      <c r="L209" s="77">
        <f>IFERROR(VLOOKUP($B209,'24hr'!$A$1:$X$367,MATCH('24hrFilter'!L$1,'24hr'!$C$1:$X$1,0)+2,0),"")</f>
        <v>47.371385000000004</v>
      </c>
      <c r="M209" s="77">
        <f>IFERROR(VLOOKUP($B209,'24hr'!$A$1:$X$367,MATCH('24hrFilter'!M$1,'24hr'!$C$1:$X$1,0)+2,0),"")</f>
        <v>12.212589000000001</v>
      </c>
      <c r="N209" s="77">
        <f>IFERROR(VLOOKUP($B209,'24hr'!$A$1:$X$367,MATCH('24hrFilter'!N$1,'24hr'!$C$1:$X$1,0)+2,0),"")</f>
        <v>53.867389299999999</v>
      </c>
      <c r="O209" s="77">
        <f>IFERROR(VLOOKUP($B209,'24hr'!$A$1:$X$367,MATCH('24hrFilter'!O$1,'24hr'!$C$1:$X$1,0)+2,0),"")</f>
        <v>91.779435000000007</v>
      </c>
      <c r="P209" s="77">
        <f>IFERROR(VLOOKUP($B209,'24hr'!$A$1:$X$367,MATCH('24hrFilter'!P$1,'24hr'!$C$1:$X$1,0)+2,0),"")</f>
        <v>44.250559500000001</v>
      </c>
      <c r="Q209" s="77">
        <f>IFERROR(VLOOKUP($B209,'24hr'!$A$1:$X$367,MATCH('24hrFilter'!Q$1,'24hr'!$C$1:$X$1,0)+2,0),"")</f>
        <v>44.250559500000001</v>
      </c>
      <c r="R209" s="77">
        <f>IFERROR(VLOOKUP($B209,'24hr'!$A$1:$X$367,MATCH('24hrFilter'!R$1,'24hr'!$C$1:$X$1,0)+2,0),"")</f>
        <v>47.528875499999998</v>
      </c>
      <c r="S209" s="77">
        <f>IFERROR(VLOOKUP($B209,'24hr'!$A$1:$X$367,MATCH('24hrFilter'!S$1,'24hr'!$C$1:$X$1,0)+2,0),"")</f>
        <v>70.249945300000007</v>
      </c>
      <c r="T209" s="77">
        <f>IFERROR(VLOOKUP($B209,'24hr'!$A$1:$X$367,MATCH('24hrFilter'!T$1,'24hr'!$C$1:$X$1,0)+2,0),"")</f>
        <v>6.2517480000000001</v>
      </c>
      <c r="U209" s="77">
        <f>IFERROR(VLOOKUP($B209,'24hr'!$A$1:$X$367,MATCH('24hrFilter'!U$1,'24hr'!$C$1:$X$1,0)+2,0),"")</f>
        <v>3.2833334999999999</v>
      </c>
      <c r="V209" s="77">
        <f>IFERROR(VLOOKUP($B209,'24hr'!$A$1:$X$367,MATCH('24hrFilter'!V$1,'24hr'!$C$1:$X$1,0)+2,0),"")</f>
        <v>3.2833334999999999</v>
      </c>
      <c r="W209" s="77">
        <f>IFERROR(VLOOKUP($B209,'24hr'!$A$1:$X$367,MATCH('24hrFilter'!W$1,'24hr'!$C$1:$X$1,0)+2,0),"")</f>
        <v>2.9684144999999997</v>
      </c>
      <c r="X209" s="77">
        <f>IFERROR(VLOOKUP($B209,'24hr'!$A$1:$X$367,MATCH('24hrFilter'!X$1,'24hr'!$C$1:$X$1,0)+2,0),"")</f>
        <v>4.5162705000000001</v>
      </c>
      <c r="Y209" s="77">
        <f>IFERROR(VLOOKUP($B209,'24hr'!$A$1:$Z$367,MATCH('24hrFilter'!Y$1,'24hr'!$C$1:$Z$1,0)+2,0),"")</f>
        <v>65</v>
      </c>
      <c r="Z209" s="77">
        <f>IFERROR(VLOOKUP($B209,'24hr'!$A$1:$Z$367,MATCH('24hrFilter'!Z$1,'24hr'!$C$1:$Z$1,0)+2,0),"")</f>
        <v>75</v>
      </c>
    </row>
    <row r="210" spans="2:26" x14ac:dyDescent="0.25">
      <c r="B210">
        <f>IF(ROW()-1&lt;=Input!$F$4,ROW()-1,"")</f>
        <v>209</v>
      </c>
      <c r="C210" s="1">
        <f>IFERROR(VLOOKUP($B210,'24hr'!$A$1:$X$367,MATCH('24hrFilter'!C$1,'24hr'!$C$1:$X$1,0)+2,0),"")</f>
        <v>43986</v>
      </c>
      <c r="D210" s="77" t="str">
        <f>IFERROR(VLOOKUP($B210,'24hr'!$A$1:$X$367,MATCH('24hrFilter'!D$1,'24hr'!$C$1:$X$1,0)+2,0),"")</f>
        <v>Combined</v>
      </c>
      <c r="E210" s="77">
        <f>IFERROR(VLOOKUP($B210,'24hr'!$A$1:$X$367,MATCH('24hrFilter'!E$1,'24hr'!$C$1:$X$1,0)+2,0),"")</f>
        <v>67.390908999999994</v>
      </c>
      <c r="F210" s="77">
        <f>IFERROR(VLOOKUP($B210,'24hr'!$A$1:$X$367,MATCH('24hrFilter'!F$1,'24hr'!$C$1:$X$1,0)+2,0),"")</f>
        <v>60.773888999999997</v>
      </c>
      <c r="G210" s="77">
        <f>IFERROR(VLOOKUP($B210,'24hr'!$A$1:$X$367,MATCH('24hrFilter'!G$1,'24hr'!$C$1:$X$1,0)+2,0),"")</f>
        <v>60.773888999999997</v>
      </c>
      <c r="H210" s="77">
        <f>IFERROR(VLOOKUP($B210,'24hr'!$A$1:$X$367,MATCH('24hrFilter'!H$1,'24hr'!$C$1:$X$1,0)+2,0),"")</f>
        <v>18.174642499999994</v>
      </c>
      <c r="I210" s="77">
        <f>IFERROR(VLOOKUP($B210,'24hr'!$A$1:$X$367,MATCH('24hrFilter'!I$1,'24hr'!$C$1:$X$1,0)+2,0),"")</f>
        <v>68.188469499999997</v>
      </c>
      <c r="J210" s="77">
        <f>IFERROR(VLOOKUP($B210,'24hr'!$A$1:$X$367,MATCH('24hrFilter'!J$1,'24hr'!$C$1:$X$1,0)+2,0),"")</f>
        <v>58.602430499999997</v>
      </c>
      <c r="K210" s="77">
        <f>IFERROR(VLOOKUP($B210,'24hr'!$A$1:$X$367,MATCH('24hrFilter'!K$1,'24hr'!$C$1:$X$1,0)+2,0),"")</f>
        <v>36.891118500000005</v>
      </c>
      <c r="L210" s="77">
        <f>IFERROR(VLOOKUP($B210,'24hr'!$A$1:$X$367,MATCH('24hrFilter'!L$1,'24hr'!$C$1:$X$1,0)+2,0),"")</f>
        <v>36.891118500000005</v>
      </c>
      <c r="M210" s="77">
        <f>IFERROR(VLOOKUP($B210,'24hr'!$A$1:$X$367,MATCH('24hrFilter'!M$1,'24hr'!$C$1:$X$1,0)+2,0),"")</f>
        <v>21.711312</v>
      </c>
      <c r="N210" s="77">
        <f>IFERROR(VLOOKUP($B210,'24hr'!$A$1:$X$367,MATCH('24hrFilter'!N$1,'24hr'!$C$1:$X$1,0)+2,0),"")</f>
        <v>51.69388515</v>
      </c>
      <c r="O210" s="77">
        <f>IFERROR(VLOOKUP($B210,'24hr'!$A$1:$X$367,MATCH('24hrFilter'!O$1,'24hr'!$C$1:$X$1,0)+2,0),"")</f>
        <v>85.034201499999995</v>
      </c>
      <c r="P210" s="77">
        <f>IFERROR(VLOOKUP($B210,'24hr'!$A$1:$X$367,MATCH('24hrFilter'!P$1,'24hr'!$C$1:$X$1,0)+2,0),"")</f>
        <v>29.037168000000001</v>
      </c>
      <c r="Q210" s="77">
        <f>IFERROR(VLOOKUP($B210,'24hr'!$A$1:$X$367,MATCH('24hrFilter'!Q$1,'24hr'!$C$1:$X$1,0)+2,0),"")</f>
        <v>29.037168000000001</v>
      </c>
      <c r="R210" s="77">
        <f>IFERROR(VLOOKUP($B210,'24hr'!$A$1:$X$367,MATCH('24hrFilter'!R$1,'24hr'!$C$1:$X$1,0)+2,0),"")</f>
        <v>55.997033500000001</v>
      </c>
      <c r="S210" s="77">
        <f>IFERROR(VLOOKUP($B210,'24hr'!$A$1:$X$367,MATCH('24hrFilter'!S$1,'24hr'!$C$1:$X$1,0)+2,0),"")</f>
        <v>62.879095100000001</v>
      </c>
      <c r="T210" s="77">
        <f>IFERROR(VLOOKUP($B210,'24hr'!$A$1:$X$367,MATCH('24hrFilter'!T$1,'24hr'!$C$1:$X$1,0)+2,0),"")</f>
        <v>7.1057689999999996</v>
      </c>
      <c r="U210" s="77">
        <f>IFERROR(VLOOKUP($B210,'24hr'!$A$1:$X$367,MATCH('24hrFilter'!U$1,'24hr'!$C$1:$X$1,0)+2,0),"")</f>
        <v>2.9005679999999998</v>
      </c>
      <c r="V210" s="77">
        <f>IFERROR(VLOOKUP($B210,'24hr'!$A$1:$X$367,MATCH('24hrFilter'!V$1,'24hr'!$C$1:$X$1,0)+2,0),"")</f>
        <v>2.9005679999999998</v>
      </c>
      <c r="W210" s="77">
        <f>IFERROR(VLOOKUP($B210,'24hr'!$A$1:$X$367,MATCH('24hrFilter'!W$1,'24hr'!$C$1:$X$1,0)+2,0),"")</f>
        <v>4.2052009999999997</v>
      </c>
      <c r="X210" s="77">
        <f>IFERROR(VLOOKUP($B210,'24hr'!$A$1:$X$367,MATCH('24hrFilter'!X$1,'24hr'!$C$1:$X$1,0)+2,0),"")</f>
        <v>4.7833953500000002</v>
      </c>
      <c r="Y210" s="77">
        <f>IFERROR(VLOOKUP($B210,'24hr'!$A$1:$Z$367,MATCH('24hrFilter'!Y$1,'24hr'!$C$1:$Z$1,0)+2,0),"")</f>
        <v>65</v>
      </c>
      <c r="Z210" s="77">
        <f>IFERROR(VLOOKUP($B210,'24hr'!$A$1:$Z$367,MATCH('24hrFilter'!Z$1,'24hr'!$C$1:$Z$1,0)+2,0),"")</f>
        <v>75</v>
      </c>
    </row>
    <row r="211" spans="2:26" x14ac:dyDescent="0.25">
      <c r="B211">
        <f>IF(ROW()-1&lt;=Input!$F$4,ROW()-1,"")</f>
        <v>210</v>
      </c>
      <c r="C211" s="1">
        <f>IFERROR(VLOOKUP($B211,'24hr'!$A$1:$X$367,MATCH('24hrFilter'!C$1,'24hr'!$C$1:$X$1,0)+2,0),"")</f>
        <v>43985</v>
      </c>
      <c r="D211" s="77" t="str">
        <f>IFERROR(VLOOKUP($B211,'24hr'!$A$1:$X$367,MATCH('24hrFilter'!D$1,'24hr'!$C$1:$X$1,0)+2,0),"")</f>
        <v>Combined</v>
      </c>
      <c r="E211" s="77">
        <f>IFERROR(VLOOKUP($B211,'24hr'!$A$1:$X$367,MATCH('24hrFilter'!E$1,'24hr'!$C$1:$X$1,0)+2,0),"")</f>
        <v>68.661817999999997</v>
      </c>
      <c r="F211" s="77">
        <f>IFERROR(VLOOKUP($B211,'24hr'!$A$1:$X$367,MATCH('24hrFilter'!F$1,'24hr'!$C$1:$X$1,0)+2,0),"")</f>
        <v>60.209667500000002</v>
      </c>
      <c r="G211" s="77">
        <f>IFERROR(VLOOKUP($B211,'24hr'!$A$1:$X$367,MATCH('24hrFilter'!G$1,'24hr'!$C$1:$X$1,0)+2,0),"")</f>
        <v>60.209667500000002</v>
      </c>
      <c r="H211" s="77">
        <f>IFERROR(VLOOKUP($B211,'24hr'!$A$1:$X$367,MATCH('24hrFilter'!H$1,'24hr'!$C$1:$X$1,0)+2,0),"")</f>
        <v>19.976625999999996</v>
      </c>
      <c r="I211" s="77">
        <f>IFERROR(VLOOKUP($B211,'24hr'!$A$1:$X$367,MATCH('24hrFilter'!I$1,'24hr'!$C$1:$X$1,0)+2,0),"")</f>
        <v>69.610184900000007</v>
      </c>
      <c r="J211" s="77">
        <f>IFERROR(VLOOKUP($B211,'24hr'!$A$1:$X$367,MATCH('24hrFilter'!J$1,'24hr'!$C$1:$X$1,0)+2,0),"")</f>
        <v>57.424706</v>
      </c>
      <c r="K211" s="77">
        <f>IFERROR(VLOOKUP($B211,'24hr'!$A$1:$X$367,MATCH('24hrFilter'!K$1,'24hr'!$C$1:$X$1,0)+2,0),"")</f>
        <v>38.005175000000001</v>
      </c>
      <c r="L211" s="77">
        <f>IFERROR(VLOOKUP($B211,'24hr'!$A$1:$X$367,MATCH('24hrFilter'!L$1,'24hr'!$C$1:$X$1,0)+2,0),"")</f>
        <v>38.005175000000001</v>
      </c>
      <c r="M211" s="77">
        <f>IFERROR(VLOOKUP($B211,'24hr'!$A$1:$X$367,MATCH('24hrFilter'!M$1,'24hr'!$C$1:$X$1,0)+2,0),"")</f>
        <v>19.419530999999999</v>
      </c>
      <c r="N211" s="77">
        <f>IFERROR(VLOOKUP($B211,'24hr'!$A$1:$X$367,MATCH('24hrFilter'!N$1,'24hr'!$C$1:$X$1,0)+2,0),"")</f>
        <v>51.460378649999996</v>
      </c>
      <c r="O211" s="77">
        <f>IFERROR(VLOOKUP($B211,'24hr'!$A$1:$X$367,MATCH('24hrFilter'!O$1,'24hr'!$C$1:$X$1,0)+2,0),"")</f>
        <v>87.481720499999994</v>
      </c>
      <c r="P211" s="77">
        <f>IFERROR(VLOOKUP($B211,'24hr'!$A$1:$X$367,MATCH('24hrFilter'!P$1,'24hr'!$C$1:$X$1,0)+2,0),"")</f>
        <v>31.228776500000002</v>
      </c>
      <c r="Q211" s="77">
        <f>IFERROR(VLOOKUP($B211,'24hr'!$A$1:$X$367,MATCH('24hrFilter'!Q$1,'24hr'!$C$1:$X$1,0)+2,0),"")</f>
        <v>31.228776500000002</v>
      </c>
      <c r="R211" s="77">
        <f>IFERROR(VLOOKUP($B211,'24hr'!$A$1:$X$367,MATCH('24hrFilter'!R$1,'24hr'!$C$1:$X$1,0)+2,0),"")</f>
        <v>56.252943999999999</v>
      </c>
      <c r="S211" s="77">
        <f>IFERROR(VLOOKUP($B211,'24hr'!$A$1:$X$367,MATCH('24hrFilter'!S$1,'24hr'!$C$1:$X$1,0)+2,0),"")</f>
        <v>61.19148405</v>
      </c>
      <c r="T211" s="77">
        <f>IFERROR(VLOOKUP($B211,'24hr'!$A$1:$X$367,MATCH('24hrFilter'!T$1,'24hr'!$C$1:$X$1,0)+2,0),"")</f>
        <v>7.0769229999999999</v>
      </c>
      <c r="U211" s="77">
        <f>IFERROR(VLOOKUP($B211,'24hr'!$A$1:$X$367,MATCH('24hrFilter'!U$1,'24hr'!$C$1:$X$1,0)+2,0),"")</f>
        <v>2.6977275000000001</v>
      </c>
      <c r="V211" s="77">
        <f>IFERROR(VLOOKUP($B211,'24hr'!$A$1:$X$367,MATCH('24hrFilter'!V$1,'24hr'!$C$1:$X$1,0)+2,0),"")</f>
        <v>2.6977275000000001</v>
      </c>
      <c r="W211" s="77">
        <f>IFERROR(VLOOKUP($B211,'24hr'!$A$1:$X$367,MATCH('24hrFilter'!W$1,'24hr'!$C$1:$X$1,0)+2,0),"")</f>
        <v>4.3791954999999998</v>
      </c>
      <c r="X211" s="77">
        <f>IFERROR(VLOOKUP($B211,'24hr'!$A$1:$X$367,MATCH('24hrFilter'!X$1,'24hr'!$C$1:$X$1,0)+2,0),"")</f>
        <v>4.8635573000000001</v>
      </c>
      <c r="Y211" s="77">
        <f>IFERROR(VLOOKUP($B211,'24hr'!$A$1:$Z$367,MATCH('24hrFilter'!Y$1,'24hr'!$C$1:$Z$1,0)+2,0),"")</f>
        <v>65</v>
      </c>
      <c r="Z211" s="77">
        <f>IFERROR(VLOOKUP($B211,'24hr'!$A$1:$Z$367,MATCH('24hrFilter'!Z$1,'24hr'!$C$1:$Z$1,0)+2,0),"")</f>
        <v>75</v>
      </c>
    </row>
    <row r="212" spans="2:26" x14ac:dyDescent="0.25">
      <c r="B212">
        <f>IF(ROW()-1&lt;=Input!$F$4,ROW()-1,"")</f>
        <v>211</v>
      </c>
      <c r="C212" s="1">
        <f>IFERROR(VLOOKUP($B212,'24hr'!$A$1:$X$367,MATCH('24hrFilter'!C$1,'24hr'!$C$1:$X$1,0)+2,0),"")</f>
        <v>43984</v>
      </c>
      <c r="D212" s="77" t="str">
        <f>IFERROR(VLOOKUP($B212,'24hr'!$A$1:$X$367,MATCH('24hrFilter'!D$1,'24hr'!$C$1:$X$1,0)+2,0),"")</f>
        <v>Combined</v>
      </c>
      <c r="E212" s="77">
        <f>IFERROR(VLOOKUP($B212,'24hr'!$A$1:$X$367,MATCH('24hrFilter'!E$1,'24hr'!$C$1:$X$1,0)+2,0),"")</f>
        <v>65.863636</v>
      </c>
      <c r="F212" s="77">
        <f>IFERROR(VLOOKUP($B212,'24hr'!$A$1:$X$367,MATCH('24hrFilter'!F$1,'24hr'!$C$1:$X$1,0)+2,0),"")</f>
        <v>59.795652000000004</v>
      </c>
      <c r="G212" s="77">
        <f>IFERROR(VLOOKUP($B212,'24hr'!$A$1:$X$367,MATCH('24hrFilter'!G$1,'24hr'!$C$1:$X$1,0)+2,0),"")</f>
        <v>59.795652000000004</v>
      </c>
      <c r="H212" s="77">
        <f>IFERROR(VLOOKUP($B212,'24hr'!$A$1:$X$367,MATCH('24hrFilter'!H$1,'24hr'!$C$1:$X$1,0)+2,0),"")</f>
        <v>16.012319999999999</v>
      </c>
      <c r="I212" s="77">
        <f>IFERROR(VLOOKUP($B212,'24hr'!$A$1:$X$367,MATCH('24hrFilter'!I$1,'24hr'!$C$1:$X$1,0)+2,0),"")</f>
        <v>69.043093400000004</v>
      </c>
      <c r="J212" s="77">
        <f>IFERROR(VLOOKUP($B212,'24hr'!$A$1:$X$367,MATCH('24hrFilter'!J$1,'24hr'!$C$1:$X$1,0)+2,0),"")</f>
        <v>56.472947000000005</v>
      </c>
      <c r="K212" s="77">
        <f>IFERROR(VLOOKUP($B212,'24hr'!$A$1:$X$367,MATCH('24hrFilter'!K$1,'24hr'!$C$1:$X$1,0)+2,0),"")</f>
        <v>40.563356499999998</v>
      </c>
      <c r="L212" s="77">
        <f>IFERROR(VLOOKUP($B212,'24hr'!$A$1:$X$367,MATCH('24hrFilter'!L$1,'24hr'!$C$1:$X$1,0)+2,0),"")</f>
        <v>40.563356499999998</v>
      </c>
      <c r="M212" s="77">
        <f>IFERROR(VLOOKUP($B212,'24hr'!$A$1:$X$367,MATCH('24hrFilter'!M$1,'24hr'!$C$1:$X$1,0)+2,0),"")</f>
        <v>15.909590500000004</v>
      </c>
      <c r="N212" s="77">
        <f>IFERROR(VLOOKUP($B212,'24hr'!$A$1:$X$367,MATCH('24hrFilter'!N$1,'24hr'!$C$1:$X$1,0)+2,0),"")</f>
        <v>52.222379450000005</v>
      </c>
      <c r="O212" s="77">
        <f>IFERROR(VLOOKUP($B212,'24hr'!$A$1:$X$367,MATCH('24hrFilter'!O$1,'24hr'!$C$1:$X$1,0)+2,0),"")</f>
        <v>89.42</v>
      </c>
      <c r="P212" s="77">
        <f>IFERROR(VLOOKUP($B212,'24hr'!$A$1:$X$367,MATCH('24hrFilter'!P$1,'24hr'!$C$1:$X$1,0)+2,0),"")</f>
        <v>40.118111999999996</v>
      </c>
      <c r="Q212" s="77">
        <f>IFERROR(VLOOKUP($B212,'24hr'!$A$1:$X$367,MATCH('24hrFilter'!Q$1,'24hr'!$C$1:$X$1,0)+2,0),"")</f>
        <v>40.118111999999996</v>
      </c>
      <c r="R212" s="77">
        <f>IFERROR(VLOOKUP($B212,'24hr'!$A$1:$X$367,MATCH('24hrFilter'!R$1,'24hr'!$C$1:$X$1,0)+2,0),"")</f>
        <v>49.301888000000005</v>
      </c>
      <c r="S212" s="77">
        <f>IFERROR(VLOOKUP($B212,'24hr'!$A$1:$X$367,MATCH('24hrFilter'!S$1,'24hr'!$C$1:$X$1,0)+2,0),"")</f>
        <v>62.053979600000005</v>
      </c>
      <c r="T212" s="77">
        <f>IFERROR(VLOOKUP($B212,'24hr'!$A$1:$X$367,MATCH('24hrFilter'!T$1,'24hr'!$C$1:$X$1,0)+2,0),"")</f>
        <v>6.0747865000000001</v>
      </c>
      <c r="U212" s="77">
        <f>IFERROR(VLOOKUP($B212,'24hr'!$A$1:$X$367,MATCH('24hrFilter'!U$1,'24hr'!$C$1:$X$1,0)+2,0),"")</f>
        <v>2.7727275000000002</v>
      </c>
      <c r="V212" s="77">
        <f>IFERROR(VLOOKUP($B212,'24hr'!$A$1:$X$367,MATCH('24hrFilter'!V$1,'24hr'!$C$1:$X$1,0)+2,0),"")</f>
        <v>2.7727275000000002</v>
      </c>
      <c r="W212" s="77">
        <f>IFERROR(VLOOKUP($B212,'24hr'!$A$1:$X$367,MATCH('24hrFilter'!W$1,'24hr'!$C$1:$X$1,0)+2,0),"")</f>
        <v>3.3020589999999999</v>
      </c>
      <c r="X212" s="77">
        <f>IFERROR(VLOOKUP($B212,'24hr'!$A$1:$X$367,MATCH('24hrFilter'!X$1,'24hr'!$C$1:$X$1,0)+2,0),"")</f>
        <v>4.6163904000000002</v>
      </c>
      <c r="Y212" s="77">
        <f>IFERROR(VLOOKUP($B212,'24hr'!$A$1:$Z$367,MATCH('24hrFilter'!Y$1,'24hr'!$C$1:$Z$1,0)+2,0),"")</f>
        <v>65</v>
      </c>
      <c r="Z212" s="77">
        <f>IFERROR(VLOOKUP($B212,'24hr'!$A$1:$Z$367,MATCH('24hrFilter'!Z$1,'24hr'!$C$1:$Z$1,0)+2,0),"")</f>
        <v>75</v>
      </c>
    </row>
    <row r="213" spans="2:26" x14ac:dyDescent="0.25">
      <c r="B213">
        <f>IF(ROW()-1&lt;=Input!$F$4,ROW()-1,"")</f>
        <v>212</v>
      </c>
      <c r="C213" s="1">
        <f>IFERROR(VLOOKUP($B213,'24hr'!$A$1:$X$367,MATCH('24hrFilter'!C$1,'24hr'!$C$1:$X$1,0)+2,0),"")</f>
        <v>43983</v>
      </c>
      <c r="D213" s="77" t="str">
        <f>IFERROR(VLOOKUP($B213,'24hr'!$A$1:$X$367,MATCH('24hrFilter'!D$1,'24hr'!$C$1:$X$1,0)+2,0),"")</f>
        <v>Combined</v>
      </c>
      <c r="E213" s="77">
        <f>IFERROR(VLOOKUP($B213,'24hr'!$A$1:$X$367,MATCH('24hrFilter'!E$1,'24hr'!$C$1:$X$1,0)+2,0),"")</f>
        <v>62.963636000000001</v>
      </c>
      <c r="F213" s="77">
        <f>IFERROR(VLOOKUP($B213,'24hr'!$A$1:$X$367,MATCH('24hrFilter'!F$1,'24hr'!$C$1:$X$1,0)+2,0),"")</f>
        <v>60.830356999999992</v>
      </c>
      <c r="G213" s="77">
        <f>IFERROR(VLOOKUP($B213,'24hr'!$A$1:$X$367,MATCH('24hrFilter'!G$1,'24hr'!$C$1:$X$1,0)+2,0),"")</f>
        <v>60.830356999999992</v>
      </c>
      <c r="H213" s="77">
        <f>IFERROR(VLOOKUP($B213,'24hr'!$A$1:$X$367,MATCH('24hrFilter'!H$1,'24hr'!$C$1:$X$1,0)+2,0),"")</f>
        <v>11.536461000000003</v>
      </c>
      <c r="I213" s="77">
        <f>IFERROR(VLOOKUP($B213,'24hr'!$A$1:$X$367,MATCH('24hrFilter'!I$1,'24hr'!$C$1:$X$1,0)+2,0),"")</f>
        <v>68.313395249999999</v>
      </c>
      <c r="J213" s="77">
        <f>IFERROR(VLOOKUP($B213,'24hr'!$A$1:$X$367,MATCH('24hrFilter'!J$1,'24hr'!$C$1:$X$1,0)+2,0),"")</f>
        <v>58.497091499999996</v>
      </c>
      <c r="K213" s="77">
        <f>IFERROR(VLOOKUP($B213,'24hr'!$A$1:$X$367,MATCH('24hrFilter'!K$1,'24hr'!$C$1:$X$1,0)+2,0),"")</f>
        <v>43.0046155</v>
      </c>
      <c r="L213" s="77">
        <f>IFERROR(VLOOKUP($B213,'24hr'!$A$1:$X$367,MATCH('24hrFilter'!L$1,'24hr'!$C$1:$X$1,0)+2,0),"")</f>
        <v>43.0046155</v>
      </c>
      <c r="M213" s="77">
        <f>IFERROR(VLOOKUP($B213,'24hr'!$A$1:$X$367,MATCH('24hrFilter'!M$1,'24hr'!$C$1:$X$1,0)+2,0),"")</f>
        <v>15.492476</v>
      </c>
      <c r="N213" s="77">
        <f>IFERROR(VLOOKUP($B213,'24hr'!$A$1:$X$367,MATCH('24hrFilter'!N$1,'24hr'!$C$1:$X$1,0)+2,0),"")</f>
        <v>51.923579099999998</v>
      </c>
      <c r="O213" s="77">
        <f>IFERROR(VLOOKUP($B213,'24hr'!$A$1:$X$367,MATCH('24hrFilter'!O$1,'24hr'!$C$1:$X$1,0)+2,0),"")</f>
        <v>87.194643000000013</v>
      </c>
      <c r="P213" s="77">
        <f>IFERROR(VLOOKUP($B213,'24hr'!$A$1:$X$367,MATCH('24hrFilter'!P$1,'24hr'!$C$1:$X$1,0)+2,0),"")</f>
        <v>43.756888000000004</v>
      </c>
      <c r="Q213" s="77">
        <f>IFERROR(VLOOKUP($B213,'24hr'!$A$1:$X$367,MATCH('24hrFilter'!Q$1,'24hr'!$C$1:$X$1,0)+2,0),"")</f>
        <v>43.756888000000004</v>
      </c>
      <c r="R213" s="77">
        <f>IFERROR(VLOOKUP($B213,'24hr'!$A$1:$X$367,MATCH('24hrFilter'!R$1,'24hr'!$C$1:$X$1,0)+2,0),"")</f>
        <v>43.43775500000001</v>
      </c>
      <c r="S213" s="77">
        <f>IFERROR(VLOOKUP($B213,'24hr'!$A$1:$X$367,MATCH('24hrFilter'!S$1,'24hr'!$C$1:$X$1,0)+2,0),"")</f>
        <v>62.407305800000003</v>
      </c>
      <c r="T213" s="77">
        <f>IFERROR(VLOOKUP($B213,'24hr'!$A$1:$X$367,MATCH('24hrFilter'!T$1,'24hr'!$C$1:$X$1,0)+2,0),"")</f>
        <v>6.1682689999999996</v>
      </c>
      <c r="U213" s="77">
        <f>IFERROR(VLOOKUP($B213,'24hr'!$A$1:$X$367,MATCH('24hrFilter'!U$1,'24hr'!$C$1:$X$1,0)+2,0),"")</f>
        <v>2.6696969999999998</v>
      </c>
      <c r="V213" s="77">
        <f>IFERROR(VLOOKUP($B213,'24hr'!$A$1:$X$367,MATCH('24hrFilter'!V$1,'24hr'!$C$1:$X$1,0)+2,0),"")</f>
        <v>2.6696969999999998</v>
      </c>
      <c r="W213" s="77">
        <f>IFERROR(VLOOKUP($B213,'24hr'!$A$1:$X$367,MATCH('24hrFilter'!W$1,'24hr'!$C$1:$X$1,0)+2,0),"")</f>
        <v>3.4985719999999998</v>
      </c>
      <c r="X213" s="77">
        <f>IFERROR(VLOOKUP($B213,'24hr'!$A$1:$X$367,MATCH('24hrFilter'!X$1,'24hr'!$C$1:$X$1,0)+2,0),"")</f>
        <v>4.5121804499999998</v>
      </c>
      <c r="Y213" s="77">
        <f>IFERROR(VLOOKUP($B213,'24hr'!$A$1:$Z$367,MATCH('24hrFilter'!Y$1,'24hr'!$C$1:$Z$1,0)+2,0),"")</f>
        <v>65</v>
      </c>
      <c r="Z213" s="77">
        <f>IFERROR(VLOOKUP($B213,'24hr'!$A$1:$Z$367,MATCH('24hrFilter'!Z$1,'24hr'!$C$1:$Z$1,0)+2,0),"")</f>
        <v>75</v>
      </c>
    </row>
    <row r="214" spans="2:26" x14ac:dyDescent="0.25">
      <c r="B214">
        <f>IF(ROW()-1&lt;=Input!$F$4,ROW()-1,"")</f>
        <v>213</v>
      </c>
      <c r="C214" s="1">
        <f>IFERROR(VLOOKUP($B214,'24hr'!$A$1:$X$367,MATCH('24hrFilter'!C$1,'24hr'!$C$1:$X$1,0)+2,0),"")</f>
        <v>43982</v>
      </c>
      <c r="D214" s="77" t="str">
        <f>IFERROR(VLOOKUP($B214,'24hr'!$A$1:$X$367,MATCH('24hrFilter'!D$1,'24hr'!$C$1:$X$1,0)+2,0),"")</f>
        <v>Combined</v>
      </c>
      <c r="E214" s="77">
        <f>IFERROR(VLOOKUP($B214,'24hr'!$A$1:$X$367,MATCH('24hrFilter'!E$1,'24hr'!$C$1:$X$1,0)+2,0),"")</f>
        <v>62.927273</v>
      </c>
      <c r="F214" s="77">
        <f>IFERROR(VLOOKUP($B214,'24hr'!$A$1:$X$367,MATCH('24hrFilter'!F$1,'24hr'!$C$1:$X$1,0)+2,0),"")</f>
        <v>58.6497545</v>
      </c>
      <c r="G214" s="77">
        <f>IFERROR(VLOOKUP($B214,'24hr'!$A$1:$X$367,MATCH('24hrFilter'!G$1,'24hr'!$C$1:$X$1,0)+2,0),"")</f>
        <v>58.6497545</v>
      </c>
      <c r="H214" s="77">
        <f>IFERROR(VLOOKUP($B214,'24hr'!$A$1:$X$367,MATCH('24hrFilter'!H$1,'24hr'!$C$1:$X$1,0)+2,0),"")</f>
        <v>14.6292665</v>
      </c>
      <c r="I214" s="77">
        <f>IFERROR(VLOOKUP($B214,'24hr'!$A$1:$X$367,MATCH('24hrFilter'!I$1,'24hr'!$C$1:$X$1,0)+2,0),"")</f>
        <v>66.034100550000005</v>
      </c>
      <c r="J214" s="77">
        <f>IFERROR(VLOOKUP($B214,'24hr'!$A$1:$X$367,MATCH('24hrFilter'!J$1,'24hr'!$C$1:$X$1,0)+2,0),"")</f>
        <v>57.248076999999995</v>
      </c>
      <c r="K214" s="77">
        <f>IFERROR(VLOOKUP($B214,'24hr'!$A$1:$X$367,MATCH('24hrFilter'!K$1,'24hr'!$C$1:$X$1,0)+2,0),"")</f>
        <v>39.551677999999995</v>
      </c>
      <c r="L214" s="77">
        <f>IFERROR(VLOOKUP($B214,'24hr'!$A$1:$X$367,MATCH('24hrFilter'!L$1,'24hr'!$C$1:$X$1,0)+2,0),"")</f>
        <v>39.551677999999995</v>
      </c>
      <c r="M214" s="77">
        <f>IFERROR(VLOOKUP($B214,'24hr'!$A$1:$X$367,MATCH('24hrFilter'!M$1,'24hr'!$C$1:$X$1,0)+2,0),"")</f>
        <v>17.696399</v>
      </c>
      <c r="N214" s="77">
        <f>IFERROR(VLOOKUP($B214,'24hr'!$A$1:$X$367,MATCH('24hrFilter'!N$1,'24hr'!$C$1:$X$1,0)+2,0),"")</f>
        <v>51.511825049999999</v>
      </c>
      <c r="O214" s="77">
        <f>IFERROR(VLOOKUP($B214,'24hr'!$A$1:$X$367,MATCH('24hrFilter'!O$1,'24hr'!$C$1:$X$1,0)+2,0),"")</f>
        <v>87.073361500000004</v>
      </c>
      <c r="P214" s="77">
        <f>IFERROR(VLOOKUP($B214,'24hr'!$A$1:$X$367,MATCH('24hrFilter'!P$1,'24hr'!$C$1:$X$1,0)+2,0),"")</f>
        <v>39.302343</v>
      </c>
      <c r="Q214" s="77">
        <f>IFERROR(VLOOKUP($B214,'24hr'!$A$1:$X$367,MATCH('24hrFilter'!Q$1,'24hr'!$C$1:$X$1,0)+2,0),"")</f>
        <v>39.302343</v>
      </c>
      <c r="R214" s="77">
        <f>IFERROR(VLOOKUP($B214,'24hr'!$A$1:$X$367,MATCH('24hrFilter'!R$1,'24hr'!$C$1:$X$1,0)+2,0),"")</f>
        <v>47.771018499999997</v>
      </c>
      <c r="S214" s="77">
        <f>IFERROR(VLOOKUP($B214,'24hr'!$A$1:$X$367,MATCH('24hrFilter'!S$1,'24hr'!$C$1:$X$1,0)+2,0),"")</f>
        <v>66.954443150000003</v>
      </c>
      <c r="T214" s="77">
        <f>IFERROR(VLOOKUP($B214,'24hr'!$A$1:$X$367,MATCH('24hrFilter'!T$1,'24hr'!$C$1:$X$1,0)+2,0),"")</f>
        <v>5.9211539999999996</v>
      </c>
      <c r="U214" s="77">
        <f>IFERROR(VLOOKUP($B214,'24hr'!$A$1:$X$367,MATCH('24hrFilter'!U$1,'24hr'!$C$1:$X$1,0)+2,0),"")</f>
        <v>2.8823530000000002</v>
      </c>
      <c r="V214" s="77">
        <f>IFERROR(VLOOKUP($B214,'24hr'!$A$1:$X$367,MATCH('24hrFilter'!V$1,'24hr'!$C$1:$X$1,0)+2,0),"")</f>
        <v>2.8823530000000002</v>
      </c>
      <c r="W214" s="77">
        <f>IFERROR(VLOOKUP($B214,'24hr'!$A$1:$X$367,MATCH('24hrFilter'!W$1,'24hr'!$C$1:$X$1,0)+2,0),"")</f>
        <v>3.0388010000000003</v>
      </c>
      <c r="X214" s="77">
        <f>IFERROR(VLOOKUP($B214,'24hr'!$A$1:$X$367,MATCH('24hrFilter'!X$1,'24hr'!$C$1:$X$1,0)+2,0),"")</f>
        <v>4.4386273999999997</v>
      </c>
      <c r="Y214" s="77">
        <f>IFERROR(VLOOKUP($B214,'24hr'!$A$1:$Z$367,MATCH('24hrFilter'!Y$1,'24hr'!$C$1:$Z$1,0)+2,0),"")</f>
        <v>65</v>
      </c>
      <c r="Z214" s="77">
        <f>IFERROR(VLOOKUP($B214,'24hr'!$A$1:$Z$367,MATCH('24hrFilter'!Z$1,'24hr'!$C$1:$Z$1,0)+2,0),"")</f>
        <v>75</v>
      </c>
    </row>
    <row r="215" spans="2:26" x14ac:dyDescent="0.25">
      <c r="B215">
        <f>IF(ROW()-1&lt;=Input!$F$4,ROW()-1,"")</f>
        <v>214</v>
      </c>
      <c r="C215" s="1">
        <f>IFERROR(VLOOKUP($B215,'24hr'!$A$1:$X$367,MATCH('24hrFilter'!C$1,'24hr'!$C$1:$X$1,0)+2,0),"")</f>
        <v>43981</v>
      </c>
      <c r="D215" s="77" t="str">
        <f>IFERROR(VLOOKUP($B215,'24hr'!$A$1:$X$367,MATCH('24hrFilter'!D$1,'24hr'!$C$1:$X$1,0)+2,0),"")</f>
        <v>Combined</v>
      </c>
      <c r="E215" s="77">
        <f>IFERROR(VLOOKUP($B215,'24hr'!$A$1:$X$367,MATCH('24hrFilter'!E$1,'24hr'!$C$1:$X$1,0)+2,0),"")</f>
        <v>62.496364</v>
      </c>
      <c r="F215" s="77">
        <f>IFERROR(VLOOKUP($B215,'24hr'!$A$1:$X$367,MATCH('24hrFilter'!F$1,'24hr'!$C$1:$X$1,0)+2,0),"")</f>
        <v>57.448245499999999</v>
      </c>
      <c r="G215" s="77">
        <f>IFERROR(VLOOKUP($B215,'24hr'!$A$1:$X$367,MATCH('24hrFilter'!G$1,'24hr'!$C$1:$X$1,0)+2,0),"")</f>
        <v>57.448245499999999</v>
      </c>
      <c r="H215" s="77">
        <f>IFERROR(VLOOKUP($B215,'24hr'!$A$1:$X$367,MATCH('24hrFilter'!H$1,'24hr'!$C$1:$X$1,0)+2,0),"")</f>
        <v>14.263782499999994</v>
      </c>
      <c r="I215" s="77">
        <f>IFERROR(VLOOKUP($B215,'24hr'!$A$1:$X$367,MATCH('24hrFilter'!I$1,'24hr'!$C$1:$X$1,0)+2,0),"")</f>
        <v>63.564383800000002</v>
      </c>
      <c r="J215" s="77">
        <f>IFERROR(VLOOKUP($B215,'24hr'!$A$1:$X$367,MATCH('24hrFilter'!J$1,'24hr'!$C$1:$X$1,0)+2,0),"")</f>
        <v>58.076764499999996</v>
      </c>
      <c r="K215" s="77">
        <f>IFERROR(VLOOKUP($B215,'24hr'!$A$1:$X$367,MATCH('24hrFilter'!K$1,'24hr'!$C$1:$X$1,0)+2,0),"")</f>
        <v>44.056783499999995</v>
      </c>
      <c r="L215" s="77">
        <f>IFERROR(VLOOKUP($B215,'24hr'!$A$1:$X$367,MATCH('24hrFilter'!L$1,'24hr'!$C$1:$X$1,0)+2,0),"")</f>
        <v>44.056783499999995</v>
      </c>
      <c r="M215" s="77">
        <f>IFERROR(VLOOKUP($B215,'24hr'!$A$1:$X$367,MATCH('24hrFilter'!M$1,'24hr'!$C$1:$X$1,0)+2,0),"")</f>
        <v>14.019981000000001</v>
      </c>
      <c r="N215" s="77">
        <f>IFERROR(VLOOKUP($B215,'24hr'!$A$1:$X$367,MATCH('24hrFilter'!N$1,'24hr'!$C$1:$X$1,0)+2,0),"")</f>
        <v>52.955392349999997</v>
      </c>
      <c r="O215" s="77">
        <f>IFERROR(VLOOKUP($B215,'24hr'!$A$1:$X$367,MATCH('24hrFilter'!O$1,'24hr'!$C$1:$X$1,0)+2,0),"")</f>
        <v>90.698958500000003</v>
      </c>
      <c r="P215" s="77">
        <f>IFERROR(VLOOKUP($B215,'24hr'!$A$1:$X$367,MATCH('24hrFilter'!P$1,'24hr'!$C$1:$X$1,0)+2,0),"")</f>
        <v>43.009510500000005</v>
      </c>
      <c r="Q215" s="77">
        <f>IFERROR(VLOOKUP($B215,'24hr'!$A$1:$X$367,MATCH('24hrFilter'!Q$1,'24hr'!$C$1:$X$1,0)+2,0),"")</f>
        <v>43.009510500000005</v>
      </c>
      <c r="R215" s="77">
        <f>IFERROR(VLOOKUP($B215,'24hr'!$A$1:$X$367,MATCH('24hrFilter'!R$1,'24hr'!$C$1:$X$1,0)+2,0),"")</f>
        <v>47.689447999999999</v>
      </c>
      <c r="S215" s="77">
        <f>IFERROR(VLOOKUP($B215,'24hr'!$A$1:$X$367,MATCH('24hrFilter'!S$1,'24hr'!$C$1:$X$1,0)+2,0),"")</f>
        <v>73.591894999999994</v>
      </c>
      <c r="T215" s="77">
        <f>IFERROR(VLOOKUP($B215,'24hr'!$A$1:$X$367,MATCH('24hrFilter'!T$1,'24hr'!$C$1:$X$1,0)+2,0),"")</f>
        <v>6.7182539999999999</v>
      </c>
      <c r="U215" s="77">
        <f>IFERROR(VLOOKUP($B215,'24hr'!$A$1:$X$367,MATCH('24hrFilter'!U$1,'24hr'!$C$1:$X$1,0)+2,0),"")</f>
        <v>3.0818449999999999</v>
      </c>
      <c r="V215" s="77">
        <f>IFERROR(VLOOKUP($B215,'24hr'!$A$1:$X$367,MATCH('24hrFilter'!V$1,'24hr'!$C$1:$X$1,0)+2,0),"")</f>
        <v>3.0818449999999999</v>
      </c>
      <c r="W215" s="77">
        <f>IFERROR(VLOOKUP($B215,'24hr'!$A$1:$X$367,MATCH('24hrFilter'!W$1,'24hr'!$C$1:$X$1,0)+2,0),"")</f>
        <v>3.6364090000000004</v>
      </c>
      <c r="X215" s="77">
        <f>IFERROR(VLOOKUP($B215,'24hr'!$A$1:$X$367,MATCH('24hrFilter'!X$1,'24hr'!$C$1:$X$1,0)+2,0),"")</f>
        <v>4.8499750499999994</v>
      </c>
      <c r="Y215" s="77">
        <f>IFERROR(VLOOKUP($B215,'24hr'!$A$1:$Z$367,MATCH('24hrFilter'!Y$1,'24hr'!$C$1:$Z$1,0)+2,0),"")</f>
        <v>65</v>
      </c>
      <c r="Z215" s="77">
        <f>IFERROR(VLOOKUP($B215,'24hr'!$A$1:$Z$367,MATCH('24hrFilter'!Z$1,'24hr'!$C$1:$Z$1,0)+2,0),"")</f>
        <v>75</v>
      </c>
    </row>
    <row r="216" spans="2:26" x14ac:dyDescent="0.25">
      <c r="B216">
        <f>IF(ROW()-1&lt;=Input!$F$4,ROW()-1,"")</f>
        <v>215</v>
      </c>
      <c r="C216" s="1">
        <f>IFERROR(VLOOKUP($B216,'24hr'!$A$1:$X$367,MATCH('24hrFilter'!C$1,'24hr'!$C$1:$X$1,0)+2,0),"")</f>
        <v>43980</v>
      </c>
      <c r="D216" s="77" t="str">
        <f>IFERROR(VLOOKUP($B216,'24hr'!$A$1:$X$367,MATCH('24hrFilter'!D$1,'24hr'!$C$1:$X$1,0)+2,0),"")</f>
        <v>Combined</v>
      </c>
      <c r="E216" s="77">
        <f>IFERROR(VLOOKUP($B216,'24hr'!$A$1:$X$367,MATCH('24hrFilter'!E$1,'24hr'!$C$1:$X$1,0)+2,0),"")</f>
        <v>63.327272999999998</v>
      </c>
      <c r="F216" s="77">
        <f>IFERROR(VLOOKUP($B216,'24hr'!$A$1:$X$367,MATCH('24hrFilter'!F$1,'24hr'!$C$1:$X$1,0)+2,0),"")</f>
        <v>59.684795000000001</v>
      </c>
      <c r="G216" s="77">
        <f>IFERROR(VLOOKUP($B216,'24hr'!$A$1:$X$367,MATCH('24hrFilter'!G$1,'24hr'!$C$1:$X$1,0)+2,0),"")</f>
        <v>59.684795000000001</v>
      </c>
      <c r="H216" s="77">
        <f>IFERROR(VLOOKUP($B216,'24hr'!$A$1:$X$367,MATCH('24hrFilter'!H$1,'24hr'!$C$1:$X$1,0)+2,0),"")</f>
        <v>13.644995499999997</v>
      </c>
      <c r="I216" s="77">
        <f>IFERROR(VLOOKUP($B216,'24hr'!$A$1:$X$367,MATCH('24hrFilter'!I$1,'24hr'!$C$1:$X$1,0)+2,0),"")</f>
        <v>64.949843650000005</v>
      </c>
      <c r="J216" s="77">
        <f>IFERROR(VLOOKUP($B216,'24hr'!$A$1:$X$367,MATCH('24hrFilter'!J$1,'24hr'!$C$1:$X$1,0)+2,0),"")</f>
        <v>59.266249999999999</v>
      </c>
      <c r="K216" s="77">
        <f>IFERROR(VLOOKUP($B216,'24hr'!$A$1:$X$367,MATCH('24hrFilter'!K$1,'24hr'!$C$1:$X$1,0)+2,0),"")</f>
        <v>49.711748</v>
      </c>
      <c r="L216" s="77">
        <f>IFERROR(VLOOKUP($B216,'24hr'!$A$1:$X$367,MATCH('24hrFilter'!L$1,'24hr'!$C$1:$X$1,0)+2,0),"")</f>
        <v>49.711748</v>
      </c>
      <c r="M216" s="77">
        <f>IFERROR(VLOOKUP($B216,'24hr'!$A$1:$X$367,MATCH('24hrFilter'!M$1,'24hr'!$C$1:$X$1,0)+2,0),"")</f>
        <v>9.5545019999999994</v>
      </c>
      <c r="N216" s="77">
        <f>IFERROR(VLOOKUP($B216,'24hr'!$A$1:$X$367,MATCH('24hrFilter'!N$1,'24hr'!$C$1:$X$1,0)+2,0),"")</f>
        <v>53.758823649999997</v>
      </c>
      <c r="O216" s="77">
        <f>IFERROR(VLOOKUP($B216,'24hr'!$A$1:$X$367,MATCH('24hrFilter'!O$1,'24hr'!$C$1:$X$1,0)+2,0),"")</f>
        <v>87.610401999999993</v>
      </c>
      <c r="P216" s="77">
        <f>IFERROR(VLOOKUP($B216,'24hr'!$A$1:$X$367,MATCH('24hrFilter'!P$1,'24hr'!$C$1:$X$1,0)+2,0),"")</f>
        <v>51.312936999999998</v>
      </c>
      <c r="Q216" s="77">
        <f>IFERROR(VLOOKUP($B216,'24hr'!$A$1:$X$367,MATCH('24hrFilter'!Q$1,'24hr'!$C$1:$X$1,0)+2,0),"")</f>
        <v>51.312936999999998</v>
      </c>
      <c r="R216" s="77">
        <f>IFERROR(VLOOKUP($B216,'24hr'!$A$1:$X$367,MATCH('24hrFilter'!R$1,'24hr'!$C$1:$X$1,0)+2,0),"")</f>
        <v>36.297465000000003</v>
      </c>
      <c r="S216" s="77">
        <f>IFERROR(VLOOKUP($B216,'24hr'!$A$1:$X$367,MATCH('24hrFilter'!S$1,'24hr'!$C$1:$X$1,0)+2,0),"")</f>
        <v>72.16541509999999</v>
      </c>
      <c r="T216" s="77">
        <f>IFERROR(VLOOKUP($B216,'24hr'!$A$1:$X$367,MATCH('24hrFilter'!T$1,'24hr'!$C$1:$X$1,0)+2,0),"")</f>
        <v>6.7692309999999996</v>
      </c>
      <c r="U216" s="77">
        <f>IFERROR(VLOOKUP($B216,'24hr'!$A$1:$X$367,MATCH('24hrFilter'!U$1,'24hr'!$C$1:$X$1,0)+2,0),"")</f>
        <v>2.85101</v>
      </c>
      <c r="V216" s="77">
        <f>IFERROR(VLOOKUP($B216,'24hr'!$A$1:$X$367,MATCH('24hrFilter'!V$1,'24hr'!$C$1:$X$1,0)+2,0),"")</f>
        <v>2.85101</v>
      </c>
      <c r="W216" s="77">
        <f>IFERROR(VLOOKUP($B216,'24hr'!$A$1:$X$367,MATCH('24hrFilter'!W$1,'24hr'!$C$1:$X$1,0)+2,0),"")</f>
        <v>3.918221</v>
      </c>
      <c r="X216" s="77">
        <f>IFERROR(VLOOKUP($B216,'24hr'!$A$1:$X$367,MATCH('24hrFilter'!X$1,'24hr'!$C$1:$X$1,0)+2,0),"")</f>
        <v>4.6383149999999995</v>
      </c>
      <c r="Y216" s="77">
        <f>IFERROR(VLOOKUP($B216,'24hr'!$A$1:$Z$367,MATCH('24hrFilter'!Y$1,'24hr'!$C$1:$Z$1,0)+2,0),"")</f>
        <v>65</v>
      </c>
      <c r="Z216" s="77">
        <f>IFERROR(VLOOKUP($B216,'24hr'!$A$1:$Z$367,MATCH('24hrFilter'!Z$1,'24hr'!$C$1:$Z$1,0)+2,0),"")</f>
        <v>75</v>
      </c>
    </row>
    <row r="217" spans="2:26" x14ac:dyDescent="0.25">
      <c r="B217">
        <f>IF(ROW()-1&lt;=Input!$F$4,ROW()-1,"")</f>
        <v>216</v>
      </c>
      <c r="C217" s="1">
        <f>IFERROR(VLOOKUP($B217,'24hr'!$A$1:$X$367,MATCH('24hrFilter'!C$1,'24hr'!$C$1:$X$1,0)+2,0),"")</f>
        <v>43979</v>
      </c>
      <c r="D217" s="77" t="str">
        <f>IFERROR(VLOOKUP($B217,'24hr'!$A$1:$X$367,MATCH('24hrFilter'!D$1,'24hr'!$C$1:$X$1,0)+2,0),"")</f>
        <v>Combined</v>
      </c>
      <c r="E217" s="77">
        <f>IFERROR(VLOOKUP($B217,'24hr'!$A$1:$X$367,MATCH('24hrFilter'!E$1,'24hr'!$C$1:$X$1,0)+2,0),"")</f>
        <v>61.909090999999997</v>
      </c>
      <c r="F217" s="77">
        <f>IFERROR(VLOOKUP($B217,'24hr'!$A$1:$X$367,MATCH('24hrFilter'!F$1,'24hr'!$C$1:$X$1,0)+2,0),"")</f>
        <v>58.947045500000002</v>
      </c>
      <c r="G217" s="77">
        <f>IFERROR(VLOOKUP($B217,'24hr'!$A$1:$X$367,MATCH('24hrFilter'!G$1,'24hr'!$C$1:$X$1,0)+2,0),"")</f>
        <v>58.947045500000002</v>
      </c>
      <c r="H217" s="77">
        <f>IFERROR(VLOOKUP($B217,'24hr'!$A$1:$X$367,MATCH('24hrFilter'!H$1,'24hr'!$C$1:$X$1,0)+2,0),"")</f>
        <v>13.395961499999999</v>
      </c>
      <c r="I217" s="77">
        <f>IFERROR(VLOOKUP($B217,'24hr'!$A$1:$X$367,MATCH('24hrFilter'!I$1,'24hr'!$C$1:$X$1,0)+2,0),"")</f>
        <v>64.922748499999997</v>
      </c>
      <c r="J217" s="77">
        <f>IFERROR(VLOOKUP($B217,'24hr'!$A$1:$X$367,MATCH('24hrFilter'!J$1,'24hr'!$C$1:$X$1,0)+2,0),"")</f>
        <v>57.497773500000001</v>
      </c>
      <c r="K217" s="77">
        <f>IFERROR(VLOOKUP($B217,'24hr'!$A$1:$X$367,MATCH('24hrFilter'!K$1,'24hr'!$C$1:$X$1,0)+2,0),"")</f>
        <v>49.501398500000001</v>
      </c>
      <c r="L217" s="77">
        <f>IFERROR(VLOOKUP($B217,'24hr'!$A$1:$X$367,MATCH('24hrFilter'!L$1,'24hr'!$C$1:$X$1,0)+2,0),"")</f>
        <v>49.501398500000001</v>
      </c>
      <c r="M217" s="77">
        <f>IFERROR(VLOOKUP($B217,'24hr'!$A$1:$X$367,MATCH('24hrFilter'!M$1,'24hr'!$C$1:$X$1,0)+2,0),"")</f>
        <v>7.9963750000000005</v>
      </c>
      <c r="N217" s="77">
        <f>IFERROR(VLOOKUP($B217,'24hr'!$A$1:$X$367,MATCH('24hrFilter'!N$1,'24hr'!$C$1:$X$1,0)+2,0),"")</f>
        <v>53.34452495</v>
      </c>
      <c r="O217" s="77">
        <f>IFERROR(VLOOKUP($B217,'24hr'!$A$1:$X$367,MATCH('24hrFilter'!O$1,'24hr'!$C$1:$X$1,0)+2,0),"")</f>
        <v>85.101695500000005</v>
      </c>
      <c r="P217" s="77">
        <f>IFERROR(VLOOKUP($B217,'24hr'!$A$1:$X$367,MATCH('24hrFilter'!P$1,'24hr'!$C$1:$X$1,0)+2,0),"")</f>
        <v>58.747028</v>
      </c>
      <c r="Q217" s="77">
        <f>IFERROR(VLOOKUP($B217,'24hr'!$A$1:$X$367,MATCH('24hrFilter'!Q$1,'24hr'!$C$1:$X$1,0)+2,0),"")</f>
        <v>58.747028</v>
      </c>
      <c r="R217" s="77">
        <f>IFERROR(VLOOKUP($B217,'24hr'!$A$1:$X$367,MATCH('24hrFilter'!R$1,'24hr'!$C$1:$X$1,0)+2,0),"")</f>
        <v>26.354667499999994</v>
      </c>
      <c r="S217" s="77">
        <f>IFERROR(VLOOKUP($B217,'24hr'!$A$1:$X$367,MATCH('24hrFilter'!S$1,'24hr'!$C$1:$X$1,0)+2,0),"")</f>
        <v>71.027742500000002</v>
      </c>
      <c r="T217" s="77">
        <f>IFERROR(VLOOKUP($B217,'24hr'!$A$1:$X$367,MATCH('24hrFilter'!T$1,'24hr'!$C$1:$X$1,0)+2,0),"")</f>
        <v>6.0562500000000004</v>
      </c>
      <c r="U217" s="77">
        <f>IFERROR(VLOOKUP($B217,'24hr'!$A$1:$X$367,MATCH('24hrFilter'!U$1,'24hr'!$C$1:$X$1,0)+2,0),"")</f>
        <v>3.1045455</v>
      </c>
      <c r="V217" s="77">
        <f>IFERROR(VLOOKUP($B217,'24hr'!$A$1:$X$367,MATCH('24hrFilter'!V$1,'24hr'!$C$1:$X$1,0)+2,0),"")</f>
        <v>3.1045455</v>
      </c>
      <c r="W217" s="77">
        <f>IFERROR(VLOOKUP($B217,'24hr'!$A$1:$X$367,MATCH('24hrFilter'!W$1,'24hr'!$C$1:$X$1,0)+2,0),"")</f>
        <v>2.9517045</v>
      </c>
      <c r="X217" s="77">
        <f>IFERROR(VLOOKUP($B217,'24hr'!$A$1:$X$367,MATCH('24hrFilter'!X$1,'24hr'!$C$1:$X$1,0)+2,0),"")</f>
        <v>4.4910596500000004</v>
      </c>
      <c r="Y217" s="77">
        <f>IFERROR(VLOOKUP($B217,'24hr'!$A$1:$Z$367,MATCH('24hrFilter'!Y$1,'24hr'!$C$1:$Z$1,0)+2,0),"")</f>
        <v>65</v>
      </c>
      <c r="Z217" s="77">
        <f>IFERROR(VLOOKUP($B217,'24hr'!$A$1:$Z$367,MATCH('24hrFilter'!Z$1,'24hr'!$C$1:$Z$1,0)+2,0),"")</f>
        <v>75</v>
      </c>
    </row>
    <row r="218" spans="2:26" x14ac:dyDescent="0.25">
      <c r="B218">
        <f>IF(ROW()-1&lt;=Input!$F$4,ROW()-1,"")</f>
        <v>217</v>
      </c>
      <c r="C218" s="1">
        <f>IFERROR(VLOOKUP($B218,'24hr'!$A$1:$X$367,MATCH('24hrFilter'!C$1,'24hr'!$C$1:$X$1,0)+2,0),"")</f>
        <v>43978</v>
      </c>
      <c r="D218" s="77" t="str">
        <f>IFERROR(VLOOKUP($B218,'24hr'!$A$1:$X$367,MATCH('24hrFilter'!D$1,'24hr'!$C$1:$X$1,0)+2,0),"")</f>
        <v>Combined</v>
      </c>
      <c r="E218" s="77">
        <f>IFERROR(VLOOKUP($B218,'24hr'!$A$1:$X$367,MATCH('24hrFilter'!E$1,'24hr'!$C$1:$X$1,0)+2,0),"")</f>
        <v>64.450908999999996</v>
      </c>
      <c r="F218" s="77">
        <f>IFERROR(VLOOKUP($B218,'24hr'!$A$1:$X$367,MATCH('24hrFilter'!F$1,'24hr'!$C$1:$X$1,0)+2,0),"")</f>
        <v>55.382015499999994</v>
      </c>
      <c r="G218" s="77">
        <f>IFERROR(VLOOKUP($B218,'24hr'!$A$1:$X$367,MATCH('24hrFilter'!G$1,'24hr'!$C$1:$X$1,0)+2,0),"")</f>
        <v>55.382015499999994</v>
      </c>
      <c r="H218" s="77">
        <f>IFERROR(VLOOKUP($B218,'24hr'!$A$1:$X$367,MATCH('24hrFilter'!H$1,'24hr'!$C$1:$X$1,0)+2,0),"")</f>
        <v>19.997285000000002</v>
      </c>
      <c r="I218" s="77">
        <f>IFERROR(VLOOKUP($B218,'24hr'!$A$1:$X$367,MATCH('24hrFilter'!I$1,'24hr'!$C$1:$X$1,0)+2,0),"")</f>
        <v>64.120795950000002</v>
      </c>
      <c r="J218" s="77">
        <f>IFERROR(VLOOKUP($B218,'24hr'!$A$1:$X$367,MATCH('24hrFilter'!J$1,'24hr'!$C$1:$X$1,0)+2,0),"")</f>
        <v>56.141748</v>
      </c>
      <c r="K218" s="77">
        <f>IFERROR(VLOOKUP($B218,'24hr'!$A$1:$X$367,MATCH('24hrFilter'!K$1,'24hr'!$C$1:$X$1,0)+2,0),"")</f>
        <v>46.437272499999999</v>
      </c>
      <c r="L218" s="77">
        <f>IFERROR(VLOOKUP($B218,'24hr'!$A$1:$X$367,MATCH('24hrFilter'!L$1,'24hr'!$C$1:$X$1,0)+2,0),"")</f>
        <v>46.437272499999999</v>
      </c>
      <c r="M218" s="77">
        <f>IFERROR(VLOOKUP($B218,'24hr'!$A$1:$X$367,MATCH('24hrFilter'!M$1,'24hr'!$C$1:$X$1,0)+2,0),"")</f>
        <v>9.7044755000000009</v>
      </c>
      <c r="N218" s="77">
        <f>IFERROR(VLOOKUP($B218,'24hr'!$A$1:$X$367,MATCH('24hrFilter'!N$1,'24hr'!$C$1:$X$1,0)+2,0),"")</f>
        <v>51.807173349999999</v>
      </c>
      <c r="O218" s="77">
        <f>IFERROR(VLOOKUP($B218,'24hr'!$A$1:$X$367,MATCH('24hrFilter'!O$1,'24hr'!$C$1:$X$1,0)+2,0),"")</f>
        <v>84.236647500000004</v>
      </c>
      <c r="P218" s="77">
        <f>IFERROR(VLOOKUP($B218,'24hr'!$A$1:$X$367,MATCH('24hrFilter'!P$1,'24hr'!$C$1:$X$1,0)+2,0),"")</f>
        <v>47.063112000000004</v>
      </c>
      <c r="Q218" s="77">
        <f>IFERROR(VLOOKUP($B218,'24hr'!$A$1:$X$367,MATCH('24hrFilter'!Q$1,'24hr'!$C$1:$X$1,0)+2,0),"")</f>
        <v>47.063112000000004</v>
      </c>
      <c r="R218" s="77">
        <f>IFERROR(VLOOKUP($B218,'24hr'!$A$1:$X$367,MATCH('24hrFilter'!R$1,'24hr'!$C$1:$X$1,0)+2,0),"")</f>
        <v>37.1735355</v>
      </c>
      <c r="S218" s="77">
        <f>IFERROR(VLOOKUP($B218,'24hr'!$A$1:$X$367,MATCH('24hrFilter'!S$1,'24hr'!$C$1:$X$1,0)+2,0),"")</f>
        <v>69.645397750000001</v>
      </c>
      <c r="T218" s="77">
        <f>IFERROR(VLOOKUP($B218,'24hr'!$A$1:$X$367,MATCH('24hrFilter'!T$1,'24hr'!$C$1:$X$1,0)+2,0),"")</f>
        <v>6.3608694999999997</v>
      </c>
      <c r="U218" s="77">
        <f>IFERROR(VLOOKUP($B218,'24hr'!$A$1:$X$367,MATCH('24hrFilter'!U$1,'24hr'!$C$1:$X$1,0)+2,0),"")</f>
        <v>2.3340909999999999</v>
      </c>
      <c r="V218" s="77">
        <f>IFERROR(VLOOKUP($B218,'24hr'!$A$1:$X$367,MATCH('24hrFilter'!V$1,'24hr'!$C$1:$X$1,0)+2,0),"")</f>
        <v>2.3340909999999999</v>
      </c>
      <c r="W218" s="77">
        <f>IFERROR(VLOOKUP($B218,'24hr'!$A$1:$X$367,MATCH('24hrFilter'!W$1,'24hr'!$C$1:$X$1,0)+2,0),"")</f>
        <v>4.0267784999999998</v>
      </c>
      <c r="X218" s="77">
        <f>IFERROR(VLOOKUP($B218,'24hr'!$A$1:$X$367,MATCH('24hrFilter'!X$1,'24hr'!$C$1:$X$1,0)+2,0),"")</f>
        <v>4.1627771999999998</v>
      </c>
      <c r="Y218" s="77">
        <f>IFERROR(VLOOKUP($B218,'24hr'!$A$1:$Z$367,MATCH('24hrFilter'!Y$1,'24hr'!$C$1:$Z$1,0)+2,0),"")</f>
        <v>65</v>
      </c>
      <c r="Z218" s="77">
        <f>IFERROR(VLOOKUP($B218,'24hr'!$A$1:$Z$367,MATCH('24hrFilter'!Z$1,'24hr'!$C$1:$Z$1,0)+2,0),"")</f>
        <v>75</v>
      </c>
    </row>
    <row r="219" spans="2:26" x14ac:dyDescent="0.25">
      <c r="B219">
        <f>IF(ROW()-1&lt;=Input!$F$4,ROW()-1,"")</f>
        <v>218</v>
      </c>
      <c r="C219" s="1">
        <f>IFERROR(VLOOKUP($B219,'24hr'!$A$1:$X$367,MATCH('24hrFilter'!C$1,'24hr'!$C$1:$X$1,0)+2,0),"")</f>
        <v>43977</v>
      </c>
      <c r="D219" s="77" t="str">
        <f>IFERROR(VLOOKUP($B219,'24hr'!$A$1:$X$367,MATCH('24hrFilter'!D$1,'24hr'!$C$1:$X$1,0)+2,0),"")</f>
        <v>Combined</v>
      </c>
      <c r="E219" s="77">
        <f>IFERROR(VLOOKUP($B219,'24hr'!$A$1:$X$367,MATCH('24hrFilter'!E$1,'24hr'!$C$1:$X$1,0)+2,0),"")</f>
        <v>63.6</v>
      </c>
      <c r="F219" s="77">
        <f>IFERROR(VLOOKUP($B219,'24hr'!$A$1:$X$367,MATCH('24hrFilter'!F$1,'24hr'!$C$1:$X$1,0)+2,0),"")</f>
        <v>52.3781745</v>
      </c>
      <c r="G219" s="77">
        <f>IFERROR(VLOOKUP($B219,'24hr'!$A$1:$X$367,MATCH('24hrFilter'!G$1,'24hr'!$C$1:$X$1,0)+2,0),"")</f>
        <v>52.3781745</v>
      </c>
      <c r="H219" s="77">
        <f>IFERROR(VLOOKUP($B219,'24hr'!$A$1:$X$367,MATCH('24hrFilter'!H$1,'24hr'!$C$1:$X$1,0)+2,0),"")</f>
        <v>22.806441000000003</v>
      </c>
      <c r="I219" s="77">
        <f>IFERROR(VLOOKUP($B219,'24hr'!$A$1:$X$367,MATCH('24hrFilter'!I$1,'24hr'!$C$1:$X$1,0)+2,0),"")</f>
        <v>62.379217949999997</v>
      </c>
      <c r="J219" s="77">
        <f>IFERROR(VLOOKUP($B219,'24hr'!$A$1:$X$367,MATCH('24hrFilter'!J$1,'24hr'!$C$1:$X$1,0)+2,0),"")</f>
        <v>55.370000000000005</v>
      </c>
      <c r="K219" s="77">
        <f>IFERROR(VLOOKUP($B219,'24hr'!$A$1:$X$367,MATCH('24hrFilter'!K$1,'24hr'!$C$1:$X$1,0)+2,0),"")</f>
        <v>45.765367499999996</v>
      </c>
      <c r="L219" s="77">
        <f>IFERROR(VLOOKUP($B219,'24hr'!$A$1:$X$367,MATCH('24hrFilter'!L$1,'24hr'!$C$1:$X$1,0)+2,0),"")</f>
        <v>45.765367499999996</v>
      </c>
      <c r="M219" s="77">
        <f>IFERROR(VLOOKUP($B219,'24hr'!$A$1:$X$367,MATCH('24hrFilter'!M$1,'24hr'!$C$1:$X$1,0)+2,0),"")</f>
        <v>9.604632500000001</v>
      </c>
      <c r="N219" s="77">
        <f>IFERROR(VLOOKUP($B219,'24hr'!$A$1:$X$367,MATCH('24hrFilter'!N$1,'24hr'!$C$1:$X$1,0)+2,0),"")</f>
        <v>50.297013550000003</v>
      </c>
      <c r="O219" s="77">
        <f>IFERROR(VLOOKUP($B219,'24hr'!$A$1:$X$367,MATCH('24hrFilter'!O$1,'24hr'!$C$1:$X$1,0)+2,0),"")</f>
        <v>82.654190999999997</v>
      </c>
      <c r="P219" s="77">
        <f>IFERROR(VLOOKUP($B219,'24hr'!$A$1:$X$367,MATCH('24hrFilter'!P$1,'24hr'!$C$1:$X$1,0)+2,0),"")</f>
        <v>41.715839000000003</v>
      </c>
      <c r="Q219" s="77">
        <f>IFERROR(VLOOKUP($B219,'24hr'!$A$1:$X$367,MATCH('24hrFilter'!Q$1,'24hr'!$C$1:$X$1,0)+2,0),"")</f>
        <v>41.715839000000003</v>
      </c>
      <c r="R219" s="77">
        <f>IFERROR(VLOOKUP($B219,'24hr'!$A$1:$X$367,MATCH('24hrFilter'!R$1,'24hr'!$C$1:$X$1,0)+2,0),"")</f>
        <v>40.938351999999995</v>
      </c>
      <c r="S219" s="77">
        <f>IFERROR(VLOOKUP($B219,'24hr'!$A$1:$X$367,MATCH('24hrFilter'!S$1,'24hr'!$C$1:$X$1,0)+2,0),"")</f>
        <v>69.750254600000005</v>
      </c>
      <c r="T219" s="77">
        <f>IFERROR(VLOOKUP($B219,'24hr'!$A$1:$X$367,MATCH('24hrFilter'!T$1,'24hr'!$C$1:$X$1,0)+2,0),"")</f>
        <v>5.7692309999999996</v>
      </c>
      <c r="U219" s="77">
        <f>IFERROR(VLOOKUP($B219,'24hr'!$A$1:$X$367,MATCH('24hrFilter'!U$1,'24hr'!$C$1:$X$1,0)+2,0),"")</f>
        <v>2.3701295</v>
      </c>
      <c r="V219" s="77">
        <f>IFERROR(VLOOKUP($B219,'24hr'!$A$1:$X$367,MATCH('24hrFilter'!V$1,'24hr'!$C$1:$X$1,0)+2,0),"")</f>
        <v>2.3701295</v>
      </c>
      <c r="W219" s="77">
        <f>IFERROR(VLOOKUP($B219,'24hr'!$A$1:$X$367,MATCH('24hrFilter'!W$1,'24hr'!$C$1:$X$1,0)+2,0),"")</f>
        <v>3.3991015</v>
      </c>
      <c r="X219" s="77">
        <f>IFERROR(VLOOKUP($B219,'24hr'!$A$1:$X$367,MATCH('24hrFilter'!X$1,'24hr'!$C$1:$X$1,0)+2,0),"")</f>
        <v>4.4701379499999998</v>
      </c>
      <c r="Y219" s="77">
        <f>IFERROR(VLOOKUP($B219,'24hr'!$A$1:$Z$367,MATCH('24hrFilter'!Y$1,'24hr'!$C$1:$Z$1,0)+2,0),"")</f>
        <v>65</v>
      </c>
      <c r="Z219" s="77">
        <f>IFERROR(VLOOKUP($B219,'24hr'!$A$1:$Z$367,MATCH('24hrFilter'!Z$1,'24hr'!$C$1:$Z$1,0)+2,0),"")</f>
        <v>75</v>
      </c>
    </row>
    <row r="220" spans="2:26" x14ac:dyDescent="0.25">
      <c r="B220">
        <f>IF(ROW()-1&lt;=Input!$F$4,ROW()-1,"")</f>
        <v>219</v>
      </c>
      <c r="C220" s="1">
        <f>IFERROR(VLOOKUP($B220,'24hr'!$A$1:$X$367,MATCH('24hrFilter'!C$1,'24hr'!$C$1:$X$1,0)+2,0),"")</f>
        <v>43976</v>
      </c>
      <c r="D220" s="77" t="str">
        <f>IFERROR(VLOOKUP($B220,'24hr'!$A$1:$X$367,MATCH('24hrFilter'!D$1,'24hr'!$C$1:$X$1,0)+2,0),"")</f>
        <v>Combined</v>
      </c>
      <c r="E220" s="77">
        <f>IFERROR(VLOOKUP($B220,'24hr'!$A$1:$X$367,MATCH('24hrFilter'!E$1,'24hr'!$C$1:$X$1,0)+2,0),"")</f>
        <v>64.876363999999995</v>
      </c>
      <c r="F220" s="77">
        <f>IFERROR(VLOOKUP($B220,'24hr'!$A$1:$X$367,MATCH('24hrFilter'!F$1,'24hr'!$C$1:$X$1,0)+2,0),"")</f>
        <v>54.700672999999995</v>
      </c>
      <c r="G220" s="77">
        <f>IFERROR(VLOOKUP($B220,'24hr'!$A$1:$X$367,MATCH('24hrFilter'!G$1,'24hr'!$C$1:$X$1,0)+2,0),"")</f>
        <v>54.700672999999995</v>
      </c>
      <c r="H220" s="77">
        <f>IFERROR(VLOOKUP($B220,'24hr'!$A$1:$X$367,MATCH('24hrFilter'!H$1,'24hr'!$C$1:$X$1,0)+2,0),"")</f>
        <v>19.566675499999999</v>
      </c>
      <c r="I220" s="77">
        <f>IFERROR(VLOOKUP($B220,'24hr'!$A$1:$X$367,MATCH('24hrFilter'!I$1,'24hr'!$C$1:$X$1,0)+2,0),"")</f>
        <v>63.811005899999998</v>
      </c>
      <c r="J220" s="77">
        <f>IFERROR(VLOOKUP($B220,'24hr'!$A$1:$X$367,MATCH('24hrFilter'!J$1,'24hr'!$C$1:$X$1,0)+2,0),"")</f>
        <v>55.085245</v>
      </c>
      <c r="K220" s="77">
        <f>IFERROR(VLOOKUP($B220,'24hr'!$A$1:$X$367,MATCH('24hrFilter'!K$1,'24hr'!$C$1:$X$1,0)+2,0),"")</f>
        <v>46.076923000000001</v>
      </c>
      <c r="L220" s="77">
        <f>IFERROR(VLOOKUP($B220,'24hr'!$A$1:$X$367,MATCH('24hrFilter'!L$1,'24hr'!$C$1:$X$1,0)+2,0),"")</f>
        <v>46.076923000000001</v>
      </c>
      <c r="M220" s="77">
        <f>IFERROR(VLOOKUP($B220,'24hr'!$A$1:$X$367,MATCH('24hrFilter'!M$1,'24hr'!$C$1:$X$1,0)+2,0),"")</f>
        <v>9.0083219999999997</v>
      </c>
      <c r="N220" s="77">
        <f>IFERROR(VLOOKUP($B220,'24hr'!$A$1:$X$367,MATCH('24hrFilter'!N$1,'24hr'!$C$1:$X$1,0)+2,0),"")</f>
        <v>50.039882649999996</v>
      </c>
      <c r="O220" s="77">
        <f>IFERROR(VLOOKUP($B220,'24hr'!$A$1:$X$367,MATCH('24hrFilter'!O$1,'24hr'!$C$1:$X$1,0)+2,0),"")</f>
        <v>86.200605999999993</v>
      </c>
      <c r="P220" s="77">
        <f>IFERROR(VLOOKUP($B220,'24hr'!$A$1:$X$367,MATCH('24hrFilter'!P$1,'24hr'!$C$1:$X$1,0)+2,0),"")</f>
        <v>45.365874500000004</v>
      </c>
      <c r="Q220" s="77">
        <f>IFERROR(VLOOKUP($B220,'24hr'!$A$1:$X$367,MATCH('24hrFilter'!Q$1,'24hr'!$C$1:$X$1,0)+2,0),"")</f>
        <v>45.365874500000004</v>
      </c>
      <c r="R220" s="77">
        <f>IFERROR(VLOOKUP($B220,'24hr'!$A$1:$X$367,MATCH('24hrFilter'!R$1,'24hr'!$C$1:$X$1,0)+2,0),"")</f>
        <v>40.834731500000004</v>
      </c>
      <c r="S220" s="77">
        <f>IFERROR(VLOOKUP($B220,'24hr'!$A$1:$X$367,MATCH('24hrFilter'!S$1,'24hr'!$C$1:$X$1,0)+2,0),"")</f>
        <v>65.761814600000008</v>
      </c>
      <c r="T220" s="77">
        <f>IFERROR(VLOOKUP($B220,'24hr'!$A$1:$X$367,MATCH('24hrFilter'!T$1,'24hr'!$C$1:$X$1,0)+2,0),"")</f>
        <v>7.0480770000000001</v>
      </c>
      <c r="U220" s="77">
        <f>IFERROR(VLOOKUP($B220,'24hr'!$A$1:$X$367,MATCH('24hrFilter'!U$1,'24hr'!$C$1:$X$1,0)+2,0),"")</f>
        <v>3.2869320000000002</v>
      </c>
      <c r="V220" s="77">
        <f>IFERROR(VLOOKUP($B220,'24hr'!$A$1:$X$367,MATCH('24hrFilter'!V$1,'24hr'!$C$1:$X$1,0)+2,0),"")</f>
        <v>3.2869320000000002</v>
      </c>
      <c r="W220" s="77">
        <f>IFERROR(VLOOKUP($B220,'24hr'!$A$1:$X$367,MATCH('24hrFilter'!W$1,'24hr'!$C$1:$X$1,0)+2,0),"")</f>
        <v>3.761145</v>
      </c>
      <c r="X220" s="77">
        <f>IFERROR(VLOOKUP($B220,'24hr'!$A$1:$X$367,MATCH('24hrFilter'!X$1,'24hr'!$C$1:$X$1,0)+2,0),"")</f>
        <v>5.3339257</v>
      </c>
      <c r="Y220" s="77">
        <f>IFERROR(VLOOKUP($B220,'24hr'!$A$1:$Z$367,MATCH('24hrFilter'!Y$1,'24hr'!$C$1:$Z$1,0)+2,0),"")</f>
        <v>65</v>
      </c>
      <c r="Z220" s="77">
        <f>IFERROR(VLOOKUP($B220,'24hr'!$A$1:$Z$367,MATCH('24hrFilter'!Z$1,'24hr'!$C$1:$Z$1,0)+2,0),"")</f>
        <v>75</v>
      </c>
    </row>
    <row r="221" spans="2:26" x14ac:dyDescent="0.25">
      <c r="B221">
        <f>IF(ROW()-1&lt;=Input!$F$4,ROW()-1,"")</f>
        <v>220</v>
      </c>
      <c r="C221" s="1">
        <f>IFERROR(VLOOKUP($B221,'24hr'!$A$1:$X$367,MATCH('24hrFilter'!C$1,'24hr'!$C$1:$X$1,0)+2,0),"")</f>
        <v>43975</v>
      </c>
      <c r="D221" s="77" t="str">
        <f>IFERROR(VLOOKUP($B221,'24hr'!$A$1:$X$367,MATCH('24hrFilter'!D$1,'24hr'!$C$1:$X$1,0)+2,0),"")</f>
        <v>Combined</v>
      </c>
      <c r="E221" s="77">
        <f>IFERROR(VLOOKUP($B221,'24hr'!$A$1:$X$367,MATCH('24hrFilter'!E$1,'24hr'!$C$1:$X$1,0)+2,0),"")</f>
        <v>62.218181999999999</v>
      </c>
      <c r="F221" s="77">
        <f>IFERROR(VLOOKUP($B221,'24hr'!$A$1:$X$367,MATCH('24hrFilter'!F$1,'24hr'!$C$1:$X$1,0)+2,0),"")</f>
        <v>56.723214499999997</v>
      </c>
      <c r="G221" s="77">
        <f>IFERROR(VLOOKUP($B221,'24hr'!$A$1:$X$367,MATCH('24hrFilter'!G$1,'24hr'!$C$1:$X$1,0)+2,0),"")</f>
        <v>56.723214499999997</v>
      </c>
      <c r="H221" s="77">
        <f>IFERROR(VLOOKUP($B221,'24hr'!$A$1:$X$367,MATCH('24hrFilter'!H$1,'24hr'!$C$1:$X$1,0)+2,0),"")</f>
        <v>16.089448000000001</v>
      </c>
      <c r="I221" s="77">
        <f>IFERROR(VLOOKUP($B221,'24hr'!$A$1:$X$367,MATCH('24hrFilter'!I$1,'24hr'!$C$1:$X$1,0)+2,0),"")</f>
        <v>63.211504500000004</v>
      </c>
      <c r="J221" s="77">
        <f>IFERROR(VLOOKUP($B221,'24hr'!$A$1:$X$367,MATCH('24hrFilter'!J$1,'24hr'!$C$1:$X$1,0)+2,0),"")</f>
        <v>55.500624999999999</v>
      </c>
      <c r="K221" s="77">
        <f>IFERROR(VLOOKUP($B221,'24hr'!$A$1:$X$367,MATCH('24hrFilter'!K$1,'24hr'!$C$1:$X$1,0)+2,0),"")</f>
        <v>34.491557999999998</v>
      </c>
      <c r="L221" s="77">
        <f>IFERROR(VLOOKUP($B221,'24hr'!$A$1:$X$367,MATCH('24hrFilter'!L$1,'24hr'!$C$1:$X$1,0)+2,0),"")</f>
        <v>34.491557999999998</v>
      </c>
      <c r="M221" s="77">
        <f>IFERROR(VLOOKUP($B221,'24hr'!$A$1:$X$367,MATCH('24hrFilter'!M$1,'24hr'!$C$1:$X$1,0)+2,0),"")</f>
        <v>21.009067000000002</v>
      </c>
      <c r="N221" s="77">
        <f>IFERROR(VLOOKUP($B221,'24hr'!$A$1:$X$367,MATCH('24hrFilter'!N$1,'24hr'!$C$1:$X$1,0)+2,0),"")</f>
        <v>49.589666600000001</v>
      </c>
      <c r="O221" s="77">
        <f>IFERROR(VLOOKUP($B221,'24hr'!$A$1:$X$367,MATCH('24hrFilter'!O$1,'24hr'!$C$1:$X$1,0)+2,0),"")</f>
        <v>85.568416500000012</v>
      </c>
      <c r="P221" s="77">
        <f>IFERROR(VLOOKUP($B221,'24hr'!$A$1:$X$367,MATCH('24hrFilter'!P$1,'24hr'!$C$1:$X$1,0)+2,0),"")</f>
        <v>27.097856999999998</v>
      </c>
      <c r="Q221" s="77">
        <f>IFERROR(VLOOKUP($B221,'24hr'!$A$1:$X$367,MATCH('24hrFilter'!Q$1,'24hr'!$C$1:$X$1,0)+2,0),"")</f>
        <v>27.097856999999998</v>
      </c>
      <c r="R221" s="77">
        <f>IFERROR(VLOOKUP($B221,'24hr'!$A$1:$X$367,MATCH('24hrFilter'!R$1,'24hr'!$C$1:$X$1,0)+2,0),"")</f>
        <v>58.470559500000007</v>
      </c>
      <c r="S221" s="77">
        <f>IFERROR(VLOOKUP($B221,'24hr'!$A$1:$X$367,MATCH('24hrFilter'!S$1,'24hr'!$C$1:$X$1,0)+2,0),"")</f>
        <v>67.049988749999997</v>
      </c>
      <c r="T221" s="77">
        <f>IFERROR(VLOOKUP($B221,'24hr'!$A$1:$X$367,MATCH('24hrFilter'!T$1,'24hr'!$C$1:$X$1,0)+2,0),"")</f>
        <v>7.4047619999999998</v>
      </c>
      <c r="U221" s="77">
        <f>IFERROR(VLOOKUP($B221,'24hr'!$A$1:$X$367,MATCH('24hrFilter'!U$1,'24hr'!$C$1:$X$1,0)+2,0),"")</f>
        <v>2.7545454999999999</v>
      </c>
      <c r="V221" s="77">
        <f>IFERROR(VLOOKUP($B221,'24hr'!$A$1:$X$367,MATCH('24hrFilter'!V$1,'24hr'!$C$1:$X$1,0)+2,0),"")</f>
        <v>2.7545454999999999</v>
      </c>
      <c r="W221" s="77">
        <f>IFERROR(VLOOKUP($B221,'24hr'!$A$1:$X$367,MATCH('24hrFilter'!W$1,'24hr'!$C$1:$X$1,0)+2,0),"")</f>
        <v>4.6502165</v>
      </c>
      <c r="X221" s="77">
        <f>IFERROR(VLOOKUP($B221,'24hr'!$A$1:$X$367,MATCH('24hrFilter'!X$1,'24hr'!$C$1:$X$1,0)+2,0),"")</f>
        <v>4.9338017500000007</v>
      </c>
      <c r="Y221" s="77">
        <f>IFERROR(VLOOKUP($B221,'24hr'!$A$1:$Z$367,MATCH('24hrFilter'!Y$1,'24hr'!$C$1:$Z$1,0)+2,0),"")</f>
        <v>65</v>
      </c>
      <c r="Z221" s="77">
        <f>IFERROR(VLOOKUP($B221,'24hr'!$A$1:$Z$367,MATCH('24hrFilter'!Z$1,'24hr'!$C$1:$Z$1,0)+2,0),"")</f>
        <v>75</v>
      </c>
    </row>
    <row r="222" spans="2:26" x14ac:dyDescent="0.25">
      <c r="B222">
        <f>IF(ROW()-1&lt;=Input!$F$4,ROW()-1,"")</f>
        <v>221</v>
      </c>
      <c r="C222" s="1">
        <f>IFERROR(VLOOKUP($B222,'24hr'!$A$1:$X$367,MATCH('24hrFilter'!C$1,'24hr'!$C$1:$X$1,0)+2,0),"")</f>
        <v>43974</v>
      </c>
      <c r="D222" s="77" t="str">
        <f>IFERROR(VLOOKUP($B222,'24hr'!$A$1:$X$367,MATCH('24hrFilter'!D$1,'24hr'!$C$1:$X$1,0)+2,0),"")</f>
        <v>Combined</v>
      </c>
      <c r="E222" s="77">
        <f>IFERROR(VLOOKUP($B222,'24hr'!$A$1:$X$367,MATCH('24hrFilter'!E$1,'24hr'!$C$1:$X$1,0)+2,0),"")</f>
        <v>59.333333000000003</v>
      </c>
      <c r="F222" s="77">
        <f>IFERROR(VLOOKUP($B222,'24hr'!$A$1:$X$367,MATCH('24hrFilter'!F$1,'24hr'!$C$1:$X$1,0)+2,0),"")</f>
        <v>54.264369000000002</v>
      </c>
      <c r="G222" s="77">
        <f>IFERROR(VLOOKUP($B222,'24hr'!$A$1:$X$367,MATCH('24hrFilter'!G$1,'24hr'!$C$1:$X$1,0)+2,0),"")</f>
        <v>54.264369000000002</v>
      </c>
      <c r="H222" s="77">
        <f>IFERROR(VLOOKUP($B222,'24hr'!$A$1:$X$367,MATCH('24hrFilter'!H$1,'24hr'!$C$1:$X$1,0)+2,0),"")</f>
        <v>16.067682000000001</v>
      </c>
      <c r="I222" s="77">
        <f>IFERROR(VLOOKUP($B222,'24hr'!$A$1:$X$367,MATCH('24hrFilter'!I$1,'24hr'!$C$1:$X$1,0)+2,0),"")</f>
        <v>62.431538949999997</v>
      </c>
      <c r="J222" s="77">
        <f>IFERROR(VLOOKUP($B222,'24hr'!$A$1:$X$367,MATCH('24hrFilter'!J$1,'24hr'!$C$1:$X$1,0)+2,0),"")</f>
        <v>55.670370500000004</v>
      </c>
      <c r="K222" s="77">
        <f>IFERROR(VLOOKUP($B222,'24hr'!$A$1:$X$367,MATCH('24hrFilter'!K$1,'24hr'!$C$1:$X$1,0)+2,0),"")</f>
        <v>33.307692500000002</v>
      </c>
      <c r="L222" s="77">
        <f>IFERROR(VLOOKUP($B222,'24hr'!$A$1:$X$367,MATCH('24hrFilter'!L$1,'24hr'!$C$1:$X$1,0)+2,0),"")</f>
        <v>33.307692500000002</v>
      </c>
      <c r="M222" s="77">
        <f>IFERROR(VLOOKUP($B222,'24hr'!$A$1:$X$367,MATCH('24hrFilter'!M$1,'24hr'!$C$1:$X$1,0)+2,0),"")</f>
        <v>22.362678000000002</v>
      </c>
      <c r="N222" s="77">
        <f>IFERROR(VLOOKUP($B222,'24hr'!$A$1:$X$367,MATCH('24hrFilter'!N$1,'24hr'!$C$1:$X$1,0)+2,0),"")</f>
        <v>49.745470650000001</v>
      </c>
      <c r="O222" s="77">
        <f>IFERROR(VLOOKUP($B222,'24hr'!$A$1:$X$367,MATCH('24hrFilter'!O$1,'24hr'!$C$1:$X$1,0)+2,0),"")</f>
        <v>90.857710499999996</v>
      </c>
      <c r="P222" s="77">
        <f>IFERROR(VLOOKUP($B222,'24hr'!$A$1:$X$367,MATCH('24hrFilter'!P$1,'24hr'!$C$1:$X$1,0)+2,0),"")</f>
        <v>33.502132500000002</v>
      </c>
      <c r="Q222" s="77">
        <f>IFERROR(VLOOKUP($B222,'24hr'!$A$1:$X$367,MATCH('24hrFilter'!Q$1,'24hr'!$C$1:$X$1,0)+2,0),"")</f>
        <v>33.502132500000002</v>
      </c>
      <c r="R222" s="77">
        <f>IFERROR(VLOOKUP($B222,'24hr'!$A$1:$X$367,MATCH('24hrFilter'!R$1,'24hr'!$C$1:$X$1,0)+2,0),"")</f>
        <v>57.355578000000008</v>
      </c>
      <c r="S222" s="77">
        <f>IFERROR(VLOOKUP($B222,'24hr'!$A$1:$X$367,MATCH('24hrFilter'!S$1,'24hr'!$C$1:$X$1,0)+2,0),"")</f>
        <v>69.797451500000008</v>
      </c>
      <c r="T222" s="77">
        <f>IFERROR(VLOOKUP($B222,'24hr'!$A$1:$X$367,MATCH('24hrFilter'!T$1,'24hr'!$C$1:$X$1,0)+2,0),"")</f>
        <v>6.5224355000000003</v>
      </c>
      <c r="U222" s="77">
        <f>IFERROR(VLOOKUP($B222,'24hr'!$A$1:$X$367,MATCH('24hrFilter'!U$1,'24hr'!$C$1:$X$1,0)+2,0),"")</f>
        <v>2.4772724999999998</v>
      </c>
      <c r="V222" s="77">
        <f>IFERROR(VLOOKUP($B222,'24hr'!$A$1:$X$367,MATCH('24hrFilter'!V$1,'24hr'!$C$1:$X$1,0)+2,0),"")</f>
        <v>2.4772724999999998</v>
      </c>
      <c r="W222" s="77">
        <f>IFERROR(VLOOKUP($B222,'24hr'!$A$1:$X$367,MATCH('24hrFilter'!W$1,'24hr'!$C$1:$X$1,0)+2,0),"")</f>
        <v>4.0451630000000005</v>
      </c>
      <c r="X222" s="77">
        <f>IFERROR(VLOOKUP($B222,'24hr'!$A$1:$X$367,MATCH('24hrFilter'!X$1,'24hr'!$C$1:$X$1,0)+2,0),"")</f>
        <v>4.5726533499999995</v>
      </c>
      <c r="Y222" s="77">
        <f>IFERROR(VLOOKUP($B222,'24hr'!$A$1:$Z$367,MATCH('24hrFilter'!Y$1,'24hr'!$C$1:$Z$1,0)+2,0),"")</f>
        <v>65</v>
      </c>
      <c r="Z222" s="77">
        <f>IFERROR(VLOOKUP($B222,'24hr'!$A$1:$Z$367,MATCH('24hrFilter'!Z$1,'24hr'!$C$1:$Z$1,0)+2,0),"")</f>
        <v>75</v>
      </c>
    </row>
    <row r="223" spans="2:26" x14ac:dyDescent="0.25">
      <c r="B223">
        <f>IF(ROW()-1&lt;=Input!$F$4,ROW()-1,"")</f>
        <v>222</v>
      </c>
      <c r="C223" s="1">
        <f>IFERROR(VLOOKUP($B223,'24hr'!$A$1:$X$367,MATCH('24hrFilter'!C$1,'24hr'!$C$1:$X$1,0)+2,0),"")</f>
        <v>43973</v>
      </c>
      <c r="D223" s="77" t="str">
        <f>IFERROR(VLOOKUP($B223,'24hr'!$A$1:$X$367,MATCH('24hrFilter'!D$1,'24hr'!$C$1:$X$1,0)+2,0),"")</f>
        <v>Combined</v>
      </c>
      <c r="E223" s="77">
        <f>IFERROR(VLOOKUP($B223,'24hr'!$A$1:$X$367,MATCH('24hrFilter'!E$1,'24hr'!$C$1:$X$1,0)+2,0),"")</f>
        <v>64.027272999999994</v>
      </c>
      <c r="F223" s="77">
        <f>IFERROR(VLOOKUP($B223,'24hr'!$A$1:$X$367,MATCH('24hrFilter'!F$1,'24hr'!$C$1:$X$1,0)+2,0),"")</f>
        <v>52.333928499999999</v>
      </c>
      <c r="G223" s="77">
        <f>IFERROR(VLOOKUP($B223,'24hr'!$A$1:$X$367,MATCH('24hrFilter'!G$1,'24hr'!$C$1:$X$1,0)+2,0),"")</f>
        <v>52.333928499999999</v>
      </c>
      <c r="H223" s="77">
        <f>IFERROR(VLOOKUP($B223,'24hr'!$A$1:$X$367,MATCH('24hrFilter'!H$1,'24hr'!$C$1:$X$1,0)+2,0),"")</f>
        <v>22.441246499999998</v>
      </c>
      <c r="I223" s="77">
        <f>IFERROR(VLOOKUP($B223,'24hr'!$A$1:$X$367,MATCH('24hrFilter'!I$1,'24hr'!$C$1:$X$1,0)+2,0),"")</f>
        <v>61.945023050000003</v>
      </c>
      <c r="J223" s="77">
        <f>IFERROR(VLOOKUP($B223,'24hr'!$A$1:$X$367,MATCH('24hrFilter'!J$1,'24hr'!$C$1:$X$1,0)+2,0),"")</f>
        <v>57.781889</v>
      </c>
      <c r="K223" s="77">
        <f>IFERROR(VLOOKUP($B223,'24hr'!$A$1:$X$367,MATCH('24hrFilter'!K$1,'24hr'!$C$1:$X$1,0)+2,0),"")</f>
        <v>39.801515500000001</v>
      </c>
      <c r="L223" s="77">
        <f>IFERROR(VLOOKUP($B223,'24hr'!$A$1:$X$367,MATCH('24hrFilter'!L$1,'24hr'!$C$1:$X$1,0)+2,0),"")</f>
        <v>39.801515500000001</v>
      </c>
      <c r="M223" s="77">
        <f>IFERROR(VLOOKUP($B223,'24hr'!$A$1:$X$367,MATCH('24hrFilter'!M$1,'24hr'!$C$1:$X$1,0)+2,0),"")</f>
        <v>17.980373499999999</v>
      </c>
      <c r="N223" s="77">
        <f>IFERROR(VLOOKUP($B223,'24hr'!$A$1:$X$367,MATCH('24hrFilter'!N$1,'24hr'!$C$1:$X$1,0)+2,0),"")</f>
        <v>49.835828599999999</v>
      </c>
      <c r="O223" s="77">
        <f>IFERROR(VLOOKUP($B223,'24hr'!$A$1:$X$367,MATCH('24hrFilter'!O$1,'24hr'!$C$1:$X$1,0)+2,0),"")</f>
        <v>97.942143000000002</v>
      </c>
      <c r="P223" s="77">
        <f>IFERROR(VLOOKUP($B223,'24hr'!$A$1:$X$367,MATCH('24hrFilter'!P$1,'24hr'!$C$1:$X$1,0)+2,0),"")</f>
        <v>45.301923000000002</v>
      </c>
      <c r="Q223" s="77">
        <f>IFERROR(VLOOKUP($B223,'24hr'!$A$1:$X$367,MATCH('24hrFilter'!Q$1,'24hr'!$C$1:$X$1,0)+2,0),"")</f>
        <v>45.301923000000002</v>
      </c>
      <c r="R223" s="77">
        <f>IFERROR(VLOOKUP($B223,'24hr'!$A$1:$X$367,MATCH('24hrFilter'!R$1,'24hr'!$C$1:$X$1,0)+2,0),"")</f>
        <v>52.640220000000006</v>
      </c>
      <c r="S223" s="77">
        <f>IFERROR(VLOOKUP($B223,'24hr'!$A$1:$X$367,MATCH('24hrFilter'!S$1,'24hr'!$C$1:$X$1,0)+2,0),"")</f>
        <v>69.716493999999997</v>
      </c>
      <c r="T223" s="77">
        <f>IFERROR(VLOOKUP($B223,'24hr'!$A$1:$X$367,MATCH('24hrFilter'!T$1,'24hr'!$C$1:$X$1,0)+2,0),"")</f>
        <v>6.1961539999999999</v>
      </c>
      <c r="U223" s="77">
        <f>IFERROR(VLOOKUP($B223,'24hr'!$A$1:$X$367,MATCH('24hrFilter'!U$1,'24hr'!$C$1:$X$1,0)+2,0),"")</f>
        <v>2.9285715000000003</v>
      </c>
      <c r="V223" s="77">
        <f>IFERROR(VLOOKUP($B223,'24hr'!$A$1:$X$367,MATCH('24hrFilter'!V$1,'24hr'!$C$1:$X$1,0)+2,0),"")</f>
        <v>2.9285715000000003</v>
      </c>
      <c r="W223" s="77">
        <f>IFERROR(VLOOKUP($B223,'24hr'!$A$1:$X$367,MATCH('24hrFilter'!W$1,'24hr'!$C$1:$X$1,0)+2,0),"")</f>
        <v>3.2675824999999996</v>
      </c>
      <c r="X223" s="77">
        <f>IFERROR(VLOOKUP($B223,'24hr'!$A$1:$X$367,MATCH('24hrFilter'!X$1,'24hr'!$C$1:$X$1,0)+2,0),"")</f>
        <v>4.5820474500000001</v>
      </c>
      <c r="Y223" s="77">
        <f>IFERROR(VLOOKUP($B223,'24hr'!$A$1:$Z$367,MATCH('24hrFilter'!Y$1,'24hr'!$C$1:$Z$1,0)+2,0),"")</f>
        <v>65</v>
      </c>
      <c r="Z223" s="77">
        <f>IFERROR(VLOOKUP($B223,'24hr'!$A$1:$Z$367,MATCH('24hrFilter'!Z$1,'24hr'!$C$1:$Z$1,0)+2,0),"")</f>
        <v>75</v>
      </c>
    </row>
    <row r="224" spans="2:26" x14ac:dyDescent="0.25">
      <c r="B224">
        <f>IF(ROW()-1&lt;=Input!$F$4,ROW()-1,"")</f>
        <v>223</v>
      </c>
      <c r="C224" s="1">
        <f>IFERROR(VLOOKUP($B224,'24hr'!$A$1:$X$367,MATCH('24hrFilter'!C$1,'24hr'!$C$1:$X$1,0)+2,0),"")</f>
        <v>43972</v>
      </c>
      <c r="D224" s="77" t="str">
        <f>IFERROR(VLOOKUP($B224,'24hr'!$A$1:$X$367,MATCH('24hrFilter'!D$1,'24hr'!$C$1:$X$1,0)+2,0),"")</f>
        <v>Combined</v>
      </c>
      <c r="E224" s="77">
        <f>IFERROR(VLOOKUP($B224,'24hr'!$A$1:$X$367,MATCH('24hrFilter'!E$1,'24hr'!$C$1:$X$1,0)+2,0),"")</f>
        <v>62.827272999999998</v>
      </c>
      <c r="F224" s="77">
        <f>IFERROR(VLOOKUP($B224,'24hr'!$A$1:$X$367,MATCH('24hrFilter'!F$1,'24hr'!$C$1:$X$1,0)+2,0),"")</f>
        <v>52.078186500000001</v>
      </c>
      <c r="G224" s="77">
        <f>IFERROR(VLOOKUP($B224,'24hr'!$A$1:$X$367,MATCH('24hrFilter'!G$1,'24hr'!$C$1:$X$1,0)+2,0),"")</f>
        <v>52.078186500000001</v>
      </c>
      <c r="H224" s="77">
        <f>IFERROR(VLOOKUP($B224,'24hr'!$A$1:$X$367,MATCH('24hrFilter'!H$1,'24hr'!$C$1:$X$1,0)+2,0),"")</f>
        <v>21.766219</v>
      </c>
      <c r="I224" s="77">
        <f>IFERROR(VLOOKUP($B224,'24hr'!$A$1:$X$367,MATCH('24hrFilter'!I$1,'24hr'!$C$1:$X$1,0)+2,0),"")</f>
        <v>61.154195900000005</v>
      </c>
      <c r="J224" s="77">
        <f>IFERROR(VLOOKUP($B224,'24hr'!$A$1:$X$367,MATCH('24hrFilter'!J$1,'24hr'!$C$1:$X$1,0)+2,0),"")</f>
        <v>58.2384615</v>
      </c>
      <c r="K224" s="77">
        <f>IFERROR(VLOOKUP($B224,'24hr'!$A$1:$X$367,MATCH('24hrFilter'!K$1,'24hr'!$C$1:$X$1,0)+2,0),"")</f>
        <v>40.714285500000003</v>
      </c>
      <c r="L224" s="77">
        <f>IFERROR(VLOOKUP($B224,'24hr'!$A$1:$X$367,MATCH('24hrFilter'!L$1,'24hr'!$C$1:$X$1,0)+2,0),"")</f>
        <v>40.714285500000003</v>
      </c>
      <c r="M224" s="77">
        <f>IFERROR(VLOOKUP($B224,'24hr'!$A$1:$X$367,MATCH('24hrFilter'!M$1,'24hr'!$C$1:$X$1,0)+2,0),"")</f>
        <v>17.524176000000001</v>
      </c>
      <c r="N224" s="77">
        <f>IFERROR(VLOOKUP($B224,'24hr'!$A$1:$X$367,MATCH('24hrFilter'!N$1,'24hr'!$C$1:$X$1,0)+2,0),"")</f>
        <v>47.764666250000005</v>
      </c>
      <c r="O224" s="77">
        <f>IFERROR(VLOOKUP($B224,'24hr'!$A$1:$X$367,MATCH('24hrFilter'!O$1,'24hr'!$C$1:$X$1,0)+2,0),"")</f>
        <v>90.550294000000008</v>
      </c>
      <c r="P224" s="77">
        <f>IFERROR(VLOOKUP($B224,'24hr'!$A$1:$X$367,MATCH('24hrFilter'!P$1,'24hr'!$C$1:$X$1,0)+2,0),"")</f>
        <v>36.325105000000001</v>
      </c>
      <c r="Q224" s="77">
        <f>IFERROR(VLOOKUP($B224,'24hr'!$A$1:$X$367,MATCH('24hrFilter'!Q$1,'24hr'!$C$1:$X$1,0)+2,0),"")</f>
        <v>36.325105000000001</v>
      </c>
      <c r="R224" s="77">
        <f>IFERROR(VLOOKUP($B224,'24hr'!$A$1:$X$367,MATCH('24hrFilter'!R$1,'24hr'!$C$1:$X$1,0)+2,0),"")</f>
        <v>54.225189</v>
      </c>
      <c r="S224" s="77">
        <f>IFERROR(VLOOKUP($B224,'24hr'!$A$1:$X$367,MATCH('24hrFilter'!S$1,'24hr'!$C$1:$X$1,0)+2,0),"")</f>
        <v>67.098896100000005</v>
      </c>
      <c r="T224" s="77">
        <f>IFERROR(VLOOKUP($B224,'24hr'!$A$1:$X$367,MATCH('24hrFilter'!T$1,'24hr'!$C$1:$X$1,0)+2,0),"")</f>
        <v>7.3766235</v>
      </c>
      <c r="U224" s="77">
        <f>IFERROR(VLOOKUP($B224,'24hr'!$A$1:$X$367,MATCH('24hrFilter'!U$1,'24hr'!$C$1:$X$1,0)+2,0),"")</f>
        <v>2.3947370000000001</v>
      </c>
      <c r="V224" s="77">
        <f>IFERROR(VLOOKUP($B224,'24hr'!$A$1:$X$367,MATCH('24hrFilter'!V$1,'24hr'!$C$1:$X$1,0)+2,0),"")</f>
        <v>2.3947370000000001</v>
      </c>
      <c r="W224" s="77">
        <f>IFERROR(VLOOKUP($B224,'24hr'!$A$1:$X$367,MATCH('24hrFilter'!W$1,'24hr'!$C$1:$X$1,0)+2,0),"")</f>
        <v>4.9818864999999999</v>
      </c>
      <c r="X224" s="77">
        <f>IFERROR(VLOOKUP($B224,'24hr'!$A$1:$X$367,MATCH('24hrFilter'!X$1,'24hr'!$C$1:$X$1,0)+2,0),"")</f>
        <v>4.9216714000000001</v>
      </c>
      <c r="Y224" s="77">
        <f>IFERROR(VLOOKUP($B224,'24hr'!$A$1:$Z$367,MATCH('24hrFilter'!Y$1,'24hr'!$C$1:$Z$1,0)+2,0),"")</f>
        <v>65</v>
      </c>
      <c r="Z224" s="77">
        <f>IFERROR(VLOOKUP($B224,'24hr'!$A$1:$Z$367,MATCH('24hrFilter'!Z$1,'24hr'!$C$1:$Z$1,0)+2,0),"")</f>
        <v>75</v>
      </c>
    </row>
    <row r="225" spans="2:26" x14ac:dyDescent="0.25">
      <c r="B225">
        <f>IF(ROW()-1&lt;=Input!$F$4,ROW()-1,"")</f>
        <v>224</v>
      </c>
      <c r="C225" s="1">
        <f>IFERROR(VLOOKUP($B225,'24hr'!$A$1:$X$367,MATCH('24hrFilter'!C$1,'24hr'!$C$1:$X$1,0)+2,0),"")</f>
        <v>43971</v>
      </c>
      <c r="D225" s="77" t="str">
        <f>IFERROR(VLOOKUP($B225,'24hr'!$A$1:$X$367,MATCH('24hrFilter'!D$1,'24hr'!$C$1:$X$1,0)+2,0),"")</f>
        <v>Combined</v>
      </c>
      <c r="E225" s="77">
        <f>IFERROR(VLOOKUP($B225,'24hr'!$A$1:$X$367,MATCH('24hrFilter'!E$1,'24hr'!$C$1:$X$1,0)+2,0),"")</f>
        <v>61.558332999999998</v>
      </c>
      <c r="F225" s="77">
        <f>IFERROR(VLOOKUP($B225,'24hr'!$A$1:$X$367,MATCH('24hrFilter'!F$1,'24hr'!$C$1:$X$1,0)+2,0),"")</f>
        <v>55.85</v>
      </c>
      <c r="G225" s="77">
        <f>IFERROR(VLOOKUP($B225,'24hr'!$A$1:$X$367,MATCH('24hrFilter'!G$1,'24hr'!$C$1:$X$1,0)+2,0),"")</f>
        <v>55.85</v>
      </c>
      <c r="H225" s="77">
        <f>IFERROR(VLOOKUP($B225,'24hr'!$A$1:$X$367,MATCH('24hrFilter'!H$1,'24hr'!$C$1:$X$1,0)+2,0),"")</f>
        <v>18.375832999999997</v>
      </c>
      <c r="I225" s="77">
        <f>IFERROR(VLOOKUP($B225,'24hr'!$A$1:$X$367,MATCH('24hrFilter'!I$1,'24hr'!$C$1:$X$1,0)+2,0),"")</f>
        <v>61.481135100000003</v>
      </c>
      <c r="J225" s="77">
        <f>IFERROR(VLOOKUP($B225,'24hr'!$A$1:$X$367,MATCH('24hrFilter'!J$1,'24hr'!$C$1:$X$1,0)+2,0),"")</f>
        <v>58.461458499999999</v>
      </c>
      <c r="K225" s="77">
        <f>IFERROR(VLOOKUP($B225,'24hr'!$A$1:$X$367,MATCH('24hrFilter'!K$1,'24hr'!$C$1:$X$1,0)+2,0),"")</f>
        <v>33.2127275</v>
      </c>
      <c r="L225" s="77">
        <f>IFERROR(VLOOKUP($B225,'24hr'!$A$1:$X$367,MATCH('24hrFilter'!L$1,'24hr'!$C$1:$X$1,0)+2,0),"")</f>
        <v>33.2127275</v>
      </c>
      <c r="M225" s="77">
        <f>IFERROR(VLOOKUP($B225,'24hr'!$A$1:$X$367,MATCH('24hrFilter'!M$1,'24hr'!$C$1:$X$1,0)+2,0),"")</f>
        <v>25.248730999999999</v>
      </c>
      <c r="N225" s="77">
        <f>IFERROR(VLOOKUP($B225,'24hr'!$A$1:$X$367,MATCH('24hrFilter'!N$1,'24hr'!$C$1:$X$1,0)+2,0),"")</f>
        <v>46.715190149999998</v>
      </c>
      <c r="O225" s="77">
        <f>IFERROR(VLOOKUP($B225,'24hr'!$A$1:$X$367,MATCH('24hrFilter'!O$1,'24hr'!$C$1:$X$1,0)+2,0),"")</f>
        <v>82.960666500000002</v>
      </c>
      <c r="P225" s="77">
        <f>IFERROR(VLOOKUP($B225,'24hr'!$A$1:$X$367,MATCH('24hrFilter'!P$1,'24hr'!$C$1:$X$1,0)+2,0),"")</f>
        <v>26.676061000000001</v>
      </c>
      <c r="Q225" s="77">
        <f>IFERROR(VLOOKUP($B225,'24hr'!$A$1:$X$367,MATCH('24hrFilter'!Q$1,'24hr'!$C$1:$X$1,0)+2,0),"")</f>
        <v>26.676061000000001</v>
      </c>
      <c r="R225" s="77">
        <f>IFERROR(VLOOKUP($B225,'24hr'!$A$1:$X$367,MATCH('24hrFilter'!R$1,'24hr'!$C$1:$X$1,0)+2,0),"")</f>
        <v>56.284605499999998</v>
      </c>
      <c r="S225" s="77">
        <f>IFERROR(VLOOKUP($B225,'24hr'!$A$1:$X$367,MATCH('24hrFilter'!S$1,'24hr'!$C$1:$X$1,0)+2,0),"")</f>
        <v>64.21559225</v>
      </c>
      <c r="T225" s="77">
        <f>IFERROR(VLOOKUP($B225,'24hr'!$A$1:$X$367,MATCH('24hrFilter'!T$1,'24hr'!$C$1:$X$1,0)+2,0),"")</f>
        <v>10.1291665</v>
      </c>
      <c r="U225" s="77">
        <f>IFERROR(VLOOKUP($B225,'24hr'!$A$1:$X$367,MATCH('24hrFilter'!U$1,'24hr'!$C$1:$X$1,0)+2,0),"")</f>
        <v>2.1477275000000002</v>
      </c>
      <c r="V225" s="77">
        <f>IFERROR(VLOOKUP($B225,'24hr'!$A$1:$X$367,MATCH('24hrFilter'!V$1,'24hr'!$C$1:$X$1,0)+2,0),"")</f>
        <v>2.1477275000000002</v>
      </c>
      <c r="W225" s="77">
        <f>IFERROR(VLOOKUP($B225,'24hr'!$A$1:$X$367,MATCH('24hrFilter'!W$1,'24hr'!$C$1:$X$1,0)+2,0),"")</f>
        <v>7.981439</v>
      </c>
      <c r="X225" s="77">
        <f>IFERROR(VLOOKUP($B225,'24hr'!$A$1:$X$367,MATCH('24hrFilter'!X$1,'24hr'!$C$1:$X$1,0)+2,0),"")</f>
        <v>5.9499633000000003</v>
      </c>
      <c r="Y225" s="77">
        <f>IFERROR(VLOOKUP($B225,'24hr'!$A$1:$Z$367,MATCH('24hrFilter'!Y$1,'24hr'!$C$1:$Z$1,0)+2,0),"")</f>
        <v>65</v>
      </c>
      <c r="Z225" s="77">
        <f>IFERROR(VLOOKUP($B225,'24hr'!$A$1:$Z$367,MATCH('24hrFilter'!Z$1,'24hr'!$C$1:$Z$1,0)+2,0),"")</f>
        <v>75</v>
      </c>
    </row>
    <row r="226" spans="2:26" x14ac:dyDescent="0.25">
      <c r="B226">
        <f>IF(ROW()-1&lt;=Input!$F$4,ROW()-1,"")</f>
        <v>225</v>
      </c>
      <c r="C226" s="1">
        <f>IFERROR(VLOOKUP($B226,'24hr'!$A$1:$X$367,MATCH('24hrFilter'!C$1,'24hr'!$C$1:$X$1,0)+2,0),"")</f>
        <v>43970</v>
      </c>
      <c r="D226" s="77" t="str">
        <f>IFERROR(VLOOKUP($B226,'24hr'!$A$1:$X$367,MATCH('24hrFilter'!D$1,'24hr'!$C$1:$X$1,0)+2,0),"")</f>
        <v>Combined</v>
      </c>
      <c r="E226" s="77">
        <f>IFERROR(VLOOKUP($B226,'24hr'!$A$1:$X$367,MATCH('24hrFilter'!E$1,'24hr'!$C$1:$X$1,0)+2,0),"")</f>
        <v>59.3</v>
      </c>
      <c r="F226" s="77">
        <f>IFERROR(VLOOKUP($B226,'24hr'!$A$1:$X$367,MATCH('24hrFilter'!F$1,'24hr'!$C$1:$X$1,0)+2,0),"")</f>
        <v>54.352500000000006</v>
      </c>
      <c r="G226" s="77">
        <f>IFERROR(VLOOKUP($B226,'24hr'!$A$1:$X$367,MATCH('24hrFilter'!G$1,'24hr'!$C$1:$X$1,0)+2,0),"")</f>
        <v>54.352500000000006</v>
      </c>
      <c r="H226" s="77">
        <f>IFERROR(VLOOKUP($B226,'24hr'!$A$1:$X$367,MATCH('24hrFilter'!H$1,'24hr'!$C$1:$X$1,0)+2,0),"")</f>
        <v>17.105192499999998</v>
      </c>
      <c r="I226" s="77">
        <f>IFERROR(VLOOKUP($B226,'24hr'!$A$1:$X$367,MATCH('24hrFilter'!I$1,'24hr'!$C$1:$X$1,0)+2,0),"")</f>
        <v>61.530089700000005</v>
      </c>
      <c r="J226" s="77">
        <f>IFERROR(VLOOKUP($B226,'24hr'!$A$1:$X$367,MATCH('24hrFilter'!J$1,'24hr'!$C$1:$X$1,0)+2,0),"")</f>
        <v>58.289444500000002</v>
      </c>
      <c r="K226" s="77">
        <f>IFERROR(VLOOKUP($B226,'24hr'!$A$1:$X$367,MATCH('24hrFilter'!K$1,'24hr'!$C$1:$X$1,0)+2,0),"")</f>
        <v>29.694755000000001</v>
      </c>
      <c r="L226" s="77">
        <f>IFERROR(VLOOKUP($B226,'24hr'!$A$1:$X$367,MATCH('24hrFilter'!L$1,'24hr'!$C$1:$X$1,0)+2,0),"")</f>
        <v>29.694755000000001</v>
      </c>
      <c r="M226" s="77">
        <f>IFERROR(VLOOKUP($B226,'24hr'!$A$1:$X$367,MATCH('24hrFilter'!M$1,'24hr'!$C$1:$X$1,0)+2,0),"")</f>
        <v>28.594689500000001</v>
      </c>
      <c r="N226" s="77">
        <f>IFERROR(VLOOKUP($B226,'24hr'!$A$1:$X$367,MATCH('24hrFilter'!N$1,'24hr'!$C$1:$X$1,0)+2,0),"")</f>
        <v>48.846074350000002</v>
      </c>
      <c r="O226" s="77">
        <f>IFERROR(VLOOKUP($B226,'24hr'!$A$1:$X$367,MATCH('24hrFilter'!O$1,'24hr'!$C$1:$X$1,0)+2,0),"")</f>
        <v>85.66983350000001</v>
      </c>
      <c r="P226" s="77">
        <f>IFERROR(VLOOKUP($B226,'24hr'!$A$1:$X$367,MATCH('24hrFilter'!P$1,'24hr'!$C$1:$X$1,0)+2,0),"")</f>
        <v>27.3608045</v>
      </c>
      <c r="Q226" s="77">
        <f>IFERROR(VLOOKUP($B226,'24hr'!$A$1:$X$367,MATCH('24hrFilter'!Q$1,'24hr'!$C$1:$X$1,0)+2,0),"")</f>
        <v>27.3608045</v>
      </c>
      <c r="R226" s="77">
        <f>IFERROR(VLOOKUP($B226,'24hr'!$A$1:$X$367,MATCH('24hrFilter'!R$1,'24hr'!$C$1:$X$1,0)+2,0),"")</f>
        <v>58.30902900000001</v>
      </c>
      <c r="S226" s="77">
        <f>IFERROR(VLOOKUP($B226,'24hr'!$A$1:$X$367,MATCH('24hrFilter'!S$1,'24hr'!$C$1:$X$1,0)+2,0),"")</f>
        <v>69.32808335</v>
      </c>
      <c r="T226" s="77">
        <f>IFERROR(VLOOKUP($B226,'24hr'!$A$1:$X$367,MATCH('24hrFilter'!T$1,'24hr'!$C$1:$X$1,0)+2,0),"")</f>
        <v>8.8152174999999993</v>
      </c>
      <c r="U226" s="77">
        <f>IFERROR(VLOOKUP($B226,'24hr'!$A$1:$X$367,MATCH('24hrFilter'!U$1,'24hr'!$C$1:$X$1,0)+2,0),"")</f>
        <v>3.1691920000000002</v>
      </c>
      <c r="V226" s="77">
        <f>IFERROR(VLOOKUP($B226,'24hr'!$A$1:$X$367,MATCH('24hrFilter'!V$1,'24hr'!$C$1:$X$1,0)+2,0),"")</f>
        <v>3.1691920000000002</v>
      </c>
      <c r="W226" s="77">
        <f>IFERROR(VLOOKUP($B226,'24hr'!$A$1:$X$367,MATCH('24hrFilter'!W$1,'24hr'!$C$1:$X$1,0)+2,0),"")</f>
        <v>5.6460255000000004</v>
      </c>
      <c r="X226" s="77">
        <f>IFERROR(VLOOKUP($B226,'24hr'!$A$1:$X$367,MATCH('24hrFilter'!X$1,'24hr'!$C$1:$X$1,0)+2,0),"")</f>
        <v>5.4190437500000002</v>
      </c>
      <c r="Y226" s="77">
        <f>IFERROR(VLOOKUP($B226,'24hr'!$A$1:$Z$367,MATCH('24hrFilter'!Y$1,'24hr'!$C$1:$Z$1,0)+2,0),"")</f>
        <v>65</v>
      </c>
      <c r="Z226" s="77">
        <f>IFERROR(VLOOKUP($B226,'24hr'!$A$1:$Z$367,MATCH('24hrFilter'!Z$1,'24hr'!$C$1:$Z$1,0)+2,0),"")</f>
        <v>75</v>
      </c>
    </row>
    <row r="227" spans="2:26" x14ac:dyDescent="0.25">
      <c r="B227">
        <f>IF(ROW()-1&lt;=Input!$F$4,ROW()-1,"")</f>
        <v>226</v>
      </c>
      <c r="C227" s="1">
        <f>IFERROR(VLOOKUP($B227,'24hr'!$A$1:$X$367,MATCH('24hrFilter'!C$1,'24hr'!$C$1:$X$1,0)+2,0),"")</f>
        <v>43969</v>
      </c>
      <c r="D227" s="77" t="str">
        <f>IFERROR(VLOOKUP($B227,'24hr'!$A$1:$X$367,MATCH('24hrFilter'!D$1,'24hr'!$C$1:$X$1,0)+2,0),"")</f>
        <v>Combined</v>
      </c>
      <c r="E227" s="77">
        <f>IFERROR(VLOOKUP($B227,'24hr'!$A$1:$X$367,MATCH('24hrFilter'!E$1,'24hr'!$C$1:$X$1,0)+2,0),"")</f>
        <v>58.606667000000002</v>
      </c>
      <c r="F227" s="77">
        <f>IFERROR(VLOOKUP($B227,'24hr'!$A$1:$X$367,MATCH('24hrFilter'!F$1,'24hr'!$C$1:$X$1,0)+2,0),"")</f>
        <v>53.716487499999999</v>
      </c>
      <c r="G227" s="77">
        <f>IFERROR(VLOOKUP($B227,'24hr'!$A$1:$X$367,MATCH('24hrFilter'!G$1,'24hr'!$C$1:$X$1,0)+2,0),"")</f>
        <v>53.716487499999999</v>
      </c>
      <c r="H227" s="77">
        <f>IFERROR(VLOOKUP($B227,'24hr'!$A$1:$X$367,MATCH('24hrFilter'!H$1,'24hr'!$C$1:$X$1,0)+2,0),"")</f>
        <v>15.218664</v>
      </c>
      <c r="I227" s="77">
        <f>IFERROR(VLOOKUP($B227,'24hr'!$A$1:$X$367,MATCH('24hrFilter'!I$1,'24hr'!$C$1:$X$1,0)+2,0),"")</f>
        <v>61.508809400000004</v>
      </c>
      <c r="J227" s="77">
        <f>IFERROR(VLOOKUP($B227,'24hr'!$A$1:$X$367,MATCH('24hrFilter'!J$1,'24hr'!$C$1:$X$1,0)+2,0),"")</f>
        <v>57.489444500000005</v>
      </c>
      <c r="K227" s="77">
        <f>IFERROR(VLOOKUP($B227,'24hr'!$A$1:$X$367,MATCH('24hrFilter'!K$1,'24hr'!$C$1:$X$1,0)+2,0),"")</f>
        <v>30.200000000000003</v>
      </c>
      <c r="L227" s="77">
        <f>IFERROR(VLOOKUP($B227,'24hr'!$A$1:$X$367,MATCH('24hrFilter'!L$1,'24hr'!$C$1:$X$1,0)+2,0),"")</f>
        <v>30.200000000000003</v>
      </c>
      <c r="M227" s="77">
        <f>IFERROR(VLOOKUP($B227,'24hr'!$A$1:$X$367,MATCH('24hrFilter'!M$1,'24hr'!$C$1:$X$1,0)+2,0),"")</f>
        <v>27.289444499999998</v>
      </c>
      <c r="N227" s="77">
        <f>IFERROR(VLOOKUP($B227,'24hr'!$A$1:$X$367,MATCH('24hrFilter'!N$1,'24hr'!$C$1:$X$1,0)+2,0),"")</f>
        <v>50.889188599999997</v>
      </c>
      <c r="O227" s="77">
        <f>IFERROR(VLOOKUP($B227,'24hr'!$A$1:$X$367,MATCH('24hrFilter'!O$1,'24hr'!$C$1:$X$1,0)+2,0),"")</f>
        <v>94.770448500000001</v>
      </c>
      <c r="P227" s="77">
        <f>IFERROR(VLOOKUP($B227,'24hr'!$A$1:$X$367,MATCH('24hrFilter'!P$1,'24hr'!$C$1:$X$1,0)+2,0),"")</f>
        <v>32.732272999999999</v>
      </c>
      <c r="Q227" s="77">
        <f>IFERROR(VLOOKUP($B227,'24hr'!$A$1:$X$367,MATCH('24hrFilter'!Q$1,'24hr'!$C$1:$X$1,0)+2,0),"")</f>
        <v>32.732272999999999</v>
      </c>
      <c r="R227" s="77">
        <f>IFERROR(VLOOKUP($B227,'24hr'!$A$1:$X$367,MATCH('24hrFilter'!R$1,'24hr'!$C$1:$X$1,0)+2,0),"")</f>
        <v>62.038175500000001</v>
      </c>
      <c r="S227" s="77">
        <f>IFERROR(VLOOKUP($B227,'24hr'!$A$1:$X$367,MATCH('24hrFilter'!S$1,'24hr'!$C$1:$X$1,0)+2,0),"")</f>
        <v>74.378637650000002</v>
      </c>
      <c r="T227" s="77">
        <f>IFERROR(VLOOKUP($B227,'24hr'!$A$1:$X$367,MATCH('24hrFilter'!T$1,'24hr'!$C$1:$X$1,0)+2,0),"")</f>
        <v>7.7312500000000002</v>
      </c>
      <c r="U227" s="77">
        <f>IFERROR(VLOOKUP($B227,'24hr'!$A$1:$X$367,MATCH('24hrFilter'!U$1,'24hr'!$C$1:$X$1,0)+2,0),"")</f>
        <v>2.996032</v>
      </c>
      <c r="V227" s="77">
        <f>IFERROR(VLOOKUP($B227,'24hr'!$A$1:$X$367,MATCH('24hrFilter'!V$1,'24hr'!$C$1:$X$1,0)+2,0),"")</f>
        <v>2.996032</v>
      </c>
      <c r="W227" s="77">
        <f>IFERROR(VLOOKUP($B227,'24hr'!$A$1:$X$367,MATCH('24hrFilter'!W$1,'24hr'!$C$1:$X$1,0)+2,0),"")</f>
        <v>4.7352180000000006</v>
      </c>
      <c r="X227" s="77">
        <f>IFERROR(VLOOKUP($B227,'24hr'!$A$1:$X$367,MATCH('24hrFilter'!X$1,'24hr'!$C$1:$X$1,0)+2,0),"")</f>
        <v>5.0176033000000002</v>
      </c>
      <c r="Y227" s="77">
        <f>IFERROR(VLOOKUP($B227,'24hr'!$A$1:$Z$367,MATCH('24hrFilter'!Y$1,'24hr'!$C$1:$Z$1,0)+2,0),"")</f>
        <v>65</v>
      </c>
      <c r="Z227" s="77">
        <f>IFERROR(VLOOKUP($B227,'24hr'!$A$1:$Z$367,MATCH('24hrFilter'!Z$1,'24hr'!$C$1:$Z$1,0)+2,0),"")</f>
        <v>75</v>
      </c>
    </row>
    <row r="228" spans="2:26" x14ac:dyDescent="0.25">
      <c r="B228">
        <f>IF(ROW()-1&lt;=Input!$F$4,ROW()-1,"")</f>
        <v>227</v>
      </c>
      <c r="C228" s="1">
        <f>IFERROR(VLOOKUP($B228,'24hr'!$A$1:$X$367,MATCH('24hrFilter'!C$1,'24hr'!$C$1:$X$1,0)+2,0),"")</f>
        <v>43968</v>
      </c>
      <c r="D228" s="77" t="str">
        <f>IFERROR(VLOOKUP($B228,'24hr'!$A$1:$X$367,MATCH('24hrFilter'!D$1,'24hr'!$C$1:$X$1,0)+2,0),"")</f>
        <v>Combined</v>
      </c>
      <c r="E228" s="77">
        <f>IFERROR(VLOOKUP($B228,'24hr'!$A$1:$X$367,MATCH('24hrFilter'!E$1,'24hr'!$C$1:$X$1,0)+2,0),"")</f>
        <v>59.898333000000001</v>
      </c>
      <c r="F228" s="77">
        <f>IFERROR(VLOOKUP($B228,'24hr'!$A$1:$X$367,MATCH('24hrFilter'!F$1,'24hr'!$C$1:$X$1,0)+2,0),"")</f>
        <v>57.680698499999998</v>
      </c>
      <c r="G228" s="77">
        <f>IFERROR(VLOOKUP($B228,'24hr'!$A$1:$X$367,MATCH('24hrFilter'!G$1,'24hr'!$C$1:$X$1,0)+2,0),"")</f>
        <v>57.680698499999998</v>
      </c>
      <c r="H228" s="77">
        <f>IFERROR(VLOOKUP($B228,'24hr'!$A$1:$X$367,MATCH('24hrFilter'!H$1,'24hr'!$C$1:$X$1,0)+2,0),"")</f>
        <v>10.241545000000006</v>
      </c>
      <c r="I228" s="77">
        <f>IFERROR(VLOOKUP($B228,'24hr'!$A$1:$X$367,MATCH('24hrFilter'!I$1,'24hr'!$C$1:$X$1,0)+2,0),"")</f>
        <v>62.960237899999996</v>
      </c>
      <c r="J228" s="77">
        <f>IFERROR(VLOOKUP($B228,'24hr'!$A$1:$X$367,MATCH('24hrFilter'!J$1,'24hr'!$C$1:$X$1,0)+2,0),"")</f>
        <v>57.208912999999995</v>
      </c>
      <c r="K228" s="77">
        <f>IFERROR(VLOOKUP($B228,'24hr'!$A$1:$X$367,MATCH('24hrFilter'!K$1,'24hr'!$C$1:$X$1,0)+2,0),"")</f>
        <v>44.578845999999999</v>
      </c>
      <c r="L228" s="77">
        <f>IFERROR(VLOOKUP($B228,'24hr'!$A$1:$X$367,MATCH('24hrFilter'!L$1,'24hr'!$C$1:$X$1,0)+2,0),"")</f>
        <v>44.578845999999999</v>
      </c>
      <c r="M228" s="77">
        <f>IFERROR(VLOOKUP($B228,'24hr'!$A$1:$X$367,MATCH('24hrFilter'!M$1,'24hr'!$C$1:$X$1,0)+2,0),"")</f>
        <v>12.630067</v>
      </c>
      <c r="N228" s="77">
        <f>IFERROR(VLOOKUP($B228,'24hr'!$A$1:$X$367,MATCH('24hrFilter'!N$1,'24hr'!$C$1:$X$1,0)+2,0),"")</f>
        <v>50.897753600000001</v>
      </c>
      <c r="O228" s="77">
        <f>IFERROR(VLOOKUP($B228,'24hr'!$A$1:$X$367,MATCH('24hrFilter'!O$1,'24hr'!$C$1:$X$1,0)+2,0),"")</f>
        <v>76.481250000000003</v>
      </c>
      <c r="P228" s="77">
        <f>IFERROR(VLOOKUP($B228,'24hr'!$A$1:$X$367,MATCH('24hrFilter'!P$1,'24hr'!$C$1:$X$1,0)+2,0),"")</f>
        <v>62.464518999999996</v>
      </c>
      <c r="Q228" s="77">
        <f>IFERROR(VLOOKUP($B228,'24hr'!$A$1:$X$367,MATCH('24hrFilter'!Q$1,'24hr'!$C$1:$X$1,0)+2,0),"")</f>
        <v>62.464518999999996</v>
      </c>
      <c r="R228" s="77">
        <f>IFERROR(VLOOKUP($B228,'24hr'!$A$1:$X$367,MATCH('24hrFilter'!R$1,'24hr'!$C$1:$X$1,0)+2,0),"")</f>
        <v>14.016731</v>
      </c>
      <c r="S228" s="77">
        <f>IFERROR(VLOOKUP($B228,'24hr'!$A$1:$X$367,MATCH('24hrFilter'!S$1,'24hr'!$C$1:$X$1,0)+2,0),"")</f>
        <v>68.717327300000008</v>
      </c>
      <c r="T228" s="77">
        <f>IFERROR(VLOOKUP($B228,'24hr'!$A$1:$X$367,MATCH('24hrFilter'!T$1,'24hr'!$C$1:$X$1,0)+2,0),"")</f>
        <v>6.1839465000000002</v>
      </c>
      <c r="U228" s="77">
        <f>IFERROR(VLOOKUP($B228,'24hr'!$A$1:$X$367,MATCH('24hrFilter'!U$1,'24hr'!$C$1:$X$1,0)+2,0),"")</f>
        <v>3.7590910000000002</v>
      </c>
      <c r="V228" s="77">
        <f>IFERROR(VLOOKUP($B228,'24hr'!$A$1:$X$367,MATCH('24hrFilter'!V$1,'24hr'!$C$1:$X$1,0)+2,0),"")</f>
        <v>3.7590910000000002</v>
      </c>
      <c r="W228" s="77">
        <f>IFERROR(VLOOKUP($B228,'24hr'!$A$1:$X$367,MATCH('24hrFilter'!W$1,'24hr'!$C$1:$X$1,0)+2,0),"")</f>
        <v>2.4248555000000001</v>
      </c>
      <c r="X228" s="77">
        <f>IFERROR(VLOOKUP($B228,'24hr'!$A$1:$X$367,MATCH('24hrFilter'!X$1,'24hr'!$C$1:$X$1,0)+2,0),"")</f>
        <v>4.9220269999999999</v>
      </c>
      <c r="Y228" s="77">
        <f>IFERROR(VLOOKUP($B228,'24hr'!$A$1:$Z$367,MATCH('24hrFilter'!Y$1,'24hr'!$C$1:$Z$1,0)+2,0),"")</f>
        <v>65</v>
      </c>
      <c r="Z228" s="77">
        <f>IFERROR(VLOOKUP($B228,'24hr'!$A$1:$Z$367,MATCH('24hrFilter'!Z$1,'24hr'!$C$1:$Z$1,0)+2,0),"")</f>
        <v>75</v>
      </c>
    </row>
    <row r="229" spans="2:26" x14ac:dyDescent="0.25">
      <c r="B229">
        <f>IF(ROW()-1&lt;=Input!$F$4,ROW()-1,"")</f>
        <v>228</v>
      </c>
      <c r="C229" s="1">
        <f>IFERROR(VLOOKUP($B229,'24hr'!$A$1:$X$367,MATCH('24hrFilter'!C$1,'24hr'!$C$1:$X$1,0)+2,0),"")</f>
        <v>43967</v>
      </c>
      <c r="D229" s="77" t="str">
        <f>IFERROR(VLOOKUP($B229,'24hr'!$A$1:$X$367,MATCH('24hrFilter'!D$1,'24hr'!$C$1:$X$1,0)+2,0),"")</f>
        <v>Combined</v>
      </c>
      <c r="E229" s="77">
        <f>IFERROR(VLOOKUP($B229,'24hr'!$A$1:$X$367,MATCH('24hrFilter'!E$1,'24hr'!$C$1:$X$1,0)+2,0),"")</f>
        <v>64.843636000000004</v>
      </c>
      <c r="F229" s="77">
        <f>IFERROR(VLOOKUP($B229,'24hr'!$A$1:$X$367,MATCH('24hrFilter'!F$1,'24hr'!$C$1:$X$1,0)+2,0),"")</f>
        <v>54.848814500000003</v>
      </c>
      <c r="G229" s="77">
        <f>IFERROR(VLOOKUP($B229,'24hr'!$A$1:$X$367,MATCH('24hrFilter'!G$1,'24hr'!$C$1:$X$1,0)+2,0),"")</f>
        <v>54.848814500000003</v>
      </c>
      <c r="H229" s="77">
        <f>IFERROR(VLOOKUP($B229,'24hr'!$A$1:$X$367,MATCH('24hrFilter'!H$1,'24hr'!$C$1:$X$1,0)+2,0),"")</f>
        <v>19.251574999999999</v>
      </c>
      <c r="I229" s="77">
        <f>IFERROR(VLOOKUP($B229,'24hr'!$A$1:$X$367,MATCH('24hrFilter'!I$1,'24hr'!$C$1:$X$1,0)+2,0),"")</f>
        <v>62.439241100000004</v>
      </c>
      <c r="J229" s="77">
        <f>IFERROR(VLOOKUP($B229,'24hr'!$A$1:$X$367,MATCH('24hrFilter'!J$1,'24hr'!$C$1:$X$1,0)+2,0),"")</f>
        <v>55.797256500000003</v>
      </c>
      <c r="K229" s="77">
        <f>IFERROR(VLOOKUP($B229,'24hr'!$A$1:$X$367,MATCH('24hrFilter'!K$1,'24hr'!$C$1:$X$1,0)+2,0),"")</f>
        <v>38.361233999999996</v>
      </c>
      <c r="L229" s="77">
        <f>IFERROR(VLOOKUP($B229,'24hr'!$A$1:$X$367,MATCH('24hrFilter'!L$1,'24hr'!$C$1:$X$1,0)+2,0),"")</f>
        <v>38.361233999999996</v>
      </c>
      <c r="M229" s="77">
        <f>IFERROR(VLOOKUP($B229,'24hr'!$A$1:$X$367,MATCH('24hrFilter'!M$1,'24hr'!$C$1:$X$1,0)+2,0),"")</f>
        <v>17.4360225</v>
      </c>
      <c r="N229" s="77">
        <f>IFERROR(VLOOKUP($B229,'24hr'!$A$1:$X$367,MATCH('24hrFilter'!N$1,'24hr'!$C$1:$X$1,0)+2,0),"")</f>
        <v>49.647714199999996</v>
      </c>
      <c r="O229" s="77">
        <f>IFERROR(VLOOKUP($B229,'24hr'!$A$1:$X$367,MATCH('24hrFilter'!O$1,'24hr'!$C$1:$X$1,0)+2,0),"")</f>
        <v>81.852167000000009</v>
      </c>
      <c r="P229" s="77">
        <f>IFERROR(VLOOKUP($B229,'24hr'!$A$1:$X$367,MATCH('24hrFilter'!P$1,'24hr'!$C$1:$X$1,0)+2,0),"")</f>
        <v>29.8089935</v>
      </c>
      <c r="Q229" s="77">
        <f>IFERROR(VLOOKUP($B229,'24hr'!$A$1:$X$367,MATCH('24hrFilter'!Q$1,'24hr'!$C$1:$X$1,0)+2,0),"")</f>
        <v>29.8089935</v>
      </c>
      <c r="R229" s="77">
        <f>IFERROR(VLOOKUP($B229,'24hr'!$A$1:$X$367,MATCH('24hrFilter'!R$1,'24hr'!$C$1:$X$1,0)+2,0),"")</f>
        <v>52.043173500000002</v>
      </c>
      <c r="S229" s="77">
        <f>IFERROR(VLOOKUP($B229,'24hr'!$A$1:$X$367,MATCH('24hrFilter'!S$1,'24hr'!$C$1:$X$1,0)+2,0),"")</f>
        <v>68.136691150000004</v>
      </c>
      <c r="T229" s="77">
        <f>IFERROR(VLOOKUP($B229,'24hr'!$A$1:$X$367,MATCH('24hrFilter'!T$1,'24hr'!$C$1:$X$1,0)+2,0),"")</f>
        <v>6.6880950000000006</v>
      </c>
      <c r="U229" s="77">
        <f>IFERROR(VLOOKUP($B229,'24hr'!$A$1:$X$367,MATCH('24hrFilter'!U$1,'24hr'!$C$1:$X$1,0)+2,0),"")</f>
        <v>2.9727275000000004</v>
      </c>
      <c r="V229" s="77">
        <f>IFERROR(VLOOKUP($B229,'24hr'!$A$1:$X$367,MATCH('24hrFilter'!V$1,'24hr'!$C$1:$X$1,0)+2,0),"")</f>
        <v>2.9727275000000004</v>
      </c>
      <c r="W229" s="77">
        <f>IFERROR(VLOOKUP($B229,'24hr'!$A$1:$X$367,MATCH('24hrFilter'!W$1,'24hr'!$C$1:$X$1,0)+2,0),"")</f>
        <v>3.7153674999999997</v>
      </c>
      <c r="X229" s="77">
        <f>IFERROR(VLOOKUP($B229,'24hr'!$A$1:$X$367,MATCH('24hrFilter'!X$1,'24hr'!$C$1:$X$1,0)+2,0),"")</f>
        <v>4.8711067000000003</v>
      </c>
      <c r="Y229" s="77">
        <f>IFERROR(VLOOKUP($B229,'24hr'!$A$1:$Z$367,MATCH('24hrFilter'!Y$1,'24hr'!$C$1:$Z$1,0)+2,0),"")</f>
        <v>65</v>
      </c>
      <c r="Z229" s="77">
        <f>IFERROR(VLOOKUP($B229,'24hr'!$A$1:$Z$367,MATCH('24hrFilter'!Z$1,'24hr'!$C$1:$Z$1,0)+2,0),"")</f>
        <v>75</v>
      </c>
    </row>
    <row r="230" spans="2:26" x14ac:dyDescent="0.25">
      <c r="B230">
        <f>IF(ROW()-1&lt;=Input!$F$4,ROW()-1,"")</f>
        <v>229</v>
      </c>
      <c r="C230" s="1">
        <f>IFERROR(VLOOKUP($B230,'24hr'!$A$1:$X$367,MATCH('24hrFilter'!C$1,'24hr'!$C$1:$X$1,0)+2,0),"")</f>
        <v>43966</v>
      </c>
      <c r="D230" s="77" t="str">
        <f>IFERROR(VLOOKUP($B230,'24hr'!$A$1:$X$367,MATCH('24hrFilter'!D$1,'24hr'!$C$1:$X$1,0)+2,0),"")</f>
        <v>Combined</v>
      </c>
      <c r="E230" s="77">
        <f>IFERROR(VLOOKUP($B230,'24hr'!$A$1:$X$367,MATCH('24hrFilter'!E$1,'24hr'!$C$1:$X$1,0)+2,0),"")</f>
        <v>65.845455000000001</v>
      </c>
      <c r="F230" s="77">
        <f>IFERROR(VLOOKUP($B230,'24hr'!$A$1:$X$367,MATCH('24hrFilter'!F$1,'24hr'!$C$1:$X$1,0)+2,0),"")</f>
        <v>55.166234000000003</v>
      </c>
      <c r="G230" s="77">
        <f>IFERROR(VLOOKUP($B230,'24hr'!$A$1:$X$367,MATCH('24hrFilter'!G$1,'24hr'!$C$1:$X$1,0)+2,0),"")</f>
        <v>55.166234000000003</v>
      </c>
      <c r="H230" s="77">
        <f>IFERROR(VLOOKUP($B230,'24hr'!$A$1:$X$367,MATCH('24hrFilter'!H$1,'24hr'!$C$1:$X$1,0)+2,0),"")</f>
        <v>21.844186000000004</v>
      </c>
      <c r="I230" s="77">
        <f>IFERROR(VLOOKUP($B230,'24hr'!$A$1:$X$367,MATCH('24hrFilter'!I$1,'24hr'!$C$1:$X$1,0)+2,0),"")</f>
        <v>62.592368350000001</v>
      </c>
      <c r="J230" s="77">
        <f>IFERROR(VLOOKUP($B230,'24hr'!$A$1:$X$367,MATCH('24hrFilter'!J$1,'24hr'!$C$1:$X$1,0)+2,0),"")</f>
        <v>56.206817999999998</v>
      </c>
      <c r="K230" s="77">
        <f>IFERROR(VLOOKUP($B230,'24hr'!$A$1:$X$367,MATCH('24hrFilter'!K$1,'24hr'!$C$1:$X$1,0)+2,0),"")</f>
        <v>26.084125499999999</v>
      </c>
      <c r="L230" s="77">
        <f>IFERROR(VLOOKUP($B230,'24hr'!$A$1:$X$367,MATCH('24hrFilter'!L$1,'24hr'!$C$1:$X$1,0)+2,0),"")</f>
        <v>26.084125499999999</v>
      </c>
      <c r="M230" s="77">
        <f>IFERROR(VLOOKUP($B230,'24hr'!$A$1:$X$367,MATCH('24hrFilter'!M$1,'24hr'!$C$1:$X$1,0)+2,0),"")</f>
        <v>30.122692499999999</v>
      </c>
      <c r="N230" s="77">
        <f>IFERROR(VLOOKUP($B230,'24hr'!$A$1:$X$367,MATCH('24hrFilter'!N$1,'24hr'!$C$1:$X$1,0)+2,0),"")</f>
        <v>48.139239250000003</v>
      </c>
      <c r="O230" s="77">
        <f>IFERROR(VLOOKUP($B230,'24hr'!$A$1:$X$367,MATCH('24hrFilter'!O$1,'24hr'!$C$1:$X$1,0)+2,0),"")</f>
        <v>91.704476499999998</v>
      </c>
      <c r="P230" s="77">
        <f>IFERROR(VLOOKUP($B230,'24hr'!$A$1:$X$367,MATCH('24hrFilter'!P$1,'24hr'!$C$1:$X$1,0)+2,0),"")</f>
        <v>17.438496499999999</v>
      </c>
      <c r="Q230" s="77">
        <f>IFERROR(VLOOKUP($B230,'24hr'!$A$1:$X$367,MATCH('24hrFilter'!Q$1,'24hr'!$C$1:$X$1,0)+2,0),"")</f>
        <v>17.438496499999999</v>
      </c>
      <c r="R230" s="77">
        <f>IFERROR(VLOOKUP($B230,'24hr'!$A$1:$X$367,MATCH('24hrFilter'!R$1,'24hr'!$C$1:$X$1,0)+2,0),"")</f>
        <v>74.265979999999999</v>
      </c>
      <c r="S230" s="77">
        <f>IFERROR(VLOOKUP($B230,'24hr'!$A$1:$X$367,MATCH('24hrFilter'!S$1,'24hr'!$C$1:$X$1,0)+2,0),"")</f>
        <v>66.519952899999993</v>
      </c>
      <c r="T230" s="77">
        <f>IFERROR(VLOOKUP($B230,'24hr'!$A$1:$X$367,MATCH('24hrFilter'!T$1,'24hr'!$C$1:$X$1,0)+2,0),"")</f>
        <v>9.047619000000001</v>
      </c>
      <c r="U230" s="77">
        <f>IFERROR(VLOOKUP($B230,'24hr'!$A$1:$X$367,MATCH('24hrFilter'!U$1,'24hr'!$C$1:$X$1,0)+2,0),"")</f>
        <v>2.8655299999999997</v>
      </c>
      <c r="V230" s="77">
        <f>IFERROR(VLOOKUP($B230,'24hr'!$A$1:$X$367,MATCH('24hrFilter'!V$1,'24hr'!$C$1:$X$1,0)+2,0),"")</f>
        <v>2.8655299999999997</v>
      </c>
      <c r="W230" s="77">
        <f>IFERROR(VLOOKUP($B230,'24hr'!$A$1:$X$367,MATCH('24hrFilter'!W$1,'24hr'!$C$1:$X$1,0)+2,0),"")</f>
        <v>6.1820890000000004</v>
      </c>
      <c r="X230" s="77">
        <f>IFERROR(VLOOKUP($B230,'24hr'!$A$1:$X$367,MATCH('24hrFilter'!X$1,'24hr'!$C$1:$X$1,0)+2,0),"")</f>
        <v>4.7954621500000005</v>
      </c>
      <c r="Y230" s="77">
        <f>IFERROR(VLOOKUP($B230,'24hr'!$A$1:$Z$367,MATCH('24hrFilter'!Y$1,'24hr'!$C$1:$Z$1,0)+2,0),"")</f>
        <v>65</v>
      </c>
      <c r="Z230" s="77">
        <f>IFERROR(VLOOKUP($B230,'24hr'!$A$1:$Z$367,MATCH('24hrFilter'!Z$1,'24hr'!$C$1:$Z$1,0)+2,0),"")</f>
        <v>75</v>
      </c>
    </row>
    <row r="231" spans="2:26" x14ac:dyDescent="0.25">
      <c r="B231">
        <f>IF(ROW()-1&lt;=Input!$F$4,ROW()-1,"")</f>
        <v>230</v>
      </c>
      <c r="C231" s="1">
        <f>IFERROR(VLOOKUP($B231,'24hr'!$A$1:$X$367,MATCH('24hrFilter'!C$1,'24hr'!$C$1:$X$1,0)+2,0),"")</f>
        <v>43965</v>
      </c>
      <c r="D231" s="77" t="str">
        <f>IFERROR(VLOOKUP($B231,'24hr'!$A$1:$X$367,MATCH('24hrFilter'!D$1,'24hr'!$C$1:$X$1,0)+2,0),"")</f>
        <v>Combined</v>
      </c>
      <c r="E231" s="77">
        <f>IFERROR(VLOOKUP($B231,'24hr'!$A$1:$X$367,MATCH('24hrFilter'!E$1,'24hr'!$C$1:$X$1,0)+2,0),"")</f>
        <v>68.818181999999993</v>
      </c>
      <c r="F231" s="77">
        <f>IFERROR(VLOOKUP($B231,'24hr'!$A$1:$X$367,MATCH('24hrFilter'!F$1,'24hr'!$C$1:$X$1,0)+2,0),"")</f>
        <v>52.5963195</v>
      </c>
      <c r="G231" s="77">
        <f>IFERROR(VLOOKUP($B231,'24hr'!$A$1:$X$367,MATCH('24hrFilter'!G$1,'24hr'!$C$1:$X$1,0)+2,0),"")</f>
        <v>52.5963195</v>
      </c>
      <c r="H231" s="77">
        <f>IFERROR(VLOOKUP($B231,'24hr'!$A$1:$X$367,MATCH('24hrFilter'!H$1,'24hr'!$C$1:$X$1,0)+2,0),"")</f>
        <v>26.744309999999999</v>
      </c>
      <c r="I231" s="77">
        <f>IFERROR(VLOOKUP($B231,'24hr'!$A$1:$X$367,MATCH('24hrFilter'!I$1,'24hr'!$C$1:$X$1,0)+2,0),"")</f>
        <v>62.298408500000001</v>
      </c>
      <c r="J231" s="77">
        <f>IFERROR(VLOOKUP($B231,'24hr'!$A$1:$X$367,MATCH('24hrFilter'!J$1,'24hr'!$C$1:$X$1,0)+2,0),"")</f>
        <v>57.029523499999996</v>
      </c>
      <c r="K231" s="77">
        <f>IFERROR(VLOOKUP($B231,'24hr'!$A$1:$X$367,MATCH('24hrFilter'!K$1,'24hr'!$C$1:$X$1,0)+2,0),"")</f>
        <v>19.1505595</v>
      </c>
      <c r="L231" s="77">
        <f>IFERROR(VLOOKUP($B231,'24hr'!$A$1:$X$367,MATCH('24hrFilter'!L$1,'24hr'!$C$1:$X$1,0)+2,0),"")</f>
        <v>19.1505595</v>
      </c>
      <c r="M231" s="77">
        <f>IFERROR(VLOOKUP($B231,'24hr'!$A$1:$X$367,MATCH('24hrFilter'!M$1,'24hr'!$C$1:$X$1,0)+2,0),"")</f>
        <v>37.878963999999996</v>
      </c>
      <c r="N231" s="77">
        <f>IFERROR(VLOOKUP($B231,'24hr'!$A$1:$X$367,MATCH('24hrFilter'!N$1,'24hr'!$C$1:$X$1,0)+2,0),"")</f>
        <v>46.829982149999999</v>
      </c>
      <c r="O231" s="77">
        <f>IFERROR(VLOOKUP($B231,'24hr'!$A$1:$X$367,MATCH('24hrFilter'!O$1,'24hr'!$C$1:$X$1,0)+2,0),"")</f>
        <v>90.730690500000009</v>
      </c>
      <c r="P231" s="77">
        <f>IFERROR(VLOOKUP($B231,'24hr'!$A$1:$X$367,MATCH('24hrFilter'!P$1,'24hr'!$C$1:$X$1,0)+2,0),"")</f>
        <v>13.204895</v>
      </c>
      <c r="Q231" s="77">
        <f>IFERROR(VLOOKUP($B231,'24hr'!$A$1:$X$367,MATCH('24hrFilter'!Q$1,'24hr'!$C$1:$X$1,0)+2,0),"")</f>
        <v>13.204895</v>
      </c>
      <c r="R231" s="77">
        <f>IFERROR(VLOOKUP($B231,'24hr'!$A$1:$X$367,MATCH('24hrFilter'!R$1,'24hr'!$C$1:$X$1,0)+2,0),"")</f>
        <v>77.525795500000015</v>
      </c>
      <c r="S231" s="77">
        <f>IFERROR(VLOOKUP($B231,'24hr'!$A$1:$X$367,MATCH('24hrFilter'!S$1,'24hr'!$C$1:$X$1,0)+2,0),"")</f>
        <v>67.388028449999993</v>
      </c>
      <c r="T231" s="77">
        <f>IFERROR(VLOOKUP($B231,'24hr'!$A$1:$X$367,MATCH('24hrFilter'!T$1,'24hr'!$C$1:$X$1,0)+2,0),"")</f>
        <v>8.2597400000000007</v>
      </c>
      <c r="U231" s="77">
        <f>IFERROR(VLOOKUP($B231,'24hr'!$A$1:$X$367,MATCH('24hrFilter'!U$1,'24hr'!$C$1:$X$1,0)+2,0),"")</f>
        <v>3</v>
      </c>
      <c r="V231" s="77">
        <f>IFERROR(VLOOKUP($B231,'24hr'!$A$1:$X$367,MATCH('24hrFilter'!V$1,'24hr'!$C$1:$X$1,0)+2,0),"")</f>
        <v>3</v>
      </c>
      <c r="W231" s="77">
        <f>IFERROR(VLOOKUP($B231,'24hr'!$A$1:$X$367,MATCH('24hrFilter'!W$1,'24hr'!$C$1:$X$1,0)+2,0),"")</f>
        <v>5.2597399999999999</v>
      </c>
      <c r="X231" s="77">
        <f>IFERROR(VLOOKUP($B231,'24hr'!$A$1:$X$367,MATCH('24hrFilter'!X$1,'24hr'!$C$1:$X$1,0)+2,0),"")</f>
        <v>4.7964891999999999</v>
      </c>
      <c r="Y231" s="77">
        <f>IFERROR(VLOOKUP($B231,'24hr'!$A$1:$Z$367,MATCH('24hrFilter'!Y$1,'24hr'!$C$1:$Z$1,0)+2,0),"")</f>
        <v>65</v>
      </c>
      <c r="Z231" s="77">
        <f>IFERROR(VLOOKUP($B231,'24hr'!$A$1:$Z$367,MATCH('24hrFilter'!Z$1,'24hr'!$C$1:$Z$1,0)+2,0),"")</f>
        <v>75</v>
      </c>
    </row>
    <row r="232" spans="2:26" x14ac:dyDescent="0.25">
      <c r="B232">
        <f>IF(ROW()-1&lt;=Input!$F$4,ROW()-1,"")</f>
        <v>231</v>
      </c>
      <c r="C232" s="1">
        <f>IFERROR(VLOOKUP($B232,'24hr'!$A$1:$X$367,MATCH('24hrFilter'!C$1,'24hr'!$C$1:$X$1,0)+2,0),"")</f>
        <v>43964</v>
      </c>
      <c r="D232" s="77" t="str">
        <f>IFERROR(VLOOKUP($B232,'24hr'!$A$1:$X$367,MATCH('24hrFilter'!D$1,'24hr'!$C$1:$X$1,0)+2,0),"")</f>
        <v>Combined</v>
      </c>
      <c r="E232" s="77">
        <f>IFERROR(VLOOKUP($B232,'24hr'!$A$1:$X$367,MATCH('24hrFilter'!E$1,'24hr'!$C$1:$X$1,0)+2,0),"")</f>
        <v>75.474545000000006</v>
      </c>
      <c r="F232" s="77">
        <f>IFERROR(VLOOKUP($B232,'24hr'!$A$1:$X$367,MATCH('24hrFilter'!F$1,'24hr'!$C$1:$X$1,0)+2,0),"")</f>
        <v>52.215729499999995</v>
      </c>
      <c r="G232" s="77">
        <f>IFERROR(VLOOKUP($B232,'24hr'!$A$1:$X$367,MATCH('24hrFilter'!G$1,'24hr'!$C$1:$X$1,0)+2,0),"")</f>
        <v>52.215729499999995</v>
      </c>
      <c r="H232" s="77">
        <f>IFERROR(VLOOKUP($B232,'24hr'!$A$1:$X$367,MATCH('24hrFilter'!H$1,'24hr'!$C$1:$X$1,0)+2,0),"")</f>
        <v>29.556158500000006</v>
      </c>
      <c r="I232" s="77">
        <f>IFERROR(VLOOKUP($B232,'24hr'!$A$1:$X$367,MATCH('24hrFilter'!I$1,'24hr'!$C$1:$X$1,0)+2,0),"")</f>
        <v>64.253031550000003</v>
      </c>
      <c r="J232" s="77">
        <f>IFERROR(VLOOKUP($B232,'24hr'!$A$1:$X$367,MATCH('24hrFilter'!J$1,'24hr'!$C$1:$X$1,0)+2,0),"")</f>
        <v>57.685714000000004</v>
      </c>
      <c r="K232" s="77">
        <f>IFERROR(VLOOKUP($B232,'24hr'!$A$1:$X$367,MATCH('24hrFilter'!K$1,'24hr'!$C$1:$X$1,0)+2,0),"")</f>
        <v>10.705663999999999</v>
      </c>
      <c r="L232" s="77">
        <f>IFERROR(VLOOKUP($B232,'24hr'!$A$1:$X$367,MATCH('24hrFilter'!L$1,'24hr'!$C$1:$X$1,0)+2,0),"")</f>
        <v>10.705663999999999</v>
      </c>
      <c r="M232" s="77">
        <f>IFERROR(VLOOKUP($B232,'24hr'!$A$1:$X$367,MATCH('24hrFilter'!M$1,'24hr'!$C$1:$X$1,0)+2,0),"")</f>
        <v>46.980050000000006</v>
      </c>
      <c r="N232" s="77">
        <f>IFERROR(VLOOKUP($B232,'24hr'!$A$1:$X$367,MATCH('24hrFilter'!N$1,'24hr'!$C$1:$X$1,0)+2,0),"")</f>
        <v>45.448094499999996</v>
      </c>
      <c r="O232" s="77">
        <f>IFERROR(VLOOKUP($B232,'24hr'!$A$1:$X$367,MATCH('24hrFilter'!O$1,'24hr'!$C$1:$X$1,0)+2,0),"")</f>
        <v>89.350281499999994</v>
      </c>
      <c r="P232" s="77">
        <f>IFERROR(VLOOKUP($B232,'24hr'!$A$1:$X$367,MATCH('24hrFilter'!P$1,'24hr'!$C$1:$X$1,0)+2,0),"")</f>
        <v>7.1430414999999998</v>
      </c>
      <c r="Q232" s="77">
        <f>IFERROR(VLOOKUP($B232,'24hr'!$A$1:$X$367,MATCH('24hrFilter'!Q$1,'24hr'!$C$1:$X$1,0)+2,0),"")</f>
        <v>7.1430414999999998</v>
      </c>
      <c r="R232" s="77">
        <f>IFERROR(VLOOKUP($B232,'24hr'!$A$1:$X$367,MATCH('24hrFilter'!R$1,'24hr'!$C$1:$X$1,0)+2,0),"")</f>
        <v>82.207240000000013</v>
      </c>
      <c r="S232" s="77">
        <f>IFERROR(VLOOKUP($B232,'24hr'!$A$1:$X$367,MATCH('24hrFilter'!S$1,'24hr'!$C$1:$X$1,0)+2,0),"")</f>
        <v>63.898840550000003</v>
      </c>
      <c r="T232" s="77">
        <f>IFERROR(VLOOKUP($B232,'24hr'!$A$1:$X$367,MATCH('24hrFilter'!T$1,'24hr'!$C$1:$X$1,0)+2,0),"")</f>
        <v>12.160838999999999</v>
      </c>
      <c r="U232" s="77">
        <f>IFERROR(VLOOKUP($B232,'24hr'!$A$1:$X$367,MATCH('24hrFilter'!U$1,'24hr'!$C$1:$X$1,0)+2,0),"")</f>
        <v>2.0606059999999999</v>
      </c>
      <c r="V232" s="77">
        <f>IFERROR(VLOOKUP($B232,'24hr'!$A$1:$X$367,MATCH('24hrFilter'!V$1,'24hr'!$C$1:$X$1,0)+2,0),"")</f>
        <v>2.0606059999999999</v>
      </c>
      <c r="W232" s="77">
        <f>IFERROR(VLOOKUP($B232,'24hr'!$A$1:$X$367,MATCH('24hrFilter'!W$1,'24hr'!$C$1:$X$1,0)+2,0),"")</f>
        <v>10.100232999999999</v>
      </c>
      <c r="X232" s="77">
        <f>IFERROR(VLOOKUP($B232,'24hr'!$A$1:$X$367,MATCH('24hrFilter'!X$1,'24hr'!$C$1:$X$1,0)+2,0),"")</f>
        <v>5.2709025</v>
      </c>
      <c r="Y232" s="77">
        <f>IFERROR(VLOOKUP($B232,'24hr'!$A$1:$Z$367,MATCH('24hrFilter'!Y$1,'24hr'!$C$1:$Z$1,0)+2,0),"")</f>
        <v>65</v>
      </c>
      <c r="Z232" s="77">
        <f>IFERROR(VLOOKUP($B232,'24hr'!$A$1:$Z$367,MATCH('24hrFilter'!Z$1,'24hr'!$C$1:$Z$1,0)+2,0),"")</f>
        <v>75</v>
      </c>
    </row>
    <row r="233" spans="2:26" x14ac:dyDescent="0.25">
      <c r="B233">
        <f>IF(ROW()-1&lt;=Input!$F$4,ROW()-1,"")</f>
        <v>232</v>
      </c>
      <c r="C233" s="1">
        <f>IFERROR(VLOOKUP($B233,'24hr'!$A$1:$X$367,MATCH('24hrFilter'!C$1,'24hr'!$C$1:$X$1,0)+2,0),"")</f>
        <v>43963</v>
      </c>
      <c r="D233" s="77" t="str">
        <f>IFERROR(VLOOKUP($B233,'24hr'!$A$1:$X$367,MATCH('24hrFilter'!D$1,'24hr'!$C$1:$X$1,0)+2,0),"")</f>
        <v>Combined</v>
      </c>
      <c r="E233" s="77">
        <f>IFERROR(VLOOKUP($B233,'24hr'!$A$1:$X$367,MATCH('24hrFilter'!E$1,'24hr'!$C$1:$X$1,0)+2,0),"")</f>
        <v>65.343636000000004</v>
      </c>
      <c r="F233" s="77">
        <f>IFERROR(VLOOKUP($B233,'24hr'!$A$1:$X$367,MATCH('24hrFilter'!F$1,'24hr'!$C$1:$X$1,0)+2,0),"")</f>
        <v>55.295984500000003</v>
      </c>
      <c r="G233" s="77">
        <f>IFERROR(VLOOKUP($B233,'24hr'!$A$1:$X$367,MATCH('24hrFilter'!G$1,'24hr'!$C$1:$X$1,0)+2,0),"")</f>
        <v>55.295984500000003</v>
      </c>
      <c r="H233" s="77">
        <f>IFERROR(VLOOKUP($B233,'24hr'!$A$1:$X$367,MATCH('24hrFilter'!H$1,'24hr'!$C$1:$X$1,0)+2,0),"")</f>
        <v>19.864881</v>
      </c>
      <c r="I233" s="77">
        <f>IFERROR(VLOOKUP($B233,'24hr'!$A$1:$X$367,MATCH('24hrFilter'!I$1,'24hr'!$C$1:$X$1,0)+2,0),"")</f>
        <v>64.819842149999999</v>
      </c>
      <c r="J233" s="77">
        <f>IFERROR(VLOOKUP($B233,'24hr'!$A$1:$X$367,MATCH('24hrFilter'!J$1,'24hr'!$C$1:$X$1,0)+2,0),"")</f>
        <v>57.965714500000004</v>
      </c>
      <c r="K233" s="77">
        <f>IFERROR(VLOOKUP($B233,'24hr'!$A$1:$X$367,MATCH('24hrFilter'!K$1,'24hr'!$C$1:$X$1,0)+2,0),"")</f>
        <v>15.5775755</v>
      </c>
      <c r="L233" s="77">
        <f>IFERROR(VLOOKUP($B233,'24hr'!$A$1:$X$367,MATCH('24hrFilter'!L$1,'24hr'!$C$1:$X$1,0)+2,0),"")</f>
        <v>15.5775755</v>
      </c>
      <c r="M233" s="77">
        <f>IFERROR(VLOOKUP($B233,'24hr'!$A$1:$X$367,MATCH('24hrFilter'!M$1,'24hr'!$C$1:$X$1,0)+2,0),"")</f>
        <v>42.388138999999995</v>
      </c>
      <c r="N233" s="77">
        <f>IFERROR(VLOOKUP($B233,'24hr'!$A$1:$X$367,MATCH('24hrFilter'!N$1,'24hr'!$C$1:$X$1,0)+2,0),"")</f>
        <v>45.95032595</v>
      </c>
      <c r="O233" s="77">
        <f>IFERROR(VLOOKUP($B233,'24hr'!$A$1:$X$367,MATCH('24hrFilter'!O$1,'24hr'!$C$1:$X$1,0)+2,0),"")</f>
        <v>90.326892999999998</v>
      </c>
      <c r="P233" s="77">
        <f>IFERROR(VLOOKUP($B233,'24hr'!$A$1:$X$367,MATCH('24hrFilter'!P$1,'24hr'!$C$1:$X$1,0)+2,0),"")</f>
        <v>13.0501515</v>
      </c>
      <c r="Q233" s="77">
        <f>IFERROR(VLOOKUP($B233,'24hr'!$A$1:$X$367,MATCH('24hrFilter'!Q$1,'24hr'!$C$1:$X$1,0)+2,0),"")</f>
        <v>13.0501515</v>
      </c>
      <c r="R233" s="77">
        <f>IFERROR(VLOOKUP($B233,'24hr'!$A$1:$X$367,MATCH('24hrFilter'!R$1,'24hr'!$C$1:$X$1,0)+2,0),"")</f>
        <v>77.276741499999986</v>
      </c>
      <c r="S233" s="77">
        <f>IFERROR(VLOOKUP($B233,'24hr'!$A$1:$X$367,MATCH('24hrFilter'!S$1,'24hr'!$C$1:$X$1,0)+2,0),"")</f>
        <v>61.410682799999996</v>
      </c>
      <c r="T233" s="77">
        <f>IFERROR(VLOOKUP($B233,'24hr'!$A$1:$X$367,MATCH('24hrFilter'!T$1,'24hr'!$C$1:$X$1,0)+2,0),"")</f>
        <v>9.8039214999999995</v>
      </c>
      <c r="U233" s="77">
        <f>IFERROR(VLOOKUP($B233,'24hr'!$A$1:$X$367,MATCH('24hrFilter'!U$1,'24hr'!$C$1:$X$1,0)+2,0),"")</f>
        <v>1.8853754999999999</v>
      </c>
      <c r="V233" s="77">
        <f>IFERROR(VLOOKUP($B233,'24hr'!$A$1:$X$367,MATCH('24hrFilter'!V$1,'24hr'!$C$1:$X$1,0)+2,0),"")</f>
        <v>1.8853754999999999</v>
      </c>
      <c r="W233" s="77">
        <f>IFERROR(VLOOKUP($B233,'24hr'!$A$1:$X$367,MATCH('24hrFilter'!W$1,'24hr'!$C$1:$X$1,0)+2,0),"")</f>
        <v>7.9185459999999992</v>
      </c>
      <c r="X233" s="77">
        <f>IFERROR(VLOOKUP($B233,'24hr'!$A$1:$X$367,MATCH('24hrFilter'!X$1,'24hr'!$C$1:$X$1,0)+2,0),"")</f>
        <v>5.0286766500000004</v>
      </c>
      <c r="Y233" s="77">
        <f>IFERROR(VLOOKUP($B233,'24hr'!$A$1:$Z$367,MATCH('24hrFilter'!Y$1,'24hr'!$C$1:$Z$1,0)+2,0),"")</f>
        <v>65</v>
      </c>
      <c r="Z233" s="77">
        <f>IFERROR(VLOOKUP($B233,'24hr'!$A$1:$Z$367,MATCH('24hrFilter'!Z$1,'24hr'!$C$1:$Z$1,0)+2,0),"")</f>
        <v>75</v>
      </c>
    </row>
    <row r="234" spans="2:26" x14ac:dyDescent="0.25">
      <c r="B234">
        <f>IF(ROW()-1&lt;=Input!$F$4,ROW()-1,"")</f>
        <v>233</v>
      </c>
      <c r="C234" s="1">
        <f>IFERROR(VLOOKUP($B234,'24hr'!$A$1:$X$367,MATCH('24hrFilter'!C$1,'24hr'!$C$1:$X$1,0)+2,0),"")</f>
        <v>43962</v>
      </c>
      <c r="D234" s="77" t="str">
        <f>IFERROR(VLOOKUP($B234,'24hr'!$A$1:$X$367,MATCH('24hrFilter'!D$1,'24hr'!$C$1:$X$1,0)+2,0),"")</f>
        <v>Combined</v>
      </c>
      <c r="E234" s="77">
        <f>IFERROR(VLOOKUP($B234,'24hr'!$A$1:$X$367,MATCH('24hrFilter'!E$1,'24hr'!$C$1:$X$1,0)+2,0),"")</f>
        <v>59.789090999999999</v>
      </c>
      <c r="F234" s="77">
        <f>IFERROR(VLOOKUP($B234,'24hr'!$A$1:$X$367,MATCH('24hrFilter'!F$1,'24hr'!$C$1:$X$1,0)+2,0),"")</f>
        <v>55.142140499999996</v>
      </c>
      <c r="G234" s="77">
        <f>IFERROR(VLOOKUP($B234,'24hr'!$A$1:$X$367,MATCH('24hrFilter'!G$1,'24hr'!$C$1:$X$1,0)+2,0),"")</f>
        <v>55.142140499999996</v>
      </c>
      <c r="H234" s="77">
        <f>IFERROR(VLOOKUP($B234,'24hr'!$A$1:$X$367,MATCH('24hrFilter'!H$1,'24hr'!$C$1:$X$1,0)+2,0),"")</f>
        <v>14.582404999999998</v>
      </c>
      <c r="I234" s="77">
        <f>IFERROR(VLOOKUP($B234,'24hr'!$A$1:$X$367,MATCH('24hrFilter'!I$1,'24hr'!$C$1:$X$1,0)+2,0),"")</f>
        <v>62.467252349999995</v>
      </c>
      <c r="J234" s="77">
        <f>IFERROR(VLOOKUP($B234,'24hr'!$A$1:$X$367,MATCH('24hrFilter'!J$1,'24hr'!$C$1:$X$1,0)+2,0),"")</f>
        <v>55.600119000000007</v>
      </c>
      <c r="K234" s="77">
        <f>IFERROR(VLOOKUP($B234,'24hr'!$A$1:$X$367,MATCH('24hrFilter'!K$1,'24hr'!$C$1:$X$1,0)+2,0),"")</f>
        <v>20.7301945</v>
      </c>
      <c r="L234" s="77">
        <f>IFERROR(VLOOKUP($B234,'24hr'!$A$1:$X$367,MATCH('24hrFilter'!L$1,'24hr'!$C$1:$X$1,0)+2,0),"")</f>
        <v>20.7301945</v>
      </c>
      <c r="M234" s="77">
        <f>IFERROR(VLOOKUP($B234,'24hr'!$A$1:$X$367,MATCH('24hrFilter'!M$1,'24hr'!$C$1:$X$1,0)+2,0),"")</f>
        <v>34.869924500000003</v>
      </c>
      <c r="N234" s="77">
        <f>IFERROR(VLOOKUP($B234,'24hr'!$A$1:$X$367,MATCH('24hrFilter'!N$1,'24hr'!$C$1:$X$1,0)+2,0),"")</f>
        <v>46.677967150000001</v>
      </c>
      <c r="O234" s="77">
        <f>IFERROR(VLOOKUP($B234,'24hr'!$A$1:$X$367,MATCH('24hrFilter'!O$1,'24hr'!$C$1:$X$1,0)+2,0),"")</f>
        <v>86.244456499999998</v>
      </c>
      <c r="P234" s="77">
        <f>IFERROR(VLOOKUP($B234,'24hr'!$A$1:$X$367,MATCH('24hrFilter'!P$1,'24hr'!$C$1:$X$1,0)+2,0),"")</f>
        <v>19.856883</v>
      </c>
      <c r="Q234" s="77">
        <f>IFERROR(VLOOKUP($B234,'24hr'!$A$1:$X$367,MATCH('24hrFilter'!Q$1,'24hr'!$C$1:$X$1,0)+2,0),"")</f>
        <v>19.856883</v>
      </c>
      <c r="R234" s="77">
        <f>IFERROR(VLOOKUP($B234,'24hr'!$A$1:$X$367,MATCH('24hrFilter'!R$1,'24hr'!$C$1:$X$1,0)+2,0),"")</f>
        <v>66.387573500000002</v>
      </c>
      <c r="S234" s="77">
        <f>IFERROR(VLOOKUP($B234,'24hr'!$A$1:$X$367,MATCH('24hrFilter'!S$1,'24hr'!$C$1:$X$1,0)+2,0),"")</f>
        <v>66.205360749999997</v>
      </c>
      <c r="T234" s="77">
        <f>IFERROR(VLOOKUP($B234,'24hr'!$A$1:$X$367,MATCH('24hrFilter'!T$1,'24hr'!$C$1:$X$1,0)+2,0),"")</f>
        <v>7.8961034999999997</v>
      </c>
      <c r="U234" s="77">
        <f>IFERROR(VLOOKUP($B234,'24hr'!$A$1:$X$367,MATCH('24hrFilter'!U$1,'24hr'!$C$1:$X$1,0)+2,0),"")</f>
        <v>2.5750000000000002</v>
      </c>
      <c r="V234" s="77">
        <f>IFERROR(VLOOKUP($B234,'24hr'!$A$1:$X$367,MATCH('24hrFilter'!V$1,'24hr'!$C$1:$X$1,0)+2,0),"")</f>
        <v>2.5750000000000002</v>
      </c>
      <c r="W234" s="77">
        <f>IFERROR(VLOOKUP($B234,'24hr'!$A$1:$X$367,MATCH('24hrFilter'!W$1,'24hr'!$C$1:$X$1,0)+2,0),"")</f>
        <v>5.3211034999999995</v>
      </c>
      <c r="X234" s="77">
        <f>IFERROR(VLOOKUP($B234,'24hr'!$A$1:$X$367,MATCH('24hrFilter'!X$1,'24hr'!$C$1:$X$1,0)+2,0),"")</f>
        <v>4.8785210499999998</v>
      </c>
      <c r="Y234" s="77">
        <f>IFERROR(VLOOKUP($B234,'24hr'!$A$1:$Z$367,MATCH('24hrFilter'!Y$1,'24hr'!$C$1:$Z$1,0)+2,0),"")</f>
        <v>65</v>
      </c>
      <c r="Z234" s="77">
        <f>IFERROR(VLOOKUP($B234,'24hr'!$A$1:$Z$367,MATCH('24hrFilter'!Z$1,'24hr'!$C$1:$Z$1,0)+2,0),"")</f>
        <v>75</v>
      </c>
    </row>
    <row r="235" spans="2:26" x14ac:dyDescent="0.25">
      <c r="B235">
        <f>IF(ROW()-1&lt;=Input!$F$4,ROW()-1,"")</f>
        <v>234</v>
      </c>
      <c r="C235" s="1">
        <f>IFERROR(VLOOKUP($B235,'24hr'!$A$1:$X$367,MATCH('24hrFilter'!C$1,'24hr'!$C$1:$X$1,0)+2,0),"")</f>
        <v>43961</v>
      </c>
      <c r="D235" s="77" t="str">
        <f>IFERROR(VLOOKUP($B235,'24hr'!$A$1:$X$367,MATCH('24hrFilter'!D$1,'24hr'!$C$1:$X$1,0)+2,0),"")</f>
        <v>Combined</v>
      </c>
      <c r="E235" s="77">
        <f>IFERROR(VLOOKUP($B235,'24hr'!$A$1:$X$367,MATCH('24hrFilter'!E$1,'24hr'!$C$1:$X$1,0)+2,0),"")</f>
        <v>58.830768999999997</v>
      </c>
      <c r="F235" s="77">
        <f>IFERROR(VLOOKUP($B235,'24hr'!$A$1:$X$367,MATCH('24hrFilter'!F$1,'24hr'!$C$1:$X$1,0)+2,0),"")</f>
        <v>56.010172999999995</v>
      </c>
      <c r="G235" s="77">
        <f>IFERROR(VLOOKUP($B235,'24hr'!$A$1:$X$367,MATCH('24hrFilter'!G$1,'24hr'!$C$1:$X$1,0)+2,0),"")</f>
        <v>56.010172999999995</v>
      </c>
      <c r="H235" s="77">
        <f>IFERROR(VLOOKUP($B235,'24hr'!$A$1:$X$367,MATCH('24hrFilter'!H$1,'24hr'!$C$1:$X$1,0)+2,0),"")</f>
        <v>11.805211499999999</v>
      </c>
      <c r="I235" s="77">
        <f>IFERROR(VLOOKUP($B235,'24hr'!$A$1:$X$367,MATCH('24hrFilter'!I$1,'24hr'!$C$1:$X$1,0)+2,0),"")</f>
        <v>61.242096050000001</v>
      </c>
      <c r="J235" s="77">
        <f>IFERROR(VLOOKUP($B235,'24hr'!$A$1:$X$367,MATCH('24hrFilter'!J$1,'24hr'!$C$1:$X$1,0)+2,0),"")</f>
        <v>56.5353025</v>
      </c>
      <c r="K235" s="77">
        <f>IFERROR(VLOOKUP($B235,'24hr'!$A$1:$X$367,MATCH('24hrFilter'!K$1,'24hr'!$C$1:$X$1,0)+2,0),"")</f>
        <v>22.369370499999999</v>
      </c>
      <c r="L235" s="77">
        <f>IFERROR(VLOOKUP($B235,'24hr'!$A$1:$X$367,MATCH('24hrFilter'!L$1,'24hr'!$C$1:$X$1,0)+2,0),"")</f>
        <v>22.369370499999999</v>
      </c>
      <c r="M235" s="77">
        <f>IFERROR(VLOOKUP($B235,'24hr'!$A$1:$X$367,MATCH('24hrFilter'!M$1,'24hr'!$C$1:$X$1,0)+2,0),"")</f>
        <v>34.165931999999998</v>
      </c>
      <c r="N235" s="77">
        <f>IFERROR(VLOOKUP($B235,'24hr'!$A$1:$X$367,MATCH('24hrFilter'!N$1,'24hr'!$C$1:$X$1,0)+2,0),"")</f>
        <v>47.222590400000001</v>
      </c>
      <c r="O235" s="77">
        <f>IFERROR(VLOOKUP($B235,'24hr'!$A$1:$X$367,MATCH('24hrFilter'!O$1,'24hr'!$C$1:$X$1,0)+2,0),"")</f>
        <v>86.522261999999998</v>
      </c>
      <c r="P235" s="77">
        <f>IFERROR(VLOOKUP($B235,'24hr'!$A$1:$X$367,MATCH('24hrFilter'!P$1,'24hr'!$C$1:$X$1,0)+2,0),"")</f>
        <v>32.2730125</v>
      </c>
      <c r="Q235" s="77">
        <f>IFERROR(VLOOKUP($B235,'24hr'!$A$1:$X$367,MATCH('24hrFilter'!Q$1,'24hr'!$C$1:$X$1,0)+2,0),"")</f>
        <v>32.2730125</v>
      </c>
      <c r="R235" s="77">
        <f>IFERROR(VLOOKUP($B235,'24hr'!$A$1:$X$367,MATCH('24hrFilter'!R$1,'24hr'!$C$1:$X$1,0)+2,0),"")</f>
        <v>54.249249499999998</v>
      </c>
      <c r="S235" s="77">
        <f>IFERROR(VLOOKUP($B235,'24hr'!$A$1:$X$367,MATCH('24hrFilter'!S$1,'24hr'!$C$1:$X$1,0)+2,0),"")</f>
        <v>68.380369650000006</v>
      </c>
      <c r="T235" s="77">
        <f>IFERROR(VLOOKUP($B235,'24hr'!$A$1:$X$367,MATCH('24hrFilter'!T$1,'24hr'!$C$1:$X$1,0)+2,0),"")</f>
        <v>13.513574999999999</v>
      </c>
      <c r="U235" s="77">
        <f>IFERROR(VLOOKUP($B235,'24hr'!$A$1:$X$367,MATCH('24hrFilter'!U$1,'24hr'!$C$1:$X$1,0)+2,0),"")</f>
        <v>2.4791664999999998</v>
      </c>
      <c r="V235" s="77">
        <f>IFERROR(VLOOKUP($B235,'24hr'!$A$1:$X$367,MATCH('24hrFilter'!V$1,'24hr'!$C$1:$X$1,0)+2,0),"")</f>
        <v>2.4791664999999998</v>
      </c>
      <c r="W235" s="77">
        <f>IFERROR(VLOOKUP($B235,'24hr'!$A$1:$X$367,MATCH('24hrFilter'!W$1,'24hr'!$C$1:$X$1,0)+2,0),"")</f>
        <v>11.034408500000001</v>
      </c>
      <c r="X235" s="77">
        <f>IFERROR(VLOOKUP($B235,'24hr'!$A$1:$X$367,MATCH('24hrFilter'!X$1,'24hr'!$C$1:$X$1,0)+2,0),"")</f>
        <v>5.7945234499999998</v>
      </c>
      <c r="Y235" s="77">
        <f>IFERROR(VLOOKUP($B235,'24hr'!$A$1:$Z$367,MATCH('24hrFilter'!Y$1,'24hr'!$C$1:$Z$1,0)+2,0),"")</f>
        <v>65</v>
      </c>
      <c r="Z235" s="77">
        <f>IFERROR(VLOOKUP($B235,'24hr'!$A$1:$Z$367,MATCH('24hrFilter'!Z$1,'24hr'!$C$1:$Z$1,0)+2,0),"")</f>
        <v>75</v>
      </c>
    </row>
    <row r="236" spans="2:26" x14ac:dyDescent="0.25">
      <c r="B236">
        <f>IF(ROW()-1&lt;=Input!$F$4,ROW()-1,"")</f>
        <v>235</v>
      </c>
      <c r="C236" s="1">
        <f>IFERROR(VLOOKUP($B236,'24hr'!$A$1:$X$367,MATCH('24hrFilter'!C$1,'24hr'!$C$1:$X$1,0)+2,0),"")</f>
        <v>43960</v>
      </c>
      <c r="D236" s="77" t="str">
        <f>IFERROR(VLOOKUP($B236,'24hr'!$A$1:$X$367,MATCH('24hrFilter'!D$1,'24hr'!$C$1:$X$1,0)+2,0),"")</f>
        <v>Combined</v>
      </c>
      <c r="E236" s="77">
        <f>IFERROR(VLOOKUP($B236,'24hr'!$A$1:$X$367,MATCH('24hrFilter'!E$1,'24hr'!$C$1:$X$1,0)+2,0),"")</f>
        <v>59.4</v>
      </c>
      <c r="F236" s="77">
        <f>IFERROR(VLOOKUP($B236,'24hr'!$A$1:$X$367,MATCH('24hrFilter'!F$1,'24hr'!$C$1:$X$1,0)+2,0),"")</f>
        <v>53.623517499999998</v>
      </c>
      <c r="G236" s="77">
        <f>IFERROR(VLOOKUP($B236,'24hr'!$A$1:$X$367,MATCH('24hrFilter'!G$1,'24hr'!$C$1:$X$1,0)+2,0),"")</f>
        <v>53.623517499999998</v>
      </c>
      <c r="H236" s="77">
        <f>IFERROR(VLOOKUP($B236,'24hr'!$A$1:$X$367,MATCH('24hrFilter'!H$1,'24hr'!$C$1:$X$1,0)+2,0),"")</f>
        <v>15.484175000000004</v>
      </c>
      <c r="I236" s="77">
        <f>IFERROR(VLOOKUP($B236,'24hr'!$A$1:$X$367,MATCH('24hrFilter'!I$1,'24hr'!$C$1:$X$1,0)+2,0),"")</f>
        <v>60.846870100000004</v>
      </c>
      <c r="J236" s="77">
        <f>IFERROR(VLOOKUP($B236,'24hr'!$A$1:$X$367,MATCH('24hrFilter'!J$1,'24hr'!$C$1:$X$1,0)+2,0),"")</f>
        <v>55.297069500000006</v>
      </c>
      <c r="K236" s="77">
        <f>IFERROR(VLOOKUP($B236,'24hr'!$A$1:$X$367,MATCH('24hrFilter'!K$1,'24hr'!$C$1:$X$1,0)+2,0),"")</f>
        <v>36.063636500000001</v>
      </c>
      <c r="L236" s="77">
        <f>IFERROR(VLOOKUP($B236,'24hr'!$A$1:$X$367,MATCH('24hrFilter'!L$1,'24hr'!$C$1:$X$1,0)+2,0),"")</f>
        <v>36.063636500000001</v>
      </c>
      <c r="M236" s="77">
        <f>IFERROR(VLOOKUP($B236,'24hr'!$A$1:$X$367,MATCH('24hrFilter'!M$1,'24hr'!$C$1:$X$1,0)+2,0),"")</f>
        <v>19.233433000000002</v>
      </c>
      <c r="N236" s="77">
        <f>IFERROR(VLOOKUP($B236,'24hr'!$A$1:$X$367,MATCH('24hrFilter'!N$1,'24hr'!$C$1:$X$1,0)+2,0),"")</f>
        <v>49.958622500000004</v>
      </c>
      <c r="O236" s="77">
        <f>IFERROR(VLOOKUP($B236,'24hr'!$A$1:$X$367,MATCH('24hrFilter'!O$1,'24hr'!$C$1:$X$1,0)+2,0),"")</f>
        <v>97.866738999999995</v>
      </c>
      <c r="P236" s="77">
        <f>IFERROR(VLOOKUP($B236,'24hr'!$A$1:$X$367,MATCH('24hrFilter'!P$1,'24hr'!$C$1:$X$1,0)+2,0),"")</f>
        <v>47.756363499999999</v>
      </c>
      <c r="Q236" s="77">
        <f>IFERROR(VLOOKUP($B236,'24hr'!$A$1:$X$367,MATCH('24hrFilter'!Q$1,'24hr'!$C$1:$X$1,0)+2,0),"")</f>
        <v>47.756363499999999</v>
      </c>
      <c r="R236" s="77">
        <f>IFERROR(VLOOKUP($B236,'24hr'!$A$1:$X$367,MATCH('24hrFilter'!R$1,'24hr'!$C$1:$X$1,0)+2,0),"")</f>
        <v>50.110375500000004</v>
      </c>
      <c r="S236" s="77">
        <f>IFERROR(VLOOKUP($B236,'24hr'!$A$1:$X$367,MATCH('24hrFilter'!S$1,'24hr'!$C$1:$X$1,0)+2,0),"")</f>
        <v>71.441789300000011</v>
      </c>
      <c r="T236" s="77">
        <f>IFERROR(VLOOKUP($B236,'24hr'!$A$1:$X$367,MATCH('24hrFilter'!T$1,'24hr'!$C$1:$X$1,0)+2,0),"")</f>
        <v>6.1113634999999995</v>
      </c>
      <c r="U236" s="77">
        <f>IFERROR(VLOOKUP($B236,'24hr'!$A$1:$X$367,MATCH('24hrFilter'!U$1,'24hr'!$C$1:$X$1,0)+2,0),"")</f>
        <v>2.1997930000000001</v>
      </c>
      <c r="V236" s="77">
        <f>IFERROR(VLOOKUP($B236,'24hr'!$A$1:$X$367,MATCH('24hrFilter'!V$1,'24hr'!$C$1:$X$1,0)+2,0),"")</f>
        <v>2.1997930000000001</v>
      </c>
      <c r="W236" s="77">
        <f>IFERROR(VLOOKUP($B236,'24hr'!$A$1:$X$367,MATCH('24hrFilter'!W$1,'24hr'!$C$1:$X$1,0)+2,0),"")</f>
        <v>3.9115704999999998</v>
      </c>
      <c r="X236" s="77">
        <f>IFERROR(VLOOKUP($B236,'24hr'!$A$1:$X$367,MATCH('24hrFilter'!X$1,'24hr'!$C$1:$X$1,0)+2,0),"")</f>
        <v>4.5343980999999998</v>
      </c>
      <c r="Y236" s="77">
        <f>IFERROR(VLOOKUP($B236,'24hr'!$A$1:$Z$367,MATCH('24hrFilter'!Y$1,'24hr'!$C$1:$Z$1,0)+2,0),"")</f>
        <v>65</v>
      </c>
      <c r="Z236" s="77">
        <f>IFERROR(VLOOKUP($B236,'24hr'!$A$1:$Z$367,MATCH('24hrFilter'!Z$1,'24hr'!$C$1:$Z$1,0)+2,0),"")</f>
        <v>75</v>
      </c>
    </row>
    <row r="237" spans="2:26" x14ac:dyDescent="0.25">
      <c r="B237">
        <f>IF(ROW()-1&lt;=Input!$F$4,ROW()-1,"")</f>
        <v>236</v>
      </c>
      <c r="C237" s="1">
        <f>IFERROR(VLOOKUP($B237,'24hr'!$A$1:$X$367,MATCH('24hrFilter'!C$1,'24hr'!$C$1:$X$1,0)+2,0),"")</f>
        <v>43959</v>
      </c>
      <c r="D237" s="77" t="str">
        <f>IFERROR(VLOOKUP($B237,'24hr'!$A$1:$X$367,MATCH('24hrFilter'!D$1,'24hr'!$C$1:$X$1,0)+2,0),"")</f>
        <v>Combined</v>
      </c>
      <c r="E237" s="77">
        <f>IFERROR(VLOOKUP($B237,'24hr'!$A$1:$X$367,MATCH('24hrFilter'!E$1,'24hr'!$C$1:$X$1,0)+2,0),"")</f>
        <v>59.709091000000001</v>
      </c>
      <c r="F237" s="77">
        <f>IFERROR(VLOOKUP($B237,'24hr'!$A$1:$X$367,MATCH('24hrFilter'!F$1,'24hr'!$C$1:$X$1,0)+2,0),"")</f>
        <v>55.021649499999995</v>
      </c>
      <c r="G237" s="77">
        <f>IFERROR(VLOOKUP($B237,'24hr'!$A$1:$X$367,MATCH('24hrFilter'!G$1,'24hr'!$C$1:$X$1,0)+2,0),"")</f>
        <v>55.021649499999995</v>
      </c>
      <c r="H237" s="77">
        <f>IFERROR(VLOOKUP($B237,'24hr'!$A$1:$X$367,MATCH('24hrFilter'!H$1,'24hr'!$C$1:$X$1,0)+2,0),"")</f>
        <v>15.982896</v>
      </c>
      <c r="I237" s="77">
        <f>IFERROR(VLOOKUP($B237,'24hr'!$A$1:$X$367,MATCH('24hrFilter'!I$1,'24hr'!$C$1:$X$1,0)+2,0),"")</f>
        <v>60.444846499999997</v>
      </c>
      <c r="J237" s="77">
        <f>IFERROR(VLOOKUP($B237,'24hr'!$A$1:$X$367,MATCH('24hrFilter'!J$1,'24hr'!$C$1:$X$1,0)+2,0),"")</f>
        <v>54.807175999999998</v>
      </c>
      <c r="K237" s="77">
        <f>IFERROR(VLOOKUP($B237,'24hr'!$A$1:$X$367,MATCH('24hrFilter'!K$1,'24hr'!$C$1:$X$1,0)+2,0),"")</f>
        <v>41.745000000000005</v>
      </c>
      <c r="L237" s="77">
        <f>IFERROR(VLOOKUP($B237,'24hr'!$A$1:$X$367,MATCH('24hrFilter'!L$1,'24hr'!$C$1:$X$1,0)+2,0),"")</f>
        <v>41.745000000000005</v>
      </c>
      <c r="M237" s="77">
        <f>IFERROR(VLOOKUP($B237,'24hr'!$A$1:$X$367,MATCH('24hrFilter'!M$1,'24hr'!$C$1:$X$1,0)+2,0),"")</f>
        <v>13.062176000000001</v>
      </c>
      <c r="N237" s="77">
        <f>IFERROR(VLOOKUP($B237,'24hr'!$A$1:$X$367,MATCH('24hrFilter'!N$1,'24hr'!$C$1:$X$1,0)+2,0),"")</f>
        <v>49.371345849999997</v>
      </c>
      <c r="O237" s="77">
        <f>IFERROR(VLOOKUP($B237,'24hr'!$A$1:$X$367,MATCH('24hrFilter'!O$1,'24hr'!$C$1:$X$1,0)+2,0),"")</f>
        <v>90.557800999999998</v>
      </c>
      <c r="P237" s="77">
        <f>IFERROR(VLOOKUP($B237,'24hr'!$A$1:$X$367,MATCH('24hrFilter'!P$1,'24hr'!$C$1:$X$1,0)+2,0),"")</f>
        <v>47.876538500000002</v>
      </c>
      <c r="Q237" s="77">
        <f>IFERROR(VLOOKUP($B237,'24hr'!$A$1:$X$367,MATCH('24hrFilter'!Q$1,'24hr'!$C$1:$X$1,0)+2,0),"")</f>
        <v>47.876538500000002</v>
      </c>
      <c r="R237" s="77">
        <f>IFERROR(VLOOKUP($B237,'24hr'!$A$1:$X$367,MATCH('24hrFilter'!R$1,'24hr'!$C$1:$X$1,0)+2,0),"")</f>
        <v>42.681262499999995</v>
      </c>
      <c r="S237" s="77">
        <f>IFERROR(VLOOKUP($B237,'24hr'!$A$1:$X$367,MATCH('24hrFilter'!S$1,'24hr'!$C$1:$X$1,0)+2,0),"")</f>
        <v>70.844057149999998</v>
      </c>
      <c r="T237" s="77">
        <f>IFERROR(VLOOKUP($B237,'24hr'!$A$1:$X$367,MATCH('24hrFilter'!T$1,'24hr'!$C$1:$X$1,0)+2,0),"")</f>
        <v>6.375</v>
      </c>
      <c r="U237" s="77">
        <f>IFERROR(VLOOKUP($B237,'24hr'!$A$1:$X$367,MATCH('24hrFilter'!U$1,'24hr'!$C$1:$X$1,0)+2,0),"")</f>
        <v>2.437799</v>
      </c>
      <c r="V237" s="77">
        <f>IFERROR(VLOOKUP($B237,'24hr'!$A$1:$X$367,MATCH('24hrFilter'!V$1,'24hr'!$C$1:$X$1,0)+2,0),"")</f>
        <v>2.437799</v>
      </c>
      <c r="W237" s="77">
        <f>IFERROR(VLOOKUP($B237,'24hr'!$A$1:$X$367,MATCH('24hrFilter'!W$1,'24hr'!$C$1:$X$1,0)+2,0),"")</f>
        <v>3.937201</v>
      </c>
      <c r="X237" s="77">
        <f>IFERROR(VLOOKUP($B237,'24hr'!$A$1:$X$367,MATCH('24hrFilter'!X$1,'24hr'!$C$1:$X$1,0)+2,0),"")</f>
        <v>4.4735423500000007</v>
      </c>
      <c r="Y237" s="77">
        <f>IFERROR(VLOOKUP($B237,'24hr'!$A$1:$Z$367,MATCH('24hrFilter'!Y$1,'24hr'!$C$1:$Z$1,0)+2,0),"")</f>
        <v>65</v>
      </c>
      <c r="Z237" s="77">
        <f>IFERROR(VLOOKUP($B237,'24hr'!$A$1:$Z$367,MATCH('24hrFilter'!Z$1,'24hr'!$C$1:$Z$1,0)+2,0),"")</f>
        <v>75</v>
      </c>
    </row>
    <row r="238" spans="2:26" x14ac:dyDescent="0.25">
      <c r="B238">
        <f>IF(ROW()-1&lt;=Input!$F$4,ROW()-1,"")</f>
        <v>237</v>
      </c>
      <c r="C238" s="1">
        <f>IFERROR(VLOOKUP($B238,'24hr'!$A$1:$X$367,MATCH('24hrFilter'!C$1,'24hr'!$C$1:$X$1,0)+2,0),"")</f>
        <v>43958</v>
      </c>
      <c r="D238" s="77" t="str">
        <f>IFERROR(VLOOKUP($B238,'24hr'!$A$1:$X$367,MATCH('24hrFilter'!D$1,'24hr'!$C$1:$X$1,0)+2,0),"")</f>
        <v>Combined</v>
      </c>
      <c r="E238" s="77">
        <f>IFERROR(VLOOKUP($B238,'24hr'!$A$1:$X$367,MATCH('24hrFilter'!E$1,'24hr'!$C$1:$X$1,0)+2,0),"")</f>
        <v>60.436363999999998</v>
      </c>
      <c r="F238" s="77">
        <f>IFERROR(VLOOKUP($B238,'24hr'!$A$1:$X$367,MATCH('24hrFilter'!F$1,'24hr'!$C$1:$X$1,0)+2,0),"")</f>
        <v>49.746111499999998</v>
      </c>
      <c r="G238" s="77">
        <f>IFERROR(VLOOKUP($B238,'24hr'!$A$1:$X$367,MATCH('24hrFilter'!G$1,'24hr'!$C$1:$X$1,0)+2,0),"")</f>
        <v>49.746111499999998</v>
      </c>
      <c r="H238" s="77">
        <f>IFERROR(VLOOKUP($B238,'24hr'!$A$1:$X$367,MATCH('24hrFilter'!H$1,'24hr'!$C$1:$X$1,0)+2,0),"")</f>
        <v>23.322070499999999</v>
      </c>
      <c r="I238" s="77">
        <f>IFERROR(VLOOKUP($B238,'24hr'!$A$1:$X$367,MATCH('24hrFilter'!I$1,'24hr'!$C$1:$X$1,0)+2,0),"")</f>
        <v>59.818848450000004</v>
      </c>
      <c r="J238" s="77">
        <f>IFERROR(VLOOKUP($B238,'24hr'!$A$1:$X$367,MATCH('24hrFilter'!J$1,'24hr'!$C$1:$X$1,0)+2,0),"")</f>
        <v>54.064231000000007</v>
      </c>
      <c r="K238" s="77">
        <f>IFERROR(VLOOKUP($B238,'24hr'!$A$1:$X$367,MATCH('24hrFilter'!K$1,'24hr'!$C$1:$X$1,0)+2,0),"")</f>
        <v>38.830070000000006</v>
      </c>
      <c r="L238" s="77">
        <f>IFERROR(VLOOKUP($B238,'24hr'!$A$1:$X$367,MATCH('24hrFilter'!L$1,'24hr'!$C$1:$X$1,0)+2,0),"")</f>
        <v>38.830070000000006</v>
      </c>
      <c r="M238" s="77">
        <f>IFERROR(VLOOKUP($B238,'24hr'!$A$1:$X$367,MATCH('24hrFilter'!M$1,'24hr'!$C$1:$X$1,0)+2,0),"")</f>
        <v>15.234161</v>
      </c>
      <c r="N238" s="77">
        <f>IFERROR(VLOOKUP($B238,'24hr'!$A$1:$X$367,MATCH('24hrFilter'!N$1,'24hr'!$C$1:$X$1,0)+2,0),"")</f>
        <v>47.034233900000004</v>
      </c>
      <c r="O238" s="77">
        <f>IFERROR(VLOOKUP($B238,'24hr'!$A$1:$X$367,MATCH('24hrFilter'!O$1,'24hr'!$C$1:$X$1,0)+2,0),"")</f>
        <v>90.252731000000011</v>
      </c>
      <c r="P238" s="77">
        <f>IFERROR(VLOOKUP($B238,'24hr'!$A$1:$X$367,MATCH('24hrFilter'!P$1,'24hr'!$C$1:$X$1,0)+2,0),"")</f>
        <v>36.881188999999999</v>
      </c>
      <c r="Q238" s="77">
        <f>IFERROR(VLOOKUP($B238,'24hr'!$A$1:$X$367,MATCH('24hrFilter'!Q$1,'24hr'!$C$1:$X$1,0)+2,0),"")</f>
        <v>36.881188999999999</v>
      </c>
      <c r="R238" s="77">
        <f>IFERROR(VLOOKUP($B238,'24hr'!$A$1:$X$367,MATCH('24hrFilter'!R$1,'24hr'!$C$1:$X$1,0)+2,0),"")</f>
        <v>53.371542000000005</v>
      </c>
      <c r="S238" s="77">
        <f>IFERROR(VLOOKUP($B238,'24hr'!$A$1:$X$367,MATCH('24hrFilter'!S$1,'24hr'!$C$1:$X$1,0)+2,0),"")</f>
        <v>68.756905649999993</v>
      </c>
      <c r="T238" s="77">
        <f>IFERROR(VLOOKUP($B238,'24hr'!$A$1:$X$367,MATCH('24hrFilter'!T$1,'24hr'!$C$1:$X$1,0)+2,0),"")</f>
        <v>7.0625</v>
      </c>
      <c r="U238" s="77">
        <f>IFERROR(VLOOKUP($B238,'24hr'!$A$1:$X$367,MATCH('24hrFilter'!U$1,'24hr'!$C$1:$X$1,0)+2,0),"")</f>
        <v>2.7250000000000001</v>
      </c>
      <c r="V238" s="77">
        <f>IFERROR(VLOOKUP($B238,'24hr'!$A$1:$X$367,MATCH('24hrFilter'!V$1,'24hr'!$C$1:$X$1,0)+2,0),"")</f>
        <v>2.7250000000000001</v>
      </c>
      <c r="W238" s="77">
        <f>IFERROR(VLOOKUP($B238,'24hr'!$A$1:$X$367,MATCH('24hrFilter'!W$1,'24hr'!$C$1:$X$1,0)+2,0),"")</f>
        <v>4.3375000000000004</v>
      </c>
      <c r="X238" s="77">
        <f>IFERROR(VLOOKUP($B238,'24hr'!$A$1:$X$367,MATCH('24hrFilter'!X$1,'24hr'!$C$1:$X$1,0)+2,0),"")</f>
        <v>4.4940998499999996</v>
      </c>
      <c r="Y238" s="77">
        <f>IFERROR(VLOOKUP($B238,'24hr'!$A$1:$Z$367,MATCH('24hrFilter'!Y$1,'24hr'!$C$1:$Z$1,0)+2,0),"")</f>
        <v>65</v>
      </c>
      <c r="Z238" s="77">
        <f>IFERROR(VLOOKUP($B238,'24hr'!$A$1:$Z$367,MATCH('24hrFilter'!Z$1,'24hr'!$C$1:$Z$1,0)+2,0),"")</f>
        <v>75</v>
      </c>
    </row>
    <row r="239" spans="2:26" x14ac:dyDescent="0.25">
      <c r="B239">
        <f>IF(ROW()-1&lt;=Input!$F$4,ROW()-1,"")</f>
        <v>238</v>
      </c>
      <c r="C239" s="1">
        <f>IFERROR(VLOOKUP($B239,'24hr'!$A$1:$X$367,MATCH('24hrFilter'!C$1,'24hr'!$C$1:$X$1,0)+2,0),"")</f>
        <v>43957</v>
      </c>
      <c r="D239" s="77" t="str">
        <f>IFERROR(VLOOKUP($B239,'24hr'!$A$1:$X$367,MATCH('24hrFilter'!D$1,'24hr'!$C$1:$X$1,0)+2,0),"")</f>
        <v>Combined</v>
      </c>
      <c r="E239" s="77">
        <f>IFERROR(VLOOKUP($B239,'24hr'!$A$1:$X$367,MATCH('24hrFilter'!E$1,'24hr'!$C$1:$X$1,0)+2,0),"")</f>
        <v>58.65</v>
      </c>
      <c r="F239" s="77">
        <f>IFERROR(VLOOKUP($B239,'24hr'!$A$1:$X$367,MATCH('24hrFilter'!F$1,'24hr'!$C$1:$X$1,0)+2,0),"")</f>
        <v>48.3489735</v>
      </c>
      <c r="G239" s="77">
        <f>IFERROR(VLOOKUP($B239,'24hr'!$A$1:$X$367,MATCH('24hrFilter'!G$1,'24hr'!$C$1:$X$1,0)+2,0),"")</f>
        <v>48.3489735</v>
      </c>
      <c r="H239" s="77">
        <f>IFERROR(VLOOKUP($B239,'24hr'!$A$1:$X$367,MATCH('24hrFilter'!H$1,'24hr'!$C$1:$X$1,0)+2,0),"")</f>
        <v>23.814488000000001</v>
      </c>
      <c r="I239" s="77">
        <f>IFERROR(VLOOKUP($B239,'24hr'!$A$1:$X$367,MATCH('24hrFilter'!I$1,'24hr'!$C$1:$X$1,0)+2,0),"")</f>
        <v>59.711317600000001</v>
      </c>
      <c r="J239" s="77">
        <f>IFERROR(VLOOKUP($B239,'24hr'!$A$1:$X$367,MATCH('24hrFilter'!J$1,'24hr'!$C$1:$X$1,0)+2,0),"")</f>
        <v>52.8946775</v>
      </c>
      <c r="K239" s="77">
        <f>IFERROR(VLOOKUP($B239,'24hr'!$A$1:$X$367,MATCH('24hrFilter'!K$1,'24hr'!$C$1:$X$1,0)+2,0),"")</f>
        <v>36.036713500000005</v>
      </c>
      <c r="L239" s="77">
        <f>IFERROR(VLOOKUP($B239,'24hr'!$A$1:$X$367,MATCH('24hrFilter'!L$1,'24hr'!$C$1:$X$1,0)+2,0),"")</f>
        <v>36.036713500000005</v>
      </c>
      <c r="M239" s="77">
        <f>IFERROR(VLOOKUP($B239,'24hr'!$A$1:$X$367,MATCH('24hrFilter'!M$1,'24hr'!$C$1:$X$1,0)+2,0),"")</f>
        <v>16.857963999999999</v>
      </c>
      <c r="N239" s="77">
        <f>IFERROR(VLOOKUP($B239,'24hr'!$A$1:$X$367,MATCH('24hrFilter'!N$1,'24hr'!$C$1:$X$1,0)+2,0),"")</f>
        <v>46.401614550000005</v>
      </c>
      <c r="O239" s="77">
        <f>IFERROR(VLOOKUP($B239,'24hr'!$A$1:$X$367,MATCH('24hrFilter'!O$1,'24hr'!$C$1:$X$1,0)+2,0),"")</f>
        <v>91.612638000000004</v>
      </c>
      <c r="P239" s="77">
        <f>IFERROR(VLOOKUP($B239,'24hr'!$A$1:$X$367,MATCH('24hrFilter'!P$1,'24hr'!$C$1:$X$1,0)+2,0),"")</f>
        <v>36.053077000000002</v>
      </c>
      <c r="Q239" s="77">
        <f>IFERROR(VLOOKUP($B239,'24hr'!$A$1:$X$367,MATCH('24hrFilter'!Q$1,'24hr'!$C$1:$X$1,0)+2,0),"")</f>
        <v>36.053077000000002</v>
      </c>
      <c r="R239" s="77">
        <f>IFERROR(VLOOKUP($B239,'24hr'!$A$1:$X$367,MATCH('24hrFilter'!R$1,'24hr'!$C$1:$X$1,0)+2,0),"")</f>
        <v>55.559560999999995</v>
      </c>
      <c r="S239" s="77">
        <f>IFERROR(VLOOKUP($B239,'24hr'!$A$1:$X$367,MATCH('24hrFilter'!S$1,'24hr'!$C$1:$X$1,0)+2,0),"")</f>
        <v>67.771930400000002</v>
      </c>
      <c r="T239" s="77">
        <f>IFERROR(VLOOKUP($B239,'24hr'!$A$1:$X$367,MATCH('24hrFilter'!T$1,'24hr'!$C$1:$X$1,0)+2,0),"")</f>
        <v>8.4375</v>
      </c>
      <c r="U239" s="77">
        <f>IFERROR(VLOOKUP($B239,'24hr'!$A$1:$X$367,MATCH('24hrFilter'!U$1,'24hr'!$C$1:$X$1,0)+2,0),"")</f>
        <v>2.5386365</v>
      </c>
      <c r="V239" s="77">
        <f>IFERROR(VLOOKUP($B239,'24hr'!$A$1:$X$367,MATCH('24hrFilter'!V$1,'24hr'!$C$1:$X$1,0)+2,0),"")</f>
        <v>2.5386365</v>
      </c>
      <c r="W239" s="77">
        <f>IFERROR(VLOOKUP($B239,'24hr'!$A$1:$X$367,MATCH('24hrFilter'!W$1,'24hr'!$C$1:$X$1,0)+2,0),"")</f>
        <v>5.8988635</v>
      </c>
      <c r="X239" s="77">
        <f>IFERROR(VLOOKUP($B239,'24hr'!$A$1:$X$367,MATCH('24hrFilter'!X$1,'24hr'!$C$1:$X$1,0)+2,0),"")</f>
        <v>4.9191105500000001</v>
      </c>
      <c r="Y239" s="77">
        <f>IFERROR(VLOOKUP($B239,'24hr'!$A$1:$Z$367,MATCH('24hrFilter'!Y$1,'24hr'!$C$1:$Z$1,0)+2,0),"")</f>
        <v>65</v>
      </c>
      <c r="Z239" s="77">
        <f>IFERROR(VLOOKUP($B239,'24hr'!$A$1:$Z$367,MATCH('24hrFilter'!Z$1,'24hr'!$C$1:$Z$1,0)+2,0),"")</f>
        <v>75</v>
      </c>
    </row>
    <row r="240" spans="2:26" x14ac:dyDescent="0.25">
      <c r="B240">
        <f>IF(ROW()-1&lt;=Input!$F$4,ROW()-1,"")</f>
        <v>239</v>
      </c>
      <c r="C240" s="1">
        <f>IFERROR(VLOOKUP($B240,'24hr'!$A$1:$X$367,MATCH('24hrFilter'!C$1,'24hr'!$C$1:$X$1,0)+2,0),"")</f>
        <v>43956</v>
      </c>
      <c r="D240" s="77" t="str">
        <f>IFERROR(VLOOKUP($B240,'24hr'!$A$1:$X$367,MATCH('24hrFilter'!D$1,'24hr'!$C$1:$X$1,0)+2,0),"")</f>
        <v>Combined</v>
      </c>
      <c r="E240" s="77">
        <f>IFERROR(VLOOKUP($B240,'24hr'!$A$1:$X$367,MATCH('24hrFilter'!E$1,'24hr'!$C$1:$X$1,0)+2,0),"")</f>
        <v>61.345455000000001</v>
      </c>
      <c r="F240" s="77">
        <f>IFERROR(VLOOKUP($B240,'24hr'!$A$1:$X$367,MATCH('24hrFilter'!F$1,'24hr'!$C$1:$X$1,0)+2,0),"")</f>
        <v>53.232525499999994</v>
      </c>
      <c r="G240" s="77">
        <f>IFERROR(VLOOKUP($B240,'24hr'!$A$1:$X$367,MATCH('24hrFilter'!G$1,'24hr'!$C$1:$X$1,0)+2,0),"")</f>
        <v>53.232525499999994</v>
      </c>
      <c r="H240" s="77">
        <f>IFERROR(VLOOKUP($B240,'24hr'!$A$1:$X$367,MATCH('24hrFilter'!H$1,'24hr'!$C$1:$X$1,0)+2,0),"")</f>
        <v>19.601740500000002</v>
      </c>
      <c r="I240" s="77">
        <f>IFERROR(VLOOKUP($B240,'24hr'!$A$1:$X$367,MATCH('24hrFilter'!I$1,'24hr'!$C$1:$X$1,0)+2,0),"")</f>
        <v>61.368028700000004</v>
      </c>
      <c r="J240" s="77">
        <f>IFERROR(VLOOKUP($B240,'24hr'!$A$1:$X$367,MATCH('24hrFilter'!J$1,'24hr'!$C$1:$X$1,0)+2,0),"")</f>
        <v>52.826988499999999</v>
      </c>
      <c r="K240" s="77">
        <f>IFERROR(VLOOKUP($B240,'24hr'!$A$1:$X$367,MATCH('24hrFilter'!K$1,'24hr'!$C$1:$X$1,0)+2,0),"")</f>
        <v>32.902797499999998</v>
      </c>
      <c r="L240" s="77">
        <f>IFERROR(VLOOKUP($B240,'24hr'!$A$1:$X$367,MATCH('24hrFilter'!L$1,'24hr'!$C$1:$X$1,0)+2,0),"")</f>
        <v>32.902797499999998</v>
      </c>
      <c r="M240" s="77">
        <f>IFERROR(VLOOKUP($B240,'24hr'!$A$1:$X$367,MATCH('24hrFilter'!M$1,'24hr'!$C$1:$X$1,0)+2,0),"")</f>
        <v>19.924191</v>
      </c>
      <c r="N240" s="77">
        <f>IFERROR(VLOOKUP($B240,'24hr'!$A$1:$X$367,MATCH('24hrFilter'!N$1,'24hr'!$C$1:$X$1,0)+2,0),"")</f>
        <v>45.728664449999997</v>
      </c>
      <c r="O240" s="77">
        <f>IFERROR(VLOOKUP($B240,'24hr'!$A$1:$X$367,MATCH('24hrFilter'!O$1,'24hr'!$C$1:$X$1,0)+2,0),"")</f>
        <v>86.752693499999992</v>
      </c>
      <c r="P240" s="77">
        <f>IFERROR(VLOOKUP($B240,'24hr'!$A$1:$X$367,MATCH('24hrFilter'!P$1,'24hr'!$C$1:$X$1,0)+2,0),"")</f>
        <v>28.319300499999997</v>
      </c>
      <c r="Q240" s="77">
        <f>IFERROR(VLOOKUP($B240,'24hr'!$A$1:$X$367,MATCH('24hrFilter'!Q$1,'24hr'!$C$1:$X$1,0)+2,0),"")</f>
        <v>28.319300499999997</v>
      </c>
      <c r="R240" s="77">
        <f>IFERROR(VLOOKUP($B240,'24hr'!$A$1:$X$367,MATCH('24hrFilter'!R$1,'24hr'!$C$1:$X$1,0)+2,0),"")</f>
        <v>58.433392999999995</v>
      </c>
      <c r="S240" s="77">
        <f>IFERROR(VLOOKUP($B240,'24hr'!$A$1:$X$367,MATCH('24hrFilter'!S$1,'24hr'!$C$1:$X$1,0)+2,0),"")</f>
        <v>63.722374000000002</v>
      </c>
      <c r="T240" s="77">
        <f>IFERROR(VLOOKUP($B240,'24hr'!$A$1:$X$367,MATCH('24hrFilter'!T$1,'24hr'!$C$1:$X$1,0)+2,0),"")</f>
        <v>8.856481500000001</v>
      </c>
      <c r="U240" s="77">
        <f>IFERROR(VLOOKUP($B240,'24hr'!$A$1:$X$367,MATCH('24hrFilter'!U$1,'24hr'!$C$1:$X$1,0)+2,0),"")</f>
        <v>1.8706295000000002</v>
      </c>
      <c r="V240" s="77">
        <f>IFERROR(VLOOKUP($B240,'24hr'!$A$1:$X$367,MATCH('24hrFilter'!V$1,'24hr'!$C$1:$X$1,0)+2,0),"")</f>
        <v>1.8706295000000002</v>
      </c>
      <c r="W240" s="77">
        <f>IFERROR(VLOOKUP($B240,'24hr'!$A$1:$X$367,MATCH('24hrFilter'!W$1,'24hr'!$C$1:$X$1,0)+2,0),"")</f>
        <v>6.9858519999999995</v>
      </c>
      <c r="X240" s="77">
        <f>IFERROR(VLOOKUP($B240,'24hr'!$A$1:$X$367,MATCH('24hrFilter'!X$1,'24hr'!$C$1:$X$1,0)+2,0),"")</f>
        <v>4.6631472499999997</v>
      </c>
      <c r="Y240" s="77">
        <f>IFERROR(VLOOKUP($B240,'24hr'!$A$1:$Z$367,MATCH('24hrFilter'!Y$1,'24hr'!$C$1:$Z$1,0)+2,0),"")</f>
        <v>65</v>
      </c>
      <c r="Z240" s="77">
        <f>IFERROR(VLOOKUP($B240,'24hr'!$A$1:$Z$367,MATCH('24hrFilter'!Z$1,'24hr'!$C$1:$Z$1,0)+2,0),"")</f>
        <v>75</v>
      </c>
    </row>
    <row r="241" spans="2:26" x14ac:dyDescent="0.25">
      <c r="B241">
        <f>IF(ROW()-1&lt;=Input!$F$4,ROW()-1,"")</f>
        <v>240</v>
      </c>
      <c r="C241" s="1">
        <f>IFERROR(VLOOKUP($B241,'24hr'!$A$1:$X$367,MATCH('24hrFilter'!C$1,'24hr'!$C$1:$X$1,0)+2,0),"")</f>
        <v>43955</v>
      </c>
      <c r="D241" s="77" t="str">
        <f>IFERROR(VLOOKUP($B241,'24hr'!$A$1:$X$367,MATCH('24hrFilter'!D$1,'24hr'!$C$1:$X$1,0)+2,0),"")</f>
        <v>Combined</v>
      </c>
      <c r="E241" s="77">
        <f>IFERROR(VLOOKUP($B241,'24hr'!$A$1:$X$367,MATCH('24hrFilter'!E$1,'24hr'!$C$1:$X$1,0)+2,0),"")</f>
        <v>60.563636000000002</v>
      </c>
      <c r="F241" s="77">
        <f>IFERROR(VLOOKUP($B241,'24hr'!$A$1:$X$367,MATCH('24hrFilter'!F$1,'24hr'!$C$1:$X$1,0)+2,0),"")</f>
        <v>52.7511905</v>
      </c>
      <c r="G241" s="77">
        <f>IFERROR(VLOOKUP($B241,'24hr'!$A$1:$X$367,MATCH('24hrFilter'!G$1,'24hr'!$C$1:$X$1,0)+2,0),"")</f>
        <v>52.7511905</v>
      </c>
      <c r="H241" s="77">
        <f>IFERROR(VLOOKUP($B241,'24hr'!$A$1:$X$367,MATCH('24hrFilter'!H$1,'24hr'!$C$1:$X$1,0)+2,0),"")</f>
        <v>19.657550499999999</v>
      </c>
      <c r="I241" s="77">
        <f>IFERROR(VLOOKUP($B241,'24hr'!$A$1:$X$367,MATCH('24hrFilter'!I$1,'24hr'!$C$1:$X$1,0)+2,0),"")</f>
        <v>63.590923050000001</v>
      </c>
      <c r="J241" s="77">
        <f>IFERROR(VLOOKUP($B241,'24hr'!$A$1:$X$367,MATCH('24hrFilter'!J$1,'24hr'!$C$1:$X$1,0)+2,0),"")</f>
        <v>53.719505499999997</v>
      </c>
      <c r="K241" s="77">
        <f>IFERROR(VLOOKUP($B241,'24hr'!$A$1:$X$367,MATCH('24hrFilter'!K$1,'24hr'!$C$1:$X$1,0)+2,0),"")</f>
        <v>35.122726999999998</v>
      </c>
      <c r="L241" s="77">
        <f>IFERROR(VLOOKUP($B241,'24hr'!$A$1:$X$367,MATCH('24hrFilter'!L$1,'24hr'!$C$1:$X$1,0)+2,0),"")</f>
        <v>35.122726999999998</v>
      </c>
      <c r="M241" s="77">
        <f>IFERROR(VLOOKUP($B241,'24hr'!$A$1:$X$367,MATCH('24hrFilter'!M$1,'24hr'!$C$1:$X$1,0)+2,0),"")</f>
        <v>18.596778500000003</v>
      </c>
      <c r="N241" s="77">
        <f>IFERROR(VLOOKUP($B241,'24hr'!$A$1:$X$367,MATCH('24hrFilter'!N$1,'24hr'!$C$1:$X$1,0)+2,0),"")</f>
        <v>46.52020795</v>
      </c>
      <c r="O241" s="77">
        <f>IFERROR(VLOOKUP($B241,'24hr'!$A$1:$X$367,MATCH('24hrFilter'!O$1,'24hr'!$C$1:$X$1,0)+2,0),"")</f>
        <v>83.257499999999993</v>
      </c>
      <c r="P241" s="77">
        <f>IFERROR(VLOOKUP($B241,'24hr'!$A$1:$X$367,MATCH('24hrFilter'!P$1,'24hr'!$C$1:$X$1,0)+2,0),"")</f>
        <v>31.817028000000001</v>
      </c>
      <c r="Q241" s="77">
        <f>IFERROR(VLOOKUP($B241,'24hr'!$A$1:$X$367,MATCH('24hrFilter'!Q$1,'24hr'!$C$1:$X$1,0)+2,0),"")</f>
        <v>31.817028000000001</v>
      </c>
      <c r="R241" s="77">
        <f>IFERROR(VLOOKUP($B241,'24hr'!$A$1:$X$367,MATCH('24hrFilter'!R$1,'24hr'!$C$1:$X$1,0)+2,0),"")</f>
        <v>51.440472</v>
      </c>
      <c r="S241" s="77">
        <f>IFERROR(VLOOKUP($B241,'24hr'!$A$1:$X$367,MATCH('24hrFilter'!S$1,'24hr'!$C$1:$X$1,0)+2,0),"")</f>
        <v>61.704804500000002</v>
      </c>
      <c r="T241" s="77">
        <f>IFERROR(VLOOKUP($B241,'24hr'!$A$1:$X$367,MATCH('24hrFilter'!T$1,'24hr'!$C$1:$X$1,0)+2,0),"")</f>
        <v>6.8429490000000008</v>
      </c>
      <c r="U241" s="77">
        <f>IFERROR(VLOOKUP($B241,'24hr'!$A$1:$X$367,MATCH('24hrFilter'!U$1,'24hr'!$C$1:$X$1,0)+2,0),"")</f>
        <v>2.0757574999999999</v>
      </c>
      <c r="V241" s="77">
        <f>IFERROR(VLOOKUP($B241,'24hr'!$A$1:$X$367,MATCH('24hrFilter'!V$1,'24hr'!$C$1:$X$1,0)+2,0),"")</f>
        <v>2.0757574999999999</v>
      </c>
      <c r="W241" s="77">
        <f>IFERROR(VLOOKUP($B241,'24hr'!$A$1:$X$367,MATCH('24hrFilter'!W$1,'24hr'!$C$1:$X$1,0)+2,0),"")</f>
        <v>4.7671915000000009</v>
      </c>
      <c r="X241" s="77">
        <f>IFERROR(VLOOKUP($B241,'24hr'!$A$1:$X$367,MATCH('24hrFilter'!X$1,'24hr'!$C$1:$X$1,0)+2,0),"")</f>
        <v>4.5874055</v>
      </c>
      <c r="Y241" s="77">
        <f>IFERROR(VLOOKUP($B241,'24hr'!$A$1:$Z$367,MATCH('24hrFilter'!Y$1,'24hr'!$C$1:$Z$1,0)+2,0),"")</f>
        <v>65</v>
      </c>
      <c r="Z241" s="77">
        <f>IFERROR(VLOOKUP($B241,'24hr'!$A$1:$Z$367,MATCH('24hrFilter'!Z$1,'24hr'!$C$1:$Z$1,0)+2,0),"")</f>
        <v>75</v>
      </c>
    </row>
    <row r="242" spans="2:26" x14ac:dyDescent="0.25">
      <c r="B242">
        <f>IF(ROW()-1&lt;=Input!$F$4,ROW()-1,"")</f>
        <v>241</v>
      </c>
      <c r="C242" s="1">
        <f>IFERROR(VLOOKUP($B242,'24hr'!$A$1:$X$367,MATCH('24hrFilter'!C$1,'24hr'!$C$1:$X$1,0)+2,0),"")</f>
        <v>43954</v>
      </c>
      <c r="D242" s="77" t="str">
        <f>IFERROR(VLOOKUP($B242,'24hr'!$A$1:$X$367,MATCH('24hrFilter'!D$1,'24hr'!$C$1:$X$1,0)+2,0),"")</f>
        <v>Combined</v>
      </c>
      <c r="E242" s="77">
        <f>IFERROR(VLOOKUP($B242,'24hr'!$A$1:$X$367,MATCH('24hrFilter'!E$1,'24hr'!$C$1:$X$1,0)+2,0),"")</f>
        <v>60.690908999999998</v>
      </c>
      <c r="F242" s="77">
        <f>IFERROR(VLOOKUP($B242,'24hr'!$A$1:$X$367,MATCH('24hrFilter'!F$1,'24hr'!$C$1:$X$1,0)+2,0),"")</f>
        <v>51.305221000000003</v>
      </c>
      <c r="G242" s="77">
        <f>IFERROR(VLOOKUP($B242,'24hr'!$A$1:$X$367,MATCH('24hrFilter'!G$1,'24hr'!$C$1:$X$1,0)+2,0),"")</f>
        <v>51.305221000000003</v>
      </c>
      <c r="H242" s="77">
        <f>IFERROR(VLOOKUP($B242,'24hr'!$A$1:$X$367,MATCH('24hrFilter'!H$1,'24hr'!$C$1:$X$1,0)+2,0),"")</f>
        <v>19.986387499999999</v>
      </c>
      <c r="I242" s="77">
        <f>IFERROR(VLOOKUP($B242,'24hr'!$A$1:$X$367,MATCH('24hrFilter'!I$1,'24hr'!$C$1:$X$1,0)+2,0),"")</f>
        <v>65.260442049999995</v>
      </c>
      <c r="J242" s="77">
        <f>IFERROR(VLOOKUP($B242,'24hr'!$A$1:$X$367,MATCH('24hrFilter'!J$1,'24hr'!$C$1:$X$1,0)+2,0),"")</f>
        <v>51.217500000000001</v>
      </c>
      <c r="K242" s="77">
        <f>IFERROR(VLOOKUP($B242,'24hr'!$A$1:$X$367,MATCH('24hrFilter'!K$1,'24hr'!$C$1:$X$1,0)+2,0),"")</f>
        <v>34.831118500000002</v>
      </c>
      <c r="L242" s="77">
        <f>IFERROR(VLOOKUP($B242,'24hr'!$A$1:$X$367,MATCH('24hrFilter'!L$1,'24hr'!$C$1:$X$1,0)+2,0),"")</f>
        <v>34.831118500000002</v>
      </c>
      <c r="M242" s="77">
        <f>IFERROR(VLOOKUP($B242,'24hr'!$A$1:$X$367,MATCH('24hrFilter'!M$1,'24hr'!$C$1:$X$1,0)+2,0),"")</f>
        <v>16.386381500000002</v>
      </c>
      <c r="N242" s="77">
        <f>IFERROR(VLOOKUP($B242,'24hr'!$A$1:$X$367,MATCH('24hrFilter'!N$1,'24hr'!$C$1:$X$1,0)+2,0),"")</f>
        <v>45.242532800000006</v>
      </c>
      <c r="O242" s="77">
        <f>IFERROR(VLOOKUP($B242,'24hr'!$A$1:$X$367,MATCH('24hrFilter'!O$1,'24hr'!$C$1:$X$1,0)+2,0),"")</f>
        <v>87.17362399999999</v>
      </c>
      <c r="P242" s="77">
        <f>IFERROR(VLOOKUP($B242,'24hr'!$A$1:$X$367,MATCH('24hrFilter'!P$1,'24hr'!$C$1:$X$1,0)+2,0),"")</f>
        <v>34.310069999999996</v>
      </c>
      <c r="Q242" s="77">
        <f>IFERROR(VLOOKUP($B242,'24hr'!$A$1:$X$367,MATCH('24hrFilter'!Q$1,'24hr'!$C$1:$X$1,0)+2,0),"")</f>
        <v>34.310069999999996</v>
      </c>
      <c r="R242" s="77">
        <f>IFERROR(VLOOKUP($B242,'24hr'!$A$1:$X$367,MATCH('24hrFilter'!R$1,'24hr'!$C$1:$X$1,0)+2,0),"")</f>
        <v>52.863553999999993</v>
      </c>
      <c r="S242" s="77">
        <f>IFERROR(VLOOKUP($B242,'24hr'!$A$1:$X$367,MATCH('24hrFilter'!S$1,'24hr'!$C$1:$X$1,0)+2,0),"")</f>
        <v>57.448498049999998</v>
      </c>
      <c r="T242" s="77">
        <f>IFERROR(VLOOKUP($B242,'24hr'!$A$1:$X$367,MATCH('24hrFilter'!T$1,'24hr'!$C$1:$X$1,0)+2,0),"")</f>
        <v>7.3181820000000002</v>
      </c>
      <c r="U242" s="77">
        <f>IFERROR(VLOOKUP($B242,'24hr'!$A$1:$X$367,MATCH('24hrFilter'!U$1,'24hr'!$C$1:$X$1,0)+2,0),"")</f>
        <v>2.811966</v>
      </c>
      <c r="V242" s="77">
        <f>IFERROR(VLOOKUP($B242,'24hr'!$A$1:$X$367,MATCH('24hrFilter'!V$1,'24hr'!$C$1:$X$1,0)+2,0),"")</f>
        <v>2.811966</v>
      </c>
      <c r="W242" s="77">
        <f>IFERROR(VLOOKUP($B242,'24hr'!$A$1:$X$367,MATCH('24hrFilter'!W$1,'24hr'!$C$1:$X$1,0)+2,0),"")</f>
        <v>4.5062160000000002</v>
      </c>
      <c r="X242" s="77">
        <f>IFERROR(VLOOKUP($B242,'24hr'!$A$1:$X$367,MATCH('24hrFilter'!X$1,'24hr'!$C$1:$X$1,0)+2,0),"")</f>
        <v>4.5482109499999996</v>
      </c>
      <c r="Y242" s="77">
        <f>IFERROR(VLOOKUP($B242,'24hr'!$A$1:$Z$367,MATCH('24hrFilter'!Y$1,'24hr'!$C$1:$Z$1,0)+2,0),"")</f>
        <v>65</v>
      </c>
      <c r="Z242" s="77">
        <f>IFERROR(VLOOKUP($B242,'24hr'!$A$1:$Z$367,MATCH('24hrFilter'!Z$1,'24hr'!$C$1:$Z$1,0)+2,0),"")</f>
        <v>75</v>
      </c>
    </row>
    <row r="243" spans="2:26" x14ac:dyDescent="0.25">
      <c r="B243">
        <f>IF(ROW()-1&lt;=Input!$F$4,ROW()-1,"")</f>
        <v>242</v>
      </c>
      <c r="C243" s="1">
        <f>IFERROR(VLOOKUP($B243,'24hr'!$A$1:$X$367,MATCH('24hrFilter'!C$1,'24hr'!$C$1:$X$1,0)+2,0),"")</f>
        <v>43953</v>
      </c>
      <c r="D243" s="77" t="str">
        <f>IFERROR(VLOOKUP($B243,'24hr'!$A$1:$X$367,MATCH('24hrFilter'!D$1,'24hr'!$C$1:$X$1,0)+2,0),"")</f>
        <v>Combined</v>
      </c>
      <c r="E243" s="77">
        <f>IFERROR(VLOOKUP($B243,'24hr'!$A$1:$X$367,MATCH('24hrFilter'!E$1,'24hr'!$C$1:$X$1,0)+2,0),"")</f>
        <v>61.554544999999997</v>
      </c>
      <c r="F243" s="77">
        <f>IFERROR(VLOOKUP($B243,'24hr'!$A$1:$X$367,MATCH('24hrFilter'!F$1,'24hr'!$C$1:$X$1,0)+2,0),"")</f>
        <v>52.410909000000004</v>
      </c>
      <c r="G243" s="77">
        <f>IFERROR(VLOOKUP($B243,'24hr'!$A$1:$X$367,MATCH('24hrFilter'!G$1,'24hr'!$C$1:$X$1,0)+2,0),"")</f>
        <v>52.410909000000004</v>
      </c>
      <c r="H243" s="77">
        <f>IFERROR(VLOOKUP($B243,'24hr'!$A$1:$X$367,MATCH('24hrFilter'!H$1,'24hr'!$C$1:$X$1,0)+2,0),"")</f>
        <v>20.135594499999996</v>
      </c>
      <c r="I243" s="77">
        <f>IFERROR(VLOOKUP($B243,'24hr'!$A$1:$X$367,MATCH('24hrFilter'!I$1,'24hr'!$C$1:$X$1,0)+2,0),"")</f>
        <v>63.544653699999998</v>
      </c>
      <c r="J243" s="77">
        <f>IFERROR(VLOOKUP($B243,'24hr'!$A$1:$X$367,MATCH('24hrFilter'!J$1,'24hr'!$C$1:$X$1,0)+2,0),"")</f>
        <v>52.534999999999997</v>
      </c>
      <c r="K243" s="77">
        <f>IFERROR(VLOOKUP($B243,'24hr'!$A$1:$X$367,MATCH('24hrFilter'!K$1,'24hr'!$C$1:$X$1,0)+2,0),"")</f>
        <v>30.172797500000001</v>
      </c>
      <c r="L243" s="77">
        <f>IFERROR(VLOOKUP($B243,'24hr'!$A$1:$X$367,MATCH('24hrFilter'!L$1,'24hr'!$C$1:$X$1,0)+2,0),"")</f>
        <v>30.172797500000001</v>
      </c>
      <c r="M243" s="77">
        <f>IFERROR(VLOOKUP($B243,'24hr'!$A$1:$X$367,MATCH('24hrFilter'!M$1,'24hr'!$C$1:$X$1,0)+2,0),"")</f>
        <v>22.362202499999999</v>
      </c>
      <c r="N243" s="77">
        <f>IFERROR(VLOOKUP($B243,'24hr'!$A$1:$X$367,MATCH('24hrFilter'!N$1,'24hr'!$C$1:$X$1,0)+2,0),"")</f>
        <v>46.489947749999999</v>
      </c>
      <c r="O243" s="77">
        <f>IFERROR(VLOOKUP($B243,'24hr'!$A$1:$X$367,MATCH('24hrFilter'!O$1,'24hr'!$C$1:$X$1,0)+2,0),"")</f>
        <v>76.106050999999994</v>
      </c>
      <c r="P243" s="77">
        <f>IFERROR(VLOOKUP($B243,'24hr'!$A$1:$X$367,MATCH('24hrFilter'!P$1,'24hr'!$C$1:$X$1,0)+2,0),"")</f>
        <v>25.045769</v>
      </c>
      <c r="Q243" s="77">
        <f>IFERROR(VLOOKUP($B243,'24hr'!$A$1:$X$367,MATCH('24hrFilter'!Q$1,'24hr'!$C$1:$X$1,0)+2,0),"")</f>
        <v>25.045769</v>
      </c>
      <c r="R243" s="77">
        <f>IFERROR(VLOOKUP($B243,'24hr'!$A$1:$X$367,MATCH('24hrFilter'!R$1,'24hr'!$C$1:$X$1,0)+2,0),"")</f>
        <v>51.060282000000001</v>
      </c>
      <c r="S243" s="77">
        <f>IFERROR(VLOOKUP($B243,'24hr'!$A$1:$X$367,MATCH('24hrFilter'!S$1,'24hr'!$C$1:$X$1,0)+2,0),"")</f>
        <v>61.394916349999995</v>
      </c>
      <c r="T243" s="77">
        <f>IFERROR(VLOOKUP($B243,'24hr'!$A$1:$X$367,MATCH('24hrFilter'!T$1,'24hr'!$C$1:$X$1,0)+2,0),"")</f>
        <v>6.4182690000000004</v>
      </c>
      <c r="U243" s="77">
        <f>IFERROR(VLOOKUP($B243,'24hr'!$A$1:$X$367,MATCH('24hrFilter'!U$1,'24hr'!$C$1:$X$1,0)+2,0),"")</f>
        <v>2.8060609999999997</v>
      </c>
      <c r="V243" s="77">
        <f>IFERROR(VLOOKUP($B243,'24hr'!$A$1:$X$367,MATCH('24hrFilter'!V$1,'24hr'!$C$1:$X$1,0)+2,0),"")</f>
        <v>2.8060609999999997</v>
      </c>
      <c r="W243" s="77">
        <f>IFERROR(VLOOKUP($B243,'24hr'!$A$1:$X$367,MATCH('24hrFilter'!W$1,'24hr'!$C$1:$X$1,0)+2,0),"")</f>
        <v>3.6122079999999999</v>
      </c>
      <c r="X243" s="77">
        <f>IFERROR(VLOOKUP($B243,'24hr'!$A$1:$X$367,MATCH('24hrFilter'!X$1,'24hr'!$C$1:$X$1,0)+2,0),"")</f>
        <v>4.3631793999999999</v>
      </c>
      <c r="Y243" s="77">
        <f>IFERROR(VLOOKUP($B243,'24hr'!$A$1:$Z$367,MATCH('24hrFilter'!Y$1,'24hr'!$C$1:$Z$1,0)+2,0),"")</f>
        <v>65</v>
      </c>
      <c r="Z243" s="77">
        <f>IFERROR(VLOOKUP($B243,'24hr'!$A$1:$Z$367,MATCH('24hrFilter'!Z$1,'24hr'!$C$1:$Z$1,0)+2,0),"")</f>
        <v>75</v>
      </c>
    </row>
    <row r="244" spans="2:26" x14ac:dyDescent="0.25">
      <c r="B244">
        <f>IF(ROW()-1&lt;=Input!$F$4,ROW()-1,"")</f>
        <v>243</v>
      </c>
      <c r="C244" s="1">
        <f>IFERROR(VLOOKUP($B244,'24hr'!$A$1:$X$367,MATCH('24hrFilter'!C$1,'24hr'!$C$1:$X$1,0)+2,0),"")</f>
        <v>43952</v>
      </c>
      <c r="D244" s="77" t="str">
        <f>IFERROR(VLOOKUP($B244,'24hr'!$A$1:$X$367,MATCH('24hrFilter'!D$1,'24hr'!$C$1:$X$1,0)+2,0),"")</f>
        <v>Combined</v>
      </c>
      <c r="E244" s="77">
        <f>IFERROR(VLOOKUP($B244,'24hr'!$A$1:$X$367,MATCH('24hrFilter'!E$1,'24hr'!$C$1:$X$1,0)+2,0),"")</f>
        <v>61.787272999999999</v>
      </c>
      <c r="F244" s="77">
        <f>IFERROR(VLOOKUP($B244,'24hr'!$A$1:$X$367,MATCH('24hrFilter'!F$1,'24hr'!$C$1:$X$1,0)+2,0),"")</f>
        <v>50.613889</v>
      </c>
      <c r="G244" s="77">
        <f>IFERROR(VLOOKUP($B244,'24hr'!$A$1:$X$367,MATCH('24hrFilter'!G$1,'24hr'!$C$1:$X$1,0)+2,0),"")</f>
        <v>50.613889</v>
      </c>
      <c r="H244" s="77">
        <f>IFERROR(VLOOKUP($B244,'24hr'!$A$1:$X$367,MATCH('24hrFilter'!H$1,'24hr'!$C$1:$X$1,0)+2,0),"")</f>
        <v>22.995131999999998</v>
      </c>
      <c r="I244" s="77">
        <f>IFERROR(VLOOKUP($B244,'24hr'!$A$1:$X$367,MATCH('24hrFilter'!I$1,'24hr'!$C$1:$X$1,0)+2,0),"")</f>
        <v>61.894845700000005</v>
      </c>
      <c r="J244" s="77">
        <f>IFERROR(VLOOKUP($B244,'24hr'!$A$1:$X$367,MATCH('24hrFilter'!J$1,'24hr'!$C$1:$X$1,0)+2,0),"")</f>
        <v>55.646000000000001</v>
      </c>
      <c r="K244" s="77">
        <f>IFERROR(VLOOKUP($B244,'24hr'!$A$1:$X$367,MATCH('24hrFilter'!K$1,'24hr'!$C$1:$X$1,0)+2,0),"")</f>
        <v>26.492517499999998</v>
      </c>
      <c r="L244" s="77">
        <f>IFERROR(VLOOKUP($B244,'24hr'!$A$1:$X$367,MATCH('24hrFilter'!L$1,'24hr'!$C$1:$X$1,0)+2,0),"")</f>
        <v>26.492517499999998</v>
      </c>
      <c r="M244" s="77">
        <f>IFERROR(VLOOKUP($B244,'24hr'!$A$1:$X$367,MATCH('24hrFilter'!M$1,'24hr'!$C$1:$X$1,0)+2,0),"")</f>
        <v>29.153482500000003</v>
      </c>
      <c r="N244" s="77">
        <f>IFERROR(VLOOKUP($B244,'24hr'!$A$1:$X$367,MATCH('24hrFilter'!N$1,'24hr'!$C$1:$X$1,0)+2,0),"")</f>
        <v>44.928391000000005</v>
      </c>
      <c r="O244" s="77">
        <f>IFERROR(VLOOKUP($B244,'24hr'!$A$1:$X$367,MATCH('24hrFilter'!O$1,'24hr'!$C$1:$X$1,0)+2,0),"")</f>
        <v>95.5539725</v>
      </c>
      <c r="P244" s="77">
        <f>IFERROR(VLOOKUP($B244,'24hr'!$A$1:$X$367,MATCH('24hrFilter'!P$1,'24hr'!$C$1:$X$1,0)+2,0),"")</f>
        <v>21.578601499999998</v>
      </c>
      <c r="Q244" s="77">
        <f>IFERROR(VLOOKUP($B244,'24hr'!$A$1:$X$367,MATCH('24hrFilter'!Q$1,'24hr'!$C$1:$X$1,0)+2,0),"")</f>
        <v>21.578601499999998</v>
      </c>
      <c r="R244" s="77">
        <f>IFERROR(VLOOKUP($B244,'24hr'!$A$1:$X$367,MATCH('24hrFilter'!R$1,'24hr'!$C$1:$X$1,0)+2,0),"")</f>
        <v>73.975370999999996</v>
      </c>
      <c r="S244" s="77">
        <f>IFERROR(VLOOKUP($B244,'24hr'!$A$1:$X$367,MATCH('24hrFilter'!S$1,'24hr'!$C$1:$X$1,0)+2,0),"")</f>
        <v>63.066137549999993</v>
      </c>
      <c r="T244" s="77">
        <f>IFERROR(VLOOKUP($B244,'24hr'!$A$1:$X$367,MATCH('24hrFilter'!T$1,'24hr'!$C$1:$X$1,0)+2,0),"")</f>
        <v>7.4395604999999998</v>
      </c>
      <c r="U244" s="77">
        <f>IFERROR(VLOOKUP($B244,'24hr'!$A$1:$X$367,MATCH('24hrFilter'!U$1,'24hr'!$C$1:$X$1,0)+2,0),"")</f>
        <v>2.42</v>
      </c>
      <c r="V244" s="77">
        <f>IFERROR(VLOOKUP($B244,'24hr'!$A$1:$X$367,MATCH('24hrFilter'!V$1,'24hr'!$C$1:$X$1,0)+2,0),"")</f>
        <v>2.42</v>
      </c>
      <c r="W244" s="77">
        <f>IFERROR(VLOOKUP($B244,'24hr'!$A$1:$X$367,MATCH('24hrFilter'!W$1,'24hr'!$C$1:$X$1,0)+2,0),"")</f>
        <v>5.0195604999999999</v>
      </c>
      <c r="X244" s="77">
        <f>IFERROR(VLOOKUP($B244,'24hr'!$A$1:$X$367,MATCH('24hrFilter'!X$1,'24hr'!$C$1:$X$1,0)+2,0),"")</f>
        <v>4.5668715999999998</v>
      </c>
      <c r="Y244" s="77">
        <f>IFERROR(VLOOKUP($B244,'24hr'!$A$1:$Z$367,MATCH('24hrFilter'!Y$1,'24hr'!$C$1:$Z$1,0)+2,0),"")</f>
        <v>65</v>
      </c>
      <c r="Z244" s="77">
        <f>IFERROR(VLOOKUP($B244,'24hr'!$A$1:$Z$367,MATCH('24hrFilter'!Z$1,'24hr'!$C$1:$Z$1,0)+2,0),"")</f>
        <v>75</v>
      </c>
    </row>
    <row r="245" spans="2:26" x14ac:dyDescent="0.25">
      <c r="B245">
        <f>IF(ROW()-1&lt;=Input!$F$4,ROW()-1,"")</f>
        <v>244</v>
      </c>
      <c r="C245" s="1">
        <f>IFERROR(VLOOKUP($B245,'24hr'!$A$1:$X$367,MATCH('24hrFilter'!C$1,'24hr'!$C$1:$X$1,0)+2,0),"")</f>
        <v>43951</v>
      </c>
      <c r="D245" s="77" t="str">
        <f>IFERROR(VLOOKUP($B245,'24hr'!$A$1:$X$367,MATCH('24hrFilter'!D$1,'24hr'!$C$1:$X$1,0)+2,0),"")</f>
        <v>Combined</v>
      </c>
      <c r="E245" s="77">
        <f>IFERROR(VLOOKUP($B245,'24hr'!$A$1:$X$367,MATCH('24hrFilter'!E$1,'24hr'!$C$1:$X$1,0)+2,0),"")</f>
        <v>65.596363999999994</v>
      </c>
      <c r="F245" s="77">
        <f>IFERROR(VLOOKUP($B245,'24hr'!$A$1:$X$367,MATCH('24hrFilter'!F$1,'24hr'!$C$1:$X$1,0)+2,0),"")</f>
        <v>52.049025999999998</v>
      </c>
      <c r="G245" s="77">
        <f>IFERROR(VLOOKUP($B245,'24hr'!$A$1:$X$367,MATCH('24hrFilter'!G$1,'24hr'!$C$1:$X$1,0)+2,0),"")</f>
        <v>52.049025999999998</v>
      </c>
      <c r="H245" s="77">
        <f>IFERROR(VLOOKUP($B245,'24hr'!$A$1:$X$367,MATCH('24hrFilter'!H$1,'24hr'!$C$1:$X$1,0)+2,0),"")</f>
        <v>23.099743999999998</v>
      </c>
      <c r="I245" s="77">
        <f>IFERROR(VLOOKUP($B245,'24hr'!$A$1:$X$367,MATCH('24hrFilter'!I$1,'24hr'!$C$1:$X$1,0)+2,0),"")</f>
        <v>63.056634599999995</v>
      </c>
      <c r="J245" s="77">
        <f>IFERROR(VLOOKUP($B245,'24hr'!$A$1:$X$367,MATCH('24hrFilter'!J$1,'24hr'!$C$1:$X$1,0)+2,0),"")</f>
        <v>58.5848485</v>
      </c>
      <c r="K245" s="77">
        <f>IFERROR(VLOOKUP($B245,'24hr'!$A$1:$X$367,MATCH('24hrFilter'!K$1,'24hr'!$C$1:$X$1,0)+2,0),"")</f>
        <v>16.013369000000001</v>
      </c>
      <c r="L245" s="77">
        <f>IFERROR(VLOOKUP($B245,'24hr'!$A$1:$X$367,MATCH('24hrFilter'!L$1,'24hr'!$C$1:$X$1,0)+2,0),"")</f>
        <v>16.013369000000001</v>
      </c>
      <c r="M245" s="77">
        <f>IFERROR(VLOOKUP($B245,'24hr'!$A$1:$X$367,MATCH('24hrFilter'!M$1,'24hr'!$C$1:$X$1,0)+2,0),"")</f>
        <v>42.571479500000002</v>
      </c>
      <c r="N245" s="77">
        <f>IFERROR(VLOOKUP($B245,'24hr'!$A$1:$X$367,MATCH('24hrFilter'!N$1,'24hr'!$C$1:$X$1,0)+2,0),"")</f>
        <v>41.6430273</v>
      </c>
      <c r="O245" s="77">
        <f>IFERROR(VLOOKUP($B245,'24hr'!$A$1:$X$367,MATCH('24hrFilter'!O$1,'24hr'!$C$1:$X$1,0)+2,0),"")</f>
        <v>85.818103500000007</v>
      </c>
      <c r="P245" s="77">
        <f>IFERROR(VLOOKUP($B245,'24hr'!$A$1:$X$367,MATCH('24hrFilter'!P$1,'24hr'!$C$1:$X$1,0)+2,0),"")</f>
        <v>12.586764500000001</v>
      </c>
      <c r="Q245" s="77">
        <f>IFERROR(VLOOKUP($B245,'24hr'!$A$1:$X$367,MATCH('24hrFilter'!Q$1,'24hr'!$C$1:$X$1,0)+2,0),"")</f>
        <v>12.586764500000001</v>
      </c>
      <c r="R245" s="77">
        <f>IFERROR(VLOOKUP($B245,'24hr'!$A$1:$X$367,MATCH('24hrFilter'!R$1,'24hr'!$C$1:$X$1,0)+2,0),"")</f>
        <v>73.231338999999991</v>
      </c>
      <c r="S245" s="77">
        <f>IFERROR(VLOOKUP($B245,'24hr'!$A$1:$X$367,MATCH('24hrFilter'!S$1,'24hr'!$C$1:$X$1,0)+2,0),"")</f>
        <v>56.501918000000003</v>
      </c>
      <c r="T245" s="77">
        <f>IFERROR(VLOOKUP($B245,'24hr'!$A$1:$X$367,MATCH('24hrFilter'!T$1,'24hr'!$C$1:$X$1,0)+2,0),"")</f>
        <v>8.5725490000000004</v>
      </c>
      <c r="U245" s="77">
        <f>IFERROR(VLOOKUP($B245,'24hr'!$A$1:$X$367,MATCH('24hrFilter'!U$1,'24hr'!$C$1:$X$1,0)+2,0),"")</f>
        <v>2.3545455</v>
      </c>
      <c r="V245" s="77">
        <f>IFERROR(VLOOKUP($B245,'24hr'!$A$1:$X$367,MATCH('24hrFilter'!V$1,'24hr'!$C$1:$X$1,0)+2,0),"")</f>
        <v>2.3545455</v>
      </c>
      <c r="W245" s="77">
        <f>IFERROR(VLOOKUP($B245,'24hr'!$A$1:$X$367,MATCH('24hrFilter'!W$1,'24hr'!$C$1:$X$1,0)+2,0),"")</f>
        <v>6.2180035</v>
      </c>
      <c r="X245" s="77">
        <f>IFERROR(VLOOKUP($B245,'24hr'!$A$1:$X$367,MATCH('24hrFilter'!X$1,'24hr'!$C$1:$X$1,0)+2,0),"")</f>
        <v>5.2599029000000002</v>
      </c>
      <c r="Y245" s="77">
        <f>IFERROR(VLOOKUP($B245,'24hr'!$A$1:$Z$367,MATCH('24hrFilter'!Y$1,'24hr'!$C$1:$Z$1,0)+2,0),"")</f>
        <v>65</v>
      </c>
      <c r="Z245" s="77">
        <f>IFERROR(VLOOKUP($B245,'24hr'!$A$1:$Z$367,MATCH('24hrFilter'!Z$1,'24hr'!$C$1:$Z$1,0)+2,0),"")</f>
        <v>75</v>
      </c>
    </row>
    <row r="246" spans="2:26" x14ac:dyDescent="0.25">
      <c r="B246">
        <f>IF(ROW()-1&lt;=Input!$F$4,ROW()-1,"")</f>
        <v>245</v>
      </c>
      <c r="C246" s="1">
        <f>IFERROR(VLOOKUP($B246,'24hr'!$A$1:$X$367,MATCH('24hrFilter'!C$1,'24hr'!$C$1:$X$1,0)+2,0),"")</f>
        <v>43950</v>
      </c>
      <c r="D246" s="77" t="str">
        <f>IFERROR(VLOOKUP($B246,'24hr'!$A$1:$X$367,MATCH('24hrFilter'!D$1,'24hr'!$C$1:$X$1,0)+2,0),"")</f>
        <v>Combined</v>
      </c>
      <c r="E246" s="77">
        <f>IFERROR(VLOOKUP($B246,'24hr'!$A$1:$X$367,MATCH('24hrFilter'!E$1,'24hr'!$C$1:$X$1,0)+2,0),"")</f>
        <v>66.089090999999996</v>
      </c>
      <c r="F246" s="77">
        <f>IFERROR(VLOOKUP($B246,'24hr'!$A$1:$X$367,MATCH('24hrFilter'!F$1,'24hr'!$C$1:$X$1,0)+2,0),"")</f>
        <v>54.640288499999997</v>
      </c>
      <c r="G246" s="77">
        <f>IFERROR(VLOOKUP($B246,'24hr'!$A$1:$X$367,MATCH('24hrFilter'!G$1,'24hr'!$C$1:$X$1,0)+2,0),"")</f>
        <v>54.640288499999997</v>
      </c>
      <c r="H246" s="77">
        <f>IFERROR(VLOOKUP($B246,'24hr'!$A$1:$X$367,MATCH('24hrFilter'!H$1,'24hr'!$C$1:$X$1,0)+2,0),"")</f>
        <v>21.308102999999999</v>
      </c>
      <c r="I246" s="77">
        <f>IFERROR(VLOOKUP($B246,'24hr'!$A$1:$X$367,MATCH('24hrFilter'!I$1,'24hr'!$C$1:$X$1,0)+2,0),"")</f>
        <v>64.559553399999999</v>
      </c>
      <c r="J246" s="77">
        <f>IFERROR(VLOOKUP($B246,'24hr'!$A$1:$X$367,MATCH('24hrFilter'!J$1,'24hr'!$C$1:$X$1,0)+2,0),"")</f>
        <v>58.984415499999997</v>
      </c>
      <c r="K246" s="77">
        <f>IFERROR(VLOOKUP($B246,'24hr'!$A$1:$X$367,MATCH('24hrFilter'!K$1,'24hr'!$C$1:$X$1,0)+2,0),"")</f>
        <v>13.104585</v>
      </c>
      <c r="L246" s="77">
        <f>IFERROR(VLOOKUP($B246,'24hr'!$A$1:$X$367,MATCH('24hrFilter'!L$1,'24hr'!$C$1:$X$1,0)+2,0),"")</f>
        <v>13.104585</v>
      </c>
      <c r="M246" s="77">
        <f>IFERROR(VLOOKUP($B246,'24hr'!$A$1:$X$367,MATCH('24hrFilter'!M$1,'24hr'!$C$1:$X$1,0)+2,0),"")</f>
        <v>45.879830499999997</v>
      </c>
      <c r="N246" s="77">
        <f>IFERROR(VLOOKUP($B246,'24hr'!$A$1:$X$367,MATCH('24hrFilter'!N$1,'24hr'!$C$1:$X$1,0)+2,0),"")</f>
        <v>39.870580599999997</v>
      </c>
      <c r="O246" s="77">
        <f>IFERROR(VLOOKUP($B246,'24hr'!$A$1:$X$367,MATCH('24hrFilter'!O$1,'24hr'!$C$1:$X$1,0)+2,0),"")</f>
        <v>93.33377200000001</v>
      </c>
      <c r="P246" s="77">
        <f>IFERROR(VLOOKUP($B246,'24hr'!$A$1:$X$367,MATCH('24hrFilter'!P$1,'24hr'!$C$1:$X$1,0)+2,0),"")</f>
        <v>12.053893500000001</v>
      </c>
      <c r="Q246" s="77">
        <f>IFERROR(VLOOKUP($B246,'24hr'!$A$1:$X$367,MATCH('24hrFilter'!Q$1,'24hr'!$C$1:$X$1,0)+2,0),"")</f>
        <v>12.053893500000001</v>
      </c>
      <c r="R246" s="77">
        <f>IFERROR(VLOOKUP($B246,'24hr'!$A$1:$X$367,MATCH('24hrFilter'!R$1,'24hr'!$C$1:$X$1,0)+2,0),"")</f>
        <v>81.279878500000009</v>
      </c>
      <c r="S246" s="77">
        <f>IFERROR(VLOOKUP($B246,'24hr'!$A$1:$X$367,MATCH('24hrFilter'!S$1,'24hr'!$C$1:$X$1,0)+2,0),"")</f>
        <v>53.617820600000002</v>
      </c>
      <c r="T246" s="77">
        <f>IFERROR(VLOOKUP($B246,'24hr'!$A$1:$X$367,MATCH('24hrFilter'!T$1,'24hr'!$C$1:$X$1,0)+2,0),"")</f>
        <v>8.9096109999999999</v>
      </c>
      <c r="U246" s="77">
        <f>IFERROR(VLOOKUP($B246,'24hr'!$A$1:$X$367,MATCH('24hrFilter'!U$1,'24hr'!$C$1:$X$1,0)+2,0),"")</f>
        <v>1.8204544999999999</v>
      </c>
      <c r="V246" s="77">
        <f>IFERROR(VLOOKUP($B246,'24hr'!$A$1:$X$367,MATCH('24hrFilter'!V$1,'24hr'!$C$1:$X$1,0)+2,0),"")</f>
        <v>1.8204544999999999</v>
      </c>
      <c r="W246" s="77">
        <f>IFERROR(VLOOKUP($B246,'24hr'!$A$1:$X$367,MATCH('24hrFilter'!W$1,'24hr'!$C$1:$X$1,0)+2,0),"")</f>
        <v>7.0891565000000005</v>
      </c>
      <c r="X246" s="77">
        <f>IFERROR(VLOOKUP($B246,'24hr'!$A$1:$X$367,MATCH('24hrFilter'!X$1,'24hr'!$C$1:$X$1,0)+2,0),"")</f>
        <v>4.8388840999999996</v>
      </c>
      <c r="Y246" s="77">
        <f>IFERROR(VLOOKUP($B246,'24hr'!$A$1:$Z$367,MATCH('24hrFilter'!Y$1,'24hr'!$C$1:$Z$1,0)+2,0),"")</f>
        <v>65</v>
      </c>
      <c r="Z246" s="77">
        <f>IFERROR(VLOOKUP($B246,'24hr'!$A$1:$Z$367,MATCH('24hrFilter'!Z$1,'24hr'!$C$1:$Z$1,0)+2,0),"")</f>
        <v>75</v>
      </c>
    </row>
    <row r="247" spans="2:26" x14ac:dyDescent="0.25">
      <c r="B247">
        <f>IF(ROW()-1&lt;=Input!$F$4,ROW()-1,"")</f>
        <v>246</v>
      </c>
      <c r="C247" s="1">
        <f>IFERROR(VLOOKUP($B247,'24hr'!$A$1:$X$367,MATCH('24hrFilter'!C$1,'24hr'!$C$1:$X$1,0)+2,0),"")</f>
        <v>43949</v>
      </c>
      <c r="D247" s="77" t="str">
        <f>IFERROR(VLOOKUP($B247,'24hr'!$A$1:$X$367,MATCH('24hrFilter'!D$1,'24hr'!$C$1:$X$1,0)+2,0),"")</f>
        <v>Combined</v>
      </c>
      <c r="E247" s="77">
        <f>IFERROR(VLOOKUP($B247,'24hr'!$A$1:$X$367,MATCH('24hrFilter'!E$1,'24hr'!$C$1:$X$1,0)+2,0),"")</f>
        <v>63.165455000000001</v>
      </c>
      <c r="F247" s="77">
        <f>IFERROR(VLOOKUP($B247,'24hr'!$A$1:$X$367,MATCH('24hrFilter'!F$1,'24hr'!$C$1:$X$1,0)+2,0),"")</f>
        <v>53.691703000000004</v>
      </c>
      <c r="G247" s="77">
        <f>IFERROR(VLOOKUP($B247,'24hr'!$A$1:$X$367,MATCH('24hrFilter'!G$1,'24hr'!$C$1:$X$1,0)+2,0),"")</f>
        <v>53.691703000000004</v>
      </c>
      <c r="H247" s="77">
        <f>IFERROR(VLOOKUP($B247,'24hr'!$A$1:$X$367,MATCH('24hrFilter'!H$1,'24hr'!$C$1:$X$1,0)+2,0),"")</f>
        <v>19.843332000000004</v>
      </c>
      <c r="I247" s="77">
        <f>IFERROR(VLOOKUP($B247,'24hr'!$A$1:$X$367,MATCH('24hrFilter'!I$1,'24hr'!$C$1:$X$1,0)+2,0),"")</f>
        <v>64.948042149999992</v>
      </c>
      <c r="J247" s="77">
        <f>IFERROR(VLOOKUP($B247,'24hr'!$A$1:$X$367,MATCH('24hrFilter'!J$1,'24hr'!$C$1:$X$1,0)+2,0),"")</f>
        <v>56.981089500000003</v>
      </c>
      <c r="K247" s="77">
        <f>IFERROR(VLOOKUP($B247,'24hr'!$A$1:$X$367,MATCH('24hrFilter'!K$1,'24hr'!$C$1:$X$1,0)+2,0),"")</f>
        <v>12.399394000000001</v>
      </c>
      <c r="L247" s="77">
        <f>IFERROR(VLOOKUP($B247,'24hr'!$A$1:$X$367,MATCH('24hrFilter'!L$1,'24hr'!$C$1:$X$1,0)+2,0),"")</f>
        <v>12.399394000000001</v>
      </c>
      <c r="M247" s="77">
        <f>IFERROR(VLOOKUP($B247,'24hr'!$A$1:$X$367,MATCH('24hrFilter'!M$1,'24hr'!$C$1:$X$1,0)+2,0),"")</f>
        <v>44.581695500000002</v>
      </c>
      <c r="N247" s="77">
        <f>IFERROR(VLOOKUP($B247,'24hr'!$A$1:$X$367,MATCH('24hrFilter'!N$1,'24hr'!$C$1:$X$1,0)+2,0),"")</f>
        <v>39.660771099999998</v>
      </c>
      <c r="O247" s="77">
        <f>IFERROR(VLOOKUP($B247,'24hr'!$A$1:$X$367,MATCH('24hrFilter'!O$1,'24hr'!$C$1:$X$1,0)+2,0),"")</f>
        <v>94.33806899999999</v>
      </c>
      <c r="P247" s="77">
        <f>IFERROR(VLOOKUP($B247,'24hr'!$A$1:$X$367,MATCH('24hrFilter'!P$1,'24hr'!$C$1:$X$1,0)+2,0),"")</f>
        <v>12.732697</v>
      </c>
      <c r="Q247" s="77">
        <f>IFERROR(VLOOKUP($B247,'24hr'!$A$1:$X$367,MATCH('24hrFilter'!Q$1,'24hr'!$C$1:$X$1,0)+2,0),"")</f>
        <v>12.732697</v>
      </c>
      <c r="R247" s="77">
        <f>IFERROR(VLOOKUP($B247,'24hr'!$A$1:$X$367,MATCH('24hrFilter'!R$1,'24hr'!$C$1:$X$1,0)+2,0),"")</f>
        <v>81.605371999999988</v>
      </c>
      <c r="S247" s="77">
        <f>IFERROR(VLOOKUP($B247,'24hr'!$A$1:$X$367,MATCH('24hrFilter'!S$1,'24hr'!$C$1:$X$1,0)+2,0),"")</f>
        <v>52.1045157</v>
      </c>
      <c r="T247" s="77">
        <f>IFERROR(VLOOKUP($B247,'24hr'!$A$1:$X$367,MATCH('24hrFilter'!T$1,'24hr'!$C$1:$X$1,0)+2,0),"")</f>
        <v>9.4818180000000005</v>
      </c>
      <c r="U247" s="77">
        <f>IFERROR(VLOOKUP($B247,'24hr'!$A$1:$X$367,MATCH('24hrFilter'!U$1,'24hr'!$C$1:$X$1,0)+2,0),"")</f>
        <v>2.5542525</v>
      </c>
      <c r="V247" s="77">
        <f>IFERROR(VLOOKUP($B247,'24hr'!$A$1:$X$367,MATCH('24hrFilter'!V$1,'24hr'!$C$1:$X$1,0)+2,0),"")</f>
        <v>2.5542525</v>
      </c>
      <c r="W247" s="77">
        <f>IFERROR(VLOOKUP($B247,'24hr'!$A$1:$X$367,MATCH('24hrFilter'!W$1,'24hr'!$C$1:$X$1,0)+2,0),"")</f>
        <v>6.9275655</v>
      </c>
      <c r="X247" s="77">
        <f>IFERROR(VLOOKUP($B247,'24hr'!$A$1:$X$367,MATCH('24hrFilter'!X$1,'24hr'!$C$1:$X$1,0)+2,0),"")</f>
        <v>5.4023377000000004</v>
      </c>
      <c r="Y247" s="77">
        <f>IFERROR(VLOOKUP($B247,'24hr'!$A$1:$Z$367,MATCH('24hrFilter'!Y$1,'24hr'!$C$1:$Z$1,0)+2,0),"")</f>
        <v>65</v>
      </c>
      <c r="Z247" s="77">
        <f>IFERROR(VLOOKUP($B247,'24hr'!$A$1:$Z$367,MATCH('24hrFilter'!Z$1,'24hr'!$C$1:$Z$1,0)+2,0),"")</f>
        <v>75</v>
      </c>
    </row>
    <row r="248" spans="2:26" x14ac:dyDescent="0.25">
      <c r="B248">
        <f>IF(ROW()-1&lt;=Input!$F$4,ROW()-1,"")</f>
        <v>247</v>
      </c>
      <c r="C248" s="1">
        <f>IFERROR(VLOOKUP($B248,'24hr'!$A$1:$X$367,MATCH('24hrFilter'!C$1,'24hr'!$C$1:$X$1,0)+2,0),"")</f>
        <v>43948</v>
      </c>
      <c r="D248" s="77" t="str">
        <f>IFERROR(VLOOKUP($B248,'24hr'!$A$1:$X$367,MATCH('24hrFilter'!D$1,'24hr'!$C$1:$X$1,0)+2,0),"")</f>
        <v>Combined</v>
      </c>
      <c r="E248" s="77">
        <f>IFERROR(VLOOKUP($B248,'24hr'!$A$1:$X$367,MATCH('24hrFilter'!E$1,'24hr'!$C$1:$X$1,0)+2,0),"")</f>
        <v>59.154544999999999</v>
      </c>
      <c r="F248" s="77">
        <f>IFERROR(VLOOKUP($B248,'24hr'!$A$1:$X$367,MATCH('24hrFilter'!F$1,'24hr'!$C$1:$X$1,0)+2,0),"")</f>
        <v>56.677597500000005</v>
      </c>
      <c r="G248" s="77">
        <f>IFERROR(VLOOKUP($B248,'24hr'!$A$1:$X$367,MATCH('24hrFilter'!G$1,'24hr'!$C$1:$X$1,0)+2,0),"")</f>
        <v>56.677597500000005</v>
      </c>
      <c r="H248" s="77">
        <f>IFERROR(VLOOKUP($B248,'24hr'!$A$1:$X$367,MATCH('24hrFilter'!H$1,'24hr'!$C$1:$X$1,0)+2,0),"")</f>
        <v>13.1750595</v>
      </c>
      <c r="I248" s="77">
        <f>IFERROR(VLOOKUP($B248,'24hr'!$A$1:$X$367,MATCH('24hrFilter'!I$1,'24hr'!$C$1:$X$1,0)+2,0),"")</f>
        <v>63.301538350000001</v>
      </c>
      <c r="J248" s="77">
        <f>IFERROR(VLOOKUP($B248,'24hr'!$A$1:$X$367,MATCH('24hrFilter'!J$1,'24hr'!$C$1:$X$1,0)+2,0),"")</f>
        <v>54.491373999999993</v>
      </c>
      <c r="K248" s="77">
        <f>IFERROR(VLOOKUP($B248,'24hr'!$A$1:$X$367,MATCH('24hrFilter'!K$1,'24hr'!$C$1:$X$1,0)+2,0),"")</f>
        <v>27.963939</v>
      </c>
      <c r="L248" s="77">
        <f>IFERROR(VLOOKUP($B248,'24hr'!$A$1:$X$367,MATCH('24hrFilter'!L$1,'24hr'!$C$1:$X$1,0)+2,0),"")</f>
        <v>27.963939</v>
      </c>
      <c r="M248" s="77">
        <f>IFERROR(VLOOKUP($B248,'24hr'!$A$1:$X$367,MATCH('24hrFilter'!M$1,'24hr'!$C$1:$X$1,0)+2,0),"")</f>
        <v>26.527434999999997</v>
      </c>
      <c r="N248" s="77">
        <f>IFERROR(VLOOKUP($B248,'24hr'!$A$1:$X$367,MATCH('24hrFilter'!N$1,'24hr'!$C$1:$X$1,0)+2,0),"")</f>
        <v>42.742329650000002</v>
      </c>
      <c r="O248" s="77">
        <f>IFERROR(VLOOKUP($B248,'24hr'!$A$1:$X$367,MATCH('24hrFilter'!O$1,'24hr'!$C$1:$X$1,0)+2,0),"")</f>
        <v>83.018377000000001</v>
      </c>
      <c r="P248" s="77">
        <f>IFERROR(VLOOKUP($B248,'24hr'!$A$1:$X$367,MATCH('24hrFilter'!P$1,'24hr'!$C$1:$X$1,0)+2,0),"")</f>
        <v>28.982727500000003</v>
      </c>
      <c r="Q248" s="77">
        <f>IFERROR(VLOOKUP($B248,'24hr'!$A$1:$X$367,MATCH('24hrFilter'!Q$1,'24hr'!$C$1:$X$1,0)+2,0),"")</f>
        <v>28.982727500000003</v>
      </c>
      <c r="R248" s="77">
        <f>IFERROR(VLOOKUP($B248,'24hr'!$A$1:$X$367,MATCH('24hrFilter'!R$1,'24hr'!$C$1:$X$1,0)+2,0),"")</f>
        <v>54.035649499999998</v>
      </c>
      <c r="S248" s="77">
        <f>IFERROR(VLOOKUP($B248,'24hr'!$A$1:$X$367,MATCH('24hrFilter'!S$1,'24hr'!$C$1:$X$1,0)+2,0),"")</f>
        <v>56.802633600000007</v>
      </c>
      <c r="T248" s="77">
        <f>IFERROR(VLOOKUP($B248,'24hr'!$A$1:$X$367,MATCH('24hrFilter'!T$1,'24hr'!$C$1:$X$1,0)+2,0),"")</f>
        <v>11.003029999999999</v>
      </c>
      <c r="U248" s="77">
        <f>IFERROR(VLOOKUP($B248,'24hr'!$A$1:$X$367,MATCH('24hrFilter'!U$1,'24hr'!$C$1:$X$1,0)+2,0),"")</f>
        <v>2.1388889999999998</v>
      </c>
      <c r="V248" s="77">
        <f>IFERROR(VLOOKUP($B248,'24hr'!$A$1:$X$367,MATCH('24hrFilter'!V$1,'24hr'!$C$1:$X$1,0)+2,0),"")</f>
        <v>2.1388889999999998</v>
      </c>
      <c r="W248" s="77">
        <f>IFERROR(VLOOKUP($B248,'24hr'!$A$1:$X$367,MATCH('24hrFilter'!W$1,'24hr'!$C$1:$X$1,0)+2,0),"")</f>
        <v>8.864141</v>
      </c>
      <c r="X248" s="77">
        <f>IFERROR(VLOOKUP($B248,'24hr'!$A$1:$X$367,MATCH('24hrFilter'!X$1,'24hr'!$C$1:$X$1,0)+2,0),"")</f>
        <v>5.3858552999999993</v>
      </c>
      <c r="Y248" s="77">
        <f>IFERROR(VLOOKUP($B248,'24hr'!$A$1:$Z$367,MATCH('24hrFilter'!Y$1,'24hr'!$C$1:$Z$1,0)+2,0),"")</f>
        <v>65</v>
      </c>
      <c r="Z248" s="77">
        <f>IFERROR(VLOOKUP($B248,'24hr'!$A$1:$Z$367,MATCH('24hrFilter'!Z$1,'24hr'!$C$1:$Z$1,0)+2,0),"")</f>
        <v>75</v>
      </c>
    </row>
    <row r="249" spans="2:26" x14ac:dyDescent="0.25">
      <c r="B249">
        <f>IF(ROW()-1&lt;=Input!$F$4,ROW()-1,"")</f>
        <v>248</v>
      </c>
      <c r="C249" s="1">
        <f>IFERROR(VLOOKUP($B249,'24hr'!$A$1:$X$367,MATCH('24hrFilter'!C$1,'24hr'!$C$1:$X$1,0)+2,0),"")</f>
        <v>43947</v>
      </c>
      <c r="D249" s="77" t="str">
        <f>IFERROR(VLOOKUP($B249,'24hr'!$A$1:$X$367,MATCH('24hrFilter'!D$1,'24hr'!$C$1:$X$1,0)+2,0),"")</f>
        <v>Combined</v>
      </c>
      <c r="E249" s="77">
        <f>IFERROR(VLOOKUP($B249,'24hr'!$A$1:$X$367,MATCH('24hrFilter'!E$1,'24hr'!$C$1:$X$1,0)+2,0),"")</f>
        <v>58.672727000000002</v>
      </c>
      <c r="F249" s="77">
        <f>IFERROR(VLOOKUP($B249,'24hr'!$A$1:$X$367,MATCH('24hrFilter'!F$1,'24hr'!$C$1:$X$1,0)+2,0),"")</f>
        <v>53.585238000000004</v>
      </c>
      <c r="G249" s="77">
        <f>IFERROR(VLOOKUP($B249,'24hr'!$A$1:$X$367,MATCH('24hrFilter'!G$1,'24hr'!$C$1:$X$1,0)+2,0),"")</f>
        <v>53.585238000000004</v>
      </c>
      <c r="H249" s="77">
        <f>IFERROR(VLOOKUP($B249,'24hr'!$A$1:$X$367,MATCH('24hrFilter'!H$1,'24hr'!$C$1:$X$1,0)+2,0),"")</f>
        <v>15.6742025</v>
      </c>
      <c r="I249" s="77">
        <f>IFERROR(VLOOKUP($B249,'24hr'!$A$1:$X$367,MATCH('24hrFilter'!I$1,'24hr'!$C$1:$X$1,0)+2,0),"")</f>
        <v>60.649174700000003</v>
      </c>
      <c r="J249" s="77">
        <f>IFERROR(VLOOKUP($B249,'24hr'!$A$1:$X$367,MATCH('24hrFilter'!J$1,'24hr'!$C$1:$X$1,0)+2,0),"")</f>
        <v>54.819607500000004</v>
      </c>
      <c r="K249" s="77">
        <f>IFERROR(VLOOKUP($B249,'24hr'!$A$1:$X$367,MATCH('24hrFilter'!K$1,'24hr'!$C$1:$X$1,0)+2,0),"")</f>
        <v>30.539620999999997</v>
      </c>
      <c r="L249" s="77">
        <f>IFERROR(VLOOKUP($B249,'24hr'!$A$1:$X$367,MATCH('24hrFilter'!L$1,'24hr'!$C$1:$X$1,0)+2,0),"")</f>
        <v>30.539620999999997</v>
      </c>
      <c r="M249" s="77">
        <f>IFERROR(VLOOKUP($B249,'24hr'!$A$1:$X$367,MATCH('24hrFilter'!M$1,'24hr'!$C$1:$X$1,0)+2,0),"")</f>
        <v>24.279986500000003</v>
      </c>
      <c r="N249" s="77">
        <f>IFERROR(VLOOKUP($B249,'24hr'!$A$1:$X$367,MATCH('24hrFilter'!N$1,'24hr'!$C$1:$X$1,0)+2,0),"")</f>
        <v>45.647909400000003</v>
      </c>
      <c r="O249" s="77">
        <f>IFERROR(VLOOKUP($B249,'24hr'!$A$1:$X$367,MATCH('24hrFilter'!O$1,'24hr'!$C$1:$X$1,0)+2,0),"")</f>
        <v>92.155719000000005</v>
      </c>
      <c r="P249" s="77">
        <f>IFERROR(VLOOKUP($B249,'24hr'!$A$1:$X$367,MATCH('24hrFilter'!P$1,'24hr'!$C$1:$X$1,0)+2,0),"")</f>
        <v>36.872954499999999</v>
      </c>
      <c r="Q249" s="77">
        <f>IFERROR(VLOOKUP($B249,'24hr'!$A$1:$X$367,MATCH('24hrFilter'!Q$1,'24hr'!$C$1:$X$1,0)+2,0),"")</f>
        <v>36.872954499999999</v>
      </c>
      <c r="R249" s="77">
        <f>IFERROR(VLOOKUP($B249,'24hr'!$A$1:$X$367,MATCH('24hrFilter'!R$1,'24hr'!$C$1:$X$1,0)+2,0),"")</f>
        <v>55.282764499999999</v>
      </c>
      <c r="S249" s="77">
        <f>IFERROR(VLOOKUP($B249,'24hr'!$A$1:$X$367,MATCH('24hrFilter'!S$1,'24hr'!$C$1:$X$1,0)+2,0),"")</f>
        <v>65.194150000000008</v>
      </c>
      <c r="T249" s="77">
        <f>IFERROR(VLOOKUP($B249,'24hr'!$A$1:$X$367,MATCH('24hrFilter'!T$1,'24hr'!$C$1:$X$1,0)+2,0),"")</f>
        <v>8.3068179999999998</v>
      </c>
      <c r="U249" s="77">
        <f>IFERROR(VLOOKUP($B249,'24hr'!$A$1:$X$367,MATCH('24hrFilter'!U$1,'24hr'!$C$1:$X$1,0)+2,0),"")</f>
        <v>1.9528619999999999</v>
      </c>
      <c r="V249" s="77">
        <f>IFERROR(VLOOKUP($B249,'24hr'!$A$1:$X$367,MATCH('24hrFilter'!V$1,'24hr'!$C$1:$X$1,0)+2,0),"")</f>
        <v>1.9528619999999999</v>
      </c>
      <c r="W249" s="77">
        <f>IFERROR(VLOOKUP($B249,'24hr'!$A$1:$X$367,MATCH('24hrFilter'!W$1,'24hr'!$C$1:$X$1,0)+2,0),"")</f>
        <v>6.3539560000000002</v>
      </c>
      <c r="X249" s="77">
        <f>IFERROR(VLOOKUP($B249,'24hr'!$A$1:$X$367,MATCH('24hrFilter'!X$1,'24hr'!$C$1:$X$1,0)+2,0),"")</f>
        <v>4.6105130000000001</v>
      </c>
      <c r="Y249" s="77">
        <f>IFERROR(VLOOKUP($B249,'24hr'!$A$1:$Z$367,MATCH('24hrFilter'!Y$1,'24hr'!$C$1:$Z$1,0)+2,0),"")</f>
        <v>65</v>
      </c>
      <c r="Z249" s="77">
        <f>IFERROR(VLOOKUP($B249,'24hr'!$A$1:$Z$367,MATCH('24hrFilter'!Z$1,'24hr'!$C$1:$Z$1,0)+2,0),"")</f>
        <v>75</v>
      </c>
    </row>
    <row r="250" spans="2:26" x14ac:dyDescent="0.25">
      <c r="B250">
        <f>IF(ROW()-1&lt;=Input!$F$4,ROW()-1,"")</f>
        <v>249</v>
      </c>
      <c r="C250" s="1">
        <f>IFERROR(VLOOKUP($B250,'24hr'!$A$1:$X$367,MATCH('24hrFilter'!C$1,'24hr'!$C$1:$X$1,0)+2,0),"")</f>
        <v>43946</v>
      </c>
      <c r="D250" s="77" t="str">
        <f>IFERROR(VLOOKUP($B250,'24hr'!$A$1:$X$367,MATCH('24hrFilter'!D$1,'24hr'!$C$1:$X$1,0)+2,0),"")</f>
        <v>Combined</v>
      </c>
      <c r="E250" s="77">
        <f>IFERROR(VLOOKUP($B250,'24hr'!$A$1:$X$367,MATCH('24hrFilter'!E$1,'24hr'!$C$1:$X$1,0)+2,0),"")</f>
        <v>61.027273000000001</v>
      </c>
      <c r="F250" s="77">
        <f>IFERROR(VLOOKUP($B250,'24hr'!$A$1:$X$367,MATCH('24hrFilter'!F$1,'24hr'!$C$1:$X$1,0)+2,0),"")</f>
        <v>52.652460500000004</v>
      </c>
      <c r="G250" s="77">
        <f>IFERROR(VLOOKUP($B250,'24hr'!$A$1:$X$367,MATCH('24hrFilter'!G$1,'24hr'!$C$1:$X$1,0)+2,0),"")</f>
        <v>52.652460500000004</v>
      </c>
      <c r="H250" s="77">
        <f>IFERROR(VLOOKUP($B250,'24hr'!$A$1:$X$367,MATCH('24hrFilter'!H$1,'24hr'!$C$1:$X$1,0)+2,0),"")</f>
        <v>19.0996375</v>
      </c>
      <c r="I250" s="77">
        <f>IFERROR(VLOOKUP($B250,'24hr'!$A$1:$X$367,MATCH('24hrFilter'!I$1,'24hr'!$C$1:$X$1,0)+2,0),"")</f>
        <v>61.235937750000005</v>
      </c>
      <c r="J250" s="77">
        <f>IFERROR(VLOOKUP($B250,'24hr'!$A$1:$X$367,MATCH('24hrFilter'!J$1,'24hr'!$C$1:$X$1,0)+2,0),"")</f>
        <v>51.494056</v>
      </c>
      <c r="K250" s="77">
        <f>IFERROR(VLOOKUP($B250,'24hr'!$A$1:$X$367,MATCH('24hrFilter'!K$1,'24hr'!$C$1:$X$1,0)+2,0),"")</f>
        <v>34.217832000000001</v>
      </c>
      <c r="L250" s="77">
        <f>IFERROR(VLOOKUP($B250,'24hr'!$A$1:$X$367,MATCH('24hrFilter'!L$1,'24hr'!$C$1:$X$1,0)+2,0),"")</f>
        <v>34.217832000000001</v>
      </c>
      <c r="M250" s="77">
        <f>IFERROR(VLOOKUP($B250,'24hr'!$A$1:$X$367,MATCH('24hrFilter'!M$1,'24hr'!$C$1:$X$1,0)+2,0),"")</f>
        <v>17.276223999999999</v>
      </c>
      <c r="N250" s="77">
        <f>IFERROR(VLOOKUP($B250,'24hr'!$A$1:$X$367,MATCH('24hrFilter'!N$1,'24hr'!$C$1:$X$1,0)+2,0),"")</f>
        <v>45.150095050000004</v>
      </c>
      <c r="O250" s="77">
        <f>IFERROR(VLOOKUP($B250,'24hr'!$A$1:$X$367,MATCH('24hrFilter'!O$1,'24hr'!$C$1:$X$1,0)+2,0),"")</f>
        <v>78.610803500000003</v>
      </c>
      <c r="P250" s="77">
        <f>IFERROR(VLOOKUP($B250,'24hr'!$A$1:$X$367,MATCH('24hrFilter'!P$1,'24hr'!$C$1:$X$1,0)+2,0),"")</f>
        <v>30.307028000000003</v>
      </c>
      <c r="Q250" s="77">
        <f>IFERROR(VLOOKUP($B250,'24hr'!$A$1:$X$367,MATCH('24hrFilter'!Q$1,'24hr'!$C$1:$X$1,0)+2,0),"")</f>
        <v>30.307028000000003</v>
      </c>
      <c r="R250" s="77">
        <f>IFERROR(VLOOKUP($B250,'24hr'!$A$1:$X$367,MATCH('24hrFilter'!R$1,'24hr'!$C$1:$X$1,0)+2,0),"")</f>
        <v>48.3037755</v>
      </c>
      <c r="S250" s="77">
        <f>IFERROR(VLOOKUP($B250,'24hr'!$A$1:$X$367,MATCH('24hrFilter'!S$1,'24hr'!$C$1:$X$1,0)+2,0),"")</f>
        <v>62.248598350000002</v>
      </c>
      <c r="T250" s="77">
        <f>IFERROR(VLOOKUP($B250,'24hr'!$A$1:$X$367,MATCH('24hrFilter'!T$1,'24hr'!$C$1:$X$1,0)+2,0),"")</f>
        <v>9.4722219999999986</v>
      </c>
      <c r="U250" s="77">
        <f>IFERROR(VLOOKUP($B250,'24hr'!$A$1:$X$367,MATCH('24hrFilter'!U$1,'24hr'!$C$1:$X$1,0)+2,0),"")</f>
        <v>2.2824675000000001</v>
      </c>
      <c r="V250" s="77">
        <f>IFERROR(VLOOKUP($B250,'24hr'!$A$1:$X$367,MATCH('24hrFilter'!V$1,'24hr'!$C$1:$X$1,0)+2,0),"")</f>
        <v>2.2824675000000001</v>
      </c>
      <c r="W250" s="77">
        <f>IFERROR(VLOOKUP($B250,'24hr'!$A$1:$X$367,MATCH('24hrFilter'!W$1,'24hr'!$C$1:$X$1,0)+2,0),"")</f>
        <v>7.1897544999999994</v>
      </c>
      <c r="X250" s="77">
        <f>IFERROR(VLOOKUP($B250,'24hr'!$A$1:$X$367,MATCH('24hrFilter'!X$1,'24hr'!$C$1:$X$1,0)+2,0),"")</f>
        <v>5.0257532000000005</v>
      </c>
      <c r="Y250" s="77">
        <f>IFERROR(VLOOKUP($B250,'24hr'!$A$1:$Z$367,MATCH('24hrFilter'!Y$1,'24hr'!$C$1:$Z$1,0)+2,0),"")</f>
        <v>65</v>
      </c>
      <c r="Z250" s="77">
        <f>IFERROR(VLOOKUP($B250,'24hr'!$A$1:$Z$367,MATCH('24hrFilter'!Z$1,'24hr'!$C$1:$Z$1,0)+2,0),"")</f>
        <v>75</v>
      </c>
    </row>
    <row r="251" spans="2:26" x14ac:dyDescent="0.25">
      <c r="B251">
        <f>IF(ROW()-1&lt;=Input!$F$4,ROW()-1,"")</f>
        <v>250</v>
      </c>
      <c r="C251" s="1">
        <f>IFERROR(VLOOKUP($B251,'24hr'!$A$1:$X$367,MATCH('24hrFilter'!C$1,'24hr'!$C$1:$X$1,0)+2,0),"")</f>
        <v>43945</v>
      </c>
      <c r="D251" s="77" t="str">
        <f>IFERROR(VLOOKUP($B251,'24hr'!$A$1:$X$367,MATCH('24hrFilter'!D$1,'24hr'!$C$1:$X$1,0)+2,0),"")</f>
        <v>Combined</v>
      </c>
      <c r="E251" s="77">
        <f>IFERROR(VLOOKUP($B251,'24hr'!$A$1:$X$367,MATCH('24hrFilter'!E$1,'24hr'!$C$1:$X$1,0)+2,0),"")</f>
        <v>58.845455000000001</v>
      </c>
      <c r="F251" s="77">
        <f>IFERROR(VLOOKUP($B251,'24hr'!$A$1:$X$367,MATCH('24hrFilter'!F$1,'24hr'!$C$1:$X$1,0)+2,0),"")</f>
        <v>55.370265500000002</v>
      </c>
      <c r="G251" s="77">
        <f>IFERROR(VLOOKUP($B251,'24hr'!$A$1:$X$367,MATCH('24hrFilter'!G$1,'24hr'!$C$1:$X$1,0)+2,0),"")</f>
        <v>55.370265500000002</v>
      </c>
      <c r="H251" s="77">
        <f>IFERROR(VLOOKUP($B251,'24hr'!$A$1:$X$367,MATCH('24hrFilter'!H$1,'24hr'!$C$1:$X$1,0)+2,0),"")</f>
        <v>15.706308000000003</v>
      </c>
      <c r="I251" s="77">
        <f>IFERROR(VLOOKUP($B251,'24hr'!$A$1:$X$367,MATCH('24hrFilter'!I$1,'24hr'!$C$1:$X$1,0)+2,0),"")</f>
        <v>61.956131200000002</v>
      </c>
      <c r="J251" s="77">
        <f>IFERROR(VLOOKUP($B251,'24hr'!$A$1:$X$367,MATCH('24hrFilter'!J$1,'24hr'!$C$1:$X$1,0)+2,0),"")</f>
        <v>53.856458500000002</v>
      </c>
      <c r="K251" s="77">
        <f>IFERROR(VLOOKUP($B251,'24hr'!$A$1:$X$367,MATCH('24hrFilter'!K$1,'24hr'!$C$1:$X$1,0)+2,0),"")</f>
        <v>22.4206295</v>
      </c>
      <c r="L251" s="77">
        <f>IFERROR(VLOOKUP($B251,'24hr'!$A$1:$X$367,MATCH('24hrFilter'!L$1,'24hr'!$C$1:$X$1,0)+2,0),"")</f>
        <v>22.4206295</v>
      </c>
      <c r="M251" s="77">
        <f>IFERROR(VLOOKUP($B251,'24hr'!$A$1:$X$367,MATCH('24hrFilter'!M$1,'24hr'!$C$1:$X$1,0)+2,0),"")</f>
        <v>31.435828999999998</v>
      </c>
      <c r="N251" s="77">
        <f>IFERROR(VLOOKUP($B251,'24hr'!$A$1:$X$367,MATCH('24hrFilter'!N$1,'24hr'!$C$1:$X$1,0)+2,0),"")</f>
        <v>44.971401049999997</v>
      </c>
      <c r="O251" s="77">
        <f>IFERROR(VLOOKUP($B251,'24hr'!$A$1:$X$367,MATCH('24hrFilter'!O$1,'24hr'!$C$1:$X$1,0)+2,0),"")</f>
        <v>85.91843750000001</v>
      </c>
      <c r="P251" s="77">
        <f>IFERROR(VLOOKUP($B251,'24hr'!$A$1:$X$367,MATCH('24hrFilter'!P$1,'24hr'!$C$1:$X$1,0)+2,0),"")</f>
        <v>23.197586999999999</v>
      </c>
      <c r="Q251" s="77">
        <f>IFERROR(VLOOKUP($B251,'24hr'!$A$1:$X$367,MATCH('24hrFilter'!Q$1,'24hr'!$C$1:$X$1,0)+2,0),"")</f>
        <v>23.197586999999999</v>
      </c>
      <c r="R251" s="77">
        <f>IFERROR(VLOOKUP($B251,'24hr'!$A$1:$X$367,MATCH('24hrFilter'!R$1,'24hr'!$C$1:$X$1,0)+2,0),"")</f>
        <v>62.720850500000005</v>
      </c>
      <c r="S251" s="77">
        <f>IFERROR(VLOOKUP($B251,'24hr'!$A$1:$X$367,MATCH('24hrFilter'!S$1,'24hr'!$C$1:$X$1,0)+2,0),"")</f>
        <v>62.438788799999998</v>
      </c>
      <c r="T251" s="77">
        <f>IFERROR(VLOOKUP($B251,'24hr'!$A$1:$X$367,MATCH('24hrFilter'!T$1,'24hr'!$C$1:$X$1,0)+2,0),"")</f>
        <v>6.1634615000000004</v>
      </c>
      <c r="U251" s="77">
        <f>IFERROR(VLOOKUP($B251,'24hr'!$A$1:$X$367,MATCH('24hrFilter'!U$1,'24hr'!$C$1:$X$1,0)+2,0),"")</f>
        <v>2.6636365</v>
      </c>
      <c r="V251" s="77">
        <f>IFERROR(VLOOKUP($B251,'24hr'!$A$1:$X$367,MATCH('24hrFilter'!V$1,'24hr'!$C$1:$X$1,0)+2,0),"")</f>
        <v>2.6636365</v>
      </c>
      <c r="W251" s="77">
        <f>IFERROR(VLOOKUP($B251,'24hr'!$A$1:$X$367,MATCH('24hrFilter'!W$1,'24hr'!$C$1:$X$1,0)+2,0),"")</f>
        <v>3.4998249999999995</v>
      </c>
      <c r="X251" s="77">
        <f>IFERROR(VLOOKUP($B251,'24hr'!$A$1:$X$367,MATCH('24hrFilter'!X$1,'24hr'!$C$1:$X$1,0)+2,0),"")</f>
        <v>4.39780675</v>
      </c>
      <c r="Y251" s="77">
        <f>IFERROR(VLOOKUP($B251,'24hr'!$A$1:$Z$367,MATCH('24hrFilter'!Y$1,'24hr'!$C$1:$Z$1,0)+2,0),"")</f>
        <v>65</v>
      </c>
      <c r="Z251" s="77">
        <f>IFERROR(VLOOKUP($B251,'24hr'!$A$1:$Z$367,MATCH('24hrFilter'!Z$1,'24hr'!$C$1:$Z$1,0)+2,0),"")</f>
        <v>75</v>
      </c>
    </row>
    <row r="252" spans="2:26" x14ac:dyDescent="0.25">
      <c r="B252">
        <f>IF(ROW()-1&lt;=Input!$F$4,ROW()-1,"")</f>
        <v>251</v>
      </c>
      <c r="C252" s="1">
        <f>IFERROR(VLOOKUP($B252,'24hr'!$A$1:$X$367,MATCH('24hrFilter'!C$1,'24hr'!$C$1:$X$1,0)+2,0),"")</f>
        <v>43944</v>
      </c>
      <c r="D252" s="77" t="str">
        <f>IFERROR(VLOOKUP($B252,'24hr'!$A$1:$X$367,MATCH('24hrFilter'!D$1,'24hr'!$C$1:$X$1,0)+2,0),"")</f>
        <v>Combined</v>
      </c>
      <c r="E252" s="77">
        <f>IFERROR(VLOOKUP($B252,'24hr'!$A$1:$X$367,MATCH('24hrFilter'!E$1,'24hr'!$C$1:$X$1,0)+2,0),"")</f>
        <v>61.172727000000002</v>
      </c>
      <c r="F252" s="77">
        <f>IFERROR(VLOOKUP($B252,'24hr'!$A$1:$X$367,MATCH('24hrFilter'!F$1,'24hr'!$C$1:$X$1,0)+2,0),"")</f>
        <v>54.3131895</v>
      </c>
      <c r="G252" s="77">
        <f>IFERROR(VLOOKUP($B252,'24hr'!$A$1:$X$367,MATCH('24hrFilter'!G$1,'24hr'!$C$1:$X$1,0)+2,0),"")</f>
        <v>54.3131895</v>
      </c>
      <c r="H252" s="77">
        <f>IFERROR(VLOOKUP($B252,'24hr'!$A$1:$X$367,MATCH('24hrFilter'!H$1,'24hr'!$C$1:$X$1,0)+2,0),"")</f>
        <v>15.443174000000003</v>
      </c>
      <c r="I252" s="77">
        <f>IFERROR(VLOOKUP($B252,'24hr'!$A$1:$X$367,MATCH('24hrFilter'!I$1,'24hr'!$C$1:$X$1,0)+2,0),"")</f>
        <v>61.931013900000004</v>
      </c>
      <c r="J252" s="77">
        <f>IFERROR(VLOOKUP($B252,'24hr'!$A$1:$X$367,MATCH('24hrFilter'!J$1,'24hr'!$C$1:$X$1,0)+2,0),"")</f>
        <v>54.185212999999997</v>
      </c>
      <c r="K252" s="77">
        <f>IFERROR(VLOOKUP($B252,'24hr'!$A$1:$X$367,MATCH('24hrFilter'!K$1,'24hr'!$C$1:$X$1,0)+2,0),"")</f>
        <v>26.962499999999999</v>
      </c>
      <c r="L252" s="77">
        <f>IFERROR(VLOOKUP($B252,'24hr'!$A$1:$X$367,MATCH('24hrFilter'!L$1,'24hr'!$C$1:$X$1,0)+2,0),"")</f>
        <v>26.962499999999999</v>
      </c>
      <c r="M252" s="77">
        <f>IFERROR(VLOOKUP($B252,'24hr'!$A$1:$X$367,MATCH('24hrFilter'!M$1,'24hr'!$C$1:$X$1,0)+2,0),"")</f>
        <v>27.222712999999999</v>
      </c>
      <c r="N252" s="77">
        <f>IFERROR(VLOOKUP($B252,'24hr'!$A$1:$X$367,MATCH('24hrFilter'!N$1,'24hr'!$C$1:$X$1,0)+2,0),"")</f>
        <v>45.113885449999998</v>
      </c>
      <c r="O252" s="77">
        <f>IFERROR(VLOOKUP($B252,'24hr'!$A$1:$X$367,MATCH('24hrFilter'!O$1,'24hr'!$C$1:$X$1,0)+2,0),"")</f>
        <v>89.0337155</v>
      </c>
      <c r="P252" s="77">
        <f>IFERROR(VLOOKUP($B252,'24hr'!$A$1:$X$367,MATCH('24hrFilter'!P$1,'24hr'!$C$1:$X$1,0)+2,0),"")</f>
        <v>26.4313635</v>
      </c>
      <c r="Q252" s="77">
        <f>IFERROR(VLOOKUP($B252,'24hr'!$A$1:$X$367,MATCH('24hrFilter'!Q$1,'24hr'!$C$1:$X$1,0)+2,0),"")</f>
        <v>26.4313635</v>
      </c>
      <c r="R252" s="77">
        <f>IFERROR(VLOOKUP($B252,'24hr'!$A$1:$X$367,MATCH('24hrFilter'!R$1,'24hr'!$C$1:$X$1,0)+2,0),"")</f>
        <v>62.602352000000003</v>
      </c>
      <c r="S252" s="77">
        <f>IFERROR(VLOOKUP($B252,'24hr'!$A$1:$X$367,MATCH('24hrFilter'!S$1,'24hr'!$C$1:$X$1,0)+2,0),"")</f>
        <v>62.637195550000001</v>
      </c>
      <c r="T252" s="77">
        <f>IFERROR(VLOOKUP($B252,'24hr'!$A$1:$X$367,MATCH('24hrFilter'!T$1,'24hr'!$C$1:$X$1,0)+2,0),"")</f>
        <v>7.98</v>
      </c>
      <c r="U252" s="77">
        <f>IFERROR(VLOOKUP($B252,'24hr'!$A$1:$X$367,MATCH('24hrFilter'!U$1,'24hr'!$C$1:$X$1,0)+2,0),"")</f>
        <v>1.7697369999999999</v>
      </c>
      <c r="V252" s="77">
        <f>IFERROR(VLOOKUP($B252,'24hr'!$A$1:$X$367,MATCH('24hrFilter'!V$1,'24hr'!$C$1:$X$1,0)+2,0),"")</f>
        <v>1.7697369999999999</v>
      </c>
      <c r="W252" s="77">
        <f>IFERROR(VLOOKUP($B252,'24hr'!$A$1:$X$367,MATCH('24hrFilter'!W$1,'24hr'!$C$1:$X$1,0)+2,0),"")</f>
        <v>6.2102629999999994</v>
      </c>
      <c r="X252" s="77">
        <f>IFERROR(VLOOKUP($B252,'24hr'!$A$1:$X$367,MATCH('24hrFilter'!X$1,'24hr'!$C$1:$X$1,0)+2,0),"")</f>
        <v>4.5334826499999998</v>
      </c>
      <c r="Y252" s="77">
        <f>IFERROR(VLOOKUP($B252,'24hr'!$A$1:$Z$367,MATCH('24hrFilter'!Y$1,'24hr'!$C$1:$Z$1,0)+2,0),"")</f>
        <v>65</v>
      </c>
      <c r="Z252" s="77">
        <f>IFERROR(VLOOKUP($B252,'24hr'!$A$1:$Z$367,MATCH('24hrFilter'!Z$1,'24hr'!$C$1:$Z$1,0)+2,0),"")</f>
        <v>75</v>
      </c>
    </row>
    <row r="253" spans="2:26" x14ac:dyDescent="0.25">
      <c r="B253">
        <f>IF(ROW()-1&lt;=Input!$F$4,ROW()-1,"")</f>
        <v>252</v>
      </c>
      <c r="C253" s="1">
        <f>IFERROR(VLOOKUP($B253,'24hr'!$A$1:$X$367,MATCH('24hrFilter'!C$1,'24hr'!$C$1:$X$1,0)+2,0),"")</f>
        <v>43943</v>
      </c>
      <c r="D253" s="77" t="str">
        <f>IFERROR(VLOOKUP($B253,'24hr'!$A$1:$X$367,MATCH('24hrFilter'!D$1,'24hr'!$C$1:$X$1,0)+2,0),"")</f>
        <v>Combined</v>
      </c>
      <c r="E253" s="77">
        <f>IFERROR(VLOOKUP($B253,'24hr'!$A$1:$X$367,MATCH('24hrFilter'!E$1,'24hr'!$C$1:$X$1,0)+2,0),"")</f>
        <v>56.327272999999998</v>
      </c>
      <c r="F253" s="77">
        <f>IFERROR(VLOOKUP($B253,'24hr'!$A$1:$X$367,MATCH('24hrFilter'!F$1,'24hr'!$C$1:$X$1,0)+2,0),"")</f>
        <v>56.187878999999995</v>
      </c>
      <c r="G253" s="77">
        <f>IFERROR(VLOOKUP($B253,'24hr'!$A$1:$X$367,MATCH('24hrFilter'!G$1,'24hr'!$C$1:$X$1,0)+2,0),"")</f>
        <v>56.187878999999995</v>
      </c>
      <c r="H253" s="77">
        <f>IFERROR(VLOOKUP($B253,'24hr'!$A$1:$X$367,MATCH('24hrFilter'!H$1,'24hr'!$C$1:$X$1,0)+2,0),"")</f>
        <v>10.371911500000003</v>
      </c>
      <c r="I253" s="77">
        <f>IFERROR(VLOOKUP($B253,'24hr'!$A$1:$X$367,MATCH('24hrFilter'!I$1,'24hr'!$C$1:$X$1,0)+2,0),"")</f>
        <v>61.824403799999999</v>
      </c>
      <c r="J253" s="77">
        <f>IFERROR(VLOOKUP($B253,'24hr'!$A$1:$X$367,MATCH('24hrFilter'!J$1,'24hr'!$C$1:$X$1,0)+2,0),"")</f>
        <v>49.187356999999999</v>
      </c>
      <c r="K253" s="77">
        <f>IFERROR(VLOOKUP($B253,'24hr'!$A$1:$X$367,MATCH('24hrFilter'!K$1,'24hr'!$C$1:$X$1,0)+2,0),"")</f>
        <v>33.206643499999998</v>
      </c>
      <c r="L253" s="77">
        <f>IFERROR(VLOOKUP($B253,'24hr'!$A$1:$X$367,MATCH('24hrFilter'!L$1,'24hr'!$C$1:$X$1,0)+2,0),"")</f>
        <v>33.206643499999998</v>
      </c>
      <c r="M253" s="77">
        <f>IFERROR(VLOOKUP($B253,'24hr'!$A$1:$X$367,MATCH('24hrFilter'!M$1,'24hr'!$C$1:$X$1,0)+2,0),"")</f>
        <v>15.9807135</v>
      </c>
      <c r="N253" s="77">
        <f>IFERROR(VLOOKUP($B253,'24hr'!$A$1:$X$367,MATCH('24hrFilter'!N$1,'24hr'!$C$1:$X$1,0)+2,0),"")</f>
        <v>44.225138100000002</v>
      </c>
      <c r="O253" s="77">
        <f>IFERROR(VLOOKUP($B253,'24hr'!$A$1:$X$367,MATCH('24hrFilter'!O$1,'24hr'!$C$1:$X$1,0)+2,0),"")</f>
        <v>77.875932000000006</v>
      </c>
      <c r="P253" s="77">
        <f>IFERROR(VLOOKUP($B253,'24hr'!$A$1:$X$367,MATCH('24hrFilter'!P$1,'24hr'!$C$1:$X$1,0)+2,0),"")</f>
        <v>33.924021000000003</v>
      </c>
      <c r="Q253" s="77">
        <f>IFERROR(VLOOKUP($B253,'24hr'!$A$1:$X$367,MATCH('24hrFilter'!Q$1,'24hr'!$C$1:$X$1,0)+2,0),"")</f>
        <v>33.924021000000003</v>
      </c>
      <c r="R253" s="77">
        <f>IFERROR(VLOOKUP($B253,'24hr'!$A$1:$X$367,MATCH('24hrFilter'!R$1,'24hr'!$C$1:$X$1,0)+2,0),"")</f>
        <v>43.95191100000001</v>
      </c>
      <c r="S253" s="77">
        <f>IFERROR(VLOOKUP($B253,'24hr'!$A$1:$X$367,MATCH('24hrFilter'!S$1,'24hr'!$C$1:$X$1,0)+2,0),"")</f>
        <v>58.831088149999999</v>
      </c>
      <c r="T253" s="77">
        <f>IFERROR(VLOOKUP($B253,'24hr'!$A$1:$X$367,MATCH('24hrFilter'!T$1,'24hr'!$C$1:$X$1,0)+2,0),"")</f>
        <v>7.2167835</v>
      </c>
      <c r="U253" s="77">
        <f>IFERROR(VLOOKUP($B253,'24hr'!$A$1:$X$367,MATCH('24hrFilter'!U$1,'24hr'!$C$1:$X$1,0)+2,0),"")</f>
        <v>2.9090910000000001</v>
      </c>
      <c r="V253" s="77">
        <f>IFERROR(VLOOKUP($B253,'24hr'!$A$1:$X$367,MATCH('24hrFilter'!V$1,'24hr'!$C$1:$X$1,0)+2,0),"")</f>
        <v>2.9090910000000001</v>
      </c>
      <c r="W253" s="77">
        <f>IFERROR(VLOOKUP($B253,'24hr'!$A$1:$X$367,MATCH('24hrFilter'!W$1,'24hr'!$C$1:$X$1,0)+2,0),"")</f>
        <v>4.3076924999999999</v>
      </c>
      <c r="X253" s="77">
        <f>IFERROR(VLOOKUP($B253,'24hr'!$A$1:$X$367,MATCH('24hrFilter'!X$1,'24hr'!$C$1:$X$1,0)+2,0),"")</f>
        <v>4.7159036499999996</v>
      </c>
      <c r="Y253" s="77">
        <f>IFERROR(VLOOKUP($B253,'24hr'!$A$1:$Z$367,MATCH('24hrFilter'!Y$1,'24hr'!$C$1:$Z$1,0)+2,0),"")</f>
        <v>65</v>
      </c>
      <c r="Z253" s="77">
        <f>IFERROR(VLOOKUP($B253,'24hr'!$A$1:$Z$367,MATCH('24hrFilter'!Z$1,'24hr'!$C$1:$Z$1,0)+2,0),"")</f>
        <v>75</v>
      </c>
    </row>
    <row r="254" spans="2:26" x14ac:dyDescent="0.25">
      <c r="B254">
        <f>IF(ROW()-1&lt;=Input!$F$4,ROW()-1,"")</f>
        <v>253</v>
      </c>
      <c r="C254" s="1">
        <f>IFERROR(VLOOKUP($B254,'24hr'!$A$1:$X$367,MATCH('24hrFilter'!C$1,'24hr'!$C$1:$X$1,0)+2,0),"")</f>
        <v>43942</v>
      </c>
      <c r="D254" s="77" t="str">
        <f>IFERROR(VLOOKUP($B254,'24hr'!$A$1:$X$367,MATCH('24hrFilter'!D$1,'24hr'!$C$1:$X$1,0)+2,0),"")</f>
        <v>Combined</v>
      </c>
      <c r="E254" s="77">
        <f>IFERROR(VLOOKUP($B254,'24hr'!$A$1:$X$367,MATCH('24hrFilter'!E$1,'24hr'!$C$1:$X$1,0)+2,0),"")</f>
        <v>57.354545000000002</v>
      </c>
      <c r="F254" s="77">
        <f>IFERROR(VLOOKUP($B254,'24hr'!$A$1:$X$367,MATCH('24hrFilter'!F$1,'24hr'!$C$1:$X$1,0)+2,0),"")</f>
        <v>54.493589499999999</v>
      </c>
      <c r="G254" s="77">
        <f>IFERROR(VLOOKUP($B254,'24hr'!$A$1:$X$367,MATCH('24hrFilter'!G$1,'24hr'!$C$1:$X$1,0)+2,0),"")</f>
        <v>54.493589499999999</v>
      </c>
      <c r="H254" s="77">
        <f>IFERROR(VLOOKUP($B254,'24hr'!$A$1:$X$367,MATCH('24hrFilter'!H$1,'24hr'!$C$1:$X$1,0)+2,0),"")</f>
        <v>15.218298500000003</v>
      </c>
      <c r="I254" s="77">
        <f>IFERROR(VLOOKUP($B254,'24hr'!$A$1:$X$367,MATCH('24hrFilter'!I$1,'24hr'!$C$1:$X$1,0)+2,0),"")</f>
        <v>61.659866350000001</v>
      </c>
      <c r="J254" s="77">
        <f>IFERROR(VLOOKUP($B254,'24hr'!$A$1:$X$367,MATCH('24hrFilter'!J$1,'24hr'!$C$1:$X$1,0)+2,0),"")</f>
        <v>50.083333500000002</v>
      </c>
      <c r="K254" s="77">
        <f>IFERROR(VLOOKUP($B254,'24hr'!$A$1:$X$367,MATCH('24hrFilter'!K$1,'24hr'!$C$1:$X$1,0)+2,0),"")</f>
        <v>31.690984499999999</v>
      </c>
      <c r="L254" s="77">
        <f>IFERROR(VLOOKUP($B254,'24hr'!$A$1:$X$367,MATCH('24hrFilter'!L$1,'24hr'!$C$1:$X$1,0)+2,0),"")</f>
        <v>31.690984499999999</v>
      </c>
      <c r="M254" s="77">
        <f>IFERROR(VLOOKUP($B254,'24hr'!$A$1:$X$367,MATCH('24hrFilter'!M$1,'24hr'!$C$1:$X$1,0)+2,0),"")</f>
        <v>18.392349000000003</v>
      </c>
      <c r="N254" s="77">
        <f>IFERROR(VLOOKUP($B254,'24hr'!$A$1:$X$367,MATCH('24hrFilter'!N$1,'24hr'!$C$1:$X$1,0)+2,0),"")</f>
        <v>42.888728799999996</v>
      </c>
      <c r="O254" s="77">
        <f>IFERROR(VLOOKUP($B254,'24hr'!$A$1:$X$367,MATCH('24hrFilter'!O$1,'24hr'!$C$1:$X$1,0)+2,0),"")</f>
        <v>82.391522500000008</v>
      </c>
      <c r="P254" s="77">
        <f>IFERROR(VLOOKUP($B254,'24hr'!$A$1:$X$367,MATCH('24hrFilter'!P$1,'24hr'!$C$1:$X$1,0)+2,0),"")</f>
        <v>32.5517045</v>
      </c>
      <c r="Q254" s="77">
        <f>IFERROR(VLOOKUP($B254,'24hr'!$A$1:$X$367,MATCH('24hrFilter'!Q$1,'24hr'!$C$1:$X$1,0)+2,0),"")</f>
        <v>32.5517045</v>
      </c>
      <c r="R254" s="77">
        <f>IFERROR(VLOOKUP($B254,'24hr'!$A$1:$X$367,MATCH('24hrFilter'!R$1,'24hr'!$C$1:$X$1,0)+2,0),"")</f>
        <v>49.839818000000001</v>
      </c>
      <c r="S254" s="77">
        <f>IFERROR(VLOOKUP($B254,'24hr'!$A$1:$X$367,MATCH('24hrFilter'!S$1,'24hr'!$C$1:$X$1,0)+2,0),"")</f>
        <v>57.6749054</v>
      </c>
      <c r="T254" s="77">
        <f>IFERROR(VLOOKUP($B254,'24hr'!$A$1:$X$367,MATCH('24hrFilter'!T$1,'24hr'!$C$1:$X$1,0)+2,0),"")</f>
        <v>8.4666665000000005</v>
      </c>
      <c r="U254" s="77">
        <f>IFERROR(VLOOKUP($B254,'24hr'!$A$1:$X$367,MATCH('24hrFilter'!U$1,'24hr'!$C$1:$X$1,0)+2,0),"")</f>
        <v>2.0804200000000002</v>
      </c>
      <c r="V254" s="77">
        <f>IFERROR(VLOOKUP($B254,'24hr'!$A$1:$X$367,MATCH('24hrFilter'!V$1,'24hr'!$C$1:$X$1,0)+2,0),"")</f>
        <v>2.0804200000000002</v>
      </c>
      <c r="W254" s="77">
        <f>IFERROR(VLOOKUP($B254,'24hr'!$A$1:$X$367,MATCH('24hrFilter'!W$1,'24hr'!$C$1:$X$1,0)+2,0),"")</f>
        <v>6.3862465000000004</v>
      </c>
      <c r="X254" s="77">
        <f>IFERROR(VLOOKUP($B254,'24hr'!$A$1:$X$367,MATCH('24hrFilter'!X$1,'24hr'!$C$1:$X$1,0)+2,0),"")</f>
        <v>4.76567455</v>
      </c>
      <c r="Y254" s="77">
        <f>IFERROR(VLOOKUP($B254,'24hr'!$A$1:$Z$367,MATCH('24hrFilter'!Y$1,'24hr'!$C$1:$Z$1,0)+2,0),"")</f>
        <v>65</v>
      </c>
      <c r="Z254" s="77">
        <f>IFERROR(VLOOKUP($B254,'24hr'!$A$1:$Z$367,MATCH('24hrFilter'!Z$1,'24hr'!$C$1:$Z$1,0)+2,0),"")</f>
        <v>75</v>
      </c>
    </row>
    <row r="255" spans="2:26" x14ac:dyDescent="0.25">
      <c r="B255">
        <f>IF(ROW()-1&lt;=Input!$F$4,ROW()-1,"")</f>
        <v>254</v>
      </c>
      <c r="C255" s="1">
        <f>IFERROR(VLOOKUP($B255,'24hr'!$A$1:$X$367,MATCH('24hrFilter'!C$1,'24hr'!$C$1:$X$1,0)+2,0),"")</f>
        <v>43941</v>
      </c>
      <c r="D255" s="77" t="str">
        <f>IFERROR(VLOOKUP($B255,'24hr'!$A$1:$X$367,MATCH('24hrFilter'!D$1,'24hr'!$C$1:$X$1,0)+2,0),"")</f>
        <v>Combined</v>
      </c>
      <c r="E255" s="77">
        <f>IFERROR(VLOOKUP($B255,'24hr'!$A$1:$X$367,MATCH('24hrFilter'!E$1,'24hr'!$C$1:$X$1,0)+2,0),"")</f>
        <v>59.145454999999998</v>
      </c>
      <c r="F255" s="77">
        <f>IFERROR(VLOOKUP($B255,'24hr'!$A$1:$X$367,MATCH('24hrFilter'!F$1,'24hr'!$C$1:$X$1,0)+2,0),"")</f>
        <v>54.916165499999998</v>
      </c>
      <c r="G255" s="77">
        <f>IFERROR(VLOOKUP($B255,'24hr'!$A$1:$X$367,MATCH('24hrFilter'!G$1,'24hr'!$C$1:$X$1,0)+2,0),"")</f>
        <v>54.916165499999998</v>
      </c>
      <c r="H255" s="77">
        <f>IFERROR(VLOOKUP($B255,'24hr'!$A$1:$X$367,MATCH('24hrFilter'!H$1,'24hr'!$C$1:$X$1,0)+2,0),"")</f>
        <v>14.856562000000004</v>
      </c>
      <c r="I255" s="77">
        <f>IFERROR(VLOOKUP($B255,'24hr'!$A$1:$X$367,MATCH('24hrFilter'!I$1,'24hr'!$C$1:$X$1,0)+2,0),"")</f>
        <v>61.702669600000007</v>
      </c>
      <c r="J255" s="77">
        <f>IFERROR(VLOOKUP($B255,'24hr'!$A$1:$X$367,MATCH('24hrFilter'!J$1,'24hr'!$C$1:$X$1,0)+2,0),"")</f>
        <v>49.3553845</v>
      </c>
      <c r="K255" s="77">
        <f>IFERROR(VLOOKUP($B255,'24hr'!$A$1:$X$367,MATCH('24hrFilter'!K$1,'24hr'!$C$1:$X$1,0)+2,0),"")</f>
        <v>26.533916000000001</v>
      </c>
      <c r="L255" s="77">
        <f>IFERROR(VLOOKUP($B255,'24hr'!$A$1:$X$367,MATCH('24hrFilter'!L$1,'24hr'!$C$1:$X$1,0)+2,0),"")</f>
        <v>26.533916000000001</v>
      </c>
      <c r="M255" s="77">
        <f>IFERROR(VLOOKUP($B255,'24hr'!$A$1:$X$367,MATCH('24hrFilter'!M$1,'24hr'!$C$1:$X$1,0)+2,0),"")</f>
        <v>22.821468499999998</v>
      </c>
      <c r="N255" s="77">
        <f>IFERROR(VLOOKUP($B255,'24hr'!$A$1:$X$367,MATCH('24hrFilter'!N$1,'24hr'!$C$1:$X$1,0)+2,0),"")</f>
        <v>41.565637049999999</v>
      </c>
      <c r="O255" s="77">
        <f>IFERROR(VLOOKUP($B255,'24hr'!$A$1:$X$367,MATCH('24hrFilter'!O$1,'24hr'!$C$1:$X$1,0)+2,0),"")</f>
        <v>79.345585999999997</v>
      </c>
      <c r="P255" s="77">
        <f>IFERROR(VLOOKUP($B255,'24hr'!$A$1:$X$367,MATCH('24hrFilter'!P$1,'24hr'!$C$1:$X$1,0)+2,0),"")</f>
        <v>26.641083999999999</v>
      </c>
      <c r="Q255" s="77">
        <f>IFERROR(VLOOKUP($B255,'24hr'!$A$1:$X$367,MATCH('24hrFilter'!Q$1,'24hr'!$C$1:$X$1,0)+2,0),"")</f>
        <v>26.641083999999999</v>
      </c>
      <c r="R255" s="77">
        <f>IFERROR(VLOOKUP($B255,'24hr'!$A$1:$X$367,MATCH('24hrFilter'!R$1,'24hr'!$C$1:$X$1,0)+2,0),"")</f>
        <v>52.704501999999998</v>
      </c>
      <c r="S255" s="77">
        <f>IFERROR(VLOOKUP($B255,'24hr'!$A$1:$X$367,MATCH('24hrFilter'!S$1,'24hr'!$C$1:$X$1,0)+2,0),"")</f>
        <v>56.648639950000003</v>
      </c>
      <c r="T255" s="77">
        <f>IFERROR(VLOOKUP($B255,'24hr'!$A$1:$X$367,MATCH('24hrFilter'!T$1,'24hr'!$C$1:$X$1,0)+2,0),"")</f>
        <v>7.6323530000000002</v>
      </c>
      <c r="U255" s="77">
        <f>IFERROR(VLOOKUP($B255,'24hr'!$A$1:$X$367,MATCH('24hrFilter'!U$1,'24hr'!$C$1:$X$1,0)+2,0),"")</f>
        <v>2.0839159999999999</v>
      </c>
      <c r="V255" s="77">
        <f>IFERROR(VLOOKUP($B255,'24hr'!$A$1:$X$367,MATCH('24hrFilter'!V$1,'24hr'!$C$1:$X$1,0)+2,0),"")</f>
        <v>2.0839159999999999</v>
      </c>
      <c r="W255" s="77">
        <f>IFERROR(VLOOKUP($B255,'24hr'!$A$1:$X$367,MATCH('24hrFilter'!W$1,'24hr'!$C$1:$X$1,0)+2,0),"")</f>
        <v>5.5484369999999998</v>
      </c>
      <c r="X255" s="77">
        <f>IFERROR(VLOOKUP($B255,'24hr'!$A$1:$X$367,MATCH('24hrFilter'!X$1,'24hr'!$C$1:$X$1,0)+2,0),"")</f>
        <v>4.5147758499999995</v>
      </c>
      <c r="Y255" s="77">
        <f>IFERROR(VLOOKUP($B255,'24hr'!$A$1:$Z$367,MATCH('24hrFilter'!Y$1,'24hr'!$C$1:$Z$1,0)+2,0),"")</f>
        <v>65</v>
      </c>
      <c r="Z255" s="77">
        <f>IFERROR(VLOOKUP($B255,'24hr'!$A$1:$Z$367,MATCH('24hrFilter'!Z$1,'24hr'!$C$1:$Z$1,0)+2,0),"")</f>
        <v>75</v>
      </c>
    </row>
    <row r="256" spans="2:26" x14ac:dyDescent="0.25">
      <c r="B256">
        <f>IF(ROW()-1&lt;=Input!$F$4,ROW()-1,"")</f>
        <v>255</v>
      </c>
      <c r="C256" s="1">
        <f>IFERROR(VLOOKUP($B256,'24hr'!$A$1:$X$367,MATCH('24hrFilter'!C$1,'24hr'!$C$1:$X$1,0)+2,0),"")</f>
        <v>43940</v>
      </c>
      <c r="D256" s="77" t="str">
        <f>IFERROR(VLOOKUP($B256,'24hr'!$A$1:$X$367,MATCH('24hrFilter'!D$1,'24hr'!$C$1:$X$1,0)+2,0),"")</f>
        <v>Combined</v>
      </c>
      <c r="E256" s="77">
        <f>IFERROR(VLOOKUP($B256,'24hr'!$A$1:$X$367,MATCH('24hrFilter'!E$1,'24hr'!$C$1:$X$1,0)+2,0),"")</f>
        <v>57.378182000000002</v>
      </c>
      <c r="F256" s="77">
        <f>IFERROR(VLOOKUP($B256,'24hr'!$A$1:$X$367,MATCH('24hrFilter'!F$1,'24hr'!$C$1:$X$1,0)+2,0),"")</f>
        <v>53.057102499999999</v>
      </c>
      <c r="G256" s="77">
        <f>IFERROR(VLOOKUP($B256,'24hr'!$A$1:$X$367,MATCH('24hrFilter'!G$1,'24hr'!$C$1:$X$1,0)+2,0),"")</f>
        <v>53.057102499999999</v>
      </c>
      <c r="H256" s="77">
        <f>IFERROR(VLOOKUP($B256,'24hr'!$A$1:$X$367,MATCH('24hrFilter'!H$1,'24hr'!$C$1:$X$1,0)+2,0),"")</f>
        <v>14.883527000000004</v>
      </c>
      <c r="I256" s="77">
        <f>IFERROR(VLOOKUP($B256,'24hr'!$A$1:$X$367,MATCH('24hrFilter'!I$1,'24hr'!$C$1:$X$1,0)+2,0),"")</f>
        <v>60.051493600000001</v>
      </c>
      <c r="J256" s="77">
        <f>IFERROR(VLOOKUP($B256,'24hr'!$A$1:$X$367,MATCH('24hrFilter'!J$1,'24hr'!$C$1:$X$1,0)+2,0),"")</f>
        <v>51.416908499999998</v>
      </c>
      <c r="K256" s="77">
        <f>IFERROR(VLOOKUP($B256,'24hr'!$A$1:$X$367,MATCH('24hrFilter'!K$1,'24hr'!$C$1:$X$1,0)+2,0),"")</f>
        <v>29.031118499999998</v>
      </c>
      <c r="L256" s="77">
        <f>IFERROR(VLOOKUP($B256,'24hr'!$A$1:$X$367,MATCH('24hrFilter'!L$1,'24hr'!$C$1:$X$1,0)+2,0),"")</f>
        <v>29.031118499999998</v>
      </c>
      <c r="M256" s="77">
        <f>IFERROR(VLOOKUP($B256,'24hr'!$A$1:$X$367,MATCH('24hrFilter'!M$1,'24hr'!$C$1:$X$1,0)+2,0),"")</f>
        <v>22.38579</v>
      </c>
      <c r="N256" s="77">
        <f>IFERROR(VLOOKUP($B256,'24hr'!$A$1:$X$367,MATCH('24hrFilter'!N$1,'24hr'!$C$1:$X$1,0)+2,0),"")</f>
        <v>42.924645349999999</v>
      </c>
      <c r="O256" s="77">
        <f>IFERROR(VLOOKUP($B256,'24hr'!$A$1:$X$367,MATCH('24hrFilter'!O$1,'24hr'!$C$1:$X$1,0)+2,0),"")</f>
        <v>85.212741499999993</v>
      </c>
      <c r="P256" s="77">
        <f>IFERROR(VLOOKUP($B256,'24hr'!$A$1:$X$367,MATCH('24hrFilter'!P$1,'24hr'!$C$1:$X$1,0)+2,0),"")</f>
        <v>28.822063</v>
      </c>
      <c r="Q256" s="77">
        <f>IFERROR(VLOOKUP($B256,'24hr'!$A$1:$X$367,MATCH('24hrFilter'!Q$1,'24hr'!$C$1:$X$1,0)+2,0),"")</f>
        <v>28.822063</v>
      </c>
      <c r="R256" s="77">
        <f>IFERROR(VLOOKUP($B256,'24hr'!$A$1:$X$367,MATCH('24hrFilter'!R$1,'24hr'!$C$1:$X$1,0)+2,0),"")</f>
        <v>56.3906785</v>
      </c>
      <c r="S256" s="77">
        <f>IFERROR(VLOOKUP($B256,'24hr'!$A$1:$X$367,MATCH('24hrFilter'!S$1,'24hr'!$C$1:$X$1,0)+2,0),"")</f>
        <v>61.273550900000004</v>
      </c>
      <c r="T256" s="77">
        <f>IFERROR(VLOOKUP($B256,'24hr'!$A$1:$X$367,MATCH('24hrFilter'!T$1,'24hr'!$C$1:$X$1,0)+2,0),"")</f>
        <v>7.4583335000000002</v>
      </c>
      <c r="U256" s="77">
        <f>IFERROR(VLOOKUP($B256,'24hr'!$A$1:$X$367,MATCH('24hrFilter'!U$1,'24hr'!$C$1:$X$1,0)+2,0),"")</f>
        <v>2.8030299999999997</v>
      </c>
      <c r="V256" s="77">
        <f>IFERROR(VLOOKUP($B256,'24hr'!$A$1:$X$367,MATCH('24hrFilter'!V$1,'24hr'!$C$1:$X$1,0)+2,0),"")</f>
        <v>2.8030299999999997</v>
      </c>
      <c r="W256" s="77">
        <f>IFERROR(VLOOKUP($B256,'24hr'!$A$1:$X$367,MATCH('24hrFilter'!W$1,'24hr'!$C$1:$X$1,0)+2,0),"")</f>
        <v>4.6553035000000005</v>
      </c>
      <c r="X256" s="77">
        <f>IFERROR(VLOOKUP($B256,'24hr'!$A$1:$X$367,MATCH('24hrFilter'!X$1,'24hr'!$C$1:$X$1,0)+2,0),"")</f>
        <v>4.6427621499999994</v>
      </c>
      <c r="Y256" s="77">
        <f>IFERROR(VLOOKUP($B256,'24hr'!$A$1:$Z$367,MATCH('24hrFilter'!Y$1,'24hr'!$C$1:$Z$1,0)+2,0),"")</f>
        <v>65</v>
      </c>
      <c r="Z256" s="77">
        <f>IFERROR(VLOOKUP($B256,'24hr'!$A$1:$Z$367,MATCH('24hrFilter'!Z$1,'24hr'!$C$1:$Z$1,0)+2,0),"")</f>
        <v>75</v>
      </c>
    </row>
    <row r="257" spans="2:26" x14ac:dyDescent="0.25">
      <c r="B257">
        <f>IF(ROW()-1&lt;=Input!$F$4,ROW()-1,"")</f>
        <v>256</v>
      </c>
      <c r="C257" s="1">
        <f>IFERROR(VLOOKUP($B257,'24hr'!$A$1:$X$367,MATCH('24hrFilter'!C$1,'24hr'!$C$1:$X$1,0)+2,0),"")</f>
        <v>43939</v>
      </c>
      <c r="D257" s="77" t="str">
        <f>IFERROR(VLOOKUP($B257,'24hr'!$A$1:$X$367,MATCH('24hrFilter'!D$1,'24hr'!$C$1:$X$1,0)+2,0),"")</f>
        <v>Combined</v>
      </c>
      <c r="E257" s="77">
        <f>IFERROR(VLOOKUP($B257,'24hr'!$A$1:$X$367,MATCH('24hrFilter'!E$1,'24hr'!$C$1:$X$1,0)+2,0),"")</f>
        <v>59.163635999999997</v>
      </c>
      <c r="F257" s="77">
        <f>IFERROR(VLOOKUP($B257,'24hr'!$A$1:$X$367,MATCH('24hrFilter'!F$1,'24hr'!$C$1:$X$1,0)+2,0),"")</f>
        <v>49.608333500000001</v>
      </c>
      <c r="G257" s="77">
        <f>IFERROR(VLOOKUP($B257,'24hr'!$A$1:$X$367,MATCH('24hrFilter'!G$1,'24hr'!$C$1:$X$1,0)+2,0),"")</f>
        <v>49.608333500000001</v>
      </c>
      <c r="H257" s="77">
        <f>IFERROR(VLOOKUP($B257,'24hr'!$A$1:$X$367,MATCH('24hrFilter'!H$1,'24hr'!$C$1:$X$1,0)+2,0),"")</f>
        <v>18.798484500000004</v>
      </c>
      <c r="I257" s="77">
        <f>IFERROR(VLOOKUP($B257,'24hr'!$A$1:$X$367,MATCH('24hrFilter'!I$1,'24hr'!$C$1:$X$1,0)+2,0),"")</f>
        <v>60.503045950000001</v>
      </c>
      <c r="J257" s="77">
        <f>IFERROR(VLOOKUP($B257,'24hr'!$A$1:$X$367,MATCH('24hrFilter'!J$1,'24hr'!$C$1:$X$1,0)+2,0),"")</f>
        <v>52.421538499999997</v>
      </c>
      <c r="K257" s="77">
        <f>IFERROR(VLOOKUP($B257,'24hr'!$A$1:$X$367,MATCH('24hrFilter'!K$1,'24hr'!$C$1:$X$1,0)+2,0),"")</f>
        <v>25.128246499999999</v>
      </c>
      <c r="L257" s="77">
        <f>IFERROR(VLOOKUP($B257,'24hr'!$A$1:$X$367,MATCH('24hrFilter'!L$1,'24hr'!$C$1:$X$1,0)+2,0),"")</f>
        <v>25.128246499999999</v>
      </c>
      <c r="M257" s="77">
        <f>IFERROR(VLOOKUP($B257,'24hr'!$A$1:$X$367,MATCH('24hrFilter'!M$1,'24hr'!$C$1:$X$1,0)+2,0),"")</f>
        <v>27.293291999999997</v>
      </c>
      <c r="N257" s="77">
        <f>IFERROR(VLOOKUP($B257,'24hr'!$A$1:$X$367,MATCH('24hrFilter'!N$1,'24hr'!$C$1:$X$1,0)+2,0),"")</f>
        <v>41.623003850000003</v>
      </c>
      <c r="O257" s="77">
        <f>IFERROR(VLOOKUP($B257,'24hr'!$A$1:$X$367,MATCH('24hrFilter'!O$1,'24hr'!$C$1:$X$1,0)+2,0),"")</f>
        <v>87.353082000000001</v>
      </c>
      <c r="P257" s="77">
        <f>IFERROR(VLOOKUP($B257,'24hr'!$A$1:$X$367,MATCH('24hrFilter'!P$1,'24hr'!$C$1:$X$1,0)+2,0),"")</f>
        <v>28.775617</v>
      </c>
      <c r="Q257" s="77">
        <f>IFERROR(VLOOKUP($B257,'24hr'!$A$1:$X$367,MATCH('24hrFilter'!Q$1,'24hr'!$C$1:$X$1,0)+2,0),"")</f>
        <v>28.775617</v>
      </c>
      <c r="R257" s="77">
        <f>IFERROR(VLOOKUP($B257,'24hr'!$A$1:$X$367,MATCH('24hrFilter'!R$1,'24hr'!$C$1:$X$1,0)+2,0),"")</f>
        <v>58.577464999999997</v>
      </c>
      <c r="S257" s="77">
        <f>IFERROR(VLOOKUP($B257,'24hr'!$A$1:$X$367,MATCH('24hrFilter'!S$1,'24hr'!$C$1:$X$1,0)+2,0),"")</f>
        <v>58.784960350000006</v>
      </c>
      <c r="T257" s="77">
        <f>IFERROR(VLOOKUP($B257,'24hr'!$A$1:$X$367,MATCH('24hrFilter'!T$1,'24hr'!$C$1:$X$1,0)+2,0),"")</f>
        <v>6.6103895000000001</v>
      </c>
      <c r="U257" s="77">
        <f>IFERROR(VLOOKUP($B257,'24hr'!$A$1:$X$367,MATCH('24hrFilter'!U$1,'24hr'!$C$1:$X$1,0)+2,0),"")</f>
        <v>1.8545455</v>
      </c>
      <c r="V257" s="77">
        <f>IFERROR(VLOOKUP($B257,'24hr'!$A$1:$X$367,MATCH('24hrFilter'!V$1,'24hr'!$C$1:$X$1,0)+2,0),"")</f>
        <v>1.8545455</v>
      </c>
      <c r="W257" s="77">
        <f>IFERROR(VLOOKUP($B257,'24hr'!$A$1:$X$367,MATCH('24hrFilter'!W$1,'24hr'!$C$1:$X$1,0)+2,0),"")</f>
        <v>4.7558439999999997</v>
      </c>
      <c r="X257" s="77">
        <f>IFERROR(VLOOKUP($B257,'24hr'!$A$1:$X$367,MATCH('24hrFilter'!X$1,'24hr'!$C$1:$X$1,0)+2,0),"")</f>
        <v>4.4871411500000002</v>
      </c>
      <c r="Y257" s="77">
        <f>IFERROR(VLOOKUP($B257,'24hr'!$A$1:$Z$367,MATCH('24hrFilter'!Y$1,'24hr'!$C$1:$Z$1,0)+2,0),"")</f>
        <v>65</v>
      </c>
      <c r="Z257" s="77">
        <f>IFERROR(VLOOKUP($B257,'24hr'!$A$1:$Z$367,MATCH('24hrFilter'!Z$1,'24hr'!$C$1:$Z$1,0)+2,0),"")</f>
        <v>75</v>
      </c>
    </row>
    <row r="258" spans="2:26" x14ac:dyDescent="0.25">
      <c r="B258">
        <f>IF(ROW()-1&lt;=Input!$F$4,ROW()-1,"")</f>
        <v>257</v>
      </c>
      <c r="C258" s="1">
        <f>IFERROR(VLOOKUP($B258,'24hr'!$A$1:$X$367,MATCH('24hrFilter'!C$1,'24hr'!$C$1:$X$1,0)+2,0),"")</f>
        <v>43938</v>
      </c>
      <c r="D258" s="77" t="str">
        <f>IFERROR(VLOOKUP($B258,'24hr'!$A$1:$X$367,MATCH('24hrFilter'!D$1,'24hr'!$C$1:$X$1,0)+2,0),"")</f>
        <v>Combined</v>
      </c>
      <c r="E258" s="77">
        <f>IFERROR(VLOOKUP($B258,'24hr'!$A$1:$X$367,MATCH('24hrFilter'!E$1,'24hr'!$C$1:$X$1,0)+2,0),"")</f>
        <v>59.72</v>
      </c>
      <c r="F258" s="77">
        <f>IFERROR(VLOOKUP($B258,'24hr'!$A$1:$X$367,MATCH('24hrFilter'!F$1,'24hr'!$C$1:$X$1,0)+2,0),"")</f>
        <v>52.023376499999998</v>
      </c>
      <c r="G258" s="77">
        <f>IFERROR(VLOOKUP($B258,'24hr'!$A$1:$X$367,MATCH('24hrFilter'!G$1,'24hr'!$C$1:$X$1,0)+2,0),"")</f>
        <v>52.023376499999998</v>
      </c>
      <c r="H258" s="77">
        <f>IFERROR(VLOOKUP($B258,'24hr'!$A$1:$X$367,MATCH('24hrFilter'!H$1,'24hr'!$C$1:$X$1,0)+2,0),"")</f>
        <v>17.101329499999999</v>
      </c>
      <c r="I258" s="77">
        <f>IFERROR(VLOOKUP($B258,'24hr'!$A$1:$X$367,MATCH('24hrFilter'!I$1,'24hr'!$C$1:$X$1,0)+2,0),"")</f>
        <v>61.309758899999999</v>
      </c>
      <c r="J258" s="77">
        <f>IFERROR(VLOOKUP($B258,'24hr'!$A$1:$X$367,MATCH('24hrFilter'!J$1,'24hr'!$C$1:$X$1,0)+2,0),"")</f>
        <v>57.061095999999999</v>
      </c>
      <c r="K258" s="77">
        <f>IFERROR(VLOOKUP($B258,'24hr'!$A$1:$X$367,MATCH('24hrFilter'!K$1,'24hr'!$C$1:$X$1,0)+2,0),"")</f>
        <v>21.0136365</v>
      </c>
      <c r="L258" s="77">
        <f>IFERROR(VLOOKUP($B258,'24hr'!$A$1:$X$367,MATCH('24hrFilter'!L$1,'24hr'!$C$1:$X$1,0)+2,0),"")</f>
        <v>21.0136365</v>
      </c>
      <c r="M258" s="77">
        <f>IFERROR(VLOOKUP($B258,'24hr'!$A$1:$X$367,MATCH('24hrFilter'!M$1,'24hr'!$C$1:$X$1,0)+2,0),"")</f>
        <v>36.047459500000002</v>
      </c>
      <c r="N258" s="77">
        <f>IFERROR(VLOOKUP($B258,'24hr'!$A$1:$X$367,MATCH('24hrFilter'!N$1,'24hr'!$C$1:$X$1,0)+2,0),"")</f>
        <v>39.548424349999998</v>
      </c>
      <c r="O258" s="77">
        <f>IFERROR(VLOOKUP($B258,'24hr'!$A$1:$X$367,MATCH('24hrFilter'!O$1,'24hr'!$C$1:$X$1,0)+2,0),"")</f>
        <v>86.361092999999997</v>
      </c>
      <c r="P258" s="77">
        <f>IFERROR(VLOOKUP($B258,'24hr'!$A$1:$X$367,MATCH('24hrFilter'!P$1,'24hr'!$C$1:$X$1,0)+2,0),"")</f>
        <v>24.840068000000002</v>
      </c>
      <c r="Q258" s="77">
        <f>IFERROR(VLOOKUP($B258,'24hr'!$A$1:$X$367,MATCH('24hrFilter'!Q$1,'24hr'!$C$1:$X$1,0)+2,0),"")</f>
        <v>24.840068000000002</v>
      </c>
      <c r="R258" s="77">
        <f>IFERROR(VLOOKUP($B258,'24hr'!$A$1:$X$367,MATCH('24hrFilter'!R$1,'24hr'!$C$1:$X$1,0)+2,0),"")</f>
        <v>61.521024999999995</v>
      </c>
      <c r="S258" s="77">
        <f>IFERROR(VLOOKUP($B258,'24hr'!$A$1:$X$367,MATCH('24hrFilter'!S$1,'24hr'!$C$1:$X$1,0)+2,0),"")</f>
        <v>55.466067750000008</v>
      </c>
      <c r="T258" s="77">
        <f>IFERROR(VLOOKUP($B258,'24hr'!$A$1:$X$367,MATCH('24hrFilter'!T$1,'24hr'!$C$1:$X$1,0)+2,0),"")</f>
        <v>8.5749999999999993</v>
      </c>
      <c r="U258" s="77">
        <f>IFERROR(VLOOKUP($B258,'24hr'!$A$1:$X$367,MATCH('24hrFilter'!U$1,'24hr'!$C$1:$X$1,0)+2,0),"")</f>
        <v>2.3506489999999998</v>
      </c>
      <c r="V258" s="77">
        <f>IFERROR(VLOOKUP($B258,'24hr'!$A$1:$X$367,MATCH('24hrFilter'!V$1,'24hr'!$C$1:$X$1,0)+2,0),"")</f>
        <v>2.3506489999999998</v>
      </c>
      <c r="W258" s="77">
        <f>IFERROR(VLOOKUP($B258,'24hr'!$A$1:$X$367,MATCH('24hrFilter'!W$1,'24hr'!$C$1:$X$1,0)+2,0),"")</f>
        <v>6.2243510000000004</v>
      </c>
      <c r="X258" s="77">
        <f>IFERROR(VLOOKUP($B258,'24hr'!$A$1:$X$367,MATCH('24hrFilter'!X$1,'24hr'!$C$1:$X$1,0)+2,0),"")</f>
        <v>4.4157472000000002</v>
      </c>
      <c r="Y258" s="77">
        <f>IFERROR(VLOOKUP($B258,'24hr'!$A$1:$Z$367,MATCH('24hrFilter'!Y$1,'24hr'!$C$1:$Z$1,0)+2,0),"")</f>
        <v>65</v>
      </c>
      <c r="Z258" s="77">
        <f>IFERROR(VLOOKUP($B258,'24hr'!$A$1:$Z$367,MATCH('24hrFilter'!Z$1,'24hr'!$C$1:$Z$1,0)+2,0),"")</f>
        <v>75</v>
      </c>
    </row>
    <row r="259" spans="2:26" x14ac:dyDescent="0.25">
      <c r="B259">
        <f>IF(ROW()-1&lt;=Input!$F$4,ROW()-1,"")</f>
        <v>258</v>
      </c>
      <c r="C259" s="1">
        <f>IFERROR(VLOOKUP($B259,'24hr'!$A$1:$X$367,MATCH('24hrFilter'!C$1,'24hr'!$C$1:$X$1,0)+2,0),"")</f>
        <v>43937</v>
      </c>
      <c r="D259" s="77" t="str">
        <f>IFERROR(VLOOKUP($B259,'24hr'!$A$1:$X$367,MATCH('24hrFilter'!D$1,'24hr'!$C$1:$X$1,0)+2,0),"")</f>
        <v>Combined</v>
      </c>
      <c r="E259" s="77">
        <f>IFERROR(VLOOKUP($B259,'24hr'!$A$1:$X$367,MATCH('24hrFilter'!E$1,'24hr'!$C$1:$X$1,0)+2,0),"")</f>
        <v>63.038181999999999</v>
      </c>
      <c r="F259" s="77">
        <f>IFERROR(VLOOKUP($B259,'24hr'!$A$1:$X$367,MATCH('24hrFilter'!F$1,'24hr'!$C$1:$X$1,0)+2,0),"")</f>
        <v>50.293787999999999</v>
      </c>
      <c r="G259" s="77">
        <f>IFERROR(VLOOKUP($B259,'24hr'!$A$1:$X$367,MATCH('24hrFilter'!G$1,'24hr'!$C$1:$X$1,0)+2,0),"")</f>
        <v>50.293787999999999</v>
      </c>
      <c r="H259" s="77">
        <f>IFERROR(VLOOKUP($B259,'24hr'!$A$1:$X$367,MATCH('24hrFilter'!H$1,'24hr'!$C$1:$X$1,0)+2,0),"")</f>
        <v>18.986072000000004</v>
      </c>
      <c r="I259" s="77">
        <f>IFERROR(VLOOKUP($B259,'24hr'!$A$1:$X$367,MATCH('24hrFilter'!I$1,'24hr'!$C$1:$X$1,0)+2,0),"")</f>
        <v>59.181417049999993</v>
      </c>
      <c r="J259" s="77">
        <f>IFERROR(VLOOKUP($B259,'24hr'!$A$1:$X$367,MATCH('24hrFilter'!J$1,'24hr'!$C$1:$X$1,0)+2,0),"")</f>
        <v>50.621071499999999</v>
      </c>
      <c r="K259" s="77">
        <f>IFERROR(VLOOKUP($B259,'24hr'!$A$1:$X$367,MATCH('24hrFilter'!K$1,'24hr'!$C$1:$X$1,0)+2,0),"")</f>
        <v>17.6144055</v>
      </c>
      <c r="L259" s="77">
        <f>IFERROR(VLOOKUP($B259,'24hr'!$A$1:$X$367,MATCH('24hrFilter'!L$1,'24hr'!$C$1:$X$1,0)+2,0),"")</f>
        <v>17.6144055</v>
      </c>
      <c r="M259" s="77">
        <f>IFERROR(VLOOKUP($B259,'24hr'!$A$1:$X$367,MATCH('24hrFilter'!M$1,'24hr'!$C$1:$X$1,0)+2,0),"")</f>
        <v>33.006665999999996</v>
      </c>
      <c r="N259" s="77">
        <f>IFERROR(VLOOKUP($B259,'24hr'!$A$1:$X$367,MATCH('24hrFilter'!N$1,'24hr'!$C$1:$X$1,0)+2,0),"")</f>
        <v>39.413746099999997</v>
      </c>
      <c r="O259" s="77">
        <f>IFERROR(VLOOKUP($B259,'24hr'!$A$1:$X$367,MATCH('24hrFilter'!O$1,'24hr'!$C$1:$X$1,0)+2,0),"")</f>
        <v>91.842954499999991</v>
      </c>
      <c r="P259" s="77">
        <f>IFERROR(VLOOKUP($B259,'24hr'!$A$1:$X$367,MATCH('24hrFilter'!P$1,'24hr'!$C$1:$X$1,0)+2,0),"")</f>
        <v>15.570664000000001</v>
      </c>
      <c r="Q259" s="77">
        <f>IFERROR(VLOOKUP($B259,'24hr'!$A$1:$X$367,MATCH('24hrFilter'!Q$1,'24hr'!$C$1:$X$1,0)+2,0),"")</f>
        <v>15.570664000000001</v>
      </c>
      <c r="R259" s="77">
        <f>IFERROR(VLOOKUP($B259,'24hr'!$A$1:$X$367,MATCH('24hrFilter'!R$1,'24hr'!$C$1:$X$1,0)+2,0),"")</f>
        <v>76.272290499999997</v>
      </c>
      <c r="S259" s="77">
        <f>IFERROR(VLOOKUP($B259,'24hr'!$A$1:$X$367,MATCH('24hrFilter'!S$1,'24hr'!$C$1:$X$1,0)+2,0),"")</f>
        <v>58.760721499999995</v>
      </c>
      <c r="T259" s="77">
        <f>IFERROR(VLOOKUP($B259,'24hr'!$A$1:$X$367,MATCH('24hrFilter'!T$1,'24hr'!$C$1:$X$1,0)+2,0),"")</f>
        <v>14.993007</v>
      </c>
      <c r="U259" s="77">
        <f>IFERROR(VLOOKUP($B259,'24hr'!$A$1:$X$367,MATCH('24hrFilter'!U$1,'24hr'!$C$1:$X$1,0)+2,0),"")</f>
        <v>1.6769229999999999</v>
      </c>
      <c r="V259" s="77">
        <f>IFERROR(VLOOKUP($B259,'24hr'!$A$1:$X$367,MATCH('24hrFilter'!V$1,'24hr'!$C$1:$X$1,0)+2,0),"")</f>
        <v>1.6769229999999999</v>
      </c>
      <c r="W259" s="77">
        <f>IFERROR(VLOOKUP($B259,'24hr'!$A$1:$X$367,MATCH('24hrFilter'!W$1,'24hr'!$C$1:$X$1,0)+2,0),"")</f>
        <v>13.316084</v>
      </c>
      <c r="X259" s="77">
        <f>IFERROR(VLOOKUP($B259,'24hr'!$A$1:$X$367,MATCH('24hrFilter'!X$1,'24hr'!$C$1:$X$1,0)+2,0),"")</f>
        <v>5.25228875</v>
      </c>
      <c r="Y259" s="77">
        <f>IFERROR(VLOOKUP($B259,'24hr'!$A$1:$Z$367,MATCH('24hrFilter'!Y$1,'24hr'!$C$1:$Z$1,0)+2,0),"")</f>
        <v>65</v>
      </c>
      <c r="Z259" s="77">
        <f>IFERROR(VLOOKUP($B259,'24hr'!$A$1:$Z$367,MATCH('24hrFilter'!Z$1,'24hr'!$C$1:$Z$1,0)+2,0),"")</f>
        <v>75</v>
      </c>
    </row>
    <row r="260" spans="2:26" x14ac:dyDescent="0.25">
      <c r="B260">
        <f>IF(ROW()-1&lt;=Input!$F$4,ROW()-1,"")</f>
        <v>259</v>
      </c>
      <c r="C260" s="1">
        <f>IFERROR(VLOOKUP($B260,'24hr'!$A$1:$X$367,MATCH('24hrFilter'!C$1,'24hr'!$C$1:$X$1,0)+2,0),"")</f>
        <v>43936</v>
      </c>
      <c r="D260" s="77" t="str">
        <f>IFERROR(VLOOKUP($B260,'24hr'!$A$1:$X$367,MATCH('24hrFilter'!D$1,'24hr'!$C$1:$X$1,0)+2,0),"")</f>
        <v>Combined</v>
      </c>
      <c r="E260" s="77">
        <f>IFERROR(VLOOKUP($B260,'24hr'!$A$1:$X$367,MATCH('24hrFilter'!E$1,'24hr'!$C$1:$X$1,0)+2,0),"")</f>
        <v>58.767273000000003</v>
      </c>
      <c r="F260" s="77">
        <f>IFERROR(VLOOKUP($B260,'24hr'!$A$1:$X$367,MATCH('24hrFilter'!F$1,'24hr'!$C$1:$X$1,0)+2,0),"")</f>
        <v>52.039772499999998</v>
      </c>
      <c r="G260" s="77">
        <f>IFERROR(VLOOKUP($B260,'24hr'!$A$1:$X$367,MATCH('24hrFilter'!G$1,'24hr'!$C$1:$X$1,0)+2,0),"")</f>
        <v>52.039772499999998</v>
      </c>
      <c r="H260" s="77">
        <f>IFERROR(VLOOKUP($B260,'24hr'!$A$1:$X$367,MATCH('24hrFilter'!H$1,'24hr'!$C$1:$X$1,0)+2,0),"")</f>
        <v>13.121556500000004</v>
      </c>
      <c r="I260" s="77">
        <f>IFERROR(VLOOKUP($B260,'24hr'!$A$1:$X$367,MATCH('24hrFilter'!I$1,'24hr'!$C$1:$X$1,0)+2,0),"")</f>
        <v>58.539123000000004</v>
      </c>
      <c r="J260" s="77">
        <f>IFERROR(VLOOKUP($B260,'24hr'!$A$1:$X$367,MATCH('24hrFilter'!J$1,'24hr'!$C$1:$X$1,0)+2,0),"")</f>
        <v>50.2185895</v>
      </c>
      <c r="K260" s="77">
        <f>IFERROR(VLOOKUP($B260,'24hr'!$A$1:$X$367,MATCH('24hrFilter'!K$1,'24hr'!$C$1:$X$1,0)+2,0),"")</f>
        <v>9.171189</v>
      </c>
      <c r="L260" s="77">
        <f>IFERROR(VLOOKUP($B260,'24hr'!$A$1:$X$367,MATCH('24hrFilter'!L$1,'24hr'!$C$1:$X$1,0)+2,0),"")</f>
        <v>9.171189</v>
      </c>
      <c r="M260" s="77">
        <f>IFERROR(VLOOKUP($B260,'24hr'!$A$1:$X$367,MATCH('24hrFilter'!M$1,'24hr'!$C$1:$X$1,0)+2,0),"")</f>
        <v>41.047400499999995</v>
      </c>
      <c r="N260" s="77">
        <f>IFERROR(VLOOKUP($B260,'24hr'!$A$1:$X$367,MATCH('24hrFilter'!N$1,'24hr'!$C$1:$X$1,0)+2,0),"")</f>
        <v>38.413391349999998</v>
      </c>
      <c r="O260" s="77">
        <f>IFERROR(VLOOKUP($B260,'24hr'!$A$1:$X$367,MATCH('24hrFilter'!O$1,'24hr'!$C$1:$X$1,0)+2,0),"")</f>
        <v>89.510813499999998</v>
      </c>
      <c r="P260" s="77">
        <f>IFERROR(VLOOKUP($B260,'24hr'!$A$1:$X$367,MATCH('24hrFilter'!P$1,'24hr'!$C$1:$X$1,0)+2,0),"")</f>
        <v>12.3373075</v>
      </c>
      <c r="Q260" s="77">
        <f>IFERROR(VLOOKUP($B260,'24hr'!$A$1:$X$367,MATCH('24hrFilter'!Q$1,'24hr'!$C$1:$X$1,0)+2,0),"")</f>
        <v>12.3373075</v>
      </c>
      <c r="R260" s="77">
        <f>IFERROR(VLOOKUP($B260,'24hr'!$A$1:$X$367,MATCH('24hrFilter'!R$1,'24hr'!$C$1:$X$1,0)+2,0),"")</f>
        <v>77.173506000000003</v>
      </c>
      <c r="S260" s="77">
        <f>IFERROR(VLOOKUP($B260,'24hr'!$A$1:$X$367,MATCH('24hrFilter'!S$1,'24hr'!$C$1:$X$1,0)+2,0),"")</f>
        <v>57.648545549999994</v>
      </c>
      <c r="T260" s="77">
        <f>IFERROR(VLOOKUP($B260,'24hr'!$A$1:$X$367,MATCH('24hrFilter'!T$1,'24hr'!$C$1:$X$1,0)+2,0),"")</f>
        <v>10.052381</v>
      </c>
      <c r="U260" s="77">
        <f>IFERROR(VLOOKUP($B260,'24hr'!$A$1:$X$367,MATCH('24hrFilter'!U$1,'24hr'!$C$1:$X$1,0)+2,0),"")</f>
        <v>2.1996749999999996</v>
      </c>
      <c r="V260" s="77">
        <f>IFERROR(VLOOKUP($B260,'24hr'!$A$1:$X$367,MATCH('24hrFilter'!V$1,'24hr'!$C$1:$X$1,0)+2,0),"")</f>
        <v>2.1996749999999996</v>
      </c>
      <c r="W260" s="77">
        <f>IFERROR(VLOOKUP($B260,'24hr'!$A$1:$X$367,MATCH('24hrFilter'!W$1,'24hr'!$C$1:$X$1,0)+2,0),"")</f>
        <v>7.8527060000000004</v>
      </c>
      <c r="X260" s="77">
        <f>IFERROR(VLOOKUP($B260,'24hr'!$A$1:$X$367,MATCH('24hrFilter'!X$1,'24hr'!$C$1:$X$1,0)+2,0),"")</f>
        <v>4.8294097499999999</v>
      </c>
      <c r="Y260" s="77">
        <f>IFERROR(VLOOKUP($B260,'24hr'!$A$1:$Z$367,MATCH('24hrFilter'!Y$1,'24hr'!$C$1:$Z$1,0)+2,0),"")</f>
        <v>65</v>
      </c>
      <c r="Z260" s="77">
        <f>IFERROR(VLOOKUP($B260,'24hr'!$A$1:$Z$367,MATCH('24hrFilter'!Z$1,'24hr'!$C$1:$Z$1,0)+2,0),"")</f>
        <v>75</v>
      </c>
    </row>
    <row r="261" spans="2:26" x14ac:dyDescent="0.25">
      <c r="B261">
        <f>IF(ROW()-1&lt;=Input!$F$4,ROW()-1,"")</f>
        <v>260</v>
      </c>
      <c r="C261" s="1">
        <f>IFERROR(VLOOKUP($B261,'24hr'!$A$1:$X$367,MATCH('24hrFilter'!C$1,'24hr'!$C$1:$X$1,0)+2,0),"")</f>
        <v>43935</v>
      </c>
      <c r="D261" s="77" t="str">
        <f>IFERROR(VLOOKUP($B261,'24hr'!$A$1:$X$367,MATCH('24hrFilter'!D$1,'24hr'!$C$1:$X$1,0)+2,0),"")</f>
        <v>Combined</v>
      </c>
      <c r="E261" s="77">
        <f>IFERROR(VLOOKUP($B261,'24hr'!$A$1:$X$367,MATCH('24hrFilter'!E$1,'24hr'!$C$1:$X$1,0)+2,0),"")</f>
        <v>57.249091</v>
      </c>
      <c r="F261" s="77">
        <f>IFERROR(VLOOKUP($B261,'24hr'!$A$1:$X$367,MATCH('24hrFilter'!F$1,'24hr'!$C$1:$X$1,0)+2,0),"")</f>
        <v>52.378618000000003</v>
      </c>
      <c r="G261" s="77">
        <f>IFERROR(VLOOKUP($B261,'24hr'!$A$1:$X$367,MATCH('24hrFilter'!G$1,'24hr'!$C$1:$X$1,0)+2,0),"")</f>
        <v>52.378618000000003</v>
      </c>
      <c r="H261" s="77">
        <f>IFERROR(VLOOKUP($B261,'24hr'!$A$1:$X$367,MATCH('24hrFilter'!H$1,'24hr'!$C$1:$X$1,0)+2,0),"")</f>
        <v>14.033427499999998</v>
      </c>
      <c r="I261" s="77">
        <f>IFERROR(VLOOKUP($B261,'24hr'!$A$1:$X$367,MATCH('24hrFilter'!I$1,'24hr'!$C$1:$X$1,0)+2,0),"")</f>
        <v>58.581232850000006</v>
      </c>
      <c r="J261" s="77">
        <f>IFERROR(VLOOKUP($B261,'24hr'!$A$1:$X$367,MATCH('24hrFilter'!J$1,'24hr'!$C$1:$X$1,0)+2,0),"")</f>
        <v>51.110276999999996</v>
      </c>
      <c r="K261" s="77">
        <f>IFERROR(VLOOKUP($B261,'24hr'!$A$1:$X$367,MATCH('24hrFilter'!K$1,'24hr'!$C$1:$X$1,0)+2,0),"")</f>
        <v>19.470129499999999</v>
      </c>
      <c r="L261" s="77">
        <f>IFERROR(VLOOKUP($B261,'24hr'!$A$1:$X$367,MATCH('24hrFilter'!L$1,'24hr'!$C$1:$X$1,0)+2,0),"")</f>
        <v>19.470129499999999</v>
      </c>
      <c r="M261" s="77">
        <f>IFERROR(VLOOKUP($B261,'24hr'!$A$1:$X$367,MATCH('24hrFilter'!M$1,'24hr'!$C$1:$X$1,0)+2,0),"")</f>
        <v>31.640147500000001</v>
      </c>
      <c r="N261" s="77">
        <f>IFERROR(VLOOKUP($B261,'24hr'!$A$1:$X$367,MATCH('24hrFilter'!N$1,'24hr'!$C$1:$X$1,0)+2,0),"")</f>
        <v>38.115409450000001</v>
      </c>
      <c r="O261" s="77">
        <f>IFERROR(VLOOKUP($B261,'24hr'!$A$1:$X$367,MATCH('24hrFilter'!O$1,'24hr'!$C$1:$X$1,0)+2,0),"")</f>
        <v>87.674963500000004</v>
      </c>
      <c r="P261" s="77">
        <f>IFERROR(VLOOKUP($B261,'24hr'!$A$1:$X$367,MATCH('24hrFilter'!P$1,'24hr'!$C$1:$X$1,0)+2,0),"")</f>
        <v>25.3767855</v>
      </c>
      <c r="Q261" s="77">
        <f>IFERROR(VLOOKUP($B261,'24hr'!$A$1:$X$367,MATCH('24hrFilter'!Q$1,'24hr'!$C$1:$X$1,0)+2,0),"")</f>
        <v>25.3767855</v>
      </c>
      <c r="R261" s="77">
        <f>IFERROR(VLOOKUP($B261,'24hr'!$A$1:$X$367,MATCH('24hrFilter'!R$1,'24hr'!$C$1:$X$1,0)+2,0),"")</f>
        <v>62.298178000000007</v>
      </c>
      <c r="S261" s="77">
        <f>IFERROR(VLOOKUP($B261,'24hr'!$A$1:$X$367,MATCH('24hrFilter'!S$1,'24hr'!$C$1:$X$1,0)+2,0),"")</f>
        <v>56.638598550000005</v>
      </c>
      <c r="T261" s="77">
        <f>IFERROR(VLOOKUP($B261,'24hr'!$A$1:$X$367,MATCH('24hrFilter'!T$1,'24hr'!$C$1:$X$1,0)+2,0),"")</f>
        <v>5.75</v>
      </c>
      <c r="U261" s="77">
        <f>IFERROR(VLOOKUP($B261,'24hr'!$A$1:$X$367,MATCH('24hrFilter'!U$1,'24hr'!$C$1:$X$1,0)+2,0),"")</f>
        <v>2.6525975000000002</v>
      </c>
      <c r="V261" s="77">
        <f>IFERROR(VLOOKUP($B261,'24hr'!$A$1:$X$367,MATCH('24hrFilter'!V$1,'24hr'!$C$1:$X$1,0)+2,0),"")</f>
        <v>2.6525975000000002</v>
      </c>
      <c r="W261" s="77">
        <f>IFERROR(VLOOKUP($B261,'24hr'!$A$1:$X$367,MATCH('24hrFilter'!W$1,'24hr'!$C$1:$X$1,0)+2,0),"")</f>
        <v>3.0974024999999998</v>
      </c>
      <c r="X261" s="77">
        <f>IFERROR(VLOOKUP($B261,'24hr'!$A$1:$X$367,MATCH('24hrFilter'!X$1,'24hr'!$C$1:$X$1,0)+2,0),"")</f>
        <v>4.0080146000000001</v>
      </c>
      <c r="Y261" s="77">
        <f>IFERROR(VLOOKUP($B261,'24hr'!$A$1:$Z$367,MATCH('24hrFilter'!Y$1,'24hr'!$C$1:$Z$1,0)+2,0),"")</f>
        <v>65</v>
      </c>
      <c r="Z261" s="77">
        <f>IFERROR(VLOOKUP($B261,'24hr'!$A$1:$Z$367,MATCH('24hrFilter'!Z$1,'24hr'!$C$1:$Z$1,0)+2,0),"")</f>
        <v>75</v>
      </c>
    </row>
    <row r="262" spans="2:26" x14ac:dyDescent="0.25">
      <c r="B262">
        <f>IF(ROW()-1&lt;=Input!$F$4,ROW()-1,"")</f>
        <v>261</v>
      </c>
      <c r="C262" s="1">
        <f>IFERROR(VLOOKUP($B262,'24hr'!$A$1:$X$367,MATCH('24hrFilter'!C$1,'24hr'!$C$1:$X$1,0)+2,0),"")</f>
        <v>43934</v>
      </c>
      <c r="D262" s="77" t="str">
        <f>IFERROR(VLOOKUP($B262,'24hr'!$A$1:$X$367,MATCH('24hrFilter'!D$1,'24hr'!$C$1:$X$1,0)+2,0),"")</f>
        <v>Combined</v>
      </c>
      <c r="E262" s="77">
        <f>IFERROR(VLOOKUP($B262,'24hr'!$A$1:$X$367,MATCH('24hrFilter'!E$1,'24hr'!$C$1:$X$1,0)+2,0),"")</f>
        <v>55.449091000000003</v>
      </c>
      <c r="F262" s="77">
        <f>IFERROR(VLOOKUP($B262,'24hr'!$A$1:$X$367,MATCH('24hrFilter'!F$1,'24hr'!$C$1:$X$1,0)+2,0),"")</f>
        <v>50.044444499999997</v>
      </c>
      <c r="G262" s="77">
        <f>IFERROR(VLOOKUP($B262,'24hr'!$A$1:$X$367,MATCH('24hrFilter'!G$1,'24hr'!$C$1:$X$1,0)+2,0),"")</f>
        <v>50.044444499999997</v>
      </c>
      <c r="H262" s="77">
        <f>IFERROR(VLOOKUP($B262,'24hr'!$A$1:$X$367,MATCH('24hrFilter'!H$1,'24hr'!$C$1:$X$1,0)+2,0),"")</f>
        <v>16.718767500000002</v>
      </c>
      <c r="I262" s="77">
        <f>IFERROR(VLOOKUP($B262,'24hr'!$A$1:$X$367,MATCH('24hrFilter'!I$1,'24hr'!$C$1:$X$1,0)+2,0),"")</f>
        <v>56.863116500000004</v>
      </c>
      <c r="J262" s="77">
        <f>IFERROR(VLOOKUP($B262,'24hr'!$A$1:$X$367,MATCH('24hrFilter'!J$1,'24hr'!$C$1:$X$1,0)+2,0),"")</f>
        <v>51.132285500000002</v>
      </c>
      <c r="K262" s="77">
        <f>IFERROR(VLOOKUP($B262,'24hr'!$A$1:$X$367,MATCH('24hrFilter'!K$1,'24hr'!$C$1:$X$1,0)+2,0),"")</f>
        <v>15.101049</v>
      </c>
      <c r="L262" s="77">
        <f>IFERROR(VLOOKUP($B262,'24hr'!$A$1:$X$367,MATCH('24hrFilter'!L$1,'24hr'!$C$1:$X$1,0)+2,0),"")</f>
        <v>15.101049</v>
      </c>
      <c r="M262" s="77">
        <f>IFERROR(VLOOKUP($B262,'24hr'!$A$1:$X$367,MATCH('24hrFilter'!M$1,'24hr'!$C$1:$X$1,0)+2,0),"")</f>
        <v>36.031236499999999</v>
      </c>
      <c r="N262" s="77">
        <f>IFERROR(VLOOKUP($B262,'24hr'!$A$1:$X$367,MATCH('24hrFilter'!N$1,'24hr'!$C$1:$X$1,0)+2,0),"")</f>
        <v>40.054087850000002</v>
      </c>
      <c r="O262" s="77">
        <f>IFERROR(VLOOKUP($B262,'24hr'!$A$1:$X$367,MATCH('24hrFilter'!O$1,'24hr'!$C$1:$X$1,0)+2,0),"")</f>
        <v>87.125500500000001</v>
      </c>
      <c r="P262" s="77">
        <f>IFERROR(VLOOKUP($B262,'24hr'!$A$1:$X$367,MATCH('24hrFilter'!P$1,'24hr'!$C$1:$X$1,0)+2,0),"")</f>
        <v>19.290944</v>
      </c>
      <c r="Q262" s="77">
        <f>IFERROR(VLOOKUP($B262,'24hr'!$A$1:$X$367,MATCH('24hrFilter'!Q$1,'24hr'!$C$1:$X$1,0)+2,0),"")</f>
        <v>19.290944</v>
      </c>
      <c r="R262" s="77">
        <f>IFERROR(VLOOKUP($B262,'24hr'!$A$1:$X$367,MATCH('24hrFilter'!R$1,'24hr'!$C$1:$X$1,0)+2,0),"")</f>
        <v>67.834556499999991</v>
      </c>
      <c r="S262" s="77">
        <f>IFERROR(VLOOKUP($B262,'24hr'!$A$1:$X$367,MATCH('24hrFilter'!S$1,'24hr'!$C$1:$X$1,0)+2,0),"")</f>
        <v>64.548895299999998</v>
      </c>
      <c r="T262" s="77">
        <f>IFERROR(VLOOKUP($B262,'24hr'!$A$1:$X$367,MATCH('24hrFilter'!T$1,'24hr'!$C$1:$X$1,0)+2,0),"")</f>
        <v>7.3863634999999999</v>
      </c>
      <c r="U262" s="77">
        <f>IFERROR(VLOOKUP($B262,'24hr'!$A$1:$X$367,MATCH('24hrFilter'!U$1,'24hr'!$C$1:$X$1,0)+2,0),"")</f>
        <v>2.1590910000000001</v>
      </c>
      <c r="V262" s="77">
        <f>IFERROR(VLOOKUP($B262,'24hr'!$A$1:$X$367,MATCH('24hrFilter'!V$1,'24hr'!$C$1:$X$1,0)+2,0),"")</f>
        <v>2.1590910000000001</v>
      </c>
      <c r="W262" s="77">
        <f>IFERROR(VLOOKUP($B262,'24hr'!$A$1:$X$367,MATCH('24hrFilter'!W$1,'24hr'!$C$1:$X$1,0)+2,0),"")</f>
        <v>5.2272724999999998</v>
      </c>
      <c r="X262" s="77">
        <f>IFERROR(VLOOKUP($B262,'24hr'!$A$1:$X$367,MATCH('24hrFilter'!X$1,'24hr'!$C$1:$X$1,0)+2,0),"")</f>
        <v>4.1400268499999999</v>
      </c>
      <c r="Y262" s="77">
        <f>IFERROR(VLOOKUP($B262,'24hr'!$A$1:$Z$367,MATCH('24hrFilter'!Y$1,'24hr'!$C$1:$Z$1,0)+2,0),"")</f>
        <v>65</v>
      </c>
      <c r="Z262" s="77">
        <f>IFERROR(VLOOKUP($B262,'24hr'!$A$1:$Z$367,MATCH('24hrFilter'!Z$1,'24hr'!$C$1:$Z$1,0)+2,0),"")</f>
        <v>75</v>
      </c>
    </row>
    <row r="263" spans="2:26" x14ac:dyDescent="0.25">
      <c r="B263">
        <f>IF(ROW()-1&lt;=Input!$F$4,ROW()-1,"")</f>
        <v>262</v>
      </c>
      <c r="C263" s="1">
        <f>IFERROR(VLOOKUP($B263,'24hr'!$A$1:$X$367,MATCH('24hrFilter'!C$1,'24hr'!$C$1:$X$1,0)+2,0),"")</f>
        <v>43933</v>
      </c>
      <c r="D263" s="77" t="str">
        <f>IFERROR(VLOOKUP($B263,'24hr'!$A$1:$X$367,MATCH('24hrFilter'!D$1,'24hr'!$C$1:$X$1,0)+2,0),"")</f>
        <v>Combined</v>
      </c>
      <c r="E263" s="77">
        <f>IFERROR(VLOOKUP($B263,'24hr'!$A$1:$X$367,MATCH('24hrFilter'!E$1,'24hr'!$C$1:$X$1,0)+2,0),"")</f>
        <v>57.690908999999998</v>
      </c>
      <c r="F263" s="77">
        <f>IFERROR(VLOOKUP($B263,'24hr'!$A$1:$X$367,MATCH('24hrFilter'!F$1,'24hr'!$C$1:$X$1,0)+2,0),"")</f>
        <v>50.705871000000002</v>
      </c>
      <c r="G263" s="77">
        <f>IFERROR(VLOOKUP($B263,'24hr'!$A$1:$X$367,MATCH('24hrFilter'!G$1,'24hr'!$C$1:$X$1,0)+2,0),"")</f>
        <v>50.705871000000002</v>
      </c>
      <c r="H263" s="77">
        <f>IFERROR(VLOOKUP($B263,'24hr'!$A$1:$X$367,MATCH('24hrFilter'!H$1,'24hr'!$C$1:$X$1,0)+2,0),"")</f>
        <v>13.941122</v>
      </c>
      <c r="I263" s="77">
        <f>IFERROR(VLOOKUP($B263,'24hr'!$A$1:$X$367,MATCH('24hrFilter'!I$1,'24hr'!$C$1:$X$1,0)+2,0),"")</f>
        <v>57.260120200000003</v>
      </c>
      <c r="J263" s="77">
        <f>IFERROR(VLOOKUP($B263,'24hr'!$A$1:$X$367,MATCH('24hrFilter'!J$1,'24hr'!$C$1:$X$1,0)+2,0),"")</f>
        <v>51.301189000000001</v>
      </c>
      <c r="K263" s="77">
        <f>IFERROR(VLOOKUP($B263,'24hr'!$A$1:$X$367,MATCH('24hrFilter'!K$1,'24hr'!$C$1:$X$1,0)+2,0),"")</f>
        <v>9.2653844999999997</v>
      </c>
      <c r="L263" s="77">
        <f>IFERROR(VLOOKUP($B263,'24hr'!$A$1:$X$367,MATCH('24hrFilter'!L$1,'24hr'!$C$1:$X$1,0)+2,0),"")</f>
        <v>9.2653844999999997</v>
      </c>
      <c r="M263" s="77">
        <f>IFERROR(VLOOKUP($B263,'24hr'!$A$1:$X$367,MATCH('24hrFilter'!M$1,'24hr'!$C$1:$X$1,0)+2,0),"")</f>
        <v>42.035804500000005</v>
      </c>
      <c r="N263" s="77">
        <f>IFERROR(VLOOKUP($B263,'24hr'!$A$1:$X$367,MATCH('24hrFilter'!N$1,'24hr'!$C$1:$X$1,0)+2,0),"")</f>
        <v>41.369858999999998</v>
      </c>
      <c r="O263" s="77">
        <f>IFERROR(VLOOKUP($B263,'24hr'!$A$1:$X$367,MATCH('24hrFilter'!O$1,'24hr'!$C$1:$X$1,0)+2,0),"")</f>
        <v>86.2504165</v>
      </c>
      <c r="P263" s="77">
        <f>IFERROR(VLOOKUP($B263,'24hr'!$A$1:$X$367,MATCH('24hrFilter'!P$1,'24hr'!$C$1:$X$1,0)+2,0),"")</f>
        <v>13.681818</v>
      </c>
      <c r="Q263" s="77">
        <f>IFERROR(VLOOKUP($B263,'24hr'!$A$1:$X$367,MATCH('24hrFilter'!Q$1,'24hr'!$C$1:$X$1,0)+2,0),"")</f>
        <v>13.681818</v>
      </c>
      <c r="R263" s="77">
        <f>IFERROR(VLOOKUP($B263,'24hr'!$A$1:$X$367,MATCH('24hrFilter'!R$1,'24hr'!$C$1:$X$1,0)+2,0),"")</f>
        <v>72.568598500000007</v>
      </c>
      <c r="S263" s="77">
        <f>IFERROR(VLOOKUP($B263,'24hr'!$A$1:$X$367,MATCH('24hrFilter'!S$1,'24hr'!$C$1:$X$1,0)+2,0),"")</f>
        <v>64.869104750000005</v>
      </c>
      <c r="T263" s="77">
        <f>IFERROR(VLOOKUP($B263,'24hr'!$A$1:$X$367,MATCH('24hrFilter'!T$1,'24hr'!$C$1:$X$1,0)+2,0),"")</f>
        <v>9.1363634999999999</v>
      </c>
      <c r="U263" s="77">
        <f>IFERROR(VLOOKUP($B263,'24hr'!$A$1:$X$367,MATCH('24hrFilter'!U$1,'24hr'!$C$1:$X$1,0)+2,0),"")</f>
        <v>2.6117425000000001</v>
      </c>
      <c r="V263" s="77">
        <f>IFERROR(VLOOKUP($B263,'24hr'!$A$1:$X$367,MATCH('24hrFilter'!V$1,'24hr'!$C$1:$X$1,0)+2,0),"")</f>
        <v>2.6117425000000001</v>
      </c>
      <c r="W263" s="77">
        <f>IFERROR(VLOOKUP($B263,'24hr'!$A$1:$X$367,MATCH('24hrFilter'!W$1,'24hr'!$C$1:$X$1,0)+2,0),"")</f>
        <v>6.5246209999999998</v>
      </c>
      <c r="X263" s="77">
        <f>IFERROR(VLOOKUP($B263,'24hr'!$A$1:$X$367,MATCH('24hrFilter'!X$1,'24hr'!$C$1:$X$1,0)+2,0),"")</f>
        <v>4.9023933</v>
      </c>
      <c r="Y263" s="77">
        <f>IFERROR(VLOOKUP($B263,'24hr'!$A$1:$Z$367,MATCH('24hrFilter'!Y$1,'24hr'!$C$1:$Z$1,0)+2,0),"")</f>
        <v>65</v>
      </c>
      <c r="Z263" s="77">
        <f>IFERROR(VLOOKUP($B263,'24hr'!$A$1:$Z$367,MATCH('24hrFilter'!Z$1,'24hr'!$C$1:$Z$1,0)+2,0),"")</f>
        <v>75</v>
      </c>
    </row>
    <row r="264" spans="2:26" x14ac:dyDescent="0.25">
      <c r="B264">
        <f>IF(ROW()-1&lt;=Input!$F$4,ROW()-1,"")</f>
        <v>263</v>
      </c>
      <c r="C264" s="1">
        <f>IFERROR(VLOOKUP($B264,'24hr'!$A$1:$X$367,MATCH('24hrFilter'!C$1,'24hr'!$C$1:$X$1,0)+2,0),"")</f>
        <v>43932</v>
      </c>
      <c r="D264" s="77" t="str">
        <f>IFERROR(VLOOKUP($B264,'24hr'!$A$1:$X$367,MATCH('24hrFilter'!D$1,'24hr'!$C$1:$X$1,0)+2,0),"")</f>
        <v>Combined</v>
      </c>
      <c r="E264" s="77">
        <f>IFERROR(VLOOKUP($B264,'24hr'!$A$1:$X$367,MATCH('24hrFilter'!E$1,'24hr'!$C$1:$X$1,0)+2,0),"")</f>
        <v>54.575384999999997</v>
      </c>
      <c r="F264" s="77">
        <f>IFERROR(VLOOKUP($B264,'24hr'!$A$1:$X$367,MATCH('24hrFilter'!F$1,'24hr'!$C$1:$X$1,0)+2,0),"")</f>
        <v>52.3825395</v>
      </c>
      <c r="G264" s="77">
        <f>IFERROR(VLOOKUP($B264,'24hr'!$A$1:$X$367,MATCH('24hrFilter'!G$1,'24hr'!$C$1:$X$1,0)+2,0),"")</f>
        <v>52.3825395</v>
      </c>
      <c r="H264" s="77">
        <f>IFERROR(VLOOKUP($B264,'24hr'!$A$1:$X$367,MATCH('24hrFilter'!H$1,'24hr'!$C$1:$X$1,0)+2,0),"")</f>
        <v>9.7805375000000012</v>
      </c>
      <c r="I264" s="77">
        <f>IFERROR(VLOOKUP($B264,'24hr'!$A$1:$X$367,MATCH('24hrFilter'!I$1,'24hr'!$C$1:$X$1,0)+2,0),"")</f>
        <v>56.798525600000005</v>
      </c>
      <c r="J264" s="77">
        <f>IFERROR(VLOOKUP($B264,'24hr'!$A$1:$X$367,MATCH('24hrFilter'!J$1,'24hr'!$C$1:$X$1,0)+2,0),"")</f>
        <v>53.137527500000004</v>
      </c>
      <c r="K264" s="77">
        <f>IFERROR(VLOOKUP($B264,'24hr'!$A$1:$X$367,MATCH('24hrFilter'!K$1,'24hr'!$C$1:$X$1,0)+2,0),"")</f>
        <v>30.276410499999997</v>
      </c>
      <c r="L264" s="77">
        <f>IFERROR(VLOOKUP($B264,'24hr'!$A$1:$X$367,MATCH('24hrFilter'!L$1,'24hr'!$C$1:$X$1,0)+2,0),"")</f>
        <v>30.276410499999997</v>
      </c>
      <c r="M264" s="77">
        <f>IFERROR(VLOOKUP($B264,'24hr'!$A$1:$X$367,MATCH('24hrFilter'!M$1,'24hr'!$C$1:$X$1,0)+2,0),"")</f>
        <v>22.861117</v>
      </c>
      <c r="N264" s="77">
        <f>IFERROR(VLOOKUP($B264,'24hr'!$A$1:$X$367,MATCH('24hrFilter'!N$1,'24hr'!$C$1:$X$1,0)+2,0),"")</f>
        <v>44.5407054</v>
      </c>
      <c r="O264" s="77">
        <f>IFERROR(VLOOKUP($B264,'24hr'!$A$1:$X$367,MATCH('24hrFilter'!O$1,'24hr'!$C$1:$X$1,0)+2,0),"")</f>
        <v>93.159549999999996</v>
      </c>
      <c r="P264" s="77">
        <f>IFERROR(VLOOKUP($B264,'24hr'!$A$1:$X$367,MATCH('24hrFilter'!P$1,'24hr'!$C$1:$X$1,0)+2,0),"")</f>
        <v>44.605743500000003</v>
      </c>
      <c r="Q264" s="77">
        <f>IFERROR(VLOOKUP($B264,'24hr'!$A$1:$X$367,MATCH('24hrFilter'!Q$1,'24hr'!$C$1:$X$1,0)+2,0),"")</f>
        <v>44.605743500000003</v>
      </c>
      <c r="R264" s="77">
        <f>IFERROR(VLOOKUP($B264,'24hr'!$A$1:$X$367,MATCH('24hrFilter'!R$1,'24hr'!$C$1:$X$1,0)+2,0),"")</f>
        <v>48.553806500000007</v>
      </c>
      <c r="S264" s="77">
        <f>IFERROR(VLOOKUP($B264,'24hr'!$A$1:$X$367,MATCH('24hrFilter'!S$1,'24hr'!$C$1:$X$1,0)+2,0),"")</f>
        <v>70.232822999999996</v>
      </c>
      <c r="T264" s="77">
        <f>IFERROR(VLOOKUP($B264,'24hr'!$A$1:$X$367,MATCH('24hrFilter'!T$1,'24hr'!$C$1:$X$1,0)+2,0),"")</f>
        <v>8.1740890000000004</v>
      </c>
      <c r="U264" s="77">
        <f>IFERROR(VLOOKUP($B264,'24hr'!$A$1:$X$367,MATCH('24hrFilter'!U$1,'24hr'!$C$1:$X$1,0)+2,0),"")</f>
        <v>2.4040400000000002</v>
      </c>
      <c r="V264" s="77">
        <f>IFERROR(VLOOKUP($B264,'24hr'!$A$1:$X$367,MATCH('24hrFilter'!V$1,'24hr'!$C$1:$X$1,0)+2,0),"")</f>
        <v>2.4040400000000002</v>
      </c>
      <c r="W264" s="77">
        <f>IFERROR(VLOOKUP($B264,'24hr'!$A$1:$X$367,MATCH('24hrFilter'!W$1,'24hr'!$C$1:$X$1,0)+2,0),"")</f>
        <v>5.7700490000000002</v>
      </c>
      <c r="X264" s="77">
        <f>IFERROR(VLOOKUP($B264,'24hr'!$A$1:$X$367,MATCH('24hrFilter'!X$1,'24hr'!$C$1:$X$1,0)+2,0),"")</f>
        <v>4.8031787000000001</v>
      </c>
      <c r="Y264" s="77">
        <f>IFERROR(VLOOKUP($B264,'24hr'!$A$1:$Z$367,MATCH('24hrFilter'!Y$1,'24hr'!$C$1:$Z$1,0)+2,0),"")</f>
        <v>65</v>
      </c>
      <c r="Z264" s="77">
        <f>IFERROR(VLOOKUP($B264,'24hr'!$A$1:$Z$367,MATCH('24hrFilter'!Z$1,'24hr'!$C$1:$Z$1,0)+2,0),"")</f>
        <v>75</v>
      </c>
    </row>
    <row r="265" spans="2:26" x14ac:dyDescent="0.25">
      <c r="B265">
        <f>IF(ROW()-1&lt;=Input!$F$4,ROW()-1,"")</f>
        <v>264</v>
      </c>
      <c r="C265" s="1">
        <f>IFERROR(VLOOKUP($B265,'24hr'!$A$1:$X$367,MATCH('24hrFilter'!C$1,'24hr'!$C$1:$X$1,0)+2,0),"")</f>
        <v>43931</v>
      </c>
      <c r="D265" s="77" t="str">
        <f>IFERROR(VLOOKUP($B265,'24hr'!$A$1:$X$367,MATCH('24hrFilter'!D$1,'24hr'!$C$1:$X$1,0)+2,0),"")</f>
        <v>Combined</v>
      </c>
      <c r="E265" s="77">
        <f>IFERROR(VLOOKUP($B265,'24hr'!$A$1:$X$367,MATCH('24hrFilter'!E$1,'24hr'!$C$1:$X$1,0)+2,0),"")</f>
        <v>59.658181999999996</v>
      </c>
      <c r="F265" s="77">
        <f>IFERROR(VLOOKUP($B265,'24hr'!$A$1:$X$367,MATCH('24hrFilter'!F$1,'24hr'!$C$1:$X$1,0)+2,0),"")</f>
        <v>48.780965999999999</v>
      </c>
      <c r="G265" s="77">
        <f>IFERROR(VLOOKUP($B265,'24hr'!$A$1:$X$367,MATCH('24hrFilter'!G$1,'24hr'!$C$1:$X$1,0)+2,0),"")</f>
        <v>48.780965999999999</v>
      </c>
      <c r="H265" s="77">
        <f>IFERROR(VLOOKUP($B265,'24hr'!$A$1:$X$367,MATCH('24hrFilter'!H$1,'24hr'!$C$1:$X$1,0)+2,0),"")</f>
        <v>21.273125</v>
      </c>
      <c r="I265" s="77">
        <f>IFERROR(VLOOKUP($B265,'24hr'!$A$1:$X$367,MATCH('24hrFilter'!I$1,'24hr'!$C$1:$X$1,0)+2,0),"")</f>
        <v>59.471321349999997</v>
      </c>
      <c r="J265" s="77">
        <f>IFERROR(VLOOKUP($B265,'24hr'!$A$1:$X$367,MATCH('24hrFilter'!J$1,'24hr'!$C$1:$X$1,0)+2,0),"")</f>
        <v>55.572587999999996</v>
      </c>
      <c r="K265" s="77">
        <f>IFERROR(VLOOKUP($B265,'24hr'!$A$1:$X$367,MATCH('24hrFilter'!K$1,'24hr'!$C$1:$X$1,0)+2,0),"")</f>
        <v>30.812727500000001</v>
      </c>
      <c r="L265" s="77">
        <f>IFERROR(VLOOKUP($B265,'24hr'!$A$1:$X$367,MATCH('24hrFilter'!L$1,'24hr'!$C$1:$X$1,0)+2,0),"")</f>
        <v>30.812727500000001</v>
      </c>
      <c r="M265" s="77">
        <f>IFERROR(VLOOKUP($B265,'24hr'!$A$1:$X$367,MATCH('24hrFilter'!M$1,'24hr'!$C$1:$X$1,0)+2,0),"")</f>
        <v>24.759860500000002</v>
      </c>
      <c r="N265" s="77">
        <f>IFERROR(VLOOKUP($B265,'24hr'!$A$1:$X$367,MATCH('24hrFilter'!N$1,'24hr'!$C$1:$X$1,0)+2,0),"")</f>
        <v>43.298134300000001</v>
      </c>
      <c r="O265" s="77">
        <f>IFERROR(VLOOKUP($B265,'24hr'!$A$1:$X$367,MATCH('24hrFilter'!O$1,'24hr'!$C$1:$X$1,0)+2,0),"")</f>
        <v>96.116190500000002</v>
      </c>
      <c r="P265" s="77">
        <f>IFERROR(VLOOKUP($B265,'24hr'!$A$1:$X$367,MATCH('24hrFilter'!P$1,'24hr'!$C$1:$X$1,0)+2,0),"")</f>
        <v>29.074720500000002</v>
      </c>
      <c r="Q265" s="77">
        <f>IFERROR(VLOOKUP($B265,'24hr'!$A$1:$X$367,MATCH('24hrFilter'!Q$1,'24hr'!$C$1:$X$1,0)+2,0),"")</f>
        <v>29.074720500000002</v>
      </c>
      <c r="R265" s="77">
        <f>IFERROR(VLOOKUP($B265,'24hr'!$A$1:$X$367,MATCH('24hrFilter'!R$1,'24hr'!$C$1:$X$1,0)+2,0),"")</f>
        <v>67.041470000000004</v>
      </c>
      <c r="S265" s="77">
        <f>IFERROR(VLOOKUP($B265,'24hr'!$A$1:$X$367,MATCH('24hrFilter'!S$1,'24hr'!$C$1:$X$1,0)+2,0),"")</f>
        <v>62.361691300000004</v>
      </c>
      <c r="T265" s="77">
        <f>IFERROR(VLOOKUP($B265,'24hr'!$A$1:$X$367,MATCH('24hrFilter'!T$1,'24hr'!$C$1:$X$1,0)+2,0),"")</f>
        <v>7.8611114999999998</v>
      </c>
      <c r="U265" s="77">
        <f>IFERROR(VLOOKUP($B265,'24hr'!$A$1:$X$367,MATCH('24hrFilter'!U$1,'24hr'!$C$1:$X$1,0)+2,0),"")</f>
        <v>2.4886365000000001</v>
      </c>
      <c r="V265" s="77">
        <f>IFERROR(VLOOKUP($B265,'24hr'!$A$1:$X$367,MATCH('24hrFilter'!V$1,'24hr'!$C$1:$X$1,0)+2,0),"")</f>
        <v>2.4886365000000001</v>
      </c>
      <c r="W265" s="77">
        <f>IFERROR(VLOOKUP($B265,'24hr'!$A$1:$X$367,MATCH('24hrFilter'!W$1,'24hr'!$C$1:$X$1,0)+2,0),"")</f>
        <v>5.3724749999999997</v>
      </c>
      <c r="X265" s="77">
        <f>IFERROR(VLOOKUP($B265,'24hr'!$A$1:$X$367,MATCH('24hrFilter'!X$1,'24hr'!$C$1:$X$1,0)+2,0),"")</f>
        <v>4.3809525000000002</v>
      </c>
      <c r="Y265" s="77">
        <f>IFERROR(VLOOKUP($B265,'24hr'!$A$1:$Z$367,MATCH('24hrFilter'!Y$1,'24hr'!$C$1:$Z$1,0)+2,0),"")</f>
        <v>65</v>
      </c>
      <c r="Z265" s="77">
        <f>IFERROR(VLOOKUP($B265,'24hr'!$A$1:$Z$367,MATCH('24hrFilter'!Z$1,'24hr'!$C$1:$Z$1,0)+2,0),"")</f>
        <v>75</v>
      </c>
    </row>
    <row r="266" spans="2:26" x14ac:dyDescent="0.25">
      <c r="B266">
        <f>IF(ROW()-1&lt;=Input!$F$4,ROW()-1,"")</f>
        <v>265</v>
      </c>
      <c r="C266" s="1">
        <f>IFERROR(VLOOKUP($B266,'24hr'!$A$1:$X$367,MATCH('24hrFilter'!C$1,'24hr'!$C$1:$X$1,0)+2,0),"")</f>
        <v>43930</v>
      </c>
      <c r="D266" s="77" t="str">
        <f>IFERROR(VLOOKUP($B266,'24hr'!$A$1:$X$367,MATCH('24hrFilter'!D$1,'24hr'!$C$1:$X$1,0)+2,0),"")</f>
        <v>Combined</v>
      </c>
      <c r="E266" s="77">
        <f>IFERROR(VLOOKUP($B266,'24hr'!$A$1:$X$367,MATCH('24hrFilter'!E$1,'24hr'!$C$1:$X$1,0)+2,0),"")</f>
        <v>58.154544999999999</v>
      </c>
      <c r="F266" s="77">
        <f>IFERROR(VLOOKUP($B266,'24hr'!$A$1:$X$367,MATCH('24hrFilter'!F$1,'24hr'!$C$1:$X$1,0)+2,0),"")</f>
        <v>47.337526499999996</v>
      </c>
      <c r="G266" s="77">
        <f>IFERROR(VLOOKUP($B266,'24hr'!$A$1:$X$367,MATCH('24hrFilter'!G$1,'24hr'!$C$1:$X$1,0)+2,0),"")</f>
        <v>47.337526499999996</v>
      </c>
      <c r="H266" s="77">
        <f>IFERROR(VLOOKUP($B266,'24hr'!$A$1:$X$367,MATCH('24hrFilter'!H$1,'24hr'!$C$1:$X$1,0)+2,0),"")</f>
        <v>22.362823000000002</v>
      </c>
      <c r="I266" s="77">
        <f>IFERROR(VLOOKUP($B266,'24hr'!$A$1:$X$367,MATCH('24hrFilter'!I$1,'24hr'!$C$1:$X$1,0)+2,0),"")</f>
        <v>59.97335425</v>
      </c>
      <c r="J266" s="77">
        <f>IFERROR(VLOOKUP($B266,'24hr'!$A$1:$X$367,MATCH('24hrFilter'!J$1,'24hr'!$C$1:$X$1,0)+2,0),"")</f>
        <v>54.518000000000001</v>
      </c>
      <c r="K266" s="77">
        <f>IFERROR(VLOOKUP($B266,'24hr'!$A$1:$X$367,MATCH('24hrFilter'!K$1,'24hr'!$C$1:$X$1,0)+2,0),"")</f>
        <v>25.455636499999997</v>
      </c>
      <c r="L266" s="77">
        <f>IFERROR(VLOOKUP($B266,'24hr'!$A$1:$X$367,MATCH('24hrFilter'!L$1,'24hr'!$C$1:$X$1,0)+2,0),"")</f>
        <v>25.455636499999997</v>
      </c>
      <c r="M266" s="77">
        <f>IFERROR(VLOOKUP($B266,'24hr'!$A$1:$X$367,MATCH('24hrFilter'!M$1,'24hr'!$C$1:$X$1,0)+2,0),"")</f>
        <v>29.062363500000004</v>
      </c>
      <c r="N266" s="77">
        <f>IFERROR(VLOOKUP($B266,'24hr'!$A$1:$X$367,MATCH('24hrFilter'!N$1,'24hr'!$C$1:$X$1,0)+2,0),"")</f>
        <v>39.896926499999999</v>
      </c>
      <c r="O266" s="77">
        <f>IFERROR(VLOOKUP($B266,'24hr'!$A$1:$X$367,MATCH('24hrFilter'!O$1,'24hr'!$C$1:$X$1,0)+2,0),"")</f>
        <v>92.822907000000001</v>
      </c>
      <c r="P266" s="77">
        <f>IFERROR(VLOOKUP($B266,'24hr'!$A$1:$X$367,MATCH('24hrFilter'!P$1,'24hr'!$C$1:$X$1,0)+2,0),"")</f>
        <v>27.7327975</v>
      </c>
      <c r="Q266" s="77">
        <f>IFERROR(VLOOKUP($B266,'24hr'!$A$1:$X$367,MATCH('24hrFilter'!Q$1,'24hr'!$C$1:$X$1,0)+2,0),"")</f>
        <v>27.7327975</v>
      </c>
      <c r="R266" s="77">
        <f>IFERROR(VLOOKUP($B266,'24hr'!$A$1:$X$367,MATCH('24hrFilter'!R$1,'24hr'!$C$1:$X$1,0)+2,0),"")</f>
        <v>65.090109499999997</v>
      </c>
      <c r="S266" s="77">
        <f>IFERROR(VLOOKUP($B266,'24hr'!$A$1:$X$367,MATCH('24hrFilter'!S$1,'24hr'!$C$1:$X$1,0)+2,0),"")</f>
        <v>57.249181300000004</v>
      </c>
      <c r="T266" s="77">
        <f>IFERROR(VLOOKUP($B266,'24hr'!$A$1:$X$367,MATCH('24hrFilter'!T$1,'24hr'!$C$1:$X$1,0)+2,0),"")</f>
        <v>9.130768999999999</v>
      </c>
      <c r="U266" s="77">
        <f>IFERROR(VLOOKUP($B266,'24hr'!$A$1:$X$367,MATCH('24hrFilter'!U$1,'24hr'!$C$1:$X$1,0)+2,0),"")</f>
        <v>1.768939</v>
      </c>
      <c r="V266" s="77">
        <f>IFERROR(VLOOKUP($B266,'24hr'!$A$1:$X$367,MATCH('24hrFilter'!V$1,'24hr'!$C$1:$X$1,0)+2,0),"")</f>
        <v>1.768939</v>
      </c>
      <c r="W266" s="77">
        <f>IFERROR(VLOOKUP($B266,'24hr'!$A$1:$X$367,MATCH('24hrFilter'!W$1,'24hr'!$C$1:$X$1,0)+2,0),"")</f>
        <v>7.3618299999999994</v>
      </c>
      <c r="X266" s="77">
        <f>IFERROR(VLOOKUP($B266,'24hr'!$A$1:$X$367,MATCH('24hrFilter'!X$1,'24hr'!$C$1:$X$1,0)+2,0),"")</f>
        <v>4.2615770499999996</v>
      </c>
      <c r="Y266" s="77">
        <f>IFERROR(VLOOKUP($B266,'24hr'!$A$1:$Z$367,MATCH('24hrFilter'!Y$1,'24hr'!$C$1:$Z$1,0)+2,0),"")</f>
        <v>65</v>
      </c>
      <c r="Z266" s="77">
        <f>IFERROR(VLOOKUP($B266,'24hr'!$A$1:$Z$367,MATCH('24hrFilter'!Z$1,'24hr'!$C$1:$Z$1,0)+2,0),"")</f>
        <v>75</v>
      </c>
    </row>
    <row r="267" spans="2:26" x14ac:dyDescent="0.25">
      <c r="B267">
        <f>IF(ROW()-1&lt;=Input!$F$4,ROW()-1,"")</f>
        <v>266</v>
      </c>
      <c r="C267" s="1">
        <f>IFERROR(VLOOKUP($B267,'24hr'!$A$1:$X$367,MATCH('24hrFilter'!C$1,'24hr'!$C$1:$X$1,0)+2,0),"")</f>
        <v>43929</v>
      </c>
      <c r="D267" s="77" t="str">
        <f>IFERROR(VLOOKUP($B267,'24hr'!$A$1:$X$367,MATCH('24hrFilter'!D$1,'24hr'!$C$1:$X$1,0)+2,0),"")</f>
        <v>Combined</v>
      </c>
      <c r="E267" s="77">
        <f>IFERROR(VLOOKUP($B267,'24hr'!$A$1:$X$367,MATCH('24hrFilter'!E$1,'24hr'!$C$1:$X$1,0)+2,0),"")</f>
        <v>58.923076999999999</v>
      </c>
      <c r="F267" s="77">
        <f>IFERROR(VLOOKUP($B267,'24hr'!$A$1:$X$367,MATCH('24hrFilter'!F$1,'24hr'!$C$1:$X$1,0)+2,0),"")</f>
        <v>48.756060500000004</v>
      </c>
      <c r="G267" s="77">
        <f>IFERROR(VLOOKUP($B267,'24hr'!$A$1:$X$367,MATCH('24hrFilter'!G$1,'24hr'!$C$1:$X$1,0)+2,0),"")</f>
        <v>48.756060500000004</v>
      </c>
      <c r="H267" s="77">
        <f>IFERROR(VLOOKUP($B267,'24hr'!$A$1:$X$367,MATCH('24hrFilter'!H$1,'24hr'!$C$1:$X$1,0)+2,0),"")</f>
        <v>21.7170165</v>
      </c>
      <c r="I267" s="77">
        <f>IFERROR(VLOOKUP($B267,'24hr'!$A$1:$X$367,MATCH('24hrFilter'!I$1,'24hr'!$C$1:$X$1,0)+2,0),"")</f>
        <v>60.976043050000001</v>
      </c>
      <c r="J267" s="77">
        <f>IFERROR(VLOOKUP($B267,'24hr'!$A$1:$X$367,MATCH('24hrFilter'!J$1,'24hr'!$C$1:$X$1,0)+2,0),"")</f>
        <v>56.912150999999994</v>
      </c>
      <c r="K267" s="77">
        <f>IFERROR(VLOOKUP($B267,'24hr'!$A$1:$X$367,MATCH('24hrFilter'!K$1,'24hr'!$C$1:$X$1,0)+2,0),"")</f>
        <v>25.783566499999999</v>
      </c>
      <c r="L267" s="77">
        <f>IFERROR(VLOOKUP($B267,'24hr'!$A$1:$X$367,MATCH('24hrFilter'!L$1,'24hr'!$C$1:$X$1,0)+2,0),"")</f>
        <v>25.783566499999999</v>
      </c>
      <c r="M267" s="77">
        <f>IFERROR(VLOOKUP($B267,'24hr'!$A$1:$X$367,MATCH('24hrFilter'!M$1,'24hr'!$C$1:$X$1,0)+2,0),"")</f>
        <v>31.128584499999999</v>
      </c>
      <c r="N267" s="77">
        <f>IFERROR(VLOOKUP($B267,'24hr'!$A$1:$X$367,MATCH('24hrFilter'!N$1,'24hr'!$C$1:$X$1,0)+2,0),"")</f>
        <v>40.105052900000004</v>
      </c>
      <c r="O267" s="77">
        <f>IFERROR(VLOOKUP($B267,'24hr'!$A$1:$X$367,MATCH('24hrFilter'!O$1,'24hr'!$C$1:$X$1,0)+2,0),"")</f>
        <v>99.043724999999995</v>
      </c>
      <c r="P267" s="77">
        <f>IFERROR(VLOOKUP($B267,'24hr'!$A$1:$X$367,MATCH('24hrFilter'!P$1,'24hr'!$C$1:$X$1,0)+2,0),"")</f>
        <v>29.284405499999998</v>
      </c>
      <c r="Q267" s="77">
        <f>IFERROR(VLOOKUP($B267,'24hr'!$A$1:$X$367,MATCH('24hrFilter'!Q$1,'24hr'!$C$1:$X$1,0)+2,0),"")</f>
        <v>29.284405499999998</v>
      </c>
      <c r="R267" s="77">
        <f>IFERROR(VLOOKUP($B267,'24hr'!$A$1:$X$367,MATCH('24hrFilter'!R$1,'24hr'!$C$1:$X$1,0)+2,0),"")</f>
        <v>69.759319500000004</v>
      </c>
      <c r="S267" s="77">
        <f>IFERROR(VLOOKUP($B267,'24hr'!$A$1:$X$367,MATCH('24hrFilter'!S$1,'24hr'!$C$1:$X$1,0)+2,0),"")</f>
        <v>58.41696305</v>
      </c>
      <c r="T267" s="77">
        <f>IFERROR(VLOOKUP($B267,'24hr'!$A$1:$X$367,MATCH('24hrFilter'!T$1,'24hr'!$C$1:$X$1,0)+2,0),"")</f>
        <v>5.8846150000000002</v>
      </c>
      <c r="U267" s="77">
        <f>IFERROR(VLOOKUP($B267,'24hr'!$A$1:$X$367,MATCH('24hrFilter'!U$1,'24hr'!$C$1:$X$1,0)+2,0),"")</f>
        <v>2.1077439999999998</v>
      </c>
      <c r="V267" s="77">
        <f>IFERROR(VLOOKUP($B267,'24hr'!$A$1:$X$367,MATCH('24hrFilter'!V$1,'24hr'!$C$1:$X$1,0)+2,0),"")</f>
        <v>2.1077439999999998</v>
      </c>
      <c r="W267" s="77">
        <f>IFERROR(VLOOKUP($B267,'24hr'!$A$1:$X$367,MATCH('24hrFilter'!W$1,'24hr'!$C$1:$X$1,0)+2,0),"")</f>
        <v>3.7768710000000003</v>
      </c>
      <c r="X267" s="77">
        <f>IFERROR(VLOOKUP($B267,'24hr'!$A$1:$X$367,MATCH('24hrFilter'!X$1,'24hr'!$C$1:$X$1,0)+2,0),"")</f>
        <v>3.8910354000000003</v>
      </c>
      <c r="Y267" s="77">
        <f>IFERROR(VLOOKUP($B267,'24hr'!$A$1:$Z$367,MATCH('24hrFilter'!Y$1,'24hr'!$C$1:$Z$1,0)+2,0),"")</f>
        <v>65</v>
      </c>
      <c r="Z267" s="77">
        <f>IFERROR(VLOOKUP($B267,'24hr'!$A$1:$Z$367,MATCH('24hrFilter'!Z$1,'24hr'!$C$1:$Z$1,0)+2,0),"")</f>
        <v>75</v>
      </c>
    </row>
    <row r="268" spans="2:26" x14ac:dyDescent="0.25">
      <c r="B268">
        <f>IF(ROW()-1&lt;=Input!$F$4,ROW()-1,"")</f>
        <v>267</v>
      </c>
      <c r="C268" s="1">
        <f>IFERROR(VLOOKUP($B268,'24hr'!$A$1:$X$367,MATCH('24hrFilter'!C$1,'24hr'!$C$1:$X$1,0)+2,0),"")</f>
        <v>43928</v>
      </c>
      <c r="D268" s="77" t="str">
        <f>IFERROR(VLOOKUP($B268,'24hr'!$A$1:$X$367,MATCH('24hrFilter'!D$1,'24hr'!$C$1:$X$1,0)+2,0),"")</f>
        <v>Combined</v>
      </c>
      <c r="E268" s="77">
        <f>IFERROR(VLOOKUP($B268,'24hr'!$A$1:$X$367,MATCH('24hrFilter'!E$1,'24hr'!$C$1:$X$1,0)+2,0),"")</f>
        <v>65.345455000000001</v>
      </c>
      <c r="F268" s="77">
        <f>IFERROR(VLOOKUP($B268,'24hr'!$A$1:$X$367,MATCH('24hrFilter'!F$1,'24hr'!$C$1:$X$1,0)+2,0),"")</f>
        <v>51.352074500000001</v>
      </c>
      <c r="G268" s="77">
        <f>IFERROR(VLOOKUP($B268,'24hr'!$A$1:$X$367,MATCH('24hrFilter'!G$1,'24hr'!$C$1:$X$1,0)+2,0),"")</f>
        <v>51.352074500000001</v>
      </c>
      <c r="H268" s="77">
        <f>IFERROR(VLOOKUP($B268,'24hr'!$A$1:$X$367,MATCH('24hrFilter'!H$1,'24hr'!$C$1:$X$1,0)+2,0),"")</f>
        <v>25.417081500000002</v>
      </c>
      <c r="I268" s="77">
        <f>IFERROR(VLOOKUP($B268,'24hr'!$A$1:$X$367,MATCH('24hrFilter'!I$1,'24hr'!$C$1:$X$1,0)+2,0),"")</f>
        <v>61.107017049999996</v>
      </c>
      <c r="J268" s="77">
        <f>IFERROR(VLOOKUP($B268,'24hr'!$A$1:$X$367,MATCH('24hrFilter'!J$1,'24hr'!$C$1:$X$1,0)+2,0),"")</f>
        <v>54.584243999999998</v>
      </c>
      <c r="K268" s="77">
        <f>IFERROR(VLOOKUP($B268,'24hr'!$A$1:$X$367,MATCH('24hrFilter'!K$1,'24hr'!$C$1:$X$1,0)+2,0),"")</f>
        <v>19.219155999999998</v>
      </c>
      <c r="L268" s="77">
        <f>IFERROR(VLOOKUP($B268,'24hr'!$A$1:$X$367,MATCH('24hrFilter'!L$1,'24hr'!$C$1:$X$1,0)+2,0),"")</f>
        <v>19.219155999999998</v>
      </c>
      <c r="M268" s="77">
        <f>IFERROR(VLOOKUP($B268,'24hr'!$A$1:$X$367,MATCH('24hrFilter'!M$1,'24hr'!$C$1:$X$1,0)+2,0),"")</f>
        <v>35.365088</v>
      </c>
      <c r="N268" s="77">
        <f>IFERROR(VLOOKUP($B268,'24hr'!$A$1:$X$367,MATCH('24hrFilter'!N$1,'24hr'!$C$1:$X$1,0)+2,0),"")</f>
        <v>41.740052599999999</v>
      </c>
      <c r="O268" s="77">
        <f>IFERROR(VLOOKUP($B268,'24hr'!$A$1:$X$367,MATCH('24hrFilter'!O$1,'24hr'!$C$1:$X$1,0)+2,0),"")</f>
        <v>86.247315500000013</v>
      </c>
      <c r="P268" s="77">
        <f>IFERROR(VLOOKUP($B268,'24hr'!$A$1:$X$367,MATCH('24hrFilter'!P$1,'24hr'!$C$1:$X$1,0)+2,0),"")</f>
        <v>13.935584499999999</v>
      </c>
      <c r="Q268" s="77">
        <f>IFERROR(VLOOKUP($B268,'24hr'!$A$1:$X$367,MATCH('24hrFilter'!Q$1,'24hr'!$C$1:$X$1,0)+2,0),"")</f>
        <v>13.935584499999999</v>
      </c>
      <c r="R268" s="77">
        <f>IFERROR(VLOOKUP($B268,'24hr'!$A$1:$X$367,MATCH('24hrFilter'!R$1,'24hr'!$C$1:$X$1,0)+2,0),"")</f>
        <v>72.311731000000009</v>
      </c>
      <c r="S268" s="77">
        <f>IFERROR(VLOOKUP($B268,'24hr'!$A$1:$X$367,MATCH('24hrFilter'!S$1,'24hr'!$C$1:$X$1,0)+2,0),"")</f>
        <v>59.025983750000002</v>
      </c>
      <c r="T268" s="77">
        <f>IFERROR(VLOOKUP($B268,'24hr'!$A$1:$X$367,MATCH('24hrFilter'!T$1,'24hr'!$C$1:$X$1,0)+2,0),"")</f>
        <v>6.9659089999999999</v>
      </c>
      <c r="U268" s="77">
        <f>IFERROR(VLOOKUP($B268,'24hr'!$A$1:$X$367,MATCH('24hrFilter'!U$1,'24hr'!$C$1:$X$1,0)+2,0),"")</f>
        <v>2.207792</v>
      </c>
      <c r="V268" s="77">
        <f>IFERROR(VLOOKUP($B268,'24hr'!$A$1:$X$367,MATCH('24hrFilter'!V$1,'24hr'!$C$1:$X$1,0)+2,0),"")</f>
        <v>2.207792</v>
      </c>
      <c r="W268" s="77">
        <f>IFERROR(VLOOKUP($B268,'24hr'!$A$1:$X$367,MATCH('24hrFilter'!W$1,'24hr'!$C$1:$X$1,0)+2,0),"")</f>
        <v>4.7581170000000004</v>
      </c>
      <c r="X268" s="77">
        <f>IFERROR(VLOOKUP($B268,'24hr'!$A$1:$X$367,MATCH('24hrFilter'!X$1,'24hr'!$C$1:$X$1,0)+2,0),"")</f>
        <v>3.6593776999999998</v>
      </c>
      <c r="Y268" s="77">
        <f>IFERROR(VLOOKUP($B268,'24hr'!$A$1:$Z$367,MATCH('24hrFilter'!Y$1,'24hr'!$C$1:$Z$1,0)+2,0),"")</f>
        <v>65</v>
      </c>
      <c r="Z268" s="77">
        <f>IFERROR(VLOOKUP($B268,'24hr'!$A$1:$Z$367,MATCH('24hrFilter'!Z$1,'24hr'!$C$1:$Z$1,0)+2,0),"")</f>
        <v>75</v>
      </c>
    </row>
    <row r="269" spans="2:26" x14ac:dyDescent="0.25">
      <c r="B269">
        <f>IF(ROW()-1&lt;=Input!$F$4,ROW()-1,"")</f>
        <v>268</v>
      </c>
      <c r="C269" s="1">
        <f>IFERROR(VLOOKUP($B269,'24hr'!$A$1:$X$367,MATCH('24hrFilter'!C$1,'24hr'!$C$1:$X$1,0)+2,0),"")</f>
        <v>43927</v>
      </c>
      <c r="D269" s="77" t="str">
        <f>IFERROR(VLOOKUP($B269,'24hr'!$A$1:$X$367,MATCH('24hrFilter'!D$1,'24hr'!$C$1:$X$1,0)+2,0),"")</f>
        <v>Combined</v>
      </c>
      <c r="E269" s="77">
        <f>IFERROR(VLOOKUP($B269,'24hr'!$A$1:$X$367,MATCH('24hrFilter'!E$1,'24hr'!$C$1:$X$1,0)+2,0),"")</f>
        <v>72.127273000000002</v>
      </c>
      <c r="F269" s="77">
        <f>IFERROR(VLOOKUP($B269,'24hr'!$A$1:$X$367,MATCH('24hrFilter'!F$1,'24hr'!$C$1:$X$1,0)+2,0),"")</f>
        <v>49.985353500000002</v>
      </c>
      <c r="G269" s="77">
        <f>IFERROR(VLOOKUP($B269,'24hr'!$A$1:$X$367,MATCH('24hrFilter'!G$1,'24hr'!$C$1:$X$1,0)+2,0),"")</f>
        <v>49.985353500000002</v>
      </c>
      <c r="H269" s="77">
        <f>IFERROR(VLOOKUP($B269,'24hr'!$A$1:$X$367,MATCH('24hrFilter'!H$1,'24hr'!$C$1:$X$1,0)+2,0),"")</f>
        <v>29.224711499999998</v>
      </c>
      <c r="I269" s="77">
        <f>IFERROR(VLOOKUP($B269,'24hr'!$A$1:$X$367,MATCH('24hrFilter'!I$1,'24hr'!$C$1:$X$1,0)+2,0),"")</f>
        <v>61.775857999999999</v>
      </c>
      <c r="J269" s="77">
        <f>IFERROR(VLOOKUP($B269,'24hr'!$A$1:$X$367,MATCH('24hrFilter'!J$1,'24hr'!$C$1:$X$1,0)+2,0),"")</f>
        <v>57.424999999999997</v>
      </c>
      <c r="K269" s="77">
        <f>IFERROR(VLOOKUP($B269,'24hr'!$A$1:$X$367,MATCH('24hrFilter'!K$1,'24hr'!$C$1:$X$1,0)+2,0),"")</f>
        <v>10.639935000000001</v>
      </c>
      <c r="L269" s="77">
        <f>IFERROR(VLOOKUP($B269,'24hr'!$A$1:$X$367,MATCH('24hrFilter'!L$1,'24hr'!$C$1:$X$1,0)+2,0),"")</f>
        <v>10.639935000000001</v>
      </c>
      <c r="M269" s="77">
        <f>IFERROR(VLOOKUP($B269,'24hr'!$A$1:$X$367,MATCH('24hrFilter'!M$1,'24hr'!$C$1:$X$1,0)+2,0),"")</f>
        <v>46.785065000000003</v>
      </c>
      <c r="N269" s="77">
        <f>IFERROR(VLOOKUP($B269,'24hr'!$A$1:$X$367,MATCH('24hrFilter'!N$1,'24hr'!$C$1:$X$1,0)+2,0),"")</f>
        <v>38.999032150000005</v>
      </c>
      <c r="O269" s="77">
        <f>IFERROR(VLOOKUP($B269,'24hr'!$A$1:$X$367,MATCH('24hrFilter'!O$1,'24hr'!$C$1:$X$1,0)+2,0),"")</f>
        <v>94.8776735</v>
      </c>
      <c r="P269" s="77">
        <f>IFERROR(VLOOKUP($B269,'24hr'!$A$1:$X$367,MATCH('24hrFilter'!P$1,'24hr'!$C$1:$X$1,0)+2,0),"")</f>
        <v>8.0376945000000006</v>
      </c>
      <c r="Q269" s="77">
        <f>IFERROR(VLOOKUP($B269,'24hr'!$A$1:$X$367,MATCH('24hrFilter'!Q$1,'24hr'!$C$1:$X$1,0)+2,0),"")</f>
        <v>8.0376945000000006</v>
      </c>
      <c r="R269" s="77">
        <f>IFERROR(VLOOKUP($B269,'24hr'!$A$1:$X$367,MATCH('24hrFilter'!R$1,'24hr'!$C$1:$X$1,0)+2,0),"")</f>
        <v>86.839979</v>
      </c>
      <c r="S269" s="77">
        <f>IFERROR(VLOOKUP($B269,'24hr'!$A$1:$X$367,MATCH('24hrFilter'!S$1,'24hr'!$C$1:$X$1,0)+2,0),"")</f>
        <v>56.235472549999997</v>
      </c>
      <c r="T269" s="77">
        <f>IFERROR(VLOOKUP($B269,'24hr'!$A$1:$X$367,MATCH('24hrFilter'!T$1,'24hr'!$C$1:$X$1,0)+2,0),"")</f>
        <v>9.1346155000000007</v>
      </c>
      <c r="U269" s="77">
        <f>IFERROR(VLOOKUP($B269,'24hr'!$A$1:$X$367,MATCH('24hrFilter'!U$1,'24hr'!$C$1:$X$1,0)+2,0),"")</f>
        <v>2.4895104999999997</v>
      </c>
      <c r="V269" s="77">
        <f>IFERROR(VLOOKUP($B269,'24hr'!$A$1:$X$367,MATCH('24hrFilter'!V$1,'24hr'!$C$1:$X$1,0)+2,0),"")</f>
        <v>2.4895104999999997</v>
      </c>
      <c r="W269" s="77">
        <f>IFERROR(VLOOKUP($B269,'24hr'!$A$1:$X$367,MATCH('24hrFilter'!W$1,'24hr'!$C$1:$X$1,0)+2,0),"")</f>
        <v>6.645105</v>
      </c>
      <c r="X269" s="77">
        <f>IFERROR(VLOOKUP($B269,'24hr'!$A$1:$X$367,MATCH('24hrFilter'!X$1,'24hr'!$C$1:$X$1,0)+2,0),"")</f>
        <v>5.0576542500000006</v>
      </c>
      <c r="Y269" s="77">
        <f>IFERROR(VLOOKUP($B269,'24hr'!$A$1:$Z$367,MATCH('24hrFilter'!Y$1,'24hr'!$C$1:$Z$1,0)+2,0),"")</f>
        <v>65</v>
      </c>
      <c r="Z269" s="77">
        <f>IFERROR(VLOOKUP($B269,'24hr'!$A$1:$Z$367,MATCH('24hrFilter'!Z$1,'24hr'!$C$1:$Z$1,0)+2,0),"")</f>
        <v>75</v>
      </c>
    </row>
    <row r="270" spans="2:26" x14ac:dyDescent="0.25">
      <c r="B270">
        <f>IF(ROW()-1&lt;=Input!$F$4,ROW()-1,"")</f>
        <v>269</v>
      </c>
      <c r="C270" s="1">
        <f>IFERROR(VLOOKUP($B270,'24hr'!$A$1:$X$367,MATCH('24hrFilter'!C$1,'24hr'!$C$1:$X$1,0)+2,0),"")</f>
        <v>43926</v>
      </c>
      <c r="D270" s="77" t="str">
        <f>IFERROR(VLOOKUP($B270,'24hr'!$A$1:$X$367,MATCH('24hrFilter'!D$1,'24hr'!$C$1:$X$1,0)+2,0),"")</f>
        <v>Combined</v>
      </c>
      <c r="E270" s="77">
        <f>IFERROR(VLOOKUP($B270,'24hr'!$A$1:$X$367,MATCH('24hrFilter'!E$1,'24hr'!$C$1:$X$1,0)+2,0),"")</f>
        <v>65.281818000000001</v>
      </c>
      <c r="F270" s="77">
        <f>IFERROR(VLOOKUP($B270,'24hr'!$A$1:$X$367,MATCH('24hrFilter'!F$1,'24hr'!$C$1:$X$1,0)+2,0),"")</f>
        <v>51.394697000000001</v>
      </c>
      <c r="G270" s="77">
        <f>IFERROR(VLOOKUP($B270,'24hr'!$A$1:$X$367,MATCH('24hrFilter'!G$1,'24hr'!$C$1:$X$1,0)+2,0),"")</f>
        <v>51.394697000000001</v>
      </c>
      <c r="H270" s="77">
        <f>IFERROR(VLOOKUP($B270,'24hr'!$A$1:$X$367,MATCH('24hrFilter'!H$1,'24hr'!$C$1:$X$1,0)+2,0),"")</f>
        <v>23.174783499999997</v>
      </c>
      <c r="I270" s="77">
        <f>IFERROR(VLOOKUP($B270,'24hr'!$A$1:$X$367,MATCH('24hrFilter'!I$1,'24hr'!$C$1:$X$1,0)+2,0),"")</f>
        <v>59.826383849999999</v>
      </c>
      <c r="J270" s="77">
        <f>IFERROR(VLOOKUP($B270,'24hr'!$A$1:$X$367,MATCH('24hrFilter'!J$1,'24hr'!$C$1:$X$1,0)+2,0),"")</f>
        <v>50.873376499999999</v>
      </c>
      <c r="K270" s="77">
        <f>IFERROR(VLOOKUP($B270,'24hr'!$A$1:$X$367,MATCH('24hrFilter'!K$1,'24hr'!$C$1:$X$1,0)+2,0),"")</f>
        <v>27.245454500000001</v>
      </c>
      <c r="L270" s="77">
        <f>IFERROR(VLOOKUP($B270,'24hr'!$A$1:$X$367,MATCH('24hrFilter'!L$1,'24hr'!$C$1:$X$1,0)+2,0),"")</f>
        <v>27.245454500000001</v>
      </c>
      <c r="M270" s="77">
        <f>IFERROR(VLOOKUP($B270,'24hr'!$A$1:$X$367,MATCH('24hrFilter'!M$1,'24hr'!$C$1:$X$1,0)+2,0),"")</f>
        <v>23.627921999999998</v>
      </c>
      <c r="N270" s="77">
        <f>IFERROR(VLOOKUP($B270,'24hr'!$A$1:$X$367,MATCH('24hrFilter'!N$1,'24hr'!$C$1:$X$1,0)+2,0),"")</f>
        <v>40.103853000000001</v>
      </c>
      <c r="O270" s="77">
        <f>IFERROR(VLOOKUP($B270,'24hr'!$A$1:$X$367,MATCH('24hrFilter'!O$1,'24hr'!$C$1:$X$1,0)+2,0),"")</f>
        <v>88.078543999999994</v>
      </c>
      <c r="P270" s="77">
        <f>IFERROR(VLOOKUP($B270,'24hr'!$A$1:$X$367,MATCH('24hrFilter'!P$1,'24hr'!$C$1:$X$1,0)+2,0),"")</f>
        <v>35.364280000000001</v>
      </c>
      <c r="Q270" s="77">
        <f>IFERROR(VLOOKUP($B270,'24hr'!$A$1:$X$367,MATCH('24hrFilter'!Q$1,'24hr'!$C$1:$X$1,0)+2,0),"")</f>
        <v>35.364280000000001</v>
      </c>
      <c r="R270" s="77">
        <f>IFERROR(VLOOKUP($B270,'24hr'!$A$1:$X$367,MATCH('24hrFilter'!R$1,'24hr'!$C$1:$X$1,0)+2,0),"")</f>
        <v>52.714264</v>
      </c>
      <c r="S270" s="77">
        <f>IFERROR(VLOOKUP($B270,'24hr'!$A$1:$X$367,MATCH('24hrFilter'!S$1,'24hr'!$C$1:$X$1,0)+2,0),"")</f>
        <v>58.616335900000003</v>
      </c>
      <c r="T270" s="77">
        <f>IFERROR(VLOOKUP($B270,'24hr'!$A$1:$X$367,MATCH('24hrFilter'!T$1,'24hr'!$C$1:$X$1,0)+2,0),"")</f>
        <v>9.1294120000000003</v>
      </c>
      <c r="U270" s="77">
        <f>IFERROR(VLOOKUP($B270,'24hr'!$A$1:$X$367,MATCH('24hrFilter'!U$1,'24hr'!$C$1:$X$1,0)+2,0),"")</f>
        <v>1.9251335000000001</v>
      </c>
      <c r="V270" s="77">
        <f>IFERROR(VLOOKUP($B270,'24hr'!$A$1:$X$367,MATCH('24hrFilter'!V$1,'24hr'!$C$1:$X$1,0)+2,0),"")</f>
        <v>1.9251335000000001</v>
      </c>
      <c r="W270" s="77">
        <f>IFERROR(VLOOKUP($B270,'24hr'!$A$1:$X$367,MATCH('24hrFilter'!W$1,'24hr'!$C$1:$X$1,0)+2,0),"")</f>
        <v>7.2042784999999991</v>
      </c>
      <c r="X270" s="77">
        <f>IFERROR(VLOOKUP($B270,'24hr'!$A$1:$X$367,MATCH('24hrFilter'!X$1,'24hr'!$C$1:$X$1,0)+2,0),"")</f>
        <v>4.0161373999999999</v>
      </c>
      <c r="Y270" s="77">
        <f>IFERROR(VLOOKUP($B270,'24hr'!$A$1:$Z$367,MATCH('24hrFilter'!Y$1,'24hr'!$C$1:$Z$1,0)+2,0),"")</f>
        <v>65</v>
      </c>
      <c r="Z270" s="77">
        <f>IFERROR(VLOOKUP($B270,'24hr'!$A$1:$Z$367,MATCH('24hrFilter'!Z$1,'24hr'!$C$1:$Z$1,0)+2,0),"")</f>
        <v>75</v>
      </c>
    </row>
    <row r="271" spans="2:26" x14ac:dyDescent="0.25">
      <c r="B271">
        <f>IF(ROW()-1&lt;=Input!$F$4,ROW()-1,"")</f>
        <v>270</v>
      </c>
      <c r="C271" s="1">
        <f>IFERROR(VLOOKUP($B271,'24hr'!$A$1:$X$367,MATCH('24hrFilter'!C$1,'24hr'!$C$1:$X$1,0)+2,0),"")</f>
        <v>43925</v>
      </c>
      <c r="D271" s="77" t="str">
        <f>IFERROR(VLOOKUP($B271,'24hr'!$A$1:$X$367,MATCH('24hrFilter'!D$1,'24hr'!$C$1:$X$1,0)+2,0),"")</f>
        <v>Combined</v>
      </c>
      <c r="E271" s="77">
        <f>IFERROR(VLOOKUP($B271,'24hr'!$A$1:$X$367,MATCH('24hrFilter'!E$1,'24hr'!$C$1:$X$1,0)+2,0),"")</f>
        <v>57.909090999999997</v>
      </c>
      <c r="F271" s="77">
        <f>IFERROR(VLOOKUP($B271,'24hr'!$A$1:$X$367,MATCH('24hrFilter'!F$1,'24hr'!$C$1:$X$1,0)+2,0),"")</f>
        <v>49.996154000000004</v>
      </c>
      <c r="G271" s="77">
        <f>IFERROR(VLOOKUP($B271,'24hr'!$A$1:$X$367,MATCH('24hrFilter'!G$1,'24hr'!$C$1:$X$1,0)+2,0),"")</f>
        <v>49.996154000000004</v>
      </c>
      <c r="H271" s="77">
        <f>IFERROR(VLOOKUP($B271,'24hr'!$A$1:$X$367,MATCH('24hrFilter'!H$1,'24hr'!$C$1:$X$1,0)+2,0),"")</f>
        <v>16.304545499999996</v>
      </c>
      <c r="I271" s="77">
        <f>IFERROR(VLOOKUP($B271,'24hr'!$A$1:$X$367,MATCH('24hrFilter'!I$1,'24hr'!$C$1:$X$1,0)+2,0),"")</f>
        <v>57.513992299999998</v>
      </c>
      <c r="J271" s="77">
        <f>IFERROR(VLOOKUP($B271,'24hr'!$A$1:$X$367,MATCH('24hrFilter'!J$1,'24hr'!$C$1:$X$1,0)+2,0),"")</f>
        <v>50.594296999999997</v>
      </c>
      <c r="K271" s="77">
        <f>IFERROR(VLOOKUP($B271,'24hr'!$A$1:$X$367,MATCH('24hrFilter'!K$1,'24hr'!$C$1:$X$1,0)+2,0),"")</f>
        <v>32.1293705</v>
      </c>
      <c r="L271" s="77">
        <f>IFERROR(VLOOKUP($B271,'24hr'!$A$1:$X$367,MATCH('24hrFilter'!L$1,'24hr'!$C$1:$X$1,0)+2,0),"")</f>
        <v>32.1293705</v>
      </c>
      <c r="M271" s="77">
        <f>IFERROR(VLOOKUP($B271,'24hr'!$A$1:$X$367,MATCH('24hrFilter'!M$1,'24hr'!$C$1:$X$1,0)+2,0),"")</f>
        <v>18.464926499999997</v>
      </c>
      <c r="N271" s="77">
        <f>IFERROR(VLOOKUP($B271,'24hr'!$A$1:$X$367,MATCH('24hrFilter'!N$1,'24hr'!$C$1:$X$1,0)+2,0),"")</f>
        <v>42.7005914</v>
      </c>
      <c r="O271" s="77">
        <f>IFERROR(VLOOKUP($B271,'24hr'!$A$1:$X$367,MATCH('24hrFilter'!O$1,'24hr'!$C$1:$X$1,0)+2,0),"")</f>
        <v>88.572201500000006</v>
      </c>
      <c r="P271" s="77">
        <f>IFERROR(VLOOKUP($B271,'24hr'!$A$1:$X$367,MATCH('24hrFilter'!P$1,'24hr'!$C$1:$X$1,0)+2,0),"")</f>
        <v>37.5494755</v>
      </c>
      <c r="Q271" s="77">
        <f>IFERROR(VLOOKUP($B271,'24hr'!$A$1:$X$367,MATCH('24hrFilter'!Q$1,'24hr'!$C$1:$X$1,0)+2,0),"")</f>
        <v>37.5494755</v>
      </c>
      <c r="R271" s="77">
        <f>IFERROR(VLOOKUP($B271,'24hr'!$A$1:$X$367,MATCH('24hrFilter'!R$1,'24hr'!$C$1:$X$1,0)+2,0),"")</f>
        <v>51.022725999999999</v>
      </c>
      <c r="S271" s="77">
        <f>IFERROR(VLOOKUP($B271,'24hr'!$A$1:$X$367,MATCH('24hrFilter'!S$1,'24hr'!$C$1:$X$1,0)+2,0),"")</f>
        <v>64.615018199999994</v>
      </c>
      <c r="T271" s="77">
        <f>IFERROR(VLOOKUP($B271,'24hr'!$A$1:$X$367,MATCH('24hrFilter'!T$1,'24hr'!$C$1:$X$1,0)+2,0),"")</f>
        <v>6.8276314999999999</v>
      </c>
      <c r="U271" s="77">
        <f>IFERROR(VLOOKUP($B271,'24hr'!$A$1:$X$367,MATCH('24hrFilter'!U$1,'24hr'!$C$1:$X$1,0)+2,0),"")</f>
        <v>0.82867099999999994</v>
      </c>
      <c r="V271" s="77">
        <f>IFERROR(VLOOKUP($B271,'24hr'!$A$1:$X$367,MATCH('24hrFilter'!V$1,'24hr'!$C$1:$X$1,0)+2,0),"")</f>
        <v>0.82867099999999994</v>
      </c>
      <c r="W271" s="77">
        <f>IFERROR(VLOOKUP($B271,'24hr'!$A$1:$X$367,MATCH('24hrFilter'!W$1,'24hr'!$C$1:$X$1,0)+2,0),"")</f>
        <v>5.9989604999999999</v>
      </c>
      <c r="X271" s="77">
        <f>IFERROR(VLOOKUP($B271,'24hr'!$A$1:$X$367,MATCH('24hrFilter'!X$1,'24hr'!$C$1:$X$1,0)+2,0),"")</f>
        <v>3.4238293999999998</v>
      </c>
      <c r="Y271" s="77">
        <f>IFERROR(VLOOKUP($B271,'24hr'!$A$1:$Z$367,MATCH('24hrFilter'!Y$1,'24hr'!$C$1:$Z$1,0)+2,0),"")</f>
        <v>65</v>
      </c>
      <c r="Z271" s="77">
        <f>IFERROR(VLOOKUP($B271,'24hr'!$A$1:$Z$367,MATCH('24hrFilter'!Z$1,'24hr'!$C$1:$Z$1,0)+2,0),"")</f>
        <v>75</v>
      </c>
    </row>
    <row r="272" spans="2:26" x14ac:dyDescent="0.25">
      <c r="B272">
        <f>IF(ROW()-1&lt;=Input!$F$4,ROW()-1,"")</f>
        <v>271</v>
      </c>
      <c r="C272" s="1">
        <f>IFERROR(VLOOKUP($B272,'24hr'!$A$1:$X$367,MATCH('24hrFilter'!C$1,'24hr'!$C$1:$X$1,0)+2,0),"")</f>
        <v>43924</v>
      </c>
      <c r="D272" s="77" t="str">
        <f>IFERROR(VLOOKUP($B272,'24hr'!$A$1:$X$367,MATCH('24hrFilter'!D$1,'24hr'!$C$1:$X$1,0)+2,0),"")</f>
        <v>Combined</v>
      </c>
      <c r="E272" s="77">
        <f>IFERROR(VLOOKUP($B272,'24hr'!$A$1:$X$367,MATCH('24hrFilter'!E$1,'24hr'!$C$1:$X$1,0)+2,0),"")</f>
        <v>55.634545000000003</v>
      </c>
      <c r="F272" s="77">
        <f>IFERROR(VLOOKUP($B272,'24hr'!$A$1:$X$367,MATCH('24hrFilter'!F$1,'24hr'!$C$1:$X$1,0)+2,0),"")</f>
        <v>45.427971999999997</v>
      </c>
      <c r="G272" s="77">
        <f>IFERROR(VLOOKUP($B272,'24hr'!$A$1:$X$367,MATCH('24hrFilter'!G$1,'24hr'!$C$1:$X$1,0)+2,0),"")</f>
        <v>45.427971999999997</v>
      </c>
      <c r="H272" s="77">
        <f>IFERROR(VLOOKUP($B272,'24hr'!$A$1:$X$367,MATCH('24hrFilter'!H$1,'24hr'!$C$1:$X$1,0)+2,0),"")</f>
        <v>19.399826999999998</v>
      </c>
      <c r="I272" s="77">
        <f>IFERROR(VLOOKUP($B272,'24hr'!$A$1:$X$367,MATCH('24hrFilter'!I$1,'24hr'!$C$1:$X$1,0)+2,0),"")</f>
        <v>57.0149799</v>
      </c>
      <c r="J272" s="77">
        <f>IFERROR(VLOOKUP($B272,'24hr'!$A$1:$X$367,MATCH('24hrFilter'!J$1,'24hr'!$C$1:$X$1,0)+2,0),"")</f>
        <v>50.902631499999998</v>
      </c>
      <c r="K272" s="77">
        <f>IFERROR(VLOOKUP($B272,'24hr'!$A$1:$X$367,MATCH('24hrFilter'!K$1,'24hr'!$C$1:$X$1,0)+2,0),"")</f>
        <v>22.792097999999999</v>
      </c>
      <c r="L272" s="77">
        <f>IFERROR(VLOOKUP($B272,'24hr'!$A$1:$X$367,MATCH('24hrFilter'!L$1,'24hr'!$C$1:$X$1,0)+2,0),"")</f>
        <v>22.792097999999999</v>
      </c>
      <c r="M272" s="77">
        <f>IFERROR(VLOOKUP($B272,'24hr'!$A$1:$X$367,MATCH('24hrFilter'!M$1,'24hr'!$C$1:$X$1,0)+2,0),"")</f>
        <v>28.110533500000003</v>
      </c>
      <c r="N272" s="77">
        <f>IFERROR(VLOOKUP($B272,'24hr'!$A$1:$X$367,MATCH('24hrFilter'!N$1,'24hr'!$C$1:$X$1,0)+2,0),"")</f>
        <v>40.468346949999997</v>
      </c>
      <c r="O272" s="77">
        <f>IFERROR(VLOOKUP($B272,'24hr'!$A$1:$X$367,MATCH('24hrFilter'!O$1,'24hr'!$C$1:$X$1,0)+2,0),"")</f>
        <v>89.440692500000011</v>
      </c>
      <c r="P272" s="77">
        <f>IFERROR(VLOOKUP($B272,'24hr'!$A$1:$X$367,MATCH('24hrFilter'!P$1,'24hr'!$C$1:$X$1,0)+2,0),"")</f>
        <v>26.980279500000002</v>
      </c>
      <c r="Q272" s="77">
        <f>IFERROR(VLOOKUP($B272,'24hr'!$A$1:$X$367,MATCH('24hrFilter'!Q$1,'24hr'!$C$1:$X$1,0)+2,0),"")</f>
        <v>26.980279500000002</v>
      </c>
      <c r="R272" s="77">
        <f>IFERROR(VLOOKUP($B272,'24hr'!$A$1:$X$367,MATCH('24hrFilter'!R$1,'24hr'!$C$1:$X$1,0)+2,0),"")</f>
        <v>62.460413000000003</v>
      </c>
      <c r="S272" s="77">
        <f>IFERROR(VLOOKUP($B272,'24hr'!$A$1:$X$367,MATCH('24hrFilter'!S$1,'24hr'!$C$1:$X$1,0)+2,0),"")</f>
        <v>62.579615249999996</v>
      </c>
      <c r="T272" s="77">
        <f>IFERROR(VLOOKUP($B272,'24hr'!$A$1:$X$367,MATCH('24hrFilter'!T$1,'24hr'!$C$1:$X$1,0)+2,0),"")</f>
        <v>4.6561085000000002</v>
      </c>
      <c r="U272" s="77">
        <f>IFERROR(VLOOKUP($B272,'24hr'!$A$1:$X$367,MATCH('24hrFilter'!U$1,'24hr'!$C$1:$X$1,0)+2,0),"")</f>
        <v>1.7802199999999999</v>
      </c>
      <c r="V272" s="77">
        <f>IFERROR(VLOOKUP($B272,'24hr'!$A$1:$X$367,MATCH('24hrFilter'!V$1,'24hr'!$C$1:$X$1,0)+2,0),"")</f>
        <v>1.7802199999999999</v>
      </c>
      <c r="W272" s="77">
        <f>IFERROR(VLOOKUP($B272,'24hr'!$A$1:$X$367,MATCH('24hrFilter'!W$1,'24hr'!$C$1:$X$1,0)+2,0),"")</f>
        <v>2.8758885000000003</v>
      </c>
      <c r="X272" s="77">
        <f>IFERROR(VLOOKUP($B272,'24hr'!$A$1:$X$367,MATCH('24hrFilter'!X$1,'24hr'!$C$1:$X$1,0)+2,0),"")</f>
        <v>3.2886806499999999</v>
      </c>
      <c r="Y272" s="77">
        <f>IFERROR(VLOOKUP($B272,'24hr'!$A$1:$Z$367,MATCH('24hrFilter'!Y$1,'24hr'!$C$1:$Z$1,0)+2,0),"")</f>
        <v>65</v>
      </c>
      <c r="Z272" s="77">
        <f>IFERROR(VLOOKUP($B272,'24hr'!$A$1:$Z$367,MATCH('24hrFilter'!Z$1,'24hr'!$C$1:$Z$1,0)+2,0),"")</f>
        <v>75</v>
      </c>
    </row>
    <row r="273" spans="2:26" x14ac:dyDescent="0.25">
      <c r="B273">
        <f>IF(ROW()-1&lt;=Input!$F$4,ROW()-1,"")</f>
        <v>272</v>
      </c>
      <c r="C273" s="1">
        <f>IFERROR(VLOOKUP($B273,'24hr'!$A$1:$X$367,MATCH('24hrFilter'!C$1,'24hr'!$C$1:$X$1,0)+2,0),"")</f>
        <v>43923</v>
      </c>
      <c r="D273" s="77" t="str">
        <f>IFERROR(VLOOKUP($B273,'24hr'!$A$1:$X$367,MATCH('24hrFilter'!D$1,'24hr'!$C$1:$X$1,0)+2,0),"")</f>
        <v>Combined</v>
      </c>
      <c r="E273" s="77">
        <f>IFERROR(VLOOKUP($B273,'24hr'!$A$1:$X$367,MATCH('24hrFilter'!E$1,'24hr'!$C$1:$X$1,0)+2,0),"")</f>
        <v>55.808332999999998</v>
      </c>
      <c r="F273" s="77">
        <f>IFERROR(VLOOKUP($B273,'24hr'!$A$1:$X$367,MATCH('24hrFilter'!F$1,'24hr'!$C$1:$X$1,0)+2,0),"")</f>
        <v>49.305757499999999</v>
      </c>
      <c r="G273" s="77">
        <f>IFERROR(VLOOKUP($B273,'24hr'!$A$1:$X$367,MATCH('24hrFilter'!G$1,'24hr'!$C$1:$X$1,0)+2,0),"")</f>
        <v>49.305757499999999</v>
      </c>
      <c r="H273" s="77">
        <f>IFERROR(VLOOKUP($B273,'24hr'!$A$1:$X$367,MATCH('24hrFilter'!H$1,'24hr'!$C$1:$X$1,0)+2,0),"")</f>
        <v>14.906265999999999</v>
      </c>
      <c r="I273" s="77">
        <f>IFERROR(VLOOKUP($B273,'24hr'!$A$1:$X$367,MATCH('24hrFilter'!I$1,'24hr'!$C$1:$X$1,0)+2,0),"")</f>
        <v>56.623050800000001</v>
      </c>
      <c r="J273" s="77">
        <f>IFERROR(VLOOKUP($B273,'24hr'!$A$1:$X$367,MATCH('24hrFilter'!J$1,'24hr'!$C$1:$X$1,0)+2,0),"")</f>
        <v>52.182353000000006</v>
      </c>
      <c r="K273" s="77">
        <f>IFERROR(VLOOKUP($B273,'24hr'!$A$1:$X$367,MATCH('24hrFilter'!K$1,'24hr'!$C$1:$X$1,0)+2,0),"")</f>
        <v>21.984415499999997</v>
      </c>
      <c r="L273" s="77">
        <f>IFERROR(VLOOKUP($B273,'24hr'!$A$1:$X$367,MATCH('24hrFilter'!L$1,'24hr'!$C$1:$X$1,0)+2,0),"")</f>
        <v>21.984415499999997</v>
      </c>
      <c r="M273" s="77">
        <f>IFERROR(VLOOKUP($B273,'24hr'!$A$1:$X$367,MATCH('24hrFilter'!M$1,'24hr'!$C$1:$X$1,0)+2,0),"")</f>
        <v>30.197937500000005</v>
      </c>
      <c r="N273" s="77">
        <f>IFERROR(VLOOKUP($B273,'24hr'!$A$1:$X$367,MATCH('24hrFilter'!N$1,'24hr'!$C$1:$X$1,0)+2,0),"")</f>
        <v>42.579500549999999</v>
      </c>
      <c r="O273" s="77">
        <f>IFERROR(VLOOKUP($B273,'24hr'!$A$1:$X$367,MATCH('24hrFilter'!O$1,'24hr'!$C$1:$X$1,0)+2,0),"")</f>
        <v>89.192091500000004</v>
      </c>
      <c r="P273" s="77">
        <f>IFERROR(VLOOKUP($B273,'24hr'!$A$1:$X$367,MATCH('24hrFilter'!P$1,'24hr'!$C$1:$X$1,0)+2,0),"")</f>
        <v>33.4645455</v>
      </c>
      <c r="Q273" s="77">
        <f>IFERROR(VLOOKUP($B273,'24hr'!$A$1:$X$367,MATCH('24hrFilter'!Q$1,'24hr'!$C$1:$X$1,0)+2,0),"")</f>
        <v>33.4645455</v>
      </c>
      <c r="R273" s="77">
        <f>IFERROR(VLOOKUP($B273,'24hr'!$A$1:$X$367,MATCH('24hrFilter'!R$1,'24hr'!$C$1:$X$1,0)+2,0),"")</f>
        <v>55.727546000000004</v>
      </c>
      <c r="S273" s="77">
        <f>IFERROR(VLOOKUP($B273,'24hr'!$A$1:$X$367,MATCH('24hrFilter'!S$1,'24hr'!$C$1:$X$1,0)+2,0),"")</f>
        <v>68.37525445</v>
      </c>
      <c r="T273" s="77">
        <f>IFERROR(VLOOKUP($B273,'24hr'!$A$1:$X$367,MATCH('24hrFilter'!T$1,'24hr'!$C$1:$X$1,0)+2,0),"")</f>
        <v>8.25</v>
      </c>
      <c r="U273" s="77">
        <f>IFERROR(VLOOKUP($B273,'24hr'!$A$1:$X$367,MATCH('24hrFilter'!U$1,'24hr'!$C$1:$X$1,0)+2,0),"")</f>
        <v>2.064171</v>
      </c>
      <c r="V273" s="77">
        <f>IFERROR(VLOOKUP($B273,'24hr'!$A$1:$X$367,MATCH('24hrFilter'!V$1,'24hr'!$C$1:$X$1,0)+2,0),"")</f>
        <v>2.064171</v>
      </c>
      <c r="W273" s="77">
        <f>IFERROR(VLOOKUP($B273,'24hr'!$A$1:$X$367,MATCH('24hrFilter'!W$1,'24hr'!$C$1:$X$1,0)+2,0),"")</f>
        <v>6.185829</v>
      </c>
      <c r="X273" s="77">
        <f>IFERROR(VLOOKUP($B273,'24hr'!$A$1:$X$367,MATCH('24hrFilter'!X$1,'24hr'!$C$1:$X$1,0)+2,0),"")</f>
        <v>4.3462422500000004</v>
      </c>
      <c r="Y273" s="77">
        <f>IFERROR(VLOOKUP($B273,'24hr'!$A$1:$Z$367,MATCH('24hrFilter'!Y$1,'24hr'!$C$1:$Z$1,0)+2,0),"")</f>
        <v>65</v>
      </c>
      <c r="Z273" s="77">
        <f>IFERROR(VLOOKUP($B273,'24hr'!$A$1:$Z$367,MATCH('24hrFilter'!Z$1,'24hr'!$C$1:$Z$1,0)+2,0),"")</f>
        <v>75</v>
      </c>
    </row>
    <row r="274" spans="2:26" x14ac:dyDescent="0.25">
      <c r="B274">
        <f>IF(ROW()-1&lt;=Input!$F$4,ROW()-1,"")</f>
        <v>273</v>
      </c>
      <c r="C274" s="1">
        <f>IFERROR(VLOOKUP($B274,'24hr'!$A$1:$X$367,MATCH('24hrFilter'!C$1,'24hr'!$C$1:$X$1,0)+2,0),"")</f>
        <v>43922</v>
      </c>
      <c r="D274" s="77" t="str">
        <f>IFERROR(VLOOKUP($B274,'24hr'!$A$1:$X$367,MATCH('24hrFilter'!D$1,'24hr'!$C$1:$X$1,0)+2,0),"")</f>
        <v>Combined</v>
      </c>
      <c r="E274" s="77">
        <f>IFERROR(VLOOKUP($B274,'24hr'!$A$1:$X$367,MATCH('24hrFilter'!E$1,'24hr'!$C$1:$X$1,0)+2,0),"")</f>
        <v>54.916666999999997</v>
      </c>
      <c r="F274" s="77">
        <f>IFERROR(VLOOKUP($B274,'24hr'!$A$1:$X$367,MATCH('24hrFilter'!F$1,'24hr'!$C$1:$X$1,0)+2,0),"")</f>
        <v>47.932461500000002</v>
      </c>
      <c r="G274" s="77">
        <f>IFERROR(VLOOKUP($B274,'24hr'!$A$1:$X$367,MATCH('24hrFilter'!G$1,'24hr'!$C$1:$X$1,0)+2,0),"")</f>
        <v>47.932461500000002</v>
      </c>
      <c r="H274" s="77">
        <f>IFERROR(VLOOKUP($B274,'24hr'!$A$1:$X$367,MATCH('24hrFilter'!H$1,'24hr'!$C$1:$X$1,0)+2,0),"")</f>
        <v>14.198948999999999</v>
      </c>
      <c r="I274" s="77">
        <f>IFERROR(VLOOKUP($B274,'24hr'!$A$1:$X$367,MATCH('24hrFilter'!I$1,'24hr'!$C$1:$X$1,0)+2,0),"")</f>
        <v>56.343332050000001</v>
      </c>
      <c r="J274" s="77">
        <f>IFERROR(VLOOKUP($B274,'24hr'!$A$1:$X$367,MATCH('24hrFilter'!J$1,'24hr'!$C$1:$X$1,0)+2,0),"")</f>
        <v>50.978054</v>
      </c>
      <c r="K274" s="77">
        <f>IFERROR(VLOOKUP($B274,'24hr'!$A$1:$X$367,MATCH('24hrFilter'!K$1,'24hr'!$C$1:$X$1,0)+2,0),"")</f>
        <v>34.328322</v>
      </c>
      <c r="L274" s="77">
        <f>IFERROR(VLOOKUP($B274,'24hr'!$A$1:$X$367,MATCH('24hrFilter'!L$1,'24hr'!$C$1:$X$1,0)+2,0),"")</f>
        <v>34.328322</v>
      </c>
      <c r="M274" s="77">
        <f>IFERROR(VLOOKUP($B274,'24hr'!$A$1:$X$367,MATCH('24hrFilter'!M$1,'24hr'!$C$1:$X$1,0)+2,0),"")</f>
        <v>16.649732</v>
      </c>
      <c r="N274" s="77">
        <f>IFERROR(VLOOKUP($B274,'24hr'!$A$1:$X$367,MATCH('24hrFilter'!N$1,'24hr'!$C$1:$X$1,0)+2,0),"")</f>
        <v>43.849408449999999</v>
      </c>
      <c r="O274" s="77">
        <f>IFERROR(VLOOKUP($B274,'24hr'!$A$1:$X$367,MATCH('24hrFilter'!O$1,'24hr'!$C$1:$X$1,0)+2,0),"")</f>
        <v>89.54476600000001</v>
      </c>
      <c r="P274" s="77">
        <f>IFERROR(VLOOKUP($B274,'24hr'!$A$1:$X$367,MATCH('24hrFilter'!P$1,'24hr'!$C$1:$X$1,0)+2,0),"")</f>
        <v>43.1215385</v>
      </c>
      <c r="Q274" s="77">
        <f>IFERROR(VLOOKUP($B274,'24hr'!$A$1:$X$367,MATCH('24hrFilter'!Q$1,'24hr'!$C$1:$X$1,0)+2,0),"")</f>
        <v>43.1215385</v>
      </c>
      <c r="R274" s="77">
        <f>IFERROR(VLOOKUP($B274,'24hr'!$A$1:$X$367,MATCH('24hrFilter'!R$1,'24hr'!$C$1:$X$1,0)+2,0),"")</f>
        <v>46.423227500000003</v>
      </c>
      <c r="S274" s="77">
        <f>IFERROR(VLOOKUP($B274,'24hr'!$A$1:$X$367,MATCH('24hrFilter'!S$1,'24hr'!$C$1:$X$1,0)+2,0),"")</f>
        <v>69.236301800000007</v>
      </c>
      <c r="T274" s="77">
        <f>IFERROR(VLOOKUP($B274,'24hr'!$A$1:$X$367,MATCH('24hrFilter'!T$1,'24hr'!$C$1:$X$1,0)+2,0),"")</f>
        <v>6.0750000000000002</v>
      </c>
      <c r="U274" s="77">
        <f>IFERROR(VLOOKUP($B274,'24hr'!$A$1:$X$367,MATCH('24hrFilter'!U$1,'24hr'!$C$1:$X$1,0)+2,0),"")</f>
        <v>2.4271254999999998</v>
      </c>
      <c r="V274" s="77">
        <f>IFERROR(VLOOKUP($B274,'24hr'!$A$1:$X$367,MATCH('24hrFilter'!V$1,'24hr'!$C$1:$X$1,0)+2,0),"")</f>
        <v>2.4271254999999998</v>
      </c>
      <c r="W274" s="77">
        <f>IFERROR(VLOOKUP($B274,'24hr'!$A$1:$X$367,MATCH('24hrFilter'!W$1,'24hr'!$C$1:$X$1,0)+2,0),"")</f>
        <v>3.6478745000000004</v>
      </c>
      <c r="X274" s="77">
        <f>IFERROR(VLOOKUP($B274,'24hr'!$A$1:$X$367,MATCH('24hrFilter'!X$1,'24hr'!$C$1:$X$1,0)+2,0),"")</f>
        <v>4.0111694</v>
      </c>
      <c r="Y274" s="77">
        <f>IFERROR(VLOOKUP($B274,'24hr'!$A$1:$Z$367,MATCH('24hrFilter'!Y$1,'24hr'!$C$1:$Z$1,0)+2,0),"")</f>
        <v>65</v>
      </c>
      <c r="Z274" s="77">
        <f>IFERROR(VLOOKUP($B274,'24hr'!$A$1:$Z$367,MATCH('24hrFilter'!Z$1,'24hr'!$C$1:$Z$1,0)+2,0),"")</f>
        <v>75</v>
      </c>
    </row>
    <row r="275" spans="2:26" x14ac:dyDescent="0.25">
      <c r="B275">
        <f>IF(ROW()-1&lt;=Input!$F$4,ROW()-1,"")</f>
        <v>274</v>
      </c>
      <c r="C275" s="1">
        <f>IFERROR(VLOOKUP($B275,'24hr'!$A$1:$X$367,MATCH('24hrFilter'!C$1,'24hr'!$C$1:$X$1,0)+2,0),"")</f>
        <v>43921</v>
      </c>
      <c r="D275" s="77" t="str">
        <f>IFERROR(VLOOKUP($B275,'24hr'!$A$1:$X$367,MATCH('24hrFilter'!D$1,'24hr'!$C$1:$X$1,0)+2,0),"")</f>
        <v>Combined</v>
      </c>
      <c r="E275" s="77">
        <f>IFERROR(VLOOKUP($B275,'24hr'!$A$1:$X$367,MATCH('24hrFilter'!E$1,'24hr'!$C$1:$X$1,0)+2,0),"")</f>
        <v>56.054544999999997</v>
      </c>
      <c r="F275" s="77">
        <f>IFERROR(VLOOKUP($B275,'24hr'!$A$1:$X$367,MATCH('24hrFilter'!F$1,'24hr'!$C$1:$X$1,0)+2,0),"")</f>
        <v>49.330727500000002</v>
      </c>
      <c r="G275" s="77">
        <f>IFERROR(VLOOKUP($B275,'24hr'!$A$1:$X$367,MATCH('24hrFilter'!G$1,'24hr'!$C$1:$X$1,0)+2,0),"")</f>
        <v>49.330727500000002</v>
      </c>
      <c r="H275" s="77">
        <f>IFERROR(VLOOKUP($B275,'24hr'!$A$1:$X$367,MATCH('24hrFilter'!H$1,'24hr'!$C$1:$X$1,0)+2,0),"")</f>
        <v>16.666544999999996</v>
      </c>
      <c r="I275" s="77">
        <f>IFERROR(VLOOKUP($B275,'24hr'!$A$1:$X$367,MATCH('24hrFilter'!I$1,'24hr'!$C$1:$X$1,0)+2,0),"")</f>
        <v>57.351241800000004</v>
      </c>
      <c r="J275" s="77">
        <f>IFERROR(VLOOKUP($B275,'24hr'!$A$1:$X$367,MATCH('24hrFilter'!J$1,'24hr'!$C$1:$X$1,0)+2,0),"")</f>
        <v>50.026904000000002</v>
      </c>
      <c r="K275" s="77">
        <f>IFERROR(VLOOKUP($B275,'24hr'!$A$1:$X$367,MATCH('24hrFilter'!K$1,'24hr'!$C$1:$X$1,0)+2,0),"")</f>
        <v>17.881818000000003</v>
      </c>
      <c r="L275" s="77">
        <f>IFERROR(VLOOKUP($B275,'24hr'!$A$1:$X$367,MATCH('24hrFilter'!L$1,'24hr'!$C$1:$X$1,0)+2,0),"")</f>
        <v>17.881818000000003</v>
      </c>
      <c r="M275" s="77">
        <f>IFERROR(VLOOKUP($B275,'24hr'!$A$1:$X$367,MATCH('24hrFilter'!M$1,'24hr'!$C$1:$X$1,0)+2,0),"")</f>
        <v>32.145085999999999</v>
      </c>
      <c r="N275" s="77">
        <f>IFERROR(VLOOKUP($B275,'24hr'!$A$1:$X$367,MATCH('24hrFilter'!N$1,'24hr'!$C$1:$X$1,0)+2,0),"")</f>
        <v>40.140850150000006</v>
      </c>
      <c r="O275" s="77">
        <f>IFERROR(VLOOKUP($B275,'24hr'!$A$1:$X$367,MATCH('24hrFilter'!O$1,'24hr'!$C$1:$X$1,0)+2,0),"")</f>
        <v>85.435097999999996</v>
      </c>
      <c r="P275" s="77">
        <f>IFERROR(VLOOKUP($B275,'24hr'!$A$1:$X$367,MATCH('24hrFilter'!P$1,'24hr'!$C$1:$X$1,0)+2,0),"")</f>
        <v>18.10003</v>
      </c>
      <c r="Q275" s="77">
        <f>IFERROR(VLOOKUP($B275,'24hr'!$A$1:$X$367,MATCH('24hrFilter'!Q$1,'24hr'!$C$1:$X$1,0)+2,0),"")</f>
        <v>18.10003</v>
      </c>
      <c r="R275" s="77">
        <f>IFERROR(VLOOKUP($B275,'24hr'!$A$1:$X$367,MATCH('24hrFilter'!R$1,'24hr'!$C$1:$X$1,0)+2,0),"")</f>
        <v>67.335068000000007</v>
      </c>
      <c r="S275" s="77">
        <f>IFERROR(VLOOKUP($B275,'24hr'!$A$1:$X$367,MATCH('24hrFilter'!S$1,'24hr'!$C$1:$X$1,0)+2,0),"")</f>
        <v>61.488067599999994</v>
      </c>
      <c r="T275" s="77">
        <f>IFERROR(VLOOKUP($B275,'24hr'!$A$1:$X$367,MATCH('24hrFilter'!T$1,'24hr'!$C$1:$X$1,0)+2,0),"")</f>
        <v>8.2670940000000002</v>
      </c>
      <c r="U275" s="77">
        <f>IFERROR(VLOOKUP($B275,'24hr'!$A$1:$X$367,MATCH('24hrFilter'!U$1,'24hr'!$C$1:$X$1,0)+2,0),"")</f>
        <v>0.59790200000000004</v>
      </c>
      <c r="V275" s="77">
        <f>IFERROR(VLOOKUP($B275,'24hr'!$A$1:$X$367,MATCH('24hrFilter'!V$1,'24hr'!$C$1:$X$1,0)+2,0),"")</f>
        <v>0.59790200000000004</v>
      </c>
      <c r="W275" s="77">
        <f>IFERROR(VLOOKUP($B275,'24hr'!$A$1:$X$367,MATCH('24hrFilter'!W$1,'24hr'!$C$1:$X$1,0)+2,0),"")</f>
        <v>7.6691920000000007</v>
      </c>
      <c r="X275" s="77">
        <f>IFERROR(VLOOKUP($B275,'24hr'!$A$1:$X$367,MATCH('24hrFilter'!X$1,'24hr'!$C$1:$X$1,0)+2,0),"")</f>
        <v>3.7905868500000004</v>
      </c>
      <c r="Y275" s="77">
        <f>IFERROR(VLOOKUP($B275,'24hr'!$A$1:$Z$367,MATCH('24hrFilter'!Y$1,'24hr'!$C$1:$Z$1,0)+2,0),"")</f>
        <v>65</v>
      </c>
      <c r="Z275" s="77">
        <f>IFERROR(VLOOKUP($B275,'24hr'!$A$1:$Z$367,MATCH('24hrFilter'!Z$1,'24hr'!$C$1:$Z$1,0)+2,0),"")</f>
        <v>75</v>
      </c>
    </row>
    <row r="276" spans="2:26" x14ac:dyDescent="0.25">
      <c r="B276">
        <f>IF(ROW()-1&lt;=Input!$F$4,ROW()-1,"")</f>
        <v>275</v>
      </c>
      <c r="C276" s="1">
        <f>IFERROR(VLOOKUP($B276,'24hr'!$A$1:$X$367,MATCH('24hrFilter'!C$1,'24hr'!$C$1:$X$1,0)+2,0),"")</f>
        <v>43920</v>
      </c>
      <c r="D276" s="77" t="str">
        <f>IFERROR(VLOOKUP($B276,'24hr'!$A$1:$X$367,MATCH('24hrFilter'!D$1,'24hr'!$C$1:$X$1,0)+2,0),"")</f>
        <v>Combined</v>
      </c>
      <c r="E276" s="77">
        <f>IFERROR(VLOOKUP($B276,'24hr'!$A$1:$X$367,MATCH('24hrFilter'!E$1,'24hr'!$C$1:$X$1,0)+2,0),"")</f>
        <v>62.518182000000003</v>
      </c>
      <c r="F276" s="77">
        <f>IFERROR(VLOOKUP($B276,'24hr'!$A$1:$X$367,MATCH('24hrFilter'!F$1,'24hr'!$C$1:$X$1,0)+2,0),"")</f>
        <v>47.251428500000003</v>
      </c>
      <c r="G276" s="77">
        <f>IFERROR(VLOOKUP($B276,'24hr'!$A$1:$X$367,MATCH('24hrFilter'!G$1,'24hr'!$C$1:$X$1,0)+2,0),"")</f>
        <v>47.251428500000003</v>
      </c>
      <c r="H276" s="77">
        <f>IFERROR(VLOOKUP($B276,'24hr'!$A$1:$X$367,MATCH('24hrFilter'!H$1,'24hr'!$C$1:$X$1,0)+2,0),"")</f>
        <v>22.150995999999999</v>
      </c>
      <c r="I276" s="77">
        <f>IFERROR(VLOOKUP($B276,'24hr'!$A$1:$X$367,MATCH('24hrFilter'!I$1,'24hr'!$C$1:$X$1,0)+2,0),"")</f>
        <v>56.900592849999995</v>
      </c>
      <c r="J276" s="77">
        <f>IFERROR(VLOOKUP($B276,'24hr'!$A$1:$X$367,MATCH('24hrFilter'!J$1,'24hr'!$C$1:$X$1,0)+2,0),"")</f>
        <v>48.165384500000002</v>
      </c>
      <c r="K276" s="77">
        <f>IFERROR(VLOOKUP($B276,'24hr'!$A$1:$X$367,MATCH('24hrFilter'!K$1,'24hr'!$C$1:$X$1,0)+2,0),"")</f>
        <v>2.7521209999999998</v>
      </c>
      <c r="L276" s="77">
        <f>IFERROR(VLOOKUP($B276,'24hr'!$A$1:$X$367,MATCH('24hrFilter'!L$1,'24hr'!$C$1:$X$1,0)+2,0),"")</f>
        <v>2.7521209999999998</v>
      </c>
      <c r="M276" s="77">
        <f>IFERROR(VLOOKUP($B276,'24hr'!$A$1:$X$367,MATCH('24hrFilter'!M$1,'24hr'!$C$1:$X$1,0)+2,0),"")</f>
        <v>45.413263499999999</v>
      </c>
      <c r="N276" s="77">
        <f>IFERROR(VLOOKUP($B276,'24hr'!$A$1:$X$367,MATCH('24hrFilter'!N$1,'24hr'!$C$1:$X$1,0)+2,0),"")</f>
        <v>36.16900605</v>
      </c>
      <c r="O276" s="77">
        <f>IFERROR(VLOOKUP($B276,'24hr'!$A$1:$X$367,MATCH('24hrFilter'!O$1,'24hr'!$C$1:$X$1,0)+2,0),"")</f>
        <v>81.773403999999999</v>
      </c>
      <c r="P276" s="77">
        <f>IFERROR(VLOOKUP($B276,'24hr'!$A$1:$X$367,MATCH('24hrFilter'!P$1,'24hr'!$C$1:$X$1,0)+2,0),"")</f>
        <v>7.6690299999999993</v>
      </c>
      <c r="Q276" s="77">
        <f>IFERROR(VLOOKUP($B276,'24hr'!$A$1:$X$367,MATCH('24hrFilter'!Q$1,'24hr'!$C$1:$X$1,0)+2,0),"")</f>
        <v>7.6690299999999993</v>
      </c>
      <c r="R276" s="77">
        <f>IFERROR(VLOOKUP($B276,'24hr'!$A$1:$X$367,MATCH('24hrFilter'!R$1,'24hr'!$C$1:$X$1,0)+2,0),"")</f>
        <v>74.104374000000007</v>
      </c>
      <c r="S276" s="77">
        <f>IFERROR(VLOOKUP($B276,'24hr'!$A$1:$X$367,MATCH('24hrFilter'!S$1,'24hr'!$C$1:$X$1,0)+2,0),"")</f>
        <v>56.927189200000001</v>
      </c>
      <c r="T276" s="77">
        <f>IFERROR(VLOOKUP($B276,'24hr'!$A$1:$X$367,MATCH('24hrFilter'!T$1,'24hr'!$C$1:$X$1,0)+2,0),"")</f>
        <v>8.7916664999999998</v>
      </c>
      <c r="U276" s="77">
        <f>IFERROR(VLOOKUP($B276,'24hr'!$A$1:$X$367,MATCH('24hrFilter'!U$1,'24hr'!$C$1:$X$1,0)+2,0),"")</f>
        <v>1.4928569999999999</v>
      </c>
      <c r="V276" s="77">
        <f>IFERROR(VLOOKUP($B276,'24hr'!$A$1:$X$367,MATCH('24hrFilter'!V$1,'24hr'!$C$1:$X$1,0)+2,0),"")</f>
        <v>1.4928569999999999</v>
      </c>
      <c r="W276" s="77">
        <f>IFERROR(VLOOKUP($B276,'24hr'!$A$1:$X$367,MATCH('24hrFilter'!W$1,'24hr'!$C$1:$X$1,0)+2,0),"")</f>
        <v>7.2988095</v>
      </c>
      <c r="X276" s="77">
        <f>IFERROR(VLOOKUP($B276,'24hr'!$A$1:$X$367,MATCH('24hrFilter'!X$1,'24hr'!$C$1:$X$1,0)+2,0),"")</f>
        <v>4.2516007</v>
      </c>
      <c r="Y276" s="77">
        <f>IFERROR(VLOOKUP($B276,'24hr'!$A$1:$Z$367,MATCH('24hrFilter'!Y$1,'24hr'!$C$1:$Z$1,0)+2,0),"")</f>
        <v>65</v>
      </c>
      <c r="Z276" s="77">
        <f>IFERROR(VLOOKUP($B276,'24hr'!$A$1:$Z$367,MATCH('24hrFilter'!Z$1,'24hr'!$C$1:$Z$1,0)+2,0),"")</f>
        <v>75</v>
      </c>
    </row>
    <row r="277" spans="2:26" x14ac:dyDescent="0.25">
      <c r="B277">
        <f>IF(ROW()-1&lt;=Input!$F$4,ROW()-1,"")</f>
        <v>276</v>
      </c>
      <c r="C277" s="1">
        <f>IFERROR(VLOOKUP($B277,'24hr'!$A$1:$X$367,MATCH('24hrFilter'!C$1,'24hr'!$C$1:$X$1,0)+2,0),"")</f>
        <v>43919</v>
      </c>
      <c r="D277" s="77" t="str">
        <f>IFERROR(VLOOKUP($B277,'24hr'!$A$1:$X$367,MATCH('24hrFilter'!D$1,'24hr'!$C$1:$X$1,0)+2,0),"")</f>
        <v>Combined</v>
      </c>
      <c r="E277" s="77">
        <f>IFERROR(VLOOKUP($B277,'24hr'!$A$1:$X$367,MATCH('24hrFilter'!E$1,'24hr'!$C$1:$X$1,0)+2,0),"")</f>
        <v>54.467272999999999</v>
      </c>
      <c r="F277" s="77">
        <f>IFERROR(VLOOKUP($B277,'24hr'!$A$1:$X$367,MATCH('24hrFilter'!F$1,'24hr'!$C$1:$X$1,0)+2,0),"")</f>
        <v>44.740519499999998</v>
      </c>
      <c r="G277" s="77">
        <f>IFERROR(VLOOKUP($B277,'24hr'!$A$1:$X$367,MATCH('24hrFilter'!G$1,'24hr'!$C$1:$X$1,0)+2,0),"")</f>
        <v>44.740519499999998</v>
      </c>
      <c r="H277" s="77">
        <f>IFERROR(VLOOKUP($B277,'24hr'!$A$1:$X$367,MATCH('24hrFilter'!H$1,'24hr'!$C$1:$X$1,0)+2,0),"")</f>
        <v>22.152117000000001</v>
      </c>
      <c r="I277" s="77">
        <f>IFERROR(VLOOKUP($B277,'24hr'!$A$1:$X$367,MATCH('24hrFilter'!I$1,'24hr'!$C$1:$X$1,0)+2,0),"")</f>
        <v>56.382002400000005</v>
      </c>
      <c r="J277" s="77">
        <f>IFERROR(VLOOKUP($B277,'24hr'!$A$1:$X$367,MATCH('24hrFilter'!J$1,'24hr'!$C$1:$X$1,0)+2,0),"")</f>
        <v>47.948809499999996</v>
      </c>
      <c r="K277" s="77">
        <f>IFERROR(VLOOKUP($B277,'24hr'!$A$1:$X$367,MATCH('24hrFilter'!K$1,'24hr'!$C$1:$X$1,0)+2,0),"")</f>
        <v>30.106992999999999</v>
      </c>
      <c r="L277" s="77">
        <f>IFERROR(VLOOKUP($B277,'24hr'!$A$1:$X$367,MATCH('24hrFilter'!L$1,'24hr'!$C$1:$X$1,0)+2,0),"")</f>
        <v>30.106992999999999</v>
      </c>
      <c r="M277" s="77">
        <f>IFERROR(VLOOKUP($B277,'24hr'!$A$1:$X$367,MATCH('24hrFilter'!M$1,'24hr'!$C$1:$X$1,0)+2,0),"")</f>
        <v>17.8418165</v>
      </c>
      <c r="N277" s="77">
        <f>IFERROR(VLOOKUP($B277,'24hr'!$A$1:$X$367,MATCH('24hrFilter'!N$1,'24hr'!$C$1:$X$1,0)+2,0),"")</f>
        <v>40.509792400000002</v>
      </c>
      <c r="O277" s="77">
        <f>IFERROR(VLOOKUP($B277,'24hr'!$A$1:$X$367,MATCH('24hrFilter'!O$1,'24hr'!$C$1:$X$1,0)+2,0),"")</f>
        <v>90.822181999999998</v>
      </c>
      <c r="P277" s="77">
        <f>IFERROR(VLOOKUP($B277,'24hr'!$A$1:$X$367,MATCH('24hrFilter'!P$1,'24hr'!$C$1:$X$1,0)+2,0),"")</f>
        <v>39.528727500000002</v>
      </c>
      <c r="Q277" s="77">
        <f>IFERROR(VLOOKUP($B277,'24hr'!$A$1:$X$367,MATCH('24hrFilter'!Q$1,'24hr'!$C$1:$X$1,0)+2,0),"")</f>
        <v>39.528727500000002</v>
      </c>
      <c r="R277" s="77">
        <f>IFERROR(VLOOKUP($B277,'24hr'!$A$1:$X$367,MATCH('24hrFilter'!R$1,'24hr'!$C$1:$X$1,0)+2,0),"")</f>
        <v>51.29345450000001</v>
      </c>
      <c r="S277" s="77">
        <f>IFERROR(VLOOKUP($B277,'24hr'!$A$1:$X$367,MATCH('24hrFilter'!S$1,'24hr'!$C$1:$X$1,0)+2,0),"")</f>
        <v>63.618924750000005</v>
      </c>
      <c r="T277" s="77">
        <f>IFERROR(VLOOKUP($B277,'24hr'!$A$1:$X$367,MATCH('24hrFilter'!T$1,'24hr'!$C$1:$X$1,0)+2,0),"")</f>
        <v>6.98</v>
      </c>
      <c r="U277" s="77">
        <f>IFERROR(VLOOKUP($B277,'24hr'!$A$1:$X$367,MATCH('24hrFilter'!U$1,'24hr'!$C$1:$X$1,0)+2,0),"")</f>
        <v>1.8496505000000001</v>
      </c>
      <c r="V277" s="77">
        <f>IFERROR(VLOOKUP($B277,'24hr'!$A$1:$X$367,MATCH('24hrFilter'!V$1,'24hr'!$C$1:$X$1,0)+2,0),"")</f>
        <v>1.8496505000000001</v>
      </c>
      <c r="W277" s="77">
        <f>IFERROR(VLOOKUP($B277,'24hr'!$A$1:$X$367,MATCH('24hrFilter'!W$1,'24hr'!$C$1:$X$1,0)+2,0),"")</f>
        <v>5.1303495000000003</v>
      </c>
      <c r="X277" s="77">
        <f>IFERROR(VLOOKUP($B277,'24hr'!$A$1:$X$367,MATCH('24hrFilter'!X$1,'24hr'!$C$1:$X$1,0)+2,0),"")</f>
        <v>3.8723455499999999</v>
      </c>
      <c r="Y277" s="77">
        <f>IFERROR(VLOOKUP($B277,'24hr'!$A$1:$Z$367,MATCH('24hrFilter'!Y$1,'24hr'!$C$1:$Z$1,0)+2,0),"")</f>
        <v>65</v>
      </c>
      <c r="Z277" s="77">
        <f>IFERROR(VLOOKUP($B277,'24hr'!$A$1:$Z$367,MATCH('24hrFilter'!Z$1,'24hr'!$C$1:$Z$1,0)+2,0),"")</f>
        <v>75</v>
      </c>
    </row>
    <row r="278" spans="2:26" x14ac:dyDescent="0.25">
      <c r="B278">
        <f>IF(ROW()-1&lt;=Input!$F$4,ROW()-1,"")</f>
        <v>277</v>
      </c>
      <c r="C278" s="1">
        <f>IFERROR(VLOOKUP($B278,'24hr'!$A$1:$X$367,MATCH('24hrFilter'!C$1,'24hr'!$C$1:$X$1,0)+2,0),"")</f>
        <v>43918</v>
      </c>
      <c r="D278" s="77" t="str">
        <f>IFERROR(VLOOKUP($B278,'24hr'!$A$1:$X$367,MATCH('24hrFilter'!D$1,'24hr'!$C$1:$X$1,0)+2,0),"")</f>
        <v>Combined</v>
      </c>
      <c r="E278" s="77">
        <f>IFERROR(VLOOKUP($B278,'24hr'!$A$1:$X$367,MATCH('24hrFilter'!E$1,'24hr'!$C$1:$X$1,0)+2,0),"")</f>
        <v>54.72</v>
      </c>
      <c r="F278" s="77">
        <f>IFERROR(VLOOKUP($B278,'24hr'!$A$1:$X$367,MATCH('24hrFilter'!F$1,'24hr'!$C$1:$X$1,0)+2,0),"")</f>
        <v>44.792424499999996</v>
      </c>
      <c r="G278" s="77">
        <f>IFERROR(VLOOKUP($B278,'24hr'!$A$1:$X$367,MATCH('24hrFilter'!G$1,'24hr'!$C$1:$X$1,0)+2,0),"")</f>
        <v>44.792424499999996</v>
      </c>
      <c r="H278" s="77">
        <f>IFERROR(VLOOKUP($B278,'24hr'!$A$1:$X$367,MATCH('24hrFilter'!H$1,'24hr'!$C$1:$X$1,0)+2,0),"")</f>
        <v>19.946037</v>
      </c>
      <c r="I278" s="77">
        <f>IFERROR(VLOOKUP($B278,'24hr'!$A$1:$X$367,MATCH('24hrFilter'!I$1,'24hr'!$C$1:$X$1,0)+2,0),"")</f>
        <v>55.6733428</v>
      </c>
      <c r="J278" s="77">
        <f>IFERROR(VLOOKUP($B278,'24hr'!$A$1:$X$367,MATCH('24hrFilter'!J$1,'24hr'!$C$1:$X$1,0)+2,0),"")</f>
        <v>46.489643000000001</v>
      </c>
      <c r="K278" s="77">
        <f>IFERROR(VLOOKUP($B278,'24hr'!$A$1:$X$367,MATCH('24hrFilter'!K$1,'24hr'!$C$1:$X$1,0)+2,0),"")</f>
        <v>32.116923</v>
      </c>
      <c r="L278" s="77">
        <f>IFERROR(VLOOKUP($B278,'24hr'!$A$1:$X$367,MATCH('24hrFilter'!L$1,'24hr'!$C$1:$X$1,0)+2,0),"")</f>
        <v>32.116923</v>
      </c>
      <c r="M278" s="77">
        <f>IFERROR(VLOOKUP($B278,'24hr'!$A$1:$X$367,MATCH('24hrFilter'!M$1,'24hr'!$C$1:$X$1,0)+2,0),"")</f>
        <v>14.372719999999999</v>
      </c>
      <c r="N278" s="77">
        <f>IFERROR(VLOOKUP($B278,'24hr'!$A$1:$X$367,MATCH('24hrFilter'!N$1,'24hr'!$C$1:$X$1,0)+2,0),"")</f>
        <v>40.018970749999994</v>
      </c>
      <c r="O278" s="77">
        <f>IFERROR(VLOOKUP($B278,'24hr'!$A$1:$X$367,MATCH('24hrFilter'!O$1,'24hr'!$C$1:$X$1,0)+2,0),"")</f>
        <v>92.320302999999996</v>
      </c>
      <c r="P278" s="77">
        <f>IFERROR(VLOOKUP($B278,'24hr'!$A$1:$X$367,MATCH('24hrFilter'!P$1,'24hr'!$C$1:$X$1,0)+2,0),"")</f>
        <v>37.224720499999997</v>
      </c>
      <c r="Q278" s="77">
        <f>IFERROR(VLOOKUP($B278,'24hr'!$A$1:$X$367,MATCH('24hrFilter'!Q$1,'24hr'!$C$1:$X$1,0)+2,0),"")</f>
        <v>37.224720499999997</v>
      </c>
      <c r="R278" s="77">
        <f>IFERROR(VLOOKUP($B278,'24hr'!$A$1:$X$367,MATCH('24hrFilter'!R$1,'24hr'!$C$1:$X$1,0)+2,0),"")</f>
        <v>55.095582500000006</v>
      </c>
      <c r="S278" s="77">
        <f>IFERROR(VLOOKUP($B278,'24hr'!$A$1:$X$367,MATCH('24hrFilter'!S$1,'24hr'!$C$1:$X$1,0)+2,0),"")</f>
        <v>63.240816550000005</v>
      </c>
      <c r="T278" s="77">
        <f>IFERROR(VLOOKUP($B278,'24hr'!$A$1:$X$367,MATCH('24hrFilter'!T$1,'24hr'!$C$1:$X$1,0)+2,0),"")</f>
        <v>9.3035715000000003</v>
      </c>
      <c r="U278" s="77">
        <f>IFERROR(VLOOKUP($B278,'24hr'!$A$1:$X$367,MATCH('24hrFilter'!U$1,'24hr'!$C$1:$X$1,0)+2,0),"")</f>
        <v>1.7727275</v>
      </c>
      <c r="V278" s="77">
        <f>IFERROR(VLOOKUP($B278,'24hr'!$A$1:$X$367,MATCH('24hrFilter'!V$1,'24hr'!$C$1:$X$1,0)+2,0),"")</f>
        <v>1.7727275</v>
      </c>
      <c r="W278" s="77">
        <f>IFERROR(VLOOKUP($B278,'24hr'!$A$1:$X$367,MATCH('24hrFilter'!W$1,'24hr'!$C$1:$X$1,0)+2,0),"")</f>
        <v>7.5308440000000001</v>
      </c>
      <c r="X278" s="77">
        <f>IFERROR(VLOOKUP($B278,'24hr'!$A$1:$X$367,MATCH('24hrFilter'!X$1,'24hr'!$C$1:$X$1,0)+2,0),"")</f>
        <v>4.0473252500000001</v>
      </c>
      <c r="Y278" s="77">
        <f>IFERROR(VLOOKUP($B278,'24hr'!$A$1:$Z$367,MATCH('24hrFilter'!Y$1,'24hr'!$C$1:$Z$1,0)+2,0),"")</f>
        <v>65</v>
      </c>
      <c r="Z278" s="77">
        <f>IFERROR(VLOOKUP($B278,'24hr'!$A$1:$Z$367,MATCH('24hrFilter'!Z$1,'24hr'!$C$1:$Z$1,0)+2,0),"")</f>
        <v>75</v>
      </c>
    </row>
    <row r="279" spans="2:26" x14ac:dyDescent="0.25">
      <c r="B279">
        <f>IF(ROW()-1&lt;=Input!$F$4,ROW()-1,"")</f>
        <v>278</v>
      </c>
      <c r="C279" s="1">
        <f>IFERROR(VLOOKUP($B279,'24hr'!$A$1:$X$367,MATCH('24hrFilter'!C$1,'24hr'!$C$1:$X$1,0)+2,0),"")</f>
        <v>43917</v>
      </c>
      <c r="D279" s="77" t="str">
        <f>IFERROR(VLOOKUP($B279,'24hr'!$A$1:$X$367,MATCH('24hrFilter'!D$1,'24hr'!$C$1:$X$1,0)+2,0),"")</f>
        <v>Combined</v>
      </c>
      <c r="E279" s="77">
        <f>IFERROR(VLOOKUP($B279,'24hr'!$A$1:$X$367,MATCH('24hrFilter'!E$1,'24hr'!$C$1:$X$1,0)+2,0),"")</f>
        <v>55.225999999999999</v>
      </c>
      <c r="F279" s="77">
        <f>IFERROR(VLOOKUP($B279,'24hr'!$A$1:$X$367,MATCH('24hrFilter'!F$1,'24hr'!$C$1:$X$1,0)+2,0),"")</f>
        <v>47.511189000000002</v>
      </c>
      <c r="G279" s="77">
        <f>IFERROR(VLOOKUP($B279,'24hr'!$A$1:$X$367,MATCH('24hrFilter'!G$1,'24hr'!$C$1:$X$1,0)+2,0),"")</f>
        <v>47.511189000000002</v>
      </c>
      <c r="H279" s="77">
        <f>IFERROR(VLOOKUP($B279,'24hr'!$A$1:$X$367,MATCH('24hrFilter'!H$1,'24hr'!$C$1:$X$1,0)+2,0),"")</f>
        <v>18.437195500000001</v>
      </c>
      <c r="I279" s="77">
        <f>IFERROR(VLOOKUP($B279,'24hr'!$A$1:$X$367,MATCH('24hrFilter'!I$1,'24hr'!$C$1:$X$1,0)+2,0),"")</f>
        <v>56.672708200000002</v>
      </c>
      <c r="J279" s="77">
        <f>IFERROR(VLOOKUP($B279,'24hr'!$A$1:$X$367,MATCH('24hrFilter'!J$1,'24hr'!$C$1:$X$1,0)+2,0),"")</f>
        <v>50.495384999999999</v>
      </c>
      <c r="K279" s="77">
        <f>IFERROR(VLOOKUP($B279,'24hr'!$A$1:$X$367,MATCH('24hrFilter'!K$1,'24hr'!$C$1:$X$1,0)+2,0),"")</f>
        <v>26.270629499999998</v>
      </c>
      <c r="L279" s="77">
        <f>IFERROR(VLOOKUP($B279,'24hr'!$A$1:$X$367,MATCH('24hrFilter'!L$1,'24hr'!$C$1:$X$1,0)+2,0),"")</f>
        <v>26.270629499999998</v>
      </c>
      <c r="M279" s="77">
        <f>IFERROR(VLOOKUP($B279,'24hr'!$A$1:$X$367,MATCH('24hrFilter'!M$1,'24hr'!$C$1:$X$1,0)+2,0),"")</f>
        <v>24.224755500000001</v>
      </c>
      <c r="N279" s="77">
        <f>IFERROR(VLOOKUP($B279,'24hr'!$A$1:$X$367,MATCH('24hrFilter'!N$1,'24hr'!$C$1:$X$1,0)+2,0),"")</f>
        <v>37.940768849999998</v>
      </c>
      <c r="O279" s="77">
        <f>IFERROR(VLOOKUP($B279,'24hr'!$A$1:$X$367,MATCH('24hrFilter'!O$1,'24hr'!$C$1:$X$1,0)+2,0),"")</f>
        <v>88.590211499999995</v>
      </c>
      <c r="P279" s="77">
        <f>IFERROR(VLOOKUP($B279,'24hr'!$A$1:$X$367,MATCH('24hrFilter'!P$1,'24hr'!$C$1:$X$1,0)+2,0),"")</f>
        <v>30.196807500000002</v>
      </c>
      <c r="Q279" s="77">
        <f>IFERROR(VLOOKUP($B279,'24hr'!$A$1:$X$367,MATCH('24hrFilter'!Q$1,'24hr'!$C$1:$X$1,0)+2,0),"")</f>
        <v>30.196807500000002</v>
      </c>
      <c r="R279" s="77">
        <f>IFERROR(VLOOKUP($B279,'24hr'!$A$1:$X$367,MATCH('24hrFilter'!R$1,'24hr'!$C$1:$X$1,0)+2,0),"")</f>
        <v>58.39340399999999</v>
      </c>
      <c r="S279" s="77">
        <f>IFERROR(VLOOKUP($B279,'24hr'!$A$1:$X$367,MATCH('24hrFilter'!S$1,'24hr'!$C$1:$X$1,0)+2,0),"")</f>
        <v>58.228102550000003</v>
      </c>
      <c r="T279" s="77">
        <f>IFERROR(VLOOKUP($B279,'24hr'!$A$1:$X$367,MATCH('24hrFilter'!T$1,'24hr'!$C$1:$X$1,0)+2,0),"")</f>
        <v>8.4265734999999999</v>
      </c>
      <c r="U279" s="77">
        <f>IFERROR(VLOOKUP($B279,'24hr'!$A$1:$X$367,MATCH('24hrFilter'!U$1,'24hr'!$C$1:$X$1,0)+2,0),"")</f>
        <v>1.931818</v>
      </c>
      <c r="V279" s="77">
        <f>IFERROR(VLOOKUP($B279,'24hr'!$A$1:$X$367,MATCH('24hrFilter'!V$1,'24hr'!$C$1:$X$1,0)+2,0),"")</f>
        <v>1.931818</v>
      </c>
      <c r="W279" s="77">
        <f>IFERROR(VLOOKUP($B279,'24hr'!$A$1:$X$367,MATCH('24hrFilter'!W$1,'24hr'!$C$1:$X$1,0)+2,0),"")</f>
        <v>6.4947555000000001</v>
      </c>
      <c r="X279" s="77">
        <f>IFERROR(VLOOKUP($B279,'24hr'!$A$1:$X$367,MATCH('24hrFilter'!X$1,'24hr'!$C$1:$X$1,0)+2,0),"")</f>
        <v>4.1989481</v>
      </c>
      <c r="Y279" s="77">
        <f>IFERROR(VLOOKUP($B279,'24hr'!$A$1:$Z$367,MATCH('24hrFilter'!Y$1,'24hr'!$C$1:$Z$1,0)+2,0),"")</f>
        <v>65</v>
      </c>
      <c r="Z279" s="77">
        <f>IFERROR(VLOOKUP($B279,'24hr'!$A$1:$Z$367,MATCH('24hrFilter'!Z$1,'24hr'!$C$1:$Z$1,0)+2,0),"")</f>
        <v>75</v>
      </c>
    </row>
    <row r="280" spans="2:26" x14ac:dyDescent="0.25">
      <c r="B280">
        <f>IF(ROW()-1&lt;=Input!$F$4,ROW()-1,"")</f>
        <v>279</v>
      </c>
      <c r="C280" s="1">
        <f>IFERROR(VLOOKUP($B280,'24hr'!$A$1:$X$367,MATCH('24hrFilter'!C$1,'24hr'!$C$1:$X$1,0)+2,0),"")</f>
        <v>43916</v>
      </c>
      <c r="D280" s="77" t="str">
        <f>IFERROR(VLOOKUP($B280,'24hr'!$A$1:$X$367,MATCH('24hrFilter'!D$1,'24hr'!$C$1:$X$1,0)+2,0),"")</f>
        <v>Combined</v>
      </c>
      <c r="E280" s="77">
        <f>IFERROR(VLOOKUP($B280,'24hr'!$A$1:$X$367,MATCH('24hrFilter'!E$1,'24hr'!$C$1:$X$1,0)+2,0),"")</f>
        <v>57.227272999999997</v>
      </c>
      <c r="F280" s="77">
        <f>IFERROR(VLOOKUP($B280,'24hr'!$A$1:$X$367,MATCH('24hrFilter'!F$1,'24hr'!$C$1:$X$1,0)+2,0),"")</f>
        <v>46.509090999999998</v>
      </c>
      <c r="G280" s="77">
        <f>IFERROR(VLOOKUP($B280,'24hr'!$A$1:$X$367,MATCH('24hrFilter'!G$1,'24hr'!$C$1:$X$1,0)+2,0),"")</f>
        <v>46.509090999999998</v>
      </c>
      <c r="H280" s="77">
        <f>IFERROR(VLOOKUP($B280,'24hr'!$A$1:$X$367,MATCH('24hrFilter'!H$1,'24hr'!$C$1:$X$1,0)+2,0),"")</f>
        <v>21.445314499999999</v>
      </c>
      <c r="I280" s="77">
        <f>IFERROR(VLOOKUP($B280,'24hr'!$A$1:$X$367,MATCH('24hrFilter'!I$1,'24hr'!$C$1:$X$1,0)+2,0),"")</f>
        <v>55.566832399999996</v>
      </c>
      <c r="J280" s="77">
        <f>IFERROR(VLOOKUP($B280,'24hr'!$A$1:$X$367,MATCH('24hrFilter'!J$1,'24hr'!$C$1:$X$1,0)+2,0),"")</f>
        <v>50.287812500000001</v>
      </c>
      <c r="K280" s="77">
        <f>IFERROR(VLOOKUP($B280,'24hr'!$A$1:$X$367,MATCH('24hrFilter'!K$1,'24hr'!$C$1:$X$1,0)+2,0),"")</f>
        <v>21.061888</v>
      </c>
      <c r="L280" s="77">
        <f>IFERROR(VLOOKUP($B280,'24hr'!$A$1:$X$367,MATCH('24hrFilter'!L$1,'24hr'!$C$1:$X$1,0)+2,0),"")</f>
        <v>21.061888</v>
      </c>
      <c r="M280" s="77">
        <f>IFERROR(VLOOKUP($B280,'24hr'!$A$1:$X$367,MATCH('24hrFilter'!M$1,'24hr'!$C$1:$X$1,0)+2,0),"")</f>
        <v>29.225924499999998</v>
      </c>
      <c r="N280" s="77">
        <f>IFERROR(VLOOKUP($B280,'24hr'!$A$1:$X$367,MATCH('24hrFilter'!N$1,'24hr'!$C$1:$X$1,0)+2,0),"")</f>
        <v>37.044294699999995</v>
      </c>
      <c r="O280" s="77">
        <f>IFERROR(VLOOKUP($B280,'24hr'!$A$1:$X$367,MATCH('24hrFilter'!O$1,'24hr'!$C$1:$X$1,0)+2,0),"")</f>
        <v>91.608329499999996</v>
      </c>
      <c r="P280" s="77">
        <f>IFERROR(VLOOKUP($B280,'24hr'!$A$1:$X$367,MATCH('24hrFilter'!P$1,'24hr'!$C$1:$X$1,0)+2,0),"")</f>
        <v>28.2741255</v>
      </c>
      <c r="Q280" s="77">
        <f>IFERROR(VLOOKUP($B280,'24hr'!$A$1:$X$367,MATCH('24hrFilter'!Q$1,'24hr'!$C$1:$X$1,0)+2,0),"")</f>
        <v>28.2741255</v>
      </c>
      <c r="R280" s="77">
        <f>IFERROR(VLOOKUP($B280,'24hr'!$A$1:$X$367,MATCH('24hrFilter'!R$1,'24hr'!$C$1:$X$1,0)+2,0),"")</f>
        <v>63.334203999999993</v>
      </c>
      <c r="S280" s="77">
        <f>IFERROR(VLOOKUP($B280,'24hr'!$A$1:$X$367,MATCH('24hrFilter'!S$1,'24hr'!$C$1:$X$1,0)+2,0),"")</f>
        <v>60.089282499999996</v>
      </c>
      <c r="T280" s="77">
        <f>IFERROR(VLOOKUP($B280,'24hr'!$A$1:$X$367,MATCH('24hrFilter'!T$1,'24hr'!$C$1:$X$1,0)+2,0),"")</f>
        <v>9.797009000000001</v>
      </c>
      <c r="U280" s="77">
        <f>IFERROR(VLOOKUP($B280,'24hr'!$A$1:$X$367,MATCH('24hrFilter'!U$1,'24hr'!$C$1:$X$1,0)+2,0),"")</f>
        <v>2.2670455</v>
      </c>
      <c r="V280" s="77">
        <f>IFERROR(VLOOKUP($B280,'24hr'!$A$1:$X$367,MATCH('24hrFilter'!V$1,'24hr'!$C$1:$X$1,0)+2,0),"")</f>
        <v>2.2670455</v>
      </c>
      <c r="W280" s="77">
        <f>IFERROR(VLOOKUP($B280,'24hr'!$A$1:$X$367,MATCH('24hrFilter'!W$1,'24hr'!$C$1:$X$1,0)+2,0),"")</f>
        <v>7.5299635000000009</v>
      </c>
      <c r="X280" s="77">
        <f>IFERROR(VLOOKUP($B280,'24hr'!$A$1:$X$367,MATCH('24hrFilter'!X$1,'24hr'!$C$1:$X$1,0)+2,0),"")</f>
        <v>4.4770744000000002</v>
      </c>
      <c r="Y280" s="77">
        <f>IFERROR(VLOOKUP($B280,'24hr'!$A$1:$Z$367,MATCH('24hrFilter'!Y$1,'24hr'!$C$1:$Z$1,0)+2,0),"")</f>
        <v>65</v>
      </c>
      <c r="Z280" s="77">
        <f>IFERROR(VLOOKUP($B280,'24hr'!$A$1:$Z$367,MATCH('24hrFilter'!Z$1,'24hr'!$C$1:$Z$1,0)+2,0),"")</f>
        <v>75</v>
      </c>
    </row>
    <row r="281" spans="2:26" x14ac:dyDescent="0.25">
      <c r="B281">
        <f>IF(ROW()-1&lt;=Input!$F$4,ROW()-1,"")</f>
        <v>280</v>
      </c>
      <c r="C281" s="1">
        <f>IFERROR(VLOOKUP($B281,'24hr'!$A$1:$X$367,MATCH('24hrFilter'!C$1,'24hr'!$C$1:$X$1,0)+2,0),"")</f>
        <v>43915</v>
      </c>
      <c r="D281" s="77" t="str">
        <f>IFERROR(VLOOKUP($B281,'24hr'!$A$1:$X$367,MATCH('24hrFilter'!D$1,'24hr'!$C$1:$X$1,0)+2,0),"")</f>
        <v>Combined</v>
      </c>
      <c r="E281" s="77">
        <f>IFERROR(VLOOKUP($B281,'24hr'!$A$1:$X$367,MATCH('24hrFilter'!E$1,'24hr'!$C$1:$X$1,0)+2,0),"")</f>
        <v>57.181818</v>
      </c>
      <c r="F281" s="77">
        <f>IFERROR(VLOOKUP($B281,'24hr'!$A$1:$X$367,MATCH('24hrFilter'!F$1,'24hr'!$C$1:$X$1,0)+2,0),"")</f>
        <v>47.453977500000001</v>
      </c>
      <c r="G281" s="77">
        <f>IFERROR(VLOOKUP($B281,'24hr'!$A$1:$X$367,MATCH('24hrFilter'!G$1,'24hr'!$C$1:$X$1,0)+2,0),"")</f>
        <v>47.453977500000001</v>
      </c>
      <c r="H281" s="77">
        <f>IFERROR(VLOOKUP($B281,'24hr'!$A$1:$X$367,MATCH('24hrFilter'!H$1,'24hr'!$C$1:$X$1,0)+2,0),"")</f>
        <v>20.212315999999998</v>
      </c>
      <c r="I281" s="77">
        <f>IFERROR(VLOOKUP($B281,'24hr'!$A$1:$X$367,MATCH('24hrFilter'!I$1,'24hr'!$C$1:$X$1,0)+2,0),"")</f>
        <v>55.833900549999996</v>
      </c>
      <c r="J281" s="77">
        <f>IFERROR(VLOOKUP($B281,'24hr'!$A$1:$X$367,MATCH('24hrFilter'!J$1,'24hr'!$C$1:$X$1,0)+2,0),"")</f>
        <v>49.170356999999996</v>
      </c>
      <c r="K281" s="77">
        <f>IFERROR(VLOOKUP($B281,'24hr'!$A$1:$X$367,MATCH('24hrFilter'!K$1,'24hr'!$C$1:$X$1,0)+2,0),"")</f>
        <v>27.523077000000001</v>
      </c>
      <c r="L281" s="77">
        <f>IFERROR(VLOOKUP($B281,'24hr'!$A$1:$X$367,MATCH('24hrFilter'!L$1,'24hr'!$C$1:$X$1,0)+2,0),"")</f>
        <v>27.523077000000001</v>
      </c>
      <c r="M281" s="77">
        <f>IFERROR(VLOOKUP($B281,'24hr'!$A$1:$X$367,MATCH('24hrFilter'!M$1,'24hr'!$C$1:$X$1,0)+2,0),"")</f>
        <v>21.647279999999999</v>
      </c>
      <c r="N281" s="77">
        <f>IFERROR(VLOOKUP($B281,'24hr'!$A$1:$X$367,MATCH('24hrFilter'!N$1,'24hr'!$C$1:$X$1,0)+2,0),"")</f>
        <v>38.808922800000005</v>
      </c>
      <c r="O281" s="77">
        <f>IFERROR(VLOOKUP($B281,'24hr'!$A$1:$X$367,MATCH('24hrFilter'!O$1,'24hr'!$C$1:$X$1,0)+2,0),"")</f>
        <v>86.292725999999988</v>
      </c>
      <c r="P281" s="77">
        <f>IFERROR(VLOOKUP($B281,'24hr'!$A$1:$X$367,MATCH('24hrFilter'!P$1,'24hr'!$C$1:$X$1,0)+2,0),"")</f>
        <v>29.726958499999999</v>
      </c>
      <c r="Q281" s="77">
        <f>IFERROR(VLOOKUP($B281,'24hr'!$A$1:$X$367,MATCH('24hrFilter'!Q$1,'24hr'!$C$1:$X$1,0)+2,0),"")</f>
        <v>29.726958499999999</v>
      </c>
      <c r="R281" s="77">
        <f>IFERROR(VLOOKUP($B281,'24hr'!$A$1:$X$367,MATCH('24hrFilter'!R$1,'24hr'!$C$1:$X$1,0)+2,0),"")</f>
        <v>56.565767499999993</v>
      </c>
      <c r="S281" s="77">
        <f>IFERROR(VLOOKUP($B281,'24hr'!$A$1:$X$367,MATCH('24hrFilter'!S$1,'24hr'!$C$1:$X$1,0)+2,0),"")</f>
        <v>61.133520050000001</v>
      </c>
      <c r="T281" s="77">
        <f>IFERROR(VLOOKUP($B281,'24hr'!$A$1:$X$367,MATCH('24hrFilter'!T$1,'24hr'!$C$1:$X$1,0)+2,0),"")</f>
        <v>7.7307689999999996</v>
      </c>
      <c r="U281" s="77">
        <f>IFERROR(VLOOKUP($B281,'24hr'!$A$1:$X$367,MATCH('24hrFilter'!U$1,'24hr'!$C$1:$X$1,0)+2,0),"")</f>
        <v>1.3531469999999999</v>
      </c>
      <c r="V281" s="77">
        <f>IFERROR(VLOOKUP($B281,'24hr'!$A$1:$X$367,MATCH('24hrFilter'!V$1,'24hr'!$C$1:$X$1,0)+2,0),"")</f>
        <v>1.3531469999999999</v>
      </c>
      <c r="W281" s="77">
        <f>IFERROR(VLOOKUP($B281,'24hr'!$A$1:$X$367,MATCH('24hrFilter'!W$1,'24hr'!$C$1:$X$1,0)+2,0),"")</f>
        <v>6.3776219999999997</v>
      </c>
      <c r="X281" s="77">
        <f>IFERROR(VLOOKUP($B281,'24hr'!$A$1:$X$367,MATCH('24hrFilter'!X$1,'24hr'!$C$1:$X$1,0)+2,0),"")</f>
        <v>4.0629442500000001</v>
      </c>
      <c r="Y281" s="77">
        <f>IFERROR(VLOOKUP($B281,'24hr'!$A$1:$Z$367,MATCH('24hrFilter'!Y$1,'24hr'!$C$1:$Z$1,0)+2,0),"")</f>
        <v>65</v>
      </c>
      <c r="Z281" s="77">
        <f>IFERROR(VLOOKUP($B281,'24hr'!$A$1:$Z$367,MATCH('24hrFilter'!Z$1,'24hr'!$C$1:$Z$1,0)+2,0),"")</f>
        <v>75</v>
      </c>
    </row>
    <row r="282" spans="2:26" x14ac:dyDescent="0.25">
      <c r="B282">
        <f>IF(ROW()-1&lt;=Input!$F$4,ROW()-1,"")</f>
        <v>281</v>
      </c>
      <c r="C282" s="1">
        <f>IFERROR(VLOOKUP($B282,'24hr'!$A$1:$X$367,MATCH('24hrFilter'!C$1,'24hr'!$C$1:$X$1,0)+2,0),"")</f>
        <v>43914</v>
      </c>
      <c r="D282" s="77" t="str">
        <f>IFERROR(VLOOKUP($B282,'24hr'!$A$1:$X$367,MATCH('24hrFilter'!D$1,'24hr'!$C$1:$X$1,0)+2,0),"")</f>
        <v>Combined</v>
      </c>
      <c r="E282" s="77">
        <f>IFERROR(VLOOKUP($B282,'24hr'!$A$1:$X$367,MATCH('24hrFilter'!E$1,'24hr'!$C$1:$X$1,0)+2,0),"")</f>
        <v>59.218181999999999</v>
      </c>
      <c r="F282" s="77">
        <f>IFERROR(VLOOKUP($B282,'24hr'!$A$1:$X$367,MATCH('24hrFilter'!F$1,'24hr'!$C$1:$X$1,0)+2,0),"")</f>
        <v>47.008116999999999</v>
      </c>
      <c r="G282" s="77">
        <f>IFERROR(VLOOKUP($B282,'24hr'!$A$1:$X$367,MATCH('24hrFilter'!G$1,'24hr'!$C$1:$X$1,0)+2,0),"")</f>
        <v>47.008116999999999</v>
      </c>
      <c r="H282" s="77">
        <f>IFERROR(VLOOKUP($B282,'24hr'!$A$1:$X$367,MATCH('24hrFilter'!H$1,'24hr'!$C$1:$X$1,0)+2,0),"")</f>
        <v>21.236688499999996</v>
      </c>
      <c r="I282" s="77">
        <f>IFERROR(VLOOKUP($B282,'24hr'!$A$1:$X$367,MATCH('24hrFilter'!I$1,'24hr'!$C$1:$X$1,0)+2,0),"")</f>
        <v>55.540667650000003</v>
      </c>
      <c r="J282" s="77">
        <f>IFERROR(VLOOKUP($B282,'24hr'!$A$1:$X$367,MATCH('24hrFilter'!J$1,'24hr'!$C$1:$X$1,0)+2,0),"")</f>
        <v>51.267052500000005</v>
      </c>
      <c r="K282" s="77">
        <f>IFERROR(VLOOKUP($B282,'24hr'!$A$1:$X$367,MATCH('24hrFilter'!K$1,'24hr'!$C$1:$X$1,0)+2,0),"")</f>
        <v>22.441608500000001</v>
      </c>
      <c r="L282" s="77">
        <f>IFERROR(VLOOKUP($B282,'24hr'!$A$1:$X$367,MATCH('24hrFilter'!L$1,'24hr'!$C$1:$X$1,0)+2,0),"")</f>
        <v>22.441608500000001</v>
      </c>
      <c r="M282" s="77">
        <f>IFERROR(VLOOKUP($B282,'24hr'!$A$1:$X$367,MATCH('24hrFilter'!M$1,'24hr'!$C$1:$X$1,0)+2,0),"")</f>
        <v>28.825444000000005</v>
      </c>
      <c r="N282" s="77">
        <f>IFERROR(VLOOKUP($B282,'24hr'!$A$1:$X$367,MATCH('24hrFilter'!N$1,'24hr'!$C$1:$X$1,0)+2,0),"")</f>
        <v>40.728659499999999</v>
      </c>
      <c r="O282" s="77">
        <f>IFERROR(VLOOKUP($B282,'24hr'!$A$1:$X$367,MATCH('24hrFilter'!O$1,'24hr'!$C$1:$X$1,0)+2,0),"")</f>
        <v>90.887595000000005</v>
      </c>
      <c r="P282" s="77">
        <f>IFERROR(VLOOKUP($B282,'24hr'!$A$1:$X$367,MATCH('24hrFilter'!P$1,'24hr'!$C$1:$X$1,0)+2,0),"")</f>
        <v>29.723811000000001</v>
      </c>
      <c r="Q282" s="77">
        <f>IFERROR(VLOOKUP($B282,'24hr'!$A$1:$X$367,MATCH('24hrFilter'!Q$1,'24hr'!$C$1:$X$1,0)+2,0),"")</f>
        <v>29.723811000000001</v>
      </c>
      <c r="R282" s="77">
        <f>IFERROR(VLOOKUP($B282,'24hr'!$A$1:$X$367,MATCH('24hrFilter'!R$1,'24hr'!$C$1:$X$1,0)+2,0),"")</f>
        <v>61.163784000000007</v>
      </c>
      <c r="S282" s="77">
        <f>IFERROR(VLOOKUP($B282,'24hr'!$A$1:$X$367,MATCH('24hrFilter'!S$1,'24hr'!$C$1:$X$1,0)+2,0),"")</f>
        <v>66.566654600000007</v>
      </c>
      <c r="T282" s="77">
        <f>IFERROR(VLOOKUP($B282,'24hr'!$A$1:$X$367,MATCH('24hrFilter'!T$1,'24hr'!$C$1:$X$1,0)+2,0),"")</f>
        <v>6.6153844999999993</v>
      </c>
      <c r="U282" s="77">
        <f>IFERROR(VLOOKUP($B282,'24hr'!$A$1:$X$367,MATCH('24hrFilter'!U$1,'24hr'!$C$1:$X$1,0)+2,0),"")</f>
        <v>1.7416265000000002</v>
      </c>
      <c r="V282" s="77">
        <f>IFERROR(VLOOKUP($B282,'24hr'!$A$1:$X$367,MATCH('24hrFilter'!V$1,'24hr'!$C$1:$X$1,0)+2,0),"")</f>
        <v>1.7416265000000002</v>
      </c>
      <c r="W282" s="77">
        <f>IFERROR(VLOOKUP($B282,'24hr'!$A$1:$X$367,MATCH('24hrFilter'!W$1,'24hr'!$C$1:$X$1,0)+2,0),"")</f>
        <v>4.8737580000000005</v>
      </c>
      <c r="X282" s="77">
        <f>IFERROR(VLOOKUP($B282,'24hr'!$A$1:$X$367,MATCH('24hrFilter'!X$1,'24hr'!$C$1:$X$1,0)+2,0),"")</f>
        <v>3.6537739999999999</v>
      </c>
      <c r="Y282" s="77">
        <f>IFERROR(VLOOKUP($B282,'24hr'!$A$1:$Z$367,MATCH('24hrFilter'!Y$1,'24hr'!$C$1:$Z$1,0)+2,0),"")</f>
        <v>65</v>
      </c>
      <c r="Z282" s="77">
        <f>IFERROR(VLOOKUP($B282,'24hr'!$A$1:$Z$367,MATCH('24hrFilter'!Z$1,'24hr'!$C$1:$Z$1,0)+2,0),"")</f>
        <v>75</v>
      </c>
    </row>
    <row r="283" spans="2:26" x14ac:dyDescent="0.25">
      <c r="B283">
        <f>IF(ROW()-1&lt;=Input!$F$4,ROW()-1,"")</f>
        <v>282</v>
      </c>
      <c r="C283" s="1">
        <f>IFERROR(VLOOKUP($B283,'24hr'!$A$1:$X$367,MATCH('24hrFilter'!C$1,'24hr'!$C$1:$X$1,0)+2,0),"")</f>
        <v>43913</v>
      </c>
      <c r="D283" s="77" t="str">
        <f>IFERROR(VLOOKUP($B283,'24hr'!$A$1:$X$367,MATCH('24hrFilter'!D$1,'24hr'!$C$1:$X$1,0)+2,0),"")</f>
        <v>Combined</v>
      </c>
      <c r="E283" s="77">
        <f>IFERROR(VLOOKUP($B283,'24hr'!$A$1:$X$367,MATCH('24hrFilter'!E$1,'24hr'!$C$1:$X$1,0)+2,0),"")</f>
        <v>57</v>
      </c>
      <c r="F283" s="77">
        <f>IFERROR(VLOOKUP($B283,'24hr'!$A$1:$X$367,MATCH('24hrFilter'!F$1,'24hr'!$C$1:$X$1,0)+2,0),"")</f>
        <v>46.569929999999999</v>
      </c>
      <c r="G283" s="77">
        <f>IFERROR(VLOOKUP($B283,'24hr'!$A$1:$X$367,MATCH('24hrFilter'!G$1,'24hr'!$C$1:$X$1,0)+2,0),"")</f>
        <v>46.569929999999999</v>
      </c>
      <c r="H283" s="77">
        <f>IFERROR(VLOOKUP($B283,'24hr'!$A$1:$X$367,MATCH('24hrFilter'!H$1,'24hr'!$C$1:$X$1,0)+2,0),"")</f>
        <v>20.218531499999997</v>
      </c>
      <c r="I283" s="77">
        <f>IFERROR(VLOOKUP($B283,'24hr'!$A$1:$X$367,MATCH('24hrFilter'!I$1,'24hr'!$C$1:$X$1,0)+2,0),"")</f>
        <v>55.631848599999998</v>
      </c>
      <c r="J283" s="77">
        <f>IFERROR(VLOOKUP($B283,'24hr'!$A$1:$X$367,MATCH('24hrFilter'!J$1,'24hr'!$C$1:$X$1,0)+2,0),"")</f>
        <v>51.034962499999999</v>
      </c>
      <c r="K283" s="77">
        <f>IFERROR(VLOOKUP($B283,'24hr'!$A$1:$X$367,MATCH('24hrFilter'!K$1,'24hr'!$C$1:$X$1,0)+2,0),"")</f>
        <v>21.255961499999998</v>
      </c>
      <c r="L283" s="77">
        <f>IFERROR(VLOOKUP($B283,'24hr'!$A$1:$X$367,MATCH('24hrFilter'!L$1,'24hr'!$C$1:$X$1,0)+2,0),"")</f>
        <v>21.255961499999998</v>
      </c>
      <c r="M283" s="77">
        <f>IFERROR(VLOOKUP($B283,'24hr'!$A$1:$X$367,MATCH('24hrFilter'!M$1,'24hr'!$C$1:$X$1,0)+2,0),"")</f>
        <v>29.779001000000001</v>
      </c>
      <c r="N283" s="77">
        <f>IFERROR(VLOOKUP($B283,'24hr'!$A$1:$X$367,MATCH('24hrFilter'!N$1,'24hr'!$C$1:$X$1,0)+2,0),"")</f>
        <v>40.77823265</v>
      </c>
      <c r="O283" s="77">
        <f>IFERROR(VLOOKUP($B283,'24hr'!$A$1:$X$367,MATCH('24hrFilter'!O$1,'24hr'!$C$1:$X$1,0)+2,0),"")</f>
        <v>90.980620000000002</v>
      </c>
      <c r="P283" s="77">
        <f>IFERROR(VLOOKUP($B283,'24hr'!$A$1:$X$367,MATCH('24hrFilter'!P$1,'24hr'!$C$1:$X$1,0)+2,0),"")</f>
        <v>29.937396</v>
      </c>
      <c r="Q283" s="77">
        <f>IFERROR(VLOOKUP($B283,'24hr'!$A$1:$X$367,MATCH('24hrFilter'!Q$1,'24hr'!$C$1:$X$1,0)+2,0),"")</f>
        <v>29.937396</v>
      </c>
      <c r="R283" s="77">
        <f>IFERROR(VLOOKUP($B283,'24hr'!$A$1:$X$367,MATCH('24hrFilter'!R$1,'24hr'!$C$1:$X$1,0)+2,0),"")</f>
        <v>61.043223999999995</v>
      </c>
      <c r="S283" s="77">
        <f>IFERROR(VLOOKUP($B283,'24hr'!$A$1:$X$367,MATCH('24hrFilter'!S$1,'24hr'!$C$1:$X$1,0)+2,0),"")</f>
        <v>67.335082</v>
      </c>
      <c r="T283" s="77">
        <f>IFERROR(VLOOKUP($B283,'24hr'!$A$1:$X$367,MATCH('24hrFilter'!T$1,'24hr'!$C$1:$X$1,0)+2,0),"")</f>
        <v>10.3333335</v>
      </c>
      <c r="U283" s="77">
        <f>IFERROR(VLOOKUP($B283,'24hr'!$A$1:$X$367,MATCH('24hrFilter'!U$1,'24hr'!$C$1:$X$1,0)+2,0),"")</f>
        <v>1.5</v>
      </c>
      <c r="V283" s="77">
        <f>IFERROR(VLOOKUP($B283,'24hr'!$A$1:$X$367,MATCH('24hrFilter'!V$1,'24hr'!$C$1:$X$1,0)+2,0),"")</f>
        <v>1.5</v>
      </c>
      <c r="W283" s="77">
        <f>IFERROR(VLOOKUP($B283,'24hr'!$A$1:$X$367,MATCH('24hrFilter'!W$1,'24hr'!$C$1:$X$1,0)+2,0),"")</f>
        <v>8.8333335000000002</v>
      </c>
      <c r="X283" s="77">
        <f>IFERROR(VLOOKUP($B283,'24hr'!$A$1:$X$367,MATCH('24hrFilter'!X$1,'24hr'!$C$1:$X$1,0)+2,0),"")</f>
        <v>4.31233705</v>
      </c>
      <c r="Y283" s="77">
        <f>IFERROR(VLOOKUP($B283,'24hr'!$A$1:$Z$367,MATCH('24hrFilter'!Y$1,'24hr'!$C$1:$Z$1,0)+2,0),"")</f>
        <v>65</v>
      </c>
      <c r="Z283" s="77">
        <f>IFERROR(VLOOKUP($B283,'24hr'!$A$1:$Z$367,MATCH('24hrFilter'!Z$1,'24hr'!$C$1:$Z$1,0)+2,0),"")</f>
        <v>75</v>
      </c>
    </row>
    <row r="284" spans="2:26" x14ac:dyDescent="0.25">
      <c r="B284">
        <f>IF(ROW()-1&lt;=Input!$F$4,ROW()-1,"")</f>
        <v>283</v>
      </c>
      <c r="C284" s="1">
        <f>IFERROR(VLOOKUP($B284,'24hr'!$A$1:$X$367,MATCH('24hrFilter'!C$1,'24hr'!$C$1:$X$1,0)+2,0),"")</f>
        <v>43912</v>
      </c>
      <c r="D284" s="77" t="str">
        <f>IFERROR(VLOOKUP($B284,'24hr'!$A$1:$X$367,MATCH('24hrFilter'!D$1,'24hr'!$C$1:$X$1,0)+2,0),"")</f>
        <v>Combined</v>
      </c>
      <c r="E284" s="77">
        <f>IFERROR(VLOOKUP($B284,'24hr'!$A$1:$X$367,MATCH('24hrFilter'!E$1,'24hr'!$C$1:$X$1,0)+2,0),"")</f>
        <v>57.263635999999998</v>
      </c>
      <c r="F284" s="77">
        <f>IFERROR(VLOOKUP($B284,'24hr'!$A$1:$X$367,MATCH('24hrFilter'!F$1,'24hr'!$C$1:$X$1,0)+2,0),"")</f>
        <v>47.970237999999995</v>
      </c>
      <c r="G284" s="77">
        <f>IFERROR(VLOOKUP($B284,'24hr'!$A$1:$X$367,MATCH('24hrFilter'!G$1,'24hr'!$C$1:$X$1,0)+2,0),"")</f>
        <v>47.970237999999995</v>
      </c>
      <c r="H284" s="77">
        <f>IFERROR(VLOOKUP($B284,'24hr'!$A$1:$X$367,MATCH('24hrFilter'!H$1,'24hr'!$C$1:$X$1,0)+2,0),"")</f>
        <v>19.902489000000003</v>
      </c>
      <c r="I284" s="77">
        <f>IFERROR(VLOOKUP($B284,'24hr'!$A$1:$X$367,MATCH('24hrFilter'!I$1,'24hr'!$C$1:$X$1,0)+2,0),"")</f>
        <v>54.616415599999996</v>
      </c>
      <c r="J284" s="77">
        <f>IFERROR(VLOOKUP($B284,'24hr'!$A$1:$X$367,MATCH('24hrFilter'!J$1,'24hr'!$C$1:$X$1,0)+2,0),"")</f>
        <v>52.875694499999994</v>
      </c>
      <c r="K284" s="77">
        <f>IFERROR(VLOOKUP($B284,'24hr'!$A$1:$X$367,MATCH('24hrFilter'!K$1,'24hr'!$C$1:$X$1,0)+2,0),"")</f>
        <v>30.7136365</v>
      </c>
      <c r="L284" s="77">
        <f>IFERROR(VLOOKUP($B284,'24hr'!$A$1:$X$367,MATCH('24hrFilter'!L$1,'24hr'!$C$1:$X$1,0)+2,0),"")</f>
        <v>30.7136365</v>
      </c>
      <c r="M284" s="77">
        <f>IFERROR(VLOOKUP($B284,'24hr'!$A$1:$X$367,MATCH('24hrFilter'!M$1,'24hr'!$C$1:$X$1,0)+2,0),"")</f>
        <v>22.162057999999998</v>
      </c>
      <c r="N284" s="77">
        <f>IFERROR(VLOOKUP($B284,'24hr'!$A$1:$X$367,MATCH('24hrFilter'!N$1,'24hr'!$C$1:$X$1,0)+2,0),"")</f>
        <v>44.914394299999998</v>
      </c>
      <c r="O284" s="77">
        <f>IFERROR(VLOOKUP($B284,'24hr'!$A$1:$X$367,MATCH('24hrFilter'!O$1,'24hr'!$C$1:$X$1,0)+2,0),"")</f>
        <v>92.5332145</v>
      </c>
      <c r="P284" s="77">
        <f>IFERROR(VLOOKUP($B284,'24hr'!$A$1:$X$367,MATCH('24hrFilter'!P$1,'24hr'!$C$1:$X$1,0)+2,0),"")</f>
        <v>31.510908999999998</v>
      </c>
      <c r="Q284" s="77">
        <f>IFERROR(VLOOKUP($B284,'24hr'!$A$1:$X$367,MATCH('24hrFilter'!Q$1,'24hr'!$C$1:$X$1,0)+2,0),"")</f>
        <v>31.510908999999998</v>
      </c>
      <c r="R284" s="77">
        <f>IFERROR(VLOOKUP($B284,'24hr'!$A$1:$X$367,MATCH('24hrFilter'!R$1,'24hr'!$C$1:$X$1,0)+2,0),"")</f>
        <v>61.022305500000002</v>
      </c>
      <c r="S284" s="77">
        <f>IFERROR(VLOOKUP($B284,'24hr'!$A$1:$X$367,MATCH('24hrFilter'!S$1,'24hr'!$C$1:$X$1,0)+2,0),"")</f>
        <v>76.464391049999989</v>
      </c>
      <c r="T284" s="77">
        <f>IFERROR(VLOOKUP($B284,'24hr'!$A$1:$X$367,MATCH('24hrFilter'!T$1,'24hr'!$C$1:$X$1,0)+2,0),"")</f>
        <v>6.875</v>
      </c>
      <c r="U284" s="77">
        <f>IFERROR(VLOOKUP($B284,'24hr'!$A$1:$X$367,MATCH('24hrFilter'!U$1,'24hr'!$C$1:$X$1,0)+2,0),"")</f>
        <v>1.9657895000000001</v>
      </c>
      <c r="V284" s="77">
        <f>IFERROR(VLOOKUP($B284,'24hr'!$A$1:$X$367,MATCH('24hrFilter'!V$1,'24hr'!$C$1:$X$1,0)+2,0),"")</f>
        <v>1.9657895000000001</v>
      </c>
      <c r="W284" s="77">
        <f>IFERROR(VLOOKUP($B284,'24hr'!$A$1:$X$367,MATCH('24hrFilter'!W$1,'24hr'!$C$1:$X$1,0)+2,0),"")</f>
        <v>4.9092105000000004</v>
      </c>
      <c r="X284" s="77">
        <f>IFERROR(VLOOKUP($B284,'24hr'!$A$1:$X$367,MATCH('24hrFilter'!X$1,'24hr'!$C$1:$X$1,0)+2,0),"")</f>
        <v>4.1714684000000002</v>
      </c>
      <c r="Y284" s="77">
        <f>IFERROR(VLOOKUP($B284,'24hr'!$A$1:$Z$367,MATCH('24hrFilter'!Y$1,'24hr'!$C$1:$Z$1,0)+2,0),"")</f>
        <v>65</v>
      </c>
      <c r="Z284" s="77">
        <f>IFERROR(VLOOKUP($B284,'24hr'!$A$1:$Z$367,MATCH('24hrFilter'!Z$1,'24hr'!$C$1:$Z$1,0)+2,0),"")</f>
        <v>75</v>
      </c>
    </row>
    <row r="285" spans="2:26" x14ac:dyDescent="0.25">
      <c r="B285">
        <f>IF(ROW()-1&lt;=Input!$F$4,ROW()-1,"")</f>
        <v>284</v>
      </c>
      <c r="C285" s="1">
        <f>IFERROR(VLOOKUP($B285,'24hr'!$A$1:$X$367,MATCH('24hrFilter'!C$1,'24hr'!$C$1:$X$1,0)+2,0),"")</f>
        <v>43911</v>
      </c>
      <c r="D285" s="77" t="str">
        <f>IFERROR(VLOOKUP($B285,'24hr'!$A$1:$X$367,MATCH('24hrFilter'!D$1,'24hr'!$C$1:$X$1,0)+2,0),"")</f>
        <v>Combined</v>
      </c>
      <c r="E285" s="77">
        <f>IFERROR(VLOOKUP($B285,'24hr'!$A$1:$X$367,MATCH('24hrFilter'!E$1,'24hr'!$C$1:$X$1,0)+2,0),"")</f>
        <v>56.903570999999999</v>
      </c>
      <c r="F285" s="77">
        <f>IFERROR(VLOOKUP($B285,'24hr'!$A$1:$X$367,MATCH('24hrFilter'!F$1,'24hr'!$C$1:$X$1,0)+2,0),"")</f>
        <v>46.769355000000004</v>
      </c>
      <c r="G285" s="77">
        <f>IFERROR(VLOOKUP($B285,'24hr'!$A$1:$X$367,MATCH('24hrFilter'!G$1,'24hr'!$C$1:$X$1,0)+2,0),"")</f>
        <v>46.769355000000004</v>
      </c>
      <c r="H285" s="77">
        <f>IFERROR(VLOOKUP($B285,'24hr'!$A$1:$X$367,MATCH('24hrFilter'!H$1,'24hr'!$C$1:$X$1,0)+2,0),"")</f>
        <v>20.263680499999996</v>
      </c>
      <c r="I285" s="77">
        <f>IFERROR(VLOOKUP($B285,'24hr'!$A$1:$X$367,MATCH('24hrFilter'!I$1,'24hr'!$C$1:$X$1,0)+2,0),"")</f>
        <v>55.200459500000001</v>
      </c>
      <c r="J285" s="77">
        <f>IFERROR(VLOOKUP($B285,'24hr'!$A$1:$X$367,MATCH('24hrFilter'!J$1,'24hr'!$C$1:$X$1,0)+2,0),"")</f>
        <v>55.783192999999997</v>
      </c>
      <c r="K285" s="77">
        <f>IFERROR(VLOOKUP($B285,'24hr'!$A$1:$X$367,MATCH('24hrFilter'!K$1,'24hr'!$C$1:$X$1,0)+2,0),"")</f>
        <v>33.298295500000002</v>
      </c>
      <c r="L285" s="77">
        <f>IFERROR(VLOOKUP($B285,'24hr'!$A$1:$X$367,MATCH('24hrFilter'!L$1,'24hr'!$C$1:$X$1,0)+2,0),"")</f>
        <v>33.298295500000002</v>
      </c>
      <c r="M285" s="77">
        <f>IFERROR(VLOOKUP($B285,'24hr'!$A$1:$X$367,MATCH('24hrFilter'!M$1,'24hr'!$C$1:$X$1,0)+2,0),"")</f>
        <v>22.484897500000002</v>
      </c>
      <c r="N285" s="77">
        <f>IFERROR(VLOOKUP($B285,'24hr'!$A$1:$X$367,MATCH('24hrFilter'!N$1,'24hr'!$C$1:$X$1,0)+2,0),"")</f>
        <v>46.519013450000003</v>
      </c>
      <c r="O285" s="77">
        <f>IFERROR(VLOOKUP($B285,'24hr'!$A$1:$X$367,MATCH('24hrFilter'!O$1,'24hr'!$C$1:$X$1,0)+2,0),"")</f>
        <v>95.337702500000006</v>
      </c>
      <c r="P285" s="77">
        <f>IFERROR(VLOOKUP($B285,'24hr'!$A$1:$X$367,MATCH('24hrFilter'!P$1,'24hr'!$C$1:$X$1,0)+2,0),"")</f>
        <v>44.412699000000003</v>
      </c>
      <c r="Q285" s="77">
        <f>IFERROR(VLOOKUP($B285,'24hr'!$A$1:$X$367,MATCH('24hrFilter'!Q$1,'24hr'!$C$1:$X$1,0)+2,0),"")</f>
        <v>44.412699000000003</v>
      </c>
      <c r="R285" s="77">
        <f>IFERROR(VLOOKUP($B285,'24hr'!$A$1:$X$367,MATCH('24hrFilter'!R$1,'24hr'!$C$1:$X$1,0)+2,0),"")</f>
        <v>50.925003499999995</v>
      </c>
      <c r="S285" s="77">
        <f>IFERROR(VLOOKUP($B285,'24hr'!$A$1:$X$367,MATCH('24hrFilter'!S$1,'24hr'!$C$1:$X$1,0)+2,0),"")</f>
        <v>78.229828950000012</v>
      </c>
      <c r="T285" s="77">
        <f>IFERROR(VLOOKUP($B285,'24hr'!$A$1:$X$367,MATCH('24hrFilter'!T$1,'24hr'!$C$1:$X$1,0)+2,0),"")</f>
        <v>7.71875</v>
      </c>
      <c r="U285" s="77">
        <f>IFERROR(VLOOKUP($B285,'24hr'!$A$1:$X$367,MATCH('24hrFilter'!U$1,'24hr'!$C$1:$X$1,0)+2,0),"")</f>
        <v>1.25</v>
      </c>
      <c r="V285" s="77">
        <f>IFERROR(VLOOKUP($B285,'24hr'!$A$1:$X$367,MATCH('24hrFilter'!V$1,'24hr'!$C$1:$X$1,0)+2,0),"")</f>
        <v>1.25</v>
      </c>
      <c r="W285" s="77">
        <f>IFERROR(VLOOKUP($B285,'24hr'!$A$1:$X$367,MATCH('24hrFilter'!W$1,'24hr'!$C$1:$X$1,0)+2,0),"")</f>
        <v>6.46875</v>
      </c>
      <c r="X285" s="77">
        <f>IFERROR(VLOOKUP($B285,'24hr'!$A$1:$X$367,MATCH('24hrFilter'!X$1,'24hr'!$C$1:$X$1,0)+2,0),"")</f>
        <v>4.0179384499999999</v>
      </c>
      <c r="Y285" s="77">
        <f>IFERROR(VLOOKUP($B285,'24hr'!$A$1:$Z$367,MATCH('24hrFilter'!Y$1,'24hr'!$C$1:$Z$1,0)+2,0),"")</f>
        <v>65</v>
      </c>
      <c r="Z285" s="77">
        <f>IFERROR(VLOOKUP($B285,'24hr'!$A$1:$Z$367,MATCH('24hrFilter'!Z$1,'24hr'!$C$1:$Z$1,0)+2,0),"")</f>
        <v>75</v>
      </c>
    </row>
    <row r="286" spans="2:26" x14ac:dyDescent="0.25">
      <c r="B286">
        <f>IF(ROW()-1&lt;=Input!$F$4,ROW()-1,"")</f>
        <v>285</v>
      </c>
      <c r="C286" s="1">
        <f>IFERROR(VLOOKUP($B286,'24hr'!$A$1:$X$367,MATCH('24hrFilter'!C$1,'24hr'!$C$1:$X$1,0)+2,0),"")</f>
        <v>43910</v>
      </c>
      <c r="D286" s="77" t="str">
        <f>IFERROR(VLOOKUP($B286,'24hr'!$A$1:$X$367,MATCH('24hrFilter'!D$1,'24hr'!$C$1:$X$1,0)+2,0),"")</f>
        <v>Combined</v>
      </c>
      <c r="E286" s="77">
        <f>IFERROR(VLOOKUP($B286,'24hr'!$A$1:$X$367,MATCH('24hrFilter'!E$1,'24hr'!$C$1:$X$1,0)+2,0),"")</f>
        <v>54.975610000000003</v>
      </c>
      <c r="F286" s="77">
        <f>IFERROR(VLOOKUP($B286,'24hr'!$A$1:$X$367,MATCH('24hrFilter'!F$1,'24hr'!$C$1:$X$1,0)+2,0),"")</f>
        <v>47.519230999999998</v>
      </c>
      <c r="G286" s="77">
        <f>IFERROR(VLOOKUP($B286,'24hr'!$A$1:$X$367,MATCH('24hrFilter'!G$1,'24hr'!$C$1:$X$1,0)+2,0),"")</f>
        <v>47.519230999999998</v>
      </c>
      <c r="H286" s="77">
        <f>IFERROR(VLOOKUP($B286,'24hr'!$A$1:$X$367,MATCH('24hrFilter'!H$1,'24hr'!$C$1:$X$1,0)+2,0),"")</f>
        <v>14.418574000000007</v>
      </c>
      <c r="I286" s="77">
        <f>IFERROR(VLOOKUP($B286,'24hr'!$A$1:$X$367,MATCH('24hrFilter'!I$1,'24hr'!$C$1:$X$1,0)+2,0),"")</f>
        <v>54.908343549999998</v>
      </c>
      <c r="J286" s="77">
        <f>IFERROR(VLOOKUP($B286,'24hr'!$A$1:$X$367,MATCH('24hrFilter'!J$1,'24hr'!$C$1:$X$1,0)+2,0),"")</f>
        <v>54.687804999999997</v>
      </c>
      <c r="K286" s="77">
        <f>IFERROR(VLOOKUP($B286,'24hr'!$A$1:$X$367,MATCH('24hrFilter'!K$1,'24hr'!$C$1:$X$1,0)+2,0),"")</f>
        <v>34.620279499999995</v>
      </c>
      <c r="L286" s="77">
        <f>IFERROR(VLOOKUP($B286,'24hr'!$A$1:$X$367,MATCH('24hrFilter'!L$1,'24hr'!$C$1:$X$1,0)+2,0),"")</f>
        <v>34.620279499999995</v>
      </c>
      <c r="M286" s="77">
        <f>IFERROR(VLOOKUP($B286,'24hr'!$A$1:$X$367,MATCH('24hrFilter'!M$1,'24hr'!$C$1:$X$1,0)+2,0),"")</f>
        <v>20.067525500000002</v>
      </c>
      <c r="N286" s="77">
        <f>IFERROR(VLOOKUP($B286,'24hr'!$A$1:$X$367,MATCH('24hrFilter'!N$1,'24hr'!$C$1:$X$1,0)+2,0),"")</f>
        <v>45.137910750000003</v>
      </c>
      <c r="O286" s="77">
        <f>IFERROR(VLOOKUP($B286,'24hr'!$A$1:$X$367,MATCH('24hrFilter'!O$1,'24hr'!$C$1:$X$1,0)+2,0),"")</f>
        <v>97.664231000000001</v>
      </c>
      <c r="P286" s="77">
        <f>IFERROR(VLOOKUP($B286,'24hr'!$A$1:$X$367,MATCH('24hrFilter'!P$1,'24hr'!$C$1:$X$1,0)+2,0),"")</f>
        <v>55.960279499999999</v>
      </c>
      <c r="Q286" s="77">
        <f>IFERROR(VLOOKUP($B286,'24hr'!$A$1:$X$367,MATCH('24hrFilter'!Q$1,'24hr'!$C$1:$X$1,0)+2,0),"")</f>
        <v>55.960279499999999</v>
      </c>
      <c r="R286" s="77">
        <f>IFERROR(VLOOKUP($B286,'24hr'!$A$1:$X$367,MATCH('24hrFilter'!R$1,'24hr'!$C$1:$X$1,0)+2,0),"")</f>
        <v>41.703951500000002</v>
      </c>
      <c r="S286" s="77">
        <f>IFERROR(VLOOKUP($B286,'24hr'!$A$1:$X$367,MATCH('24hrFilter'!S$1,'24hr'!$C$1:$X$1,0)+2,0),"")</f>
        <v>75.696824499999991</v>
      </c>
      <c r="T286" s="77">
        <f>IFERROR(VLOOKUP($B286,'24hr'!$A$1:$X$367,MATCH('24hrFilter'!T$1,'24hr'!$C$1:$X$1,0)+2,0),"")</f>
        <v>8.0856320000000004</v>
      </c>
      <c r="U286" s="77">
        <f>IFERROR(VLOOKUP($B286,'24hr'!$A$1:$X$367,MATCH('24hrFilter'!U$1,'24hr'!$C$1:$X$1,0)+2,0),"")</f>
        <v>1.664336</v>
      </c>
      <c r="V286" s="77">
        <f>IFERROR(VLOOKUP($B286,'24hr'!$A$1:$X$367,MATCH('24hrFilter'!V$1,'24hr'!$C$1:$X$1,0)+2,0),"")</f>
        <v>1.664336</v>
      </c>
      <c r="W286" s="77">
        <f>IFERROR(VLOOKUP($B286,'24hr'!$A$1:$X$367,MATCH('24hrFilter'!W$1,'24hr'!$C$1:$X$1,0)+2,0),"")</f>
        <v>6.4212959999999999</v>
      </c>
      <c r="X286" s="77">
        <f>IFERROR(VLOOKUP($B286,'24hr'!$A$1:$X$367,MATCH('24hrFilter'!X$1,'24hr'!$C$1:$X$1,0)+2,0),"")</f>
        <v>4.4666990499999999</v>
      </c>
      <c r="Y286" s="77">
        <f>IFERROR(VLOOKUP($B286,'24hr'!$A$1:$Z$367,MATCH('24hrFilter'!Y$1,'24hr'!$C$1:$Z$1,0)+2,0),"")</f>
        <v>65</v>
      </c>
      <c r="Z286" s="77">
        <f>IFERROR(VLOOKUP($B286,'24hr'!$A$1:$Z$367,MATCH('24hrFilter'!Z$1,'24hr'!$C$1:$Z$1,0)+2,0),"")</f>
        <v>75</v>
      </c>
    </row>
    <row r="287" spans="2:26" x14ac:dyDescent="0.25">
      <c r="B287">
        <f>IF(ROW()-1&lt;=Input!$F$4,ROW()-1,"")</f>
        <v>286</v>
      </c>
      <c r="C287" s="1">
        <f>IFERROR(VLOOKUP($B287,'24hr'!$A$1:$X$367,MATCH('24hrFilter'!C$1,'24hr'!$C$1:$X$1,0)+2,0),"")</f>
        <v>43909</v>
      </c>
      <c r="D287" s="77" t="str">
        <f>IFERROR(VLOOKUP($B287,'24hr'!$A$1:$X$367,MATCH('24hrFilter'!D$1,'24hr'!$C$1:$X$1,0)+2,0),"")</f>
        <v>Combined</v>
      </c>
      <c r="E287" s="77">
        <f>IFERROR(VLOOKUP($B287,'24hr'!$A$1:$X$367,MATCH('24hrFilter'!E$1,'24hr'!$C$1:$X$1,0)+2,0),"")</f>
        <v>54.230769000000002</v>
      </c>
      <c r="F287" s="77">
        <f>IFERROR(VLOOKUP($B287,'24hr'!$A$1:$X$367,MATCH('24hrFilter'!F$1,'24hr'!$C$1:$X$1,0)+2,0),"")</f>
        <v>47.419957999999994</v>
      </c>
      <c r="G287" s="77">
        <f>IFERROR(VLOOKUP($B287,'24hr'!$A$1:$X$367,MATCH('24hrFilter'!G$1,'24hr'!$C$1:$X$1,0)+2,0),"")</f>
        <v>47.419957999999994</v>
      </c>
      <c r="H287" s="77">
        <f>IFERROR(VLOOKUP($B287,'24hr'!$A$1:$X$367,MATCH('24hrFilter'!H$1,'24hr'!$C$1:$X$1,0)+2,0),"")</f>
        <v>15.713119000000006</v>
      </c>
      <c r="I287" s="77">
        <f>IFERROR(VLOOKUP($B287,'24hr'!$A$1:$X$367,MATCH('24hrFilter'!I$1,'24hr'!$C$1:$X$1,0)+2,0),"")</f>
        <v>55.619077799999999</v>
      </c>
      <c r="J287" s="77">
        <f>IFERROR(VLOOKUP($B287,'24hr'!$A$1:$X$367,MATCH('24hrFilter'!J$1,'24hr'!$C$1:$X$1,0)+2,0),"")</f>
        <v>51.991034499999998</v>
      </c>
      <c r="K287" s="77">
        <f>IFERROR(VLOOKUP($B287,'24hr'!$A$1:$X$367,MATCH('24hrFilter'!K$1,'24hr'!$C$1:$X$1,0)+2,0),"")</f>
        <v>33.844359000000004</v>
      </c>
      <c r="L287" s="77">
        <f>IFERROR(VLOOKUP($B287,'24hr'!$A$1:$X$367,MATCH('24hrFilter'!L$1,'24hr'!$C$1:$X$1,0)+2,0),"")</f>
        <v>33.844359000000004</v>
      </c>
      <c r="M287" s="77">
        <f>IFERROR(VLOOKUP($B287,'24hr'!$A$1:$X$367,MATCH('24hrFilter'!M$1,'24hr'!$C$1:$X$1,0)+2,0),"")</f>
        <v>18.146675499999994</v>
      </c>
      <c r="N287" s="77">
        <f>IFERROR(VLOOKUP($B287,'24hr'!$A$1:$X$367,MATCH('24hrFilter'!N$1,'24hr'!$C$1:$X$1,0)+2,0),"")</f>
        <v>45.7140694</v>
      </c>
      <c r="O287" s="77">
        <f>IFERROR(VLOOKUP($B287,'24hr'!$A$1:$X$367,MATCH('24hrFilter'!O$1,'24hr'!$C$1:$X$1,0)+2,0),"")</f>
        <v>95.186617499999997</v>
      </c>
      <c r="P287" s="77">
        <f>IFERROR(VLOOKUP($B287,'24hr'!$A$1:$X$367,MATCH('24hrFilter'!P$1,'24hr'!$C$1:$X$1,0)+2,0),"")</f>
        <v>43.539512500000001</v>
      </c>
      <c r="Q287" s="77">
        <f>IFERROR(VLOOKUP($B287,'24hr'!$A$1:$X$367,MATCH('24hrFilter'!Q$1,'24hr'!$C$1:$X$1,0)+2,0),"")</f>
        <v>43.539512500000001</v>
      </c>
      <c r="R287" s="77">
        <f>IFERROR(VLOOKUP($B287,'24hr'!$A$1:$X$367,MATCH('24hrFilter'!R$1,'24hr'!$C$1:$X$1,0)+2,0),"")</f>
        <v>51.647104999999996</v>
      </c>
      <c r="S287" s="77">
        <f>IFERROR(VLOOKUP($B287,'24hr'!$A$1:$X$367,MATCH('24hrFilter'!S$1,'24hr'!$C$1:$X$1,0)+2,0),"")</f>
        <v>76.286694250000011</v>
      </c>
      <c r="T287" s="77">
        <f>IFERROR(VLOOKUP($B287,'24hr'!$A$1:$X$367,MATCH('24hrFilter'!T$1,'24hr'!$C$1:$X$1,0)+2,0),"")</f>
        <v>7.0123809999999995</v>
      </c>
      <c r="U287" s="77">
        <f>IFERROR(VLOOKUP($B287,'24hr'!$A$1:$X$367,MATCH('24hrFilter'!U$1,'24hr'!$C$1:$X$1,0)+2,0),"")</f>
        <v>1.9083330000000001</v>
      </c>
      <c r="V287" s="77">
        <f>IFERROR(VLOOKUP($B287,'24hr'!$A$1:$X$367,MATCH('24hrFilter'!V$1,'24hr'!$C$1:$X$1,0)+2,0),"")</f>
        <v>1.9083330000000001</v>
      </c>
      <c r="W287" s="77">
        <f>IFERROR(VLOOKUP($B287,'24hr'!$A$1:$X$367,MATCH('24hrFilter'!W$1,'24hr'!$C$1:$X$1,0)+2,0),"")</f>
        <v>5.1040479999999997</v>
      </c>
      <c r="X287" s="77">
        <f>IFERROR(VLOOKUP($B287,'24hr'!$A$1:$X$367,MATCH('24hrFilter'!X$1,'24hr'!$C$1:$X$1,0)+2,0),"")</f>
        <v>3.7451243000000001</v>
      </c>
      <c r="Y287" s="77">
        <f>IFERROR(VLOOKUP($B287,'24hr'!$A$1:$Z$367,MATCH('24hrFilter'!Y$1,'24hr'!$C$1:$Z$1,0)+2,0),"")</f>
        <v>65</v>
      </c>
      <c r="Z287" s="77">
        <f>IFERROR(VLOOKUP($B287,'24hr'!$A$1:$Z$367,MATCH('24hrFilter'!Z$1,'24hr'!$C$1:$Z$1,0)+2,0),"")</f>
        <v>75</v>
      </c>
    </row>
    <row r="288" spans="2:26" x14ac:dyDescent="0.25">
      <c r="B288">
        <f>IF(ROW()-1&lt;=Input!$F$4,ROW()-1,"")</f>
        <v>287</v>
      </c>
      <c r="C288" s="1">
        <f>IFERROR(VLOOKUP($B288,'24hr'!$A$1:$X$367,MATCH('24hrFilter'!C$1,'24hr'!$C$1:$X$1,0)+2,0),"")</f>
        <v>43908</v>
      </c>
      <c r="D288" s="77" t="str">
        <f>IFERROR(VLOOKUP($B288,'24hr'!$A$1:$X$367,MATCH('24hrFilter'!D$1,'24hr'!$C$1:$X$1,0)+2,0),"")</f>
        <v>Combined</v>
      </c>
      <c r="E288" s="77">
        <f>IFERROR(VLOOKUP($B288,'24hr'!$A$1:$X$367,MATCH('24hrFilter'!E$1,'24hr'!$C$1:$X$1,0)+2,0),"")</f>
        <v>55.98</v>
      </c>
      <c r="F288" s="77">
        <f>IFERROR(VLOOKUP($B288,'24hr'!$A$1:$X$367,MATCH('24hrFilter'!F$1,'24hr'!$C$1:$X$1,0)+2,0),"")</f>
        <v>43.687592499999994</v>
      </c>
      <c r="G288" s="77">
        <f>IFERROR(VLOOKUP($B288,'24hr'!$A$1:$X$367,MATCH('24hrFilter'!G$1,'24hr'!$C$1:$X$1,0)+2,0),"")</f>
        <v>43.687592499999994</v>
      </c>
      <c r="H288" s="77">
        <f>IFERROR(VLOOKUP($B288,'24hr'!$A$1:$X$367,MATCH('24hrFilter'!H$1,'24hr'!$C$1:$X$1,0)+2,0),"")</f>
        <v>19.575484500000002</v>
      </c>
      <c r="I288" s="77">
        <f>IFERROR(VLOOKUP($B288,'24hr'!$A$1:$X$367,MATCH('24hrFilter'!I$1,'24hr'!$C$1:$X$1,0)+2,0),"")</f>
        <v>56.604821799999996</v>
      </c>
      <c r="J288" s="77">
        <f>IFERROR(VLOOKUP($B288,'24hr'!$A$1:$X$367,MATCH('24hrFilter'!J$1,'24hr'!$C$1:$X$1,0)+2,0),"")</f>
        <v>52.805333500000003</v>
      </c>
      <c r="K288" s="77">
        <f>IFERROR(VLOOKUP($B288,'24hr'!$A$1:$X$367,MATCH('24hrFilter'!K$1,'24hr'!$C$1:$X$1,0)+2,0),"")</f>
        <v>24.837552500000001</v>
      </c>
      <c r="L288" s="77">
        <f>IFERROR(VLOOKUP($B288,'24hr'!$A$1:$X$367,MATCH('24hrFilter'!L$1,'24hr'!$C$1:$X$1,0)+2,0),"")</f>
        <v>24.837552500000001</v>
      </c>
      <c r="M288" s="77">
        <f>IFERROR(VLOOKUP($B288,'24hr'!$A$1:$X$367,MATCH('24hrFilter'!M$1,'24hr'!$C$1:$X$1,0)+2,0),"")</f>
        <v>27.967780999999999</v>
      </c>
      <c r="N288" s="77">
        <f>IFERROR(VLOOKUP($B288,'24hr'!$A$1:$X$367,MATCH('24hrFilter'!N$1,'24hr'!$C$1:$X$1,0)+2,0),"")</f>
        <v>42.186673249999998</v>
      </c>
      <c r="O288" s="77">
        <f>IFERROR(VLOOKUP($B288,'24hr'!$A$1:$X$367,MATCH('24hrFilter'!O$1,'24hr'!$C$1:$X$1,0)+2,0),"")</f>
        <v>86.446296500000003</v>
      </c>
      <c r="P288" s="77">
        <f>IFERROR(VLOOKUP($B288,'24hr'!$A$1:$X$367,MATCH('24hrFilter'!P$1,'24hr'!$C$1:$X$1,0)+2,0),"")</f>
        <v>30.522447499999998</v>
      </c>
      <c r="Q288" s="77">
        <f>IFERROR(VLOOKUP($B288,'24hr'!$A$1:$X$367,MATCH('24hrFilter'!Q$1,'24hr'!$C$1:$X$1,0)+2,0),"")</f>
        <v>30.522447499999998</v>
      </c>
      <c r="R288" s="77">
        <f>IFERROR(VLOOKUP($B288,'24hr'!$A$1:$X$367,MATCH('24hrFilter'!R$1,'24hr'!$C$1:$X$1,0)+2,0),"")</f>
        <v>55.923849000000004</v>
      </c>
      <c r="S288" s="77">
        <f>IFERROR(VLOOKUP($B288,'24hr'!$A$1:$X$367,MATCH('24hrFilter'!S$1,'24hr'!$C$1:$X$1,0)+2,0),"")</f>
        <v>66.325752350000002</v>
      </c>
      <c r="T288" s="77">
        <f>IFERROR(VLOOKUP($B288,'24hr'!$A$1:$X$367,MATCH('24hrFilter'!T$1,'24hr'!$C$1:$X$1,0)+2,0),"")</f>
        <v>5.8195484999999998</v>
      </c>
      <c r="U288" s="77">
        <f>IFERROR(VLOOKUP($B288,'24hr'!$A$1:$X$367,MATCH('24hrFilter'!U$1,'24hr'!$C$1:$X$1,0)+2,0),"")</f>
        <v>1.2132864999999999</v>
      </c>
      <c r="V288" s="77">
        <f>IFERROR(VLOOKUP($B288,'24hr'!$A$1:$X$367,MATCH('24hrFilter'!V$1,'24hr'!$C$1:$X$1,0)+2,0),"")</f>
        <v>1.2132864999999999</v>
      </c>
      <c r="W288" s="77">
        <f>IFERROR(VLOOKUP($B288,'24hr'!$A$1:$X$367,MATCH('24hrFilter'!W$1,'24hr'!$C$1:$X$1,0)+2,0),"")</f>
        <v>4.6062620000000001</v>
      </c>
      <c r="X288" s="77">
        <f>IFERROR(VLOOKUP($B288,'24hr'!$A$1:$X$367,MATCH('24hrFilter'!X$1,'24hr'!$C$1:$X$1,0)+2,0),"")</f>
        <v>3.6360475000000001</v>
      </c>
      <c r="Y288" s="77">
        <f>IFERROR(VLOOKUP($B288,'24hr'!$A$1:$Z$367,MATCH('24hrFilter'!Y$1,'24hr'!$C$1:$Z$1,0)+2,0),"")</f>
        <v>65</v>
      </c>
      <c r="Z288" s="77">
        <f>IFERROR(VLOOKUP($B288,'24hr'!$A$1:$Z$367,MATCH('24hrFilter'!Z$1,'24hr'!$C$1:$Z$1,0)+2,0),"")</f>
        <v>75</v>
      </c>
    </row>
    <row r="289" spans="2:26" x14ac:dyDescent="0.25">
      <c r="B289">
        <f>IF(ROW()-1&lt;=Input!$F$4,ROW()-1,"")</f>
        <v>288</v>
      </c>
      <c r="C289" s="1">
        <f>IFERROR(VLOOKUP($B289,'24hr'!$A$1:$X$367,MATCH('24hrFilter'!C$1,'24hr'!$C$1:$X$1,0)+2,0),"")</f>
        <v>43907</v>
      </c>
      <c r="D289" s="77" t="str">
        <f>IFERROR(VLOOKUP($B289,'24hr'!$A$1:$X$367,MATCH('24hrFilter'!D$1,'24hr'!$C$1:$X$1,0)+2,0),"")</f>
        <v>Combined</v>
      </c>
      <c r="E289" s="77">
        <f>IFERROR(VLOOKUP($B289,'24hr'!$A$1:$X$367,MATCH('24hrFilter'!E$1,'24hr'!$C$1:$X$1,0)+2,0),"")</f>
        <v>60.226154000000001</v>
      </c>
      <c r="F289" s="77">
        <f>IFERROR(VLOOKUP($B289,'24hr'!$A$1:$X$367,MATCH('24hrFilter'!F$1,'24hr'!$C$1:$X$1,0)+2,0),"")</f>
        <v>46.191874999999996</v>
      </c>
      <c r="G289" s="77">
        <f>IFERROR(VLOOKUP($B289,'24hr'!$A$1:$X$367,MATCH('24hrFilter'!G$1,'24hr'!$C$1:$X$1,0)+2,0),"")</f>
        <v>46.191874999999996</v>
      </c>
      <c r="H289" s="77">
        <f>IFERROR(VLOOKUP($B289,'24hr'!$A$1:$X$367,MATCH('24hrFilter'!H$1,'24hr'!$C$1:$X$1,0)+2,0),"")</f>
        <v>19.488894500000001</v>
      </c>
      <c r="I289" s="77">
        <f>IFERROR(VLOOKUP($B289,'24hr'!$A$1:$X$367,MATCH('24hrFilter'!I$1,'24hr'!$C$1:$X$1,0)+2,0),"")</f>
        <v>57.181431799999999</v>
      </c>
      <c r="J289" s="77">
        <f>IFERROR(VLOOKUP($B289,'24hr'!$A$1:$X$367,MATCH('24hrFilter'!J$1,'24hr'!$C$1:$X$1,0)+2,0),"")</f>
        <v>49.655855000000003</v>
      </c>
      <c r="K289" s="77">
        <f>IFERROR(VLOOKUP($B289,'24hr'!$A$1:$X$367,MATCH('24hrFilter'!K$1,'24hr'!$C$1:$X$1,0)+2,0),"")</f>
        <v>30.1171325</v>
      </c>
      <c r="L289" s="77">
        <f>IFERROR(VLOOKUP($B289,'24hr'!$A$1:$X$367,MATCH('24hrFilter'!L$1,'24hr'!$C$1:$X$1,0)+2,0),"")</f>
        <v>30.1171325</v>
      </c>
      <c r="M289" s="77">
        <f>IFERROR(VLOOKUP($B289,'24hr'!$A$1:$X$367,MATCH('24hrFilter'!M$1,'24hr'!$C$1:$X$1,0)+2,0),"")</f>
        <v>19.538722499999999</v>
      </c>
      <c r="N289" s="77">
        <f>IFERROR(VLOOKUP($B289,'24hr'!$A$1:$X$367,MATCH('24hrFilter'!N$1,'24hr'!$C$1:$X$1,0)+2,0),"")</f>
        <v>41.052605200000002</v>
      </c>
      <c r="O289" s="77">
        <f>IFERROR(VLOOKUP($B289,'24hr'!$A$1:$X$367,MATCH('24hrFilter'!O$1,'24hr'!$C$1:$X$1,0)+2,0),"")</f>
        <v>79.235710000000012</v>
      </c>
      <c r="P289" s="77">
        <f>IFERROR(VLOOKUP($B289,'24hr'!$A$1:$X$367,MATCH('24hrFilter'!P$1,'24hr'!$C$1:$X$1,0)+2,0),"")</f>
        <v>34.031328999999999</v>
      </c>
      <c r="Q289" s="77">
        <f>IFERROR(VLOOKUP($B289,'24hr'!$A$1:$X$367,MATCH('24hrFilter'!Q$1,'24hr'!$C$1:$X$1,0)+2,0),"")</f>
        <v>34.031328999999999</v>
      </c>
      <c r="R289" s="77">
        <f>IFERROR(VLOOKUP($B289,'24hr'!$A$1:$X$367,MATCH('24hrFilter'!R$1,'24hr'!$C$1:$X$1,0)+2,0),"")</f>
        <v>45.204381000000005</v>
      </c>
      <c r="S289" s="77">
        <f>IFERROR(VLOOKUP($B289,'24hr'!$A$1:$X$367,MATCH('24hrFilter'!S$1,'24hr'!$C$1:$X$1,0)+2,0),"")</f>
        <v>62.525617249999996</v>
      </c>
      <c r="T289" s="77">
        <f>IFERROR(VLOOKUP($B289,'24hr'!$A$1:$X$367,MATCH('24hrFilter'!T$1,'24hr'!$C$1:$X$1,0)+2,0),"")</f>
        <v>5.6282049999999995</v>
      </c>
      <c r="U289" s="77">
        <f>IFERROR(VLOOKUP($B289,'24hr'!$A$1:$X$367,MATCH('24hrFilter'!U$1,'24hr'!$C$1:$X$1,0)+2,0),"")</f>
        <v>1.174825</v>
      </c>
      <c r="V289" s="77">
        <f>IFERROR(VLOOKUP($B289,'24hr'!$A$1:$X$367,MATCH('24hrFilter'!V$1,'24hr'!$C$1:$X$1,0)+2,0),"")</f>
        <v>1.174825</v>
      </c>
      <c r="W289" s="77">
        <f>IFERROR(VLOOKUP($B289,'24hr'!$A$1:$X$367,MATCH('24hrFilter'!W$1,'24hr'!$C$1:$X$1,0)+2,0),"")</f>
        <v>4.4533800000000001</v>
      </c>
      <c r="X289" s="77">
        <f>IFERROR(VLOOKUP($B289,'24hr'!$A$1:$X$367,MATCH('24hrFilter'!X$1,'24hr'!$C$1:$X$1,0)+2,0),"")</f>
        <v>2.8998849</v>
      </c>
      <c r="Y289" s="77">
        <f>IFERROR(VLOOKUP($B289,'24hr'!$A$1:$Z$367,MATCH('24hrFilter'!Y$1,'24hr'!$C$1:$Z$1,0)+2,0),"")</f>
        <v>65</v>
      </c>
      <c r="Z289" s="77">
        <f>IFERROR(VLOOKUP($B289,'24hr'!$A$1:$Z$367,MATCH('24hrFilter'!Z$1,'24hr'!$C$1:$Z$1,0)+2,0),"")</f>
        <v>75</v>
      </c>
    </row>
    <row r="290" spans="2:26" x14ac:dyDescent="0.25">
      <c r="B290">
        <f>IF(ROW()-1&lt;=Input!$F$4,ROW()-1,"")</f>
        <v>289</v>
      </c>
      <c r="C290" s="1">
        <f>IFERROR(VLOOKUP($B290,'24hr'!$A$1:$X$367,MATCH('24hrFilter'!C$1,'24hr'!$C$1:$X$1,0)+2,0),"")</f>
        <v>43906</v>
      </c>
      <c r="D290" s="77" t="str">
        <f>IFERROR(VLOOKUP($B290,'24hr'!$A$1:$X$367,MATCH('24hrFilter'!D$1,'24hr'!$C$1:$X$1,0)+2,0),"")</f>
        <v>Combined</v>
      </c>
      <c r="E290" s="77">
        <f>IFERROR(VLOOKUP($B290,'24hr'!$A$1:$X$367,MATCH('24hrFilter'!E$1,'24hr'!$C$1:$X$1,0)+2,0),"")</f>
        <v>56.889091000000001</v>
      </c>
      <c r="F290" s="77">
        <f>IFERROR(VLOOKUP($B290,'24hr'!$A$1:$X$367,MATCH('24hrFilter'!F$1,'24hr'!$C$1:$X$1,0)+2,0),"")</f>
        <v>46.818333499999994</v>
      </c>
      <c r="G290" s="77">
        <f>IFERROR(VLOOKUP($B290,'24hr'!$A$1:$X$367,MATCH('24hrFilter'!G$1,'24hr'!$C$1:$X$1,0)+2,0),"")</f>
        <v>46.818333499999994</v>
      </c>
      <c r="H290" s="77">
        <f>IFERROR(VLOOKUP($B290,'24hr'!$A$1:$X$367,MATCH('24hrFilter'!H$1,'24hr'!$C$1:$X$1,0)+2,0),"")</f>
        <v>18.298519500000005</v>
      </c>
      <c r="I290" s="77">
        <f>IFERROR(VLOOKUP($B290,'24hr'!$A$1:$X$367,MATCH('24hrFilter'!I$1,'24hr'!$C$1:$X$1,0)+2,0),"")</f>
        <v>57.11304475</v>
      </c>
      <c r="J290" s="77">
        <f>IFERROR(VLOOKUP($B290,'24hr'!$A$1:$X$367,MATCH('24hrFilter'!J$1,'24hr'!$C$1:$X$1,0)+2,0),"")</f>
        <v>48.771677999999994</v>
      </c>
      <c r="K290" s="77">
        <f>IFERROR(VLOOKUP($B290,'24hr'!$A$1:$X$367,MATCH('24hrFilter'!K$1,'24hr'!$C$1:$X$1,0)+2,0),"")</f>
        <v>29.404242499999999</v>
      </c>
      <c r="L290" s="77">
        <f>IFERROR(VLOOKUP($B290,'24hr'!$A$1:$X$367,MATCH('24hrFilter'!L$1,'24hr'!$C$1:$X$1,0)+2,0),"")</f>
        <v>29.404242499999999</v>
      </c>
      <c r="M290" s="77">
        <f>IFERROR(VLOOKUP($B290,'24hr'!$A$1:$X$367,MATCH('24hrFilter'!M$1,'24hr'!$C$1:$X$1,0)+2,0),"")</f>
        <v>19.367435499999999</v>
      </c>
      <c r="N290" s="77">
        <f>IFERROR(VLOOKUP($B290,'24hr'!$A$1:$X$367,MATCH('24hrFilter'!N$1,'24hr'!$C$1:$X$1,0)+2,0),"")</f>
        <v>40.402578249999998</v>
      </c>
      <c r="O290" s="77">
        <f>IFERROR(VLOOKUP($B290,'24hr'!$A$1:$X$367,MATCH('24hrFilter'!O$1,'24hr'!$C$1:$X$1,0)+2,0),"")</f>
        <v>88.423988000000008</v>
      </c>
      <c r="P290" s="77">
        <f>IFERROR(VLOOKUP($B290,'24hr'!$A$1:$X$367,MATCH('24hrFilter'!P$1,'24hr'!$C$1:$X$1,0)+2,0),"")</f>
        <v>35.664029999999997</v>
      </c>
      <c r="Q290" s="77">
        <f>IFERROR(VLOOKUP($B290,'24hr'!$A$1:$X$367,MATCH('24hrFilter'!Q$1,'24hr'!$C$1:$X$1,0)+2,0),"")</f>
        <v>35.664029999999997</v>
      </c>
      <c r="R290" s="77">
        <f>IFERROR(VLOOKUP($B290,'24hr'!$A$1:$X$367,MATCH('24hrFilter'!R$1,'24hr'!$C$1:$X$1,0)+2,0),"")</f>
        <v>52.759957999999997</v>
      </c>
      <c r="S290" s="77">
        <f>IFERROR(VLOOKUP($B290,'24hr'!$A$1:$X$367,MATCH('24hrFilter'!S$1,'24hr'!$C$1:$X$1,0)+2,0),"")</f>
        <v>63.139340599999997</v>
      </c>
      <c r="T290" s="77">
        <f>IFERROR(VLOOKUP($B290,'24hr'!$A$1:$X$367,MATCH('24hrFilter'!T$1,'24hr'!$C$1:$X$1,0)+2,0),"")</f>
        <v>8.3761904999999999</v>
      </c>
      <c r="U290" s="77">
        <f>IFERROR(VLOOKUP($B290,'24hr'!$A$1:$X$367,MATCH('24hrFilter'!U$1,'24hr'!$C$1:$X$1,0)+2,0),"")</f>
        <v>0.6875</v>
      </c>
      <c r="V290" s="77">
        <f>IFERROR(VLOOKUP($B290,'24hr'!$A$1:$X$367,MATCH('24hrFilter'!V$1,'24hr'!$C$1:$X$1,0)+2,0),"")</f>
        <v>0.6875</v>
      </c>
      <c r="W290" s="77">
        <f>IFERROR(VLOOKUP($B290,'24hr'!$A$1:$X$367,MATCH('24hrFilter'!W$1,'24hr'!$C$1:$X$1,0)+2,0),"")</f>
        <v>7.6886904999999999</v>
      </c>
      <c r="X290" s="77">
        <f>IFERROR(VLOOKUP($B290,'24hr'!$A$1:$X$367,MATCH('24hrFilter'!X$1,'24hr'!$C$1:$X$1,0)+2,0),"")</f>
        <v>3.6359664499999997</v>
      </c>
      <c r="Y290" s="77">
        <f>IFERROR(VLOOKUP($B290,'24hr'!$A$1:$Z$367,MATCH('24hrFilter'!Y$1,'24hr'!$C$1:$Z$1,0)+2,0),"")</f>
        <v>65</v>
      </c>
      <c r="Z290" s="77">
        <f>IFERROR(VLOOKUP($B290,'24hr'!$A$1:$Z$367,MATCH('24hrFilter'!Z$1,'24hr'!$C$1:$Z$1,0)+2,0),"")</f>
        <v>75</v>
      </c>
    </row>
    <row r="291" spans="2:26" x14ac:dyDescent="0.25">
      <c r="B291">
        <f>IF(ROW()-1&lt;=Input!$F$4,ROW()-1,"")</f>
        <v>290</v>
      </c>
      <c r="C291" s="1">
        <f>IFERROR(VLOOKUP($B291,'24hr'!$A$1:$X$367,MATCH('24hrFilter'!C$1,'24hr'!$C$1:$X$1,0)+2,0),"")</f>
        <v>43905</v>
      </c>
      <c r="D291" s="77" t="str">
        <f>IFERROR(VLOOKUP($B291,'24hr'!$A$1:$X$367,MATCH('24hrFilter'!D$1,'24hr'!$C$1:$X$1,0)+2,0),"")</f>
        <v>Combined</v>
      </c>
      <c r="E291" s="77">
        <f>IFERROR(VLOOKUP($B291,'24hr'!$A$1:$X$367,MATCH('24hrFilter'!E$1,'24hr'!$C$1:$X$1,0)+2,0),"")</f>
        <v>56.361818</v>
      </c>
      <c r="F291" s="77">
        <f>IFERROR(VLOOKUP($B291,'24hr'!$A$1:$X$367,MATCH('24hrFilter'!F$1,'24hr'!$C$1:$X$1,0)+2,0),"")</f>
        <v>43.907342999999997</v>
      </c>
      <c r="G291" s="77">
        <f>IFERROR(VLOOKUP($B291,'24hr'!$A$1:$X$367,MATCH('24hrFilter'!G$1,'24hr'!$C$1:$X$1,0)+2,0),"")</f>
        <v>43.907342999999997</v>
      </c>
      <c r="H291" s="77">
        <f>IFERROR(VLOOKUP($B291,'24hr'!$A$1:$X$367,MATCH('24hrFilter'!H$1,'24hr'!$C$1:$X$1,0)+2,0),"")</f>
        <v>22.244334999999996</v>
      </c>
      <c r="I291" s="77">
        <f>IFERROR(VLOOKUP($B291,'24hr'!$A$1:$X$367,MATCH('24hrFilter'!I$1,'24hr'!$C$1:$X$1,0)+2,0),"")</f>
        <v>55.924117600000002</v>
      </c>
      <c r="J291" s="77">
        <f>IFERROR(VLOOKUP($B291,'24hr'!$A$1:$X$367,MATCH('24hrFilter'!J$1,'24hr'!$C$1:$X$1,0)+2,0),"")</f>
        <v>47.765631499999998</v>
      </c>
      <c r="K291" s="77">
        <f>IFERROR(VLOOKUP($B291,'24hr'!$A$1:$X$367,MATCH('24hrFilter'!K$1,'24hr'!$C$1:$X$1,0)+2,0),"")</f>
        <v>29.132564500000001</v>
      </c>
      <c r="L291" s="77">
        <f>IFERROR(VLOOKUP($B291,'24hr'!$A$1:$X$367,MATCH('24hrFilter'!L$1,'24hr'!$C$1:$X$1,0)+2,0),"")</f>
        <v>29.132564500000001</v>
      </c>
      <c r="M291" s="77">
        <f>IFERROR(VLOOKUP($B291,'24hr'!$A$1:$X$367,MATCH('24hrFilter'!M$1,'24hr'!$C$1:$X$1,0)+2,0),"")</f>
        <v>18.633066999999997</v>
      </c>
      <c r="N291" s="77">
        <f>IFERROR(VLOOKUP($B291,'24hr'!$A$1:$X$367,MATCH('24hrFilter'!N$1,'24hr'!$C$1:$X$1,0)+2,0),"")</f>
        <v>40.074598800000004</v>
      </c>
      <c r="O291" s="77">
        <f>IFERROR(VLOOKUP($B291,'24hr'!$A$1:$X$367,MATCH('24hrFilter'!O$1,'24hr'!$C$1:$X$1,0)+2,0),"")</f>
        <v>89.162913500000002</v>
      </c>
      <c r="P291" s="77">
        <f>IFERROR(VLOOKUP($B291,'24hr'!$A$1:$X$367,MATCH('24hrFilter'!P$1,'24hr'!$C$1:$X$1,0)+2,0),"")</f>
        <v>33.5886365</v>
      </c>
      <c r="Q291" s="77">
        <f>IFERROR(VLOOKUP($B291,'24hr'!$A$1:$X$367,MATCH('24hrFilter'!Q$1,'24hr'!$C$1:$X$1,0)+2,0),"")</f>
        <v>33.5886365</v>
      </c>
      <c r="R291" s="77">
        <f>IFERROR(VLOOKUP($B291,'24hr'!$A$1:$X$367,MATCH('24hrFilter'!R$1,'24hr'!$C$1:$X$1,0)+2,0),"")</f>
        <v>55.574276999999995</v>
      </c>
      <c r="S291" s="77">
        <f>IFERROR(VLOOKUP($B291,'24hr'!$A$1:$X$367,MATCH('24hrFilter'!S$1,'24hr'!$C$1:$X$1,0)+2,0),"")</f>
        <v>64.206895000000003</v>
      </c>
      <c r="T291" s="77">
        <f>IFERROR(VLOOKUP($B291,'24hr'!$A$1:$X$367,MATCH('24hrFilter'!T$1,'24hr'!$C$1:$X$1,0)+2,0),"")</f>
        <v>5.3506784999999999</v>
      </c>
      <c r="U291" s="77">
        <f>IFERROR(VLOOKUP($B291,'24hr'!$A$1:$X$367,MATCH('24hrFilter'!U$1,'24hr'!$C$1:$X$1,0)+2,0),"")</f>
        <v>1.7060439999999999</v>
      </c>
      <c r="V291" s="77">
        <f>IFERROR(VLOOKUP($B291,'24hr'!$A$1:$X$367,MATCH('24hrFilter'!V$1,'24hr'!$C$1:$X$1,0)+2,0),"")</f>
        <v>1.7060439999999999</v>
      </c>
      <c r="W291" s="77">
        <f>IFERROR(VLOOKUP($B291,'24hr'!$A$1:$X$367,MATCH('24hrFilter'!W$1,'24hr'!$C$1:$X$1,0)+2,0),"")</f>
        <v>3.6446344999999996</v>
      </c>
      <c r="X291" s="77">
        <f>IFERROR(VLOOKUP($B291,'24hr'!$A$1:$X$367,MATCH('24hrFilter'!X$1,'24hr'!$C$1:$X$1,0)+2,0),"")</f>
        <v>3.0892849500000001</v>
      </c>
      <c r="Y291" s="77">
        <f>IFERROR(VLOOKUP($B291,'24hr'!$A$1:$Z$367,MATCH('24hrFilter'!Y$1,'24hr'!$C$1:$Z$1,0)+2,0),"")</f>
        <v>65</v>
      </c>
      <c r="Z291" s="77">
        <f>IFERROR(VLOOKUP($B291,'24hr'!$A$1:$Z$367,MATCH('24hrFilter'!Z$1,'24hr'!$C$1:$Z$1,0)+2,0),"")</f>
        <v>75</v>
      </c>
    </row>
    <row r="292" spans="2:26" x14ac:dyDescent="0.25">
      <c r="B292">
        <f>IF(ROW()-1&lt;=Input!$F$4,ROW()-1,"")</f>
        <v>291</v>
      </c>
      <c r="C292" s="1">
        <f>IFERROR(VLOOKUP($B292,'24hr'!$A$1:$X$367,MATCH('24hrFilter'!C$1,'24hr'!$C$1:$X$1,0)+2,0),"")</f>
        <v>43904</v>
      </c>
      <c r="D292" s="77" t="str">
        <f>IFERROR(VLOOKUP($B292,'24hr'!$A$1:$X$367,MATCH('24hrFilter'!D$1,'24hr'!$C$1:$X$1,0)+2,0),"")</f>
        <v>Combined</v>
      </c>
      <c r="E292" s="77">
        <f>IFERROR(VLOOKUP($B292,'24hr'!$A$1:$X$367,MATCH('24hrFilter'!E$1,'24hr'!$C$1:$X$1,0)+2,0),"")</f>
        <v>58.261817999999998</v>
      </c>
      <c r="F292" s="77">
        <f>IFERROR(VLOOKUP($B292,'24hr'!$A$1:$X$367,MATCH('24hrFilter'!F$1,'24hr'!$C$1:$X$1,0)+2,0),"")</f>
        <v>46.426175499999999</v>
      </c>
      <c r="G292" s="77">
        <f>IFERROR(VLOOKUP($B292,'24hr'!$A$1:$X$367,MATCH('24hrFilter'!G$1,'24hr'!$C$1:$X$1,0)+2,0),"")</f>
        <v>46.426175499999999</v>
      </c>
      <c r="H292" s="77">
        <f>IFERROR(VLOOKUP($B292,'24hr'!$A$1:$X$367,MATCH('24hrFilter'!H$1,'24hr'!$C$1:$X$1,0)+2,0),"")</f>
        <v>20.801656499999996</v>
      </c>
      <c r="I292" s="77">
        <f>IFERROR(VLOOKUP($B292,'24hr'!$A$1:$X$367,MATCH('24hrFilter'!I$1,'24hr'!$C$1:$X$1,0)+2,0),"")</f>
        <v>56.961324099999999</v>
      </c>
      <c r="J292" s="77">
        <f>IFERROR(VLOOKUP($B292,'24hr'!$A$1:$X$367,MATCH('24hrFilter'!J$1,'24hr'!$C$1:$X$1,0)+2,0),"")</f>
        <v>53.717788499999997</v>
      </c>
      <c r="K292" s="77">
        <f>IFERROR(VLOOKUP($B292,'24hr'!$A$1:$X$367,MATCH('24hrFilter'!K$1,'24hr'!$C$1:$X$1,0)+2,0),"")</f>
        <v>26.581817999999998</v>
      </c>
      <c r="L292" s="77">
        <f>IFERROR(VLOOKUP($B292,'24hr'!$A$1:$X$367,MATCH('24hrFilter'!L$1,'24hr'!$C$1:$X$1,0)+2,0),"")</f>
        <v>26.581817999999998</v>
      </c>
      <c r="M292" s="77">
        <f>IFERROR(VLOOKUP($B292,'24hr'!$A$1:$X$367,MATCH('24hrFilter'!M$1,'24hr'!$C$1:$X$1,0)+2,0),"")</f>
        <v>27.135970499999999</v>
      </c>
      <c r="N292" s="77">
        <f>IFERROR(VLOOKUP($B292,'24hr'!$A$1:$X$367,MATCH('24hrFilter'!N$1,'24hr'!$C$1:$X$1,0)+2,0),"")</f>
        <v>42.592181500000002</v>
      </c>
      <c r="O292" s="77">
        <f>IFERROR(VLOOKUP($B292,'24hr'!$A$1:$X$367,MATCH('24hrFilter'!O$1,'24hr'!$C$1:$X$1,0)+2,0),"")</f>
        <v>95.153442500000011</v>
      </c>
      <c r="P292" s="77">
        <f>IFERROR(VLOOKUP($B292,'24hr'!$A$1:$X$367,MATCH('24hrFilter'!P$1,'24hr'!$C$1:$X$1,0)+2,0),"")</f>
        <v>34.6965735</v>
      </c>
      <c r="Q292" s="77">
        <f>IFERROR(VLOOKUP($B292,'24hr'!$A$1:$X$367,MATCH('24hrFilter'!Q$1,'24hr'!$C$1:$X$1,0)+2,0),"")</f>
        <v>34.6965735</v>
      </c>
      <c r="R292" s="77">
        <f>IFERROR(VLOOKUP($B292,'24hr'!$A$1:$X$367,MATCH('24hrFilter'!R$1,'24hr'!$C$1:$X$1,0)+2,0),"")</f>
        <v>60.456868999999998</v>
      </c>
      <c r="S292" s="77">
        <f>IFERROR(VLOOKUP($B292,'24hr'!$A$1:$X$367,MATCH('24hrFilter'!S$1,'24hr'!$C$1:$X$1,0)+2,0),"")</f>
        <v>67.634918400000004</v>
      </c>
      <c r="T292" s="77">
        <f>IFERROR(VLOOKUP($B292,'24hr'!$A$1:$X$367,MATCH('24hrFilter'!T$1,'24hr'!$C$1:$X$1,0)+2,0),"")</f>
        <v>8.8382354999999997</v>
      </c>
      <c r="U292" s="77">
        <f>IFERROR(VLOOKUP($B292,'24hr'!$A$1:$X$367,MATCH('24hrFilter'!U$1,'24hr'!$C$1:$X$1,0)+2,0),"")</f>
        <v>1.7545455000000001</v>
      </c>
      <c r="V292" s="77">
        <f>IFERROR(VLOOKUP($B292,'24hr'!$A$1:$X$367,MATCH('24hrFilter'!V$1,'24hr'!$C$1:$X$1,0)+2,0),"")</f>
        <v>1.7545455000000001</v>
      </c>
      <c r="W292" s="77">
        <f>IFERROR(VLOOKUP($B292,'24hr'!$A$1:$X$367,MATCH('24hrFilter'!W$1,'24hr'!$C$1:$X$1,0)+2,0),"")</f>
        <v>7.0836900000000007</v>
      </c>
      <c r="X292" s="77">
        <f>IFERROR(VLOOKUP($B292,'24hr'!$A$1:$X$367,MATCH('24hrFilter'!X$1,'24hr'!$C$1:$X$1,0)+2,0),"")</f>
        <v>4.3579607999999999</v>
      </c>
      <c r="Y292" s="77">
        <f>IFERROR(VLOOKUP($B292,'24hr'!$A$1:$Z$367,MATCH('24hrFilter'!Y$1,'24hr'!$C$1:$Z$1,0)+2,0),"")</f>
        <v>65</v>
      </c>
      <c r="Z292" s="77">
        <f>IFERROR(VLOOKUP($B292,'24hr'!$A$1:$Z$367,MATCH('24hrFilter'!Z$1,'24hr'!$C$1:$Z$1,0)+2,0),"")</f>
        <v>75</v>
      </c>
    </row>
    <row r="293" spans="2:26" x14ac:dyDescent="0.25">
      <c r="B293">
        <f>IF(ROW()-1&lt;=Input!$F$4,ROW()-1,"")</f>
        <v>292</v>
      </c>
      <c r="C293" s="1">
        <f>IFERROR(VLOOKUP($B293,'24hr'!$A$1:$X$367,MATCH('24hrFilter'!C$1,'24hr'!$C$1:$X$1,0)+2,0),"")</f>
        <v>43903</v>
      </c>
      <c r="D293" s="77" t="str">
        <f>IFERROR(VLOOKUP($B293,'24hr'!$A$1:$X$367,MATCH('24hrFilter'!D$1,'24hr'!$C$1:$X$1,0)+2,0),"")</f>
        <v>Combined</v>
      </c>
      <c r="E293" s="77">
        <f>IFERROR(VLOOKUP($B293,'24hr'!$A$1:$X$367,MATCH('24hrFilter'!E$1,'24hr'!$C$1:$X$1,0)+2,0),"")</f>
        <v>57.423636000000002</v>
      </c>
      <c r="F293" s="77">
        <f>IFERROR(VLOOKUP($B293,'24hr'!$A$1:$X$367,MATCH('24hrFilter'!F$1,'24hr'!$C$1:$X$1,0)+2,0),"")</f>
        <v>48.7613445</v>
      </c>
      <c r="G293" s="77">
        <f>IFERROR(VLOOKUP($B293,'24hr'!$A$1:$X$367,MATCH('24hrFilter'!G$1,'24hr'!$C$1:$X$1,0)+2,0),"")</f>
        <v>48.7613445</v>
      </c>
      <c r="H293" s="77">
        <f>IFERROR(VLOOKUP($B293,'24hr'!$A$1:$X$367,MATCH('24hrFilter'!H$1,'24hr'!$C$1:$X$1,0)+2,0),"")</f>
        <v>18.234319499999998</v>
      </c>
      <c r="I293" s="77">
        <f>IFERROR(VLOOKUP($B293,'24hr'!$A$1:$X$367,MATCH('24hrFilter'!I$1,'24hr'!$C$1:$X$1,0)+2,0),"")</f>
        <v>56.13949865</v>
      </c>
      <c r="J293" s="77">
        <f>IFERROR(VLOOKUP($B293,'24hr'!$A$1:$X$367,MATCH('24hrFilter'!J$1,'24hr'!$C$1:$X$1,0)+2,0),"")</f>
        <v>53.525000000000006</v>
      </c>
      <c r="K293" s="77">
        <f>IFERROR(VLOOKUP($B293,'24hr'!$A$1:$X$367,MATCH('24hrFilter'!K$1,'24hr'!$C$1:$X$1,0)+2,0),"")</f>
        <v>21.906044000000001</v>
      </c>
      <c r="L293" s="77">
        <f>IFERROR(VLOOKUP($B293,'24hr'!$A$1:$X$367,MATCH('24hrFilter'!L$1,'24hr'!$C$1:$X$1,0)+2,0),"")</f>
        <v>21.906044000000001</v>
      </c>
      <c r="M293" s="77">
        <f>IFERROR(VLOOKUP($B293,'24hr'!$A$1:$X$367,MATCH('24hrFilter'!M$1,'24hr'!$C$1:$X$1,0)+2,0),"")</f>
        <v>31.618956000000001</v>
      </c>
      <c r="N293" s="77">
        <f>IFERROR(VLOOKUP($B293,'24hr'!$A$1:$X$367,MATCH('24hrFilter'!N$1,'24hr'!$C$1:$X$1,0)+2,0),"")</f>
        <v>42.926242049999999</v>
      </c>
      <c r="O293" s="77">
        <f>IFERROR(VLOOKUP($B293,'24hr'!$A$1:$X$367,MATCH('24hrFilter'!O$1,'24hr'!$C$1:$X$1,0)+2,0),"")</f>
        <v>97.813541499999999</v>
      </c>
      <c r="P293" s="77">
        <f>IFERROR(VLOOKUP($B293,'24hr'!$A$1:$X$367,MATCH('24hrFilter'!P$1,'24hr'!$C$1:$X$1,0)+2,0),"")</f>
        <v>33.393296999999997</v>
      </c>
      <c r="Q293" s="77">
        <f>IFERROR(VLOOKUP($B293,'24hr'!$A$1:$X$367,MATCH('24hrFilter'!Q$1,'24hr'!$C$1:$X$1,0)+2,0),"")</f>
        <v>33.393296999999997</v>
      </c>
      <c r="R293" s="77">
        <f>IFERROR(VLOOKUP($B293,'24hr'!$A$1:$X$367,MATCH('24hrFilter'!R$1,'24hr'!$C$1:$X$1,0)+2,0),"")</f>
        <v>64.420244499999995</v>
      </c>
      <c r="S293" s="77">
        <f>IFERROR(VLOOKUP($B293,'24hr'!$A$1:$X$367,MATCH('24hrFilter'!S$1,'24hr'!$C$1:$X$1,0)+2,0),"")</f>
        <v>69.533522000000005</v>
      </c>
      <c r="T293" s="77">
        <f>IFERROR(VLOOKUP($B293,'24hr'!$A$1:$X$367,MATCH('24hrFilter'!T$1,'24hr'!$C$1:$X$1,0)+2,0),"")</f>
        <v>6.4615384999999996</v>
      </c>
      <c r="U293" s="77">
        <f>IFERROR(VLOOKUP($B293,'24hr'!$A$1:$X$367,MATCH('24hrFilter'!U$1,'24hr'!$C$1:$X$1,0)+2,0),"")</f>
        <v>1.6417115</v>
      </c>
      <c r="V293" s="77">
        <f>IFERROR(VLOOKUP($B293,'24hr'!$A$1:$X$367,MATCH('24hrFilter'!V$1,'24hr'!$C$1:$X$1,0)+2,0),"")</f>
        <v>1.6417115</v>
      </c>
      <c r="W293" s="77">
        <f>IFERROR(VLOOKUP($B293,'24hr'!$A$1:$X$367,MATCH('24hrFilter'!W$1,'24hr'!$C$1:$X$1,0)+2,0),"")</f>
        <v>4.8198270000000001</v>
      </c>
      <c r="X293" s="77">
        <f>IFERROR(VLOOKUP($B293,'24hr'!$A$1:$X$367,MATCH('24hrFilter'!X$1,'24hr'!$C$1:$X$1,0)+2,0),"")</f>
        <v>3.7117922999999999</v>
      </c>
      <c r="Y293" s="77">
        <f>IFERROR(VLOOKUP($B293,'24hr'!$A$1:$Z$367,MATCH('24hrFilter'!Y$1,'24hr'!$C$1:$Z$1,0)+2,0),"")</f>
        <v>65</v>
      </c>
      <c r="Z293" s="77">
        <f>IFERROR(VLOOKUP($B293,'24hr'!$A$1:$Z$367,MATCH('24hrFilter'!Z$1,'24hr'!$C$1:$Z$1,0)+2,0),"")</f>
        <v>75</v>
      </c>
    </row>
    <row r="294" spans="2:26" x14ac:dyDescent="0.25">
      <c r="B294">
        <f>IF(ROW()-1&lt;=Input!$F$4,ROW()-1,"")</f>
        <v>293</v>
      </c>
      <c r="C294" s="1">
        <f>IFERROR(VLOOKUP($B294,'24hr'!$A$1:$X$367,MATCH('24hrFilter'!C$1,'24hr'!$C$1:$X$1,0)+2,0),"")</f>
        <v>43902</v>
      </c>
      <c r="D294" s="77" t="str">
        <f>IFERROR(VLOOKUP($B294,'24hr'!$A$1:$X$367,MATCH('24hrFilter'!D$1,'24hr'!$C$1:$X$1,0)+2,0),"")</f>
        <v>Combined</v>
      </c>
      <c r="E294" s="77">
        <f>IFERROR(VLOOKUP($B294,'24hr'!$A$1:$X$367,MATCH('24hrFilter'!E$1,'24hr'!$C$1:$X$1,0)+2,0),"")</f>
        <v>59.567273</v>
      </c>
      <c r="F294" s="77">
        <f>IFERROR(VLOOKUP($B294,'24hr'!$A$1:$X$367,MATCH('24hrFilter'!F$1,'24hr'!$C$1:$X$1,0)+2,0),"")</f>
        <v>48</v>
      </c>
      <c r="G294" s="77">
        <f>IFERROR(VLOOKUP($B294,'24hr'!$A$1:$X$367,MATCH('24hrFilter'!G$1,'24hr'!$C$1:$X$1,0)+2,0),"")</f>
        <v>48</v>
      </c>
      <c r="H294" s="77">
        <f>IFERROR(VLOOKUP($B294,'24hr'!$A$1:$X$367,MATCH('24hrFilter'!H$1,'24hr'!$C$1:$X$1,0)+2,0),"")</f>
        <v>19.758251999999999</v>
      </c>
      <c r="I294" s="77">
        <f>IFERROR(VLOOKUP($B294,'24hr'!$A$1:$X$367,MATCH('24hrFilter'!I$1,'24hr'!$C$1:$X$1,0)+2,0),"")</f>
        <v>55.850882999999996</v>
      </c>
      <c r="J294" s="77">
        <f>IFERROR(VLOOKUP($B294,'24hr'!$A$1:$X$367,MATCH('24hrFilter'!J$1,'24hr'!$C$1:$X$1,0)+2,0),"")</f>
        <v>57.6720775</v>
      </c>
      <c r="K294" s="77">
        <f>IFERROR(VLOOKUP($B294,'24hr'!$A$1:$X$367,MATCH('24hrFilter'!K$1,'24hr'!$C$1:$X$1,0)+2,0),"")</f>
        <v>31.436538500000001</v>
      </c>
      <c r="L294" s="77">
        <f>IFERROR(VLOOKUP($B294,'24hr'!$A$1:$X$367,MATCH('24hrFilter'!L$1,'24hr'!$C$1:$X$1,0)+2,0),"")</f>
        <v>31.436538500000001</v>
      </c>
      <c r="M294" s="77">
        <f>IFERROR(VLOOKUP($B294,'24hr'!$A$1:$X$367,MATCH('24hrFilter'!M$1,'24hr'!$C$1:$X$1,0)+2,0),"")</f>
        <v>26.235538999999999</v>
      </c>
      <c r="N294" s="77">
        <f>IFERROR(VLOOKUP($B294,'24hr'!$A$1:$X$367,MATCH('24hrFilter'!N$1,'24hr'!$C$1:$X$1,0)+2,0),"")</f>
        <v>44.443911811100001</v>
      </c>
      <c r="O294" s="77">
        <f>IFERROR(VLOOKUP($B294,'24hr'!$A$1:$X$367,MATCH('24hrFilter'!O$1,'24hr'!$C$1:$X$1,0)+2,0),"")</f>
        <v>95.72</v>
      </c>
      <c r="P294" s="77">
        <f>IFERROR(VLOOKUP($B294,'24hr'!$A$1:$X$367,MATCH('24hrFilter'!P$1,'24hr'!$C$1:$X$1,0)+2,0),"")</f>
        <v>30.502307500000001</v>
      </c>
      <c r="Q294" s="77">
        <f>IFERROR(VLOOKUP($B294,'24hr'!$A$1:$X$367,MATCH('24hrFilter'!Q$1,'24hr'!$C$1:$X$1,0)+2,0),"")</f>
        <v>30.502307500000001</v>
      </c>
      <c r="R294" s="77">
        <f>IFERROR(VLOOKUP($B294,'24hr'!$A$1:$X$367,MATCH('24hrFilter'!R$1,'24hr'!$C$1:$X$1,0)+2,0),"")</f>
        <v>65.217692499999998</v>
      </c>
      <c r="S294" s="77">
        <f>IFERROR(VLOOKUP($B294,'24hr'!$A$1:$X$367,MATCH('24hrFilter'!S$1,'24hr'!$C$1:$X$1,0)+2,0),"")</f>
        <v>72.910030433350002</v>
      </c>
      <c r="T294" s="77">
        <f>IFERROR(VLOOKUP($B294,'24hr'!$A$1:$X$367,MATCH('24hrFilter'!T$1,'24hr'!$C$1:$X$1,0)+2,0),"")</f>
        <v>7.9606060000000003</v>
      </c>
      <c r="U294" s="77">
        <f>IFERROR(VLOOKUP($B294,'24hr'!$A$1:$X$367,MATCH('24hrFilter'!U$1,'24hr'!$C$1:$X$1,0)+2,0),"")</f>
        <v>1.2902095</v>
      </c>
      <c r="V294" s="77">
        <f>IFERROR(VLOOKUP($B294,'24hr'!$A$1:$X$367,MATCH('24hrFilter'!V$1,'24hr'!$C$1:$X$1,0)+2,0),"")</f>
        <v>1.2902095</v>
      </c>
      <c r="W294" s="77">
        <f>IFERROR(VLOOKUP($B294,'24hr'!$A$1:$X$367,MATCH('24hrFilter'!W$1,'24hr'!$C$1:$X$1,0)+2,0),"")</f>
        <v>6.6703965000000007</v>
      </c>
      <c r="X294" s="77">
        <f>IFERROR(VLOOKUP($B294,'24hr'!$A$1:$X$367,MATCH('24hrFilter'!X$1,'24hr'!$C$1:$X$1,0)+2,0),"")</f>
        <v>3.9355920555499999</v>
      </c>
      <c r="Y294" s="77">
        <f>IFERROR(VLOOKUP($B294,'24hr'!$A$1:$Z$367,MATCH('24hrFilter'!Y$1,'24hr'!$C$1:$Z$1,0)+2,0),"")</f>
        <v>65</v>
      </c>
      <c r="Z294" s="77">
        <f>IFERROR(VLOOKUP($B294,'24hr'!$A$1:$Z$367,MATCH('24hrFilter'!Z$1,'24hr'!$C$1:$Z$1,0)+2,0),"")</f>
        <v>75</v>
      </c>
    </row>
    <row r="295" spans="2:26" x14ac:dyDescent="0.25">
      <c r="B295">
        <f>IF(ROW()-1&lt;=Input!$F$4,ROW()-1,"")</f>
        <v>294</v>
      </c>
      <c r="C295" s="1">
        <f>IFERROR(VLOOKUP($B295,'24hr'!$A$1:$X$367,MATCH('24hrFilter'!C$1,'24hr'!$C$1:$X$1,0)+2,0),"")</f>
        <v>43901</v>
      </c>
      <c r="D295" s="77" t="str">
        <f>IFERROR(VLOOKUP($B295,'24hr'!$A$1:$X$367,MATCH('24hrFilter'!D$1,'24hr'!$C$1:$X$1,0)+2,0),"")</f>
        <v>Combined</v>
      </c>
      <c r="E295" s="77">
        <f>IFERROR(VLOOKUP($B295,'24hr'!$A$1:$X$367,MATCH('24hrFilter'!E$1,'24hr'!$C$1:$X$1,0)+2,0),"")</f>
        <v>58.512726999999998</v>
      </c>
      <c r="F295" s="77">
        <f>IFERROR(VLOOKUP($B295,'24hr'!$A$1:$X$367,MATCH('24hrFilter'!F$1,'24hr'!$C$1:$X$1,0)+2,0),"")</f>
        <v>42.344073999999999</v>
      </c>
      <c r="G295" s="77">
        <f>IFERROR(VLOOKUP($B295,'24hr'!$A$1:$X$367,MATCH('24hrFilter'!G$1,'24hr'!$C$1:$X$1,0)+2,0),"")</f>
        <v>42.344073999999999</v>
      </c>
      <c r="H295" s="77">
        <f>IFERROR(VLOOKUP($B295,'24hr'!$A$1:$X$367,MATCH('24hrFilter'!H$1,'24hr'!$C$1:$X$1,0)+2,0),"")</f>
        <v>22.814596999999999</v>
      </c>
      <c r="I295" s="77">
        <f>IFERROR(VLOOKUP($B295,'24hr'!$A$1:$X$367,MATCH('24hrFilter'!I$1,'24hr'!$C$1:$X$1,0)+2,0),"")</f>
        <v>56.61556985</v>
      </c>
      <c r="J295" s="77">
        <f>IFERROR(VLOOKUP($B295,'24hr'!$A$1:$X$367,MATCH('24hrFilter'!J$1,'24hr'!$C$1:$X$1,0)+2,0),"")</f>
        <v>55.168958500000002</v>
      </c>
      <c r="K295" s="77">
        <f>IFERROR(VLOOKUP($B295,'24hr'!$A$1:$X$367,MATCH('24hrFilter'!K$1,'24hr'!$C$1:$X$1,0)+2,0),"")</f>
        <v>13.9772725</v>
      </c>
      <c r="L295" s="77">
        <f>IFERROR(VLOOKUP($B295,'24hr'!$A$1:$X$367,MATCH('24hrFilter'!L$1,'24hr'!$C$1:$X$1,0)+2,0),"")</f>
        <v>13.9772725</v>
      </c>
      <c r="M295" s="77">
        <f>IFERROR(VLOOKUP($B295,'24hr'!$A$1:$X$367,MATCH('24hrFilter'!M$1,'24hr'!$C$1:$X$1,0)+2,0),"")</f>
        <v>41.191686000000004</v>
      </c>
      <c r="N295" s="77">
        <f>IFERROR(VLOOKUP($B295,'24hr'!$A$1:$X$367,MATCH('24hrFilter'!N$1,'24hr'!$C$1:$X$1,0)+2,0),"")</f>
        <v>41.197032399999998</v>
      </c>
      <c r="O295" s="77">
        <f>IFERROR(VLOOKUP($B295,'24hr'!$A$1:$X$367,MATCH('24hrFilter'!O$1,'24hr'!$C$1:$X$1,0)+2,0),"")</f>
        <v>90.338064000000003</v>
      </c>
      <c r="P295" s="77">
        <f>IFERROR(VLOOKUP($B295,'24hr'!$A$1:$X$367,MATCH('24hrFilter'!P$1,'24hr'!$C$1:$X$1,0)+2,0),"")</f>
        <v>21.069125499999998</v>
      </c>
      <c r="Q295" s="77">
        <f>IFERROR(VLOOKUP($B295,'24hr'!$A$1:$X$367,MATCH('24hrFilter'!Q$1,'24hr'!$C$1:$X$1,0)+2,0),"")</f>
        <v>21.069125499999998</v>
      </c>
      <c r="R295" s="77">
        <f>IFERROR(VLOOKUP($B295,'24hr'!$A$1:$X$367,MATCH('24hrFilter'!R$1,'24hr'!$C$1:$X$1,0)+2,0),"")</f>
        <v>69.26893849999999</v>
      </c>
      <c r="S295" s="77">
        <f>IFERROR(VLOOKUP($B295,'24hr'!$A$1:$X$367,MATCH('24hrFilter'!S$1,'24hr'!$C$1:$X$1,0)+2,0),"")</f>
        <v>67.055900649999998</v>
      </c>
      <c r="T295" s="77">
        <f>IFERROR(VLOOKUP($B295,'24hr'!$A$1:$X$367,MATCH('24hrFilter'!T$1,'24hr'!$C$1:$X$1,0)+2,0),"")</f>
        <v>9.0295455000000011</v>
      </c>
      <c r="U295" s="77">
        <f>IFERROR(VLOOKUP($B295,'24hr'!$A$1:$X$367,MATCH('24hrFilter'!U$1,'24hr'!$C$1:$X$1,0)+2,0),"")</f>
        <v>1.83125</v>
      </c>
      <c r="V295" s="77">
        <f>IFERROR(VLOOKUP($B295,'24hr'!$A$1:$X$367,MATCH('24hrFilter'!V$1,'24hr'!$C$1:$X$1,0)+2,0),"")</f>
        <v>1.83125</v>
      </c>
      <c r="W295" s="77">
        <f>IFERROR(VLOOKUP($B295,'24hr'!$A$1:$X$367,MATCH('24hrFilter'!W$1,'24hr'!$C$1:$X$1,0)+2,0),"")</f>
        <v>7.1982955000000004</v>
      </c>
      <c r="X295" s="77">
        <f>IFERROR(VLOOKUP($B295,'24hr'!$A$1:$X$367,MATCH('24hrFilter'!X$1,'24hr'!$C$1:$X$1,0)+2,0),"")</f>
        <v>4.0715670500000005</v>
      </c>
      <c r="Y295" s="77">
        <f>IFERROR(VLOOKUP($B295,'24hr'!$A$1:$Z$367,MATCH('24hrFilter'!Y$1,'24hr'!$C$1:$Z$1,0)+2,0),"")</f>
        <v>65</v>
      </c>
      <c r="Z295" s="77">
        <f>IFERROR(VLOOKUP($B295,'24hr'!$A$1:$Z$367,MATCH('24hrFilter'!Z$1,'24hr'!$C$1:$Z$1,0)+2,0),"")</f>
        <v>75</v>
      </c>
    </row>
    <row r="296" spans="2:26" x14ac:dyDescent="0.25">
      <c r="B296">
        <f>IF(ROW()-1&lt;=Input!$F$4,ROW()-1,"")</f>
        <v>295</v>
      </c>
      <c r="C296" s="1">
        <f>IFERROR(VLOOKUP($B296,'24hr'!$A$1:$X$367,MATCH('24hrFilter'!C$1,'24hr'!$C$1:$X$1,0)+2,0),"")</f>
        <v>43900</v>
      </c>
      <c r="D296" s="77" t="str">
        <f>IFERROR(VLOOKUP($B296,'24hr'!$A$1:$X$367,MATCH('24hrFilter'!D$1,'24hr'!$C$1:$X$1,0)+2,0),"")</f>
        <v>Combined</v>
      </c>
      <c r="E296" s="77">
        <f>IFERROR(VLOOKUP($B296,'24hr'!$A$1:$X$367,MATCH('24hrFilter'!E$1,'24hr'!$C$1:$X$1,0)+2,0),"")</f>
        <v>56.790908999999999</v>
      </c>
      <c r="F296" s="77">
        <f>IFERROR(VLOOKUP($B296,'24hr'!$A$1:$X$367,MATCH('24hrFilter'!F$1,'24hr'!$C$1:$X$1,0)+2,0),"")</f>
        <v>43.6468135</v>
      </c>
      <c r="G296" s="77">
        <f>IFERROR(VLOOKUP($B296,'24hr'!$A$1:$X$367,MATCH('24hrFilter'!G$1,'24hr'!$C$1:$X$1,0)+2,0),"")</f>
        <v>43.6468135</v>
      </c>
      <c r="H296" s="77">
        <f>IFERROR(VLOOKUP($B296,'24hr'!$A$1:$X$367,MATCH('24hrFilter'!H$1,'24hr'!$C$1:$X$1,0)+2,0),"")</f>
        <v>19.675564000000001</v>
      </c>
      <c r="I296" s="77">
        <f>IFERROR(VLOOKUP($B296,'24hr'!$A$1:$X$367,MATCH('24hrFilter'!I$1,'24hr'!$C$1:$X$1,0)+2,0),"")</f>
        <v>56.544707250000002</v>
      </c>
      <c r="J296" s="77">
        <f>IFERROR(VLOOKUP($B296,'24hr'!$A$1:$X$367,MATCH('24hrFilter'!J$1,'24hr'!$C$1:$X$1,0)+2,0),"")</f>
        <v>56.675861999999995</v>
      </c>
      <c r="K296" s="77">
        <f>IFERROR(VLOOKUP($B296,'24hr'!$A$1:$X$367,MATCH('24hrFilter'!K$1,'24hr'!$C$1:$X$1,0)+2,0),"")</f>
        <v>-0.48846149999999999</v>
      </c>
      <c r="L296" s="77">
        <f>IFERROR(VLOOKUP($B296,'24hr'!$A$1:$X$367,MATCH('24hrFilter'!L$1,'24hr'!$C$1:$X$1,0)+2,0),"")</f>
        <v>-0.48846149999999999</v>
      </c>
      <c r="M296" s="77">
        <f>IFERROR(VLOOKUP($B296,'24hr'!$A$1:$X$367,MATCH('24hrFilter'!M$1,'24hr'!$C$1:$X$1,0)+2,0),"")</f>
        <v>57.164323499999995</v>
      </c>
      <c r="N296" s="77">
        <f>IFERROR(VLOOKUP($B296,'24hr'!$A$1:$X$367,MATCH('24hrFilter'!N$1,'24hr'!$C$1:$X$1,0)+2,0),"")</f>
        <v>40.567358850000005</v>
      </c>
      <c r="O296" s="77">
        <f>IFERROR(VLOOKUP($B296,'24hr'!$A$1:$X$367,MATCH('24hrFilter'!O$1,'24hr'!$C$1:$X$1,0)+2,0),"")</f>
        <v>95.839483000000001</v>
      </c>
      <c r="P296" s="77">
        <f>IFERROR(VLOOKUP($B296,'24hr'!$A$1:$X$367,MATCH('24hrFilter'!P$1,'24hr'!$C$1:$X$1,0)+2,0),"")</f>
        <v>11.287307500000001</v>
      </c>
      <c r="Q296" s="77">
        <f>IFERROR(VLOOKUP($B296,'24hr'!$A$1:$X$367,MATCH('24hrFilter'!Q$1,'24hr'!$C$1:$X$1,0)+2,0),"")</f>
        <v>11.287307500000001</v>
      </c>
      <c r="R296" s="77">
        <f>IFERROR(VLOOKUP($B296,'24hr'!$A$1:$X$367,MATCH('24hrFilter'!R$1,'24hr'!$C$1:$X$1,0)+2,0),"")</f>
        <v>84.552175500000004</v>
      </c>
      <c r="S296" s="77">
        <f>IFERROR(VLOOKUP($B296,'24hr'!$A$1:$X$367,MATCH('24hrFilter'!S$1,'24hr'!$C$1:$X$1,0)+2,0),"")</f>
        <v>66.485882549999999</v>
      </c>
      <c r="T296" s="77">
        <f>IFERROR(VLOOKUP($B296,'24hr'!$A$1:$X$367,MATCH('24hrFilter'!T$1,'24hr'!$C$1:$X$1,0)+2,0),"")</f>
        <v>8.6097560000000009</v>
      </c>
      <c r="U296" s="77">
        <f>IFERROR(VLOOKUP($B296,'24hr'!$A$1:$X$367,MATCH('24hrFilter'!U$1,'24hr'!$C$1:$X$1,0)+2,0),"")</f>
        <v>1.6433565000000001</v>
      </c>
      <c r="V296" s="77">
        <f>IFERROR(VLOOKUP($B296,'24hr'!$A$1:$X$367,MATCH('24hrFilter'!V$1,'24hr'!$C$1:$X$1,0)+2,0),"")</f>
        <v>1.6433565000000001</v>
      </c>
      <c r="W296" s="77">
        <f>IFERROR(VLOOKUP($B296,'24hr'!$A$1:$X$367,MATCH('24hrFilter'!W$1,'24hr'!$C$1:$X$1,0)+2,0),"")</f>
        <v>6.9663994999999996</v>
      </c>
      <c r="X296" s="77">
        <f>IFERROR(VLOOKUP($B296,'24hr'!$A$1:$X$367,MATCH('24hrFilter'!X$1,'24hr'!$C$1:$X$1,0)+2,0),"")</f>
        <v>4.3760002999999994</v>
      </c>
      <c r="Y296" s="77">
        <f>IFERROR(VLOOKUP($B296,'24hr'!$A$1:$Z$367,MATCH('24hrFilter'!Y$1,'24hr'!$C$1:$Z$1,0)+2,0),"")</f>
        <v>65</v>
      </c>
      <c r="Z296" s="77">
        <f>IFERROR(VLOOKUP($B296,'24hr'!$A$1:$Z$367,MATCH('24hrFilter'!Z$1,'24hr'!$C$1:$Z$1,0)+2,0),"")</f>
        <v>75</v>
      </c>
    </row>
    <row r="297" spans="2:26" x14ac:dyDescent="0.25">
      <c r="B297">
        <f>IF(ROW()-1&lt;=Input!$F$4,ROW()-1,"")</f>
        <v>296</v>
      </c>
      <c r="C297" s="1">
        <f>IFERROR(VLOOKUP($B297,'24hr'!$A$1:$X$367,MATCH('24hrFilter'!C$1,'24hr'!$C$1:$X$1,0)+2,0),"")</f>
        <v>43899</v>
      </c>
      <c r="D297" s="77" t="str">
        <f>IFERROR(VLOOKUP($B297,'24hr'!$A$1:$X$367,MATCH('24hrFilter'!D$1,'24hr'!$C$1:$X$1,0)+2,0),"")</f>
        <v>Combined</v>
      </c>
      <c r="E297" s="77">
        <f>IFERROR(VLOOKUP($B297,'24hr'!$A$1:$X$367,MATCH('24hrFilter'!E$1,'24hr'!$C$1:$X$1,0)+2,0),"")</f>
        <v>54.197221999999996</v>
      </c>
      <c r="F297" s="77">
        <f>IFERROR(VLOOKUP($B297,'24hr'!$A$1:$X$367,MATCH('24hrFilter'!F$1,'24hr'!$C$1:$X$1,0)+2,0),"")</f>
        <v>44.676071499999999</v>
      </c>
      <c r="G297" s="77">
        <f>IFERROR(VLOOKUP($B297,'24hr'!$A$1:$X$367,MATCH('24hrFilter'!G$1,'24hr'!$C$1:$X$1,0)+2,0),"")</f>
        <v>44.676071499999999</v>
      </c>
      <c r="H297" s="77">
        <f>IFERROR(VLOOKUP($B297,'24hr'!$A$1:$X$367,MATCH('24hrFilter'!H$1,'24hr'!$C$1:$X$1,0)+2,0),"")</f>
        <v>17.834539499999998</v>
      </c>
      <c r="I297" s="77">
        <f>IFERROR(VLOOKUP($B297,'24hr'!$A$1:$X$367,MATCH('24hrFilter'!I$1,'24hr'!$C$1:$X$1,0)+2,0),"")</f>
        <v>54.572963350000002</v>
      </c>
      <c r="J297" s="77">
        <f>IFERROR(VLOOKUP($B297,'24hr'!$A$1:$X$367,MATCH('24hrFilter'!J$1,'24hr'!$C$1:$X$1,0)+2,0),"")</f>
        <v>55.375637999999995</v>
      </c>
      <c r="K297" s="77">
        <f>IFERROR(VLOOKUP($B297,'24hr'!$A$1:$X$367,MATCH('24hrFilter'!K$1,'24hr'!$C$1:$X$1,0)+2,0),"")</f>
        <v>23.688392999999998</v>
      </c>
      <c r="L297" s="77">
        <f>IFERROR(VLOOKUP($B297,'24hr'!$A$1:$X$367,MATCH('24hrFilter'!L$1,'24hr'!$C$1:$X$1,0)+2,0),"")</f>
        <v>23.688392999999998</v>
      </c>
      <c r="M297" s="77">
        <f>IFERROR(VLOOKUP($B297,'24hr'!$A$1:$X$367,MATCH('24hrFilter'!M$1,'24hr'!$C$1:$X$1,0)+2,0),"")</f>
        <v>31.687244999999997</v>
      </c>
      <c r="N297" s="77">
        <f>IFERROR(VLOOKUP($B297,'24hr'!$A$1:$X$367,MATCH('24hrFilter'!N$1,'24hr'!$C$1:$X$1,0)+2,0),"")</f>
        <v>40.638256900000002</v>
      </c>
      <c r="O297" s="77">
        <f>IFERROR(VLOOKUP($B297,'24hr'!$A$1:$X$367,MATCH('24hrFilter'!O$1,'24hr'!$C$1:$X$1,0)+2,0),"")</f>
        <v>100</v>
      </c>
      <c r="P297" s="77">
        <f>IFERROR(VLOOKUP($B297,'24hr'!$A$1:$X$367,MATCH('24hrFilter'!P$1,'24hr'!$C$1:$X$1,0)+2,0),"")</f>
        <v>40.929577999999999</v>
      </c>
      <c r="Q297" s="77">
        <f>IFERROR(VLOOKUP($B297,'24hr'!$A$1:$X$367,MATCH('24hrFilter'!Q$1,'24hr'!$C$1:$X$1,0)+2,0),"")</f>
        <v>40.929577999999999</v>
      </c>
      <c r="R297" s="77">
        <f>IFERROR(VLOOKUP($B297,'24hr'!$A$1:$X$367,MATCH('24hrFilter'!R$1,'24hr'!$C$1:$X$1,0)+2,0),"")</f>
        <v>59.070422000000001</v>
      </c>
      <c r="S297" s="77">
        <f>IFERROR(VLOOKUP($B297,'24hr'!$A$1:$X$367,MATCH('24hrFilter'!S$1,'24hr'!$C$1:$X$1,0)+2,0),"")</f>
        <v>70.038969600000001</v>
      </c>
      <c r="T297" s="77">
        <f>IFERROR(VLOOKUP($B297,'24hr'!$A$1:$X$367,MATCH('24hrFilter'!T$1,'24hr'!$C$1:$X$1,0)+2,0),"")</f>
        <v>8.686812999999999</v>
      </c>
      <c r="U297" s="77">
        <f>IFERROR(VLOOKUP($B297,'24hr'!$A$1:$X$367,MATCH('24hrFilter'!U$1,'24hr'!$C$1:$X$1,0)+2,0),"")</f>
        <v>1.157343</v>
      </c>
      <c r="V297" s="77">
        <f>IFERROR(VLOOKUP($B297,'24hr'!$A$1:$X$367,MATCH('24hrFilter'!V$1,'24hr'!$C$1:$X$1,0)+2,0),"")</f>
        <v>1.157343</v>
      </c>
      <c r="W297" s="77">
        <f>IFERROR(VLOOKUP($B297,'24hr'!$A$1:$X$367,MATCH('24hrFilter'!W$1,'24hr'!$C$1:$X$1,0)+2,0),"")</f>
        <v>7.5294699999999999</v>
      </c>
      <c r="X297" s="77">
        <f>IFERROR(VLOOKUP($B297,'24hr'!$A$1:$X$367,MATCH('24hrFilter'!X$1,'24hr'!$C$1:$X$1,0)+2,0),"")</f>
        <v>4.0043040999999997</v>
      </c>
      <c r="Y297" s="77">
        <f>IFERROR(VLOOKUP($B297,'24hr'!$A$1:$Z$367,MATCH('24hrFilter'!Y$1,'24hr'!$C$1:$Z$1,0)+2,0),"")</f>
        <v>65</v>
      </c>
      <c r="Z297" s="77">
        <f>IFERROR(VLOOKUP($B297,'24hr'!$A$1:$Z$367,MATCH('24hrFilter'!Z$1,'24hr'!$C$1:$Z$1,0)+2,0),"")</f>
        <v>75</v>
      </c>
    </row>
    <row r="298" spans="2:26" x14ac:dyDescent="0.25">
      <c r="B298">
        <f>IF(ROW()-1&lt;=Input!$F$4,ROW()-1,"")</f>
        <v>297</v>
      </c>
      <c r="C298" s="1">
        <f>IFERROR(VLOOKUP($B298,'24hr'!$A$1:$X$367,MATCH('24hrFilter'!C$1,'24hr'!$C$1:$X$1,0)+2,0),"")</f>
        <v>43898</v>
      </c>
      <c r="D298" s="77" t="str">
        <f>IFERROR(VLOOKUP($B298,'24hr'!$A$1:$X$367,MATCH('24hrFilter'!D$1,'24hr'!$C$1:$X$1,0)+2,0),"")</f>
        <v>Combined</v>
      </c>
      <c r="E298" s="77">
        <f>IFERROR(VLOOKUP($B298,'24hr'!$A$1:$X$367,MATCH('24hrFilter'!E$1,'24hr'!$C$1:$X$1,0)+2,0),"")</f>
        <v>58.463999999999999</v>
      </c>
      <c r="F298" s="77">
        <f>IFERROR(VLOOKUP($B298,'24hr'!$A$1:$X$367,MATCH('24hrFilter'!F$1,'24hr'!$C$1:$X$1,0)+2,0),"")</f>
        <v>47.307936499999997</v>
      </c>
      <c r="G298" s="77">
        <f>IFERROR(VLOOKUP($B298,'24hr'!$A$1:$X$367,MATCH('24hrFilter'!G$1,'24hr'!$C$1:$X$1,0)+2,0),"")</f>
        <v>47.307936499999997</v>
      </c>
      <c r="H298" s="77">
        <f>IFERROR(VLOOKUP($B298,'24hr'!$A$1:$X$367,MATCH('24hrFilter'!H$1,'24hr'!$C$1:$X$1,0)+2,0),"")</f>
        <v>18.425492000000002</v>
      </c>
      <c r="I298" s="77">
        <f>IFERROR(VLOOKUP($B298,'24hr'!$A$1:$X$367,MATCH('24hrFilter'!I$1,'24hr'!$C$1:$X$1,0)+2,0),"")</f>
        <v>53.729246799999999</v>
      </c>
      <c r="J298" s="77">
        <f>IFERROR(VLOOKUP($B298,'24hr'!$A$1:$X$367,MATCH('24hrFilter'!J$1,'24hr'!$C$1:$X$1,0)+2,0),"")</f>
        <v>44.507692500000005</v>
      </c>
      <c r="K298" s="77">
        <f>IFERROR(VLOOKUP($B298,'24hr'!$A$1:$X$367,MATCH('24hrFilter'!K$1,'24hr'!$C$1:$X$1,0)+2,0),"")</f>
        <v>27.288428499999998</v>
      </c>
      <c r="L298" s="77">
        <f>IFERROR(VLOOKUP($B298,'24hr'!$A$1:$X$367,MATCH('24hrFilter'!L$1,'24hr'!$C$1:$X$1,0)+2,0),"")</f>
        <v>27.288428499999998</v>
      </c>
      <c r="M298" s="77">
        <f>IFERROR(VLOOKUP($B298,'24hr'!$A$1:$X$367,MATCH('24hrFilter'!M$1,'24hr'!$C$1:$X$1,0)+2,0),"")</f>
        <v>17.219264000000003</v>
      </c>
      <c r="N298" s="77">
        <f>IFERROR(VLOOKUP($B298,'24hr'!$A$1:$X$367,MATCH('24hrFilter'!N$1,'24hr'!$C$1:$X$1,0)+2,0),"")</f>
        <v>38.541991949999996</v>
      </c>
      <c r="O298" s="77">
        <f>IFERROR(VLOOKUP($B298,'24hr'!$A$1:$X$367,MATCH('24hrFilter'!O$1,'24hr'!$C$1:$X$1,0)+2,0),"")</f>
        <v>81.93</v>
      </c>
      <c r="P298" s="77">
        <f>IFERROR(VLOOKUP($B298,'24hr'!$A$1:$X$367,MATCH('24hrFilter'!P$1,'24hr'!$C$1:$X$1,0)+2,0),"")</f>
        <v>26.6519285</v>
      </c>
      <c r="Q298" s="77">
        <f>IFERROR(VLOOKUP($B298,'24hr'!$A$1:$X$367,MATCH('24hrFilter'!Q$1,'24hr'!$C$1:$X$1,0)+2,0),"")</f>
        <v>26.6519285</v>
      </c>
      <c r="R298" s="77">
        <f>IFERROR(VLOOKUP($B298,'24hr'!$A$1:$X$367,MATCH('24hrFilter'!R$1,'24hr'!$C$1:$X$1,0)+2,0),"")</f>
        <v>55.278071499999996</v>
      </c>
      <c r="S298" s="77">
        <f>IFERROR(VLOOKUP($B298,'24hr'!$A$1:$X$367,MATCH('24hrFilter'!S$1,'24hr'!$C$1:$X$1,0)+2,0),"")</f>
        <v>63.874378350000001</v>
      </c>
      <c r="T298" s="77">
        <f>IFERROR(VLOOKUP($B298,'24hr'!$A$1:$X$367,MATCH('24hrFilter'!T$1,'24hr'!$C$1:$X$1,0)+2,0),"")</f>
        <v>5.7714284999999999</v>
      </c>
      <c r="U298" s="77">
        <f>IFERROR(VLOOKUP($B298,'24hr'!$A$1:$X$367,MATCH('24hrFilter'!U$1,'24hr'!$C$1:$X$1,0)+2,0),"")</f>
        <v>1.0944054999999999</v>
      </c>
      <c r="V298" s="77">
        <f>IFERROR(VLOOKUP($B298,'24hr'!$A$1:$X$367,MATCH('24hrFilter'!V$1,'24hr'!$C$1:$X$1,0)+2,0),"")</f>
        <v>1.0944054999999999</v>
      </c>
      <c r="W298" s="77">
        <f>IFERROR(VLOOKUP($B298,'24hr'!$A$1:$X$367,MATCH('24hrFilter'!W$1,'24hr'!$C$1:$X$1,0)+2,0),"")</f>
        <v>4.6770230000000002</v>
      </c>
      <c r="X298" s="77">
        <f>IFERROR(VLOOKUP($B298,'24hr'!$A$1:$X$367,MATCH('24hrFilter'!X$1,'24hr'!$C$1:$X$1,0)+2,0),"")</f>
        <v>3.3941638999999997</v>
      </c>
      <c r="Y298" s="77">
        <f>IFERROR(VLOOKUP($B298,'24hr'!$A$1:$Z$367,MATCH('24hrFilter'!Y$1,'24hr'!$C$1:$Z$1,0)+2,0),"")</f>
        <v>65</v>
      </c>
      <c r="Z298" s="77">
        <f>IFERROR(VLOOKUP($B298,'24hr'!$A$1:$Z$367,MATCH('24hrFilter'!Z$1,'24hr'!$C$1:$Z$1,0)+2,0),"")</f>
        <v>75</v>
      </c>
    </row>
    <row r="299" spans="2:26" x14ac:dyDescent="0.25">
      <c r="B299">
        <f>IF(ROW()-1&lt;=Input!$F$4,ROW()-1,"")</f>
        <v>298</v>
      </c>
      <c r="C299" s="1">
        <f>IFERROR(VLOOKUP($B299,'24hr'!$A$1:$X$367,MATCH('24hrFilter'!C$1,'24hr'!$C$1:$X$1,0)+2,0),"")</f>
        <v>43897</v>
      </c>
      <c r="D299" s="77" t="str">
        <f>IFERROR(VLOOKUP($B299,'24hr'!$A$1:$X$367,MATCH('24hrFilter'!D$1,'24hr'!$C$1:$X$1,0)+2,0),"")</f>
        <v>Combined</v>
      </c>
      <c r="E299" s="77">
        <f>IFERROR(VLOOKUP($B299,'24hr'!$A$1:$X$367,MATCH('24hrFilter'!E$1,'24hr'!$C$1:$X$1,0)+2,0),"")</f>
        <v>58.905455000000003</v>
      </c>
      <c r="F299" s="77">
        <f>IFERROR(VLOOKUP($B299,'24hr'!$A$1:$X$367,MATCH('24hrFilter'!F$1,'24hr'!$C$1:$X$1,0)+2,0),"")</f>
        <v>43.526870000000002</v>
      </c>
      <c r="G299" s="77">
        <f>IFERROR(VLOOKUP($B299,'24hr'!$A$1:$X$367,MATCH('24hrFilter'!G$1,'24hr'!$C$1:$X$1,0)+2,0),"")</f>
        <v>43.526870000000002</v>
      </c>
      <c r="H299" s="77">
        <f>IFERROR(VLOOKUP($B299,'24hr'!$A$1:$X$367,MATCH('24hrFilter'!H$1,'24hr'!$C$1:$X$1,0)+2,0),"")</f>
        <v>22.020473000000006</v>
      </c>
      <c r="I299" s="77">
        <f>IFERROR(VLOOKUP($B299,'24hr'!$A$1:$X$367,MATCH('24hrFilter'!I$1,'24hr'!$C$1:$X$1,0)+2,0),"")</f>
        <v>52.979350249999996</v>
      </c>
      <c r="J299" s="77">
        <f>IFERROR(VLOOKUP($B299,'24hr'!$A$1:$X$367,MATCH('24hrFilter'!J$1,'24hr'!$C$1:$X$1,0)+2,0),"")</f>
        <v>45.1243105</v>
      </c>
      <c r="K299" s="77">
        <f>IFERROR(VLOOKUP($B299,'24hr'!$A$1:$X$367,MATCH('24hrFilter'!K$1,'24hr'!$C$1:$X$1,0)+2,0),"")</f>
        <v>15.590559499999999</v>
      </c>
      <c r="L299" s="77">
        <f>IFERROR(VLOOKUP($B299,'24hr'!$A$1:$X$367,MATCH('24hrFilter'!L$1,'24hr'!$C$1:$X$1,0)+2,0),"")</f>
        <v>15.590559499999999</v>
      </c>
      <c r="M299" s="77">
        <f>IFERROR(VLOOKUP($B299,'24hr'!$A$1:$X$367,MATCH('24hrFilter'!M$1,'24hr'!$C$1:$X$1,0)+2,0),"")</f>
        <v>29.533751000000002</v>
      </c>
      <c r="N299" s="77">
        <f>IFERROR(VLOOKUP($B299,'24hr'!$A$1:$X$367,MATCH('24hrFilter'!N$1,'24hr'!$C$1:$X$1,0)+2,0),"")</f>
        <v>35.64907925</v>
      </c>
      <c r="O299" s="77">
        <f>IFERROR(VLOOKUP($B299,'24hr'!$A$1:$X$367,MATCH('24hrFilter'!O$1,'24hr'!$C$1:$X$1,0)+2,0),"")</f>
        <v>92.938809499999991</v>
      </c>
      <c r="P299" s="77">
        <f>IFERROR(VLOOKUP($B299,'24hr'!$A$1:$X$367,MATCH('24hrFilter'!P$1,'24hr'!$C$1:$X$1,0)+2,0),"")</f>
        <v>23.877027999999999</v>
      </c>
      <c r="Q299" s="77">
        <f>IFERROR(VLOOKUP($B299,'24hr'!$A$1:$X$367,MATCH('24hrFilter'!Q$1,'24hr'!$C$1:$X$1,0)+2,0),"")</f>
        <v>23.877027999999999</v>
      </c>
      <c r="R299" s="77">
        <f>IFERROR(VLOOKUP($B299,'24hr'!$A$1:$X$367,MATCH('24hrFilter'!R$1,'24hr'!$C$1:$X$1,0)+2,0),"")</f>
        <v>69.061781499999995</v>
      </c>
      <c r="S299" s="77">
        <f>IFERROR(VLOOKUP($B299,'24hr'!$A$1:$X$367,MATCH('24hrFilter'!S$1,'24hr'!$C$1:$X$1,0)+2,0),"")</f>
        <v>60.878639450000001</v>
      </c>
      <c r="T299" s="77">
        <f>IFERROR(VLOOKUP($B299,'24hr'!$A$1:$X$367,MATCH('24hrFilter'!T$1,'24hr'!$C$1:$X$1,0)+2,0),"")</f>
        <v>6.8495295</v>
      </c>
      <c r="U299" s="77">
        <f>IFERROR(VLOOKUP($B299,'24hr'!$A$1:$X$367,MATCH('24hrFilter'!U$1,'24hr'!$C$1:$X$1,0)+2,0),"")</f>
        <v>1.7727275</v>
      </c>
      <c r="V299" s="77">
        <f>IFERROR(VLOOKUP($B299,'24hr'!$A$1:$X$367,MATCH('24hrFilter'!V$1,'24hr'!$C$1:$X$1,0)+2,0),"")</f>
        <v>1.7727275</v>
      </c>
      <c r="W299" s="77">
        <f>IFERROR(VLOOKUP($B299,'24hr'!$A$1:$X$367,MATCH('24hrFilter'!W$1,'24hr'!$C$1:$X$1,0)+2,0),"")</f>
        <v>5.0768019999999998</v>
      </c>
      <c r="X299" s="77">
        <f>IFERROR(VLOOKUP($B299,'24hr'!$A$1:$X$367,MATCH('24hrFilter'!X$1,'24hr'!$C$1:$X$1,0)+2,0),"")</f>
        <v>3.8322023999999999</v>
      </c>
      <c r="Y299" s="77">
        <f>IFERROR(VLOOKUP($B299,'24hr'!$A$1:$Z$367,MATCH('24hrFilter'!Y$1,'24hr'!$C$1:$Z$1,0)+2,0),"")</f>
        <v>65</v>
      </c>
      <c r="Z299" s="77">
        <f>IFERROR(VLOOKUP($B299,'24hr'!$A$1:$Z$367,MATCH('24hrFilter'!Z$1,'24hr'!$C$1:$Z$1,0)+2,0),"")</f>
        <v>75</v>
      </c>
    </row>
    <row r="300" spans="2:26" x14ac:dyDescent="0.25">
      <c r="B300">
        <f>IF(ROW()-1&lt;=Input!$F$4,ROW()-1,"")</f>
        <v>299</v>
      </c>
      <c r="C300" s="1">
        <f>IFERROR(VLOOKUP($B300,'24hr'!$A$1:$X$367,MATCH('24hrFilter'!C$1,'24hr'!$C$1:$X$1,0)+2,0),"")</f>
        <v>43896</v>
      </c>
      <c r="D300" s="77" t="str">
        <f>IFERROR(VLOOKUP($B300,'24hr'!$A$1:$X$367,MATCH('24hrFilter'!D$1,'24hr'!$C$1:$X$1,0)+2,0),"")</f>
        <v>Combined</v>
      </c>
      <c r="E300" s="77">
        <f>IFERROR(VLOOKUP($B300,'24hr'!$A$1:$X$367,MATCH('24hrFilter'!E$1,'24hr'!$C$1:$X$1,0)+2,0),"")</f>
        <v>56.702353000000002</v>
      </c>
      <c r="F300" s="77">
        <f>IFERROR(VLOOKUP($B300,'24hr'!$A$1:$X$367,MATCH('24hrFilter'!F$1,'24hr'!$C$1:$X$1,0)+2,0),"")</f>
        <v>45.966060999999996</v>
      </c>
      <c r="G300" s="77">
        <f>IFERROR(VLOOKUP($B300,'24hr'!$A$1:$X$367,MATCH('24hrFilter'!G$1,'24hr'!$C$1:$X$1,0)+2,0),"")</f>
        <v>45.966060999999996</v>
      </c>
      <c r="H300" s="77">
        <f>IFERROR(VLOOKUP($B300,'24hr'!$A$1:$X$367,MATCH('24hrFilter'!H$1,'24hr'!$C$1:$X$1,0)+2,0),"")</f>
        <v>17.825115499999999</v>
      </c>
      <c r="I300" s="77">
        <f>IFERROR(VLOOKUP($B300,'24hr'!$A$1:$X$367,MATCH('24hrFilter'!I$1,'24hr'!$C$1:$X$1,0)+2,0),"")</f>
        <v>54.081800549999997</v>
      </c>
      <c r="J300" s="77">
        <f>IFERROR(VLOOKUP($B300,'24hr'!$A$1:$X$367,MATCH('24hrFilter'!J$1,'24hr'!$C$1:$X$1,0)+2,0),"")</f>
        <v>51.422333500000001</v>
      </c>
      <c r="K300" s="77">
        <f>IFERROR(VLOOKUP($B300,'24hr'!$A$1:$X$367,MATCH('24hrFilter'!K$1,'24hr'!$C$1:$X$1,0)+2,0),"")</f>
        <v>16.728182</v>
      </c>
      <c r="L300" s="77">
        <f>IFERROR(VLOOKUP($B300,'24hr'!$A$1:$X$367,MATCH('24hrFilter'!L$1,'24hr'!$C$1:$X$1,0)+2,0),"")</f>
        <v>16.728182</v>
      </c>
      <c r="M300" s="77">
        <f>IFERROR(VLOOKUP($B300,'24hr'!$A$1:$X$367,MATCH('24hrFilter'!M$1,'24hr'!$C$1:$X$1,0)+2,0),"")</f>
        <v>34.694151500000004</v>
      </c>
      <c r="N300" s="77">
        <f>IFERROR(VLOOKUP($B300,'24hr'!$A$1:$X$367,MATCH('24hrFilter'!N$1,'24hr'!$C$1:$X$1,0)+2,0),"")</f>
        <v>36.972912749999999</v>
      </c>
      <c r="O300" s="77">
        <f>IFERROR(VLOOKUP($B300,'24hr'!$A$1:$X$367,MATCH('24hrFilter'!O$1,'24hr'!$C$1:$X$1,0)+2,0),"")</f>
        <v>93.308662999999996</v>
      </c>
      <c r="P300" s="77">
        <f>IFERROR(VLOOKUP($B300,'24hr'!$A$1:$X$367,MATCH('24hrFilter'!P$1,'24hr'!$C$1:$X$1,0)+2,0),"")</f>
        <v>35.234930000000006</v>
      </c>
      <c r="Q300" s="77">
        <f>IFERROR(VLOOKUP($B300,'24hr'!$A$1:$X$367,MATCH('24hrFilter'!Q$1,'24hr'!$C$1:$X$1,0)+2,0),"")</f>
        <v>35.234930000000006</v>
      </c>
      <c r="R300" s="77">
        <f>IFERROR(VLOOKUP($B300,'24hr'!$A$1:$X$367,MATCH('24hrFilter'!R$1,'24hr'!$C$1:$X$1,0)+2,0),"")</f>
        <v>58.073732999999997</v>
      </c>
      <c r="S300" s="77">
        <f>IFERROR(VLOOKUP($B300,'24hr'!$A$1:$X$367,MATCH('24hrFilter'!S$1,'24hr'!$C$1:$X$1,0)+2,0),"")</f>
        <v>63.311541500000004</v>
      </c>
      <c r="T300" s="77">
        <f>IFERROR(VLOOKUP($B300,'24hr'!$A$1:$X$367,MATCH('24hrFilter'!T$1,'24hr'!$C$1:$X$1,0)+2,0),"")</f>
        <v>10.577777999999999</v>
      </c>
      <c r="U300" s="77">
        <f>IFERROR(VLOOKUP($B300,'24hr'!$A$1:$X$367,MATCH('24hrFilter'!U$1,'24hr'!$C$1:$X$1,0)+2,0),"")</f>
        <v>1.2202795</v>
      </c>
      <c r="V300" s="77">
        <f>IFERROR(VLOOKUP($B300,'24hr'!$A$1:$X$367,MATCH('24hrFilter'!V$1,'24hr'!$C$1:$X$1,0)+2,0),"")</f>
        <v>1.2202795</v>
      </c>
      <c r="W300" s="77">
        <f>IFERROR(VLOOKUP($B300,'24hr'!$A$1:$X$367,MATCH('24hrFilter'!W$1,'24hr'!$C$1:$X$1,0)+2,0),"")</f>
        <v>9.3574985000000002</v>
      </c>
      <c r="X300" s="77">
        <f>IFERROR(VLOOKUP($B300,'24hr'!$A$1:$X$367,MATCH('24hrFilter'!X$1,'24hr'!$C$1:$X$1,0)+2,0),"")</f>
        <v>4.2836040000000004</v>
      </c>
      <c r="Y300" s="77">
        <f>IFERROR(VLOOKUP($B300,'24hr'!$A$1:$Z$367,MATCH('24hrFilter'!Y$1,'24hr'!$C$1:$Z$1,0)+2,0),"")</f>
        <v>65</v>
      </c>
      <c r="Z300" s="77">
        <f>IFERROR(VLOOKUP($B300,'24hr'!$A$1:$Z$367,MATCH('24hrFilter'!Z$1,'24hr'!$C$1:$Z$1,0)+2,0),"")</f>
        <v>75</v>
      </c>
    </row>
    <row r="301" spans="2:26" x14ac:dyDescent="0.25">
      <c r="B301">
        <f>IF(ROW()-1&lt;=Input!$F$4,ROW()-1,"")</f>
        <v>300</v>
      </c>
      <c r="C301" s="1">
        <f>IFERROR(VLOOKUP($B301,'24hr'!$A$1:$X$367,MATCH('24hrFilter'!C$1,'24hr'!$C$1:$X$1,0)+2,0),"")</f>
        <v>43895</v>
      </c>
      <c r="D301" s="77" t="str">
        <f>IFERROR(VLOOKUP($B301,'24hr'!$A$1:$X$367,MATCH('24hrFilter'!D$1,'24hr'!$C$1:$X$1,0)+2,0),"")</f>
        <v>Combined</v>
      </c>
      <c r="E301" s="77">
        <f>IFERROR(VLOOKUP($B301,'24hr'!$A$1:$X$367,MATCH('24hrFilter'!E$1,'24hr'!$C$1:$X$1,0)+2,0),"")</f>
        <v>56.012</v>
      </c>
      <c r="F301" s="77">
        <f>IFERROR(VLOOKUP($B301,'24hr'!$A$1:$X$367,MATCH('24hrFilter'!F$1,'24hr'!$C$1:$X$1,0)+2,0),"")</f>
        <v>43.577990499999999</v>
      </c>
      <c r="G301" s="77">
        <f>IFERROR(VLOOKUP($B301,'24hr'!$A$1:$X$367,MATCH('24hrFilter'!G$1,'24hr'!$C$1:$X$1,0)+2,0),"")</f>
        <v>43.577990499999999</v>
      </c>
      <c r="H301" s="77">
        <f>IFERROR(VLOOKUP($B301,'24hr'!$A$1:$X$367,MATCH('24hrFilter'!H$1,'24hr'!$C$1:$X$1,0)+2,0),"")</f>
        <v>19.535701999999997</v>
      </c>
      <c r="I301" s="77">
        <f>IFERROR(VLOOKUP($B301,'24hr'!$A$1:$X$367,MATCH('24hrFilter'!I$1,'24hr'!$C$1:$X$1,0)+2,0),"")</f>
        <v>53.704696849999998</v>
      </c>
      <c r="J301" s="77">
        <f>IFERROR(VLOOKUP($B301,'24hr'!$A$1:$X$367,MATCH('24hrFilter'!J$1,'24hr'!$C$1:$X$1,0)+2,0),"")</f>
        <v>54.015889000000001</v>
      </c>
      <c r="K301" s="77">
        <f>IFERROR(VLOOKUP($B301,'24hr'!$A$1:$X$367,MATCH('24hrFilter'!K$1,'24hr'!$C$1:$X$1,0)+2,0),"")</f>
        <v>11.946853000000001</v>
      </c>
      <c r="L301" s="77">
        <f>IFERROR(VLOOKUP($B301,'24hr'!$A$1:$X$367,MATCH('24hrFilter'!L$1,'24hr'!$C$1:$X$1,0)+2,0),"")</f>
        <v>11.946853000000001</v>
      </c>
      <c r="M301" s="77">
        <f>IFERROR(VLOOKUP($B301,'24hr'!$A$1:$X$367,MATCH('24hrFilter'!M$1,'24hr'!$C$1:$X$1,0)+2,0),"")</f>
        <v>42.069035999999997</v>
      </c>
      <c r="N301" s="77">
        <f>IFERROR(VLOOKUP($B301,'24hr'!$A$1:$X$367,MATCH('24hrFilter'!N$1,'24hr'!$C$1:$X$1,0)+2,0),"")</f>
        <v>37.747866549999998</v>
      </c>
      <c r="O301" s="77">
        <f>IFERROR(VLOOKUP($B301,'24hr'!$A$1:$X$367,MATCH('24hrFilter'!O$1,'24hr'!$C$1:$X$1,0)+2,0),"")</f>
        <v>99.896773999999994</v>
      </c>
      <c r="P301" s="77">
        <f>IFERROR(VLOOKUP($B301,'24hr'!$A$1:$X$367,MATCH('24hrFilter'!P$1,'24hr'!$C$1:$X$1,0)+2,0),"")</f>
        <v>19.671014</v>
      </c>
      <c r="Q301" s="77">
        <f>IFERROR(VLOOKUP($B301,'24hr'!$A$1:$X$367,MATCH('24hrFilter'!Q$1,'24hr'!$C$1:$X$1,0)+2,0),"")</f>
        <v>19.671014</v>
      </c>
      <c r="R301" s="77">
        <f>IFERROR(VLOOKUP($B301,'24hr'!$A$1:$X$367,MATCH('24hrFilter'!R$1,'24hr'!$C$1:$X$1,0)+2,0),"")</f>
        <v>80.225760000000008</v>
      </c>
      <c r="S301" s="77">
        <f>IFERROR(VLOOKUP($B301,'24hr'!$A$1:$X$367,MATCH('24hrFilter'!S$1,'24hr'!$C$1:$X$1,0)+2,0),"")</f>
        <v>65.440508350000002</v>
      </c>
      <c r="T301" s="77">
        <f>IFERROR(VLOOKUP($B301,'24hr'!$A$1:$X$367,MATCH('24hrFilter'!T$1,'24hr'!$C$1:$X$1,0)+2,0),"")</f>
        <v>7.1145294999999997</v>
      </c>
      <c r="U301" s="77">
        <f>IFERROR(VLOOKUP($B301,'24hr'!$A$1:$X$367,MATCH('24hrFilter'!U$1,'24hr'!$C$1:$X$1,0)+2,0),"")</f>
        <v>1.880682</v>
      </c>
      <c r="V301" s="77">
        <f>IFERROR(VLOOKUP($B301,'24hr'!$A$1:$X$367,MATCH('24hrFilter'!V$1,'24hr'!$C$1:$X$1,0)+2,0),"")</f>
        <v>1.880682</v>
      </c>
      <c r="W301" s="77">
        <f>IFERROR(VLOOKUP($B301,'24hr'!$A$1:$X$367,MATCH('24hrFilter'!W$1,'24hr'!$C$1:$X$1,0)+2,0),"")</f>
        <v>5.2338474999999995</v>
      </c>
      <c r="X301" s="77">
        <f>IFERROR(VLOOKUP($B301,'24hr'!$A$1:$X$367,MATCH('24hrFilter'!X$1,'24hr'!$C$1:$X$1,0)+2,0),"")</f>
        <v>3.6156219499999995</v>
      </c>
      <c r="Y301" s="77">
        <f>IFERROR(VLOOKUP($B301,'24hr'!$A$1:$Z$367,MATCH('24hrFilter'!Y$1,'24hr'!$C$1:$Z$1,0)+2,0),"")</f>
        <v>65</v>
      </c>
      <c r="Z301" s="77">
        <f>IFERROR(VLOOKUP($B301,'24hr'!$A$1:$Z$367,MATCH('24hrFilter'!Z$1,'24hr'!$C$1:$Z$1,0)+2,0),"")</f>
        <v>75</v>
      </c>
    </row>
    <row r="302" spans="2:26" x14ac:dyDescent="0.25">
      <c r="B302">
        <f>IF(ROW()-1&lt;=Input!$F$4,ROW()-1,"")</f>
        <v>301</v>
      </c>
      <c r="C302" s="1">
        <f>IFERROR(VLOOKUP($B302,'24hr'!$A$1:$X$367,MATCH('24hrFilter'!C$1,'24hr'!$C$1:$X$1,0)+2,0),"")</f>
        <v>43894</v>
      </c>
      <c r="D302" s="77" t="str">
        <f>IFERROR(VLOOKUP($B302,'24hr'!$A$1:$X$367,MATCH('24hrFilter'!D$1,'24hr'!$C$1:$X$1,0)+2,0),"")</f>
        <v>Combined</v>
      </c>
      <c r="E302" s="77">
        <f>IFERROR(VLOOKUP($B302,'24hr'!$A$1:$X$367,MATCH('24hrFilter'!E$1,'24hr'!$C$1:$X$1,0)+2,0),"")</f>
        <v>51.267142999999997</v>
      </c>
      <c r="F302" s="77">
        <f>IFERROR(VLOOKUP($B302,'24hr'!$A$1:$X$367,MATCH('24hrFilter'!F$1,'24hr'!$C$1:$X$1,0)+2,0),"")</f>
        <v>45.729523999999998</v>
      </c>
      <c r="G302" s="77">
        <f>IFERROR(VLOOKUP($B302,'24hr'!$A$1:$X$367,MATCH('24hrFilter'!G$1,'24hr'!$C$1:$X$1,0)+2,0),"")</f>
        <v>45.729523999999998</v>
      </c>
      <c r="H302" s="77">
        <f>IFERROR(VLOOKUP($B302,'24hr'!$A$1:$X$367,MATCH('24hrFilter'!H$1,'24hr'!$C$1:$X$1,0)+2,0),"")</f>
        <v>13.242508999999998</v>
      </c>
      <c r="I302" s="77">
        <f>IFERROR(VLOOKUP($B302,'24hr'!$A$1:$X$367,MATCH('24hrFilter'!I$1,'24hr'!$C$1:$X$1,0)+2,0),"")</f>
        <v>52.694762150000003</v>
      </c>
      <c r="J302" s="77">
        <f>IFERROR(VLOOKUP($B302,'24hr'!$A$1:$X$367,MATCH('24hrFilter'!J$1,'24hr'!$C$1:$X$1,0)+2,0),"")</f>
        <v>48.252702499999998</v>
      </c>
      <c r="K302" s="77">
        <f>IFERROR(VLOOKUP($B302,'24hr'!$A$1:$X$367,MATCH('24hrFilter'!K$1,'24hr'!$C$1:$X$1,0)+2,0),"")</f>
        <v>13.043006999999999</v>
      </c>
      <c r="L302" s="77">
        <f>IFERROR(VLOOKUP($B302,'24hr'!$A$1:$X$367,MATCH('24hrFilter'!L$1,'24hr'!$C$1:$X$1,0)+2,0),"")</f>
        <v>13.043006999999999</v>
      </c>
      <c r="M302" s="77">
        <f>IFERROR(VLOOKUP($B302,'24hr'!$A$1:$X$367,MATCH('24hrFilter'!M$1,'24hr'!$C$1:$X$1,0)+2,0),"")</f>
        <v>35.209695499999995</v>
      </c>
      <c r="N302" s="77">
        <f>IFERROR(VLOOKUP($B302,'24hr'!$A$1:$X$367,MATCH('24hrFilter'!N$1,'24hr'!$C$1:$X$1,0)+2,0),"")</f>
        <v>36.652536249999997</v>
      </c>
      <c r="O302" s="77">
        <f>IFERROR(VLOOKUP($B302,'24hr'!$A$1:$X$367,MATCH('24hrFilter'!O$1,'24hr'!$C$1:$X$1,0)+2,0),"")</f>
        <v>93.550364999999999</v>
      </c>
      <c r="P302" s="77">
        <f>IFERROR(VLOOKUP($B302,'24hr'!$A$1:$X$367,MATCH('24hrFilter'!P$1,'24hr'!$C$1:$X$1,0)+2,0),"")</f>
        <v>25.512971999999998</v>
      </c>
      <c r="Q302" s="77">
        <f>IFERROR(VLOOKUP($B302,'24hr'!$A$1:$X$367,MATCH('24hrFilter'!Q$1,'24hr'!$C$1:$X$1,0)+2,0),"")</f>
        <v>25.512971999999998</v>
      </c>
      <c r="R302" s="77">
        <f>IFERROR(VLOOKUP($B302,'24hr'!$A$1:$X$367,MATCH('24hrFilter'!R$1,'24hr'!$C$1:$X$1,0)+2,0),"")</f>
        <v>68.037393000000009</v>
      </c>
      <c r="S302" s="77">
        <f>IFERROR(VLOOKUP($B302,'24hr'!$A$1:$X$367,MATCH('24hrFilter'!S$1,'24hr'!$C$1:$X$1,0)+2,0),"")</f>
        <v>64.720492649999997</v>
      </c>
      <c r="T302" s="77">
        <f>IFERROR(VLOOKUP($B302,'24hr'!$A$1:$X$367,MATCH('24hrFilter'!T$1,'24hr'!$C$1:$X$1,0)+2,0),"")</f>
        <v>7.1400465000000004</v>
      </c>
      <c r="U302" s="77">
        <f>IFERROR(VLOOKUP($B302,'24hr'!$A$1:$X$367,MATCH('24hrFilter'!U$1,'24hr'!$C$1:$X$1,0)+2,0),"")</f>
        <v>1.6738095</v>
      </c>
      <c r="V302" s="77">
        <f>IFERROR(VLOOKUP($B302,'24hr'!$A$1:$X$367,MATCH('24hrFilter'!V$1,'24hr'!$C$1:$X$1,0)+2,0),"")</f>
        <v>1.6738095</v>
      </c>
      <c r="W302" s="77">
        <f>IFERROR(VLOOKUP($B302,'24hr'!$A$1:$X$367,MATCH('24hrFilter'!W$1,'24hr'!$C$1:$X$1,0)+2,0),"")</f>
        <v>5.4662370000000005</v>
      </c>
      <c r="X302" s="77">
        <f>IFERROR(VLOOKUP($B302,'24hr'!$A$1:$X$367,MATCH('24hrFilter'!X$1,'24hr'!$C$1:$X$1,0)+2,0),"")</f>
        <v>4.1145072499999999</v>
      </c>
      <c r="Y302" s="77">
        <f>IFERROR(VLOOKUP($B302,'24hr'!$A$1:$Z$367,MATCH('24hrFilter'!Y$1,'24hr'!$C$1:$Z$1,0)+2,0),"")</f>
        <v>65</v>
      </c>
      <c r="Z302" s="77">
        <f>IFERROR(VLOOKUP($B302,'24hr'!$A$1:$Z$367,MATCH('24hrFilter'!Z$1,'24hr'!$C$1:$Z$1,0)+2,0),"")</f>
        <v>75</v>
      </c>
    </row>
    <row r="303" spans="2:26" x14ac:dyDescent="0.25">
      <c r="B303">
        <f>IF(ROW()-1&lt;=Input!$F$4,ROW()-1,"")</f>
        <v>302</v>
      </c>
      <c r="C303" s="1">
        <f>IFERROR(VLOOKUP($B303,'24hr'!$A$1:$X$367,MATCH('24hrFilter'!C$1,'24hr'!$C$1:$X$1,0)+2,0),"")</f>
        <v>43893</v>
      </c>
      <c r="D303" s="77" t="str">
        <f>IFERROR(VLOOKUP($B303,'24hr'!$A$1:$X$367,MATCH('24hrFilter'!D$1,'24hr'!$C$1:$X$1,0)+2,0),"")</f>
        <v>Combined</v>
      </c>
      <c r="E303" s="77">
        <f>IFERROR(VLOOKUP($B303,'24hr'!$A$1:$X$367,MATCH('24hrFilter'!E$1,'24hr'!$C$1:$X$1,0)+2,0),"")</f>
        <v>54.709091000000001</v>
      </c>
      <c r="F303" s="77">
        <f>IFERROR(VLOOKUP($B303,'24hr'!$A$1:$X$367,MATCH('24hrFilter'!F$1,'24hr'!$C$1:$X$1,0)+2,0),"")</f>
        <v>45.194545500000004</v>
      </c>
      <c r="G303" s="77">
        <f>IFERROR(VLOOKUP($B303,'24hr'!$A$1:$X$367,MATCH('24hrFilter'!G$1,'24hr'!$C$1:$X$1,0)+2,0),"")</f>
        <v>45.194545500000004</v>
      </c>
      <c r="H303" s="77">
        <f>IFERROR(VLOOKUP($B303,'24hr'!$A$1:$X$367,MATCH('24hrFilter'!H$1,'24hr'!$C$1:$X$1,0)+2,0),"")</f>
        <v>17.240768999999997</v>
      </c>
      <c r="I303" s="77">
        <f>IFERROR(VLOOKUP($B303,'24hr'!$A$1:$X$367,MATCH('24hrFilter'!I$1,'24hr'!$C$1:$X$1,0)+2,0),"")</f>
        <v>51.707697100000004</v>
      </c>
      <c r="J303" s="77">
        <f>IFERROR(VLOOKUP($B303,'24hr'!$A$1:$X$367,MATCH('24hrFilter'!J$1,'24hr'!$C$1:$X$1,0)+2,0),"")</f>
        <v>49.374242500000001</v>
      </c>
      <c r="K303" s="77">
        <f>IFERROR(VLOOKUP($B303,'24hr'!$A$1:$X$367,MATCH('24hrFilter'!K$1,'24hr'!$C$1:$X$1,0)+2,0),"")</f>
        <v>20.743356499999997</v>
      </c>
      <c r="L303" s="77">
        <f>IFERROR(VLOOKUP($B303,'24hr'!$A$1:$X$367,MATCH('24hrFilter'!L$1,'24hr'!$C$1:$X$1,0)+2,0),"")</f>
        <v>20.743356499999997</v>
      </c>
      <c r="M303" s="77">
        <f>IFERROR(VLOOKUP($B303,'24hr'!$A$1:$X$367,MATCH('24hrFilter'!M$1,'24hr'!$C$1:$X$1,0)+2,0),"")</f>
        <v>28.630886000000004</v>
      </c>
      <c r="N303" s="77">
        <f>IFERROR(VLOOKUP($B303,'24hr'!$A$1:$X$367,MATCH('24hrFilter'!N$1,'24hr'!$C$1:$X$1,0)+2,0),"")</f>
        <v>38.812306450000001</v>
      </c>
      <c r="O303" s="77">
        <f>IFERROR(VLOOKUP($B303,'24hr'!$A$1:$X$367,MATCH('24hrFilter'!O$1,'24hr'!$C$1:$X$1,0)+2,0),"")</f>
        <v>95.260605999999996</v>
      </c>
      <c r="P303" s="77">
        <f>IFERROR(VLOOKUP($B303,'24hr'!$A$1:$X$367,MATCH('24hrFilter'!P$1,'24hr'!$C$1:$X$1,0)+2,0),"")</f>
        <v>21.584580000000003</v>
      </c>
      <c r="Q303" s="77">
        <f>IFERROR(VLOOKUP($B303,'24hr'!$A$1:$X$367,MATCH('24hrFilter'!Q$1,'24hr'!$C$1:$X$1,0)+2,0),"")</f>
        <v>21.584580000000003</v>
      </c>
      <c r="R303" s="77">
        <f>IFERROR(VLOOKUP($B303,'24hr'!$A$1:$X$367,MATCH('24hrFilter'!R$1,'24hr'!$C$1:$X$1,0)+2,0),"")</f>
        <v>73.676026000000007</v>
      </c>
      <c r="S303" s="77">
        <f>IFERROR(VLOOKUP($B303,'24hr'!$A$1:$X$367,MATCH('24hrFilter'!S$1,'24hr'!$C$1:$X$1,0)+2,0),"")</f>
        <v>70.135886799999994</v>
      </c>
      <c r="T303" s="77">
        <f>IFERROR(VLOOKUP($B303,'24hr'!$A$1:$X$367,MATCH('24hrFilter'!T$1,'24hr'!$C$1:$X$1,0)+2,0),"")</f>
        <v>10.902098000000001</v>
      </c>
      <c r="U303" s="77">
        <f>IFERROR(VLOOKUP($B303,'24hr'!$A$1:$X$367,MATCH('24hrFilter'!U$1,'24hr'!$C$1:$X$1,0)+2,0),"")</f>
        <v>1.5277780000000001</v>
      </c>
      <c r="V303" s="77">
        <f>IFERROR(VLOOKUP($B303,'24hr'!$A$1:$X$367,MATCH('24hrFilter'!V$1,'24hr'!$C$1:$X$1,0)+2,0),"")</f>
        <v>1.5277780000000001</v>
      </c>
      <c r="W303" s="77">
        <f>IFERROR(VLOOKUP($B303,'24hr'!$A$1:$X$367,MATCH('24hrFilter'!W$1,'24hr'!$C$1:$X$1,0)+2,0),"")</f>
        <v>9.3743200000000009</v>
      </c>
      <c r="X303" s="77">
        <f>IFERROR(VLOOKUP($B303,'24hr'!$A$1:$X$367,MATCH('24hrFilter'!X$1,'24hr'!$C$1:$X$1,0)+2,0),"")</f>
        <v>3.7629192499999999</v>
      </c>
      <c r="Y303" s="77">
        <f>IFERROR(VLOOKUP($B303,'24hr'!$A$1:$Z$367,MATCH('24hrFilter'!Y$1,'24hr'!$C$1:$Z$1,0)+2,0),"")</f>
        <v>65</v>
      </c>
      <c r="Z303" s="77">
        <f>IFERROR(VLOOKUP($B303,'24hr'!$A$1:$Z$367,MATCH('24hrFilter'!Z$1,'24hr'!$C$1:$Z$1,0)+2,0),"")</f>
        <v>75</v>
      </c>
    </row>
    <row r="304" spans="2:26" x14ac:dyDescent="0.25">
      <c r="B304">
        <f>IF(ROW()-1&lt;=Input!$F$4,ROW()-1,"")</f>
        <v>303</v>
      </c>
      <c r="C304" s="1">
        <f>IFERROR(VLOOKUP($B304,'24hr'!$A$1:$X$367,MATCH('24hrFilter'!C$1,'24hr'!$C$1:$X$1,0)+2,0),"")</f>
        <v>43892</v>
      </c>
      <c r="D304" s="77" t="str">
        <f>IFERROR(VLOOKUP($B304,'24hr'!$A$1:$X$367,MATCH('24hrFilter'!D$1,'24hr'!$C$1:$X$1,0)+2,0),"")</f>
        <v>Combined</v>
      </c>
      <c r="E304" s="77">
        <f>IFERROR(VLOOKUP($B304,'24hr'!$A$1:$X$367,MATCH('24hrFilter'!E$1,'24hr'!$C$1:$X$1,0)+2,0),"")</f>
        <v>52.924137999999999</v>
      </c>
      <c r="F304" s="77">
        <f>IFERROR(VLOOKUP($B304,'24hr'!$A$1:$X$367,MATCH('24hrFilter'!F$1,'24hr'!$C$1:$X$1,0)+2,0),"")</f>
        <v>42.412963000000005</v>
      </c>
      <c r="G304" s="77">
        <f>IFERROR(VLOOKUP($B304,'24hr'!$A$1:$X$367,MATCH('24hrFilter'!G$1,'24hr'!$C$1:$X$1,0)+2,0),"")</f>
        <v>42.412963000000005</v>
      </c>
      <c r="H304" s="77">
        <f>IFERROR(VLOOKUP($B304,'24hr'!$A$1:$X$367,MATCH('24hrFilter'!H$1,'24hr'!$C$1:$X$1,0)+2,0),"")</f>
        <v>18.156798499999997</v>
      </c>
      <c r="I304" s="77">
        <f>IFERROR(VLOOKUP($B304,'24hr'!$A$1:$X$367,MATCH('24hrFilter'!I$1,'24hr'!$C$1:$X$1,0)+2,0),"")</f>
        <v>51.683076049999997</v>
      </c>
      <c r="J304" s="77">
        <f>IFERROR(VLOOKUP($B304,'24hr'!$A$1:$X$367,MATCH('24hrFilter'!J$1,'24hr'!$C$1:$X$1,0)+2,0),"")</f>
        <v>53.868319</v>
      </c>
      <c r="K304" s="77">
        <f>IFERROR(VLOOKUP($B304,'24hr'!$A$1:$X$367,MATCH('24hrFilter'!K$1,'24hr'!$C$1:$X$1,0)+2,0),"")</f>
        <v>27.8791665</v>
      </c>
      <c r="L304" s="77">
        <f>IFERROR(VLOOKUP($B304,'24hr'!$A$1:$X$367,MATCH('24hrFilter'!L$1,'24hr'!$C$1:$X$1,0)+2,0),"")</f>
        <v>27.8791665</v>
      </c>
      <c r="M304" s="77">
        <f>IFERROR(VLOOKUP($B304,'24hr'!$A$1:$X$367,MATCH('24hrFilter'!M$1,'24hr'!$C$1:$X$1,0)+2,0),"")</f>
        <v>25.989152499999999</v>
      </c>
      <c r="N304" s="77">
        <f>IFERROR(VLOOKUP($B304,'24hr'!$A$1:$X$367,MATCH('24hrFilter'!N$1,'24hr'!$C$1:$X$1,0)+2,0),"")</f>
        <v>39.508873600000001</v>
      </c>
      <c r="O304" s="77">
        <f>IFERROR(VLOOKUP($B304,'24hr'!$A$1:$X$367,MATCH('24hrFilter'!O$1,'24hr'!$C$1:$X$1,0)+2,0),"")</f>
        <v>97.366250000000008</v>
      </c>
      <c r="P304" s="77">
        <f>IFERROR(VLOOKUP($B304,'24hr'!$A$1:$X$367,MATCH('24hrFilter'!P$1,'24hr'!$C$1:$X$1,0)+2,0),"")</f>
        <v>45.680768999999998</v>
      </c>
      <c r="Q304" s="77">
        <f>IFERROR(VLOOKUP($B304,'24hr'!$A$1:$X$367,MATCH('24hrFilter'!Q$1,'24hr'!$C$1:$X$1,0)+2,0),"")</f>
        <v>45.680768999999998</v>
      </c>
      <c r="R304" s="77">
        <f>IFERROR(VLOOKUP($B304,'24hr'!$A$1:$X$367,MATCH('24hrFilter'!R$1,'24hr'!$C$1:$X$1,0)+2,0),"")</f>
        <v>51.685481000000003</v>
      </c>
      <c r="S304" s="77">
        <f>IFERROR(VLOOKUP($B304,'24hr'!$A$1:$X$367,MATCH('24hrFilter'!S$1,'24hr'!$C$1:$X$1,0)+2,0),"")</f>
        <v>70.157007649999997</v>
      </c>
      <c r="T304" s="77">
        <f>IFERROR(VLOOKUP($B304,'24hr'!$A$1:$X$367,MATCH('24hrFilter'!T$1,'24hr'!$C$1:$X$1,0)+2,0),"")</f>
        <v>12.2386365</v>
      </c>
      <c r="U304" s="77">
        <f>IFERROR(VLOOKUP($B304,'24hr'!$A$1:$X$367,MATCH('24hrFilter'!U$1,'24hr'!$C$1:$X$1,0)+2,0),"")</f>
        <v>1.1153845</v>
      </c>
      <c r="V304" s="77">
        <f>IFERROR(VLOOKUP($B304,'24hr'!$A$1:$X$367,MATCH('24hrFilter'!V$1,'24hr'!$C$1:$X$1,0)+2,0),"")</f>
        <v>1.1153845</v>
      </c>
      <c r="W304" s="77">
        <f>IFERROR(VLOOKUP($B304,'24hr'!$A$1:$X$367,MATCH('24hrFilter'!W$1,'24hr'!$C$1:$X$1,0)+2,0),"")</f>
        <v>11.123252000000001</v>
      </c>
      <c r="X304" s="77">
        <f>IFERROR(VLOOKUP($B304,'24hr'!$A$1:$X$367,MATCH('24hrFilter'!X$1,'24hr'!$C$1:$X$1,0)+2,0),"")</f>
        <v>4.1858002499999998</v>
      </c>
      <c r="Y304" s="77">
        <f>IFERROR(VLOOKUP($B304,'24hr'!$A$1:$Z$367,MATCH('24hrFilter'!Y$1,'24hr'!$C$1:$Z$1,0)+2,0),"")</f>
        <v>65</v>
      </c>
      <c r="Z304" s="77">
        <f>IFERROR(VLOOKUP($B304,'24hr'!$A$1:$Z$367,MATCH('24hrFilter'!Z$1,'24hr'!$C$1:$Z$1,0)+2,0),"")</f>
        <v>75</v>
      </c>
    </row>
    <row r="305" spans="2:26" x14ac:dyDescent="0.25">
      <c r="B305">
        <f>IF(ROW()-1&lt;=Input!$F$4,ROW()-1,"")</f>
        <v>304</v>
      </c>
      <c r="C305" s="1">
        <f>IFERROR(VLOOKUP($B305,'24hr'!$A$1:$X$367,MATCH('24hrFilter'!C$1,'24hr'!$C$1:$X$1,0)+2,0),"")</f>
        <v>43891</v>
      </c>
      <c r="D305" s="77" t="str">
        <f>IFERROR(VLOOKUP($B305,'24hr'!$A$1:$X$367,MATCH('24hrFilter'!D$1,'24hr'!$C$1:$X$1,0)+2,0),"")</f>
        <v>Combined</v>
      </c>
      <c r="E305" s="77">
        <f>IFERROR(VLOOKUP($B305,'24hr'!$A$1:$X$367,MATCH('24hrFilter'!E$1,'24hr'!$C$1:$X$1,0)+2,0),"")</f>
        <v>54.309091000000002</v>
      </c>
      <c r="F305" s="77">
        <f>IFERROR(VLOOKUP($B305,'24hr'!$A$1:$X$367,MATCH('24hrFilter'!F$1,'24hr'!$C$1:$X$1,0)+2,0),"")</f>
        <v>43.553241</v>
      </c>
      <c r="G305" s="77">
        <f>IFERROR(VLOOKUP($B305,'24hr'!$A$1:$X$367,MATCH('24hrFilter'!G$1,'24hr'!$C$1:$X$1,0)+2,0),"")</f>
        <v>43.553241</v>
      </c>
      <c r="H305" s="77">
        <f>IFERROR(VLOOKUP($B305,'24hr'!$A$1:$X$367,MATCH('24hrFilter'!H$1,'24hr'!$C$1:$X$1,0)+2,0),"")</f>
        <v>20.316689</v>
      </c>
      <c r="I305" s="77">
        <f>IFERROR(VLOOKUP($B305,'24hr'!$A$1:$X$367,MATCH('24hrFilter'!I$1,'24hr'!$C$1:$X$1,0)+2,0),"")</f>
        <v>53.152479800000002</v>
      </c>
      <c r="J305" s="77">
        <f>IFERROR(VLOOKUP($B305,'24hr'!$A$1:$X$367,MATCH('24hrFilter'!J$1,'24hr'!$C$1:$X$1,0)+2,0),"")</f>
        <v>55.230155500000002</v>
      </c>
      <c r="K305" s="77">
        <f>IFERROR(VLOOKUP($B305,'24hr'!$A$1:$X$367,MATCH('24hrFilter'!K$1,'24hr'!$C$1:$X$1,0)+2,0),"")</f>
        <v>10.2538965</v>
      </c>
      <c r="L305" s="77">
        <f>IFERROR(VLOOKUP($B305,'24hr'!$A$1:$X$367,MATCH('24hrFilter'!L$1,'24hr'!$C$1:$X$1,0)+2,0),"")</f>
        <v>10.2538965</v>
      </c>
      <c r="M305" s="77">
        <f>IFERROR(VLOOKUP($B305,'24hr'!$A$1:$X$367,MATCH('24hrFilter'!M$1,'24hr'!$C$1:$X$1,0)+2,0),"")</f>
        <v>44.976258999999999</v>
      </c>
      <c r="N305" s="77">
        <f>IFERROR(VLOOKUP($B305,'24hr'!$A$1:$X$367,MATCH('24hrFilter'!N$1,'24hr'!$C$1:$X$1,0)+2,0),"")</f>
        <v>37.449835149999998</v>
      </c>
      <c r="O305" s="77">
        <f>IFERROR(VLOOKUP($B305,'24hr'!$A$1:$X$367,MATCH('24hrFilter'!O$1,'24hr'!$C$1:$X$1,0)+2,0),"")</f>
        <v>100</v>
      </c>
      <c r="P305" s="77">
        <f>IFERROR(VLOOKUP($B305,'24hr'!$A$1:$X$367,MATCH('24hrFilter'!P$1,'24hr'!$C$1:$X$1,0)+2,0),"")</f>
        <v>19.509870499999998</v>
      </c>
      <c r="Q305" s="77">
        <f>IFERROR(VLOOKUP($B305,'24hr'!$A$1:$X$367,MATCH('24hrFilter'!Q$1,'24hr'!$C$1:$X$1,0)+2,0),"")</f>
        <v>19.509870499999998</v>
      </c>
      <c r="R305" s="77">
        <f>IFERROR(VLOOKUP($B305,'24hr'!$A$1:$X$367,MATCH('24hrFilter'!R$1,'24hr'!$C$1:$X$1,0)+2,0),"")</f>
        <v>80.490129499999995</v>
      </c>
      <c r="S305" s="77">
        <f>IFERROR(VLOOKUP($B305,'24hr'!$A$1:$X$367,MATCH('24hrFilter'!S$1,'24hr'!$C$1:$X$1,0)+2,0),"")</f>
        <v>66.23679645</v>
      </c>
      <c r="T305" s="77">
        <f>IFERROR(VLOOKUP($B305,'24hr'!$A$1:$X$367,MATCH('24hrFilter'!T$1,'24hr'!$C$1:$X$1,0)+2,0),"")</f>
        <v>8.262238</v>
      </c>
      <c r="U305" s="77">
        <f>IFERROR(VLOOKUP($B305,'24hr'!$A$1:$X$367,MATCH('24hrFilter'!U$1,'24hr'!$C$1:$X$1,0)+2,0),"")</f>
        <v>1.5384614999999999</v>
      </c>
      <c r="V305" s="77">
        <f>IFERROR(VLOOKUP($B305,'24hr'!$A$1:$X$367,MATCH('24hrFilter'!V$1,'24hr'!$C$1:$X$1,0)+2,0),"")</f>
        <v>1.5384614999999999</v>
      </c>
      <c r="W305" s="77">
        <f>IFERROR(VLOOKUP($B305,'24hr'!$A$1:$X$367,MATCH('24hrFilter'!W$1,'24hr'!$C$1:$X$1,0)+2,0),"")</f>
        <v>6.7237764999999996</v>
      </c>
      <c r="X305" s="77">
        <f>IFERROR(VLOOKUP($B305,'24hr'!$A$1:$X$367,MATCH('24hrFilter'!X$1,'24hr'!$C$1:$X$1,0)+2,0),"")</f>
        <v>4.3822718500000004</v>
      </c>
      <c r="Y305" s="77">
        <f>IFERROR(VLOOKUP($B305,'24hr'!$A$1:$Z$367,MATCH('24hrFilter'!Y$1,'24hr'!$C$1:$Z$1,0)+2,0),"")</f>
        <v>65</v>
      </c>
      <c r="Z305" s="77">
        <f>IFERROR(VLOOKUP($B305,'24hr'!$A$1:$Z$367,MATCH('24hrFilter'!Z$1,'24hr'!$C$1:$Z$1,0)+2,0),"")</f>
        <v>75</v>
      </c>
    </row>
    <row r="306" spans="2:26" x14ac:dyDescent="0.25">
      <c r="B306">
        <f>IF(ROW()-1&lt;=Input!$F$4,ROW()-1,"")</f>
        <v>305</v>
      </c>
      <c r="C306" s="1">
        <f>IFERROR(VLOOKUP($B306,'24hr'!$A$1:$X$367,MATCH('24hrFilter'!C$1,'24hr'!$C$1:$X$1,0)+2,0),"")</f>
        <v>43890</v>
      </c>
      <c r="D306" s="77" t="str">
        <f>IFERROR(VLOOKUP($B306,'24hr'!$A$1:$X$367,MATCH('24hrFilter'!D$1,'24hr'!$C$1:$X$1,0)+2,0),"")</f>
        <v>Combined</v>
      </c>
      <c r="E306" s="77">
        <f>IFERROR(VLOOKUP($B306,'24hr'!$A$1:$X$367,MATCH('24hrFilter'!E$1,'24hr'!$C$1:$X$1,0)+2,0),"")</f>
        <v>53.787500000000001</v>
      </c>
      <c r="F306" s="77">
        <f>IFERROR(VLOOKUP($B306,'24hr'!$A$1:$X$367,MATCH('24hrFilter'!F$1,'24hr'!$C$1:$X$1,0)+2,0),"")</f>
        <v>40.261764499999998</v>
      </c>
      <c r="G306" s="77">
        <f>IFERROR(VLOOKUP($B306,'24hr'!$A$1:$X$367,MATCH('24hrFilter'!G$1,'24hr'!$C$1:$X$1,0)+2,0),"")</f>
        <v>40.261764499999998</v>
      </c>
      <c r="H306" s="77">
        <f>IFERROR(VLOOKUP($B306,'24hr'!$A$1:$X$367,MATCH('24hrFilter'!H$1,'24hr'!$C$1:$X$1,0)+2,0),"")</f>
        <v>24.440319000000002</v>
      </c>
      <c r="I306" s="77">
        <f>IFERROR(VLOOKUP($B306,'24hr'!$A$1:$X$367,MATCH('24hrFilter'!I$1,'24hr'!$C$1:$X$1,0)+2,0),"")</f>
        <v>53.058193500000002</v>
      </c>
      <c r="J306" s="77">
        <f>IFERROR(VLOOKUP($B306,'24hr'!$A$1:$X$367,MATCH('24hrFilter'!J$1,'24hr'!$C$1:$X$1,0)+2,0),"")</f>
        <v>53.778472000000001</v>
      </c>
      <c r="K306" s="77">
        <f>IFERROR(VLOOKUP($B306,'24hr'!$A$1:$X$367,MATCH('24hrFilter'!K$1,'24hr'!$C$1:$X$1,0)+2,0),"")</f>
        <v>1.3339159999999999</v>
      </c>
      <c r="L306" s="77">
        <f>IFERROR(VLOOKUP($B306,'24hr'!$A$1:$X$367,MATCH('24hrFilter'!L$1,'24hr'!$C$1:$X$1,0)+2,0),"")</f>
        <v>1.3339159999999999</v>
      </c>
      <c r="M306" s="77">
        <f>IFERROR(VLOOKUP($B306,'24hr'!$A$1:$X$367,MATCH('24hrFilter'!M$1,'24hr'!$C$1:$X$1,0)+2,0),"")</f>
        <v>52.444555999999999</v>
      </c>
      <c r="N306" s="77">
        <f>IFERROR(VLOOKUP($B306,'24hr'!$A$1:$X$367,MATCH('24hrFilter'!N$1,'24hr'!$C$1:$X$1,0)+2,0),"")</f>
        <v>35.602732099999997</v>
      </c>
      <c r="O306" s="77">
        <f>IFERROR(VLOOKUP($B306,'24hr'!$A$1:$X$367,MATCH('24hrFilter'!O$1,'24hr'!$C$1:$X$1,0)+2,0),"")</f>
        <v>93.522678499999998</v>
      </c>
      <c r="P306" s="77">
        <f>IFERROR(VLOOKUP($B306,'24hr'!$A$1:$X$367,MATCH('24hrFilter'!P$1,'24hr'!$C$1:$X$1,0)+2,0),"")</f>
        <v>10.870839</v>
      </c>
      <c r="Q306" s="77">
        <f>IFERROR(VLOOKUP($B306,'24hr'!$A$1:$X$367,MATCH('24hrFilter'!Q$1,'24hr'!$C$1:$X$1,0)+2,0),"")</f>
        <v>10.870839</v>
      </c>
      <c r="R306" s="77">
        <f>IFERROR(VLOOKUP($B306,'24hr'!$A$1:$X$367,MATCH('24hrFilter'!R$1,'24hr'!$C$1:$X$1,0)+2,0),"")</f>
        <v>82.651839499999994</v>
      </c>
      <c r="S306" s="77">
        <f>IFERROR(VLOOKUP($B306,'24hr'!$A$1:$X$367,MATCH('24hrFilter'!S$1,'24hr'!$C$1:$X$1,0)+2,0),"")</f>
        <v>64.939244400000007</v>
      </c>
      <c r="T306" s="77">
        <f>IFERROR(VLOOKUP($B306,'24hr'!$A$1:$X$367,MATCH('24hrFilter'!T$1,'24hr'!$C$1:$X$1,0)+2,0),"")</f>
        <v>7.1483195000000004</v>
      </c>
      <c r="U306" s="77">
        <f>IFERROR(VLOOKUP($B306,'24hr'!$A$1:$X$367,MATCH('24hrFilter'!U$1,'24hr'!$C$1:$X$1,0)+2,0),"")</f>
        <v>2.2222219999999999</v>
      </c>
      <c r="V306" s="77">
        <f>IFERROR(VLOOKUP($B306,'24hr'!$A$1:$X$367,MATCH('24hrFilter'!V$1,'24hr'!$C$1:$X$1,0)+2,0),"")</f>
        <v>2.2222219999999999</v>
      </c>
      <c r="W306" s="77">
        <f>IFERROR(VLOOKUP($B306,'24hr'!$A$1:$X$367,MATCH('24hrFilter'!W$1,'24hr'!$C$1:$X$1,0)+2,0),"")</f>
        <v>4.9260975000000009</v>
      </c>
      <c r="X306" s="77">
        <f>IFERROR(VLOOKUP($B306,'24hr'!$A$1:$X$367,MATCH('24hrFilter'!X$1,'24hr'!$C$1:$X$1,0)+2,0),"")</f>
        <v>4.5741291000000004</v>
      </c>
      <c r="Y306" s="77">
        <f>IFERROR(VLOOKUP($B306,'24hr'!$A$1:$Z$367,MATCH('24hrFilter'!Y$1,'24hr'!$C$1:$Z$1,0)+2,0),"")</f>
        <v>65</v>
      </c>
      <c r="Z306" s="77">
        <f>IFERROR(VLOOKUP($B306,'24hr'!$A$1:$Z$367,MATCH('24hrFilter'!Z$1,'24hr'!$C$1:$Z$1,0)+2,0),"")</f>
        <v>75</v>
      </c>
    </row>
    <row r="307" spans="2:26" x14ac:dyDescent="0.25">
      <c r="B307">
        <f>IF(ROW()-1&lt;=Input!$F$4,ROW()-1,"")</f>
        <v>306</v>
      </c>
      <c r="C307" s="1">
        <f>IFERROR(VLOOKUP($B307,'24hr'!$A$1:$X$367,MATCH('24hrFilter'!C$1,'24hr'!$C$1:$X$1,0)+2,0),"")</f>
        <v>43889</v>
      </c>
      <c r="D307" s="77" t="str">
        <f>IFERROR(VLOOKUP($B307,'24hr'!$A$1:$X$367,MATCH('24hrFilter'!D$1,'24hr'!$C$1:$X$1,0)+2,0),"")</f>
        <v>Combined</v>
      </c>
      <c r="E307" s="77">
        <f>IFERROR(VLOOKUP($B307,'24hr'!$A$1:$X$367,MATCH('24hrFilter'!E$1,'24hr'!$C$1:$X$1,0)+2,0),"")</f>
        <v>54.218181999999999</v>
      </c>
      <c r="F307" s="77">
        <f>IFERROR(VLOOKUP($B307,'24hr'!$A$1:$X$367,MATCH('24hrFilter'!F$1,'24hr'!$C$1:$X$1,0)+2,0),"")</f>
        <v>42.965625000000003</v>
      </c>
      <c r="G307" s="77">
        <f>IFERROR(VLOOKUP($B307,'24hr'!$A$1:$X$367,MATCH('24hrFilter'!G$1,'24hr'!$C$1:$X$1,0)+2,0),"")</f>
        <v>42.965625000000003</v>
      </c>
      <c r="H307" s="77">
        <f>IFERROR(VLOOKUP($B307,'24hr'!$A$1:$X$367,MATCH('24hrFilter'!H$1,'24hr'!$C$1:$X$1,0)+2,0),"")</f>
        <v>20.074234999999998</v>
      </c>
      <c r="I307" s="77">
        <f>IFERROR(VLOOKUP($B307,'24hr'!$A$1:$X$367,MATCH('24hrFilter'!I$1,'24hr'!$C$1:$X$1,0)+2,0),"")</f>
        <v>53.633046700000001</v>
      </c>
      <c r="J307" s="77">
        <f>IFERROR(VLOOKUP($B307,'24hr'!$A$1:$X$367,MATCH('24hrFilter'!J$1,'24hr'!$C$1:$X$1,0)+2,0),"")</f>
        <v>54.597039500000001</v>
      </c>
      <c r="K307" s="77">
        <f>IFERROR(VLOOKUP($B307,'24hr'!$A$1:$X$367,MATCH('24hrFilter'!K$1,'24hr'!$C$1:$X$1,0)+2,0),"")</f>
        <v>4.6964740000000003</v>
      </c>
      <c r="L307" s="77">
        <f>IFERROR(VLOOKUP($B307,'24hr'!$A$1:$X$367,MATCH('24hrFilter'!L$1,'24hr'!$C$1:$X$1,0)+2,0),"")</f>
        <v>4.6964740000000003</v>
      </c>
      <c r="M307" s="77">
        <f>IFERROR(VLOOKUP($B307,'24hr'!$A$1:$X$367,MATCH('24hrFilter'!M$1,'24hr'!$C$1:$X$1,0)+2,0),"")</f>
        <v>49.900565499999999</v>
      </c>
      <c r="N307" s="77">
        <f>IFERROR(VLOOKUP($B307,'24hr'!$A$1:$X$367,MATCH('24hrFilter'!N$1,'24hr'!$C$1:$X$1,0)+2,0),"")</f>
        <v>36.229080699999997</v>
      </c>
      <c r="O307" s="77">
        <f>IFERROR(VLOOKUP($B307,'24hr'!$A$1:$X$367,MATCH('24hrFilter'!O$1,'24hr'!$C$1:$X$1,0)+2,0),"")</f>
        <v>95.239255499999999</v>
      </c>
      <c r="P307" s="77">
        <f>IFERROR(VLOOKUP($B307,'24hr'!$A$1:$X$367,MATCH('24hrFilter'!P$1,'24hr'!$C$1:$X$1,0)+2,0),"")</f>
        <v>14.412115500000001</v>
      </c>
      <c r="Q307" s="77">
        <f>IFERROR(VLOOKUP($B307,'24hr'!$A$1:$X$367,MATCH('24hrFilter'!Q$1,'24hr'!$C$1:$X$1,0)+2,0),"")</f>
        <v>14.412115500000001</v>
      </c>
      <c r="R307" s="77">
        <f>IFERROR(VLOOKUP($B307,'24hr'!$A$1:$X$367,MATCH('24hrFilter'!R$1,'24hr'!$C$1:$X$1,0)+2,0),"")</f>
        <v>80.827139999999986</v>
      </c>
      <c r="S307" s="77">
        <f>IFERROR(VLOOKUP($B307,'24hr'!$A$1:$X$367,MATCH('24hrFilter'!S$1,'24hr'!$C$1:$X$1,0)+2,0),"")</f>
        <v>65.181440449999997</v>
      </c>
      <c r="T307" s="77">
        <f>IFERROR(VLOOKUP($B307,'24hr'!$A$1:$X$367,MATCH('24hrFilter'!T$1,'24hr'!$C$1:$X$1,0)+2,0),"")</f>
        <v>9.0744679999999995</v>
      </c>
      <c r="U307" s="77">
        <f>IFERROR(VLOOKUP($B307,'24hr'!$A$1:$X$367,MATCH('24hrFilter'!U$1,'24hr'!$C$1:$X$1,0)+2,0),"")</f>
        <v>1.3732055000000001</v>
      </c>
      <c r="V307" s="77">
        <f>IFERROR(VLOOKUP($B307,'24hr'!$A$1:$X$367,MATCH('24hrFilter'!V$1,'24hr'!$C$1:$X$1,0)+2,0),"")</f>
        <v>1.3732055000000001</v>
      </c>
      <c r="W307" s="77">
        <f>IFERROR(VLOOKUP($B307,'24hr'!$A$1:$X$367,MATCH('24hrFilter'!W$1,'24hr'!$C$1:$X$1,0)+2,0),"")</f>
        <v>7.7012625000000003</v>
      </c>
      <c r="X307" s="77">
        <f>IFERROR(VLOOKUP($B307,'24hr'!$A$1:$X$367,MATCH('24hrFilter'!X$1,'24hr'!$C$1:$X$1,0)+2,0),"")</f>
        <v>4.0048073500000001</v>
      </c>
      <c r="Y307" s="77">
        <f>IFERROR(VLOOKUP($B307,'24hr'!$A$1:$Z$367,MATCH('24hrFilter'!Y$1,'24hr'!$C$1:$Z$1,0)+2,0),"")</f>
        <v>65</v>
      </c>
      <c r="Z307" s="77">
        <f>IFERROR(VLOOKUP($B307,'24hr'!$A$1:$Z$367,MATCH('24hrFilter'!Z$1,'24hr'!$C$1:$Z$1,0)+2,0),"")</f>
        <v>75</v>
      </c>
    </row>
    <row r="308" spans="2:26" x14ac:dyDescent="0.25">
      <c r="B308">
        <f>IF(ROW()-1&lt;=Input!$F$4,ROW()-1,"")</f>
        <v>307</v>
      </c>
      <c r="C308" s="1">
        <f>IFERROR(VLOOKUP($B308,'24hr'!$A$1:$X$367,MATCH('24hrFilter'!C$1,'24hr'!$C$1:$X$1,0)+2,0),"")</f>
        <v>43888</v>
      </c>
      <c r="D308" s="77" t="str">
        <f>IFERROR(VLOOKUP($B308,'24hr'!$A$1:$X$367,MATCH('24hrFilter'!D$1,'24hr'!$C$1:$X$1,0)+2,0),"")</f>
        <v>Combined</v>
      </c>
      <c r="E308" s="77">
        <f>IFERROR(VLOOKUP($B308,'24hr'!$A$1:$X$367,MATCH('24hrFilter'!E$1,'24hr'!$C$1:$X$1,0)+2,0),"")</f>
        <v>56.045454999999997</v>
      </c>
      <c r="F308" s="77">
        <f>IFERROR(VLOOKUP($B308,'24hr'!$A$1:$X$367,MATCH('24hrFilter'!F$1,'24hr'!$C$1:$X$1,0)+2,0),"")</f>
        <v>42.1045455</v>
      </c>
      <c r="G308" s="77">
        <f>IFERROR(VLOOKUP($B308,'24hr'!$A$1:$X$367,MATCH('24hrFilter'!G$1,'24hr'!$C$1:$X$1,0)+2,0),"")</f>
        <v>42.1045455</v>
      </c>
      <c r="H308" s="77">
        <f>IFERROR(VLOOKUP($B308,'24hr'!$A$1:$X$367,MATCH('24hrFilter'!H$1,'24hr'!$C$1:$X$1,0)+2,0),"")</f>
        <v>22.298950999999999</v>
      </c>
      <c r="I308" s="77">
        <f>IFERROR(VLOOKUP($B308,'24hr'!$A$1:$X$367,MATCH('24hrFilter'!I$1,'24hr'!$C$1:$X$1,0)+2,0),"")</f>
        <v>51.713051800000002</v>
      </c>
      <c r="J308" s="77">
        <f>IFERROR(VLOOKUP($B308,'24hr'!$A$1:$X$367,MATCH('24hrFilter'!J$1,'24hr'!$C$1:$X$1,0)+2,0),"")</f>
        <v>49.655847999999999</v>
      </c>
      <c r="K308" s="77">
        <f>IFERROR(VLOOKUP($B308,'24hr'!$A$1:$X$367,MATCH('24hrFilter'!K$1,'24hr'!$C$1:$X$1,0)+2,0),"")</f>
        <v>9.473077</v>
      </c>
      <c r="L308" s="77">
        <f>IFERROR(VLOOKUP($B308,'24hr'!$A$1:$X$367,MATCH('24hrFilter'!L$1,'24hr'!$C$1:$X$1,0)+2,0),"")</f>
        <v>9.473077</v>
      </c>
      <c r="M308" s="77">
        <f>IFERROR(VLOOKUP($B308,'24hr'!$A$1:$X$367,MATCH('24hrFilter'!M$1,'24hr'!$C$1:$X$1,0)+2,0),"")</f>
        <v>40.182771000000002</v>
      </c>
      <c r="N308" s="77">
        <f>IFERROR(VLOOKUP($B308,'24hr'!$A$1:$X$367,MATCH('24hrFilter'!N$1,'24hr'!$C$1:$X$1,0)+2,0),"")</f>
        <v>36.873080850000001</v>
      </c>
      <c r="O308" s="77">
        <f>IFERROR(VLOOKUP($B308,'24hr'!$A$1:$X$367,MATCH('24hrFilter'!O$1,'24hr'!$C$1:$X$1,0)+2,0),"")</f>
        <v>100</v>
      </c>
      <c r="P308" s="77">
        <f>IFERROR(VLOOKUP($B308,'24hr'!$A$1:$X$367,MATCH('24hrFilter'!P$1,'24hr'!$C$1:$X$1,0)+2,0),"")</f>
        <v>18.232552500000001</v>
      </c>
      <c r="Q308" s="77">
        <f>IFERROR(VLOOKUP($B308,'24hr'!$A$1:$X$367,MATCH('24hrFilter'!Q$1,'24hr'!$C$1:$X$1,0)+2,0),"")</f>
        <v>18.232552500000001</v>
      </c>
      <c r="R308" s="77">
        <f>IFERROR(VLOOKUP($B308,'24hr'!$A$1:$X$367,MATCH('24hrFilter'!R$1,'24hr'!$C$1:$X$1,0)+2,0),"")</f>
        <v>81.767447500000003</v>
      </c>
      <c r="S308" s="77">
        <f>IFERROR(VLOOKUP($B308,'24hr'!$A$1:$X$367,MATCH('24hrFilter'!S$1,'24hr'!$C$1:$X$1,0)+2,0),"")</f>
        <v>68.868350749999991</v>
      </c>
      <c r="T308" s="77">
        <f>IFERROR(VLOOKUP($B308,'24hr'!$A$1:$X$367,MATCH('24hrFilter'!T$1,'24hr'!$C$1:$X$1,0)+2,0),"")</f>
        <v>7.8884615</v>
      </c>
      <c r="U308" s="77">
        <f>IFERROR(VLOOKUP($B308,'24hr'!$A$1:$X$367,MATCH('24hrFilter'!U$1,'24hr'!$C$1:$X$1,0)+2,0),"")</f>
        <v>1.952153</v>
      </c>
      <c r="V308" s="77">
        <f>IFERROR(VLOOKUP($B308,'24hr'!$A$1:$X$367,MATCH('24hrFilter'!V$1,'24hr'!$C$1:$X$1,0)+2,0),"")</f>
        <v>1.952153</v>
      </c>
      <c r="W308" s="77">
        <f>IFERROR(VLOOKUP($B308,'24hr'!$A$1:$X$367,MATCH('24hrFilter'!W$1,'24hr'!$C$1:$X$1,0)+2,0),"")</f>
        <v>5.9363085000000009</v>
      </c>
      <c r="X308" s="77">
        <f>IFERROR(VLOOKUP($B308,'24hr'!$A$1:$X$367,MATCH('24hrFilter'!X$1,'24hr'!$C$1:$X$1,0)+2,0),"")</f>
        <v>3.8707373</v>
      </c>
      <c r="Y308" s="77">
        <f>IFERROR(VLOOKUP($B308,'24hr'!$A$1:$Z$367,MATCH('24hrFilter'!Y$1,'24hr'!$C$1:$Z$1,0)+2,0),"")</f>
        <v>65</v>
      </c>
      <c r="Z308" s="77">
        <f>IFERROR(VLOOKUP($B308,'24hr'!$A$1:$Z$367,MATCH('24hrFilter'!Z$1,'24hr'!$C$1:$Z$1,0)+2,0),"")</f>
        <v>75</v>
      </c>
    </row>
    <row r="309" spans="2:26" x14ac:dyDescent="0.25">
      <c r="B309">
        <f>IF(ROW()-1&lt;=Input!$F$4,ROW()-1,"")</f>
        <v>308</v>
      </c>
      <c r="C309" s="1">
        <f>IFERROR(VLOOKUP($B309,'24hr'!$A$1:$X$367,MATCH('24hrFilter'!C$1,'24hr'!$C$1:$X$1,0)+2,0),"")</f>
        <v>43887</v>
      </c>
      <c r="D309" s="77" t="str">
        <f>IFERROR(VLOOKUP($B309,'24hr'!$A$1:$X$367,MATCH('24hrFilter'!D$1,'24hr'!$C$1:$X$1,0)+2,0),"")</f>
        <v>Combined</v>
      </c>
      <c r="E309" s="77">
        <f>IFERROR(VLOOKUP($B309,'24hr'!$A$1:$X$367,MATCH('24hrFilter'!E$1,'24hr'!$C$1:$X$1,0)+2,0),"")</f>
        <v>59.9</v>
      </c>
      <c r="F309" s="77">
        <f>IFERROR(VLOOKUP($B309,'24hr'!$A$1:$X$367,MATCH('24hrFilter'!F$1,'24hr'!$C$1:$X$1,0)+2,0),"")</f>
        <v>39.603755</v>
      </c>
      <c r="G309" s="77">
        <f>IFERROR(VLOOKUP($B309,'24hr'!$A$1:$X$367,MATCH('24hrFilter'!G$1,'24hr'!$C$1:$X$1,0)+2,0),"")</f>
        <v>39.603755</v>
      </c>
      <c r="H309" s="77">
        <f>IFERROR(VLOOKUP($B309,'24hr'!$A$1:$X$367,MATCH('24hrFilter'!H$1,'24hr'!$C$1:$X$1,0)+2,0),"")</f>
        <v>24.872398999999998</v>
      </c>
      <c r="I309" s="77">
        <f>IFERROR(VLOOKUP($B309,'24hr'!$A$1:$X$367,MATCH('24hrFilter'!I$1,'24hr'!$C$1:$X$1,0)+2,0),"")</f>
        <v>51.062192499999995</v>
      </c>
      <c r="J309" s="77">
        <f>IFERROR(VLOOKUP($B309,'24hr'!$A$1:$X$367,MATCH('24hrFilter'!J$1,'24hr'!$C$1:$X$1,0)+2,0),"")</f>
        <v>47.622179500000001</v>
      </c>
      <c r="K309" s="77">
        <f>IFERROR(VLOOKUP($B309,'24hr'!$A$1:$X$367,MATCH('24hrFilter'!K$1,'24hr'!$C$1:$X$1,0)+2,0),"")</f>
        <v>10.274475499999999</v>
      </c>
      <c r="L309" s="77">
        <f>IFERROR(VLOOKUP($B309,'24hr'!$A$1:$X$367,MATCH('24hrFilter'!L$1,'24hr'!$C$1:$X$1,0)+2,0),"")</f>
        <v>10.274475499999999</v>
      </c>
      <c r="M309" s="77">
        <f>IFERROR(VLOOKUP($B309,'24hr'!$A$1:$X$367,MATCH('24hrFilter'!M$1,'24hr'!$C$1:$X$1,0)+2,0),"")</f>
        <v>37.347704</v>
      </c>
      <c r="N309" s="77">
        <f>IFERROR(VLOOKUP($B309,'24hr'!$A$1:$X$367,MATCH('24hrFilter'!N$1,'24hr'!$C$1:$X$1,0)+2,0),"")</f>
        <v>31.1923271</v>
      </c>
      <c r="O309" s="77">
        <f>IFERROR(VLOOKUP($B309,'24hr'!$A$1:$X$367,MATCH('24hrFilter'!O$1,'24hr'!$C$1:$X$1,0)+2,0),"")</f>
        <v>98.192143999999999</v>
      </c>
      <c r="P309" s="77">
        <f>IFERROR(VLOOKUP($B309,'24hr'!$A$1:$X$367,MATCH('24hrFilter'!P$1,'24hr'!$C$1:$X$1,0)+2,0),"")</f>
        <v>13.165979</v>
      </c>
      <c r="Q309" s="77">
        <f>IFERROR(VLOOKUP($B309,'24hr'!$A$1:$X$367,MATCH('24hrFilter'!Q$1,'24hr'!$C$1:$X$1,0)+2,0),"")</f>
        <v>13.165979</v>
      </c>
      <c r="R309" s="77">
        <f>IFERROR(VLOOKUP($B309,'24hr'!$A$1:$X$367,MATCH('24hrFilter'!R$1,'24hr'!$C$1:$X$1,0)+2,0),"")</f>
        <v>85.026164999999992</v>
      </c>
      <c r="S309" s="77">
        <f>IFERROR(VLOOKUP($B309,'24hr'!$A$1:$X$367,MATCH('24hrFilter'!S$1,'24hr'!$C$1:$X$1,0)+2,0),"")</f>
        <v>58.704836549999996</v>
      </c>
      <c r="T309" s="77">
        <f>IFERROR(VLOOKUP($B309,'24hr'!$A$1:$X$367,MATCH('24hrFilter'!T$1,'24hr'!$C$1:$X$1,0)+2,0),"")</f>
        <v>9.8986014999999998</v>
      </c>
      <c r="U309" s="77">
        <f>IFERROR(VLOOKUP($B309,'24hr'!$A$1:$X$367,MATCH('24hrFilter'!U$1,'24hr'!$C$1:$X$1,0)+2,0),"")</f>
        <v>1.1264824999999998</v>
      </c>
      <c r="V309" s="77">
        <f>IFERROR(VLOOKUP($B309,'24hr'!$A$1:$X$367,MATCH('24hrFilter'!V$1,'24hr'!$C$1:$X$1,0)+2,0),"")</f>
        <v>1.1264824999999998</v>
      </c>
      <c r="W309" s="77">
        <f>IFERROR(VLOOKUP($B309,'24hr'!$A$1:$X$367,MATCH('24hrFilter'!W$1,'24hr'!$C$1:$X$1,0)+2,0),"")</f>
        <v>8.772119</v>
      </c>
      <c r="X309" s="77">
        <f>IFERROR(VLOOKUP($B309,'24hr'!$A$1:$X$367,MATCH('24hrFilter'!X$1,'24hr'!$C$1:$X$1,0)+2,0),"")</f>
        <v>3.5597943499999998</v>
      </c>
      <c r="Y309" s="77">
        <f>IFERROR(VLOOKUP($B309,'24hr'!$A$1:$Z$367,MATCH('24hrFilter'!Y$1,'24hr'!$C$1:$Z$1,0)+2,0),"")</f>
        <v>65</v>
      </c>
      <c r="Z309" s="77">
        <f>IFERROR(VLOOKUP($B309,'24hr'!$A$1:$Z$367,MATCH('24hrFilter'!Z$1,'24hr'!$C$1:$Z$1,0)+2,0),"")</f>
        <v>75</v>
      </c>
    </row>
    <row r="310" spans="2:26" x14ac:dyDescent="0.25">
      <c r="B310">
        <f>IF(ROW()-1&lt;=Input!$F$4,ROW()-1,"")</f>
        <v>309</v>
      </c>
      <c r="C310" s="1">
        <f>IFERROR(VLOOKUP($B310,'24hr'!$A$1:$X$367,MATCH('24hrFilter'!C$1,'24hr'!$C$1:$X$1,0)+2,0),"")</f>
        <v>43886</v>
      </c>
      <c r="D310" s="77" t="str">
        <f>IFERROR(VLOOKUP($B310,'24hr'!$A$1:$X$367,MATCH('24hrFilter'!D$1,'24hr'!$C$1:$X$1,0)+2,0),"")</f>
        <v>Combined</v>
      </c>
      <c r="E310" s="77">
        <f>IFERROR(VLOOKUP($B310,'24hr'!$A$1:$X$367,MATCH('24hrFilter'!E$1,'24hr'!$C$1:$X$1,0)+2,0),"")</f>
        <v>50.411579000000003</v>
      </c>
      <c r="F310" s="77">
        <f>IFERROR(VLOOKUP($B310,'24hr'!$A$1:$X$367,MATCH('24hrFilter'!F$1,'24hr'!$C$1:$X$1,0)+2,0),"")</f>
        <v>38.053448500000002</v>
      </c>
      <c r="G310" s="77">
        <f>IFERROR(VLOOKUP($B310,'24hr'!$A$1:$X$367,MATCH('24hrFilter'!G$1,'24hr'!$C$1:$X$1,0)+2,0),"")</f>
        <v>38.053448500000002</v>
      </c>
      <c r="H310" s="77">
        <f>IFERROR(VLOOKUP($B310,'24hr'!$A$1:$X$367,MATCH('24hrFilter'!H$1,'24hr'!$C$1:$X$1,0)+2,0),"")</f>
        <v>22.319007500000001</v>
      </c>
      <c r="I310" s="77">
        <f>IFERROR(VLOOKUP($B310,'24hr'!$A$1:$X$367,MATCH('24hrFilter'!I$1,'24hr'!$C$1:$X$1,0)+2,0),"")</f>
        <v>50.154527299999998</v>
      </c>
      <c r="J310" s="77">
        <f>IFERROR(VLOOKUP($B310,'24hr'!$A$1:$X$367,MATCH('24hrFilter'!J$1,'24hr'!$C$1:$X$1,0)+2,0),"")</f>
        <v>45.939152</v>
      </c>
      <c r="K310" s="77">
        <f>IFERROR(VLOOKUP($B310,'24hr'!$A$1:$X$367,MATCH('24hrFilter'!K$1,'24hr'!$C$1:$X$1,0)+2,0),"")</f>
        <v>5.1524475000000001</v>
      </c>
      <c r="L310" s="77">
        <f>IFERROR(VLOOKUP($B310,'24hr'!$A$1:$X$367,MATCH('24hrFilter'!L$1,'24hr'!$C$1:$X$1,0)+2,0),"")</f>
        <v>5.1524475000000001</v>
      </c>
      <c r="M310" s="77">
        <f>IFERROR(VLOOKUP($B310,'24hr'!$A$1:$X$367,MATCH('24hrFilter'!M$1,'24hr'!$C$1:$X$1,0)+2,0),"")</f>
        <v>40.786704499999999</v>
      </c>
      <c r="N310" s="77">
        <f>IFERROR(VLOOKUP($B310,'24hr'!$A$1:$X$367,MATCH('24hrFilter'!N$1,'24hr'!$C$1:$X$1,0)+2,0),"")</f>
        <v>29.064003599999999</v>
      </c>
      <c r="O310" s="77">
        <f>IFERROR(VLOOKUP($B310,'24hr'!$A$1:$X$367,MATCH('24hrFilter'!O$1,'24hr'!$C$1:$X$1,0)+2,0),"")</f>
        <v>95.658783</v>
      </c>
      <c r="P310" s="77">
        <f>IFERROR(VLOOKUP($B310,'24hr'!$A$1:$X$367,MATCH('24hrFilter'!P$1,'24hr'!$C$1:$X$1,0)+2,0),"")</f>
        <v>15.333706499999998</v>
      </c>
      <c r="Q310" s="77">
        <f>IFERROR(VLOOKUP($B310,'24hr'!$A$1:$X$367,MATCH('24hrFilter'!Q$1,'24hr'!$C$1:$X$1,0)+2,0),"")</f>
        <v>15.333706499999998</v>
      </c>
      <c r="R310" s="77">
        <f>IFERROR(VLOOKUP($B310,'24hr'!$A$1:$X$367,MATCH('24hrFilter'!R$1,'24hr'!$C$1:$X$1,0)+2,0),"")</f>
        <v>80.325076499999994</v>
      </c>
      <c r="S310" s="77">
        <f>IFERROR(VLOOKUP($B310,'24hr'!$A$1:$X$367,MATCH('24hrFilter'!S$1,'24hr'!$C$1:$X$1,0)+2,0),"")</f>
        <v>57.748506049999996</v>
      </c>
      <c r="T310" s="77">
        <f>IFERROR(VLOOKUP($B310,'24hr'!$A$1:$X$367,MATCH('24hrFilter'!T$1,'24hr'!$C$1:$X$1,0)+2,0),"")</f>
        <v>7.2062934999999992</v>
      </c>
      <c r="U310" s="77">
        <f>IFERROR(VLOOKUP($B310,'24hr'!$A$1:$X$367,MATCH('24hrFilter'!U$1,'24hr'!$C$1:$X$1,0)+2,0),"")</f>
        <v>1.5734265000000001</v>
      </c>
      <c r="V310" s="77">
        <f>IFERROR(VLOOKUP($B310,'24hr'!$A$1:$X$367,MATCH('24hrFilter'!V$1,'24hr'!$C$1:$X$1,0)+2,0),"")</f>
        <v>1.5734265000000001</v>
      </c>
      <c r="W310" s="77">
        <f>IFERROR(VLOOKUP($B310,'24hr'!$A$1:$X$367,MATCH('24hrFilter'!W$1,'24hr'!$C$1:$X$1,0)+2,0),"")</f>
        <v>5.6328670000000001</v>
      </c>
      <c r="X310" s="77">
        <f>IFERROR(VLOOKUP($B310,'24hr'!$A$1:$X$367,MATCH('24hrFilter'!X$1,'24hr'!$C$1:$X$1,0)+2,0),"")</f>
        <v>3.5125716499999999</v>
      </c>
      <c r="Y310" s="77">
        <f>IFERROR(VLOOKUP($B310,'24hr'!$A$1:$Z$367,MATCH('24hrFilter'!Y$1,'24hr'!$C$1:$Z$1,0)+2,0),"")</f>
        <v>65</v>
      </c>
      <c r="Z310" s="77">
        <f>IFERROR(VLOOKUP($B310,'24hr'!$A$1:$Z$367,MATCH('24hrFilter'!Z$1,'24hr'!$C$1:$Z$1,0)+2,0),"")</f>
        <v>75</v>
      </c>
    </row>
    <row r="311" spans="2:26" x14ac:dyDescent="0.25">
      <c r="B311">
        <f>IF(ROW()-1&lt;=Input!$F$4,ROW()-1,"")</f>
        <v>310</v>
      </c>
      <c r="C311" s="1">
        <f>IFERROR(VLOOKUP($B311,'24hr'!$A$1:$X$367,MATCH('24hrFilter'!C$1,'24hr'!$C$1:$X$1,0)+2,0),"")</f>
        <v>43885</v>
      </c>
      <c r="D311" s="77" t="str">
        <f>IFERROR(VLOOKUP($B311,'24hr'!$A$1:$X$367,MATCH('24hrFilter'!D$1,'24hr'!$C$1:$X$1,0)+2,0),"")</f>
        <v>Combined</v>
      </c>
      <c r="E311" s="77">
        <f>IFERROR(VLOOKUP($B311,'24hr'!$A$1:$X$367,MATCH('24hrFilter'!E$1,'24hr'!$C$1:$X$1,0)+2,0),"")</f>
        <v>56.363999999999997</v>
      </c>
      <c r="F311" s="77">
        <f>IFERROR(VLOOKUP($B311,'24hr'!$A$1:$X$367,MATCH('24hrFilter'!F$1,'24hr'!$C$1:$X$1,0)+2,0),"")</f>
        <v>40.494033999999999</v>
      </c>
      <c r="G311" s="77">
        <f>IFERROR(VLOOKUP($B311,'24hr'!$A$1:$X$367,MATCH('24hrFilter'!G$1,'24hr'!$C$1:$X$1,0)+2,0),"")</f>
        <v>40.494033999999999</v>
      </c>
      <c r="H311" s="77">
        <f>IFERROR(VLOOKUP($B311,'24hr'!$A$1:$X$367,MATCH('24hrFilter'!H$1,'24hr'!$C$1:$X$1,0)+2,0),"")</f>
        <v>22.804888999999999</v>
      </c>
      <c r="I311" s="77">
        <f>IFERROR(VLOOKUP($B311,'24hr'!$A$1:$X$367,MATCH('24hrFilter'!I$1,'24hr'!$C$1:$X$1,0)+2,0),"")</f>
        <v>48.974639800000006</v>
      </c>
      <c r="J311" s="77">
        <f>IFERROR(VLOOKUP($B311,'24hr'!$A$1:$X$367,MATCH('24hrFilter'!J$1,'24hr'!$C$1:$X$1,0)+2,0),"")</f>
        <v>42.585806500000004</v>
      </c>
      <c r="K311" s="77">
        <f>IFERROR(VLOOKUP($B311,'24hr'!$A$1:$X$367,MATCH('24hrFilter'!K$1,'24hr'!$C$1:$X$1,0)+2,0),"")</f>
        <v>15.405231000000001</v>
      </c>
      <c r="L311" s="77">
        <f>IFERROR(VLOOKUP($B311,'24hr'!$A$1:$X$367,MATCH('24hrFilter'!L$1,'24hr'!$C$1:$X$1,0)+2,0),"")</f>
        <v>15.405231000000001</v>
      </c>
      <c r="M311" s="77">
        <f>IFERROR(VLOOKUP($B311,'24hr'!$A$1:$X$367,MATCH('24hrFilter'!M$1,'24hr'!$C$1:$X$1,0)+2,0),"")</f>
        <v>27.1805755</v>
      </c>
      <c r="N311" s="77">
        <f>IFERROR(VLOOKUP($B311,'24hr'!$A$1:$X$367,MATCH('24hrFilter'!N$1,'24hr'!$C$1:$X$1,0)+2,0),"")</f>
        <v>30.01632905</v>
      </c>
      <c r="O311" s="77">
        <f>IFERROR(VLOOKUP($B311,'24hr'!$A$1:$X$367,MATCH('24hrFilter'!O$1,'24hr'!$C$1:$X$1,0)+2,0),"")</f>
        <v>92.695307500000013</v>
      </c>
      <c r="P311" s="77">
        <f>IFERROR(VLOOKUP($B311,'24hr'!$A$1:$X$367,MATCH('24hrFilter'!P$1,'24hr'!$C$1:$X$1,0)+2,0),"")</f>
        <v>16.831153999999998</v>
      </c>
      <c r="Q311" s="77">
        <f>IFERROR(VLOOKUP($B311,'24hr'!$A$1:$X$367,MATCH('24hrFilter'!Q$1,'24hr'!$C$1:$X$1,0)+2,0),"")</f>
        <v>16.831153999999998</v>
      </c>
      <c r="R311" s="77">
        <f>IFERROR(VLOOKUP($B311,'24hr'!$A$1:$X$367,MATCH('24hrFilter'!R$1,'24hr'!$C$1:$X$1,0)+2,0),"")</f>
        <v>75.864153500000015</v>
      </c>
      <c r="S311" s="77">
        <f>IFERROR(VLOOKUP($B311,'24hr'!$A$1:$X$367,MATCH('24hrFilter'!S$1,'24hr'!$C$1:$X$1,0)+2,0),"")</f>
        <v>57.70650655</v>
      </c>
      <c r="T311" s="77">
        <f>IFERROR(VLOOKUP($B311,'24hr'!$A$1:$X$367,MATCH('24hrFilter'!T$1,'24hr'!$C$1:$X$1,0)+2,0),"")</f>
        <v>12.255583000000001</v>
      </c>
      <c r="U311" s="77">
        <f>IFERROR(VLOOKUP($B311,'24hr'!$A$1:$X$367,MATCH('24hrFilter'!U$1,'24hr'!$C$1:$X$1,0)+2,0),"")</f>
        <v>0.65384600000000004</v>
      </c>
      <c r="V311" s="77">
        <f>IFERROR(VLOOKUP($B311,'24hr'!$A$1:$X$367,MATCH('24hrFilter'!V$1,'24hr'!$C$1:$X$1,0)+2,0),"")</f>
        <v>0.65384600000000004</v>
      </c>
      <c r="W311" s="77">
        <f>IFERROR(VLOOKUP($B311,'24hr'!$A$1:$X$367,MATCH('24hrFilter'!W$1,'24hr'!$C$1:$X$1,0)+2,0),"")</f>
        <v>11.601737</v>
      </c>
      <c r="X311" s="77">
        <f>IFERROR(VLOOKUP($B311,'24hr'!$A$1:$X$367,MATCH('24hrFilter'!X$1,'24hr'!$C$1:$X$1,0)+2,0),"")</f>
        <v>4.4023634500000002</v>
      </c>
      <c r="Y311" s="77">
        <f>IFERROR(VLOOKUP($B311,'24hr'!$A$1:$Z$367,MATCH('24hrFilter'!Y$1,'24hr'!$C$1:$Z$1,0)+2,0),"")</f>
        <v>65</v>
      </c>
      <c r="Z311" s="77">
        <f>IFERROR(VLOOKUP($B311,'24hr'!$A$1:$Z$367,MATCH('24hrFilter'!Z$1,'24hr'!$C$1:$Z$1,0)+2,0),"")</f>
        <v>75</v>
      </c>
    </row>
    <row r="312" spans="2:26" x14ac:dyDescent="0.25">
      <c r="B312">
        <f>IF(ROW()-1&lt;=Input!$F$4,ROW()-1,"")</f>
        <v>311</v>
      </c>
      <c r="C312" s="1">
        <f>IFERROR(VLOOKUP($B312,'24hr'!$A$1:$X$367,MATCH('24hrFilter'!C$1,'24hr'!$C$1:$X$1,0)+2,0),"")</f>
        <v>43884</v>
      </c>
      <c r="D312" s="77" t="str">
        <f>IFERROR(VLOOKUP($B312,'24hr'!$A$1:$X$367,MATCH('24hrFilter'!D$1,'24hr'!$C$1:$X$1,0)+2,0),"")</f>
        <v>Combined</v>
      </c>
      <c r="E312" s="77">
        <f>IFERROR(VLOOKUP($B312,'24hr'!$A$1:$X$367,MATCH('24hrFilter'!E$1,'24hr'!$C$1:$X$1,0)+2,0),"")</f>
        <v>51.465454999999999</v>
      </c>
      <c r="F312" s="77">
        <f>IFERROR(VLOOKUP($B312,'24hr'!$A$1:$X$367,MATCH('24hrFilter'!F$1,'24hr'!$C$1:$X$1,0)+2,0),"")</f>
        <v>37.532551499999997</v>
      </c>
      <c r="G312" s="77">
        <f>IFERROR(VLOOKUP($B312,'24hr'!$A$1:$X$367,MATCH('24hrFilter'!G$1,'24hr'!$C$1:$X$1,0)+2,0),"")</f>
        <v>37.532551499999997</v>
      </c>
      <c r="H312" s="77">
        <f>IFERROR(VLOOKUP($B312,'24hr'!$A$1:$X$367,MATCH('24hrFilter'!H$1,'24hr'!$C$1:$X$1,0)+2,0),"")</f>
        <v>23.824791499999996</v>
      </c>
      <c r="I312" s="77">
        <f>IFERROR(VLOOKUP($B312,'24hr'!$A$1:$X$367,MATCH('24hrFilter'!I$1,'24hr'!$C$1:$X$1,0)+2,0),"")</f>
        <v>48.484076000000002</v>
      </c>
      <c r="J312" s="77">
        <f>IFERROR(VLOOKUP($B312,'24hr'!$A$1:$X$367,MATCH('24hrFilter'!J$1,'24hr'!$C$1:$X$1,0)+2,0),"")</f>
        <v>46.778531000000001</v>
      </c>
      <c r="K312" s="77">
        <f>IFERROR(VLOOKUP($B312,'24hr'!$A$1:$X$367,MATCH('24hrFilter'!K$1,'24hr'!$C$1:$X$1,0)+2,0),"")</f>
        <v>19.446154</v>
      </c>
      <c r="L312" s="77">
        <f>IFERROR(VLOOKUP($B312,'24hr'!$A$1:$X$367,MATCH('24hrFilter'!L$1,'24hr'!$C$1:$X$1,0)+2,0),"")</f>
        <v>19.446154</v>
      </c>
      <c r="M312" s="77">
        <f>IFERROR(VLOOKUP($B312,'24hr'!$A$1:$X$367,MATCH('24hrFilter'!M$1,'24hr'!$C$1:$X$1,0)+2,0),"")</f>
        <v>27.332376999999997</v>
      </c>
      <c r="N312" s="77">
        <f>IFERROR(VLOOKUP($B312,'24hr'!$A$1:$X$367,MATCH('24hrFilter'!N$1,'24hr'!$C$1:$X$1,0)+2,0),"")</f>
        <v>32.419719800000003</v>
      </c>
      <c r="O312" s="77">
        <f>IFERROR(VLOOKUP($B312,'24hr'!$A$1:$X$367,MATCH('24hrFilter'!O$1,'24hr'!$C$1:$X$1,0)+2,0),"")</f>
        <v>93.537215500000002</v>
      </c>
      <c r="P312" s="77">
        <f>IFERROR(VLOOKUP($B312,'24hr'!$A$1:$X$367,MATCH('24hrFilter'!P$1,'24hr'!$C$1:$X$1,0)+2,0),"")</f>
        <v>24.614091000000002</v>
      </c>
      <c r="Q312" s="77">
        <f>IFERROR(VLOOKUP($B312,'24hr'!$A$1:$X$367,MATCH('24hrFilter'!Q$1,'24hr'!$C$1:$X$1,0)+2,0),"")</f>
        <v>24.614091000000002</v>
      </c>
      <c r="R312" s="77">
        <f>IFERROR(VLOOKUP($B312,'24hr'!$A$1:$X$367,MATCH('24hrFilter'!R$1,'24hr'!$C$1:$X$1,0)+2,0),"")</f>
        <v>68.9231245</v>
      </c>
      <c r="S312" s="77">
        <f>IFERROR(VLOOKUP($B312,'24hr'!$A$1:$X$367,MATCH('24hrFilter'!S$1,'24hr'!$C$1:$X$1,0)+2,0),"")</f>
        <v>63.179352100000003</v>
      </c>
      <c r="T312" s="77">
        <f>IFERROR(VLOOKUP($B312,'24hr'!$A$1:$X$367,MATCH('24hrFilter'!T$1,'24hr'!$C$1:$X$1,0)+2,0),"")</f>
        <v>7.5038459999999993</v>
      </c>
      <c r="U312" s="77">
        <f>IFERROR(VLOOKUP($B312,'24hr'!$A$1:$X$367,MATCH('24hrFilter'!U$1,'24hr'!$C$1:$X$1,0)+2,0),"")</f>
        <v>1.1988635000000001</v>
      </c>
      <c r="V312" s="77">
        <f>IFERROR(VLOOKUP($B312,'24hr'!$A$1:$X$367,MATCH('24hrFilter'!V$1,'24hr'!$C$1:$X$1,0)+2,0),"")</f>
        <v>1.1988635000000001</v>
      </c>
      <c r="W312" s="77">
        <f>IFERROR(VLOOKUP($B312,'24hr'!$A$1:$X$367,MATCH('24hrFilter'!W$1,'24hr'!$C$1:$X$1,0)+2,0),"")</f>
        <v>6.3049824999999995</v>
      </c>
      <c r="X312" s="77">
        <f>IFERROR(VLOOKUP($B312,'24hr'!$A$1:$X$367,MATCH('24hrFilter'!X$1,'24hr'!$C$1:$X$1,0)+2,0),"")</f>
        <v>3.5906875999999999</v>
      </c>
      <c r="Y312" s="77">
        <f>IFERROR(VLOOKUP($B312,'24hr'!$A$1:$Z$367,MATCH('24hrFilter'!Y$1,'24hr'!$C$1:$Z$1,0)+2,0),"")</f>
        <v>65</v>
      </c>
      <c r="Z312" s="77">
        <f>IFERROR(VLOOKUP($B312,'24hr'!$A$1:$Z$367,MATCH('24hrFilter'!Z$1,'24hr'!$C$1:$Z$1,0)+2,0),"")</f>
        <v>75</v>
      </c>
    </row>
    <row r="313" spans="2:26" x14ac:dyDescent="0.25">
      <c r="B313">
        <f>IF(ROW()-1&lt;=Input!$F$4,ROW()-1,"")</f>
        <v>312</v>
      </c>
      <c r="C313" s="1">
        <f>IFERROR(VLOOKUP($B313,'24hr'!$A$1:$X$367,MATCH('24hrFilter'!C$1,'24hr'!$C$1:$X$1,0)+2,0),"")</f>
        <v>43883</v>
      </c>
      <c r="D313" s="77" t="str">
        <f>IFERROR(VLOOKUP($B313,'24hr'!$A$1:$X$367,MATCH('24hrFilter'!D$1,'24hr'!$C$1:$X$1,0)+2,0),"")</f>
        <v>Combined</v>
      </c>
      <c r="E313" s="77">
        <f>IFERROR(VLOOKUP($B313,'24hr'!$A$1:$X$367,MATCH('24hrFilter'!E$1,'24hr'!$C$1:$X$1,0)+2,0),"")</f>
        <v>51.019047999999998</v>
      </c>
      <c r="F313" s="77">
        <f>IFERROR(VLOOKUP($B313,'24hr'!$A$1:$X$367,MATCH('24hrFilter'!F$1,'24hr'!$C$1:$X$1,0)+2,0),"")</f>
        <v>40.602778000000001</v>
      </c>
      <c r="G313" s="77">
        <f>IFERROR(VLOOKUP($B313,'24hr'!$A$1:$X$367,MATCH('24hrFilter'!G$1,'24hr'!$C$1:$X$1,0)+2,0),"")</f>
        <v>40.602778000000001</v>
      </c>
      <c r="H313" s="77">
        <f>IFERROR(VLOOKUP($B313,'24hr'!$A$1:$X$367,MATCH('24hrFilter'!H$1,'24hr'!$C$1:$X$1,0)+2,0),"")</f>
        <v>20.624603000000004</v>
      </c>
      <c r="I313" s="77">
        <f>IFERROR(VLOOKUP($B313,'24hr'!$A$1:$X$367,MATCH('24hrFilter'!I$1,'24hr'!$C$1:$X$1,0)+2,0),"")</f>
        <v>50.399474350000006</v>
      </c>
      <c r="J313" s="77">
        <f>IFERROR(VLOOKUP($B313,'24hr'!$A$1:$X$367,MATCH('24hrFilter'!J$1,'24hr'!$C$1:$X$1,0)+2,0),"")</f>
        <v>48.811276999999997</v>
      </c>
      <c r="K313" s="77">
        <f>IFERROR(VLOOKUP($B313,'24hr'!$A$1:$X$367,MATCH('24hrFilter'!K$1,'24hr'!$C$1:$X$1,0)+2,0),"")</f>
        <v>16.2136365</v>
      </c>
      <c r="L313" s="77">
        <f>IFERROR(VLOOKUP($B313,'24hr'!$A$1:$X$367,MATCH('24hrFilter'!L$1,'24hr'!$C$1:$X$1,0)+2,0),"")</f>
        <v>16.2136365</v>
      </c>
      <c r="M313" s="77">
        <f>IFERROR(VLOOKUP($B313,'24hr'!$A$1:$X$367,MATCH('24hrFilter'!M$1,'24hr'!$C$1:$X$1,0)+2,0),"")</f>
        <v>32.597640499999997</v>
      </c>
      <c r="N313" s="77">
        <f>IFERROR(VLOOKUP($B313,'24hr'!$A$1:$X$367,MATCH('24hrFilter'!N$1,'24hr'!$C$1:$X$1,0)+2,0),"")</f>
        <v>33.869074400000002</v>
      </c>
      <c r="O313" s="77">
        <f>IFERROR(VLOOKUP($B313,'24hr'!$A$1:$X$367,MATCH('24hrFilter'!O$1,'24hr'!$C$1:$X$1,0)+2,0),"")</f>
        <v>91.243237999999991</v>
      </c>
      <c r="P313" s="77">
        <f>IFERROR(VLOOKUP($B313,'24hr'!$A$1:$X$367,MATCH('24hrFilter'!P$1,'24hr'!$C$1:$X$1,0)+2,0),"")</f>
        <v>21.8602095</v>
      </c>
      <c r="Q313" s="77">
        <f>IFERROR(VLOOKUP($B313,'24hr'!$A$1:$X$367,MATCH('24hrFilter'!Q$1,'24hr'!$C$1:$X$1,0)+2,0),"")</f>
        <v>21.8602095</v>
      </c>
      <c r="R313" s="77">
        <f>IFERROR(VLOOKUP($B313,'24hr'!$A$1:$X$367,MATCH('24hrFilter'!R$1,'24hr'!$C$1:$X$1,0)+2,0),"")</f>
        <v>69.383028499999995</v>
      </c>
      <c r="S313" s="77">
        <f>IFERROR(VLOOKUP($B313,'24hr'!$A$1:$X$367,MATCH('24hrFilter'!S$1,'24hr'!$C$1:$X$1,0)+2,0),"")</f>
        <v>62.678195549999998</v>
      </c>
      <c r="T313" s="77">
        <f>IFERROR(VLOOKUP($B313,'24hr'!$A$1:$X$367,MATCH('24hrFilter'!T$1,'24hr'!$C$1:$X$1,0)+2,0),"")</f>
        <v>10.785714500000001</v>
      </c>
      <c r="U313" s="77">
        <f>IFERROR(VLOOKUP($B313,'24hr'!$A$1:$X$367,MATCH('24hrFilter'!U$1,'24hr'!$C$1:$X$1,0)+2,0),"")</f>
        <v>2.5104895000000003</v>
      </c>
      <c r="V313" s="77">
        <f>IFERROR(VLOOKUP($B313,'24hr'!$A$1:$X$367,MATCH('24hrFilter'!V$1,'24hr'!$C$1:$X$1,0)+2,0),"")</f>
        <v>2.5104895000000003</v>
      </c>
      <c r="W313" s="77">
        <f>IFERROR(VLOOKUP($B313,'24hr'!$A$1:$X$367,MATCH('24hrFilter'!W$1,'24hr'!$C$1:$X$1,0)+2,0),"")</f>
        <v>8.2752249999999989</v>
      </c>
      <c r="X313" s="77">
        <f>IFERROR(VLOOKUP($B313,'24hr'!$A$1:$X$367,MATCH('24hrFilter'!X$1,'24hr'!$C$1:$X$1,0)+2,0),"")</f>
        <v>5.8585226500000003</v>
      </c>
      <c r="Y313" s="77">
        <f>IFERROR(VLOOKUP($B313,'24hr'!$A$1:$Z$367,MATCH('24hrFilter'!Y$1,'24hr'!$C$1:$Z$1,0)+2,0),"")</f>
        <v>65</v>
      </c>
      <c r="Z313" s="77">
        <f>IFERROR(VLOOKUP($B313,'24hr'!$A$1:$Z$367,MATCH('24hrFilter'!Z$1,'24hr'!$C$1:$Z$1,0)+2,0),"")</f>
        <v>75</v>
      </c>
    </row>
    <row r="314" spans="2:26" x14ac:dyDescent="0.25">
      <c r="B314">
        <f>IF(ROW()-1&lt;=Input!$F$4,ROW()-1,"")</f>
        <v>313</v>
      </c>
      <c r="C314" s="1">
        <f>IFERROR(VLOOKUP($B314,'24hr'!$A$1:$X$367,MATCH('24hrFilter'!C$1,'24hr'!$C$1:$X$1,0)+2,0),"")</f>
        <v>43882</v>
      </c>
      <c r="D314" s="77" t="str">
        <f>IFERROR(VLOOKUP($B314,'24hr'!$A$1:$X$367,MATCH('24hrFilter'!D$1,'24hr'!$C$1:$X$1,0)+2,0),"")</f>
        <v>Combined</v>
      </c>
      <c r="E314" s="77">
        <f>IFERROR(VLOOKUP($B314,'24hr'!$A$1:$X$367,MATCH('24hrFilter'!E$1,'24hr'!$C$1:$X$1,0)+2,0),"")</f>
        <v>55.58</v>
      </c>
      <c r="F314" s="77">
        <f>IFERROR(VLOOKUP($B314,'24hr'!$A$1:$X$367,MATCH('24hrFilter'!F$1,'24hr'!$C$1:$X$1,0)+2,0),"")</f>
        <v>38.103788000000002</v>
      </c>
      <c r="G314" s="77">
        <f>IFERROR(VLOOKUP($B314,'24hr'!$A$1:$X$367,MATCH('24hrFilter'!G$1,'24hr'!$C$1:$X$1,0)+2,0),"")</f>
        <v>38.103788000000002</v>
      </c>
      <c r="H314" s="77">
        <f>IFERROR(VLOOKUP($B314,'24hr'!$A$1:$X$367,MATCH('24hrFilter'!H$1,'24hr'!$C$1:$X$1,0)+2,0),"")</f>
        <v>24.330827499999998</v>
      </c>
      <c r="I314" s="77">
        <f>IFERROR(VLOOKUP($B314,'24hr'!$A$1:$X$367,MATCH('24hrFilter'!I$1,'24hr'!$C$1:$X$1,0)+2,0),"")</f>
        <v>53.035391599999997</v>
      </c>
      <c r="J314" s="77">
        <f>IFERROR(VLOOKUP($B314,'24hr'!$A$1:$X$367,MATCH('24hrFilter'!J$1,'24hr'!$C$1:$X$1,0)+2,0),"")</f>
        <v>53.938811000000001</v>
      </c>
      <c r="K314" s="77">
        <f>IFERROR(VLOOKUP($B314,'24hr'!$A$1:$X$367,MATCH('24hrFilter'!K$1,'24hr'!$C$1:$X$1,0)+2,0),"")</f>
        <v>16.09</v>
      </c>
      <c r="L314" s="77">
        <f>IFERROR(VLOOKUP($B314,'24hr'!$A$1:$X$367,MATCH('24hrFilter'!L$1,'24hr'!$C$1:$X$1,0)+2,0),"")</f>
        <v>16.09</v>
      </c>
      <c r="M314" s="77">
        <f>IFERROR(VLOOKUP($B314,'24hr'!$A$1:$X$367,MATCH('24hrFilter'!M$1,'24hr'!$C$1:$X$1,0)+2,0),"")</f>
        <v>37.848810999999998</v>
      </c>
      <c r="N314" s="77">
        <f>IFERROR(VLOOKUP($B314,'24hr'!$A$1:$X$367,MATCH('24hrFilter'!N$1,'24hr'!$C$1:$X$1,0)+2,0),"")</f>
        <v>36.2990073</v>
      </c>
      <c r="O314" s="77">
        <f>IFERROR(VLOOKUP($B314,'24hr'!$A$1:$X$367,MATCH('24hrFilter'!O$1,'24hr'!$C$1:$X$1,0)+2,0),"")</f>
        <v>93.1305555</v>
      </c>
      <c r="P314" s="77">
        <f>IFERROR(VLOOKUP($B314,'24hr'!$A$1:$X$367,MATCH('24hrFilter'!P$1,'24hr'!$C$1:$X$1,0)+2,0),"")</f>
        <v>18.581</v>
      </c>
      <c r="Q314" s="77">
        <f>IFERROR(VLOOKUP($B314,'24hr'!$A$1:$X$367,MATCH('24hrFilter'!Q$1,'24hr'!$C$1:$X$1,0)+2,0),"")</f>
        <v>18.581</v>
      </c>
      <c r="R314" s="77">
        <f>IFERROR(VLOOKUP($B314,'24hr'!$A$1:$X$367,MATCH('24hrFilter'!R$1,'24hr'!$C$1:$X$1,0)+2,0),"")</f>
        <v>74.549555499999997</v>
      </c>
      <c r="S314" s="77">
        <f>IFERROR(VLOOKUP($B314,'24hr'!$A$1:$X$367,MATCH('24hrFilter'!S$1,'24hr'!$C$1:$X$1,0)+2,0),"")</f>
        <v>61.767138850000002</v>
      </c>
      <c r="T314" s="77">
        <f>IFERROR(VLOOKUP($B314,'24hr'!$A$1:$X$367,MATCH('24hrFilter'!T$1,'24hr'!$C$1:$X$1,0)+2,0),"")</f>
        <v>7.7542735</v>
      </c>
      <c r="U314" s="77">
        <f>IFERROR(VLOOKUP($B314,'24hr'!$A$1:$X$367,MATCH('24hrFilter'!U$1,'24hr'!$C$1:$X$1,0)+2,0),"")</f>
        <v>2.006993</v>
      </c>
      <c r="V314" s="77">
        <f>IFERROR(VLOOKUP($B314,'24hr'!$A$1:$X$367,MATCH('24hrFilter'!V$1,'24hr'!$C$1:$X$1,0)+2,0),"")</f>
        <v>2.006993</v>
      </c>
      <c r="W314" s="77">
        <f>IFERROR(VLOOKUP($B314,'24hr'!$A$1:$X$367,MATCH('24hrFilter'!W$1,'24hr'!$C$1:$X$1,0)+2,0),"")</f>
        <v>5.7472804999999996</v>
      </c>
      <c r="X314" s="77">
        <f>IFERROR(VLOOKUP($B314,'24hr'!$A$1:$X$367,MATCH('24hrFilter'!X$1,'24hr'!$C$1:$X$1,0)+2,0),"")</f>
        <v>4.04439115</v>
      </c>
      <c r="Y314" s="77">
        <f>IFERROR(VLOOKUP($B314,'24hr'!$A$1:$Z$367,MATCH('24hrFilter'!Y$1,'24hr'!$C$1:$Z$1,0)+2,0),"")</f>
        <v>65</v>
      </c>
      <c r="Z314" s="77">
        <f>IFERROR(VLOOKUP($B314,'24hr'!$A$1:$Z$367,MATCH('24hrFilter'!Z$1,'24hr'!$C$1:$Z$1,0)+2,0),"")</f>
        <v>75</v>
      </c>
    </row>
    <row r="315" spans="2:26" x14ac:dyDescent="0.25">
      <c r="B315">
        <f>IF(ROW()-1&lt;=Input!$F$4,ROW()-1,"")</f>
        <v>314</v>
      </c>
      <c r="C315" s="1">
        <f>IFERROR(VLOOKUP($B315,'24hr'!$A$1:$X$367,MATCH('24hrFilter'!C$1,'24hr'!$C$1:$X$1,0)+2,0),"")</f>
        <v>43881</v>
      </c>
      <c r="D315" s="77" t="str">
        <f>IFERROR(VLOOKUP($B315,'24hr'!$A$1:$X$367,MATCH('24hrFilter'!D$1,'24hr'!$C$1:$X$1,0)+2,0),"")</f>
        <v>Combined</v>
      </c>
      <c r="E315" s="77">
        <f>IFERROR(VLOOKUP($B315,'24hr'!$A$1:$X$367,MATCH('24hrFilter'!E$1,'24hr'!$C$1:$X$1,0)+2,0),"")</f>
        <v>50.686363999999998</v>
      </c>
      <c r="F315" s="77">
        <f>IFERROR(VLOOKUP($B315,'24hr'!$A$1:$X$367,MATCH('24hrFilter'!F$1,'24hr'!$C$1:$X$1,0)+2,0),"")</f>
        <v>37.621531000000004</v>
      </c>
      <c r="G315" s="77">
        <f>IFERROR(VLOOKUP($B315,'24hr'!$A$1:$X$367,MATCH('24hrFilter'!G$1,'24hr'!$C$1:$X$1,0)+2,0),"")</f>
        <v>37.621531000000004</v>
      </c>
      <c r="H315" s="77">
        <f>IFERROR(VLOOKUP($B315,'24hr'!$A$1:$X$367,MATCH('24hrFilter'!H$1,'24hr'!$C$1:$X$1,0)+2,0),"")</f>
        <v>23.210112499999997</v>
      </c>
      <c r="I315" s="77">
        <f>IFERROR(VLOOKUP($B315,'24hr'!$A$1:$X$367,MATCH('24hrFilter'!I$1,'24hr'!$C$1:$X$1,0)+2,0),"")</f>
        <v>51.0612503889</v>
      </c>
      <c r="J315" s="77">
        <f>IFERROR(VLOOKUP($B315,'24hr'!$A$1:$X$367,MATCH('24hrFilter'!J$1,'24hr'!$C$1:$X$1,0)+2,0),"")</f>
        <v>51.750303000000002</v>
      </c>
      <c r="K315" s="77">
        <f>IFERROR(VLOOKUP($B315,'24hr'!$A$1:$X$367,MATCH('24hrFilter'!K$1,'24hr'!$C$1:$X$1,0)+2,0),"")</f>
        <v>10.8863635</v>
      </c>
      <c r="L315" s="77">
        <f>IFERROR(VLOOKUP($B315,'24hr'!$A$1:$X$367,MATCH('24hrFilter'!L$1,'24hr'!$C$1:$X$1,0)+2,0),"")</f>
        <v>10.8863635</v>
      </c>
      <c r="M315" s="77">
        <f>IFERROR(VLOOKUP($B315,'24hr'!$A$1:$X$367,MATCH('24hrFilter'!M$1,'24hr'!$C$1:$X$1,0)+2,0),"")</f>
        <v>40.863939500000001</v>
      </c>
      <c r="N315" s="77">
        <f>IFERROR(VLOOKUP($B315,'24hr'!$A$1:$X$367,MATCH('24hrFilter'!N$1,'24hr'!$C$1:$X$1,0)+2,0),"")</f>
        <v>35.483321333350005</v>
      </c>
      <c r="O315" s="77">
        <f>IFERROR(VLOOKUP($B315,'24hr'!$A$1:$X$367,MATCH('24hrFilter'!O$1,'24hr'!$C$1:$X$1,0)+2,0),"")</f>
        <v>96.0625</v>
      </c>
      <c r="P315" s="77">
        <f>IFERROR(VLOOKUP($B315,'24hr'!$A$1:$X$367,MATCH('24hrFilter'!P$1,'24hr'!$C$1:$X$1,0)+2,0),"")</f>
        <v>34.929929999999999</v>
      </c>
      <c r="Q315" s="77">
        <f>IFERROR(VLOOKUP($B315,'24hr'!$A$1:$X$367,MATCH('24hrFilter'!Q$1,'24hr'!$C$1:$X$1,0)+2,0),"")</f>
        <v>34.929929999999999</v>
      </c>
      <c r="R315" s="77">
        <f>IFERROR(VLOOKUP($B315,'24hr'!$A$1:$X$367,MATCH('24hrFilter'!R$1,'24hr'!$C$1:$X$1,0)+2,0),"")</f>
        <v>61.132570000000001</v>
      </c>
      <c r="S315" s="77">
        <f>IFERROR(VLOOKUP($B315,'24hr'!$A$1:$X$367,MATCH('24hrFilter'!S$1,'24hr'!$C$1:$X$1,0)+2,0),"")</f>
        <v>65.435081277800009</v>
      </c>
      <c r="T315" s="77">
        <f>IFERROR(VLOOKUP($B315,'24hr'!$A$1:$X$367,MATCH('24hrFilter'!T$1,'24hr'!$C$1:$X$1,0)+2,0),"")</f>
        <v>5.8461540000000003</v>
      </c>
      <c r="U315" s="77">
        <f>IFERROR(VLOOKUP($B315,'24hr'!$A$1:$X$367,MATCH('24hrFilter'!U$1,'24hr'!$C$1:$X$1,0)+2,0),"")</f>
        <v>1.5034965</v>
      </c>
      <c r="V315" s="77">
        <f>IFERROR(VLOOKUP($B315,'24hr'!$A$1:$X$367,MATCH('24hrFilter'!V$1,'24hr'!$C$1:$X$1,0)+2,0),"")</f>
        <v>1.5034965</v>
      </c>
      <c r="W315" s="77">
        <f>IFERROR(VLOOKUP($B315,'24hr'!$A$1:$X$367,MATCH('24hrFilter'!W$1,'24hr'!$C$1:$X$1,0)+2,0),"")</f>
        <v>4.3426574999999996</v>
      </c>
      <c r="X315" s="77">
        <f>IFERROR(VLOOKUP($B315,'24hr'!$A$1:$X$367,MATCH('24hrFilter'!X$1,'24hr'!$C$1:$X$1,0)+2,0),"")</f>
        <v>3.3255375555500004</v>
      </c>
      <c r="Y315" s="77">
        <f>IFERROR(VLOOKUP($B315,'24hr'!$A$1:$Z$367,MATCH('24hrFilter'!Y$1,'24hr'!$C$1:$Z$1,0)+2,0),"")</f>
        <v>65</v>
      </c>
      <c r="Z315" s="77">
        <f>IFERROR(VLOOKUP($B315,'24hr'!$A$1:$Z$367,MATCH('24hrFilter'!Z$1,'24hr'!$C$1:$Z$1,0)+2,0),"")</f>
        <v>75</v>
      </c>
    </row>
    <row r="316" spans="2:26" x14ac:dyDescent="0.25">
      <c r="B316">
        <f>IF(ROW()-1&lt;=Input!$F$4,ROW()-1,"")</f>
        <v>315</v>
      </c>
      <c r="C316" s="1">
        <f>IFERROR(VLOOKUP($B316,'24hr'!$A$1:$X$367,MATCH('24hrFilter'!C$1,'24hr'!$C$1:$X$1,0)+2,0),"")</f>
        <v>43880</v>
      </c>
      <c r="D316" s="77" t="str">
        <f>IFERROR(VLOOKUP($B316,'24hr'!$A$1:$X$367,MATCH('24hrFilter'!D$1,'24hr'!$C$1:$X$1,0)+2,0),"")</f>
        <v>Combined</v>
      </c>
      <c r="E316" s="77">
        <f>IFERROR(VLOOKUP($B316,'24hr'!$A$1:$X$367,MATCH('24hrFilter'!E$1,'24hr'!$C$1:$X$1,0)+2,0),"")</f>
        <v>49.985714000000002</v>
      </c>
      <c r="F316" s="77">
        <f>IFERROR(VLOOKUP($B316,'24hr'!$A$1:$X$367,MATCH('24hrFilter'!F$1,'24hr'!$C$1:$X$1,0)+2,0),"")</f>
        <v>39.794230999999996</v>
      </c>
      <c r="G316" s="77">
        <f>IFERROR(VLOOKUP($B316,'24hr'!$A$1:$X$367,MATCH('24hrFilter'!G$1,'24hr'!$C$1:$X$1,0)+2,0),"")</f>
        <v>39.794230999999996</v>
      </c>
      <c r="H316" s="77">
        <f>IFERROR(VLOOKUP($B316,'24hr'!$A$1:$X$367,MATCH('24hrFilter'!H$1,'24hr'!$C$1:$X$1,0)+2,0),"")</f>
        <v>17.937087500000001</v>
      </c>
      <c r="I316" s="77">
        <f>IFERROR(VLOOKUP($B316,'24hr'!$A$1:$X$367,MATCH('24hrFilter'!I$1,'24hr'!$C$1:$X$1,0)+2,0),"")</f>
        <v>50.020089277799997</v>
      </c>
      <c r="J316" s="77">
        <f>IFERROR(VLOOKUP($B316,'24hr'!$A$1:$X$367,MATCH('24hrFilter'!J$1,'24hr'!$C$1:$X$1,0)+2,0),"")</f>
        <v>50.614166500000003</v>
      </c>
      <c r="K316" s="77">
        <f>IFERROR(VLOOKUP($B316,'24hr'!$A$1:$X$367,MATCH('24hrFilter'!K$1,'24hr'!$C$1:$X$1,0)+2,0),"")</f>
        <v>21.719231000000001</v>
      </c>
      <c r="L316" s="77">
        <f>IFERROR(VLOOKUP($B316,'24hr'!$A$1:$X$367,MATCH('24hrFilter'!L$1,'24hr'!$C$1:$X$1,0)+2,0),"")</f>
        <v>21.719231000000001</v>
      </c>
      <c r="M316" s="77">
        <f>IFERROR(VLOOKUP($B316,'24hr'!$A$1:$X$367,MATCH('24hrFilter'!M$1,'24hr'!$C$1:$X$1,0)+2,0),"")</f>
        <v>28.894935500000003</v>
      </c>
      <c r="N316" s="77">
        <f>IFERROR(VLOOKUP($B316,'24hr'!$A$1:$X$367,MATCH('24hrFilter'!N$1,'24hr'!$C$1:$X$1,0)+2,0),"")</f>
        <v>36.71708506665</v>
      </c>
      <c r="O316" s="77">
        <f>IFERROR(VLOOKUP($B316,'24hr'!$A$1:$X$367,MATCH('24hrFilter'!O$1,'24hr'!$C$1:$X$1,0)+2,0),"")</f>
        <v>96.817155</v>
      </c>
      <c r="P316" s="77">
        <f>IFERROR(VLOOKUP($B316,'24hr'!$A$1:$X$367,MATCH('24hrFilter'!P$1,'24hr'!$C$1:$X$1,0)+2,0),"")</f>
        <v>39.735104999999997</v>
      </c>
      <c r="Q316" s="77">
        <f>IFERROR(VLOOKUP($B316,'24hr'!$A$1:$X$367,MATCH('24hrFilter'!Q$1,'24hr'!$C$1:$X$1,0)+2,0),"")</f>
        <v>39.735104999999997</v>
      </c>
      <c r="R316" s="77">
        <f>IFERROR(VLOOKUP($B316,'24hr'!$A$1:$X$367,MATCH('24hrFilter'!R$1,'24hr'!$C$1:$X$1,0)+2,0),"")</f>
        <v>57.082049999999995</v>
      </c>
      <c r="S316" s="77">
        <f>IFERROR(VLOOKUP($B316,'24hr'!$A$1:$X$367,MATCH('24hrFilter'!S$1,'24hr'!$C$1:$X$1,0)+2,0),"")</f>
        <v>67.444286111099998</v>
      </c>
      <c r="T316" s="77">
        <f>IFERROR(VLOOKUP($B316,'24hr'!$A$1:$X$367,MATCH('24hrFilter'!T$1,'24hr'!$C$1:$X$1,0)+2,0),"")</f>
        <v>9.0636365000000012</v>
      </c>
      <c r="U316" s="77">
        <f>IFERROR(VLOOKUP($B316,'24hr'!$A$1:$X$367,MATCH('24hrFilter'!U$1,'24hr'!$C$1:$X$1,0)+2,0),"")</f>
        <v>1.1538459999999999</v>
      </c>
      <c r="V316" s="77">
        <f>IFERROR(VLOOKUP($B316,'24hr'!$A$1:$X$367,MATCH('24hrFilter'!V$1,'24hr'!$C$1:$X$1,0)+2,0),"")</f>
        <v>1.1538459999999999</v>
      </c>
      <c r="W316" s="77">
        <f>IFERROR(VLOOKUP($B316,'24hr'!$A$1:$X$367,MATCH('24hrFilter'!W$1,'24hr'!$C$1:$X$1,0)+2,0),"")</f>
        <v>7.9097905000000006</v>
      </c>
      <c r="X316" s="77">
        <f>IFERROR(VLOOKUP($B316,'24hr'!$A$1:$X$367,MATCH('24hrFilter'!X$1,'24hr'!$C$1:$X$1,0)+2,0),"")</f>
        <v>3.7726922221999999</v>
      </c>
      <c r="Y316" s="77">
        <f>IFERROR(VLOOKUP($B316,'24hr'!$A$1:$Z$367,MATCH('24hrFilter'!Y$1,'24hr'!$C$1:$Z$1,0)+2,0),"")</f>
        <v>65</v>
      </c>
      <c r="Z316" s="77">
        <f>IFERROR(VLOOKUP($B316,'24hr'!$A$1:$Z$367,MATCH('24hrFilter'!Z$1,'24hr'!$C$1:$Z$1,0)+2,0),"")</f>
        <v>75</v>
      </c>
    </row>
    <row r="317" spans="2:26" x14ac:dyDescent="0.25">
      <c r="B317">
        <f>IF(ROW()-1&lt;=Input!$F$4,ROW()-1,"")</f>
        <v>316</v>
      </c>
      <c r="C317" s="1">
        <f>IFERROR(VLOOKUP($B317,'24hr'!$A$1:$X$367,MATCH('24hrFilter'!C$1,'24hr'!$C$1:$X$1,0)+2,0),"")</f>
        <v>43879</v>
      </c>
      <c r="D317" s="77" t="str">
        <f>IFERROR(VLOOKUP($B317,'24hr'!$A$1:$X$367,MATCH('24hrFilter'!D$1,'24hr'!$C$1:$X$1,0)+2,0),"")</f>
        <v>Combined</v>
      </c>
      <c r="E317" s="77">
        <f>IFERROR(VLOOKUP($B317,'24hr'!$A$1:$X$367,MATCH('24hrFilter'!E$1,'24hr'!$C$1:$X$1,0)+2,0),"")</f>
        <v>51.683999999999997</v>
      </c>
      <c r="F317" s="77">
        <f>IFERROR(VLOOKUP($B317,'24hr'!$A$1:$X$367,MATCH('24hrFilter'!F$1,'24hr'!$C$1:$X$1,0)+2,0),"")</f>
        <v>40.623076999999995</v>
      </c>
      <c r="G317" s="77">
        <f>IFERROR(VLOOKUP($B317,'24hr'!$A$1:$X$367,MATCH('24hrFilter'!G$1,'24hr'!$C$1:$X$1,0)+2,0),"")</f>
        <v>40.623076999999995</v>
      </c>
      <c r="H317" s="77">
        <f>IFERROR(VLOOKUP($B317,'24hr'!$A$1:$X$367,MATCH('24hrFilter'!H$1,'24hr'!$C$1:$X$1,0)+2,0),"")</f>
        <v>17.026615500000002</v>
      </c>
      <c r="I317" s="77">
        <f>IFERROR(VLOOKUP($B317,'24hr'!$A$1:$X$367,MATCH('24hrFilter'!I$1,'24hr'!$C$1:$X$1,0)+2,0),"")</f>
        <v>50.829512399999999</v>
      </c>
      <c r="J317" s="77">
        <f>IFERROR(VLOOKUP($B317,'24hr'!$A$1:$X$367,MATCH('24hrFilter'!J$1,'24hr'!$C$1:$X$1,0)+2,0),"")</f>
        <v>52.200237999999999</v>
      </c>
      <c r="K317" s="77">
        <f>IFERROR(VLOOKUP($B317,'24hr'!$A$1:$X$367,MATCH('24hrFilter'!K$1,'24hr'!$C$1:$X$1,0)+2,0),"")</f>
        <v>14.700349500000002</v>
      </c>
      <c r="L317" s="77">
        <f>IFERROR(VLOOKUP($B317,'24hr'!$A$1:$X$367,MATCH('24hrFilter'!L$1,'24hr'!$C$1:$X$1,0)+2,0),"")</f>
        <v>14.700349500000002</v>
      </c>
      <c r="M317" s="77">
        <f>IFERROR(VLOOKUP($B317,'24hr'!$A$1:$X$367,MATCH('24hrFilter'!M$1,'24hr'!$C$1:$X$1,0)+2,0),"")</f>
        <v>37.499888499999997</v>
      </c>
      <c r="N317" s="77">
        <f>IFERROR(VLOOKUP($B317,'24hr'!$A$1:$X$367,MATCH('24hrFilter'!N$1,'24hr'!$C$1:$X$1,0)+2,0),"")</f>
        <v>35.548535700000002</v>
      </c>
      <c r="O317" s="77">
        <f>IFERROR(VLOOKUP($B317,'24hr'!$A$1:$X$367,MATCH('24hrFilter'!O$1,'24hr'!$C$1:$X$1,0)+2,0),"")</f>
        <v>99.258182000000005</v>
      </c>
      <c r="P317" s="77">
        <f>IFERROR(VLOOKUP($B317,'24hr'!$A$1:$X$367,MATCH('24hrFilter'!P$1,'24hr'!$C$1:$X$1,0)+2,0),"")</f>
        <v>26.850209499999998</v>
      </c>
      <c r="Q317" s="77">
        <f>IFERROR(VLOOKUP($B317,'24hr'!$A$1:$X$367,MATCH('24hrFilter'!Q$1,'24hr'!$C$1:$X$1,0)+2,0),"")</f>
        <v>26.850209499999998</v>
      </c>
      <c r="R317" s="77">
        <f>IFERROR(VLOOKUP($B317,'24hr'!$A$1:$X$367,MATCH('24hrFilter'!R$1,'24hr'!$C$1:$X$1,0)+2,0),"")</f>
        <v>72.4079725</v>
      </c>
      <c r="S317" s="77">
        <f>IFERROR(VLOOKUP($B317,'24hr'!$A$1:$X$367,MATCH('24hrFilter'!S$1,'24hr'!$C$1:$X$1,0)+2,0),"")</f>
        <v>65.442701099999994</v>
      </c>
      <c r="T317" s="77">
        <f>IFERROR(VLOOKUP($B317,'24hr'!$A$1:$X$367,MATCH('24hrFilter'!T$1,'24hr'!$C$1:$X$1,0)+2,0),"")</f>
        <v>6.0714284999999997</v>
      </c>
      <c r="U317" s="77">
        <f>IFERROR(VLOOKUP($B317,'24hr'!$A$1:$X$367,MATCH('24hrFilter'!U$1,'24hr'!$C$1:$X$1,0)+2,0),"")</f>
        <v>1.5833334999999999</v>
      </c>
      <c r="V317" s="77">
        <f>IFERROR(VLOOKUP($B317,'24hr'!$A$1:$X$367,MATCH('24hrFilter'!V$1,'24hr'!$C$1:$X$1,0)+2,0),"")</f>
        <v>1.5833334999999999</v>
      </c>
      <c r="W317" s="77">
        <f>IFERROR(VLOOKUP($B317,'24hr'!$A$1:$X$367,MATCH('24hrFilter'!W$1,'24hr'!$C$1:$X$1,0)+2,0),"")</f>
        <v>4.4880950000000004</v>
      </c>
      <c r="X317" s="77">
        <f>IFERROR(VLOOKUP($B317,'24hr'!$A$1:$X$367,MATCH('24hrFilter'!X$1,'24hr'!$C$1:$X$1,0)+2,0),"")</f>
        <v>3.1074483500000003</v>
      </c>
      <c r="Y317" s="77">
        <f>IFERROR(VLOOKUP($B317,'24hr'!$A$1:$Z$367,MATCH('24hrFilter'!Y$1,'24hr'!$C$1:$Z$1,0)+2,0),"")</f>
        <v>65</v>
      </c>
      <c r="Z317" s="77">
        <f>IFERROR(VLOOKUP($B317,'24hr'!$A$1:$Z$367,MATCH('24hrFilter'!Z$1,'24hr'!$C$1:$Z$1,0)+2,0),"")</f>
        <v>75</v>
      </c>
    </row>
    <row r="318" spans="2:26" x14ac:dyDescent="0.25">
      <c r="B318">
        <f>IF(ROW()-1&lt;=Input!$F$4,ROW()-1,"")</f>
        <v>317</v>
      </c>
      <c r="C318" s="1">
        <f>IFERROR(VLOOKUP($B318,'24hr'!$A$1:$X$367,MATCH('24hrFilter'!C$1,'24hr'!$C$1:$X$1,0)+2,0),"")</f>
        <v>43878</v>
      </c>
      <c r="D318" s="77" t="str">
        <f>IFERROR(VLOOKUP($B318,'24hr'!$A$1:$X$367,MATCH('24hrFilter'!D$1,'24hr'!$C$1:$X$1,0)+2,0),"")</f>
        <v>Combined</v>
      </c>
      <c r="E318" s="77">
        <f>IFERROR(VLOOKUP($B318,'24hr'!$A$1:$X$367,MATCH('24hrFilter'!E$1,'24hr'!$C$1:$X$1,0)+2,0),"")</f>
        <v>50.942307999999997</v>
      </c>
      <c r="F318" s="77">
        <f>IFERROR(VLOOKUP($B318,'24hr'!$A$1:$X$367,MATCH('24hrFilter'!F$1,'24hr'!$C$1:$X$1,0)+2,0),"")</f>
        <v>42.590908999999996</v>
      </c>
      <c r="G318" s="77">
        <f>IFERROR(VLOOKUP($B318,'24hr'!$A$1:$X$367,MATCH('24hrFilter'!G$1,'24hr'!$C$1:$X$1,0)+2,0),"")</f>
        <v>42.590908999999996</v>
      </c>
      <c r="H318" s="77">
        <f>IFERROR(VLOOKUP($B318,'24hr'!$A$1:$X$367,MATCH('24hrFilter'!H$1,'24hr'!$C$1:$X$1,0)+2,0),"")</f>
        <v>16.165959499999996</v>
      </c>
      <c r="I318" s="77">
        <f>IFERROR(VLOOKUP($B318,'24hr'!$A$1:$X$367,MATCH('24hrFilter'!I$1,'24hr'!$C$1:$X$1,0)+2,0),"")</f>
        <v>51.530285849999999</v>
      </c>
      <c r="J318" s="77">
        <f>IFERROR(VLOOKUP($B318,'24hr'!$A$1:$X$367,MATCH('24hrFilter'!J$1,'24hr'!$C$1:$X$1,0)+2,0),"")</f>
        <v>51.330648999999994</v>
      </c>
      <c r="K318" s="77">
        <f>IFERROR(VLOOKUP($B318,'24hr'!$A$1:$X$367,MATCH('24hrFilter'!K$1,'24hr'!$C$1:$X$1,0)+2,0),"")</f>
        <v>14.872222000000001</v>
      </c>
      <c r="L318" s="77">
        <f>IFERROR(VLOOKUP($B318,'24hr'!$A$1:$X$367,MATCH('24hrFilter'!L$1,'24hr'!$C$1:$X$1,0)+2,0),"")</f>
        <v>14.872222000000001</v>
      </c>
      <c r="M318" s="77">
        <f>IFERROR(VLOOKUP($B318,'24hr'!$A$1:$X$367,MATCH('24hrFilter'!M$1,'24hr'!$C$1:$X$1,0)+2,0),"")</f>
        <v>36.458427</v>
      </c>
      <c r="N318" s="77">
        <f>IFERROR(VLOOKUP($B318,'24hr'!$A$1:$X$367,MATCH('24hrFilter'!N$1,'24hr'!$C$1:$X$1,0)+2,0),"")</f>
        <v>35.091351200000005</v>
      </c>
      <c r="O318" s="77">
        <f>IFERROR(VLOOKUP($B318,'24hr'!$A$1:$X$367,MATCH('24hrFilter'!O$1,'24hr'!$C$1:$X$1,0)+2,0),"")</f>
        <v>96.318137500000006</v>
      </c>
      <c r="P318" s="77">
        <f>IFERROR(VLOOKUP($B318,'24hr'!$A$1:$X$367,MATCH('24hrFilter'!P$1,'24hr'!$C$1:$X$1,0)+2,0),"")</f>
        <v>26.121785500000001</v>
      </c>
      <c r="Q318" s="77">
        <f>IFERROR(VLOOKUP($B318,'24hr'!$A$1:$X$367,MATCH('24hrFilter'!Q$1,'24hr'!$C$1:$X$1,0)+2,0),"")</f>
        <v>26.121785500000001</v>
      </c>
      <c r="R318" s="77">
        <f>IFERROR(VLOOKUP($B318,'24hr'!$A$1:$X$367,MATCH('24hrFilter'!R$1,'24hr'!$C$1:$X$1,0)+2,0),"")</f>
        <v>70.196352000000005</v>
      </c>
      <c r="S318" s="77">
        <f>IFERROR(VLOOKUP($B318,'24hr'!$A$1:$X$367,MATCH('24hrFilter'!S$1,'24hr'!$C$1:$X$1,0)+2,0),"")</f>
        <v>63.280451299999996</v>
      </c>
      <c r="T318" s="77">
        <f>IFERROR(VLOOKUP($B318,'24hr'!$A$1:$X$367,MATCH('24hrFilter'!T$1,'24hr'!$C$1:$X$1,0)+2,0),"")</f>
        <v>10.175481</v>
      </c>
      <c r="U318" s="77">
        <f>IFERROR(VLOOKUP($B318,'24hr'!$A$1:$X$367,MATCH('24hrFilter'!U$1,'24hr'!$C$1:$X$1,0)+2,0),"")</f>
        <v>1.3846155</v>
      </c>
      <c r="V318" s="77">
        <f>IFERROR(VLOOKUP($B318,'24hr'!$A$1:$X$367,MATCH('24hrFilter'!V$1,'24hr'!$C$1:$X$1,0)+2,0),"")</f>
        <v>1.3846155</v>
      </c>
      <c r="W318" s="77">
        <f>IFERROR(VLOOKUP($B318,'24hr'!$A$1:$X$367,MATCH('24hrFilter'!W$1,'24hr'!$C$1:$X$1,0)+2,0),"")</f>
        <v>8.7908655000000007</v>
      </c>
      <c r="X318" s="77">
        <f>IFERROR(VLOOKUP($B318,'24hr'!$A$1:$X$367,MATCH('24hrFilter'!X$1,'24hr'!$C$1:$X$1,0)+2,0),"")</f>
        <v>4.8459357000000001</v>
      </c>
      <c r="Y318" s="77">
        <f>IFERROR(VLOOKUP($B318,'24hr'!$A$1:$Z$367,MATCH('24hrFilter'!Y$1,'24hr'!$C$1:$Z$1,0)+2,0),"")</f>
        <v>65</v>
      </c>
      <c r="Z318" s="77">
        <f>IFERROR(VLOOKUP($B318,'24hr'!$A$1:$Z$367,MATCH('24hrFilter'!Z$1,'24hr'!$C$1:$Z$1,0)+2,0),"")</f>
        <v>75</v>
      </c>
    </row>
    <row r="319" spans="2:26" x14ac:dyDescent="0.25">
      <c r="B319">
        <f>IF(ROW()-1&lt;=Input!$F$4,ROW()-1,"")</f>
        <v>318</v>
      </c>
      <c r="C319" s="1">
        <f>IFERROR(VLOOKUP($B319,'24hr'!$A$1:$X$367,MATCH('24hrFilter'!C$1,'24hr'!$C$1:$X$1,0)+2,0),"")</f>
        <v>43877</v>
      </c>
      <c r="D319" s="77" t="str">
        <f>IFERROR(VLOOKUP($B319,'24hr'!$A$1:$X$367,MATCH('24hrFilter'!D$1,'24hr'!$C$1:$X$1,0)+2,0),"")</f>
        <v>Combined</v>
      </c>
      <c r="E319" s="77">
        <f>IFERROR(VLOOKUP($B319,'24hr'!$A$1:$X$367,MATCH('24hrFilter'!E$1,'24hr'!$C$1:$X$1,0)+2,0),"")</f>
        <v>53.252727</v>
      </c>
      <c r="F319" s="77">
        <f>IFERROR(VLOOKUP($B319,'24hr'!$A$1:$X$367,MATCH('24hrFilter'!F$1,'24hr'!$C$1:$X$1,0)+2,0),"")</f>
        <v>42.476922999999999</v>
      </c>
      <c r="G319" s="77">
        <f>IFERROR(VLOOKUP($B319,'24hr'!$A$1:$X$367,MATCH('24hrFilter'!G$1,'24hr'!$C$1:$X$1,0)+2,0),"")</f>
        <v>42.476922999999999</v>
      </c>
      <c r="H319" s="77">
        <f>IFERROR(VLOOKUP($B319,'24hr'!$A$1:$X$367,MATCH('24hrFilter'!H$1,'24hr'!$C$1:$X$1,0)+2,0),"")</f>
        <v>20.996363499999998</v>
      </c>
      <c r="I319" s="77">
        <f>IFERROR(VLOOKUP($B319,'24hr'!$A$1:$X$367,MATCH('24hrFilter'!I$1,'24hr'!$C$1:$X$1,0)+2,0),"")</f>
        <v>52.408146700000003</v>
      </c>
      <c r="J319" s="77">
        <f>IFERROR(VLOOKUP($B319,'24hr'!$A$1:$X$367,MATCH('24hrFilter'!J$1,'24hr'!$C$1:$X$1,0)+2,0),"")</f>
        <v>44.073214500000006</v>
      </c>
      <c r="K319" s="77">
        <f>IFERROR(VLOOKUP($B319,'24hr'!$A$1:$X$367,MATCH('24hrFilter'!K$1,'24hr'!$C$1:$X$1,0)+2,0),"")</f>
        <v>13.173776500000001</v>
      </c>
      <c r="L319" s="77">
        <f>IFERROR(VLOOKUP($B319,'24hr'!$A$1:$X$367,MATCH('24hrFilter'!L$1,'24hr'!$C$1:$X$1,0)+2,0),"")</f>
        <v>13.173776500000001</v>
      </c>
      <c r="M319" s="77">
        <f>IFERROR(VLOOKUP($B319,'24hr'!$A$1:$X$367,MATCH('24hrFilter'!M$1,'24hr'!$C$1:$X$1,0)+2,0),"")</f>
        <v>30.899438000000004</v>
      </c>
      <c r="N319" s="77">
        <f>IFERROR(VLOOKUP($B319,'24hr'!$A$1:$X$367,MATCH('24hrFilter'!N$1,'24hr'!$C$1:$X$1,0)+2,0),"")</f>
        <v>33.55067055</v>
      </c>
      <c r="O319" s="77">
        <f>IFERROR(VLOOKUP($B319,'24hr'!$A$1:$X$367,MATCH('24hrFilter'!O$1,'24hr'!$C$1:$X$1,0)+2,0),"")</f>
        <v>83.468472000000006</v>
      </c>
      <c r="P319" s="77">
        <f>IFERROR(VLOOKUP($B319,'24hr'!$A$1:$X$367,MATCH('24hrFilter'!P$1,'24hr'!$C$1:$X$1,0)+2,0),"")</f>
        <v>24.618252000000002</v>
      </c>
      <c r="Q319" s="77">
        <f>IFERROR(VLOOKUP($B319,'24hr'!$A$1:$X$367,MATCH('24hrFilter'!Q$1,'24hr'!$C$1:$X$1,0)+2,0),"")</f>
        <v>24.618252000000002</v>
      </c>
      <c r="R319" s="77">
        <f>IFERROR(VLOOKUP($B319,'24hr'!$A$1:$X$367,MATCH('24hrFilter'!R$1,'24hr'!$C$1:$X$1,0)+2,0),"")</f>
        <v>58.850220000000007</v>
      </c>
      <c r="S319" s="77">
        <f>IFERROR(VLOOKUP($B319,'24hr'!$A$1:$X$367,MATCH('24hrFilter'!S$1,'24hr'!$C$1:$X$1,0)+2,0),"")</f>
        <v>57.501218000000001</v>
      </c>
      <c r="T319" s="77">
        <f>IFERROR(VLOOKUP($B319,'24hr'!$A$1:$X$367,MATCH('24hrFilter'!T$1,'24hr'!$C$1:$X$1,0)+2,0),"")</f>
        <v>5.6538459999999997</v>
      </c>
      <c r="U319" s="77">
        <f>IFERROR(VLOOKUP($B319,'24hr'!$A$1:$X$367,MATCH('24hrFilter'!U$1,'24hr'!$C$1:$X$1,0)+2,0),"")</f>
        <v>1.3496505000000001</v>
      </c>
      <c r="V319" s="77">
        <f>IFERROR(VLOOKUP($B319,'24hr'!$A$1:$X$367,MATCH('24hrFilter'!V$1,'24hr'!$C$1:$X$1,0)+2,0),"")</f>
        <v>1.3496505000000001</v>
      </c>
      <c r="W319" s="77">
        <f>IFERROR(VLOOKUP($B319,'24hr'!$A$1:$X$367,MATCH('24hrFilter'!W$1,'24hr'!$C$1:$X$1,0)+2,0),"")</f>
        <v>4.3041955000000005</v>
      </c>
      <c r="X319" s="77">
        <f>IFERROR(VLOOKUP($B319,'24hr'!$A$1:$X$367,MATCH('24hrFilter'!X$1,'24hr'!$C$1:$X$1,0)+2,0),"")</f>
        <v>3.2041556</v>
      </c>
      <c r="Y319" s="77">
        <f>IFERROR(VLOOKUP($B319,'24hr'!$A$1:$Z$367,MATCH('24hrFilter'!Y$1,'24hr'!$C$1:$Z$1,0)+2,0),"")</f>
        <v>65</v>
      </c>
      <c r="Z319" s="77">
        <f>IFERROR(VLOOKUP($B319,'24hr'!$A$1:$Z$367,MATCH('24hrFilter'!Z$1,'24hr'!$C$1:$Z$1,0)+2,0),"")</f>
        <v>75</v>
      </c>
    </row>
    <row r="320" spans="2:26" x14ac:dyDescent="0.25">
      <c r="B320">
        <f>IF(ROW()-1&lt;=Input!$F$4,ROW()-1,"")</f>
        <v>319</v>
      </c>
      <c r="C320" s="1">
        <f>IFERROR(VLOOKUP($B320,'24hr'!$A$1:$X$367,MATCH('24hrFilter'!C$1,'24hr'!$C$1:$X$1,0)+2,0),"")</f>
        <v>43876</v>
      </c>
      <c r="D320" s="77" t="str">
        <f>IFERROR(VLOOKUP($B320,'24hr'!$A$1:$X$367,MATCH('24hrFilter'!D$1,'24hr'!$C$1:$X$1,0)+2,0),"")</f>
        <v>Combined</v>
      </c>
      <c r="E320" s="77">
        <f>IFERROR(VLOOKUP($B320,'24hr'!$A$1:$X$367,MATCH('24hrFilter'!E$1,'24hr'!$C$1:$X$1,0)+2,0),"")</f>
        <v>55.16</v>
      </c>
      <c r="F320" s="77">
        <f>IFERROR(VLOOKUP($B320,'24hr'!$A$1:$X$367,MATCH('24hrFilter'!F$1,'24hr'!$C$1:$X$1,0)+2,0),"")</f>
        <v>43.108391499999996</v>
      </c>
      <c r="G320" s="77">
        <f>IFERROR(VLOOKUP($B320,'24hr'!$A$1:$X$367,MATCH('24hrFilter'!G$1,'24hr'!$C$1:$X$1,0)+2,0),"")</f>
        <v>43.108391499999996</v>
      </c>
      <c r="H320" s="77">
        <f>IFERROR(VLOOKUP($B320,'24hr'!$A$1:$X$367,MATCH('24hrFilter'!H$1,'24hr'!$C$1:$X$1,0)+2,0),"")</f>
        <v>22.38007</v>
      </c>
      <c r="I320" s="77">
        <f>IFERROR(VLOOKUP($B320,'24hr'!$A$1:$X$367,MATCH('24hrFilter'!I$1,'24hr'!$C$1:$X$1,0)+2,0),"")</f>
        <v>52.72656525</v>
      </c>
      <c r="J320" s="77">
        <f>IFERROR(VLOOKUP($B320,'24hr'!$A$1:$X$367,MATCH('24hrFilter'!J$1,'24hr'!$C$1:$X$1,0)+2,0),"")</f>
        <v>46.611538500000002</v>
      </c>
      <c r="K320" s="77">
        <f>IFERROR(VLOOKUP($B320,'24hr'!$A$1:$X$367,MATCH('24hrFilter'!K$1,'24hr'!$C$1:$X$1,0)+2,0),"")</f>
        <v>19.046523999999998</v>
      </c>
      <c r="L320" s="77">
        <f>IFERROR(VLOOKUP($B320,'24hr'!$A$1:$X$367,MATCH('24hrFilter'!L$1,'24hr'!$C$1:$X$1,0)+2,0),"")</f>
        <v>19.046523999999998</v>
      </c>
      <c r="M320" s="77">
        <f>IFERROR(VLOOKUP($B320,'24hr'!$A$1:$X$367,MATCH('24hrFilter'!M$1,'24hr'!$C$1:$X$1,0)+2,0),"")</f>
        <v>27.565014500000004</v>
      </c>
      <c r="N320" s="77">
        <f>IFERROR(VLOOKUP($B320,'24hr'!$A$1:$X$367,MATCH('24hrFilter'!N$1,'24hr'!$C$1:$X$1,0)+2,0),"")</f>
        <v>35.473841849999999</v>
      </c>
      <c r="O320" s="77">
        <f>IFERROR(VLOOKUP($B320,'24hr'!$A$1:$X$367,MATCH('24hrFilter'!O$1,'24hr'!$C$1:$X$1,0)+2,0),"")</f>
        <v>95.556538500000002</v>
      </c>
      <c r="P320" s="77">
        <f>IFERROR(VLOOKUP($B320,'24hr'!$A$1:$X$367,MATCH('24hrFilter'!P$1,'24hr'!$C$1:$X$1,0)+2,0),"")</f>
        <v>33.5115865</v>
      </c>
      <c r="Q320" s="77">
        <f>IFERROR(VLOOKUP($B320,'24hr'!$A$1:$X$367,MATCH('24hrFilter'!Q$1,'24hr'!$C$1:$X$1,0)+2,0),"")</f>
        <v>33.5115865</v>
      </c>
      <c r="R320" s="77">
        <f>IFERROR(VLOOKUP($B320,'24hr'!$A$1:$X$367,MATCH('24hrFilter'!R$1,'24hr'!$C$1:$X$1,0)+2,0),"")</f>
        <v>62.044952000000002</v>
      </c>
      <c r="S320" s="77">
        <f>IFERROR(VLOOKUP($B320,'24hr'!$A$1:$X$367,MATCH('24hrFilter'!S$1,'24hr'!$C$1:$X$1,0)+2,0),"")</f>
        <v>60.265972200000007</v>
      </c>
      <c r="T320" s="77">
        <f>IFERROR(VLOOKUP($B320,'24hr'!$A$1:$X$367,MATCH('24hrFilter'!T$1,'24hr'!$C$1:$X$1,0)+2,0),"")</f>
        <v>9.4117645000000003</v>
      </c>
      <c r="U320" s="77">
        <f>IFERROR(VLOOKUP($B320,'24hr'!$A$1:$X$367,MATCH('24hrFilter'!U$1,'24hr'!$C$1:$X$1,0)+2,0),"")</f>
        <v>1.2517480000000001</v>
      </c>
      <c r="V320" s="77">
        <f>IFERROR(VLOOKUP($B320,'24hr'!$A$1:$X$367,MATCH('24hrFilter'!V$1,'24hr'!$C$1:$X$1,0)+2,0),"")</f>
        <v>1.2517480000000001</v>
      </c>
      <c r="W320" s="77">
        <f>IFERROR(VLOOKUP($B320,'24hr'!$A$1:$X$367,MATCH('24hrFilter'!W$1,'24hr'!$C$1:$X$1,0)+2,0),"")</f>
        <v>8.1600165000000011</v>
      </c>
      <c r="X320" s="77">
        <f>IFERROR(VLOOKUP($B320,'24hr'!$A$1:$X$367,MATCH('24hrFilter'!X$1,'24hr'!$C$1:$X$1,0)+2,0),"")</f>
        <v>3.9515809499999999</v>
      </c>
      <c r="Y320" s="77">
        <f>IFERROR(VLOOKUP($B320,'24hr'!$A$1:$Z$367,MATCH('24hrFilter'!Y$1,'24hr'!$C$1:$Z$1,0)+2,0),"")</f>
        <v>65</v>
      </c>
      <c r="Z320" s="77">
        <f>IFERROR(VLOOKUP($B320,'24hr'!$A$1:$Z$367,MATCH('24hrFilter'!Z$1,'24hr'!$C$1:$Z$1,0)+2,0),"")</f>
        <v>75</v>
      </c>
    </row>
    <row r="321" spans="2:26" x14ac:dyDescent="0.25">
      <c r="B321">
        <f>IF(ROW()-1&lt;=Input!$F$4,ROW()-1,"")</f>
        <v>320</v>
      </c>
      <c r="C321" s="1">
        <f>IFERROR(VLOOKUP($B321,'24hr'!$A$1:$X$367,MATCH('24hrFilter'!C$1,'24hr'!$C$1:$X$1,0)+2,0),"")</f>
        <v>43875</v>
      </c>
      <c r="D321" s="77" t="str">
        <f>IFERROR(VLOOKUP($B321,'24hr'!$A$1:$X$367,MATCH('24hrFilter'!D$1,'24hr'!$C$1:$X$1,0)+2,0),"")</f>
        <v>Combined</v>
      </c>
      <c r="E321" s="77">
        <f>IFERROR(VLOOKUP($B321,'24hr'!$A$1:$X$367,MATCH('24hrFilter'!E$1,'24hr'!$C$1:$X$1,0)+2,0),"")</f>
        <v>51.996364</v>
      </c>
      <c r="F321" s="77">
        <f>IFERROR(VLOOKUP($B321,'24hr'!$A$1:$X$367,MATCH('24hrFilter'!F$1,'24hr'!$C$1:$X$1,0)+2,0),"")</f>
        <v>43.276262500000001</v>
      </c>
      <c r="G321" s="77">
        <f>IFERROR(VLOOKUP($B321,'24hr'!$A$1:$X$367,MATCH('24hrFilter'!G$1,'24hr'!$C$1:$X$1,0)+2,0),"")</f>
        <v>43.276262500000001</v>
      </c>
      <c r="H321" s="77">
        <f>IFERROR(VLOOKUP($B321,'24hr'!$A$1:$X$367,MATCH('24hrFilter'!H$1,'24hr'!$C$1:$X$1,0)+2,0),"")</f>
        <v>18.081919500000001</v>
      </c>
      <c r="I321" s="77">
        <f>IFERROR(VLOOKUP($B321,'24hr'!$A$1:$X$367,MATCH('24hrFilter'!I$1,'24hr'!$C$1:$X$1,0)+2,0),"")</f>
        <v>54.040087800000002</v>
      </c>
      <c r="J321" s="77">
        <f>IFERROR(VLOOKUP($B321,'24hr'!$A$1:$X$367,MATCH('24hrFilter'!J$1,'24hr'!$C$1:$X$1,0)+2,0),"")</f>
        <v>51.812778000000002</v>
      </c>
      <c r="K321" s="77">
        <f>IFERROR(VLOOKUP($B321,'24hr'!$A$1:$X$367,MATCH('24hrFilter'!K$1,'24hr'!$C$1:$X$1,0)+2,0),"")</f>
        <v>24.826573500000002</v>
      </c>
      <c r="L321" s="77">
        <f>IFERROR(VLOOKUP($B321,'24hr'!$A$1:$X$367,MATCH('24hrFilter'!L$1,'24hr'!$C$1:$X$1,0)+2,0),"")</f>
        <v>24.826573500000002</v>
      </c>
      <c r="M321" s="77">
        <f>IFERROR(VLOOKUP($B321,'24hr'!$A$1:$X$367,MATCH('24hrFilter'!M$1,'24hr'!$C$1:$X$1,0)+2,0),"")</f>
        <v>26.986204499999999</v>
      </c>
      <c r="N321" s="77">
        <f>IFERROR(VLOOKUP($B321,'24hr'!$A$1:$X$367,MATCH('24hrFilter'!N$1,'24hr'!$C$1:$X$1,0)+2,0),"")</f>
        <v>36.47674275</v>
      </c>
      <c r="O321" s="77">
        <f>IFERROR(VLOOKUP($B321,'24hr'!$A$1:$X$367,MATCH('24hrFilter'!O$1,'24hr'!$C$1:$X$1,0)+2,0),"")</f>
        <v>99.080633500000005</v>
      </c>
      <c r="P321" s="77">
        <f>IFERROR(VLOOKUP($B321,'24hr'!$A$1:$X$367,MATCH('24hrFilter'!P$1,'24hr'!$C$1:$X$1,0)+2,0),"")</f>
        <v>35.442307499999998</v>
      </c>
      <c r="Q321" s="77">
        <f>IFERROR(VLOOKUP($B321,'24hr'!$A$1:$X$367,MATCH('24hrFilter'!Q$1,'24hr'!$C$1:$X$1,0)+2,0),"")</f>
        <v>35.442307499999998</v>
      </c>
      <c r="R321" s="77">
        <f>IFERROR(VLOOKUP($B321,'24hr'!$A$1:$X$367,MATCH('24hrFilter'!R$1,'24hr'!$C$1:$X$1,0)+2,0),"")</f>
        <v>63.638325999999999</v>
      </c>
      <c r="S321" s="77">
        <f>IFERROR(VLOOKUP($B321,'24hr'!$A$1:$X$367,MATCH('24hrFilter'!S$1,'24hr'!$C$1:$X$1,0)+2,0),"")</f>
        <v>60.695528050000007</v>
      </c>
      <c r="T321" s="77">
        <f>IFERROR(VLOOKUP($B321,'24hr'!$A$1:$X$367,MATCH('24hrFilter'!T$1,'24hr'!$C$1:$X$1,0)+2,0),"")</f>
        <v>7.5793649999999992</v>
      </c>
      <c r="U321" s="77">
        <f>IFERROR(VLOOKUP($B321,'24hr'!$A$1:$X$367,MATCH('24hrFilter'!U$1,'24hr'!$C$1:$X$1,0)+2,0),"")</f>
        <v>1.6958044999999999</v>
      </c>
      <c r="V321" s="77">
        <f>IFERROR(VLOOKUP($B321,'24hr'!$A$1:$X$367,MATCH('24hrFilter'!V$1,'24hr'!$C$1:$X$1,0)+2,0),"")</f>
        <v>1.6958044999999999</v>
      </c>
      <c r="W321" s="77">
        <f>IFERROR(VLOOKUP($B321,'24hr'!$A$1:$X$367,MATCH('24hrFilter'!W$1,'24hr'!$C$1:$X$1,0)+2,0),"")</f>
        <v>5.8835604999999997</v>
      </c>
      <c r="X321" s="77">
        <f>IFERROR(VLOOKUP($B321,'24hr'!$A$1:$X$367,MATCH('24hrFilter'!X$1,'24hr'!$C$1:$X$1,0)+2,0),"")</f>
        <v>3.5312585999999997</v>
      </c>
      <c r="Y321" s="77">
        <f>IFERROR(VLOOKUP($B321,'24hr'!$A$1:$Z$367,MATCH('24hrFilter'!Y$1,'24hr'!$C$1:$Z$1,0)+2,0),"")</f>
        <v>65</v>
      </c>
      <c r="Z321" s="77">
        <f>IFERROR(VLOOKUP($B321,'24hr'!$A$1:$Z$367,MATCH('24hrFilter'!Z$1,'24hr'!$C$1:$Z$1,0)+2,0),"")</f>
        <v>75</v>
      </c>
    </row>
    <row r="322" spans="2:26" x14ac:dyDescent="0.25">
      <c r="B322">
        <f>IF(ROW()-1&lt;=Input!$F$4,ROW()-1,"")</f>
        <v>321</v>
      </c>
      <c r="C322" s="1">
        <f>IFERROR(VLOOKUP($B322,'24hr'!$A$1:$X$367,MATCH('24hrFilter'!C$1,'24hr'!$C$1:$X$1,0)+2,0),"")</f>
        <v>43874</v>
      </c>
      <c r="D322" s="77" t="str">
        <f>IFERROR(VLOOKUP($B322,'24hr'!$A$1:$X$367,MATCH('24hrFilter'!D$1,'24hr'!$C$1:$X$1,0)+2,0),"")</f>
        <v>Combined</v>
      </c>
      <c r="E322" s="77">
        <f>IFERROR(VLOOKUP($B322,'24hr'!$A$1:$X$367,MATCH('24hrFilter'!E$1,'24hr'!$C$1:$X$1,0)+2,0),"")</f>
        <v>52.691667000000002</v>
      </c>
      <c r="F322" s="77">
        <f>IFERROR(VLOOKUP($B322,'24hr'!$A$1:$X$367,MATCH('24hrFilter'!F$1,'24hr'!$C$1:$X$1,0)+2,0),"")</f>
        <v>43.223077000000004</v>
      </c>
      <c r="G322" s="77">
        <f>IFERROR(VLOOKUP($B322,'24hr'!$A$1:$X$367,MATCH('24hrFilter'!G$1,'24hr'!$C$1:$X$1,0)+2,0),"")</f>
        <v>43.223077000000004</v>
      </c>
      <c r="H322" s="77">
        <f>IFERROR(VLOOKUP($B322,'24hr'!$A$1:$X$367,MATCH('24hrFilter'!H$1,'24hr'!$C$1:$X$1,0)+2,0),"")</f>
        <v>19.493525500000004</v>
      </c>
      <c r="I322" s="77">
        <f>IFERROR(VLOOKUP($B322,'24hr'!$A$1:$X$367,MATCH('24hrFilter'!I$1,'24hr'!$C$1:$X$1,0)+2,0),"")</f>
        <v>53.158530249999998</v>
      </c>
      <c r="J322" s="77">
        <f>IFERROR(VLOOKUP($B322,'24hr'!$A$1:$X$367,MATCH('24hrFilter'!J$1,'24hr'!$C$1:$X$1,0)+2,0),"")</f>
        <v>44.25</v>
      </c>
      <c r="K322" s="77">
        <f>IFERROR(VLOOKUP($B322,'24hr'!$A$1:$X$367,MATCH('24hrFilter'!K$1,'24hr'!$C$1:$X$1,0)+2,0),"")</f>
        <v>18.046154000000001</v>
      </c>
      <c r="L322" s="77">
        <f>IFERROR(VLOOKUP($B322,'24hr'!$A$1:$X$367,MATCH('24hrFilter'!L$1,'24hr'!$C$1:$X$1,0)+2,0),"")</f>
        <v>18.046154000000001</v>
      </c>
      <c r="M322" s="77">
        <f>IFERROR(VLOOKUP($B322,'24hr'!$A$1:$X$367,MATCH('24hrFilter'!M$1,'24hr'!$C$1:$X$1,0)+2,0),"")</f>
        <v>26.203845999999999</v>
      </c>
      <c r="N322" s="77">
        <f>IFERROR(VLOOKUP($B322,'24hr'!$A$1:$X$367,MATCH('24hrFilter'!N$1,'24hr'!$C$1:$X$1,0)+2,0),"")</f>
        <v>35.003450549999997</v>
      </c>
      <c r="O322" s="77">
        <f>IFERROR(VLOOKUP($B322,'24hr'!$A$1:$X$367,MATCH('24hrFilter'!O$1,'24hr'!$C$1:$X$1,0)+2,0),"")</f>
        <v>87.335024000000004</v>
      </c>
      <c r="P322" s="77">
        <f>IFERROR(VLOOKUP($B322,'24hr'!$A$1:$X$367,MATCH('24hrFilter'!P$1,'24hr'!$C$1:$X$1,0)+2,0),"")</f>
        <v>28.421282000000001</v>
      </c>
      <c r="Q322" s="77">
        <f>IFERROR(VLOOKUP($B322,'24hr'!$A$1:$X$367,MATCH('24hrFilter'!Q$1,'24hr'!$C$1:$X$1,0)+2,0),"")</f>
        <v>28.421282000000001</v>
      </c>
      <c r="R322" s="77">
        <f>IFERROR(VLOOKUP($B322,'24hr'!$A$1:$X$367,MATCH('24hrFilter'!R$1,'24hr'!$C$1:$X$1,0)+2,0),"")</f>
        <v>58.913741999999999</v>
      </c>
      <c r="S322" s="77">
        <f>IFERROR(VLOOKUP($B322,'24hr'!$A$1:$X$367,MATCH('24hrFilter'!S$1,'24hr'!$C$1:$X$1,0)+2,0),"")</f>
        <v>60.277209749999997</v>
      </c>
      <c r="T322" s="77">
        <f>IFERROR(VLOOKUP($B322,'24hr'!$A$1:$X$367,MATCH('24hrFilter'!T$1,'24hr'!$C$1:$X$1,0)+2,0),"")</f>
        <v>5.0384615000000004</v>
      </c>
      <c r="U322" s="77">
        <f>IFERROR(VLOOKUP($B322,'24hr'!$A$1:$X$367,MATCH('24hrFilter'!U$1,'24hr'!$C$1:$X$1,0)+2,0),"")</f>
        <v>0.71328649999999993</v>
      </c>
      <c r="V322" s="77">
        <f>IFERROR(VLOOKUP($B322,'24hr'!$A$1:$X$367,MATCH('24hrFilter'!V$1,'24hr'!$C$1:$X$1,0)+2,0),"")</f>
        <v>0.71328649999999993</v>
      </c>
      <c r="W322" s="77">
        <f>IFERROR(VLOOKUP($B322,'24hr'!$A$1:$X$367,MATCH('24hrFilter'!W$1,'24hr'!$C$1:$X$1,0)+2,0),"")</f>
        <v>4.3251749999999998</v>
      </c>
      <c r="X322" s="77">
        <f>IFERROR(VLOOKUP($B322,'24hr'!$A$1:$X$367,MATCH('24hrFilter'!X$1,'24hr'!$C$1:$X$1,0)+2,0),"")</f>
        <v>2.65369725</v>
      </c>
      <c r="Y322" s="77">
        <f>IFERROR(VLOOKUP($B322,'24hr'!$A$1:$Z$367,MATCH('24hrFilter'!Y$1,'24hr'!$C$1:$Z$1,0)+2,0),"")</f>
        <v>65</v>
      </c>
      <c r="Z322" s="77">
        <f>IFERROR(VLOOKUP($B322,'24hr'!$A$1:$Z$367,MATCH('24hrFilter'!Z$1,'24hr'!$C$1:$Z$1,0)+2,0),"")</f>
        <v>75</v>
      </c>
    </row>
    <row r="323" spans="2:26" x14ac:dyDescent="0.25">
      <c r="B323">
        <f>IF(ROW()-1&lt;=Input!$F$4,ROW()-1,"")</f>
        <v>322</v>
      </c>
      <c r="C323" s="1">
        <f>IFERROR(VLOOKUP($B323,'24hr'!$A$1:$X$367,MATCH('24hrFilter'!C$1,'24hr'!$C$1:$X$1,0)+2,0),"")</f>
        <v>43873</v>
      </c>
      <c r="D323" s="77" t="str">
        <f>IFERROR(VLOOKUP($B323,'24hr'!$A$1:$X$367,MATCH('24hrFilter'!D$1,'24hr'!$C$1:$X$1,0)+2,0),"")</f>
        <v>Combined</v>
      </c>
      <c r="E323" s="77">
        <f>IFERROR(VLOOKUP($B323,'24hr'!$A$1:$X$367,MATCH('24hrFilter'!E$1,'24hr'!$C$1:$X$1,0)+2,0),"")</f>
        <v>53.510908999999998</v>
      </c>
      <c r="F323" s="77">
        <f>IFERROR(VLOOKUP($B323,'24hr'!$A$1:$X$367,MATCH('24hrFilter'!F$1,'24hr'!$C$1:$X$1,0)+2,0),"")</f>
        <v>40.263939000000001</v>
      </c>
      <c r="G323" s="77">
        <f>IFERROR(VLOOKUP($B323,'24hr'!$A$1:$X$367,MATCH('24hrFilter'!G$1,'24hr'!$C$1:$X$1,0)+2,0),"")</f>
        <v>40.263939000000001</v>
      </c>
      <c r="H323" s="77">
        <f>IFERROR(VLOOKUP($B323,'24hr'!$A$1:$X$367,MATCH('24hrFilter'!H$1,'24hr'!$C$1:$X$1,0)+2,0),"")</f>
        <v>24.572284499999995</v>
      </c>
      <c r="I323" s="77">
        <f>IFERROR(VLOOKUP($B323,'24hr'!$A$1:$X$367,MATCH('24hrFilter'!I$1,'24hr'!$C$1:$X$1,0)+2,0),"")</f>
        <v>53.166679099999996</v>
      </c>
      <c r="J323" s="77">
        <f>IFERROR(VLOOKUP($B323,'24hr'!$A$1:$X$367,MATCH('24hrFilter'!J$1,'24hr'!$C$1:$X$1,0)+2,0),"")</f>
        <v>45.920977000000001</v>
      </c>
      <c r="K323" s="77">
        <f>IFERROR(VLOOKUP($B323,'24hr'!$A$1:$X$367,MATCH('24hrFilter'!K$1,'24hr'!$C$1:$X$1,0)+2,0),"")</f>
        <v>18.503146999999998</v>
      </c>
      <c r="L323" s="77">
        <f>IFERROR(VLOOKUP($B323,'24hr'!$A$1:$X$367,MATCH('24hrFilter'!L$1,'24hr'!$C$1:$X$1,0)+2,0),"")</f>
        <v>18.503146999999998</v>
      </c>
      <c r="M323" s="77">
        <f>IFERROR(VLOOKUP($B323,'24hr'!$A$1:$X$367,MATCH('24hrFilter'!M$1,'24hr'!$C$1:$X$1,0)+2,0),"")</f>
        <v>27.417830000000002</v>
      </c>
      <c r="N323" s="77">
        <f>IFERROR(VLOOKUP($B323,'24hr'!$A$1:$X$367,MATCH('24hrFilter'!N$1,'24hr'!$C$1:$X$1,0)+2,0),"")</f>
        <v>33.372875000000001</v>
      </c>
      <c r="O323" s="77">
        <f>IFERROR(VLOOKUP($B323,'24hr'!$A$1:$X$367,MATCH('24hrFilter'!O$1,'24hr'!$C$1:$X$1,0)+2,0),"")</f>
        <v>83.781923000000006</v>
      </c>
      <c r="P323" s="77">
        <f>IFERROR(VLOOKUP($B323,'24hr'!$A$1:$X$367,MATCH('24hrFilter'!P$1,'24hr'!$C$1:$X$1,0)+2,0),"")</f>
        <v>22.125</v>
      </c>
      <c r="Q323" s="77">
        <f>IFERROR(VLOOKUP($B323,'24hr'!$A$1:$X$367,MATCH('24hrFilter'!Q$1,'24hr'!$C$1:$X$1,0)+2,0),"")</f>
        <v>22.125</v>
      </c>
      <c r="R323" s="77">
        <f>IFERROR(VLOOKUP($B323,'24hr'!$A$1:$X$367,MATCH('24hrFilter'!R$1,'24hr'!$C$1:$X$1,0)+2,0),"")</f>
        <v>61.656922999999992</v>
      </c>
      <c r="S323" s="77">
        <f>IFERROR(VLOOKUP($B323,'24hr'!$A$1:$X$367,MATCH('24hrFilter'!S$1,'24hr'!$C$1:$X$1,0)+2,0),"")</f>
        <v>57.596786049999999</v>
      </c>
      <c r="T323" s="77">
        <f>IFERROR(VLOOKUP($B323,'24hr'!$A$1:$X$367,MATCH('24hrFilter'!T$1,'24hr'!$C$1:$X$1,0)+2,0),"")</f>
        <v>7.5699300000000003</v>
      </c>
      <c r="U323" s="77">
        <f>IFERROR(VLOOKUP($B323,'24hr'!$A$1:$X$367,MATCH('24hrFilter'!U$1,'24hr'!$C$1:$X$1,0)+2,0),"")</f>
        <v>1.1923075000000001</v>
      </c>
      <c r="V323" s="77">
        <f>IFERROR(VLOOKUP($B323,'24hr'!$A$1:$X$367,MATCH('24hrFilter'!V$1,'24hr'!$C$1:$X$1,0)+2,0),"")</f>
        <v>1.1923075000000001</v>
      </c>
      <c r="W323" s="77">
        <f>IFERROR(VLOOKUP($B323,'24hr'!$A$1:$X$367,MATCH('24hrFilter'!W$1,'24hr'!$C$1:$X$1,0)+2,0),"")</f>
        <v>6.3776225000000002</v>
      </c>
      <c r="X323" s="77">
        <f>IFERROR(VLOOKUP($B323,'24hr'!$A$1:$X$367,MATCH('24hrFilter'!X$1,'24hr'!$C$1:$X$1,0)+2,0),"")</f>
        <v>3.7921453999999999</v>
      </c>
      <c r="Y323" s="77">
        <f>IFERROR(VLOOKUP($B323,'24hr'!$A$1:$Z$367,MATCH('24hrFilter'!Y$1,'24hr'!$C$1:$Z$1,0)+2,0),"")</f>
        <v>65</v>
      </c>
      <c r="Z323" s="77">
        <f>IFERROR(VLOOKUP($B323,'24hr'!$A$1:$Z$367,MATCH('24hrFilter'!Z$1,'24hr'!$C$1:$Z$1,0)+2,0),"")</f>
        <v>75</v>
      </c>
    </row>
    <row r="324" spans="2:26" x14ac:dyDescent="0.25">
      <c r="B324">
        <f>IF(ROW()-1&lt;=Input!$F$4,ROW()-1,"")</f>
        <v>323</v>
      </c>
      <c r="C324" s="1">
        <f>IFERROR(VLOOKUP($B324,'24hr'!$A$1:$X$367,MATCH('24hrFilter'!C$1,'24hr'!$C$1:$X$1,0)+2,0),"")</f>
        <v>43872</v>
      </c>
      <c r="D324" s="77" t="str">
        <f>IFERROR(VLOOKUP($B324,'24hr'!$A$1:$X$367,MATCH('24hrFilter'!D$1,'24hr'!$C$1:$X$1,0)+2,0),"")</f>
        <v>Combined</v>
      </c>
      <c r="E324" s="77">
        <f>IFERROR(VLOOKUP($B324,'24hr'!$A$1:$X$367,MATCH('24hrFilter'!E$1,'24hr'!$C$1:$X$1,0)+2,0),"")</f>
        <v>57.567273</v>
      </c>
      <c r="F324" s="77">
        <f>IFERROR(VLOOKUP($B324,'24hr'!$A$1:$X$367,MATCH('24hrFilter'!F$1,'24hr'!$C$1:$X$1,0)+2,0),"")</f>
        <v>42.733216499999997</v>
      </c>
      <c r="G324" s="77">
        <f>IFERROR(VLOOKUP($B324,'24hr'!$A$1:$X$367,MATCH('24hrFilter'!G$1,'24hr'!$C$1:$X$1,0)+2,0),"")</f>
        <v>42.733216499999997</v>
      </c>
      <c r="H324" s="77">
        <f>IFERROR(VLOOKUP($B324,'24hr'!$A$1:$X$367,MATCH('24hrFilter'!H$1,'24hr'!$C$1:$X$1,0)+2,0),"")</f>
        <v>23.046253500000006</v>
      </c>
      <c r="I324" s="77">
        <f>IFERROR(VLOOKUP($B324,'24hr'!$A$1:$X$367,MATCH('24hrFilter'!I$1,'24hr'!$C$1:$X$1,0)+2,0),"")</f>
        <v>54.582266300000001</v>
      </c>
      <c r="J324" s="77">
        <f>IFERROR(VLOOKUP($B324,'24hr'!$A$1:$X$367,MATCH('24hrFilter'!J$1,'24hr'!$C$1:$X$1,0)+2,0),"")</f>
        <v>53.647359999999999</v>
      </c>
      <c r="K324" s="77">
        <f>IFERROR(VLOOKUP($B324,'24hr'!$A$1:$X$367,MATCH('24hrFilter'!K$1,'24hr'!$C$1:$X$1,0)+2,0),"")</f>
        <v>16.3876925</v>
      </c>
      <c r="L324" s="77">
        <f>IFERROR(VLOOKUP($B324,'24hr'!$A$1:$X$367,MATCH('24hrFilter'!L$1,'24hr'!$C$1:$X$1,0)+2,0),"")</f>
        <v>16.3876925</v>
      </c>
      <c r="M324" s="77">
        <f>IFERROR(VLOOKUP($B324,'24hr'!$A$1:$X$367,MATCH('24hrFilter'!M$1,'24hr'!$C$1:$X$1,0)+2,0),"")</f>
        <v>37.259667499999999</v>
      </c>
      <c r="N324" s="77">
        <f>IFERROR(VLOOKUP($B324,'24hr'!$A$1:$X$367,MATCH('24hrFilter'!N$1,'24hr'!$C$1:$X$1,0)+2,0),"")</f>
        <v>33.2233649</v>
      </c>
      <c r="O324" s="77">
        <f>IFERROR(VLOOKUP($B324,'24hr'!$A$1:$X$367,MATCH('24hrFilter'!O$1,'24hr'!$C$1:$X$1,0)+2,0),"")</f>
        <v>99.224999999999994</v>
      </c>
      <c r="P324" s="77">
        <f>IFERROR(VLOOKUP($B324,'24hr'!$A$1:$X$367,MATCH('24hrFilter'!P$1,'24hr'!$C$1:$X$1,0)+2,0),"")</f>
        <v>21.210909000000001</v>
      </c>
      <c r="Q324" s="77">
        <f>IFERROR(VLOOKUP($B324,'24hr'!$A$1:$X$367,MATCH('24hrFilter'!Q$1,'24hr'!$C$1:$X$1,0)+2,0),"")</f>
        <v>21.210909000000001</v>
      </c>
      <c r="R324" s="77">
        <f>IFERROR(VLOOKUP($B324,'24hr'!$A$1:$X$367,MATCH('24hrFilter'!R$1,'24hr'!$C$1:$X$1,0)+2,0),"")</f>
        <v>78.014091000000008</v>
      </c>
      <c r="S324" s="77">
        <f>IFERROR(VLOOKUP($B324,'24hr'!$A$1:$X$367,MATCH('24hrFilter'!S$1,'24hr'!$C$1:$X$1,0)+2,0),"")</f>
        <v>54.900795500000001</v>
      </c>
      <c r="T324" s="77">
        <f>IFERROR(VLOOKUP($B324,'24hr'!$A$1:$X$367,MATCH('24hrFilter'!T$1,'24hr'!$C$1:$X$1,0)+2,0),"")</f>
        <v>9.4790209999999995</v>
      </c>
      <c r="U324" s="77">
        <f>IFERROR(VLOOKUP($B324,'24hr'!$A$1:$X$367,MATCH('24hrFilter'!U$1,'24hr'!$C$1:$X$1,0)+2,0),"")</f>
        <v>0.52097899999999997</v>
      </c>
      <c r="V324" s="77">
        <f>IFERROR(VLOOKUP($B324,'24hr'!$A$1:$X$367,MATCH('24hrFilter'!V$1,'24hr'!$C$1:$X$1,0)+2,0),"")</f>
        <v>0.52097899999999997</v>
      </c>
      <c r="W324" s="77">
        <f>IFERROR(VLOOKUP($B324,'24hr'!$A$1:$X$367,MATCH('24hrFilter'!W$1,'24hr'!$C$1:$X$1,0)+2,0),"")</f>
        <v>8.9580420000000007</v>
      </c>
      <c r="X324" s="77">
        <f>IFERROR(VLOOKUP($B324,'24hr'!$A$1:$X$367,MATCH('24hrFilter'!X$1,'24hr'!$C$1:$X$1,0)+2,0),"")</f>
        <v>4.2783709999999999</v>
      </c>
      <c r="Y324" s="77">
        <f>IFERROR(VLOOKUP($B324,'24hr'!$A$1:$Z$367,MATCH('24hrFilter'!Y$1,'24hr'!$C$1:$Z$1,0)+2,0),"")</f>
        <v>65</v>
      </c>
      <c r="Z324" s="77">
        <f>IFERROR(VLOOKUP($B324,'24hr'!$A$1:$Z$367,MATCH('24hrFilter'!Z$1,'24hr'!$C$1:$Z$1,0)+2,0),"")</f>
        <v>75</v>
      </c>
    </row>
    <row r="325" spans="2:26" x14ac:dyDescent="0.25">
      <c r="B325">
        <f>IF(ROW()-1&lt;=Input!$F$4,ROW()-1,"")</f>
        <v>324</v>
      </c>
      <c r="C325" s="1">
        <f>IFERROR(VLOOKUP($B325,'24hr'!$A$1:$X$367,MATCH('24hrFilter'!C$1,'24hr'!$C$1:$X$1,0)+2,0),"")</f>
        <v>43871</v>
      </c>
      <c r="D325" s="77" t="str">
        <f>IFERROR(VLOOKUP($B325,'24hr'!$A$1:$X$367,MATCH('24hrFilter'!D$1,'24hr'!$C$1:$X$1,0)+2,0),"")</f>
        <v>Combined</v>
      </c>
      <c r="E325" s="77">
        <f>IFERROR(VLOOKUP($B325,'24hr'!$A$1:$X$367,MATCH('24hrFilter'!E$1,'24hr'!$C$1:$X$1,0)+2,0),"")</f>
        <v>60.125</v>
      </c>
      <c r="F325" s="77">
        <f>IFERROR(VLOOKUP($B325,'24hr'!$A$1:$X$367,MATCH('24hrFilter'!F$1,'24hr'!$C$1:$X$1,0)+2,0),"")</f>
        <v>43.218357499999996</v>
      </c>
      <c r="G325" s="77">
        <f>IFERROR(VLOOKUP($B325,'24hr'!$A$1:$X$367,MATCH('24hrFilter'!G$1,'24hr'!$C$1:$X$1,0)+2,0),"")</f>
        <v>43.218357499999996</v>
      </c>
      <c r="H325" s="77">
        <f>IFERROR(VLOOKUP($B325,'24hr'!$A$1:$X$367,MATCH('24hrFilter'!H$1,'24hr'!$C$1:$X$1,0)+2,0),"")</f>
        <v>23.585809000000001</v>
      </c>
      <c r="I325" s="77">
        <f>IFERROR(VLOOKUP($B325,'24hr'!$A$1:$X$367,MATCH('24hrFilter'!I$1,'24hr'!$C$1:$X$1,0)+2,0),"")</f>
        <v>54.829076499999999</v>
      </c>
      <c r="J325" s="77">
        <f>IFERROR(VLOOKUP($B325,'24hr'!$A$1:$X$367,MATCH('24hrFilter'!J$1,'24hr'!$C$1:$X$1,0)+2,0),"")</f>
        <v>56.783376000000004</v>
      </c>
      <c r="K325" s="77">
        <f>IFERROR(VLOOKUP($B325,'24hr'!$A$1:$X$367,MATCH('24hrFilter'!K$1,'24hr'!$C$1:$X$1,0)+2,0),"")</f>
        <v>11.352797500000001</v>
      </c>
      <c r="L325" s="77">
        <f>IFERROR(VLOOKUP($B325,'24hr'!$A$1:$X$367,MATCH('24hrFilter'!L$1,'24hr'!$C$1:$X$1,0)+2,0),"")</f>
        <v>11.352797500000001</v>
      </c>
      <c r="M325" s="77">
        <f>IFERROR(VLOOKUP($B325,'24hr'!$A$1:$X$367,MATCH('24hrFilter'!M$1,'24hr'!$C$1:$X$1,0)+2,0),"")</f>
        <v>45.430578500000003</v>
      </c>
      <c r="N325" s="77">
        <f>IFERROR(VLOOKUP($B325,'24hr'!$A$1:$X$367,MATCH('24hrFilter'!N$1,'24hr'!$C$1:$X$1,0)+2,0),"")</f>
        <v>36.4762992</v>
      </c>
      <c r="O325" s="77">
        <f>IFERROR(VLOOKUP($B325,'24hr'!$A$1:$X$367,MATCH('24hrFilter'!O$1,'24hr'!$C$1:$X$1,0)+2,0),"")</f>
        <v>99.404117499999998</v>
      </c>
      <c r="P325" s="77">
        <f>IFERROR(VLOOKUP($B325,'24hr'!$A$1:$X$367,MATCH('24hrFilter'!P$1,'24hr'!$C$1:$X$1,0)+2,0),"")</f>
        <v>15.492412999999999</v>
      </c>
      <c r="Q325" s="77">
        <f>IFERROR(VLOOKUP($B325,'24hr'!$A$1:$X$367,MATCH('24hrFilter'!Q$1,'24hr'!$C$1:$X$1,0)+2,0),"")</f>
        <v>15.492412999999999</v>
      </c>
      <c r="R325" s="77">
        <f>IFERROR(VLOOKUP($B325,'24hr'!$A$1:$X$367,MATCH('24hrFilter'!R$1,'24hr'!$C$1:$X$1,0)+2,0),"")</f>
        <v>83.911704499999999</v>
      </c>
      <c r="S325" s="77">
        <f>IFERROR(VLOOKUP($B325,'24hr'!$A$1:$X$367,MATCH('24hrFilter'!S$1,'24hr'!$C$1:$X$1,0)+2,0),"")</f>
        <v>61.832857649999994</v>
      </c>
      <c r="T325" s="77">
        <f>IFERROR(VLOOKUP($B325,'24hr'!$A$1:$X$367,MATCH('24hrFilter'!T$1,'24hr'!$C$1:$X$1,0)+2,0),"")</f>
        <v>9.3939389999999996</v>
      </c>
      <c r="U325" s="77">
        <f>IFERROR(VLOOKUP($B325,'24hr'!$A$1:$X$367,MATCH('24hrFilter'!U$1,'24hr'!$C$1:$X$1,0)+2,0),"")</f>
        <v>1.3421055</v>
      </c>
      <c r="V325" s="77">
        <f>IFERROR(VLOOKUP($B325,'24hr'!$A$1:$X$367,MATCH('24hrFilter'!V$1,'24hr'!$C$1:$X$1,0)+2,0),"")</f>
        <v>1.3421055</v>
      </c>
      <c r="W325" s="77">
        <f>IFERROR(VLOOKUP($B325,'24hr'!$A$1:$X$367,MATCH('24hrFilter'!W$1,'24hr'!$C$1:$X$1,0)+2,0),"")</f>
        <v>8.0518335000000008</v>
      </c>
      <c r="X325" s="77">
        <f>IFERROR(VLOOKUP($B325,'24hr'!$A$1:$X$367,MATCH('24hrFilter'!X$1,'24hr'!$C$1:$X$1,0)+2,0),"")</f>
        <v>4.2788544999999996</v>
      </c>
      <c r="Y325" s="77">
        <f>IFERROR(VLOOKUP($B325,'24hr'!$A$1:$Z$367,MATCH('24hrFilter'!Y$1,'24hr'!$C$1:$Z$1,0)+2,0),"")</f>
        <v>65</v>
      </c>
      <c r="Z325" s="77">
        <f>IFERROR(VLOOKUP($B325,'24hr'!$A$1:$Z$367,MATCH('24hrFilter'!Z$1,'24hr'!$C$1:$Z$1,0)+2,0),"")</f>
        <v>75</v>
      </c>
    </row>
    <row r="326" spans="2:26" x14ac:dyDescent="0.25">
      <c r="B326">
        <f>IF(ROW()-1&lt;=Input!$F$4,ROW()-1,"")</f>
        <v>325</v>
      </c>
      <c r="C326" s="1">
        <f>IFERROR(VLOOKUP($B326,'24hr'!$A$1:$X$367,MATCH('24hrFilter'!C$1,'24hr'!$C$1:$X$1,0)+2,0),"")</f>
        <v>43870</v>
      </c>
      <c r="D326" s="77" t="str">
        <f>IFERROR(VLOOKUP($B326,'24hr'!$A$1:$X$367,MATCH('24hrFilter'!D$1,'24hr'!$C$1:$X$1,0)+2,0),"")</f>
        <v>Combined</v>
      </c>
      <c r="E326" s="77">
        <f>IFERROR(VLOOKUP($B326,'24hr'!$A$1:$X$367,MATCH('24hrFilter'!E$1,'24hr'!$C$1:$X$1,0)+2,0),"")</f>
        <v>54.809091000000002</v>
      </c>
      <c r="F326" s="77">
        <f>IFERROR(VLOOKUP($B326,'24hr'!$A$1:$X$367,MATCH('24hrFilter'!F$1,'24hr'!$C$1:$X$1,0)+2,0),"")</f>
        <v>43.220672999999998</v>
      </c>
      <c r="G326" s="77">
        <f>IFERROR(VLOOKUP($B326,'24hr'!$A$1:$X$367,MATCH('24hrFilter'!G$1,'24hr'!$C$1:$X$1,0)+2,0),"")</f>
        <v>43.220672999999998</v>
      </c>
      <c r="H326" s="77">
        <f>IFERROR(VLOOKUP($B326,'24hr'!$A$1:$X$367,MATCH('24hrFilter'!H$1,'24hr'!$C$1:$X$1,0)+2,0),"")</f>
        <v>21.6800265</v>
      </c>
      <c r="I326" s="77">
        <f>IFERROR(VLOOKUP($B326,'24hr'!$A$1:$X$367,MATCH('24hrFilter'!I$1,'24hr'!$C$1:$X$1,0)+2,0),"")</f>
        <v>54.336726499999997</v>
      </c>
      <c r="J326" s="77">
        <f>IFERROR(VLOOKUP($B326,'24hr'!$A$1:$X$367,MATCH('24hrFilter'!J$1,'24hr'!$C$1:$X$1,0)+2,0),"")</f>
        <v>54.404166500000002</v>
      </c>
      <c r="K326" s="77">
        <f>IFERROR(VLOOKUP($B326,'24hr'!$A$1:$X$367,MATCH('24hrFilter'!K$1,'24hr'!$C$1:$X$1,0)+2,0),"")</f>
        <v>15.556993</v>
      </c>
      <c r="L326" s="77">
        <f>IFERROR(VLOOKUP($B326,'24hr'!$A$1:$X$367,MATCH('24hrFilter'!L$1,'24hr'!$C$1:$X$1,0)+2,0),"")</f>
        <v>15.556993</v>
      </c>
      <c r="M326" s="77">
        <f>IFERROR(VLOOKUP($B326,'24hr'!$A$1:$X$367,MATCH('24hrFilter'!M$1,'24hr'!$C$1:$X$1,0)+2,0),"")</f>
        <v>38.847173499999997</v>
      </c>
      <c r="N326" s="77">
        <f>IFERROR(VLOOKUP($B326,'24hr'!$A$1:$X$367,MATCH('24hrFilter'!N$1,'24hr'!$C$1:$X$1,0)+2,0),"")</f>
        <v>37.737959599999996</v>
      </c>
      <c r="O326" s="77">
        <f>IFERROR(VLOOKUP($B326,'24hr'!$A$1:$X$367,MATCH('24hrFilter'!O$1,'24hr'!$C$1:$X$1,0)+2,0),"")</f>
        <v>96.004999999999995</v>
      </c>
      <c r="P326" s="77">
        <f>IFERROR(VLOOKUP($B326,'24hr'!$A$1:$X$367,MATCH('24hrFilter'!P$1,'24hr'!$C$1:$X$1,0)+2,0),"")</f>
        <v>21.7752795</v>
      </c>
      <c r="Q326" s="77">
        <f>IFERROR(VLOOKUP($B326,'24hr'!$A$1:$X$367,MATCH('24hrFilter'!Q$1,'24hr'!$C$1:$X$1,0)+2,0),"")</f>
        <v>21.7752795</v>
      </c>
      <c r="R326" s="77">
        <f>IFERROR(VLOOKUP($B326,'24hr'!$A$1:$X$367,MATCH('24hrFilter'!R$1,'24hr'!$C$1:$X$1,0)+2,0),"")</f>
        <v>74.229720499999999</v>
      </c>
      <c r="S326" s="77">
        <f>IFERROR(VLOOKUP($B326,'24hr'!$A$1:$X$367,MATCH('24hrFilter'!S$1,'24hr'!$C$1:$X$1,0)+2,0),"")</f>
        <v>65.586947299999991</v>
      </c>
      <c r="T326" s="77">
        <f>IFERROR(VLOOKUP($B326,'24hr'!$A$1:$X$367,MATCH('24hrFilter'!T$1,'24hr'!$C$1:$X$1,0)+2,0),"")</f>
        <v>6.1465204999999994</v>
      </c>
      <c r="U326" s="77">
        <f>IFERROR(VLOOKUP($B326,'24hr'!$A$1:$X$367,MATCH('24hrFilter'!U$1,'24hr'!$C$1:$X$1,0)+2,0),"")</f>
        <v>1.5927275000000001</v>
      </c>
      <c r="V326" s="77">
        <f>IFERROR(VLOOKUP($B326,'24hr'!$A$1:$X$367,MATCH('24hrFilter'!V$1,'24hr'!$C$1:$X$1,0)+2,0),"")</f>
        <v>1.5927275000000001</v>
      </c>
      <c r="W326" s="77">
        <f>IFERROR(VLOOKUP($B326,'24hr'!$A$1:$X$367,MATCH('24hrFilter'!W$1,'24hr'!$C$1:$X$1,0)+2,0),"")</f>
        <v>4.5537929999999998</v>
      </c>
      <c r="X326" s="77">
        <f>IFERROR(VLOOKUP($B326,'24hr'!$A$1:$X$367,MATCH('24hrFilter'!X$1,'24hr'!$C$1:$X$1,0)+2,0),"")</f>
        <v>3.5932551500000001</v>
      </c>
      <c r="Y326" s="77">
        <f>IFERROR(VLOOKUP($B326,'24hr'!$A$1:$Z$367,MATCH('24hrFilter'!Y$1,'24hr'!$C$1:$Z$1,0)+2,0),"")</f>
        <v>65</v>
      </c>
      <c r="Z326" s="77">
        <f>IFERROR(VLOOKUP($B326,'24hr'!$A$1:$Z$367,MATCH('24hrFilter'!Z$1,'24hr'!$C$1:$Z$1,0)+2,0),"")</f>
        <v>75</v>
      </c>
    </row>
    <row r="327" spans="2:26" x14ac:dyDescent="0.25">
      <c r="B327">
        <f>IF(ROW()-1&lt;=Input!$F$4,ROW()-1,"")</f>
        <v>326</v>
      </c>
      <c r="C327" s="1">
        <f>IFERROR(VLOOKUP($B327,'24hr'!$A$1:$X$367,MATCH('24hrFilter'!C$1,'24hr'!$C$1:$X$1,0)+2,0),"")</f>
        <v>43869</v>
      </c>
      <c r="D327" s="77" t="str">
        <f>IFERROR(VLOOKUP($B327,'24hr'!$A$1:$X$367,MATCH('24hrFilter'!D$1,'24hr'!$C$1:$X$1,0)+2,0),"")</f>
        <v>Combined</v>
      </c>
      <c r="E327" s="77">
        <f>IFERROR(VLOOKUP($B327,'24hr'!$A$1:$X$367,MATCH('24hrFilter'!E$1,'24hr'!$C$1:$X$1,0)+2,0),"")</f>
        <v>60.938181999999998</v>
      </c>
      <c r="F327" s="77">
        <f>IFERROR(VLOOKUP($B327,'24hr'!$A$1:$X$367,MATCH('24hrFilter'!F$1,'24hr'!$C$1:$X$1,0)+2,0),"")</f>
        <v>42.619929999999997</v>
      </c>
      <c r="G327" s="77">
        <f>IFERROR(VLOOKUP($B327,'24hr'!$A$1:$X$367,MATCH('24hrFilter'!G$1,'24hr'!$C$1:$X$1,0)+2,0),"")</f>
        <v>42.619929999999997</v>
      </c>
      <c r="H327" s="77">
        <f>IFERROR(VLOOKUP($B327,'24hr'!$A$1:$X$367,MATCH('24hrFilter'!H$1,'24hr'!$C$1:$X$1,0)+2,0),"")</f>
        <v>24.699161</v>
      </c>
      <c r="I327" s="77">
        <f>IFERROR(VLOOKUP($B327,'24hr'!$A$1:$X$367,MATCH('24hrFilter'!I$1,'24hr'!$C$1:$X$1,0)+2,0),"")</f>
        <v>54.455307550000001</v>
      </c>
      <c r="J327" s="77">
        <f>IFERROR(VLOOKUP($B327,'24hr'!$A$1:$X$367,MATCH('24hrFilter'!J$1,'24hr'!$C$1:$X$1,0)+2,0),"")</f>
        <v>57.369841000000001</v>
      </c>
      <c r="K327" s="77">
        <f>IFERROR(VLOOKUP($B327,'24hr'!$A$1:$X$367,MATCH('24hrFilter'!K$1,'24hr'!$C$1:$X$1,0)+2,0),"")</f>
        <v>18.983916000000001</v>
      </c>
      <c r="L327" s="77">
        <f>IFERROR(VLOOKUP($B327,'24hr'!$A$1:$X$367,MATCH('24hrFilter'!L$1,'24hr'!$C$1:$X$1,0)+2,0),"")</f>
        <v>18.983916000000001</v>
      </c>
      <c r="M327" s="77">
        <f>IFERROR(VLOOKUP($B327,'24hr'!$A$1:$X$367,MATCH('24hrFilter'!M$1,'24hr'!$C$1:$X$1,0)+2,0),"")</f>
        <v>38.385925</v>
      </c>
      <c r="N327" s="77">
        <f>IFERROR(VLOOKUP($B327,'24hr'!$A$1:$X$367,MATCH('24hrFilter'!N$1,'24hr'!$C$1:$X$1,0)+2,0),"")</f>
        <v>35.401255450000001</v>
      </c>
      <c r="O327" s="77">
        <f>IFERROR(VLOOKUP($B327,'24hr'!$A$1:$X$367,MATCH('24hrFilter'!O$1,'24hr'!$C$1:$X$1,0)+2,0),"")</f>
        <v>99.674106999999992</v>
      </c>
      <c r="P327" s="77">
        <f>IFERROR(VLOOKUP($B327,'24hr'!$A$1:$X$367,MATCH('24hrFilter'!P$1,'24hr'!$C$1:$X$1,0)+2,0),"")</f>
        <v>17.924300500000001</v>
      </c>
      <c r="Q327" s="77">
        <f>IFERROR(VLOOKUP($B327,'24hr'!$A$1:$X$367,MATCH('24hrFilter'!Q$1,'24hr'!$C$1:$X$1,0)+2,0),"")</f>
        <v>17.924300500000001</v>
      </c>
      <c r="R327" s="77">
        <f>IFERROR(VLOOKUP($B327,'24hr'!$A$1:$X$367,MATCH('24hrFilter'!R$1,'24hr'!$C$1:$X$1,0)+2,0),"")</f>
        <v>81.749806500000005</v>
      </c>
      <c r="S327" s="77">
        <f>IFERROR(VLOOKUP($B327,'24hr'!$A$1:$X$367,MATCH('24hrFilter'!S$1,'24hr'!$C$1:$X$1,0)+2,0),"")</f>
        <v>59.337923900000007</v>
      </c>
      <c r="T327" s="77">
        <f>IFERROR(VLOOKUP($B327,'24hr'!$A$1:$X$367,MATCH('24hrFilter'!T$1,'24hr'!$C$1:$X$1,0)+2,0),"")</f>
        <v>9.6643360000000005</v>
      </c>
      <c r="U327" s="77">
        <f>IFERROR(VLOOKUP($B327,'24hr'!$A$1:$X$367,MATCH('24hrFilter'!U$1,'24hr'!$C$1:$X$1,0)+2,0),"")</f>
        <v>0.7843405</v>
      </c>
      <c r="V327" s="77">
        <f>IFERROR(VLOOKUP($B327,'24hr'!$A$1:$X$367,MATCH('24hrFilter'!V$1,'24hr'!$C$1:$X$1,0)+2,0),"")</f>
        <v>0.7843405</v>
      </c>
      <c r="W327" s="77">
        <f>IFERROR(VLOOKUP($B327,'24hr'!$A$1:$X$367,MATCH('24hrFilter'!W$1,'24hr'!$C$1:$X$1,0)+2,0),"")</f>
        <v>8.8799954999999997</v>
      </c>
      <c r="X327" s="77">
        <f>IFERROR(VLOOKUP($B327,'24hr'!$A$1:$X$367,MATCH('24hrFilter'!X$1,'24hr'!$C$1:$X$1,0)+2,0),"")</f>
        <v>2.8836647499999999</v>
      </c>
      <c r="Y327" s="77">
        <f>IFERROR(VLOOKUP($B327,'24hr'!$A$1:$Z$367,MATCH('24hrFilter'!Y$1,'24hr'!$C$1:$Z$1,0)+2,0),"")</f>
        <v>65</v>
      </c>
      <c r="Z327" s="77">
        <f>IFERROR(VLOOKUP($B327,'24hr'!$A$1:$Z$367,MATCH('24hrFilter'!Z$1,'24hr'!$C$1:$Z$1,0)+2,0),"")</f>
        <v>75</v>
      </c>
    </row>
    <row r="328" spans="2:26" x14ac:dyDescent="0.25">
      <c r="B328">
        <f>IF(ROW()-1&lt;=Input!$F$4,ROW()-1,"")</f>
        <v>327</v>
      </c>
      <c r="C328" s="1">
        <f>IFERROR(VLOOKUP($B328,'24hr'!$A$1:$X$367,MATCH('24hrFilter'!C$1,'24hr'!$C$1:$X$1,0)+2,0),"")</f>
        <v>43868</v>
      </c>
      <c r="D328" s="77" t="str">
        <f>IFERROR(VLOOKUP($B328,'24hr'!$A$1:$X$367,MATCH('24hrFilter'!D$1,'24hr'!$C$1:$X$1,0)+2,0),"")</f>
        <v>Combined</v>
      </c>
      <c r="E328" s="77">
        <f>IFERROR(VLOOKUP($B328,'24hr'!$A$1:$X$367,MATCH('24hrFilter'!E$1,'24hr'!$C$1:$X$1,0)+2,0),"")</f>
        <v>55.196429000000002</v>
      </c>
      <c r="F328" s="77">
        <f>IFERROR(VLOOKUP($B328,'24hr'!$A$1:$X$367,MATCH('24hrFilter'!F$1,'24hr'!$C$1:$X$1,0)+2,0),"")</f>
        <v>41.938257500000006</v>
      </c>
      <c r="G328" s="77">
        <f>IFERROR(VLOOKUP($B328,'24hr'!$A$1:$X$367,MATCH('24hrFilter'!G$1,'24hr'!$C$1:$X$1,0)+2,0),"")</f>
        <v>41.938257500000006</v>
      </c>
      <c r="H328" s="77">
        <f>IFERROR(VLOOKUP($B328,'24hr'!$A$1:$X$367,MATCH('24hrFilter'!H$1,'24hr'!$C$1:$X$1,0)+2,0),"")</f>
        <v>21.202264499999998</v>
      </c>
      <c r="I328" s="77">
        <f>IFERROR(VLOOKUP($B328,'24hr'!$A$1:$X$367,MATCH('24hrFilter'!I$1,'24hr'!$C$1:$X$1,0)+2,0),"")</f>
        <v>53.448679100000007</v>
      </c>
      <c r="J328" s="77">
        <f>IFERROR(VLOOKUP($B328,'24hr'!$A$1:$X$367,MATCH('24hrFilter'!J$1,'24hr'!$C$1:$X$1,0)+2,0),"")</f>
        <v>56.890714500000001</v>
      </c>
      <c r="K328" s="77">
        <f>IFERROR(VLOOKUP($B328,'24hr'!$A$1:$X$367,MATCH('24hrFilter'!K$1,'24hr'!$C$1:$X$1,0)+2,0),"")</f>
        <v>13.3551515</v>
      </c>
      <c r="L328" s="77">
        <f>IFERROR(VLOOKUP($B328,'24hr'!$A$1:$X$367,MATCH('24hrFilter'!L$1,'24hr'!$C$1:$X$1,0)+2,0),"")</f>
        <v>13.3551515</v>
      </c>
      <c r="M328" s="77">
        <f>IFERROR(VLOOKUP($B328,'24hr'!$A$1:$X$367,MATCH('24hrFilter'!M$1,'24hr'!$C$1:$X$1,0)+2,0),"")</f>
        <v>43.535563000000003</v>
      </c>
      <c r="N328" s="77">
        <f>IFERROR(VLOOKUP($B328,'24hr'!$A$1:$X$367,MATCH('24hrFilter'!N$1,'24hr'!$C$1:$X$1,0)+2,0),"")</f>
        <v>32.055040550000001</v>
      </c>
      <c r="O328" s="77">
        <f>IFERROR(VLOOKUP($B328,'24hr'!$A$1:$X$367,MATCH('24hrFilter'!O$1,'24hr'!$C$1:$X$1,0)+2,0),"")</f>
        <v>99.420500000000004</v>
      </c>
      <c r="P328" s="77">
        <f>IFERROR(VLOOKUP($B328,'24hr'!$A$1:$X$367,MATCH('24hrFilter'!P$1,'24hr'!$C$1:$X$1,0)+2,0),"")</f>
        <v>16.896697</v>
      </c>
      <c r="Q328" s="77">
        <f>IFERROR(VLOOKUP($B328,'24hr'!$A$1:$X$367,MATCH('24hrFilter'!Q$1,'24hr'!$C$1:$X$1,0)+2,0),"")</f>
        <v>16.896697</v>
      </c>
      <c r="R328" s="77">
        <f>IFERROR(VLOOKUP($B328,'24hr'!$A$1:$X$367,MATCH('24hrFilter'!R$1,'24hr'!$C$1:$X$1,0)+2,0),"")</f>
        <v>82.523803000000001</v>
      </c>
      <c r="S328" s="77">
        <f>IFERROR(VLOOKUP($B328,'24hr'!$A$1:$X$367,MATCH('24hrFilter'!S$1,'24hr'!$C$1:$X$1,0)+2,0),"")</f>
        <v>54.940325650000005</v>
      </c>
      <c r="T328" s="77">
        <f>IFERROR(VLOOKUP($B328,'24hr'!$A$1:$X$367,MATCH('24hrFilter'!T$1,'24hr'!$C$1:$X$1,0)+2,0),"")</f>
        <v>7.1121210000000001</v>
      </c>
      <c r="U328" s="77">
        <f>IFERROR(VLOOKUP($B328,'24hr'!$A$1:$X$367,MATCH('24hrFilter'!U$1,'24hr'!$C$1:$X$1,0)+2,0),"")</f>
        <v>1.1923075000000001</v>
      </c>
      <c r="V328" s="77">
        <f>IFERROR(VLOOKUP($B328,'24hr'!$A$1:$X$367,MATCH('24hrFilter'!V$1,'24hr'!$C$1:$X$1,0)+2,0),"")</f>
        <v>1.1923075000000001</v>
      </c>
      <c r="W328" s="77">
        <f>IFERROR(VLOOKUP($B328,'24hr'!$A$1:$X$367,MATCH('24hrFilter'!W$1,'24hr'!$C$1:$X$1,0)+2,0),"")</f>
        <v>5.9198135000000001</v>
      </c>
      <c r="X328" s="77">
        <f>IFERROR(VLOOKUP($B328,'24hr'!$A$1:$X$367,MATCH('24hrFilter'!X$1,'24hr'!$C$1:$X$1,0)+2,0),"")</f>
        <v>3.4452375000000002</v>
      </c>
      <c r="Y328" s="77">
        <f>IFERROR(VLOOKUP($B328,'24hr'!$A$1:$Z$367,MATCH('24hrFilter'!Y$1,'24hr'!$C$1:$Z$1,0)+2,0),"")</f>
        <v>65</v>
      </c>
      <c r="Z328" s="77">
        <f>IFERROR(VLOOKUP($B328,'24hr'!$A$1:$Z$367,MATCH('24hrFilter'!Z$1,'24hr'!$C$1:$Z$1,0)+2,0),"")</f>
        <v>75</v>
      </c>
    </row>
    <row r="329" spans="2:26" x14ac:dyDescent="0.25">
      <c r="B329">
        <f>IF(ROW()-1&lt;=Input!$F$4,ROW()-1,"")</f>
        <v>328</v>
      </c>
      <c r="C329" s="1">
        <f>IFERROR(VLOOKUP($B329,'24hr'!$A$1:$X$367,MATCH('24hrFilter'!C$1,'24hr'!$C$1:$X$1,0)+2,0),"")</f>
        <v>43867</v>
      </c>
      <c r="D329" s="77" t="str">
        <f>IFERROR(VLOOKUP($B329,'24hr'!$A$1:$X$367,MATCH('24hrFilter'!D$1,'24hr'!$C$1:$X$1,0)+2,0),"")</f>
        <v>Combined</v>
      </c>
      <c r="E329" s="77">
        <f>IFERROR(VLOOKUP($B329,'24hr'!$A$1:$X$367,MATCH('24hrFilter'!E$1,'24hr'!$C$1:$X$1,0)+2,0),"")</f>
        <v>54.581817999999998</v>
      </c>
      <c r="F329" s="77">
        <f>IFERROR(VLOOKUP($B329,'24hr'!$A$1:$X$367,MATCH('24hrFilter'!F$1,'24hr'!$C$1:$X$1,0)+2,0),"")</f>
        <v>39.256293499999998</v>
      </c>
      <c r="G329" s="77">
        <f>IFERROR(VLOOKUP($B329,'24hr'!$A$1:$X$367,MATCH('24hrFilter'!G$1,'24hr'!$C$1:$X$1,0)+2,0),"")</f>
        <v>39.256293499999998</v>
      </c>
      <c r="H329" s="77">
        <f>IFERROR(VLOOKUP($B329,'24hr'!$A$1:$X$367,MATCH('24hrFilter'!H$1,'24hr'!$C$1:$X$1,0)+2,0),"")</f>
        <v>21.607692499999995</v>
      </c>
      <c r="I329" s="77">
        <f>IFERROR(VLOOKUP($B329,'24hr'!$A$1:$X$367,MATCH('24hrFilter'!I$1,'24hr'!$C$1:$X$1,0)+2,0),"")</f>
        <v>51.630770400000003</v>
      </c>
      <c r="J329" s="77">
        <f>IFERROR(VLOOKUP($B329,'24hr'!$A$1:$X$367,MATCH('24hrFilter'!J$1,'24hr'!$C$1:$X$1,0)+2,0),"")</f>
        <v>52.209941499999999</v>
      </c>
      <c r="K329" s="77">
        <f>IFERROR(VLOOKUP($B329,'24hr'!$A$1:$X$367,MATCH('24hrFilter'!K$1,'24hr'!$C$1:$X$1,0)+2,0),"")</f>
        <v>12.831944499999999</v>
      </c>
      <c r="L329" s="77">
        <f>IFERROR(VLOOKUP($B329,'24hr'!$A$1:$X$367,MATCH('24hrFilter'!L$1,'24hr'!$C$1:$X$1,0)+2,0),"")</f>
        <v>12.831944499999999</v>
      </c>
      <c r="M329" s="77">
        <f>IFERROR(VLOOKUP($B329,'24hr'!$A$1:$X$367,MATCH('24hrFilter'!M$1,'24hr'!$C$1:$X$1,0)+2,0),"")</f>
        <v>39.377997000000001</v>
      </c>
      <c r="N329" s="77">
        <f>IFERROR(VLOOKUP($B329,'24hr'!$A$1:$X$367,MATCH('24hrFilter'!N$1,'24hr'!$C$1:$X$1,0)+2,0),"")</f>
        <v>32.581683650000002</v>
      </c>
      <c r="O329" s="77">
        <f>IFERROR(VLOOKUP($B329,'24hr'!$A$1:$X$367,MATCH('24hrFilter'!O$1,'24hr'!$C$1:$X$1,0)+2,0),"")</f>
        <v>100</v>
      </c>
      <c r="P329" s="77">
        <f>IFERROR(VLOOKUP($B329,'24hr'!$A$1:$X$367,MATCH('24hrFilter'!P$1,'24hr'!$C$1:$X$1,0)+2,0),"")</f>
        <v>20.989697</v>
      </c>
      <c r="Q329" s="77">
        <f>IFERROR(VLOOKUP($B329,'24hr'!$A$1:$X$367,MATCH('24hrFilter'!Q$1,'24hr'!$C$1:$X$1,0)+2,0),"")</f>
        <v>20.989697</v>
      </c>
      <c r="R329" s="77">
        <f>IFERROR(VLOOKUP($B329,'24hr'!$A$1:$X$367,MATCH('24hrFilter'!R$1,'24hr'!$C$1:$X$1,0)+2,0),"")</f>
        <v>79.010302999999993</v>
      </c>
      <c r="S329" s="77">
        <f>IFERROR(VLOOKUP($B329,'24hr'!$A$1:$X$367,MATCH('24hrFilter'!S$1,'24hr'!$C$1:$X$1,0)+2,0),"")</f>
        <v>59.551958350000007</v>
      </c>
      <c r="T329" s="77">
        <f>IFERROR(VLOOKUP($B329,'24hr'!$A$1:$X$367,MATCH('24hrFilter'!T$1,'24hr'!$C$1:$X$1,0)+2,0),"")</f>
        <v>12.2694805</v>
      </c>
      <c r="U329" s="77">
        <f>IFERROR(VLOOKUP($B329,'24hr'!$A$1:$X$367,MATCH('24hrFilter'!U$1,'24hr'!$C$1:$X$1,0)+2,0),"")</f>
        <v>1.3286710000000002</v>
      </c>
      <c r="V329" s="77">
        <f>IFERROR(VLOOKUP($B329,'24hr'!$A$1:$X$367,MATCH('24hrFilter'!V$1,'24hr'!$C$1:$X$1,0)+2,0),"")</f>
        <v>1.3286710000000002</v>
      </c>
      <c r="W329" s="77">
        <f>IFERROR(VLOOKUP($B329,'24hr'!$A$1:$X$367,MATCH('24hrFilter'!W$1,'24hr'!$C$1:$X$1,0)+2,0),"")</f>
        <v>10.9408095</v>
      </c>
      <c r="X329" s="77">
        <f>IFERROR(VLOOKUP($B329,'24hr'!$A$1:$X$367,MATCH('24hrFilter'!X$1,'24hr'!$C$1:$X$1,0)+2,0),"")</f>
        <v>4.2063600499999998</v>
      </c>
      <c r="Y329" s="77">
        <f>IFERROR(VLOOKUP($B329,'24hr'!$A$1:$Z$367,MATCH('24hrFilter'!Y$1,'24hr'!$C$1:$Z$1,0)+2,0),"")</f>
        <v>65</v>
      </c>
      <c r="Z329" s="77">
        <f>IFERROR(VLOOKUP($B329,'24hr'!$A$1:$Z$367,MATCH('24hrFilter'!Z$1,'24hr'!$C$1:$Z$1,0)+2,0),"")</f>
        <v>75</v>
      </c>
    </row>
    <row r="330" spans="2:26" x14ac:dyDescent="0.25">
      <c r="B330">
        <f>IF(ROW()-1&lt;=Input!$F$4,ROW()-1,"")</f>
        <v>329</v>
      </c>
      <c r="C330" s="1">
        <f>IFERROR(VLOOKUP($B330,'24hr'!$A$1:$X$367,MATCH('24hrFilter'!C$1,'24hr'!$C$1:$X$1,0)+2,0),"")</f>
        <v>43866</v>
      </c>
      <c r="D330" s="77" t="str">
        <f>IFERROR(VLOOKUP($B330,'24hr'!$A$1:$X$367,MATCH('24hrFilter'!D$1,'24hr'!$C$1:$X$1,0)+2,0),"")</f>
        <v>Combined</v>
      </c>
      <c r="E330" s="77">
        <f>IFERROR(VLOOKUP($B330,'24hr'!$A$1:$X$367,MATCH('24hrFilter'!E$1,'24hr'!$C$1:$X$1,0)+2,0),"")</f>
        <v>50.950909000000003</v>
      </c>
      <c r="F330" s="77">
        <f>IFERROR(VLOOKUP($B330,'24hr'!$A$1:$X$367,MATCH('24hrFilter'!F$1,'24hr'!$C$1:$X$1,0)+2,0),"")</f>
        <v>37.906468500000003</v>
      </c>
      <c r="G330" s="77">
        <f>IFERROR(VLOOKUP($B330,'24hr'!$A$1:$X$367,MATCH('24hrFilter'!G$1,'24hr'!$C$1:$X$1,0)+2,0),"")</f>
        <v>37.906468500000003</v>
      </c>
      <c r="H330" s="77">
        <f>IFERROR(VLOOKUP($B330,'24hr'!$A$1:$X$367,MATCH('24hrFilter'!H$1,'24hr'!$C$1:$X$1,0)+2,0),"")</f>
        <v>21.245909000000005</v>
      </c>
      <c r="I330" s="77">
        <f>IFERROR(VLOOKUP($B330,'24hr'!$A$1:$X$367,MATCH('24hrFilter'!I$1,'24hr'!$C$1:$X$1,0)+2,0),"")</f>
        <v>50.134742450000005</v>
      </c>
      <c r="J330" s="77">
        <f>IFERROR(VLOOKUP($B330,'24hr'!$A$1:$X$367,MATCH('24hrFilter'!J$1,'24hr'!$C$1:$X$1,0)+2,0),"")</f>
        <v>48.920519499999997</v>
      </c>
      <c r="K330" s="77">
        <f>IFERROR(VLOOKUP($B330,'24hr'!$A$1:$X$367,MATCH('24hrFilter'!K$1,'24hr'!$C$1:$X$1,0)+2,0),"")</f>
        <v>10.313333499999999</v>
      </c>
      <c r="L330" s="77">
        <f>IFERROR(VLOOKUP($B330,'24hr'!$A$1:$X$367,MATCH('24hrFilter'!L$1,'24hr'!$C$1:$X$1,0)+2,0),"")</f>
        <v>10.313333499999999</v>
      </c>
      <c r="M330" s="77">
        <f>IFERROR(VLOOKUP($B330,'24hr'!$A$1:$X$367,MATCH('24hrFilter'!M$1,'24hr'!$C$1:$X$1,0)+2,0),"")</f>
        <v>38.607185999999999</v>
      </c>
      <c r="N330" s="77">
        <f>IFERROR(VLOOKUP($B330,'24hr'!$A$1:$X$367,MATCH('24hrFilter'!N$1,'24hr'!$C$1:$X$1,0)+2,0),"")</f>
        <v>33.146782999999999</v>
      </c>
      <c r="O330" s="77">
        <f>IFERROR(VLOOKUP($B330,'24hr'!$A$1:$X$367,MATCH('24hrFilter'!O$1,'24hr'!$C$1:$X$1,0)+2,0),"")</f>
        <v>100</v>
      </c>
      <c r="P330" s="77">
        <f>IFERROR(VLOOKUP($B330,'24hr'!$A$1:$X$367,MATCH('24hrFilter'!P$1,'24hr'!$C$1:$X$1,0)+2,0),"")</f>
        <v>20.768583499999998</v>
      </c>
      <c r="Q330" s="77">
        <f>IFERROR(VLOOKUP($B330,'24hr'!$A$1:$X$367,MATCH('24hrFilter'!Q$1,'24hr'!$C$1:$X$1,0)+2,0),"")</f>
        <v>20.768583499999998</v>
      </c>
      <c r="R330" s="77">
        <f>IFERROR(VLOOKUP($B330,'24hr'!$A$1:$X$367,MATCH('24hrFilter'!R$1,'24hr'!$C$1:$X$1,0)+2,0),"")</f>
        <v>79.231416499999995</v>
      </c>
      <c r="S330" s="77">
        <f>IFERROR(VLOOKUP($B330,'24hr'!$A$1:$X$367,MATCH('24hrFilter'!S$1,'24hr'!$C$1:$X$1,0)+2,0),"")</f>
        <v>62.586176800000004</v>
      </c>
      <c r="T330" s="77">
        <f>IFERROR(VLOOKUP($B330,'24hr'!$A$1:$X$367,MATCH('24hrFilter'!T$1,'24hr'!$C$1:$X$1,0)+2,0),"")</f>
        <v>9.1783220000000014</v>
      </c>
      <c r="U330" s="77">
        <f>IFERROR(VLOOKUP($B330,'24hr'!$A$1:$X$367,MATCH('24hrFilter'!U$1,'24hr'!$C$1:$X$1,0)+2,0),"")</f>
        <v>1.1590910000000001</v>
      </c>
      <c r="V330" s="77">
        <f>IFERROR(VLOOKUP($B330,'24hr'!$A$1:$X$367,MATCH('24hrFilter'!V$1,'24hr'!$C$1:$X$1,0)+2,0),"")</f>
        <v>1.1590910000000001</v>
      </c>
      <c r="W330" s="77">
        <f>IFERROR(VLOOKUP($B330,'24hr'!$A$1:$X$367,MATCH('24hrFilter'!W$1,'24hr'!$C$1:$X$1,0)+2,0),"")</f>
        <v>8.0192310000000013</v>
      </c>
      <c r="X330" s="77">
        <f>IFERROR(VLOOKUP($B330,'24hr'!$A$1:$X$367,MATCH('24hrFilter'!X$1,'24hr'!$C$1:$X$1,0)+2,0),"")</f>
        <v>3.6188839000000002</v>
      </c>
      <c r="Y330" s="77">
        <f>IFERROR(VLOOKUP($B330,'24hr'!$A$1:$Z$367,MATCH('24hrFilter'!Y$1,'24hr'!$C$1:$Z$1,0)+2,0),"")</f>
        <v>65</v>
      </c>
      <c r="Z330" s="77">
        <f>IFERROR(VLOOKUP($B330,'24hr'!$A$1:$Z$367,MATCH('24hrFilter'!Z$1,'24hr'!$C$1:$Z$1,0)+2,0),"")</f>
        <v>75</v>
      </c>
    </row>
    <row r="331" spans="2:26" x14ac:dyDescent="0.25">
      <c r="B331">
        <f>IF(ROW()-1&lt;=Input!$F$4,ROW()-1,"")</f>
        <v>330</v>
      </c>
      <c r="C331" s="1">
        <f>IFERROR(VLOOKUP($B331,'24hr'!$A$1:$X$367,MATCH('24hrFilter'!C$1,'24hr'!$C$1:$X$1,0)+2,0),"")</f>
        <v>43865</v>
      </c>
      <c r="D331" s="77" t="str">
        <f>IFERROR(VLOOKUP($B331,'24hr'!$A$1:$X$367,MATCH('24hrFilter'!D$1,'24hr'!$C$1:$X$1,0)+2,0),"")</f>
        <v>Combined</v>
      </c>
      <c r="E331" s="77">
        <f>IFERROR(VLOOKUP($B331,'24hr'!$A$1:$X$367,MATCH('24hrFilter'!E$1,'24hr'!$C$1:$X$1,0)+2,0),"")</f>
        <v>50.787999999999997</v>
      </c>
      <c r="F331" s="77">
        <f>IFERROR(VLOOKUP($B331,'24hr'!$A$1:$X$367,MATCH('24hrFilter'!F$1,'24hr'!$C$1:$X$1,0)+2,0),"")</f>
        <v>43.312662500000002</v>
      </c>
      <c r="G331" s="77">
        <f>IFERROR(VLOOKUP($B331,'24hr'!$A$1:$X$367,MATCH('24hrFilter'!G$1,'24hr'!$C$1:$X$1,0)+2,0),"")</f>
        <v>43.312662500000002</v>
      </c>
      <c r="H331" s="77">
        <f>IFERROR(VLOOKUP($B331,'24hr'!$A$1:$X$367,MATCH('24hrFilter'!H$1,'24hr'!$C$1:$X$1,0)+2,0),"")</f>
        <v>17.654064999999996</v>
      </c>
      <c r="I331" s="77">
        <f>IFERROR(VLOOKUP($B331,'24hr'!$A$1:$X$367,MATCH('24hrFilter'!I$1,'24hr'!$C$1:$X$1,0)+2,0),"")</f>
        <v>50.749767500000004</v>
      </c>
      <c r="J331" s="77">
        <f>IFERROR(VLOOKUP($B331,'24hr'!$A$1:$X$367,MATCH('24hrFilter'!J$1,'24hr'!$C$1:$X$1,0)+2,0),"")</f>
        <v>51.707043499999997</v>
      </c>
      <c r="K331" s="77">
        <f>IFERROR(VLOOKUP($B331,'24hr'!$A$1:$X$367,MATCH('24hrFilter'!K$1,'24hr'!$C$1:$X$1,0)+2,0),"")</f>
        <v>-2.5454545</v>
      </c>
      <c r="L331" s="77">
        <f>IFERROR(VLOOKUP($B331,'24hr'!$A$1:$X$367,MATCH('24hrFilter'!L$1,'24hr'!$C$1:$X$1,0)+2,0),"")</f>
        <v>-2.5454545</v>
      </c>
      <c r="M331" s="77">
        <f>IFERROR(VLOOKUP($B331,'24hr'!$A$1:$X$367,MATCH('24hrFilter'!M$1,'24hr'!$C$1:$X$1,0)+2,0),"")</f>
        <v>54.252498000000003</v>
      </c>
      <c r="N331" s="77">
        <f>IFERROR(VLOOKUP($B331,'24hr'!$A$1:$X$367,MATCH('24hrFilter'!N$1,'24hr'!$C$1:$X$1,0)+2,0),"")</f>
        <v>31.308856649999999</v>
      </c>
      <c r="O331" s="77">
        <f>IFERROR(VLOOKUP($B331,'24hr'!$A$1:$X$367,MATCH('24hrFilter'!O$1,'24hr'!$C$1:$X$1,0)+2,0),"")</f>
        <v>99.487428499999993</v>
      </c>
      <c r="P331" s="77">
        <f>IFERROR(VLOOKUP($B331,'24hr'!$A$1:$X$367,MATCH('24hrFilter'!P$1,'24hr'!$C$1:$X$1,0)+2,0),"")</f>
        <v>15.588668999999999</v>
      </c>
      <c r="Q331" s="77">
        <f>IFERROR(VLOOKUP($B331,'24hr'!$A$1:$X$367,MATCH('24hrFilter'!Q$1,'24hr'!$C$1:$X$1,0)+2,0),"")</f>
        <v>15.588668999999999</v>
      </c>
      <c r="R331" s="77">
        <f>IFERROR(VLOOKUP($B331,'24hr'!$A$1:$X$367,MATCH('24hrFilter'!R$1,'24hr'!$C$1:$X$1,0)+2,0),"")</f>
        <v>83.898759499999997</v>
      </c>
      <c r="S331" s="77">
        <f>IFERROR(VLOOKUP($B331,'24hr'!$A$1:$X$367,MATCH('24hrFilter'!S$1,'24hr'!$C$1:$X$1,0)+2,0),"")</f>
        <v>59.518135550000004</v>
      </c>
      <c r="T331" s="77">
        <f>IFERROR(VLOOKUP($B331,'24hr'!$A$1:$X$367,MATCH('24hrFilter'!T$1,'24hr'!$C$1:$X$1,0)+2,0),"")</f>
        <v>11.577922000000001</v>
      </c>
      <c r="U331" s="77">
        <f>IFERROR(VLOOKUP($B331,'24hr'!$A$1:$X$367,MATCH('24hrFilter'!U$1,'24hr'!$C$1:$X$1,0)+2,0),"")</f>
        <v>1.2132865000000002</v>
      </c>
      <c r="V331" s="77">
        <f>IFERROR(VLOOKUP($B331,'24hr'!$A$1:$X$367,MATCH('24hrFilter'!V$1,'24hr'!$C$1:$X$1,0)+2,0),"")</f>
        <v>1.2132865000000002</v>
      </c>
      <c r="W331" s="77">
        <f>IFERROR(VLOOKUP($B331,'24hr'!$A$1:$X$367,MATCH('24hrFilter'!W$1,'24hr'!$C$1:$X$1,0)+2,0),"")</f>
        <v>10.3646355</v>
      </c>
      <c r="X331" s="77">
        <f>IFERROR(VLOOKUP($B331,'24hr'!$A$1:$X$367,MATCH('24hrFilter'!X$1,'24hr'!$C$1:$X$1,0)+2,0),"")</f>
        <v>4.6823416499999997</v>
      </c>
      <c r="Y331" s="77">
        <f>IFERROR(VLOOKUP($B331,'24hr'!$A$1:$Z$367,MATCH('24hrFilter'!Y$1,'24hr'!$C$1:$Z$1,0)+2,0),"")</f>
        <v>65</v>
      </c>
      <c r="Z331" s="77">
        <f>IFERROR(VLOOKUP($B331,'24hr'!$A$1:$Z$367,MATCH('24hrFilter'!Z$1,'24hr'!$C$1:$Z$1,0)+2,0),"")</f>
        <v>75</v>
      </c>
    </row>
    <row r="332" spans="2:26" x14ac:dyDescent="0.25">
      <c r="B332">
        <f>IF(ROW()-1&lt;=Input!$F$4,ROW()-1,"")</f>
        <v>331</v>
      </c>
      <c r="C332" s="1">
        <f>IFERROR(VLOOKUP($B332,'24hr'!$A$1:$X$367,MATCH('24hrFilter'!C$1,'24hr'!$C$1:$X$1,0)+2,0),"")</f>
        <v>43864</v>
      </c>
      <c r="D332" s="77" t="str">
        <f>IFERROR(VLOOKUP($B332,'24hr'!$A$1:$X$367,MATCH('24hrFilter'!D$1,'24hr'!$C$1:$X$1,0)+2,0),"")</f>
        <v>Combined</v>
      </c>
      <c r="E332" s="77">
        <f>IFERROR(VLOOKUP($B332,'24hr'!$A$1:$X$367,MATCH('24hrFilter'!E$1,'24hr'!$C$1:$X$1,0)+2,0),"")</f>
        <v>51</v>
      </c>
      <c r="F332" s="77">
        <f>IFERROR(VLOOKUP($B332,'24hr'!$A$1:$X$367,MATCH('24hrFilter'!F$1,'24hr'!$C$1:$X$1,0)+2,0),"")</f>
        <v>45.513560999999996</v>
      </c>
      <c r="G332" s="77">
        <f>IFERROR(VLOOKUP($B332,'24hr'!$A$1:$X$367,MATCH('24hrFilter'!G$1,'24hr'!$C$1:$X$1,0)+2,0),"")</f>
        <v>45.513560999999996</v>
      </c>
      <c r="H332" s="77">
        <f>IFERROR(VLOOKUP($B332,'24hr'!$A$1:$X$367,MATCH('24hrFilter'!H$1,'24hr'!$C$1:$X$1,0)+2,0),"")</f>
        <v>14.2249005</v>
      </c>
      <c r="I332" s="77">
        <f>IFERROR(VLOOKUP($B332,'24hr'!$A$1:$X$367,MATCH('24hrFilter'!I$1,'24hr'!$C$1:$X$1,0)+2,0),"")</f>
        <v>51.1957497</v>
      </c>
      <c r="J332" s="77">
        <f>IFERROR(VLOOKUP($B332,'24hr'!$A$1:$X$367,MATCH('24hrFilter'!J$1,'24hr'!$C$1:$X$1,0)+2,0),"")</f>
        <v>50.856018500000005</v>
      </c>
      <c r="K332" s="77">
        <f>IFERROR(VLOOKUP($B332,'24hr'!$A$1:$X$367,MATCH('24hrFilter'!K$1,'24hr'!$C$1:$X$1,0)+2,0),"")</f>
        <v>9.0451049999999995</v>
      </c>
      <c r="L332" s="77">
        <f>IFERROR(VLOOKUP($B332,'24hr'!$A$1:$X$367,MATCH('24hrFilter'!L$1,'24hr'!$C$1:$X$1,0)+2,0),"")</f>
        <v>9.0451049999999995</v>
      </c>
      <c r="M332" s="77">
        <f>IFERROR(VLOOKUP($B332,'24hr'!$A$1:$X$367,MATCH('24hrFilter'!M$1,'24hr'!$C$1:$X$1,0)+2,0),"")</f>
        <v>41.810913499999998</v>
      </c>
      <c r="N332" s="77">
        <f>IFERROR(VLOOKUP($B332,'24hr'!$A$1:$X$367,MATCH('24hrFilter'!N$1,'24hr'!$C$1:$X$1,0)+2,0),"")</f>
        <v>33.186570000000003</v>
      </c>
      <c r="O332" s="77">
        <f>IFERROR(VLOOKUP($B332,'24hr'!$A$1:$X$367,MATCH('24hrFilter'!O$1,'24hr'!$C$1:$X$1,0)+2,0),"")</f>
        <v>100</v>
      </c>
      <c r="P332" s="77">
        <f>IFERROR(VLOOKUP($B332,'24hr'!$A$1:$X$367,MATCH('24hrFilter'!P$1,'24hr'!$C$1:$X$1,0)+2,0),"")</f>
        <v>23.801468499999999</v>
      </c>
      <c r="Q332" s="77">
        <f>IFERROR(VLOOKUP($B332,'24hr'!$A$1:$X$367,MATCH('24hrFilter'!Q$1,'24hr'!$C$1:$X$1,0)+2,0),"")</f>
        <v>23.801468499999999</v>
      </c>
      <c r="R332" s="77">
        <f>IFERROR(VLOOKUP($B332,'24hr'!$A$1:$X$367,MATCH('24hrFilter'!R$1,'24hr'!$C$1:$X$1,0)+2,0),"")</f>
        <v>76.198531500000001</v>
      </c>
      <c r="S332" s="77">
        <f>IFERROR(VLOOKUP($B332,'24hr'!$A$1:$X$367,MATCH('24hrFilter'!S$1,'24hr'!$C$1:$X$1,0)+2,0),"")</f>
        <v>59.645568400000002</v>
      </c>
      <c r="T332" s="77">
        <f>IFERROR(VLOOKUP($B332,'24hr'!$A$1:$X$367,MATCH('24hrFilter'!T$1,'24hr'!$C$1:$X$1,0)+2,0),"")</f>
        <v>14.595022499999999</v>
      </c>
      <c r="U332" s="77">
        <f>IFERROR(VLOOKUP($B332,'24hr'!$A$1:$X$367,MATCH('24hrFilter'!U$1,'24hr'!$C$1:$X$1,0)+2,0),"")</f>
        <v>1.087413</v>
      </c>
      <c r="V332" s="77">
        <f>IFERROR(VLOOKUP($B332,'24hr'!$A$1:$X$367,MATCH('24hrFilter'!V$1,'24hr'!$C$1:$X$1,0)+2,0),"")</f>
        <v>1.087413</v>
      </c>
      <c r="W332" s="77">
        <f>IFERROR(VLOOKUP($B332,'24hr'!$A$1:$X$367,MATCH('24hrFilter'!W$1,'24hr'!$C$1:$X$1,0)+2,0),"")</f>
        <v>13.507609500000001</v>
      </c>
      <c r="X332" s="77">
        <f>IFERROR(VLOOKUP($B332,'24hr'!$A$1:$X$367,MATCH('24hrFilter'!X$1,'24hr'!$C$1:$X$1,0)+2,0),"")</f>
        <v>4.3670767000000001</v>
      </c>
      <c r="Y332" s="77">
        <f>IFERROR(VLOOKUP($B332,'24hr'!$A$1:$Z$367,MATCH('24hrFilter'!Y$1,'24hr'!$C$1:$Z$1,0)+2,0),"")</f>
        <v>65</v>
      </c>
      <c r="Z332" s="77">
        <f>IFERROR(VLOOKUP($B332,'24hr'!$A$1:$Z$367,MATCH('24hrFilter'!Z$1,'24hr'!$C$1:$Z$1,0)+2,0),"")</f>
        <v>75</v>
      </c>
    </row>
    <row r="333" spans="2:26" x14ac:dyDescent="0.25">
      <c r="B333">
        <f>IF(ROW()-1&lt;=Input!$F$4,ROW()-1,"")</f>
        <v>332</v>
      </c>
      <c r="C333" s="1">
        <f>IFERROR(VLOOKUP($B333,'24hr'!$A$1:$X$367,MATCH('24hrFilter'!C$1,'24hr'!$C$1:$X$1,0)+2,0),"")</f>
        <v>43863</v>
      </c>
      <c r="D333" s="77" t="str">
        <f>IFERROR(VLOOKUP($B333,'24hr'!$A$1:$X$367,MATCH('24hrFilter'!D$1,'24hr'!$C$1:$X$1,0)+2,0),"")</f>
        <v>Combined</v>
      </c>
      <c r="E333" s="77">
        <f>IFERROR(VLOOKUP($B333,'24hr'!$A$1:$X$367,MATCH('24hrFilter'!E$1,'24hr'!$C$1:$X$1,0)+2,0),"")</f>
        <v>51.836364000000003</v>
      </c>
      <c r="F333" s="77">
        <f>IFERROR(VLOOKUP($B333,'24hr'!$A$1:$X$367,MATCH('24hrFilter'!F$1,'24hr'!$C$1:$X$1,0)+2,0),"")</f>
        <v>43.259090999999998</v>
      </c>
      <c r="G333" s="77">
        <f>IFERROR(VLOOKUP($B333,'24hr'!$A$1:$X$367,MATCH('24hrFilter'!G$1,'24hr'!$C$1:$X$1,0)+2,0),"")</f>
        <v>43.259090999999998</v>
      </c>
      <c r="H333" s="77">
        <f>IFERROR(VLOOKUP($B333,'24hr'!$A$1:$X$367,MATCH('24hrFilter'!H$1,'24hr'!$C$1:$X$1,0)+2,0),"")</f>
        <v>17.296591000000006</v>
      </c>
      <c r="I333" s="77">
        <f>IFERROR(VLOOKUP($B333,'24hr'!$A$1:$X$367,MATCH('24hrFilter'!I$1,'24hr'!$C$1:$X$1,0)+2,0),"")</f>
        <v>50.681765200000001</v>
      </c>
      <c r="J333" s="77">
        <f>IFERROR(VLOOKUP($B333,'24hr'!$A$1:$X$367,MATCH('24hrFilter'!J$1,'24hr'!$C$1:$X$1,0)+2,0),"")</f>
        <v>51.693949500000002</v>
      </c>
      <c r="K333" s="77">
        <f>IFERROR(VLOOKUP($B333,'24hr'!$A$1:$X$367,MATCH('24hrFilter'!K$1,'24hr'!$C$1:$X$1,0)+2,0),"")</f>
        <v>6.0003495000000004</v>
      </c>
      <c r="L333" s="77">
        <f>IFERROR(VLOOKUP($B333,'24hr'!$A$1:$X$367,MATCH('24hrFilter'!L$1,'24hr'!$C$1:$X$1,0)+2,0),"")</f>
        <v>6.0003495000000004</v>
      </c>
      <c r="M333" s="77">
        <f>IFERROR(VLOOKUP($B333,'24hr'!$A$1:$X$367,MATCH('24hrFilter'!M$1,'24hr'!$C$1:$X$1,0)+2,0),"")</f>
        <v>45.693600000000004</v>
      </c>
      <c r="N333" s="77">
        <f>IFERROR(VLOOKUP($B333,'24hr'!$A$1:$X$367,MATCH('24hrFilter'!N$1,'24hr'!$C$1:$X$1,0)+2,0),"")</f>
        <v>31.895094650000001</v>
      </c>
      <c r="O333" s="77">
        <f>IFERROR(VLOOKUP($B333,'24hr'!$A$1:$X$367,MATCH('24hrFilter'!O$1,'24hr'!$C$1:$X$1,0)+2,0),"")</f>
        <v>100</v>
      </c>
      <c r="P333" s="77">
        <f>IFERROR(VLOOKUP($B333,'24hr'!$A$1:$X$367,MATCH('24hrFilter'!P$1,'24hr'!$C$1:$X$1,0)+2,0),"")</f>
        <v>24.008566500000001</v>
      </c>
      <c r="Q333" s="77">
        <f>IFERROR(VLOOKUP($B333,'24hr'!$A$1:$X$367,MATCH('24hrFilter'!Q$1,'24hr'!$C$1:$X$1,0)+2,0),"")</f>
        <v>24.008566500000001</v>
      </c>
      <c r="R333" s="77">
        <f>IFERROR(VLOOKUP($B333,'24hr'!$A$1:$X$367,MATCH('24hrFilter'!R$1,'24hr'!$C$1:$X$1,0)+2,0),"")</f>
        <v>75.991433499999999</v>
      </c>
      <c r="S333" s="77">
        <f>IFERROR(VLOOKUP($B333,'24hr'!$A$1:$X$367,MATCH('24hrFilter'!S$1,'24hr'!$C$1:$X$1,0)+2,0),"")</f>
        <v>57.580419249999998</v>
      </c>
      <c r="T333" s="77">
        <f>IFERROR(VLOOKUP($B333,'24hr'!$A$1:$X$367,MATCH('24hrFilter'!T$1,'24hr'!$C$1:$X$1,0)+2,0),"")</f>
        <v>12.412587</v>
      </c>
      <c r="U333" s="77">
        <f>IFERROR(VLOOKUP($B333,'24hr'!$A$1:$X$367,MATCH('24hrFilter'!U$1,'24hr'!$C$1:$X$1,0)+2,0),"")</f>
        <v>0.3333335</v>
      </c>
      <c r="V333" s="77">
        <f>IFERROR(VLOOKUP($B333,'24hr'!$A$1:$X$367,MATCH('24hrFilter'!V$1,'24hr'!$C$1:$X$1,0)+2,0),"")</f>
        <v>0.3333335</v>
      </c>
      <c r="W333" s="77">
        <f>IFERROR(VLOOKUP($B333,'24hr'!$A$1:$X$367,MATCH('24hrFilter'!W$1,'24hr'!$C$1:$X$1,0)+2,0),"")</f>
        <v>12.0792535</v>
      </c>
      <c r="X333" s="77">
        <f>IFERROR(VLOOKUP($B333,'24hr'!$A$1:$X$367,MATCH('24hrFilter'!X$1,'24hr'!$C$1:$X$1,0)+2,0),"")</f>
        <v>3.8752288999999998</v>
      </c>
      <c r="Y333" s="77">
        <f>IFERROR(VLOOKUP($B333,'24hr'!$A$1:$Z$367,MATCH('24hrFilter'!Y$1,'24hr'!$C$1:$Z$1,0)+2,0),"")</f>
        <v>65</v>
      </c>
      <c r="Z333" s="77">
        <f>IFERROR(VLOOKUP($B333,'24hr'!$A$1:$Z$367,MATCH('24hrFilter'!Z$1,'24hr'!$C$1:$Z$1,0)+2,0),"")</f>
        <v>75</v>
      </c>
    </row>
    <row r="334" spans="2:26" x14ac:dyDescent="0.25">
      <c r="B334">
        <f>IF(ROW()-1&lt;=Input!$F$4,ROW()-1,"")</f>
        <v>333</v>
      </c>
      <c r="C334" s="1">
        <f>IFERROR(VLOOKUP($B334,'24hr'!$A$1:$X$367,MATCH('24hrFilter'!C$1,'24hr'!$C$1:$X$1,0)+2,0),"")</f>
        <v>43862</v>
      </c>
      <c r="D334" s="77" t="str">
        <f>IFERROR(VLOOKUP($B334,'24hr'!$A$1:$X$367,MATCH('24hrFilter'!D$1,'24hr'!$C$1:$X$1,0)+2,0),"")</f>
        <v>Combined</v>
      </c>
      <c r="E334" s="77">
        <f>IFERROR(VLOOKUP($B334,'24hr'!$A$1:$X$367,MATCH('24hrFilter'!E$1,'24hr'!$C$1:$X$1,0)+2,0),"")</f>
        <v>56.709091000000001</v>
      </c>
      <c r="F334" s="77">
        <f>IFERROR(VLOOKUP($B334,'24hr'!$A$1:$X$367,MATCH('24hrFilter'!F$1,'24hr'!$C$1:$X$1,0)+2,0),"")</f>
        <v>42.422517499999998</v>
      </c>
      <c r="G334" s="77">
        <f>IFERROR(VLOOKUP($B334,'24hr'!$A$1:$X$367,MATCH('24hrFilter'!G$1,'24hr'!$C$1:$X$1,0)+2,0),"")</f>
        <v>42.422517499999998</v>
      </c>
      <c r="H334" s="77">
        <f>IFERROR(VLOOKUP($B334,'24hr'!$A$1:$X$367,MATCH('24hrFilter'!H$1,'24hr'!$C$1:$X$1,0)+2,0),"")</f>
        <v>19.582028000000001</v>
      </c>
      <c r="I334" s="77">
        <f>IFERROR(VLOOKUP($B334,'24hr'!$A$1:$X$367,MATCH('24hrFilter'!I$1,'24hr'!$C$1:$X$1,0)+2,0),"")</f>
        <v>49.939125400000002</v>
      </c>
      <c r="J334" s="77">
        <f>IFERROR(VLOOKUP($B334,'24hr'!$A$1:$X$367,MATCH('24hrFilter'!J$1,'24hr'!$C$1:$X$1,0)+2,0),"")</f>
        <v>46.844730499999997</v>
      </c>
      <c r="K334" s="77">
        <f>IFERROR(VLOOKUP($B334,'24hr'!$A$1:$X$367,MATCH('24hrFilter'!K$1,'24hr'!$C$1:$X$1,0)+2,0),"")</f>
        <v>20.540908999999999</v>
      </c>
      <c r="L334" s="77">
        <f>IFERROR(VLOOKUP($B334,'24hr'!$A$1:$X$367,MATCH('24hrFilter'!L$1,'24hr'!$C$1:$X$1,0)+2,0),"")</f>
        <v>20.540908999999999</v>
      </c>
      <c r="M334" s="77">
        <f>IFERROR(VLOOKUP($B334,'24hr'!$A$1:$X$367,MATCH('24hrFilter'!M$1,'24hr'!$C$1:$X$1,0)+2,0),"")</f>
        <v>26.303821499999998</v>
      </c>
      <c r="N334" s="77">
        <f>IFERROR(VLOOKUP($B334,'24hr'!$A$1:$X$367,MATCH('24hrFilter'!N$1,'24hr'!$C$1:$X$1,0)+2,0),"")</f>
        <v>32.964721099999998</v>
      </c>
      <c r="O334" s="77">
        <f>IFERROR(VLOOKUP($B334,'24hr'!$A$1:$X$367,MATCH('24hrFilter'!O$1,'24hr'!$C$1:$X$1,0)+2,0),"")</f>
        <v>93.961041499999993</v>
      </c>
      <c r="P334" s="77">
        <f>IFERROR(VLOOKUP($B334,'24hr'!$A$1:$X$367,MATCH('24hrFilter'!P$1,'24hr'!$C$1:$X$1,0)+2,0),"")</f>
        <v>36.095524499999996</v>
      </c>
      <c r="Q334" s="77">
        <f>IFERROR(VLOOKUP($B334,'24hr'!$A$1:$X$367,MATCH('24hrFilter'!Q$1,'24hr'!$C$1:$X$1,0)+2,0),"")</f>
        <v>36.095524499999996</v>
      </c>
      <c r="R334" s="77">
        <f>IFERROR(VLOOKUP($B334,'24hr'!$A$1:$X$367,MATCH('24hrFilter'!R$1,'24hr'!$C$1:$X$1,0)+2,0),"")</f>
        <v>57.865517000000004</v>
      </c>
      <c r="S334" s="77">
        <f>IFERROR(VLOOKUP($B334,'24hr'!$A$1:$X$367,MATCH('24hrFilter'!S$1,'24hr'!$C$1:$X$1,0)+2,0),"")</f>
        <v>60.067069950000004</v>
      </c>
      <c r="T334" s="77">
        <f>IFERROR(VLOOKUP($B334,'24hr'!$A$1:$X$367,MATCH('24hrFilter'!T$1,'24hr'!$C$1:$X$1,0)+2,0),"")</f>
        <v>9.3983954999999995</v>
      </c>
      <c r="U334" s="77">
        <f>IFERROR(VLOOKUP($B334,'24hr'!$A$1:$X$367,MATCH('24hrFilter'!U$1,'24hr'!$C$1:$X$1,0)+2,0),"")</f>
        <v>0.75174799999999997</v>
      </c>
      <c r="V334" s="77">
        <f>IFERROR(VLOOKUP($B334,'24hr'!$A$1:$X$367,MATCH('24hrFilter'!V$1,'24hr'!$C$1:$X$1,0)+2,0),"")</f>
        <v>0.75174799999999997</v>
      </c>
      <c r="W334" s="77">
        <f>IFERROR(VLOOKUP($B334,'24hr'!$A$1:$X$367,MATCH('24hrFilter'!W$1,'24hr'!$C$1:$X$1,0)+2,0),"")</f>
        <v>8.6466475000000003</v>
      </c>
      <c r="X334" s="77">
        <f>IFERROR(VLOOKUP($B334,'24hr'!$A$1:$X$367,MATCH('24hrFilter'!X$1,'24hr'!$C$1:$X$1,0)+2,0),"")</f>
        <v>2.8927418500000002</v>
      </c>
      <c r="Y334" s="77">
        <f>IFERROR(VLOOKUP($B334,'24hr'!$A$1:$Z$367,MATCH('24hrFilter'!Y$1,'24hr'!$C$1:$Z$1,0)+2,0),"")</f>
        <v>65</v>
      </c>
      <c r="Z334" s="77">
        <f>IFERROR(VLOOKUP($B334,'24hr'!$A$1:$Z$367,MATCH('24hrFilter'!Z$1,'24hr'!$C$1:$Z$1,0)+2,0),"")</f>
        <v>75</v>
      </c>
    </row>
    <row r="335" spans="2:26" x14ac:dyDescent="0.25">
      <c r="B335">
        <f>IF(ROW()-1&lt;=Input!$F$4,ROW()-1,"")</f>
        <v>334</v>
      </c>
      <c r="C335" s="1">
        <f>IFERROR(VLOOKUP($B335,'24hr'!$A$1:$X$367,MATCH('24hrFilter'!C$1,'24hr'!$C$1:$X$1,0)+2,0),"")</f>
        <v>43861</v>
      </c>
      <c r="D335" s="77" t="str">
        <f>IFERROR(VLOOKUP($B335,'24hr'!$A$1:$X$367,MATCH('24hrFilter'!D$1,'24hr'!$C$1:$X$1,0)+2,0),"")</f>
        <v>Combined</v>
      </c>
      <c r="E335" s="77">
        <f>IFERROR(VLOOKUP($B335,'24hr'!$A$1:$X$367,MATCH('24hrFilter'!E$1,'24hr'!$C$1:$X$1,0)+2,0),"")</f>
        <v>51.472726999999999</v>
      </c>
      <c r="F335" s="77">
        <f>IFERROR(VLOOKUP($B335,'24hr'!$A$1:$X$367,MATCH('24hrFilter'!F$1,'24hr'!$C$1:$X$1,0)+2,0),"")</f>
        <v>45.7733335</v>
      </c>
      <c r="G335" s="77">
        <f>IFERROR(VLOOKUP($B335,'24hr'!$A$1:$X$367,MATCH('24hrFilter'!G$1,'24hr'!$C$1:$X$1,0)+2,0),"")</f>
        <v>45.7733335</v>
      </c>
      <c r="H335" s="77">
        <f>IFERROR(VLOOKUP($B335,'24hr'!$A$1:$X$367,MATCH('24hrFilter'!H$1,'24hr'!$C$1:$X$1,0)+2,0),"")</f>
        <v>13.548030000000001</v>
      </c>
      <c r="I335" s="77">
        <f>IFERROR(VLOOKUP($B335,'24hr'!$A$1:$X$367,MATCH('24hrFilter'!I$1,'24hr'!$C$1:$X$1,0)+2,0),"")</f>
        <v>51.283881800000003</v>
      </c>
      <c r="J335" s="77">
        <f>IFERROR(VLOOKUP($B335,'24hr'!$A$1:$X$367,MATCH('24hrFilter'!J$1,'24hr'!$C$1:$X$1,0)+2,0),"")</f>
        <v>50.684685000000002</v>
      </c>
      <c r="K335" s="77">
        <f>IFERROR(VLOOKUP($B335,'24hr'!$A$1:$X$367,MATCH('24hrFilter'!K$1,'24hr'!$C$1:$X$1,0)+2,0),"")</f>
        <v>21.756666500000001</v>
      </c>
      <c r="L335" s="77">
        <f>IFERROR(VLOOKUP($B335,'24hr'!$A$1:$X$367,MATCH('24hrFilter'!L$1,'24hr'!$C$1:$X$1,0)+2,0),"")</f>
        <v>21.756666500000001</v>
      </c>
      <c r="M335" s="77">
        <f>IFERROR(VLOOKUP($B335,'24hr'!$A$1:$X$367,MATCH('24hrFilter'!M$1,'24hr'!$C$1:$X$1,0)+2,0),"")</f>
        <v>28.9280185</v>
      </c>
      <c r="N335" s="77">
        <f>IFERROR(VLOOKUP($B335,'24hr'!$A$1:$X$367,MATCH('24hrFilter'!N$1,'24hr'!$C$1:$X$1,0)+2,0),"")</f>
        <v>37.469206650000004</v>
      </c>
      <c r="O335" s="77">
        <f>IFERROR(VLOOKUP($B335,'24hr'!$A$1:$X$367,MATCH('24hrFilter'!O$1,'24hr'!$C$1:$X$1,0)+2,0),"")</f>
        <v>100</v>
      </c>
      <c r="P335" s="77">
        <f>IFERROR(VLOOKUP($B335,'24hr'!$A$1:$X$367,MATCH('24hrFilter'!P$1,'24hr'!$C$1:$X$1,0)+2,0),"")</f>
        <v>38.115454499999998</v>
      </c>
      <c r="Q335" s="77">
        <f>IFERROR(VLOOKUP($B335,'24hr'!$A$1:$X$367,MATCH('24hrFilter'!Q$1,'24hr'!$C$1:$X$1,0)+2,0),"")</f>
        <v>38.115454499999998</v>
      </c>
      <c r="R335" s="77">
        <f>IFERROR(VLOOKUP($B335,'24hr'!$A$1:$X$367,MATCH('24hrFilter'!R$1,'24hr'!$C$1:$X$1,0)+2,0),"")</f>
        <v>61.884545500000002</v>
      </c>
      <c r="S335" s="77">
        <f>IFERROR(VLOOKUP($B335,'24hr'!$A$1:$X$367,MATCH('24hrFilter'!S$1,'24hr'!$C$1:$X$1,0)+2,0),"")</f>
        <v>66.817137799999998</v>
      </c>
      <c r="T335" s="77">
        <f>IFERROR(VLOOKUP($B335,'24hr'!$A$1:$X$367,MATCH('24hrFilter'!T$1,'24hr'!$C$1:$X$1,0)+2,0),"")</f>
        <v>10.063063</v>
      </c>
      <c r="U335" s="77">
        <f>IFERROR(VLOOKUP($B335,'24hr'!$A$1:$X$367,MATCH('24hrFilter'!U$1,'24hr'!$C$1:$X$1,0)+2,0),"")</f>
        <v>1.0769230000000001</v>
      </c>
      <c r="V335" s="77">
        <f>IFERROR(VLOOKUP($B335,'24hr'!$A$1:$X$367,MATCH('24hrFilter'!V$1,'24hr'!$C$1:$X$1,0)+2,0),"")</f>
        <v>1.0769230000000001</v>
      </c>
      <c r="W335" s="77">
        <f>IFERROR(VLOOKUP($B335,'24hr'!$A$1:$X$367,MATCH('24hrFilter'!W$1,'24hr'!$C$1:$X$1,0)+2,0),"")</f>
        <v>8.9861400000000007</v>
      </c>
      <c r="X335" s="77">
        <f>IFERROR(VLOOKUP($B335,'24hr'!$A$1:$X$367,MATCH('24hrFilter'!X$1,'24hr'!$C$1:$X$1,0)+2,0),"")</f>
        <v>4.3233246000000003</v>
      </c>
      <c r="Y335" s="77">
        <f>IFERROR(VLOOKUP($B335,'24hr'!$A$1:$Z$367,MATCH('24hrFilter'!Y$1,'24hr'!$C$1:$Z$1,0)+2,0),"")</f>
        <v>65</v>
      </c>
      <c r="Z335" s="77">
        <f>IFERROR(VLOOKUP($B335,'24hr'!$A$1:$Z$367,MATCH('24hrFilter'!Z$1,'24hr'!$C$1:$Z$1,0)+2,0),"")</f>
        <v>75</v>
      </c>
    </row>
    <row r="336" spans="2:26" x14ac:dyDescent="0.25">
      <c r="B336">
        <f>IF(ROW()-1&lt;=Input!$F$4,ROW()-1,"")</f>
        <v>335</v>
      </c>
      <c r="C336" s="1">
        <f>IFERROR(VLOOKUP($B336,'24hr'!$A$1:$X$367,MATCH('24hrFilter'!C$1,'24hr'!$C$1:$X$1,0)+2,0),"")</f>
        <v>43860</v>
      </c>
      <c r="D336" s="77" t="str">
        <f>IFERROR(VLOOKUP($B336,'24hr'!$A$1:$X$367,MATCH('24hrFilter'!D$1,'24hr'!$C$1:$X$1,0)+2,0),"")</f>
        <v>Combined</v>
      </c>
      <c r="E336" s="77">
        <f>IFERROR(VLOOKUP($B336,'24hr'!$A$1:$X$367,MATCH('24hrFilter'!E$1,'24hr'!$C$1:$X$1,0)+2,0),"")</f>
        <v>53.270909000000003</v>
      </c>
      <c r="F336" s="77">
        <f>IFERROR(VLOOKUP($B336,'24hr'!$A$1:$X$367,MATCH('24hrFilter'!F$1,'24hr'!$C$1:$X$1,0)+2,0),"")</f>
        <v>42.844696999999996</v>
      </c>
      <c r="G336" s="77">
        <f>IFERROR(VLOOKUP($B336,'24hr'!$A$1:$X$367,MATCH('24hrFilter'!G$1,'24hr'!$C$1:$X$1,0)+2,0),"")</f>
        <v>42.844696999999996</v>
      </c>
      <c r="H336" s="77">
        <f>IFERROR(VLOOKUP($B336,'24hr'!$A$1:$X$367,MATCH('24hrFilter'!H$1,'24hr'!$C$1:$X$1,0)+2,0),"")</f>
        <v>16.752296000000005</v>
      </c>
      <c r="I336" s="77">
        <f>IFERROR(VLOOKUP($B336,'24hr'!$A$1:$X$367,MATCH('24hrFilter'!I$1,'24hr'!$C$1:$X$1,0)+2,0),"")</f>
        <v>51.664984400000002</v>
      </c>
      <c r="J336" s="77">
        <f>IFERROR(VLOOKUP($B336,'24hr'!$A$1:$X$367,MATCH('24hrFilter'!J$1,'24hr'!$C$1:$X$1,0)+2,0),"")</f>
        <v>51.710140000000003</v>
      </c>
      <c r="K336" s="77">
        <f>IFERROR(VLOOKUP($B336,'24hr'!$A$1:$X$367,MATCH('24hrFilter'!K$1,'24hr'!$C$1:$X$1,0)+2,0),"")</f>
        <v>24.8045455</v>
      </c>
      <c r="L336" s="77">
        <f>IFERROR(VLOOKUP($B336,'24hr'!$A$1:$X$367,MATCH('24hrFilter'!L$1,'24hr'!$C$1:$X$1,0)+2,0),"")</f>
        <v>24.8045455</v>
      </c>
      <c r="M336" s="77">
        <f>IFERROR(VLOOKUP($B336,'24hr'!$A$1:$X$367,MATCH('24hrFilter'!M$1,'24hr'!$C$1:$X$1,0)+2,0),"")</f>
        <v>26.905594500000003</v>
      </c>
      <c r="N336" s="77">
        <f>IFERROR(VLOOKUP($B336,'24hr'!$A$1:$X$367,MATCH('24hrFilter'!N$1,'24hr'!$C$1:$X$1,0)+2,0),"")</f>
        <v>38.54450095</v>
      </c>
      <c r="O336" s="77">
        <f>IFERROR(VLOOKUP($B336,'24hr'!$A$1:$X$367,MATCH('24hrFilter'!O$1,'24hr'!$C$1:$X$1,0)+2,0),"")</f>
        <v>93.082692500000007</v>
      </c>
      <c r="P336" s="77">
        <f>IFERROR(VLOOKUP($B336,'24hr'!$A$1:$X$367,MATCH('24hrFilter'!P$1,'24hr'!$C$1:$X$1,0)+2,0),"")</f>
        <v>38.046748000000001</v>
      </c>
      <c r="Q336" s="77">
        <f>IFERROR(VLOOKUP($B336,'24hr'!$A$1:$X$367,MATCH('24hrFilter'!Q$1,'24hr'!$C$1:$X$1,0)+2,0),"")</f>
        <v>38.046748000000001</v>
      </c>
      <c r="R336" s="77">
        <f>IFERROR(VLOOKUP($B336,'24hr'!$A$1:$X$367,MATCH('24hrFilter'!R$1,'24hr'!$C$1:$X$1,0)+2,0),"")</f>
        <v>55.035944499999999</v>
      </c>
      <c r="S336" s="77">
        <f>IFERROR(VLOOKUP($B336,'24hr'!$A$1:$X$367,MATCH('24hrFilter'!S$1,'24hr'!$C$1:$X$1,0)+2,0),"")</f>
        <v>67.507293250000004</v>
      </c>
      <c r="T336" s="77">
        <f>IFERROR(VLOOKUP($B336,'24hr'!$A$1:$X$367,MATCH('24hrFilter'!T$1,'24hr'!$C$1:$X$1,0)+2,0),"")</f>
        <v>4.848077</v>
      </c>
      <c r="U336" s="77">
        <f>IFERROR(VLOOKUP($B336,'24hr'!$A$1:$X$367,MATCH('24hrFilter'!U$1,'24hr'!$C$1:$X$1,0)+2,0),"")</f>
        <v>0.67832199999999998</v>
      </c>
      <c r="V336" s="77">
        <f>IFERROR(VLOOKUP($B336,'24hr'!$A$1:$X$367,MATCH('24hrFilter'!V$1,'24hr'!$C$1:$X$1,0)+2,0),"")</f>
        <v>0.67832199999999998</v>
      </c>
      <c r="W336" s="77">
        <f>IFERROR(VLOOKUP($B336,'24hr'!$A$1:$X$367,MATCH('24hrFilter'!W$1,'24hr'!$C$1:$X$1,0)+2,0),"")</f>
        <v>4.1697550000000003</v>
      </c>
      <c r="X336" s="77">
        <f>IFERROR(VLOOKUP($B336,'24hr'!$A$1:$X$367,MATCH('24hrFilter'!X$1,'24hr'!$C$1:$X$1,0)+2,0),"")</f>
        <v>2.5766062999999999</v>
      </c>
      <c r="Y336" s="77">
        <f>IFERROR(VLOOKUP($B336,'24hr'!$A$1:$Z$367,MATCH('24hrFilter'!Y$1,'24hr'!$C$1:$Z$1,0)+2,0),"")</f>
        <v>65</v>
      </c>
      <c r="Z336" s="77">
        <f>IFERROR(VLOOKUP($B336,'24hr'!$A$1:$Z$367,MATCH('24hrFilter'!Z$1,'24hr'!$C$1:$Z$1,0)+2,0),"")</f>
        <v>75</v>
      </c>
    </row>
    <row r="337" spans="2:26" x14ac:dyDescent="0.25">
      <c r="B337">
        <f>IF(ROW()-1&lt;=Input!$F$4,ROW()-1,"")</f>
        <v>336</v>
      </c>
      <c r="C337" s="1">
        <f>IFERROR(VLOOKUP($B337,'24hr'!$A$1:$X$367,MATCH('24hrFilter'!C$1,'24hr'!$C$1:$X$1,0)+2,0),"")</f>
        <v>43859</v>
      </c>
      <c r="D337" s="77" t="str">
        <f>IFERROR(VLOOKUP($B337,'24hr'!$A$1:$X$367,MATCH('24hrFilter'!D$1,'24hr'!$C$1:$X$1,0)+2,0),"")</f>
        <v>Combined</v>
      </c>
      <c r="E337" s="77">
        <f>IFERROR(VLOOKUP($B337,'24hr'!$A$1:$X$367,MATCH('24hrFilter'!E$1,'24hr'!$C$1:$X$1,0)+2,0),"")</f>
        <v>58.454545000000003</v>
      </c>
      <c r="F337" s="77">
        <f>IFERROR(VLOOKUP($B337,'24hr'!$A$1:$X$367,MATCH('24hrFilter'!F$1,'24hr'!$C$1:$X$1,0)+2,0),"")</f>
        <v>44.371527999999998</v>
      </c>
      <c r="G337" s="77">
        <f>IFERROR(VLOOKUP($B337,'24hr'!$A$1:$X$367,MATCH('24hrFilter'!G$1,'24hr'!$C$1:$X$1,0)+2,0),"")</f>
        <v>44.371527999999998</v>
      </c>
      <c r="H337" s="77">
        <f>IFERROR(VLOOKUP($B337,'24hr'!$A$1:$X$367,MATCH('24hrFilter'!H$1,'24hr'!$C$1:$X$1,0)+2,0),"")</f>
        <v>21.718244499999997</v>
      </c>
      <c r="I337" s="77">
        <f>IFERROR(VLOOKUP($B337,'24hr'!$A$1:$X$367,MATCH('24hrFilter'!I$1,'24hr'!$C$1:$X$1,0)+2,0),"")</f>
        <v>54.130976000000004</v>
      </c>
      <c r="J337" s="77">
        <f>IFERROR(VLOOKUP($B337,'24hr'!$A$1:$X$367,MATCH('24hrFilter'!J$1,'24hr'!$C$1:$X$1,0)+2,0),"")</f>
        <v>47.206655999999995</v>
      </c>
      <c r="K337" s="77">
        <f>IFERROR(VLOOKUP($B337,'24hr'!$A$1:$X$367,MATCH('24hrFilter'!K$1,'24hr'!$C$1:$X$1,0)+2,0),"")</f>
        <v>19.710416500000001</v>
      </c>
      <c r="L337" s="77">
        <f>IFERROR(VLOOKUP($B337,'24hr'!$A$1:$X$367,MATCH('24hrFilter'!L$1,'24hr'!$C$1:$X$1,0)+2,0),"")</f>
        <v>19.710416500000001</v>
      </c>
      <c r="M337" s="77">
        <f>IFERROR(VLOOKUP($B337,'24hr'!$A$1:$X$367,MATCH('24hrFilter'!M$1,'24hr'!$C$1:$X$1,0)+2,0),"")</f>
        <v>27.496239500000001</v>
      </c>
      <c r="N337" s="77">
        <f>IFERROR(VLOOKUP($B337,'24hr'!$A$1:$X$367,MATCH('24hrFilter'!N$1,'24hr'!$C$1:$X$1,0)+2,0),"")</f>
        <v>34.3099694</v>
      </c>
      <c r="O337" s="77">
        <f>IFERROR(VLOOKUP($B337,'24hr'!$A$1:$X$367,MATCH('24hrFilter'!O$1,'24hr'!$C$1:$X$1,0)+2,0),"")</f>
        <v>89.165797999999995</v>
      </c>
      <c r="P337" s="77">
        <f>IFERROR(VLOOKUP($B337,'24hr'!$A$1:$X$367,MATCH('24hrFilter'!P$1,'24hr'!$C$1:$X$1,0)+2,0),"")</f>
        <v>20.608863499999998</v>
      </c>
      <c r="Q337" s="77">
        <f>IFERROR(VLOOKUP($B337,'24hr'!$A$1:$X$367,MATCH('24hrFilter'!Q$1,'24hr'!$C$1:$X$1,0)+2,0),"")</f>
        <v>20.608863499999998</v>
      </c>
      <c r="R337" s="77">
        <f>IFERROR(VLOOKUP($B337,'24hr'!$A$1:$X$367,MATCH('24hrFilter'!R$1,'24hr'!$C$1:$X$1,0)+2,0),"")</f>
        <v>68.556934499999997</v>
      </c>
      <c r="S337" s="77">
        <f>IFERROR(VLOOKUP($B337,'24hr'!$A$1:$X$367,MATCH('24hrFilter'!S$1,'24hr'!$C$1:$X$1,0)+2,0),"")</f>
        <v>55.437372049999993</v>
      </c>
      <c r="T337" s="77">
        <f>IFERROR(VLOOKUP($B337,'24hr'!$A$1:$X$367,MATCH('24hrFilter'!T$1,'24hr'!$C$1:$X$1,0)+2,0),"")</f>
        <v>11.3977275</v>
      </c>
      <c r="U337" s="77">
        <f>IFERROR(VLOOKUP($B337,'24hr'!$A$1:$X$367,MATCH('24hrFilter'!U$1,'24hr'!$C$1:$X$1,0)+2,0),"")</f>
        <v>1.2980770000000001</v>
      </c>
      <c r="V337" s="77">
        <f>IFERROR(VLOOKUP($B337,'24hr'!$A$1:$X$367,MATCH('24hrFilter'!V$1,'24hr'!$C$1:$X$1,0)+2,0),"")</f>
        <v>1.2980770000000001</v>
      </c>
      <c r="W337" s="77">
        <f>IFERROR(VLOOKUP($B337,'24hr'!$A$1:$X$367,MATCH('24hrFilter'!W$1,'24hr'!$C$1:$X$1,0)+2,0),"")</f>
        <v>10.099650499999999</v>
      </c>
      <c r="X337" s="77">
        <f>IFERROR(VLOOKUP($B337,'24hr'!$A$1:$X$367,MATCH('24hrFilter'!X$1,'24hr'!$C$1:$X$1,0)+2,0),"")</f>
        <v>4.4250226999999995</v>
      </c>
      <c r="Y337" s="77">
        <f>IFERROR(VLOOKUP($B337,'24hr'!$A$1:$Z$367,MATCH('24hrFilter'!Y$1,'24hr'!$C$1:$Z$1,0)+2,0),"")</f>
        <v>65</v>
      </c>
      <c r="Z337" s="77">
        <f>IFERROR(VLOOKUP($B337,'24hr'!$A$1:$Z$367,MATCH('24hrFilter'!Z$1,'24hr'!$C$1:$Z$1,0)+2,0),"")</f>
        <v>75</v>
      </c>
    </row>
    <row r="338" spans="2:26" x14ac:dyDescent="0.25">
      <c r="B338">
        <f>IF(ROW()-1&lt;=Input!$F$4,ROW()-1,"")</f>
        <v>337</v>
      </c>
      <c r="C338" s="1">
        <f>IFERROR(VLOOKUP($B338,'24hr'!$A$1:$X$367,MATCH('24hrFilter'!C$1,'24hr'!$C$1:$X$1,0)+2,0),"")</f>
        <v>43858</v>
      </c>
      <c r="D338" s="77" t="str">
        <f>IFERROR(VLOOKUP($B338,'24hr'!$A$1:$X$367,MATCH('24hrFilter'!D$1,'24hr'!$C$1:$X$1,0)+2,0),"")</f>
        <v>Combined</v>
      </c>
      <c r="E338" s="77">
        <f>IFERROR(VLOOKUP($B338,'24hr'!$A$1:$X$367,MATCH('24hrFilter'!E$1,'24hr'!$C$1:$X$1,0)+2,0),"")</f>
        <v>54.75</v>
      </c>
      <c r="F338" s="77">
        <f>IFERROR(VLOOKUP($B338,'24hr'!$A$1:$X$367,MATCH('24hrFilter'!F$1,'24hr'!$C$1:$X$1,0)+2,0),"")</f>
        <v>45.403496500000003</v>
      </c>
      <c r="G338" s="77">
        <f>IFERROR(VLOOKUP($B338,'24hr'!$A$1:$X$367,MATCH('24hrFilter'!G$1,'24hr'!$C$1:$X$1,0)+2,0),"")</f>
        <v>45.403496500000003</v>
      </c>
      <c r="H338" s="77">
        <f>IFERROR(VLOOKUP($B338,'24hr'!$A$1:$X$367,MATCH('24hrFilter'!H$1,'24hr'!$C$1:$X$1,0)+2,0),"")</f>
        <v>17.286887999999998</v>
      </c>
      <c r="I338" s="77">
        <f>IFERROR(VLOOKUP($B338,'24hr'!$A$1:$X$367,MATCH('24hrFilter'!I$1,'24hr'!$C$1:$X$1,0)+2,0),"")</f>
        <v>52.9833718</v>
      </c>
      <c r="J338" s="77">
        <f>IFERROR(VLOOKUP($B338,'24hr'!$A$1:$X$367,MATCH('24hrFilter'!J$1,'24hr'!$C$1:$X$1,0)+2,0),"")</f>
        <v>44.660069999999997</v>
      </c>
      <c r="K338" s="77">
        <f>IFERROR(VLOOKUP($B338,'24hr'!$A$1:$X$367,MATCH('24hrFilter'!K$1,'24hr'!$C$1:$X$1,0)+2,0),"")</f>
        <v>2.1076924999999997</v>
      </c>
      <c r="L338" s="77">
        <f>IFERROR(VLOOKUP($B338,'24hr'!$A$1:$X$367,MATCH('24hrFilter'!L$1,'24hr'!$C$1:$X$1,0)+2,0),"")</f>
        <v>2.1076924999999997</v>
      </c>
      <c r="M338" s="77">
        <f>IFERROR(VLOOKUP($B338,'24hr'!$A$1:$X$367,MATCH('24hrFilter'!M$1,'24hr'!$C$1:$X$1,0)+2,0),"")</f>
        <v>42.552377499999992</v>
      </c>
      <c r="N338" s="77">
        <f>IFERROR(VLOOKUP($B338,'24hr'!$A$1:$X$367,MATCH('24hrFilter'!N$1,'24hr'!$C$1:$X$1,0)+2,0),"")</f>
        <v>31.93719845</v>
      </c>
      <c r="O338" s="77">
        <f>IFERROR(VLOOKUP($B338,'24hr'!$A$1:$X$367,MATCH('24hrFilter'!O$1,'24hr'!$C$1:$X$1,0)+2,0),"")</f>
        <v>79.355640999999991</v>
      </c>
      <c r="P338" s="77">
        <f>IFERROR(VLOOKUP($B338,'24hr'!$A$1:$X$367,MATCH('24hrFilter'!P$1,'24hr'!$C$1:$X$1,0)+2,0),"")</f>
        <v>10.765240500000001</v>
      </c>
      <c r="Q338" s="77">
        <f>IFERROR(VLOOKUP($B338,'24hr'!$A$1:$X$367,MATCH('24hrFilter'!Q$1,'24hr'!$C$1:$X$1,0)+2,0),"")</f>
        <v>10.765240500000001</v>
      </c>
      <c r="R338" s="77">
        <f>IFERROR(VLOOKUP($B338,'24hr'!$A$1:$X$367,MATCH('24hrFilter'!R$1,'24hr'!$C$1:$X$1,0)+2,0),"")</f>
        <v>68.590400499999987</v>
      </c>
      <c r="S338" s="77">
        <f>IFERROR(VLOOKUP($B338,'24hr'!$A$1:$X$367,MATCH('24hrFilter'!S$1,'24hr'!$C$1:$X$1,0)+2,0),"")</f>
        <v>54.622812949999997</v>
      </c>
      <c r="T338" s="77">
        <f>IFERROR(VLOOKUP($B338,'24hr'!$A$1:$X$367,MATCH('24hrFilter'!T$1,'24hr'!$C$1:$X$1,0)+2,0),"")</f>
        <v>9.6682689999999987</v>
      </c>
      <c r="U338" s="77">
        <f>IFERROR(VLOOKUP($B338,'24hr'!$A$1:$X$367,MATCH('24hrFilter'!U$1,'24hr'!$C$1:$X$1,0)+2,0),"")</f>
        <v>0.79020950000000001</v>
      </c>
      <c r="V338" s="77">
        <f>IFERROR(VLOOKUP($B338,'24hr'!$A$1:$X$367,MATCH('24hrFilter'!V$1,'24hr'!$C$1:$X$1,0)+2,0),"")</f>
        <v>0.79020950000000001</v>
      </c>
      <c r="W338" s="77">
        <f>IFERROR(VLOOKUP($B338,'24hr'!$A$1:$X$367,MATCH('24hrFilter'!W$1,'24hr'!$C$1:$X$1,0)+2,0),"")</f>
        <v>8.8780594999999991</v>
      </c>
      <c r="X338" s="77">
        <f>IFERROR(VLOOKUP($B338,'24hr'!$A$1:$X$367,MATCH('24hrFilter'!X$1,'24hr'!$C$1:$X$1,0)+2,0),"")</f>
        <v>4.1203117000000002</v>
      </c>
      <c r="Y338" s="77">
        <f>IFERROR(VLOOKUP($B338,'24hr'!$A$1:$Z$367,MATCH('24hrFilter'!Y$1,'24hr'!$C$1:$Z$1,0)+2,0),"")</f>
        <v>65</v>
      </c>
      <c r="Z338" s="77">
        <f>IFERROR(VLOOKUP($B338,'24hr'!$A$1:$Z$367,MATCH('24hrFilter'!Z$1,'24hr'!$C$1:$Z$1,0)+2,0),"")</f>
        <v>75</v>
      </c>
    </row>
    <row r="339" spans="2:26" x14ac:dyDescent="0.25">
      <c r="B339">
        <f>IF(ROW()-1&lt;=Input!$F$4,ROW()-1,"")</f>
        <v>338</v>
      </c>
      <c r="C339" s="1">
        <f>IFERROR(VLOOKUP($B339,'24hr'!$A$1:$X$367,MATCH('24hrFilter'!C$1,'24hr'!$C$1:$X$1,0)+2,0),"")</f>
        <v>43857</v>
      </c>
      <c r="D339" s="77" t="str">
        <f>IFERROR(VLOOKUP($B339,'24hr'!$A$1:$X$367,MATCH('24hrFilter'!D$1,'24hr'!$C$1:$X$1,0)+2,0),"")</f>
        <v>Combined</v>
      </c>
      <c r="E339" s="77">
        <f>IFERROR(VLOOKUP($B339,'24hr'!$A$1:$X$367,MATCH('24hrFilter'!E$1,'24hr'!$C$1:$X$1,0)+2,0),"")</f>
        <v>50.212727000000001</v>
      </c>
      <c r="F339" s="77">
        <f>IFERROR(VLOOKUP($B339,'24hr'!$A$1:$X$367,MATCH('24hrFilter'!F$1,'24hr'!$C$1:$X$1,0)+2,0),"")</f>
        <v>43.605594499999995</v>
      </c>
      <c r="G339" s="77">
        <f>IFERROR(VLOOKUP($B339,'24hr'!$A$1:$X$367,MATCH('24hrFilter'!G$1,'24hr'!$C$1:$X$1,0)+2,0),"")</f>
        <v>43.605594499999995</v>
      </c>
      <c r="H339" s="77">
        <f>IFERROR(VLOOKUP($B339,'24hr'!$A$1:$X$367,MATCH('24hrFilter'!H$1,'24hr'!$C$1:$X$1,0)+2,0),"")</f>
        <v>14.02</v>
      </c>
      <c r="I339" s="77">
        <f>IFERROR(VLOOKUP($B339,'24hr'!$A$1:$X$367,MATCH('24hrFilter'!I$1,'24hr'!$C$1:$X$1,0)+2,0),"")</f>
        <v>50.429583449999996</v>
      </c>
      <c r="J339" s="77">
        <f>IFERROR(VLOOKUP($B339,'24hr'!$A$1:$X$367,MATCH('24hrFilter'!J$1,'24hr'!$C$1:$X$1,0)+2,0),"")</f>
        <v>50.096293500000002</v>
      </c>
      <c r="K339" s="77">
        <f>IFERROR(VLOOKUP($B339,'24hr'!$A$1:$X$367,MATCH('24hrFilter'!K$1,'24hr'!$C$1:$X$1,0)+2,0),"")</f>
        <v>10.2325175</v>
      </c>
      <c r="L339" s="77">
        <f>IFERROR(VLOOKUP($B339,'24hr'!$A$1:$X$367,MATCH('24hrFilter'!L$1,'24hr'!$C$1:$X$1,0)+2,0),"")</f>
        <v>10.2325175</v>
      </c>
      <c r="M339" s="77">
        <f>IFERROR(VLOOKUP($B339,'24hr'!$A$1:$X$367,MATCH('24hrFilter'!M$1,'24hr'!$C$1:$X$1,0)+2,0),"")</f>
        <v>39.863776000000001</v>
      </c>
      <c r="N339" s="77">
        <f>IFERROR(VLOOKUP($B339,'24hr'!$A$1:$X$367,MATCH('24hrFilter'!N$1,'24hr'!$C$1:$X$1,0)+2,0),"")</f>
        <v>29.885093250000001</v>
      </c>
      <c r="O339" s="77">
        <f>IFERROR(VLOOKUP($B339,'24hr'!$A$1:$X$367,MATCH('24hrFilter'!O$1,'24hr'!$C$1:$X$1,0)+2,0),"")</f>
        <v>89.780969999999996</v>
      </c>
      <c r="P339" s="77">
        <f>IFERROR(VLOOKUP($B339,'24hr'!$A$1:$X$367,MATCH('24hrFilter'!P$1,'24hr'!$C$1:$X$1,0)+2,0),"")</f>
        <v>25.327027999999999</v>
      </c>
      <c r="Q339" s="77">
        <f>IFERROR(VLOOKUP($B339,'24hr'!$A$1:$X$367,MATCH('24hrFilter'!Q$1,'24hr'!$C$1:$X$1,0)+2,0),"")</f>
        <v>25.327027999999999</v>
      </c>
      <c r="R339" s="77">
        <f>IFERROR(VLOOKUP($B339,'24hr'!$A$1:$X$367,MATCH('24hrFilter'!R$1,'24hr'!$C$1:$X$1,0)+2,0),"")</f>
        <v>64.453942000000012</v>
      </c>
      <c r="S339" s="77">
        <f>IFERROR(VLOOKUP($B339,'24hr'!$A$1:$X$367,MATCH('24hrFilter'!S$1,'24hr'!$C$1:$X$1,0)+2,0),"")</f>
        <v>54.242981499999999</v>
      </c>
      <c r="T339" s="77">
        <f>IFERROR(VLOOKUP($B339,'24hr'!$A$1:$X$367,MATCH('24hrFilter'!T$1,'24hr'!$C$1:$X$1,0)+2,0),"")</f>
        <v>6.7657340000000001</v>
      </c>
      <c r="U339" s="77">
        <f>IFERROR(VLOOKUP($B339,'24hr'!$A$1:$X$367,MATCH('24hrFilter'!U$1,'24hr'!$C$1:$X$1,0)+2,0),"")</f>
        <v>0.75174799999999997</v>
      </c>
      <c r="V339" s="77">
        <f>IFERROR(VLOOKUP($B339,'24hr'!$A$1:$X$367,MATCH('24hrFilter'!V$1,'24hr'!$C$1:$X$1,0)+2,0),"")</f>
        <v>0.75174799999999997</v>
      </c>
      <c r="W339" s="77">
        <f>IFERROR(VLOOKUP($B339,'24hr'!$A$1:$X$367,MATCH('24hrFilter'!W$1,'24hr'!$C$1:$X$1,0)+2,0),"")</f>
        <v>6.0139860000000009</v>
      </c>
      <c r="X339" s="77">
        <f>IFERROR(VLOOKUP($B339,'24hr'!$A$1:$X$367,MATCH('24hrFilter'!X$1,'24hr'!$C$1:$X$1,0)+2,0),"")</f>
        <v>2.9471627499999999</v>
      </c>
      <c r="Y339" s="77">
        <f>IFERROR(VLOOKUP($B339,'24hr'!$A$1:$Z$367,MATCH('24hrFilter'!Y$1,'24hr'!$C$1:$Z$1,0)+2,0),"")</f>
        <v>65</v>
      </c>
      <c r="Z339" s="77">
        <f>IFERROR(VLOOKUP($B339,'24hr'!$A$1:$Z$367,MATCH('24hrFilter'!Z$1,'24hr'!$C$1:$Z$1,0)+2,0),"")</f>
        <v>75</v>
      </c>
    </row>
    <row r="340" spans="2:26" x14ac:dyDescent="0.25">
      <c r="B340">
        <f>IF(ROW()-1&lt;=Input!$F$4,ROW()-1,"")</f>
        <v>339</v>
      </c>
      <c r="C340" s="1">
        <f>IFERROR(VLOOKUP($B340,'24hr'!$A$1:$X$367,MATCH('24hrFilter'!C$1,'24hr'!$C$1:$X$1,0)+2,0),"")</f>
        <v>43856</v>
      </c>
      <c r="D340" s="77" t="str">
        <f>IFERROR(VLOOKUP($B340,'24hr'!$A$1:$X$367,MATCH('24hrFilter'!D$1,'24hr'!$C$1:$X$1,0)+2,0),"")</f>
        <v>Combined</v>
      </c>
      <c r="E340" s="77">
        <f>IFERROR(VLOOKUP($B340,'24hr'!$A$1:$X$367,MATCH('24hrFilter'!E$1,'24hr'!$C$1:$X$1,0)+2,0),"")</f>
        <v>52.568333000000003</v>
      </c>
      <c r="F340" s="77">
        <f>IFERROR(VLOOKUP($B340,'24hr'!$A$1:$X$367,MATCH('24hrFilter'!F$1,'24hr'!$C$1:$X$1,0)+2,0),"")</f>
        <v>39.179166500000001</v>
      </c>
      <c r="G340" s="77">
        <f>IFERROR(VLOOKUP($B340,'24hr'!$A$1:$X$367,MATCH('24hrFilter'!G$1,'24hr'!$C$1:$X$1,0)+2,0),"")</f>
        <v>39.179166500000001</v>
      </c>
      <c r="H340" s="77">
        <f>IFERROR(VLOOKUP($B340,'24hr'!$A$1:$X$367,MATCH('24hrFilter'!H$1,'24hr'!$C$1:$X$1,0)+2,0),"")</f>
        <v>19.654999999999998</v>
      </c>
      <c r="I340" s="77">
        <f>IFERROR(VLOOKUP($B340,'24hr'!$A$1:$X$367,MATCH('24hrFilter'!I$1,'24hr'!$C$1:$X$1,0)+2,0),"")</f>
        <v>49.572606800000003</v>
      </c>
      <c r="J340" s="77">
        <f>IFERROR(VLOOKUP($B340,'24hr'!$A$1:$X$367,MATCH('24hrFilter'!J$1,'24hr'!$C$1:$X$1,0)+2,0),"")</f>
        <v>48.302</v>
      </c>
      <c r="K340" s="77">
        <f>IFERROR(VLOOKUP($B340,'24hr'!$A$1:$X$367,MATCH('24hrFilter'!K$1,'24hr'!$C$1:$X$1,0)+2,0),"")</f>
        <v>15.26993</v>
      </c>
      <c r="L340" s="77">
        <f>IFERROR(VLOOKUP($B340,'24hr'!$A$1:$X$367,MATCH('24hrFilter'!L$1,'24hr'!$C$1:$X$1,0)+2,0),"")</f>
        <v>15.26993</v>
      </c>
      <c r="M340" s="77">
        <f>IFERROR(VLOOKUP($B340,'24hr'!$A$1:$X$367,MATCH('24hrFilter'!M$1,'24hr'!$C$1:$X$1,0)+2,0),"")</f>
        <v>33.032070000000004</v>
      </c>
      <c r="N340" s="77">
        <f>IFERROR(VLOOKUP($B340,'24hr'!$A$1:$X$367,MATCH('24hrFilter'!N$1,'24hr'!$C$1:$X$1,0)+2,0),"")</f>
        <v>30.8674079</v>
      </c>
      <c r="O340" s="77">
        <f>IFERROR(VLOOKUP($B340,'24hr'!$A$1:$X$367,MATCH('24hrFilter'!O$1,'24hr'!$C$1:$X$1,0)+2,0),"")</f>
        <v>99.438000000000002</v>
      </c>
      <c r="P340" s="77">
        <f>IFERROR(VLOOKUP($B340,'24hr'!$A$1:$X$367,MATCH('24hrFilter'!P$1,'24hr'!$C$1:$X$1,0)+2,0),"")</f>
        <v>25.203182000000002</v>
      </c>
      <c r="Q340" s="77">
        <f>IFERROR(VLOOKUP($B340,'24hr'!$A$1:$X$367,MATCH('24hrFilter'!Q$1,'24hr'!$C$1:$X$1,0)+2,0),"")</f>
        <v>25.203182000000002</v>
      </c>
      <c r="R340" s="77">
        <f>IFERROR(VLOOKUP($B340,'24hr'!$A$1:$X$367,MATCH('24hrFilter'!R$1,'24hr'!$C$1:$X$1,0)+2,0),"")</f>
        <v>74.234818000000004</v>
      </c>
      <c r="S340" s="77">
        <f>IFERROR(VLOOKUP($B340,'24hr'!$A$1:$X$367,MATCH('24hrFilter'!S$1,'24hr'!$C$1:$X$1,0)+2,0),"")</f>
        <v>56.857112549999997</v>
      </c>
      <c r="T340" s="77">
        <f>IFERROR(VLOOKUP($B340,'24hr'!$A$1:$X$367,MATCH('24hrFilter'!T$1,'24hr'!$C$1:$X$1,0)+2,0),"")</f>
        <v>6.5748664999999997</v>
      </c>
      <c r="U340" s="77">
        <f>IFERROR(VLOOKUP($B340,'24hr'!$A$1:$X$367,MATCH('24hrFilter'!U$1,'24hr'!$C$1:$X$1,0)+2,0),"")</f>
        <v>1.26</v>
      </c>
      <c r="V340" s="77">
        <f>IFERROR(VLOOKUP($B340,'24hr'!$A$1:$X$367,MATCH('24hrFilter'!V$1,'24hr'!$C$1:$X$1,0)+2,0),"")</f>
        <v>1.26</v>
      </c>
      <c r="W340" s="77">
        <f>IFERROR(VLOOKUP($B340,'24hr'!$A$1:$X$367,MATCH('24hrFilter'!W$1,'24hr'!$C$1:$X$1,0)+2,0),"")</f>
        <v>5.3148664999999999</v>
      </c>
      <c r="X340" s="77">
        <f>IFERROR(VLOOKUP($B340,'24hr'!$A$1:$X$367,MATCH('24hrFilter'!X$1,'24hr'!$C$1:$X$1,0)+2,0),"")</f>
        <v>3.5268318000000001</v>
      </c>
      <c r="Y340" s="77">
        <f>IFERROR(VLOOKUP($B340,'24hr'!$A$1:$Z$367,MATCH('24hrFilter'!Y$1,'24hr'!$C$1:$Z$1,0)+2,0),"")</f>
        <v>65</v>
      </c>
      <c r="Z340" s="77">
        <f>IFERROR(VLOOKUP($B340,'24hr'!$A$1:$Z$367,MATCH('24hrFilter'!Z$1,'24hr'!$C$1:$Z$1,0)+2,0),"")</f>
        <v>75</v>
      </c>
    </row>
    <row r="341" spans="2:26" x14ac:dyDescent="0.25">
      <c r="B341">
        <f>IF(ROW()-1&lt;=Input!$F$4,ROW()-1,"")</f>
        <v>340</v>
      </c>
      <c r="C341" s="1">
        <f>IFERROR(VLOOKUP($B341,'24hr'!$A$1:$X$367,MATCH('24hrFilter'!C$1,'24hr'!$C$1:$X$1,0)+2,0),"")</f>
        <v>43855</v>
      </c>
      <c r="D341" s="77" t="str">
        <f>IFERROR(VLOOKUP($B341,'24hr'!$A$1:$X$367,MATCH('24hrFilter'!D$1,'24hr'!$C$1:$X$1,0)+2,0),"")</f>
        <v>Combined</v>
      </c>
      <c r="E341" s="77">
        <f>IFERROR(VLOOKUP($B341,'24hr'!$A$1:$X$367,MATCH('24hrFilter'!E$1,'24hr'!$C$1:$X$1,0)+2,0),"")</f>
        <v>55.685454999999997</v>
      </c>
      <c r="F341" s="77">
        <f>IFERROR(VLOOKUP($B341,'24hr'!$A$1:$X$367,MATCH('24hrFilter'!F$1,'24hr'!$C$1:$X$1,0)+2,0),"")</f>
        <v>39.558087999999998</v>
      </c>
      <c r="G341" s="77">
        <f>IFERROR(VLOOKUP($B341,'24hr'!$A$1:$X$367,MATCH('24hrFilter'!G$1,'24hr'!$C$1:$X$1,0)+2,0),"")</f>
        <v>39.558087999999998</v>
      </c>
      <c r="H341" s="77">
        <f>IFERROR(VLOOKUP($B341,'24hr'!$A$1:$X$367,MATCH('24hrFilter'!H$1,'24hr'!$C$1:$X$1,0)+2,0),"")</f>
        <v>22.712331999999996</v>
      </c>
      <c r="I341" s="77">
        <f>IFERROR(VLOOKUP($B341,'24hr'!$A$1:$X$367,MATCH('24hrFilter'!I$1,'24hr'!$C$1:$X$1,0)+2,0),"")</f>
        <v>50.630654100000001</v>
      </c>
      <c r="J341" s="77">
        <f>IFERROR(VLOOKUP($B341,'24hr'!$A$1:$X$367,MATCH('24hrFilter'!J$1,'24hr'!$C$1:$X$1,0)+2,0),"")</f>
        <v>42.138112</v>
      </c>
      <c r="K341" s="77">
        <f>IFERROR(VLOOKUP($B341,'24hr'!$A$1:$X$367,MATCH('24hrFilter'!K$1,'24hr'!$C$1:$X$1,0)+2,0),"")</f>
        <v>25.375874500000002</v>
      </c>
      <c r="L341" s="77">
        <f>IFERROR(VLOOKUP($B341,'24hr'!$A$1:$X$367,MATCH('24hrFilter'!L$1,'24hr'!$C$1:$X$1,0)+2,0),"")</f>
        <v>25.375874500000002</v>
      </c>
      <c r="M341" s="77">
        <f>IFERROR(VLOOKUP($B341,'24hr'!$A$1:$X$367,MATCH('24hrFilter'!M$1,'24hr'!$C$1:$X$1,0)+2,0),"")</f>
        <v>16.762237499999998</v>
      </c>
      <c r="N341" s="77">
        <f>IFERROR(VLOOKUP($B341,'24hr'!$A$1:$X$367,MATCH('24hrFilter'!N$1,'24hr'!$C$1:$X$1,0)+2,0),"")</f>
        <v>31.974629199999999</v>
      </c>
      <c r="O341" s="77">
        <f>IFERROR(VLOOKUP($B341,'24hr'!$A$1:$X$367,MATCH('24hrFilter'!O$1,'24hr'!$C$1:$X$1,0)+2,0),"")</f>
        <v>84.427059</v>
      </c>
      <c r="P341" s="77">
        <f>IFERROR(VLOOKUP($B341,'24hr'!$A$1:$X$367,MATCH('24hrFilter'!P$1,'24hr'!$C$1:$X$1,0)+2,0),"")</f>
        <v>30.342202499999999</v>
      </c>
      <c r="Q341" s="77">
        <f>IFERROR(VLOOKUP($B341,'24hr'!$A$1:$X$367,MATCH('24hrFilter'!Q$1,'24hr'!$C$1:$X$1,0)+2,0),"")</f>
        <v>30.342202499999999</v>
      </c>
      <c r="R341" s="77">
        <f>IFERROR(VLOOKUP($B341,'24hr'!$A$1:$X$367,MATCH('24hrFilter'!R$1,'24hr'!$C$1:$X$1,0)+2,0),"")</f>
        <v>54.084856500000001</v>
      </c>
      <c r="S341" s="77">
        <f>IFERROR(VLOOKUP($B341,'24hr'!$A$1:$X$367,MATCH('24hrFilter'!S$1,'24hr'!$C$1:$X$1,0)+2,0),"")</f>
        <v>56.9183618</v>
      </c>
      <c r="T341" s="77">
        <f>IFERROR(VLOOKUP($B341,'24hr'!$A$1:$X$367,MATCH('24hrFilter'!T$1,'24hr'!$C$1:$X$1,0)+2,0),"")</f>
        <v>7.3912465000000003</v>
      </c>
      <c r="U341" s="77">
        <f>IFERROR(VLOOKUP($B341,'24hr'!$A$1:$X$367,MATCH('24hrFilter'!U$1,'24hr'!$C$1:$X$1,0)+2,0),"")</f>
        <v>1.1410260000000001</v>
      </c>
      <c r="V341" s="77">
        <f>IFERROR(VLOOKUP($B341,'24hr'!$A$1:$X$367,MATCH('24hrFilter'!V$1,'24hr'!$C$1:$X$1,0)+2,0),"")</f>
        <v>1.1410260000000001</v>
      </c>
      <c r="W341" s="77">
        <f>IFERROR(VLOOKUP($B341,'24hr'!$A$1:$X$367,MATCH('24hrFilter'!W$1,'24hr'!$C$1:$X$1,0)+2,0),"")</f>
        <v>6.2502205000000002</v>
      </c>
      <c r="X341" s="77">
        <f>IFERROR(VLOOKUP($B341,'24hr'!$A$1:$X$367,MATCH('24hrFilter'!X$1,'24hr'!$C$1:$X$1,0)+2,0),"")</f>
        <v>3.9660245000000005</v>
      </c>
      <c r="Y341" s="77">
        <f>IFERROR(VLOOKUP($B341,'24hr'!$A$1:$Z$367,MATCH('24hrFilter'!Y$1,'24hr'!$C$1:$Z$1,0)+2,0),"")</f>
        <v>65</v>
      </c>
      <c r="Z341" s="77">
        <f>IFERROR(VLOOKUP($B341,'24hr'!$A$1:$Z$367,MATCH('24hrFilter'!Z$1,'24hr'!$C$1:$Z$1,0)+2,0),"")</f>
        <v>75</v>
      </c>
    </row>
    <row r="342" spans="2:26" x14ac:dyDescent="0.25">
      <c r="B342">
        <f>IF(ROW()-1&lt;=Input!$F$4,ROW()-1,"")</f>
        <v>341</v>
      </c>
      <c r="C342" s="1">
        <f>IFERROR(VLOOKUP($B342,'24hr'!$A$1:$X$367,MATCH('24hrFilter'!C$1,'24hr'!$C$1:$X$1,0)+2,0),"")</f>
        <v>43854</v>
      </c>
      <c r="D342" s="77" t="str">
        <f>IFERROR(VLOOKUP($B342,'24hr'!$A$1:$X$367,MATCH('24hrFilter'!D$1,'24hr'!$C$1:$X$1,0)+2,0),"")</f>
        <v>Combined</v>
      </c>
      <c r="E342" s="77">
        <f>IFERROR(VLOOKUP($B342,'24hr'!$A$1:$X$367,MATCH('24hrFilter'!E$1,'24hr'!$C$1:$X$1,0)+2,0),"")</f>
        <v>61.49</v>
      </c>
      <c r="F342" s="77">
        <f>IFERROR(VLOOKUP($B342,'24hr'!$A$1:$X$367,MATCH('24hrFilter'!F$1,'24hr'!$C$1:$X$1,0)+2,0),"")</f>
        <v>39.139526000000004</v>
      </c>
      <c r="G342" s="77">
        <f>IFERROR(VLOOKUP($B342,'24hr'!$A$1:$X$367,MATCH('24hrFilter'!G$1,'24hr'!$C$1:$X$1,0)+2,0),"")</f>
        <v>39.139526000000004</v>
      </c>
      <c r="H342" s="77">
        <f>IFERROR(VLOOKUP($B342,'24hr'!$A$1:$X$367,MATCH('24hrFilter'!H$1,'24hr'!$C$1:$X$1,0)+2,0),"")</f>
        <v>25.760089499999999</v>
      </c>
      <c r="I342" s="77">
        <f>IFERROR(VLOOKUP($B342,'24hr'!$A$1:$X$367,MATCH('24hrFilter'!I$1,'24hr'!$C$1:$X$1,0)+2,0),"")</f>
        <v>50.77396865</v>
      </c>
      <c r="J342" s="77">
        <f>IFERROR(VLOOKUP($B342,'24hr'!$A$1:$X$367,MATCH('24hrFilter'!J$1,'24hr'!$C$1:$X$1,0)+2,0),"")</f>
        <v>44.966960499999999</v>
      </c>
      <c r="K342" s="77">
        <f>IFERROR(VLOOKUP($B342,'24hr'!$A$1:$X$367,MATCH('24hrFilter'!K$1,'24hr'!$C$1:$X$1,0)+2,0),"")</f>
        <v>17.450833500000002</v>
      </c>
      <c r="L342" s="77">
        <f>IFERROR(VLOOKUP($B342,'24hr'!$A$1:$X$367,MATCH('24hrFilter'!L$1,'24hr'!$C$1:$X$1,0)+2,0),"")</f>
        <v>17.450833500000002</v>
      </c>
      <c r="M342" s="77">
        <f>IFERROR(VLOOKUP($B342,'24hr'!$A$1:$X$367,MATCH('24hrFilter'!M$1,'24hr'!$C$1:$X$1,0)+2,0),"")</f>
        <v>27.516126999999997</v>
      </c>
      <c r="N342" s="77">
        <f>IFERROR(VLOOKUP($B342,'24hr'!$A$1:$X$367,MATCH('24hrFilter'!N$1,'24hr'!$C$1:$X$1,0)+2,0),"")</f>
        <v>31.371275099999998</v>
      </c>
      <c r="O342" s="77">
        <f>IFERROR(VLOOKUP($B342,'24hr'!$A$1:$X$367,MATCH('24hrFilter'!O$1,'24hr'!$C$1:$X$1,0)+2,0),"")</f>
        <v>94.528043499999995</v>
      </c>
      <c r="P342" s="77">
        <f>IFERROR(VLOOKUP($B342,'24hr'!$A$1:$X$367,MATCH('24hrFilter'!P$1,'24hr'!$C$1:$X$1,0)+2,0),"")</f>
        <v>16.220448999999999</v>
      </c>
      <c r="Q342" s="77">
        <f>IFERROR(VLOOKUP($B342,'24hr'!$A$1:$X$367,MATCH('24hrFilter'!Q$1,'24hr'!$C$1:$X$1,0)+2,0),"")</f>
        <v>16.220448999999999</v>
      </c>
      <c r="R342" s="77">
        <f>IFERROR(VLOOKUP($B342,'24hr'!$A$1:$X$367,MATCH('24hrFilter'!R$1,'24hr'!$C$1:$X$1,0)+2,0),"")</f>
        <v>78.307594500000008</v>
      </c>
      <c r="S342" s="77">
        <f>IFERROR(VLOOKUP($B342,'24hr'!$A$1:$X$367,MATCH('24hrFilter'!S$1,'24hr'!$C$1:$X$1,0)+2,0),"")</f>
        <v>57.692658700000003</v>
      </c>
      <c r="T342" s="77">
        <f>IFERROR(VLOOKUP($B342,'24hr'!$A$1:$X$367,MATCH('24hrFilter'!T$1,'24hr'!$C$1:$X$1,0)+2,0),"")</f>
        <v>8.6048949999999991</v>
      </c>
      <c r="U342" s="77">
        <f>IFERROR(VLOOKUP($B342,'24hr'!$A$1:$X$367,MATCH('24hrFilter'!U$1,'24hr'!$C$1:$X$1,0)+2,0),"")</f>
        <v>1.0594405</v>
      </c>
      <c r="V342" s="77">
        <f>IFERROR(VLOOKUP($B342,'24hr'!$A$1:$X$367,MATCH('24hrFilter'!V$1,'24hr'!$C$1:$X$1,0)+2,0),"")</f>
        <v>1.0594405</v>
      </c>
      <c r="W342" s="77">
        <f>IFERROR(VLOOKUP($B342,'24hr'!$A$1:$X$367,MATCH('24hrFilter'!W$1,'24hr'!$C$1:$X$1,0)+2,0),"")</f>
        <v>7.5454545</v>
      </c>
      <c r="X342" s="77">
        <f>IFERROR(VLOOKUP($B342,'24hr'!$A$1:$X$367,MATCH('24hrFilter'!X$1,'24hr'!$C$1:$X$1,0)+2,0),"")</f>
        <v>3.3515693500000001</v>
      </c>
      <c r="Y342" s="77">
        <f>IFERROR(VLOOKUP($B342,'24hr'!$A$1:$Z$367,MATCH('24hrFilter'!Y$1,'24hr'!$C$1:$Z$1,0)+2,0),"")</f>
        <v>65</v>
      </c>
      <c r="Z342" s="77">
        <f>IFERROR(VLOOKUP($B342,'24hr'!$A$1:$Z$367,MATCH('24hrFilter'!Z$1,'24hr'!$C$1:$Z$1,0)+2,0),"")</f>
        <v>75</v>
      </c>
    </row>
    <row r="343" spans="2:26" x14ac:dyDescent="0.25">
      <c r="B343">
        <f>IF(ROW()-1&lt;=Input!$F$4,ROW()-1,"")</f>
        <v>342</v>
      </c>
      <c r="C343" s="1">
        <f>IFERROR(VLOOKUP($B343,'24hr'!$A$1:$X$367,MATCH('24hrFilter'!C$1,'24hr'!$C$1:$X$1,0)+2,0),"")</f>
        <v>43853</v>
      </c>
      <c r="D343" s="77" t="str">
        <f>IFERROR(VLOOKUP($B343,'24hr'!$A$1:$X$367,MATCH('24hrFilter'!D$1,'24hr'!$C$1:$X$1,0)+2,0),"")</f>
        <v>Combined</v>
      </c>
      <c r="E343" s="77">
        <f>IFERROR(VLOOKUP($B343,'24hr'!$A$1:$X$367,MATCH('24hrFilter'!E$1,'24hr'!$C$1:$X$1,0)+2,0),"")</f>
        <v>48.147272999999998</v>
      </c>
      <c r="F343" s="77">
        <f>IFERROR(VLOOKUP($B343,'24hr'!$A$1:$X$367,MATCH('24hrFilter'!F$1,'24hr'!$C$1:$X$1,0)+2,0),"")</f>
        <v>41.149033000000003</v>
      </c>
      <c r="G343" s="77">
        <f>IFERROR(VLOOKUP($B343,'24hr'!$A$1:$X$367,MATCH('24hrFilter'!G$1,'24hr'!$C$1:$X$1,0)+2,0),"")</f>
        <v>41.149033000000003</v>
      </c>
      <c r="H343" s="77">
        <f>IFERROR(VLOOKUP($B343,'24hr'!$A$1:$X$367,MATCH('24hrFilter'!H$1,'24hr'!$C$1:$X$1,0)+2,0),"")</f>
        <v>15.222295999999996</v>
      </c>
      <c r="I343" s="77">
        <f>IFERROR(VLOOKUP($B343,'24hr'!$A$1:$X$367,MATCH('24hrFilter'!I$1,'24hr'!$C$1:$X$1,0)+2,0),"")</f>
        <v>50.693128944449995</v>
      </c>
      <c r="J343" s="77">
        <f>IFERROR(VLOOKUP($B343,'24hr'!$A$1:$X$367,MATCH('24hrFilter'!J$1,'24hr'!$C$1:$X$1,0)+2,0),"")</f>
        <v>45.894359000000001</v>
      </c>
      <c r="K343" s="77">
        <f>IFERROR(VLOOKUP($B343,'24hr'!$A$1:$X$367,MATCH('24hrFilter'!K$1,'24hr'!$C$1:$X$1,0)+2,0),"")</f>
        <v>16.965594499999998</v>
      </c>
      <c r="L343" s="77">
        <f>IFERROR(VLOOKUP($B343,'24hr'!$A$1:$X$367,MATCH('24hrFilter'!L$1,'24hr'!$C$1:$X$1,0)+2,0),"")</f>
        <v>16.965594499999998</v>
      </c>
      <c r="M343" s="77">
        <f>IFERROR(VLOOKUP($B343,'24hr'!$A$1:$X$367,MATCH('24hrFilter'!M$1,'24hr'!$C$1:$X$1,0)+2,0),"")</f>
        <v>28.9287645</v>
      </c>
      <c r="N343" s="77">
        <f>IFERROR(VLOOKUP($B343,'24hr'!$A$1:$X$367,MATCH('24hrFilter'!N$1,'24hr'!$C$1:$X$1,0)+2,0),"")</f>
        <v>29.056589333350001</v>
      </c>
      <c r="O343" s="77">
        <f>IFERROR(VLOOKUP($B343,'24hr'!$A$1:$X$367,MATCH('24hrFilter'!O$1,'24hr'!$C$1:$X$1,0)+2,0),"")</f>
        <v>97.754547000000002</v>
      </c>
      <c r="P343" s="77">
        <f>IFERROR(VLOOKUP($B343,'24hr'!$A$1:$X$367,MATCH('24hrFilter'!P$1,'24hr'!$C$1:$X$1,0)+2,0),"")</f>
        <v>28.923706500000002</v>
      </c>
      <c r="Q343" s="77">
        <f>IFERROR(VLOOKUP($B343,'24hr'!$A$1:$X$367,MATCH('24hrFilter'!Q$1,'24hr'!$C$1:$X$1,0)+2,0),"")</f>
        <v>28.923706500000002</v>
      </c>
      <c r="R343" s="77">
        <f>IFERROR(VLOOKUP($B343,'24hr'!$A$1:$X$367,MATCH('24hrFilter'!R$1,'24hr'!$C$1:$X$1,0)+2,0),"")</f>
        <v>68.830840499999994</v>
      </c>
      <c r="S343" s="77">
        <f>IFERROR(VLOOKUP($B343,'24hr'!$A$1:$X$367,MATCH('24hrFilter'!S$1,'24hr'!$C$1:$X$1,0)+2,0),"")</f>
        <v>52.8777321667</v>
      </c>
      <c r="T343" s="77">
        <f>IFERROR(VLOOKUP($B343,'24hr'!$A$1:$X$367,MATCH('24hrFilter'!T$1,'24hr'!$C$1:$X$1,0)+2,0),"")</f>
        <v>11.1013985</v>
      </c>
      <c r="U343" s="77">
        <f>IFERROR(VLOOKUP($B343,'24hr'!$A$1:$X$367,MATCH('24hrFilter'!U$1,'24hr'!$C$1:$X$1,0)+2,0),"")</f>
        <v>1.3681314999999998</v>
      </c>
      <c r="V343" s="77">
        <f>IFERROR(VLOOKUP($B343,'24hr'!$A$1:$X$367,MATCH('24hrFilter'!V$1,'24hr'!$C$1:$X$1,0)+2,0),"")</f>
        <v>1.3681314999999998</v>
      </c>
      <c r="W343" s="77">
        <f>IFERROR(VLOOKUP($B343,'24hr'!$A$1:$X$367,MATCH('24hrFilter'!W$1,'24hr'!$C$1:$X$1,0)+2,0),"")</f>
        <v>9.7332670000000014</v>
      </c>
      <c r="X343" s="77">
        <f>IFERROR(VLOOKUP($B343,'24hr'!$A$1:$X$367,MATCH('24hrFilter'!X$1,'24hr'!$C$1:$X$1,0)+2,0),"")</f>
        <v>4.2125881110999996</v>
      </c>
      <c r="Y343" s="77">
        <f>IFERROR(VLOOKUP($B343,'24hr'!$A$1:$Z$367,MATCH('24hrFilter'!Y$1,'24hr'!$C$1:$Z$1,0)+2,0),"")</f>
        <v>65</v>
      </c>
      <c r="Z343" s="77">
        <f>IFERROR(VLOOKUP($B343,'24hr'!$A$1:$Z$367,MATCH('24hrFilter'!Z$1,'24hr'!$C$1:$Z$1,0)+2,0),"")</f>
        <v>75</v>
      </c>
    </row>
    <row r="344" spans="2:26" x14ac:dyDescent="0.25">
      <c r="B344">
        <f>IF(ROW()-1&lt;=Input!$F$4,ROW()-1,"")</f>
        <v>343</v>
      </c>
      <c r="C344" s="1">
        <f>IFERROR(VLOOKUP($B344,'24hr'!$A$1:$X$367,MATCH('24hrFilter'!C$1,'24hr'!$C$1:$X$1,0)+2,0),"")</f>
        <v>43852</v>
      </c>
      <c r="D344" s="77" t="str">
        <f>IFERROR(VLOOKUP($B344,'24hr'!$A$1:$X$367,MATCH('24hrFilter'!D$1,'24hr'!$C$1:$X$1,0)+2,0),"")</f>
        <v>Combined</v>
      </c>
      <c r="E344" s="77">
        <f>IFERROR(VLOOKUP($B344,'24hr'!$A$1:$X$367,MATCH('24hrFilter'!E$1,'24hr'!$C$1:$X$1,0)+2,0),"")</f>
        <v>50.26</v>
      </c>
      <c r="F344" s="77">
        <f>IFERROR(VLOOKUP($B344,'24hr'!$A$1:$X$367,MATCH('24hrFilter'!F$1,'24hr'!$C$1:$X$1,0)+2,0),"")</f>
        <v>42.350582500000002</v>
      </c>
      <c r="G344" s="77">
        <f>IFERROR(VLOOKUP($B344,'24hr'!$A$1:$X$367,MATCH('24hrFilter'!G$1,'24hr'!$C$1:$X$1,0)+2,0),"")</f>
        <v>42.350582500000002</v>
      </c>
      <c r="H344" s="77">
        <f>IFERROR(VLOOKUP($B344,'24hr'!$A$1:$X$367,MATCH('24hrFilter'!H$1,'24hr'!$C$1:$X$1,0)+2,0),"")</f>
        <v>15.321724999999997</v>
      </c>
      <c r="I344" s="77">
        <f>IFERROR(VLOOKUP($B344,'24hr'!$A$1:$X$367,MATCH('24hrFilter'!I$1,'24hr'!$C$1:$X$1,0)+2,0),"")</f>
        <v>50.406151055549998</v>
      </c>
      <c r="J344" s="77">
        <f>IFERROR(VLOOKUP($B344,'24hr'!$A$1:$X$367,MATCH('24hrFilter'!J$1,'24hr'!$C$1:$X$1,0)+2,0),"")</f>
        <v>49.230846999999997</v>
      </c>
      <c r="K344" s="77">
        <f>IFERROR(VLOOKUP($B344,'24hr'!$A$1:$X$367,MATCH('24hrFilter'!K$1,'24hr'!$C$1:$X$1,0)+2,0),"")</f>
        <v>19.120978999999998</v>
      </c>
      <c r="L344" s="77">
        <f>IFERROR(VLOOKUP($B344,'24hr'!$A$1:$X$367,MATCH('24hrFilter'!L$1,'24hr'!$C$1:$X$1,0)+2,0),"")</f>
        <v>19.120978999999998</v>
      </c>
      <c r="M344" s="77">
        <f>IFERROR(VLOOKUP($B344,'24hr'!$A$1:$X$367,MATCH('24hrFilter'!M$1,'24hr'!$C$1:$X$1,0)+2,0),"")</f>
        <v>30.109867999999999</v>
      </c>
      <c r="N344" s="77">
        <f>IFERROR(VLOOKUP($B344,'24hr'!$A$1:$X$367,MATCH('24hrFilter'!N$1,'24hr'!$C$1:$X$1,0)+2,0),"")</f>
        <v>29.527914611100002</v>
      </c>
      <c r="O344" s="77">
        <f>IFERROR(VLOOKUP($B344,'24hr'!$A$1:$X$367,MATCH('24hrFilter'!O$1,'24hr'!$C$1:$X$1,0)+2,0),"")</f>
        <v>99.995127999999994</v>
      </c>
      <c r="P344" s="77">
        <f>IFERROR(VLOOKUP($B344,'24hr'!$A$1:$X$367,MATCH('24hrFilter'!P$1,'24hr'!$C$1:$X$1,0)+2,0),"")</f>
        <v>27.888807500000002</v>
      </c>
      <c r="Q344" s="77">
        <f>IFERROR(VLOOKUP($B344,'24hr'!$A$1:$X$367,MATCH('24hrFilter'!Q$1,'24hr'!$C$1:$X$1,0)+2,0),"")</f>
        <v>27.888807500000002</v>
      </c>
      <c r="R344" s="77">
        <f>IFERROR(VLOOKUP($B344,'24hr'!$A$1:$X$367,MATCH('24hrFilter'!R$1,'24hr'!$C$1:$X$1,0)+2,0),"")</f>
        <v>72.106320499999995</v>
      </c>
      <c r="S344" s="77">
        <f>IFERROR(VLOOKUP($B344,'24hr'!$A$1:$X$367,MATCH('24hrFilter'!S$1,'24hr'!$C$1:$X$1,0)+2,0),"")</f>
        <v>54.108042166649994</v>
      </c>
      <c r="T344" s="77">
        <f>IFERROR(VLOOKUP($B344,'24hr'!$A$1:$X$367,MATCH('24hrFilter'!T$1,'24hr'!$C$1:$X$1,0)+2,0),"")</f>
        <v>10.122377499999999</v>
      </c>
      <c r="U344" s="77">
        <f>IFERROR(VLOOKUP($B344,'24hr'!$A$1:$X$367,MATCH('24hrFilter'!U$1,'24hr'!$C$1:$X$1,0)+2,0),"")</f>
        <v>1.1107955</v>
      </c>
      <c r="V344" s="77">
        <f>IFERROR(VLOOKUP($B344,'24hr'!$A$1:$X$367,MATCH('24hrFilter'!V$1,'24hr'!$C$1:$X$1,0)+2,0),"")</f>
        <v>1.1107955</v>
      </c>
      <c r="W344" s="77">
        <f>IFERROR(VLOOKUP($B344,'24hr'!$A$1:$X$367,MATCH('24hrFilter'!W$1,'24hr'!$C$1:$X$1,0)+2,0),"")</f>
        <v>9.0115820000000006</v>
      </c>
      <c r="X344" s="77">
        <f>IFERROR(VLOOKUP($B344,'24hr'!$A$1:$X$367,MATCH('24hrFilter'!X$1,'24hr'!$C$1:$X$1,0)+2,0),"")</f>
        <v>4.70944355555</v>
      </c>
      <c r="Y344" s="77">
        <f>IFERROR(VLOOKUP($B344,'24hr'!$A$1:$Z$367,MATCH('24hrFilter'!Y$1,'24hr'!$C$1:$Z$1,0)+2,0),"")</f>
        <v>65</v>
      </c>
      <c r="Z344" s="77">
        <f>IFERROR(VLOOKUP($B344,'24hr'!$A$1:$Z$367,MATCH('24hrFilter'!Z$1,'24hr'!$C$1:$Z$1,0)+2,0),"")</f>
        <v>75</v>
      </c>
    </row>
    <row r="345" spans="2:26" x14ac:dyDescent="0.25">
      <c r="B345">
        <f>IF(ROW()-1&lt;=Input!$F$4,ROW()-1,"")</f>
        <v>344</v>
      </c>
      <c r="C345" s="1">
        <f>IFERROR(VLOOKUP($B345,'24hr'!$A$1:$X$367,MATCH('24hrFilter'!C$1,'24hr'!$C$1:$X$1,0)+2,0),"")</f>
        <v>43851</v>
      </c>
      <c r="D345" s="77" t="str">
        <f>IFERROR(VLOOKUP($B345,'24hr'!$A$1:$X$367,MATCH('24hrFilter'!D$1,'24hr'!$C$1:$X$1,0)+2,0),"")</f>
        <v>Combined</v>
      </c>
      <c r="E345" s="77">
        <f>IFERROR(VLOOKUP($B345,'24hr'!$A$1:$X$367,MATCH('24hrFilter'!E$1,'24hr'!$C$1:$X$1,0)+2,0),"")</f>
        <v>52.452727000000003</v>
      </c>
      <c r="F345" s="77">
        <f>IFERROR(VLOOKUP($B345,'24hr'!$A$1:$X$367,MATCH('24hrFilter'!F$1,'24hr'!$C$1:$X$1,0)+2,0),"")</f>
        <v>41.987373499999997</v>
      </c>
      <c r="G345" s="77">
        <f>IFERROR(VLOOKUP($B345,'24hr'!$A$1:$X$367,MATCH('24hrFilter'!G$1,'24hr'!$C$1:$X$1,0)+2,0),"")</f>
        <v>41.987373499999997</v>
      </c>
      <c r="H345" s="77">
        <f>IFERROR(VLOOKUP($B345,'24hr'!$A$1:$X$367,MATCH('24hrFilter'!H$1,'24hr'!$C$1:$X$1,0)+2,0),"")</f>
        <v>17.879759000000004</v>
      </c>
      <c r="I345" s="77">
        <f>IFERROR(VLOOKUP($B345,'24hr'!$A$1:$X$367,MATCH('24hrFilter'!I$1,'24hr'!$C$1:$X$1,0)+2,0),"")</f>
        <v>50.921252222250004</v>
      </c>
      <c r="J345" s="77">
        <f>IFERROR(VLOOKUP($B345,'24hr'!$A$1:$X$367,MATCH('24hrFilter'!J$1,'24hr'!$C$1:$X$1,0)+2,0),"")</f>
        <v>51.317948999999999</v>
      </c>
      <c r="K345" s="77">
        <f>IFERROR(VLOOKUP($B345,'24hr'!$A$1:$X$367,MATCH('24hrFilter'!K$1,'24hr'!$C$1:$X$1,0)+2,0),"")</f>
        <v>14.6495105</v>
      </c>
      <c r="L345" s="77">
        <f>IFERROR(VLOOKUP($B345,'24hr'!$A$1:$X$367,MATCH('24hrFilter'!L$1,'24hr'!$C$1:$X$1,0)+2,0),"")</f>
        <v>14.6495105</v>
      </c>
      <c r="M345" s="77">
        <f>IFERROR(VLOOKUP($B345,'24hr'!$A$1:$X$367,MATCH('24hrFilter'!M$1,'24hr'!$C$1:$X$1,0)+2,0),"")</f>
        <v>36.668438499999993</v>
      </c>
      <c r="N345" s="77">
        <f>IFERROR(VLOOKUP($B345,'24hr'!$A$1:$X$367,MATCH('24hrFilter'!N$1,'24hr'!$C$1:$X$1,0)+2,0),"")</f>
        <v>33.324593166699998</v>
      </c>
      <c r="O345" s="77">
        <f>IFERROR(VLOOKUP($B345,'24hr'!$A$1:$X$367,MATCH('24hrFilter'!O$1,'24hr'!$C$1:$X$1,0)+2,0),"")</f>
        <v>99.538846000000007</v>
      </c>
      <c r="P345" s="77">
        <f>IFERROR(VLOOKUP($B345,'24hr'!$A$1:$X$367,MATCH('24hrFilter'!P$1,'24hr'!$C$1:$X$1,0)+2,0),"")</f>
        <v>20.132272499999999</v>
      </c>
      <c r="Q345" s="77">
        <f>IFERROR(VLOOKUP($B345,'24hr'!$A$1:$X$367,MATCH('24hrFilter'!Q$1,'24hr'!$C$1:$X$1,0)+2,0),"")</f>
        <v>20.132272499999999</v>
      </c>
      <c r="R345" s="77">
        <f>IFERROR(VLOOKUP($B345,'24hr'!$A$1:$X$367,MATCH('24hrFilter'!R$1,'24hr'!$C$1:$X$1,0)+2,0),"")</f>
        <v>79.406573500000007</v>
      </c>
      <c r="S345" s="77">
        <f>IFERROR(VLOOKUP($B345,'24hr'!$A$1:$X$367,MATCH('24hrFilter'!S$1,'24hr'!$C$1:$X$1,0)+2,0),"")</f>
        <v>61.172676222250004</v>
      </c>
      <c r="T345" s="77">
        <f>IFERROR(VLOOKUP($B345,'24hr'!$A$1:$X$367,MATCH('24hrFilter'!T$1,'24hr'!$C$1:$X$1,0)+2,0),"")</f>
        <v>9.8741254999999999</v>
      </c>
      <c r="U345" s="77">
        <f>IFERROR(VLOOKUP($B345,'24hr'!$A$1:$X$367,MATCH('24hrFilter'!U$1,'24hr'!$C$1:$X$1,0)+2,0),"")</f>
        <v>0.96503499999999998</v>
      </c>
      <c r="V345" s="77">
        <f>IFERROR(VLOOKUP($B345,'24hr'!$A$1:$X$367,MATCH('24hrFilter'!V$1,'24hr'!$C$1:$X$1,0)+2,0),"")</f>
        <v>0.96503499999999998</v>
      </c>
      <c r="W345" s="77">
        <f>IFERROR(VLOOKUP($B345,'24hr'!$A$1:$X$367,MATCH('24hrFilter'!W$1,'24hr'!$C$1:$X$1,0)+2,0),"")</f>
        <v>8.9090904999999996</v>
      </c>
      <c r="X345" s="77">
        <f>IFERROR(VLOOKUP($B345,'24hr'!$A$1:$X$367,MATCH('24hrFilter'!X$1,'24hr'!$C$1:$X$1,0)+2,0),"")</f>
        <v>4.4833402221999998</v>
      </c>
      <c r="Y345" s="77">
        <f>IFERROR(VLOOKUP($B345,'24hr'!$A$1:$Z$367,MATCH('24hrFilter'!Y$1,'24hr'!$C$1:$Z$1,0)+2,0),"")</f>
        <v>65</v>
      </c>
      <c r="Z345" s="77">
        <f>IFERROR(VLOOKUP($B345,'24hr'!$A$1:$Z$367,MATCH('24hrFilter'!Z$1,'24hr'!$C$1:$Z$1,0)+2,0),"")</f>
        <v>75</v>
      </c>
    </row>
    <row r="346" spans="2:26" x14ac:dyDescent="0.25">
      <c r="B346">
        <f>IF(ROW()-1&lt;=Input!$F$4,ROW()-1,"")</f>
        <v>345</v>
      </c>
      <c r="C346" s="1">
        <f>IFERROR(VLOOKUP($B346,'24hr'!$A$1:$X$367,MATCH('24hrFilter'!C$1,'24hr'!$C$1:$X$1,0)+2,0),"")</f>
        <v>43850</v>
      </c>
      <c r="D346" s="77" t="str">
        <f>IFERROR(VLOOKUP($B346,'24hr'!$A$1:$X$367,MATCH('24hrFilter'!D$1,'24hr'!$C$1:$X$1,0)+2,0),"")</f>
        <v>Combined</v>
      </c>
      <c r="E346" s="77">
        <f>IFERROR(VLOOKUP($B346,'24hr'!$A$1:$X$367,MATCH('24hrFilter'!E$1,'24hr'!$C$1:$X$1,0)+2,0),"")</f>
        <v>59.1</v>
      </c>
      <c r="F346" s="77">
        <f>IFERROR(VLOOKUP($B346,'24hr'!$A$1:$X$367,MATCH('24hrFilter'!F$1,'24hr'!$C$1:$X$1,0)+2,0),"")</f>
        <v>44.257692500000005</v>
      </c>
      <c r="G346" s="77">
        <f>IFERROR(VLOOKUP($B346,'24hr'!$A$1:$X$367,MATCH('24hrFilter'!G$1,'24hr'!$C$1:$X$1,0)+2,0),"")</f>
        <v>44.257692500000005</v>
      </c>
      <c r="H346" s="77">
        <f>IFERROR(VLOOKUP($B346,'24hr'!$A$1:$X$367,MATCH('24hrFilter'!H$1,'24hr'!$C$1:$X$1,0)+2,0),"")</f>
        <v>18.296153500000003</v>
      </c>
      <c r="I346" s="77">
        <f>IFERROR(VLOOKUP($B346,'24hr'!$A$1:$X$367,MATCH('24hrFilter'!I$1,'24hr'!$C$1:$X$1,0)+2,0),"")</f>
        <v>52.045405799999997</v>
      </c>
      <c r="J346" s="77">
        <f>IFERROR(VLOOKUP($B346,'24hr'!$A$1:$X$367,MATCH('24hrFilter'!J$1,'24hr'!$C$1:$X$1,0)+2,0),"")</f>
        <v>53.806409000000002</v>
      </c>
      <c r="K346" s="77">
        <f>IFERROR(VLOOKUP($B346,'24hr'!$A$1:$X$367,MATCH('24hrFilter'!K$1,'24hr'!$C$1:$X$1,0)+2,0),"")</f>
        <v>13.936993000000001</v>
      </c>
      <c r="L346" s="77">
        <f>IFERROR(VLOOKUP($B346,'24hr'!$A$1:$X$367,MATCH('24hrFilter'!L$1,'24hr'!$C$1:$X$1,0)+2,0),"")</f>
        <v>13.936993000000001</v>
      </c>
      <c r="M346" s="77">
        <f>IFERROR(VLOOKUP($B346,'24hr'!$A$1:$X$367,MATCH('24hrFilter'!M$1,'24hr'!$C$1:$X$1,0)+2,0),"")</f>
        <v>39.869416000000001</v>
      </c>
      <c r="N346" s="77">
        <f>IFERROR(VLOOKUP($B346,'24hr'!$A$1:$X$367,MATCH('24hrFilter'!N$1,'24hr'!$C$1:$X$1,0)+2,0),"")</f>
        <v>38.538284300000001</v>
      </c>
      <c r="O346" s="77">
        <f>IFERROR(VLOOKUP($B346,'24hr'!$A$1:$X$367,MATCH('24hrFilter'!O$1,'24hr'!$C$1:$X$1,0)+2,0),"")</f>
        <v>99.731232000000006</v>
      </c>
      <c r="P346" s="77">
        <f>IFERROR(VLOOKUP($B346,'24hr'!$A$1:$X$367,MATCH('24hrFilter'!P$1,'24hr'!$C$1:$X$1,0)+2,0),"")</f>
        <v>22.60042</v>
      </c>
      <c r="Q346" s="77">
        <f>IFERROR(VLOOKUP($B346,'24hr'!$A$1:$X$367,MATCH('24hrFilter'!Q$1,'24hr'!$C$1:$X$1,0)+2,0),"")</f>
        <v>22.60042</v>
      </c>
      <c r="R346" s="77">
        <f>IFERROR(VLOOKUP($B346,'24hr'!$A$1:$X$367,MATCH('24hrFilter'!R$1,'24hr'!$C$1:$X$1,0)+2,0),"")</f>
        <v>77.130811999999992</v>
      </c>
      <c r="S346" s="77">
        <f>IFERROR(VLOOKUP($B346,'24hr'!$A$1:$X$367,MATCH('24hrFilter'!S$1,'24hr'!$C$1:$X$1,0)+2,0),"")</f>
        <v>68.487112800000006</v>
      </c>
      <c r="T346" s="77">
        <f>IFERROR(VLOOKUP($B346,'24hr'!$A$1:$X$367,MATCH('24hrFilter'!T$1,'24hr'!$C$1:$X$1,0)+2,0),"")</f>
        <v>14.85</v>
      </c>
      <c r="U346" s="77">
        <f>IFERROR(VLOOKUP($B346,'24hr'!$A$1:$X$367,MATCH('24hrFilter'!U$1,'24hr'!$C$1:$X$1,0)+2,0),"")</f>
        <v>1.2596155</v>
      </c>
      <c r="V346" s="77">
        <f>IFERROR(VLOOKUP($B346,'24hr'!$A$1:$X$367,MATCH('24hrFilter'!V$1,'24hr'!$C$1:$X$1,0)+2,0),"")</f>
        <v>1.2596155</v>
      </c>
      <c r="W346" s="77">
        <f>IFERROR(VLOOKUP($B346,'24hr'!$A$1:$X$367,MATCH('24hrFilter'!W$1,'24hr'!$C$1:$X$1,0)+2,0),"")</f>
        <v>13.590384499999999</v>
      </c>
      <c r="X346" s="77">
        <f>IFERROR(VLOOKUP($B346,'24hr'!$A$1:$X$367,MATCH('24hrFilter'!X$1,'24hr'!$C$1:$X$1,0)+2,0),"")</f>
        <v>4.3893944500000002</v>
      </c>
      <c r="Y346" s="77">
        <f>IFERROR(VLOOKUP($B346,'24hr'!$A$1:$Z$367,MATCH('24hrFilter'!Y$1,'24hr'!$C$1:$Z$1,0)+2,0),"")</f>
        <v>65</v>
      </c>
      <c r="Z346" s="77">
        <f>IFERROR(VLOOKUP($B346,'24hr'!$A$1:$Z$367,MATCH('24hrFilter'!Z$1,'24hr'!$C$1:$Z$1,0)+2,0),"")</f>
        <v>75</v>
      </c>
    </row>
    <row r="347" spans="2:26" x14ac:dyDescent="0.25">
      <c r="B347">
        <f>IF(ROW()-1&lt;=Input!$F$4,ROW()-1,"")</f>
        <v>346</v>
      </c>
      <c r="C347" s="1">
        <f>IFERROR(VLOOKUP($B347,'24hr'!$A$1:$X$367,MATCH('24hrFilter'!C$1,'24hr'!$C$1:$X$1,0)+2,0),"")</f>
        <v>43849</v>
      </c>
      <c r="D347" s="77" t="str">
        <f>IFERROR(VLOOKUP($B347,'24hr'!$A$1:$X$367,MATCH('24hrFilter'!D$1,'24hr'!$C$1:$X$1,0)+2,0),"")</f>
        <v>Combined</v>
      </c>
      <c r="E347" s="77">
        <f>IFERROR(VLOOKUP($B347,'24hr'!$A$1:$X$367,MATCH('24hrFilter'!E$1,'24hr'!$C$1:$X$1,0)+2,0),"")</f>
        <v>53.834231000000003</v>
      </c>
      <c r="F347" s="77">
        <f>IFERROR(VLOOKUP($B347,'24hr'!$A$1:$X$367,MATCH('24hrFilter'!F$1,'24hr'!$C$1:$X$1,0)+2,0),"")</f>
        <v>44.878181999999995</v>
      </c>
      <c r="G347" s="77">
        <f>IFERROR(VLOOKUP($B347,'24hr'!$A$1:$X$367,MATCH('24hrFilter'!G$1,'24hr'!$C$1:$X$1,0)+2,0),"")</f>
        <v>44.878181999999995</v>
      </c>
      <c r="H347" s="77">
        <f>IFERROR(VLOOKUP($B347,'24hr'!$A$1:$X$367,MATCH('24hrFilter'!H$1,'24hr'!$C$1:$X$1,0)+2,0),"")</f>
        <v>14.950472000000001</v>
      </c>
      <c r="I347" s="77">
        <f>IFERROR(VLOOKUP($B347,'24hr'!$A$1:$X$367,MATCH('24hrFilter'!I$1,'24hr'!$C$1:$X$1,0)+2,0),"")</f>
        <v>52.767495400000001</v>
      </c>
      <c r="J347" s="77">
        <f>IFERROR(VLOOKUP($B347,'24hr'!$A$1:$X$367,MATCH('24hrFilter'!J$1,'24hr'!$C$1:$X$1,0)+2,0),"")</f>
        <v>53.388829999999999</v>
      </c>
      <c r="K347" s="77">
        <f>IFERROR(VLOOKUP($B347,'24hr'!$A$1:$X$367,MATCH('24hrFilter'!K$1,'24hr'!$C$1:$X$1,0)+2,0),"")</f>
        <v>13.286853000000001</v>
      </c>
      <c r="L347" s="77">
        <f>IFERROR(VLOOKUP($B347,'24hr'!$A$1:$X$367,MATCH('24hrFilter'!L$1,'24hr'!$C$1:$X$1,0)+2,0),"")</f>
        <v>13.286853000000001</v>
      </c>
      <c r="M347" s="77">
        <f>IFERROR(VLOOKUP($B347,'24hr'!$A$1:$X$367,MATCH('24hrFilter'!M$1,'24hr'!$C$1:$X$1,0)+2,0),"")</f>
        <v>40.101977000000005</v>
      </c>
      <c r="N347" s="77">
        <f>IFERROR(VLOOKUP($B347,'24hr'!$A$1:$X$367,MATCH('24hrFilter'!N$1,'24hr'!$C$1:$X$1,0)+2,0),"")</f>
        <v>38.849704700000004</v>
      </c>
      <c r="O347" s="77">
        <f>IFERROR(VLOOKUP($B347,'24hr'!$A$1:$X$367,MATCH('24hrFilter'!O$1,'24hr'!$C$1:$X$1,0)+2,0),"")</f>
        <v>97.288888999999998</v>
      </c>
      <c r="P347" s="77">
        <f>IFERROR(VLOOKUP($B347,'24hr'!$A$1:$X$367,MATCH('24hrFilter'!P$1,'24hr'!$C$1:$X$1,0)+2,0),"")</f>
        <v>23.427902</v>
      </c>
      <c r="Q347" s="77">
        <f>IFERROR(VLOOKUP($B347,'24hr'!$A$1:$X$367,MATCH('24hrFilter'!Q$1,'24hr'!$C$1:$X$1,0)+2,0),"")</f>
        <v>23.427902</v>
      </c>
      <c r="R347" s="77">
        <f>IFERROR(VLOOKUP($B347,'24hr'!$A$1:$X$367,MATCH('24hrFilter'!R$1,'24hr'!$C$1:$X$1,0)+2,0),"")</f>
        <v>73.860986999999994</v>
      </c>
      <c r="S347" s="77">
        <f>IFERROR(VLOOKUP($B347,'24hr'!$A$1:$X$367,MATCH('24hrFilter'!S$1,'24hr'!$C$1:$X$1,0)+2,0),"")</f>
        <v>68.226668900000007</v>
      </c>
      <c r="T347" s="77">
        <f>IFERROR(VLOOKUP($B347,'24hr'!$A$1:$X$367,MATCH('24hrFilter'!T$1,'24hr'!$C$1:$X$1,0)+2,0),"")</f>
        <v>10.8920455</v>
      </c>
      <c r="U347" s="77">
        <f>IFERROR(VLOOKUP($B347,'24hr'!$A$1:$X$367,MATCH('24hrFilter'!U$1,'24hr'!$C$1:$X$1,0)+2,0),"")</f>
        <v>1.3111889999999999</v>
      </c>
      <c r="V347" s="77">
        <f>IFERROR(VLOOKUP($B347,'24hr'!$A$1:$X$367,MATCH('24hrFilter'!V$1,'24hr'!$C$1:$X$1,0)+2,0),"")</f>
        <v>1.3111889999999999</v>
      </c>
      <c r="W347" s="77">
        <f>IFERROR(VLOOKUP($B347,'24hr'!$A$1:$X$367,MATCH('24hrFilter'!W$1,'24hr'!$C$1:$X$1,0)+2,0),"")</f>
        <v>9.5808564999999994</v>
      </c>
      <c r="X347" s="77">
        <f>IFERROR(VLOOKUP($B347,'24hr'!$A$1:$X$367,MATCH('24hrFilter'!X$1,'24hr'!$C$1:$X$1,0)+2,0),"")</f>
        <v>4.2615397499999998</v>
      </c>
      <c r="Y347" s="77">
        <f>IFERROR(VLOOKUP($B347,'24hr'!$A$1:$Z$367,MATCH('24hrFilter'!Y$1,'24hr'!$C$1:$Z$1,0)+2,0),"")</f>
        <v>65</v>
      </c>
      <c r="Z347" s="77">
        <f>IFERROR(VLOOKUP($B347,'24hr'!$A$1:$Z$367,MATCH('24hrFilter'!Z$1,'24hr'!$C$1:$Z$1,0)+2,0),"")</f>
        <v>75</v>
      </c>
    </row>
    <row r="348" spans="2:26" x14ac:dyDescent="0.25">
      <c r="B348">
        <f>IF(ROW()-1&lt;=Input!$F$4,ROW()-1,"")</f>
        <v>347</v>
      </c>
      <c r="C348" s="1">
        <f>IFERROR(VLOOKUP($B348,'24hr'!$A$1:$X$367,MATCH('24hrFilter'!C$1,'24hr'!$C$1:$X$1,0)+2,0),"")</f>
        <v>43848</v>
      </c>
      <c r="D348" s="77" t="str">
        <f>IFERROR(VLOOKUP($B348,'24hr'!$A$1:$X$367,MATCH('24hrFilter'!D$1,'24hr'!$C$1:$X$1,0)+2,0),"")</f>
        <v>Combined</v>
      </c>
      <c r="E348" s="77">
        <f>IFERROR(VLOOKUP($B348,'24hr'!$A$1:$X$367,MATCH('24hrFilter'!E$1,'24hr'!$C$1:$X$1,0)+2,0),"")</f>
        <v>53.360714000000002</v>
      </c>
      <c r="F348" s="77">
        <f>IFERROR(VLOOKUP($B348,'24hr'!$A$1:$X$367,MATCH('24hrFilter'!F$1,'24hr'!$C$1:$X$1,0)+2,0),"")</f>
        <v>42.618182000000004</v>
      </c>
      <c r="G348" s="77">
        <f>IFERROR(VLOOKUP($B348,'24hr'!$A$1:$X$367,MATCH('24hrFilter'!G$1,'24hr'!$C$1:$X$1,0)+2,0),"")</f>
        <v>42.618182000000004</v>
      </c>
      <c r="H348" s="77">
        <f>IFERROR(VLOOKUP($B348,'24hr'!$A$1:$X$367,MATCH('24hrFilter'!H$1,'24hr'!$C$1:$X$1,0)+2,0),"")</f>
        <v>17.212174999999998</v>
      </c>
      <c r="I348" s="77">
        <f>IFERROR(VLOOKUP($B348,'24hr'!$A$1:$X$367,MATCH('24hrFilter'!I$1,'24hr'!$C$1:$X$1,0)+2,0),"")</f>
        <v>51.637678699999995</v>
      </c>
      <c r="J348" s="77">
        <f>IFERROR(VLOOKUP($B348,'24hr'!$A$1:$X$367,MATCH('24hrFilter'!J$1,'24hr'!$C$1:$X$1,0)+2,0),"")</f>
        <v>51.546652000000002</v>
      </c>
      <c r="K348" s="77">
        <f>IFERROR(VLOOKUP($B348,'24hr'!$A$1:$X$367,MATCH('24hrFilter'!K$1,'24hr'!$C$1:$X$1,0)+2,0),"")</f>
        <v>10.137202500000001</v>
      </c>
      <c r="L348" s="77">
        <f>IFERROR(VLOOKUP($B348,'24hr'!$A$1:$X$367,MATCH('24hrFilter'!L$1,'24hr'!$C$1:$X$1,0)+2,0),"")</f>
        <v>10.137202500000001</v>
      </c>
      <c r="M348" s="77">
        <f>IFERROR(VLOOKUP($B348,'24hr'!$A$1:$X$367,MATCH('24hrFilter'!M$1,'24hr'!$C$1:$X$1,0)+2,0),"")</f>
        <v>41.409449500000001</v>
      </c>
      <c r="N348" s="77">
        <f>IFERROR(VLOOKUP($B348,'24hr'!$A$1:$X$367,MATCH('24hrFilter'!N$1,'24hr'!$C$1:$X$1,0)+2,0),"")</f>
        <v>37.179132899999999</v>
      </c>
      <c r="O348" s="77">
        <f>IFERROR(VLOOKUP($B348,'24hr'!$A$1:$X$367,MATCH('24hrFilter'!O$1,'24hr'!$C$1:$X$1,0)+2,0),"")</f>
        <v>97.58</v>
      </c>
      <c r="P348" s="77">
        <f>IFERROR(VLOOKUP($B348,'24hr'!$A$1:$X$367,MATCH('24hrFilter'!P$1,'24hr'!$C$1:$X$1,0)+2,0),"")</f>
        <v>20.760035000000002</v>
      </c>
      <c r="Q348" s="77">
        <f>IFERROR(VLOOKUP($B348,'24hr'!$A$1:$X$367,MATCH('24hrFilter'!Q$1,'24hr'!$C$1:$X$1,0)+2,0),"")</f>
        <v>20.760035000000002</v>
      </c>
      <c r="R348" s="77">
        <f>IFERROR(VLOOKUP($B348,'24hr'!$A$1:$X$367,MATCH('24hrFilter'!R$1,'24hr'!$C$1:$X$1,0)+2,0),"")</f>
        <v>76.819964999999996</v>
      </c>
      <c r="S348" s="77">
        <f>IFERROR(VLOOKUP($B348,'24hr'!$A$1:$X$367,MATCH('24hrFilter'!S$1,'24hr'!$C$1:$X$1,0)+2,0),"")</f>
        <v>68.463422649999998</v>
      </c>
      <c r="T348" s="77">
        <f>IFERROR(VLOOKUP($B348,'24hr'!$A$1:$X$367,MATCH('24hrFilter'!T$1,'24hr'!$C$1:$X$1,0)+2,0),"")</f>
        <v>7.0559440000000002</v>
      </c>
      <c r="U348" s="77">
        <f>IFERROR(VLOOKUP($B348,'24hr'!$A$1:$X$367,MATCH('24hrFilter'!U$1,'24hr'!$C$1:$X$1,0)+2,0),"")</f>
        <v>0.93356649999999997</v>
      </c>
      <c r="V348" s="77">
        <f>IFERROR(VLOOKUP($B348,'24hr'!$A$1:$X$367,MATCH('24hrFilter'!V$1,'24hr'!$C$1:$X$1,0)+2,0),"")</f>
        <v>0.93356649999999997</v>
      </c>
      <c r="W348" s="77">
        <f>IFERROR(VLOOKUP($B348,'24hr'!$A$1:$X$367,MATCH('24hrFilter'!W$1,'24hr'!$C$1:$X$1,0)+2,0),"")</f>
        <v>6.1223774999999998</v>
      </c>
      <c r="X348" s="77">
        <f>IFERROR(VLOOKUP($B348,'24hr'!$A$1:$X$367,MATCH('24hrFilter'!X$1,'24hr'!$C$1:$X$1,0)+2,0),"")</f>
        <v>2.9877852999999996</v>
      </c>
      <c r="Y348" s="77">
        <f>IFERROR(VLOOKUP($B348,'24hr'!$A$1:$Z$367,MATCH('24hrFilter'!Y$1,'24hr'!$C$1:$Z$1,0)+2,0),"")</f>
        <v>65</v>
      </c>
      <c r="Z348" s="77">
        <f>IFERROR(VLOOKUP($B348,'24hr'!$A$1:$Z$367,MATCH('24hrFilter'!Z$1,'24hr'!$C$1:$Z$1,0)+2,0),"")</f>
        <v>75</v>
      </c>
    </row>
    <row r="349" spans="2:26" x14ac:dyDescent="0.25">
      <c r="B349">
        <f>IF(ROW()-1&lt;=Input!$F$4,ROW()-1,"")</f>
        <v>348</v>
      </c>
      <c r="C349" s="1">
        <f>IFERROR(VLOOKUP($B349,'24hr'!$A$1:$X$367,MATCH('24hrFilter'!C$1,'24hr'!$C$1:$X$1,0)+2,0),"")</f>
        <v>43847</v>
      </c>
      <c r="D349" s="77" t="str">
        <f>IFERROR(VLOOKUP($B349,'24hr'!$A$1:$X$367,MATCH('24hrFilter'!D$1,'24hr'!$C$1:$X$1,0)+2,0),"")</f>
        <v>Combined</v>
      </c>
      <c r="E349" s="77">
        <f>IFERROR(VLOOKUP($B349,'24hr'!$A$1:$X$367,MATCH('24hrFilter'!E$1,'24hr'!$C$1:$X$1,0)+2,0),"")</f>
        <v>54.384211000000001</v>
      </c>
      <c r="F349" s="77">
        <f>IFERROR(VLOOKUP($B349,'24hr'!$A$1:$X$367,MATCH('24hrFilter'!F$1,'24hr'!$C$1:$X$1,0)+2,0),"")</f>
        <v>43.762937000000001</v>
      </c>
      <c r="G349" s="77">
        <f>IFERROR(VLOOKUP($B349,'24hr'!$A$1:$X$367,MATCH('24hrFilter'!G$1,'24hr'!$C$1:$X$1,0)+2,0),"")</f>
        <v>43.762937000000001</v>
      </c>
      <c r="H349" s="77">
        <f>IFERROR(VLOOKUP($B349,'24hr'!$A$1:$X$367,MATCH('24hrFilter'!H$1,'24hr'!$C$1:$X$1,0)+2,0),"")</f>
        <v>19.667629999999999</v>
      </c>
      <c r="I349" s="77">
        <f>IFERROR(VLOOKUP($B349,'24hr'!$A$1:$X$367,MATCH('24hrFilter'!I$1,'24hr'!$C$1:$X$1,0)+2,0),"")</f>
        <v>53.400416249999999</v>
      </c>
      <c r="J349" s="77">
        <f>IFERROR(VLOOKUP($B349,'24hr'!$A$1:$X$367,MATCH('24hrFilter'!J$1,'24hr'!$C$1:$X$1,0)+2,0),"")</f>
        <v>55.353125000000006</v>
      </c>
      <c r="K349" s="77">
        <f>IFERROR(VLOOKUP($B349,'24hr'!$A$1:$X$367,MATCH('24hrFilter'!K$1,'24hr'!$C$1:$X$1,0)+2,0),"")</f>
        <v>10.946433500000001</v>
      </c>
      <c r="L349" s="77">
        <f>IFERROR(VLOOKUP($B349,'24hr'!$A$1:$X$367,MATCH('24hrFilter'!L$1,'24hr'!$C$1:$X$1,0)+2,0),"")</f>
        <v>10.946433500000001</v>
      </c>
      <c r="M349" s="77">
        <f>IFERROR(VLOOKUP($B349,'24hr'!$A$1:$X$367,MATCH('24hrFilter'!M$1,'24hr'!$C$1:$X$1,0)+2,0),"")</f>
        <v>44.406691500000001</v>
      </c>
      <c r="N349" s="77">
        <f>IFERROR(VLOOKUP($B349,'24hr'!$A$1:$X$367,MATCH('24hrFilter'!N$1,'24hr'!$C$1:$X$1,0)+2,0),"")</f>
        <v>37.569035400000004</v>
      </c>
      <c r="O349" s="77">
        <f>IFERROR(VLOOKUP($B349,'24hr'!$A$1:$X$367,MATCH('24hrFilter'!O$1,'24hr'!$C$1:$X$1,0)+2,0),"")</f>
        <v>100</v>
      </c>
      <c r="P349" s="77">
        <f>IFERROR(VLOOKUP($B349,'24hr'!$A$1:$X$367,MATCH('24hrFilter'!P$1,'24hr'!$C$1:$X$1,0)+2,0),"")</f>
        <v>17.197901999999999</v>
      </c>
      <c r="Q349" s="77">
        <f>IFERROR(VLOOKUP($B349,'24hr'!$A$1:$X$367,MATCH('24hrFilter'!Q$1,'24hr'!$C$1:$X$1,0)+2,0),"")</f>
        <v>17.197901999999999</v>
      </c>
      <c r="R349" s="77">
        <f>IFERROR(VLOOKUP($B349,'24hr'!$A$1:$X$367,MATCH('24hrFilter'!R$1,'24hr'!$C$1:$X$1,0)+2,0),"")</f>
        <v>82.802098000000001</v>
      </c>
      <c r="S349" s="77">
        <f>IFERROR(VLOOKUP($B349,'24hr'!$A$1:$X$367,MATCH('24hrFilter'!S$1,'24hr'!$C$1:$X$1,0)+2,0),"")</f>
        <v>66.528526049999996</v>
      </c>
      <c r="T349" s="77">
        <f>IFERROR(VLOOKUP($B349,'24hr'!$A$1:$X$367,MATCH('24hrFilter'!T$1,'24hr'!$C$1:$X$1,0)+2,0),"")</f>
        <v>8.0803569999999993</v>
      </c>
      <c r="U349" s="77">
        <f>IFERROR(VLOOKUP($B349,'24hr'!$A$1:$X$367,MATCH('24hrFilter'!U$1,'24hr'!$C$1:$X$1,0)+2,0),"")</f>
        <v>1.552632</v>
      </c>
      <c r="V349" s="77">
        <f>IFERROR(VLOOKUP($B349,'24hr'!$A$1:$X$367,MATCH('24hrFilter'!V$1,'24hr'!$C$1:$X$1,0)+2,0),"")</f>
        <v>1.552632</v>
      </c>
      <c r="W349" s="77">
        <f>IFERROR(VLOOKUP($B349,'24hr'!$A$1:$X$367,MATCH('24hrFilter'!W$1,'24hr'!$C$1:$X$1,0)+2,0),"")</f>
        <v>6.5277249999999993</v>
      </c>
      <c r="X349" s="77">
        <f>IFERROR(VLOOKUP($B349,'24hr'!$A$1:$X$367,MATCH('24hrFilter'!X$1,'24hr'!$C$1:$X$1,0)+2,0),"")</f>
        <v>3.1957398000000001</v>
      </c>
      <c r="Y349" s="77">
        <f>IFERROR(VLOOKUP($B349,'24hr'!$A$1:$Z$367,MATCH('24hrFilter'!Y$1,'24hr'!$C$1:$Z$1,0)+2,0),"")</f>
        <v>65</v>
      </c>
      <c r="Z349" s="77">
        <f>IFERROR(VLOOKUP($B349,'24hr'!$A$1:$Z$367,MATCH('24hrFilter'!Z$1,'24hr'!$C$1:$Z$1,0)+2,0),"")</f>
        <v>75</v>
      </c>
    </row>
    <row r="350" spans="2:26" x14ac:dyDescent="0.25">
      <c r="B350">
        <f>IF(ROW()-1&lt;=Input!$F$4,ROW()-1,"")</f>
        <v>349</v>
      </c>
      <c r="C350" s="1">
        <f>IFERROR(VLOOKUP($B350,'24hr'!$A$1:$X$367,MATCH('24hrFilter'!C$1,'24hr'!$C$1:$X$1,0)+2,0),"")</f>
        <v>43846</v>
      </c>
      <c r="D350" s="77" t="str">
        <f>IFERROR(VLOOKUP($B350,'24hr'!$A$1:$X$367,MATCH('24hrFilter'!D$1,'24hr'!$C$1:$X$1,0)+2,0),"")</f>
        <v>Combined</v>
      </c>
      <c r="E350" s="77">
        <f>IFERROR(VLOOKUP($B350,'24hr'!$A$1:$X$367,MATCH('24hrFilter'!E$1,'24hr'!$C$1:$X$1,0)+2,0),"")</f>
        <v>56.072727</v>
      </c>
      <c r="F350" s="77">
        <f>IFERROR(VLOOKUP($B350,'24hr'!$A$1:$X$367,MATCH('24hrFilter'!F$1,'24hr'!$C$1:$X$1,0)+2,0),"")</f>
        <v>45.713332999999999</v>
      </c>
      <c r="G350" s="77">
        <f>IFERROR(VLOOKUP($B350,'24hr'!$A$1:$X$367,MATCH('24hrFilter'!G$1,'24hr'!$C$1:$X$1,0)+2,0),"")</f>
        <v>45.713332999999999</v>
      </c>
      <c r="H350" s="77">
        <f>IFERROR(VLOOKUP($B350,'24hr'!$A$1:$X$367,MATCH('24hrFilter'!H$1,'24hr'!$C$1:$X$1,0)+2,0),"")</f>
        <v>18.176876499999999</v>
      </c>
      <c r="I350" s="77">
        <f>IFERROR(VLOOKUP($B350,'24hr'!$A$1:$X$367,MATCH('24hrFilter'!I$1,'24hr'!$C$1:$X$1,0)+2,0),"")</f>
        <v>53.4266972</v>
      </c>
      <c r="J350" s="77">
        <f>IFERROR(VLOOKUP($B350,'24hr'!$A$1:$X$367,MATCH('24hrFilter'!J$1,'24hr'!$C$1:$X$1,0)+2,0),"")</f>
        <v>53.953388000000004</v>
      </c>
      <c r="K350" s="77">
        <f>IFERROR(VLOOKUP($B350,'24hr'!$A$1:$X$367,MATCH('24hrFilter'!K$1,'24hr'!$C$1:$X$1,0)+2,0),"")</f>
        <v>10.974056000000001</v>
      </c>
      <c r="L350" s="77">
        <f>IFERROR(VLOOKUP($B350,'24hr'!$A$1:$X$367,MATCH('24hrFilter'!L$1,'24hr'!$C$1:$X$1,0)+2,0),"")</f>
        <v>10.974056000000001</v>
      </c>
      <c r="M350" s="77">
        <f>IFERROR(VLOOKUP($B350,'24hr'!$A$1:$X$367,MATCH('24hrFilter'!M$1,'24hr'!$C$1:$X$1,0)+2,0),"")</f>
        <v>42.979331999999999</v>
      </c>
      <c r="N350" s="77">
        <f>IFERROR(VLOOKUP($B350,'24hr'!$A$1:$X$367,MATCH('24hrFilter'!N$1,'24hr'!$C$1:$X$1,0)+2,0),"")</f>
        <v>38.238549399999997</v>
      </c>
      <c r="O350" s="77">
        <f>IFERROR(VLOOKUP($B350,'24hr'!$A$1:$X$367,MATCH('24hrFilter'!O$1,'24hr'!$C$1:$X$1,0)+2,0),"")</f>
        <v>100</v>
      </c>
      <c r="P350" s="77">
        <f>IFERROR(VLOOKUP($B350,'24hr'!$A$1:$X$367,MATCH('24hrFilter'!P$1,'24hr'!$C$1:$X$1,0)+2,0),"")</f>
        <v>18.266154</v>
      </c>
      <c r="Q350" s="77">
        <f>IFERROR(VLOOKUP($B350,'24hr'!$A$1:$X$367,MATCH('24hrFilter'!Q$1,'24hr'!$C$1:$X$1,0)+2,0),"")</f>
        <v>18.266154</v>
      </c>
      <c r="R350" s="77">
        <f>IFERROR(VLOOKUP($B350,'24hr'!$A$1:$X$367,MATCH('24hrFilter'!R$1,'24hr'!$C$1:$X$1,0)+2,0),"")</f>
        <v>81.733846</v>
      </c>
      <c r="S350" s="77">
        <f>IFERROR(VLOOKUP($B350,'24hr'!$A$1:$X$367,MATCH('24hrFilter'!S$1,'24hr'!$C$1:$X$1,0)+2,0),"")</f>
        <v>67.918418349999996</v>
      </c>
      <c r="T350" s="77">
        <f>IFERROR(VLOOKUP($B350,'24hr'!$A$1:$X$367,MATCH('24hrFilter'!T$1,'24hr'!$C$1:$X$1,0)+2,0),"")</f>
        <v>7.480769500000001</v>
      </c>
      <c r="U350" s="77">
        <f>IFERROR(VLOOKUP($B350,'24hr'!$A$1:$X$367,MATCH('24hrFilter'!U$1,'24hr'!$C$1:$X$1,0)+2,0),"")</f>
        <v>0.92307700000000004</v>
      </c>
      <c r="V350" s="77">
        <f>IFERROR(VLOOKUP($B350,'24hr'!$A$1:$X$367,MATCH('24hrFilter'!V$1,'24hr'!$C$1:$X$1,0)+2,0),"")</f>
        <v>0.92307700000000004</v>
      </c>
      <c r="W350" s="77">
        <f>IFERROR(VLOOKUP($B350,'24hr'!$A$1:$X$367,MATCH('24hrFilter'!W$1,'24hr'!$C$1:$X$1,0)+2,0),"")</f>
        <v>6.5576924999999999</v>
      </c>
      <c r="X350" s="77">
        <f>IFERROR(VLOOKUP($B350,'24hr'!$A$1:$X$367,MATCH('24hrFilter'!X$1,'24hr'!$C$1:$X$1,0)+2,0),"")</f>
        <v>3.6679876999999999</v>
      </c>
      <c r="Y350" s="77">
        <f>IFERROR(VLOOKUP($B350,'24hr'!$A$1:$Z$367,MATCH('24hrFilter'!Y$1,'24hr'!$C$1:$Z$1,0)+2,0),"")</f>
        <v>65</v>
      </c>
      <c r="Z350" s="77">
        <f>IFERROR(VLOOKUP($B350,'24hr'!$A$1:$Z$367,MATCH('24hrFilter'!Z$1,'24hr'!$C$1:$Z$1,0)+2,0),"")</f>
        <v>75</v>
      </c>
    </row>
    <row r="351" spans="2:26" x14ac:dyDescent="0.25">
      <c r="B351">
        <f>IF(ROW()-1&lt;=Input!$F$4,ROW()-1,"")</f>
        <v>350</v>
      </c>
      <c r="C351" s="1">
        <f>IFERROR(VLOOKUP($B351,'24hr'!$A$1:$X$367,MATCH('24hrFilter'!C$1,'24hr'!$C$1:$X$1,0)+2,0),"")</f>
        <v>43845</v>
      </c>
      <c r="D351" s="77" t="str">
        <f>IFERROR(VLOOKUP($B351,'24hr'!$A$1:$X$367,MATCH('24hrFilter'!D$1,'24hr'!$C$1:$X$1,0)+2,0),"")</f>
        <v>Combined</v>
      </c>
      <c r="E351" s="77">
        <f>IFERROR(VLOOKUP($B351,'24hr'!$A$1:$X$367,MATCH('24hrFilter'!E$1,'24hr'!$C$1:$X$1,0)+2,0),"")</f>
        <v>58.709091000000001</v>
      </c>
      <c r="F351" s="77">
        <f>IFERROR(VLOOKUP($B351,'24hr'!$A$1:$X$367,MATCH('24hrFilter'!F$1,'24hr'!$C$1:$X$1,0)+2,0),"")</f>
        <v>43.630983000000001</v>
      </c>
      <c r="G351" s="77">
        <f>IFERROR(VLOOKUP($B351,'24hr'!$A$1:$X$367,MATCH('24hrFilter'!G$1,'24hr'!$C$1:$X$1,0)+2,0),"")</f>
        <v>43.630983000000001</v>
      </c>
      <c r="H351" s="77">
        <f>IFERROR(VLOOKUP($B351,'24hr'!$A$1:$X$367,MATCH('24hrFilter'!H$1,'24hr'!$C$1:$X$1,0)+2,0),"")</f>
        <v>22.338946999999997</v>
      </c>
      <c r="I351" s="77">
        <f>IFERROR(VLOOKUP($B351,'24hr'!$A$1:$X$367,MATCH('24hrFilter'!I$1,'24hr'!$C$1:$X$1,0)+2,0),"")</f>
        <v>53.2811643</v>
      </c>
      <c r="J351" s="77">
        <f>IFERROR(VLOOKUP($B351,'24hr'!$A$1:$X$367,MATCH('24hrFilter'!J$1,'24hr'!$C$1:$X$1,0)+2,0),"")</f>
        <v>49.113432500000002</v>
      </c>
      <c r="K351" s="77">
        <f>IFERROR(VLOOKUP($B351,'24hr'!$A$1:$X$367,MATCH('24hrFilter'!K$1,'24hr'!$C$1:$X$1,0)+2,0),"")</f>
        <v>16.8144755</v>
      </c>
      <c r="L351" s="77">
        <f>IFERROR(VLOOKUP($B351,'24hr'!$A$1:$X$367,MATCH('24hrFilter'!L$1,'24hr'!$C$1:$X$1,0)+2,0),"")</f>
        <v>16.8144755</v>
      </c>
      <c r="M351" s="77">
        <f>IFERROR(VLOOKUP($B351,'24hr'!$A$1:$X$367,MATCH('24hrFilter'!M$1,'24hr'!$C$1:$X$1,0)+2,0),"")</f>
        <v>32.298957000000001</v>
      </c>
      <c r="N351" s="77">
        <f>IFERROR(VLOOKUP($B351,'24hr'!$A$1:$X$367,MATCH('24hrFilter'!N$1,'24hr'!$C$1:$X$1,0)+2,0),"")</f>
        <v>36.922369149999994</v>
      </c>
      <c r="O351" s="77">
        <f>IFERROR(VLOOKUP($B351,'24hr'!$A$1:$X$367,MATCH('24hrFilter'!O$1,'24hr'!$C$1:$X$1,0)+2,0),"")</f>
        <v>97.110344999999995</v>
      </c>
      <c r="P351" s="77">
        <f>IFERROR(VLOOKUP($B351,'24hr'!$A$1:$X$367,MATCH('24hrFilter'!P$1,'24hr'!$C$1:$X$1,0)+2,0),"")</f>
        <v>20.427586999999999</v>
      </c>
      <c r="Q351" s="77">
        <f>IFERROR(VLOOKUP($B351,'24hr'!$A$1:$X$367,MATCH('24hrFilter'!Q$1,'24hr'!$C$1:$X$1,0)+2,0),"")</f>
        <v>20.427586999999999</v>
      </c>
      <c r="R351" s="77">
        <f>IFERROR(VLOOKUP($B351,'24hr'!$A$1:$X$367,MATCH('24hrFilter'!R$1,'24hr'!$C$1:$X$1,0)+2,0),"")</f>
        <v>76.682758000000007</v>
      </c>
      <c r="S351" s="77">
        <f>IFERROR(VLOOKUP($B351,'24hr'!$A$1:$X$367,MATCH('24hrFilter'!S$1,'24hr'!$C$1:$X$1,0)+2,0),"")</f>
        <v>66.454672000000002</v>
      </c>
      <c r="T351" s="77">
        <f>IFERROR(VLOOKUP($B351,'24hr'!$A$1:$X$367,MATCH('24hrFilter'!T$1,'24hr'!$C$1:$X$1,0)+2,0),"")</f>
        <v>7.0349649999999997</v>
      </c>
      <c r="U351" s="77">
        <f>IFERROR(VLOOKUP($B351,'24hr'!$A$1:$X$367,MATCH('24hrFilter'!U$1,'24hr'!$C$1:$X$1,0)+2,0),"")</f>
        <v>0.38888899999999998</v>
      </c>
      <c r="V351" s="77">
        <f>IFERROR(VLOOKUP($B351,'24hr'!$A$1:$X$367,MATCH('24hrFilter'!V$1,'24hr'!$C$1:$X$1,0)+2,0),"")</f>
        <v>0.38888899999999998</v>
      </c>
      <c r="W351" s="77">
        <f>IFERROR(VLOOKUP($B351,'24hr'!$A$1:$X$367,MATCH('24hrFilter'!W$1,'24hr'!$C$1:$X$1,0)+2,0),"")</f>
        <v>6.6460760000000008</v>
      </c>
      <c r="X351" s="77">
        <f>IFERROR(VLOOKUP($B351,'24hr'!$A$1:$X$367,MATCH('24hrFilter'!X$1,'24hr'!$C$1:$X$1,0)+2,0),"")</f>
        <v>3.3436458</v>
      </c>
      <c r="Y351" s="77">
        <f>IFERROR(VLOOKUP($B351,'24hr'!$A$1:$Z$367,MATCH('24hrFilter'!Y$1,'24hr'!$C$1:$Z$1,0)+2,0),"")</f>
        <v>65</v>
      </c>
      <c r="Z351" s="77">
        <f>IFERROR(VLOOKUP($B351,'24hr'!$A$1:$Z$367,MATCH('24hrFilter'!Z$1,'24hr'!$C$1:$Z$1,0)+2,0),"")</f>
        <v>75</v>
      </c>
    </row>
    <row r="352" spans="2:26" x14ac:dyDescent="0.25">
      <c r="B352">
        <f>IF(ROW()-1&lt;=Input!$F$4,ROW()-1,"")</f>
        <v>351</v>
      </c>
      <c r="C352" s="1">
        <f>IFERROR(VLOOKUP($B352,'24hr'!$A$1:$X$367,MATCH('24hrFilter'!C$1,'24hr'!$C$1:$X$1,0)+2,0),"")</f>
        <v>43844</v>
      </c>
      <c r="D352" s="77" t="str">
        <f>IFERROR(VLOOKUP($B352,'24hr'!$A$1:$X$367,MATCH('24hrFilter'!D$1,'24hr'!$C$1:$X$1,0)+2,0),"")</f>
        <v>Combined</v>
      </c>
      <c r="E352" s="77">
        <f>IFERROR(VLOOKUP($B352,'24hr'!$A$1:$X$367,MATCH('24hrFilter'!E$1,'24hr'!$C$1:$X$1,0)+2,0),"")</f>
        <v>55.218181999999999</v>
      </c>
      <c r="F352" s="77">
        <f>IFERROR(VLOOKUP($B352,'24hr'!$A$1:$X$367,MATCH('24hrFilter'!F$1,'24hr'!$C$1:$X$1,0)+2,0),"")</f>
        <v>41.481297999999995</v>
      </c>
      <c r="G352" s="77">
        <f>IFERROR(VLOOKUP($B352,'24hr'!$A$1:$X$367,MATCH('24hrFilter'!G$1,'24hr'!$C$1:$X$1,0)+2,0),"")</f>
        <v>41.481297999999995</v>
      </c>
      <c r="H352" s="77">
        <f>IFERROR(VLOOKUP($B352,'24hr'!$A$1:$X$367,MATCH('24hrFilter'!H$1,'24hr'!$C$1:$X$1,0)+2,0),"")</f>
        <v>21.197024000000003</v>
      </c>
      <c r="I352" s="77">
        <f>IFERROR(VLOOKUP($B352,'24hr'!$A$1:$X$367,MATCH('24hrFilter'!I$1,'24hr'!$C$1:$X$1,0)+2,0),"")</f>
        <v>52.73699285</v>
      </c>
      <c r="J352" s="77">
        <f>IFERROR(VLOOKUP($B352,'24hr'!$A$1:$X$367,MATCH('24hrFilter'!J$1,'24hr'!$C$1:$X$1,0)+2,0),"")</f>
        <v>47.723613499999999</v>
      </c>
      <c r="K352" s="77">
        <f>IFERROR(VLOOKUP($B352,'24hr'!$A$1:$X$367,MATCH('24hrFilter'!K$1,'24hr'!$C$1:$X$1,0)+2,0),"")</f>
        <v>13.327902</v>
      </c>
      <c r="L352" s="77">
        <f>IFERROR(VLOOKUP($B352,'24hr'!$A$1:$X$367,MATCH('24hrFilter'!L$1,'24hr'!$C$1:$X$1,0)+2,0),"")</f>
        <v>13.327902</v>
      </c>
      <c r="M352" s="77">
        <f>IFERROR(VLOOKUP($B352,'24hr'!$A$1:$X$367,MATCH('24hrFilter'!M$1,'24hr'!$C$1:$X$1,0)+2,0),"")</f>
        <v>34.395711499999997</v>
      </c>
      <c r="N352" s="77">
        <f>IFERROR(VLOOKUP($B352,'24hr'!$A$1:$X$367,MATCH('24hrFilter'!N$1,'24hr'!$C$1:$X$1,0)+2,0),"")</f>
        <v>35.533585500000001</v>
      </c>
      <c r="O352" s="77">
        <f>IFERROR(VLOOKUP($B352,'24hr'!$A$1:$X$367,MATCH('24hrFilter'!O$1,'24hr'!$C$1:$X$1,0)+2,0),"")</f>
        <v>96.444615499999998</v>
      </c>
      <c r="P352" s="77">
        <f>IFERROR(VLOOKUP($B352,'24hr'!$A$1:$X$367,MATCH('24hrFilter'!P$1,'24hr'!$C$1:$X$1,0)+2,0),"")</f>
        <v>19.556992999999999</v>
      </c>
      <c r="Q352" s="77">
        <f>IFERROR(VLOOKUP($B352,'24hr'!$A$1:$X$367,MATCH('24hrFilter'!Q$1,'24hr'!$C$1:$X$1,0)+2,0),"")</f>
        <v>19.556992999999999</v>
      </c>
      <c r="R352" s="77">
        <f>IFERROR(VLOOKUP($B352,'24hr'!$A$1:$X$367,MATCH('24hrFilter'!R$1,'24hr'!$C$1:$X$1,0)+2,0),"")</f>
        <v>76.887622499999992</v>
      </c>
      <c r="S352" s="77">
        <f>IFERROR(VLOOKUP($B352,'24hr'!$A$1:$X$367,MATCH('24hrFilter'!S$1,'24hr'!$C$1:$X$1,0)+2,0),"")</f>
        <v>64.304671850000005</v>
      </c>
      <c r="T352" s="77">
        <f>IFERROR(VLOOKUP($B352,'24hr'!$A$1:$X$367,MATCH('24hrFilter'!T$1,'24hr'!$C$1:$X$1,0)+2,0),"")</f>
        <v>7.3122170000000004</v>
      </c>
      <c r="U352" s="77">
        <f>IFERROR(VLOOKUP($B352,'24hr'!$A$1:$X$367,MATCH('24hrFilter'!U$1,'24hr'!$C$1:$X$1,0)+2,0),"")</f>
        <v>0.8846155</v>
      </c>
      <c r="V352" s="77">
        <f>IFERROR(VLOOKUP($B352,'24hr'!$A$1:$X$367,MATCH('24hrFilter'!V$1,'24hr'!$C$1:$X$1,0)+2,0),"")</f>
        <v>0.8846155</v>
      </c>
      <c r="W352" s="77">
        <f>IFERROR(VLOOKUP($B352,'24hr'!$A$1:$X$367,MATCH('24hrFilter'!W$1,'24hr'!$C$1:$X$1,0)+2,0),"")</f>
        <v>6.4276014999999997</v>
      </c>
      <c r="X352" s="77">
        <f>IFERROR(VLOOKUP($B352,'24hr'!$A$1:$X$367,MATCH('24hrFilter'!X$1,'24hr'!$C$1:$X$1,0)+2,0),"")</f>
        <v>3.7725113499999998</v>
      </c>
      <c r="Y352" s="77">
        <f>IFERROR(VLOOKUP($B352,'24hr'!$A$1:$Z$367,MATCH('24hrFilter'!Y$1,'24hr'!$C$1:$Z$1,0)+2,0),"")</f>
        <v>65</v>
      </c>
      <c r="Z352" s="77">
        <f>IFERROR(VLOOKUP($B352,'24hr'!$A$1:$Z$367,MATCH('24hrFilter'!Z$1,'24hr'!$C$1:$Z$1,0)+2,0),"")</f>
        <v>75</v>
      </c>
    </row>
    <row r="353" spans="2:26" x14ac:dyDescent="0.25">
      <c r="B353">
        <f>IF(ROW()-1&lt;=Input!$F$4,ROW()-1,"")</f>
        <v>352</v>
      </c>
      <c r="C353" s="1">
        <f>IFERROR(VLOOKUP($B353,'24hr'!$A$1:$X$367,MATCH('24hrFilter'!C$1,'24hr'!$C$1:$X$1,0)+2,0),"")</f>
        <v>43843</v>
      </c>
      <c r="D353" s="77" t="str">
        <f>IFERROR(VLOOKUP($B353,'24hr'!$A$1:$X$367,MATCH('24hrFilter'!D$1,'24hr'!$C$1:$X$1,0)+2,0),"")</f>
        <v>Combined</v>
      </c>
      <c r="E353" s="77">
        <f>IFERROR(VLOOKUP($B353,'24hr'!$A$1:$X$367,MATCH('24hrFilter'!E$1,'24hr'!$C$1:$X$1,0)+2,0),"")</f>
        <v>61</v>
      </c>
      <c r="F353" s="77">
        <f>IFERROR(VLOOKUP($B353,'24hr'!$A$1:$X$367,MATCH('24hrFilter'!F$1,'24hr'!$C$1:$X$1,0)+2,0),"")</f>
        <v>41.786315999999999</v>
      </c>
      <c r="G353" s="77">
        <f>IFERROR(VLOOKUP($B353,'24hr'!$A$1:$X$367,MATCH('24hrFilter'!G$1,'24hr'!$C$1:$X$1,0)+2,0),"")</f>
        <v>41.786315999999999</v>
      </c>
      <c r="H353" s="77">
        <f>IFERROR(VLOOKUP($B353,'24hr'!$A$1:$X$367,MATCH('24hrFilter'!H$1,'24hr'!$C$1:$X$1,0)+2,0),"")</f>
        <v>23.817529999999998</v>
      </c>
      <c r="I353" s="77">
        <f>IFERROR(VLOOKUP($B353,'24hr'!$A$1:$X$367,MATCH('24hrFilter'!I$1,'24hr'!$C$1:$X$1,0)+2,0),"")</f>
        <v>51.801949100000002</v>
      </c>
      <c r="J353" s="77">
        <f>IFERROR(VLOOKUP($B353,'24hr'!$A$1:$X$367,MATCH('24hrFilter'!J$1,'24hr'!$C$1:$X$1,0)+2,0),"")</f>
        <v>47.545127999999998</v>
      </c>
      <c r="K353" s="77">
        <f>IFERROR(VLOOKUP($B353,'24hr'!$A$1:$X$367,MATCH('24hrFilter'!K$1,'24hr'!$C$1:$X$1,0)+2,0),"")</f>
        <v>15.0906295</v>
      </c>
      <c r="L353" s="77">
        <f>IFERROR(VLOOKUP($B353,'24hr'!$A$1:$X$367,MATCH('24hrFilter'!L$1,'24hr'!$C$1:$X$1,0)+2,0),"")</f>
        <v>15.0906295</v>
      </c>
      <c r="M353" s="77">
        <f>IFERROR(VLOOKUP($B353,'24hr'!$A$1:$X$367,MATCH('24hrFilter'!M$1,'24hr'!$C$1:$X$1,0)+2,0),"")</f>
        <v>32.4544985</v>
      </c>
      <c r="N353" s="77">
        <f>IFERROR(VLOOKUP($B353,'24hr'!$A$1:$X$367,MATCH('24hrFilter'!N$1,'24hr'!$C$1:$X$1,0)+2,0),"")</f>
        <v>34.641145649999999</v>
      </c>
      <c r="O353" s="77">
        <f>IFERROR(VLOOKUP($B353,'24hr'!$A$1:$X$367,MATCH('24hrFilter'!O$1,'24hr'!$C$1:$X$1,0)+2,0),"")</f>
        <v>94.606538499999999</v>
      </c>
      <c r="P353" s="77">
        <f>IFERROR(VLOOKUP($B353,'24hr'!$A$1:$X$367,MATCH('24hrFilter'!P$1,'24hr'!$C$1:$X$1,0)+2,0),"")</f>
        <v>20.041923000000001</v>
      </c>
      <c r="Q353" s="77">
        <f>IFERROR(VLOOKUP($B353,'24hr'!$A$1:$X$367,MATCH('24hrFilter'!Q$1,'24hr'!$C$1:$X$1,0)+2,0),"")</f>
        <v>20.041923000000001</v>
      </c>
      <c r="R353" s="77">
        <f>IFERROR(VLOOKUP($B353,'24hr'!$A$1:$X$367,MATCH('24hrFilter'!R$1,'24hr'!$C$1:$X$1,0)+2,0),"")</f>
        <v>74.564615500000002</v>
      </c>
      <c r="S353" s="77">
        <f>IFERROR(VLOOKUP($B353,'24hr'!$A$1:$X$367,MATCH('24hrFilter'!S$1,'24hr'!$C$1:$X$1,0)+2,0),"")</f>
        <v>62.112247549999999</v>
      </c>
      <c r="T353" s="77">
        <f>IFERROR(VLOOKUP($B353,'24hr'!$A$1:$X$367,MATCH('24hrFilter'!T$1,'24hr'!$C$1:$X$1,0)+2,0),"")</f>
        <v>7.1888110000000003</v>
      </c>
      <c r="U353" s="77">
        <f>IFERROR(VLOOKUP($B353,'24hr'!$A$1:$X$367,MATCH('24hrFilter'!U$1,'24hr'!$C$1:$X$1,0)+2,0),"")</f>
        <v>0.66969699999999999</v>
      </c>
      <c r="V353" s="77">
        <f>IFERROR(VLOOKUP($B353,'24hr'!$A$1:$X$367,MATCH('24hrFilter'!V$1,'24hr'!$C$1:$X$1,0)+2,0),"")</f>
        <v>0.66969699999999999</v>
      </c>
      <c r="W353" s="77">
        <f>IFERROR(VLOOKUP($B353,'24hr'!$A$1:$X$367,MATCH('24hrFilter'!W$1,'24hr'!$C$1:$X$1,0)+2,0),"")</f>
        <v>6.5191140000000001</v>
      </c>
      <c r="X353" s="77">
        <f>IFERROR(VLOOKUP($B353,'24hr'!$A$1:$X$367,MATCH('24hrFilter'!X$1,'24hr'!$C$1:$X$1,0)+2,0),"")</f>
        <v>2.8777952500000001</v>
      </c>
      <c r="Y353" s="77">
        <f>IFERROR(VLOOKUP($B353,'24hr'!$A$1:$Z$367,MATCH('24hrFilter'!Y$1,'24hr'!$C$1:$Z$1,0)+2,0),"")</f>
        <v>65</v>
      </c>
      <c r="Z353" s="77">
        <f>IFERROR(VLOOKUP($B353,'24hr'!$A$1:$Z$367,MATCH('24hrFilter'!Z$1,'24hr'!$C$1:$Z$1,0)+2,0),"")</f>
        <v>75</v>
      </c>
    </row>
    <row r="354" spans="2:26" x14ac:dyDescent="0.25">
      <c r="B354">
        <f>IF(ROW()-1&lt;=Input!$F$4,ROW()-1,"")</f>
        <v>353</v>
      </c>
      <c r="C354" s="1">
        <f>IFERROR(VLOOKUP($B354,'24hr'!$A$1:$X$367,MATCH('24hrFilter'!C$1,'24hr'!$C$1:$X$1,0)+2,0),"")</f>
        <v>43842</v>
      </c>
      <c r="D354" s="77" t="str">
        <f>IFERROR(VLOOKUP($B354,'24hr'!$A$1:$X$367,MATCH('24hrFilter'!D$1,'24hr'!$C$1:$X$1,0)+2,0),"")</f>
        <v>Combined</v>
      </c>
      <c r="E354" s="77">
        <f>IFERROR(VLOOKUP($B354,'24hr'!$A$1:$X$367,MATCH('24hrFilter'!E$1,'24hr'!$C$1:$X$1,0)+2,0),"")</f>
        <v>50.845455000000001</v>
      </c>
      <c r="F354" s="77">
        <f>IFERROR(VLOOKUP($B354,'24hr'!$A$1:$X$367,MATCH('24hrFilter'!F$1,'24hr'!$C$1:$X$1,0)+2,0),"")</f>
        <v>42.616245000000006</v>
      </c>
      <c r="G354" s="77">
        <f>IFERROR(VLOOKUP($B354,'24hr'!$A$1:$X$367,MATCH('24hrFilter'!G$1,'24hr'!$C$1:$X$1,0)+2,0),"")</f>
        <v>42.616245000000006</v>
      </c>
      <c r="H354" s="77">
        <f>IFERROR(VLOOKUP($B354,'24hr'!$A$1:$X$367,MATCH('24hrFilter'!H$1,'24hr'!$C$1:$X$1,0)+2,0),"")</f>
        <v>16.152636499999996</v>
      </c>
      <c r="I354" s="77">
        <f>IFERROR(VLOOKUP($B354,'24hr'!$A$1:$X$367,MATCH('24hrFilter'!I$1,'24hr'!$C$1:$X$1,0)+2,0),"")</f>
        <v>51.355393750000005</v>
      </c>
      <c r="J354" s="77">
        <f>IFERROR(VLOOKUP($B354,'24hr'!$A$1:$X$367,MATCH('24hrFilter'!J$1,'24hr'!$C$1:$X$1,0)+2,0),"")</f>
        <v>50.220690500000003</v>
      </c>
      <c r="K354" s="77">
        <f>IFERROR(VLOOKUP($B354,'24hr'!$A$1:$X$367,MATCH('24hrFilter'!K$1,'24hr'!$C$1:$X$1,0)+2,0),"")</f>
        <v>17.729370500000002</v>
      </c>
      <c r="L354" s="77">
        <f>IFERROR(VLOOKUP($B354,'24hr'!$A$1:$X$367,MATCH('24hrFilter'!L$1,'24hr'!$C$1:$X$1,0)+2,0),"")</f>
        <v>17.729370500000002</v>
      </c>
      <c r="M354" s="77">
        <f>IFERROR(VLOOKUP($B354,'24hr'!$A$1:$X$367,MATCH('24hrFilter'!M$1,'24hr'!$C$1:$X$1,0)+2,0),"")</f>
        <v>32.491320000000002</v>
      </c>
      <c r="N354" s="77">
        <f>IFERROR(VLOOKUP($B354,'24hr'!$A$1:$X$367,MATCH('24hrFilter'!N$1,'24hr'!$C$1:$X$1,0)+2,0),"")</f>
        <v>35.562955049999999</v>
      </c>
      <c r="O354" s="77">
        <f>IFERROR(VLOOKUP($B354,'24hr'!$A$1:$X$367,MATCH('24hrFilter'!O$1,'24hr'!$C$1:$X$1,0)+2,0),"")</f>
        <v>100</v>
      </c>
      <c r="P354" s="77">
        <f>IFERROR(VLOOKUP($B354,'24hr'!$A$1:$X$367,MATCH('24hrFilter'!P$1,'24hr'!$C$1:$X$1,0)+2,0),"")</f>
        <v>25.129125500000001</v>
      </c>
      <c r="Q354" s="77">
        <f>IFERROR(VLOOKUP($B354,'24hr'!$A$1:$X$367,MATCH('24hrFilter'!Q$1,'24hr'!$C$1:$X$1,0)+2,0),"")</f>
        <v>25.129125500000001</v>
      </c>
      <c r="R354" s="77">
        <f>IFERROR(VLOOKUP($B354,'24hr'!$A$1:$X$367,MATCH('24hrFilter'!R$1,'24hr'!$C$1:$X$1,0)+2,0),"")</f>
        <v>74.870874499999999</v>
      </c>
      <c r="S354" s="77">
        <f>IFERROR(VLOOKUP($B354,'24hr'!$A$1:$X$367,MATCH('24hrFilter'!S$1,'24hr'!$C$1:$X$1,0)+2,0),"")</f>
        <v>66.036974900000004</v>
      </c>
      <c r="T354" s="77">
        <f>IFERROR(VLOOKUP($B354,'24hr'!$A$1:$X$367,MATCH('24hrFilter'!T$1,'24hr'!$C$1:$X$1,0)+2,0),"")</f>
        <v>6.3811185000000004</v>
      </c>
      <c r="U354" s="77">
        <f>IFERROR(VLOOKUP($B354,'24hr'!$A$1:$X$367,MATCH('24hrFilter'!U$1,'24hr'!$C$1:$X$1,0)+2,0),"")</f>
        <v>1.5507249999999999</v>
      </c>
      <c r="V354" s="77">
        <f>IFERROR(VLOOKUP($B354,'24hr'!$A$1:$X$367,MATCH('24hrFilter'!V$1,'24hr'!$C$1:$X$1,0)+2,0),"")</f>
        <v>1.5507249999999999</v>
      </c>
      <c r="W354" s="77">
        <f>IFERROR(VLOOKUP($B354,'24hr'!$A$1:$X$367,MATCH('24hrFilter'!W$1,'24hr'!$C$1:$X$1,0)+2,0),"")</f>
        <v>4.8303935000000005</v>
      </c>
      <c r="X354" s="77">
        <f>IFERROR(VLOOKUP($B354,'24hr'!$A$1:$X$367,MATCH('24hrFilter'!X$1,'24hr'!$C$1:$X$1,0)+2,0),"")</f>
        <v>3.544537</v>
      </c>
      <c r="Y354" s="77">
        <f>IFERROR(VLOOKUP($B354,'24hr'!$A$1:$Z$367,MATCH('24hrFilter'!Y$1,'24hr'!$C$1:$Z$1,0)+2,0),"")</f>
        <v>65</v>
      </c>
      <c r="Z354" s="77">
        <f>IFERROR(VLOOKUP($B354,'24hr'!$A$1:$Z$367,MATCH('24hrFilter'!Z$1,'24hr'!$C$1:$Z$1,0)+2,0),"")</f>
        <v>75</v>
      </c>
    </row>
    <row r="355" spans="2:26" x14ac:dyDescent="0.25">
      <c r="B355">
        <f>IF(ROW()-1&lt;=Input!$F$4,ROW()-1,"")</f>
        <v>354</v>
      </c>
      <c r="C355" s="1">
        <f>IFERROR(VLOOKUP($B355,'24hr'!$A$1:$X$367,MATCH('24hrFilter'!C$1,'24hr'!$C$1:$X$1,0)+2,0),"")</f>
        <v>43841</v>
      </c>
      <c r="D355" s="77" t="str">
        <f>IFERROR(VLOOKUP($B355,'24hr'!$A$1:$X$367,MATCH('24hrFilter'!D$1,'24hr'!$C$1:$X$1,0)+2,0),"")</f>
        <v>Combined</v>
      </c>
      <c r="E355" s="77">
        <f>IFERROR(VLOOKUP($B355,'24hr'!$A$1:$X$367,MATCH('24hrFilter'!E$1,'24hr'!$C$1:$X$1,0)+2,0),"")</f>
        <v>52.627273000000002</v>
      </c>
      <c r="F355" s="77">
        <f>IFERROR(VLOOKUP($B355,'24hr'!$A$1:$X$367,MATCH('24hrFilter'!F$1,'24hr'!$C$1:$X$1,0)+2,0),"")</f>
        <v>41.629653500000003</v>
      </c>
      <c r="G355" s="77">
        <f>IFERROR(VLOOKUP($B355,'24hr'!$A$1:$X$367,MATCH('24hrFilter'!G$1,'24hr'!$C$1:$X$1,0)+2,0),"")</f>
        <v>41.629653500000003</v>
      </c>
      <c r="H355" s="77">
        <f>IFERROR(VLOOKUP($B355,'24hr'!$A$1:$X$367,MATCH('24hrFilter'!H$1,'24hr'!$C$1:$X$1,0)+2,0),"")</f>
        <v>16.699367500000005</v>
      </c>
      <c r="I355" s="77">
        <f>IFERROR(VLOOKUP($B355,'24hr'!$A$1:$X$367,MATCH('24hrFilter'!I$1,'24hr'!$C$1:$X$1,0)+2,0),"")</f>
        <v>50.307588750000001</v>
      </c>
      <c r="J355" s="77">
        <f>IFERROR(VLOOKUP($B355,'24hr'!$A$1:$X$367,MATCH('24hrFilter'!J$1,'24hr'!$C$1:$X$1,0)+2,0),"")</f>
        <v>52.553049999999999</v>
      </c>
      <c r="K355" s="77">
        <f>IFERROR(VLOOKUP($B355,'24hr'!$A$1:$X$367,MATCH('24hrFilter'!K$1,'24hr'!$C$1:$X$1,0)+2,0),"")</f>
        <v>19.535984500000001</v>
      </c>
      <c r="L355" s="77">
        <f>IFERROR(VLOOKUP($B355,'24hr'!$A$1:$X$367,MATCH('24hrFilter'!L$1,'24hr'!$C$1:$X$1,0)+2,0),"")</f>
        <v>19.535984500000001</v>
      </c>
      <c r="M355" s="77">
        <f>IFERROR(VLOOKUP($B355,'24hr'!$A$1:$X$367,MATCH('24hrFilter'!M$1,'24hr'!$C$1:$X$1,0)+2,0),"")</f>
        <v>33.017065499999994</v>
      </c>
      <c r="N355" s="77">
        <f>IFERROR(VLOOKUP($B355,'24hr'!$A$1:$X$367,MATCH('24hrFilter'!N$1,'24hr'!$C$1:$X$1,0)+2,0),"")</f>
        <v>38.300249000000001</v>
      </c>
      <c r="O355" s="77">
        <f>IFERROR(VLOOKUP($B355,'24hr'!$A$1:$X$367,MATCH('24hrFilter'!O$1,'24hr'!$C$1:$X$1,0)+2,0),"")</f>
        <v>99.939574499999992</v>
      </c>
      <c r="P355" s="77">
        <f>IFERROR(VLOOKUP($B355,'24hr'!$A$1:$X$367,MATCH('24hrFilter'!P$1,'24hr'!$C$1:$X$1,0)+2,0),"")</f>
        <v>25.612656999999999</v>
      </c>
      <c r="Q355" s="77">
        <f>IFERROR(VLOOKUP($B355,'24hr'!$A$1:$X$367,MATCH('24hrFilter'!Q$1,'24hr'!$C$1:$X$1,0)+2,0),"")</f>
        <v>25.612656999999999</v>
      </c>
      <c r="R355" s="77">
        <f>IFERROR(VLOOKUP($B355,'24hr'!$A$1:$X$367,MATCH('24hrFilter'!R$1,'24hr'!$C$1:$X$1,0)+2,0),"")</f>
        <v>74.326917500000008</v>
      </c>
      <c r="S355" s="77">
        <f>IFERROR(VLOOKUP($B355,'24hr'!$A$1:$X$367,MATCH('24hrFilter'!S$1,'24hr'!$C$1:$X$1,0)+2,0),"")</f>
        <v>72.931122649999992</v>
      </c>
      <c r="T355" s="77">
        <f>IFERROR(VLOOKUP($B355,'24hr'!$A$1:$X$367,MATCH('24hrFilter'!T$1,'24hr'!$C$1:$X$1,0)+2,0),"")</f>
        <v>6.5444874999999998</v>
      </c>
      <c r="U355" s="77">
        <f>IFERROR(VLOOKUP($B355,'24hr'!$A$1:$X$367,MATCH('24hrFilter'!U$1,'24hr'!$C$1:$X$1,0)+2,0),"")</f>
        <v>0.991228</v>
      </c>
      <c r="V355" s="77">
        <f>IFERROR(VLOOKUP($B355,'24hr'!$A$1:$X$367,MATCH('24hrFilter'!V$1,'24hr'!$C$1:$X$1,0)+2,0),"")</f>
        <v>0.991228</v>
      </c>
      <c r="W355" s="77">
        <f>IFERROR(VLOOKUP($B355,'24hr'!$A$1:$X$367,MATCH('24hrFilter'!W$1,'24hr'!$C$1:$X$1,0)+2,0),"")</f>
        <v>5.5532594999999993</v>
      </c>
      <c r="X355" s="77">
        <f>IFERROR(VLOOKUP($B355,'24hr'!$A$1:$X$367,MATCH('24hrFilter'!X$1,'24hr'!$C$1:$X$1,0)+2,0),"")</f>
        <v>2.9309504000000004</v>
      </c>
      <c r="Y355" s="77">
        <f>IFERROR(VLOOKUP($B355,'24hr'!$A$1:$Z$367,MATCH('24hrFilter'!Y$1,'24hr'!$C$1:$Z$1,0)+2,0),"")</f>
        <v>65</v>
      </c>
      <c r="Z355" s="77">
        <f>IFERROR(VLOOKUP($B355,'24hr'!$A$1:$Z$367,MATCH('24hrFilter'!Z$1,'24hr'!$C$1:$Z$1,0)+2,0),"")</f>
        <v>75</v>
      </c>
    </row>
    <row r="356" spans="2:26" x14ac:dyDescent="0.25">
      <c r="B356">
        <f>IF(ROW()-1&lt;=Input!$F$4,ROW()-1,"")</f>
        <v>355</v>
      </c>
      <c r="C356" s="1">
        <f>IFERROR(VLOOKUP($B356,'24hr'!$A$1:$X$367,MATCH('24hrFilter'!C$1,'24hr'!$C$1:$X$1,0)+2,0),"")</f>
        <v>43840</v>
      </c>
      <c r="D356" s="77" t="str">
        <f>IFERROR(VLOOKUP($B356,'24hr'!$A$1:$X$367,MATCH('24hrFilter'!D$1,'24hr'!$C$1:$X$1,0)+2,0),"")</f>
        <v>Combined</v>
      </c>
      <c r="E356" s="77">
        <f>IFERROR(VLOOKUP($B356,'24hr'!$A$1:$X$367,MATCH('24hrFilter'!E$1,'24hr'!$C$1:$X$1,0)+2,0),"")</f>
        <v>50.981817999999997</v>
      </c>
      <c r="F356" s="77">
        <f>IFERROR(VLOOKUP($B356,'24hr'!$A$1:$X$367,MATCH('24hrFilter'!F$1,'24hr'!$C$1:$X$1,0)+2,0),"")</f>
        <v>43.012500000000003</v>
      </c>
      <c r="G356" s="77">
        <f>IFERROR(VLOOKUP($B356,'24hr'!$A$1:$X$367,MATCH('24hrFilter'!G$1,'24hr'!$C$1:$X$1,0)+2,0),"")</f>
        <v>43.012500000000003</v>
      </c>
      <c r="H356" s="77">
        <f>IFERROR(VLOOKUP($B356,'24hr'!$A$1:$X$367,MATCH('24hrFilter'!H$1,'24hr'!$C$1:$X$1,0)+2,0),"")</f>
        <v>12.698408999999998</v>
      </c>
      <c r="I356" s="77">
        <f>IFERROR(VLOOKUP($B356,'24hr'!$A$1:$X$367,MATCH('24hrFilter'!I$1,'24hr'!$C$1:$X$1,0)+2,0),"")</f>
        <v>49.956521350000003</v>
      </c>
      <c r="J356" s="77">
        <f>IFERROR(VLOOKUP($B356,'24hr'!$A$1:$X$367,MATCH('24hrFilter'!J$1,'24hr'!$C$1:$X$1,0)+2,0),"")</f>
        <v>50.806656000000004</v>
      </c>
      <c r="K356" s="77">
        <f>IFERROR(VLOOKUP($B356,'24hr'!$A$1:$X$367,MATCH('24hrFilter'!K$1,'24hr'!$C$1:$X$1,0)+2,0),"")</f>
        <v>19.870279499999999</v>
      </c>
      <c r="L356" s="77">
        <f>IFERROR(VLOOKUP($B356,'24hr'!$A$1:$X$367,MATCH('24hrFilter'!L$1,'24hr'!$C$1:$X$1,0)+2,0),"")</f>
        <v>19.870279499999999</v>
      </c>
      <c r="M356" s="77">
        <f>IFERROR(VLOOKUP($B356,'24hr'!$A$1:$X$367,MATCH('24hrFilter'!M$1,'24hr'!$C$1:$X$1,0)+2,0),"")</f>
        <v>30.936376500000001</v>
      </c>
      <c r="N356" s="77">
        <f>IFERROR(VLOOKUP($B356,'24hr'!$A$1:$X$367,MATCH('24hrFilter'!N$1,'24hr'!$C$1:$X$1,0)+2,0),"")</f>
        <v>40.546585999999998</v>
      </c>
      <c r="O356" s="77">
        <f>IFERROR(VLOOKUP($B356,'24hr'!$A$1:$X$367,MATCH('24hrFilter'!O$1,'24hr'!$C$1:$X$1,0)+2,0),"")</f>
        <v>99.992021499999993</v>
      </c>
      <c r="P356" s="77">
        <f>IFERROR(VLOOKUP($B356,'24hr'!$A$1:$X$367,MATCH('24hrFilter'!P$1,'24hr'!$C$1:$X$1,0)+2,0),"")</f>
        <v>31.561852999999999</v>
      </c>
      <c r="Q356" s="77">
        <f>IFERROR(VLOOKUP($B356,'24hr'!$A$1:$X$367,MATCH('24hrFilter'!Q$1,'24hr'!$C$1:$X$1,0)+2,0),"")</f>
        <v>31.561852999999999</v>
      </c>
      <c r="R356" s="77">
        <f>IFERROR(VLOOKUP($B356,'24hr'!$A$1:$X$367,MATCH('24hrFilter'!R$1,'24hr'!$C$1:$X$1,0)+2,0),"")</f>
        <v>68.430168500000008</v>
      </c>
      <c r="S356" s="77">
        <f>IFERROR(VLOOKUP($B356,'24hr'!$A$1:$X$367,MATCH('24hrFilter'!S$1,'24hr'!$C$1:$X$1,0)+2,0),"")</f>
        <v>77.278513900000007</v>
      </c>
      <c r="T356" s="77">
        <f>IFERROR(VLOOKUP($B356,'24hr'!$A$1:$X$367,MATCH('24hrFilter'!T$1,'24hr'!$C$1:$X$1,0)+2,0),"")</f>
        <v>9.6214285000000004</v>
      </c>
      <c r="U356" s="77">
        <f>IFERROR(VLOOKUP($B356,'24hr'!$A$1:$X$367,MATCH('24hrFilter'!U$1,'24hr'!$C$1:$X$1,0)+2,0),"")</f>
        <v>1.326241</v>
      </c>
      <c r="V356" s="77">
        <f>IFERROR(VLOOKUP($B356,'24hr'!$A$1:$X$367,MATCH('24hrFilter'!V$1,'24hr'!$C$1:$X$1,0)+2,0),"")</f>
        <v>1.326241</v>
      </c>
      <c r="W356" s="77">
        <f>IFERROR(VLOOKUP($B356,'24hr'!$A$1:$X$367,MATCH('24hrFilter'!W$1,'24hr'!$C$1:$X$1,0)+2,0),"")</f>
        <v>8.2951875000000008</v>
      </c>
      <c r="X356" s="77">
        <f>IFERROR(VLOOKUP($B356,'24hr'!$A$1:$X$367,MATCH('24hrFilter'!X$1,'24hr'!$C$1:$X$1,0)+2,0),"")</f>
        <v>3.4646353999999997</v>
      </c>
      <c r="Y356" s="77">
        <f>IFERROR(VLOOKUP($B356,'24hr'!$A$1:$Z$367,MATCH('24hrFilter'!Y$1,'24hr'!$C$1:$Z$1,0)+2,0),"")</f>
        <v>65</v>
      </c>
      <c r="Z356" s="77">
        <f>IFERROR(VLOOKUP($B356,'24hr'!$A$1:$Z$367,MATCH('24hrFilter'!Z$1,'24hr'!$C$1:$Z$1,0)+2,0),"")</f>
        <v>75</v>
      </c>
    </row>
    <row r="357" spans="2:26" x14ac:dyDescent="0.25">
      <c r="B357">
        <f>IF(ROW()-1&lt;=Input!$F$4,ROW()-1,"")</f>
        <v>356</v>
      </c>
      <c r="C357" s="1">
        <f>IFERROR(VLOOKUP($B357,'24hr'!$A$1:$X$367,MATCH('24hrFilter'!C$1,'24hr'!$C$1:$X$1,0)+2,0),"")</f>
        <v>43839</v>
      </c>
      <c r="D357" s="77" t="str">
        <f>IFERROR(VLOOKUP($B357,'24hr'!$A$1:$X$367,MATCH('24hrFilter'!D$1,'24hr'!$C$1:$X$1,0)+2,0),"")</f>
        <v>Combined</v>
      </c>
      <c r="E357" s="77">
        <f>IFERROR(VLOOKUP($B357,'24hr'!$A$1:$X$367,MATCH('24hrFilter'!E$1,'24hr'!$C$1:$X$1,0)+2,0),"")</f>
        <v>53.595652000000001</v>
      </c>
      <c r="F357" s="77">
        <f>IFERROR(VLOOKUP($B357,'24hr'!$A$1:$X$367,MATCH('24hrFilter'!F$1,'24hr'!$C$1:$X$1,0)+2,0),"")</f>
        <v>44.580341000000004</v>
      </c>
      <c r="G357" s="77">
        <f>IFERROR(VLOOKUP($B357,'24hr'!$A$1:$X$367,MATCH('24hrFilter'!G$1,'24hr'!$C$1:$X$1,0)+2,0),"")</f>
        <v>44.580341000000004</v>
      </c>
      <c r="H357" s="77">
        <f>IFERROR(VLOOKUP($B357,'24hr'!$A$1:$X$367,MATCH('24hrFilter'!H$1,'24hr'!$C$1:$X$1,0)+2,0),"")</f>
        <v>13.5059465</v>
      </c>
      <c r="I357" s="77">
        <f>IFERROR(VLOOKUP($B357,'24hr'!$A$1:$X$367,MATCH('24hrFilter'!I$1,'24hr'!$C$1:$X$1,0)+2,0),"")</f>
        <v>50.555529749999998</v>
      </c>
      <c r="J357" s="77">
        <f>IFERROR(VLOOKUP($B357,'24hr'!$A$1:$X$367,MATCH('24hrFilter'!J$1,'24hr'!$C$1:$X$1,0)+2,0),"")</f>
        <v>53.755333499999999</v>
      </c>
      <c r="K357" s="77">
        <f>IFERROR(VLOOKUP($B357,'24hr'!$A$1:$X$367,MATCH('24hrFilter'!K$1,'24hr'!$C$1:$X$1,0)+2,0),"")</f>
        <v>20.65</v>
      </c>
      <c r="L357" s="77">
        <f>IFERROR(VLOOKUP($B357,'24hr'!$A$1:$X$367,MATCH('24hrFilter'!L$1,'24hr'!$C$1:$X$1,0)+2,0),"")</f>
        <v>20.65</v>
      </c>
      <c r="M357" s="77">
        <f>IFERROR(VLOOKUP($B357,'24hr'!$A$1:$X$367,MATCH('24hrFilter'!M$1,'24hr'!$C$1:$X$1,0)+2,0),"")</f>
        <v>33.1053335</v>
      </c>
      <c r="N357" s="77">
        <f>IFERROR(VLOOKUP($B357,'24hr'!$A$1:$X$367,MATCH('24hrFilter'!N$1,'24hr'!$C$1:$X$1,0)+2,0),"")</f>
        <v>40.906977949999998</v>
      </c>
      <c r="O357" s="77">
        <f>IFERROR(VLOOKUP($B357,'24hr'!$A$1:$X$367,MATCH('24hrFilter'!O$1,'24hr'!$C$1:$X$1,0)+2,0),"")</f>
        <v>100</v>
      </c>
      <c r="P357" s="77">
        <f>IFERROR(VLOOKUP($B357,'24hr'!$A$1:$X$367,MATCH('24hrFilter'!P$1,'24hr'!$C$1:$X$1,0)+2,0),"")</f>
        <v>40.090000000000003</v>
      </c>
      <c r="Q357" s="77">
        <f>IFERROR(VLOOKUP($B357,'24hr'!$A$1:$X$367,MATCH('24hrFilter'!Q$1,'24hr'!$C$1:$X$1,0)+2,0),"")</f>
        <v>40.090000000000003</v>
      </c>
      <c r="R357" s="77">
        <f>IFERROR(VLOOKUP($B357,'24hr'!$A$1:$X$367,MATCH('24hrFilter'!R$1,'24hr'!$C$1:$X$1,0)+2,0),"")</f>
        <v>59.91</v>
      </c>
      <c r="S357" s="77">
        <f>IFERROR(VLOOKUP($B357,'24hr'!$A$1:$X$367,MATCH('24hrFilter'!S$1,'24hr'!$C$1:$X$1,0)+2,0),"")</f>
        <v>76.288401399999998</v>
      </c>
      <c r="T357" s="77">
        <f>IFERROR(VLOOKUP($B357,'24hr'!$A$1:$X$367,MATCH('24hrFilter'!T$1,'24hr'!$C$1:$X$1,0)+2,0),"")</f>
        <v>8.8076924999999999</v>
      </c>
      <c r="U357" s="77">
        <f>IFERROR(VLOOKUP($B357,'24hr'!$A$1:$X$367,MATCH('24hrFilter'!U$1,'24hr'!$C$1:$X$1,0)+2,0),"")</f>
        <v>1.4750000000000001</v>
      </c>
      <c r="V357" s="77">
        <f>IFERROR(VLOOKUP($B357,'24hr'!$A$1:$X$367,MATCH('24hrFilter'!V$1,'24hr'!$C$1:$X$1,0)+2,0),"")</f>
        <v>1.4750000000000001</v>
      </c>
      <c r="W357" s="77">
        <f>IFERROR(VLOOKUP($B357,'24hr'!$A$1:$X$367,MATCH('24hrFilter'!W$1,'24hr'!$C$1:$X$1,0)+2,0),"")</f>
        <v>7.3326925000000003</v>
      </c>
      <c r="X357" s="77">
        <f>IFERROR(VLOOKUP($B357,'24hr'!$A$1:$X$367,MATCH('24hrFilter'!X$1,'24hr'!$C$1:$X$1,0)+2,0),"")</f>
        <v>4.2609590500000003</v>
      </c>
      <c r="Y357" s="77">
        <f>IFERROR(VLOOKUP($B357,'24hr'!$A$1:$Z$367,MATCH('24hrFilter'!Y$1,'24hr'!$C$1:$Z$1,0)+2,0),"")</f>
        <v>65</v>
      </c>
      <c r="Z357" s="77">
        <f>IFERROR(VLOOKUP($B357,'24hr'!$A$1:$Z$367,MATCH('24hrFilter'!Z$1,'24hr'!$C$1:$Z$1,0)+2,0),"")</f>
        <v>75</v>
      </c>
    </row>
    <row r="358" spans="2:26" x14ac:dyDescent="0.25">
      <c r="B358">
        <f>IF(ROW()-1&lt;=Input!$F$4,ROW()-1,"")</f>
        <v>357</v>
      </c>
      <c r="C358" s="1">
        <f>IFERROR(VLOOKUP($B358,'24hr'!$A$1:$X$367,MATCH('24hrFilter'!C$1,'24hr'!$C$1:$X$1,0)+2,0),"")</f>
        <v>43838</v>
      </c>
      <c r="D358" s="77" t="str">
        <f>IFERROR(VLOOKUP($B358,'24hr'!$A$1:$X$367,MATCH('24hrFilter'!D$1,'24hr'!$C$1:$X$1,0)+2,0),"")</f>
        <v>Combined</v>
      </c>
      <c r="E358" s="77">
        <f>IFERROR(VLOOKUP($B358,'24hr'!$A$1:$X$367,MATCH('24hrFilter'!E$1,'24hr'!$C$1:$X$1,0)+2,0),"")</f>
        <v>56.466667000000001</v>
      </c>
      <c r="F358" s="77">
        <f>IFERROR(VLOOKUP($B358,'24hr'!$A$1:$X$367,MATCH('24hrFilter'!F$1,'24hr'!$C$1:$X$1,0)+2,0),"")</f>
        <v>41.001739000000001</v>
      </c>
      <c r="G358" s="77">
        <f>IFERROR(VLOOKUP($B358,'24hr'!$A$1:$X$367,MATCH('24hrFilter'!G$1,'24hr'!$C$1:$X$1,0)+2,0),"")</f>
        <v>41.001739000000001</v>
      </c>
      <c r="H358" s="77">
        <f>IFERROR(VLOOKUP($B358,'24hr'!$A$1:$X$367,MATCH('24hrFilter'!H$1,'24hr'!$C$1:$X$1,0)+2,0),"")</f>
        <v>18.393132999999999</v>
      </c>
      <c r="I358" s="77">
        <f>IFERROR(VLOOKUP($B358,'24hr'!$A$1:$X$367,MATCH('24hrFilter'!I$1,'24hr'!$C$1:$X$1,0)+2,0),"")</f>
        <v>51.179058050000002</v>
      </c>
      <c r="J358" s="77">
        <f>IFERROR(VLOOKUP($B358,'24hr'!$A$1:$X$367,MATCH('24hrFilter'!J$1,'24hr'!$C$1:$X$1,0)+2,0),"")</f>
        <v>56.770833500000002</v>
      </c>
      <c r="K358" s="77">
        <f>IFERROR(VLOOKUP($B358,'24hr'!$A$1:$X$367,MATCH('24hrFilter'!K$1,'24hr'!$C$1:$X$1,0)+2,0),"")</f>
        <v>24.933636499999999</v>
      </c>
      <c r="L358" s="77">
        <f>IFERROR(VLOOKUP($B358,'24hr'!$A$1:$X$367,MATCH('24hrFilter'!L$1,'24hr'!$C$1:$X$1,0)+2,0),"")</f>
        <v>24.933636499999999</v>
      </c>
      <c r="M358" s="77">
        <f>IFERROR(VLOOKUP($B358,'24hr'!$A$1:$X$367,MATCH('24hrFilter'!M$1,'24hr'!$C$1:$X$1,0)+2,0),"")</f>
        <v>31.837197000000003</v>
      </c>
      <c r="N358" s="77">
        <f>IFERROR(VLOOKUP($B358,'24hr'!$A$1:$X$367,MATCH('24hrFilter'!N$1,'24hr'!$C$1:$X$1,0)+2,0),"")</f>
        <v>40.047947649999998</v>
      </c>
      <c r="O358" s="77">
        <f>IFERROR(VLOOKUP($B358,'24hr'!$A$1:$X$367,MATCH('24hrFilter'!O$1,'24hr'!$C$1:$X$1,0)+2,0),"")</f>
        <v>99.777500000000003</v>
      </c>
      <c r="P358" s="77">
        <f>IFERROR(VLOOKUP($B358,'24hr'!$A$1:$X$367,MATCH('24hrFilter'!P$1,'24hr'!$C$1:$X$1,0)+2,0),"")</f>
        <v>43.1386015</v>
      </c>
      <c r="Q358" s="77">
        <f>IFERROR(VLOOKUP($B358,'24hr'!$A$1:$X$367,MATCH('24hrFilter'!Q$1,'24hr'!$C$1:$X$1,0)+2,0),"")</f>
        <v>43.1386015</v>
      </c>
      <c r="R358" s="77">
        <f>IFERROR(VLOOKUP($B358,'24hr'!$A$1:$X$367,MATCH('24hrFilter'!R$1,'24hr'!$C$1:$X$1,0)+2,0),"")</f>
        <v>56.638898499999996</v>
      </c>
      <c r="S358" s="77">
        <f>IFERROR(VLOOKUP($B358,'24hr'!$A$1:$X$367,MATCH('24hrFilter'!S$1,'24hr'!$C$1:$X$1,0)+2,0),"")</f>
        <v>70.880335549999998</v>
      </c>
      <c r="T358" s="77">
        <f>IFERROR(VLOOKUP($B358,'24hr'!$A$1:$X$367,MATCH('24hrFilter'!T$1,'24hr'!$C$1:$X$1,0)+2,0),"")</f>
        <v>4.4166664999999998</v>
      </c>
      <c r="U358" s="77">
        <f>IFERROR(VLOOKUP($B358,'24hr'!$A$1:$X$367,MATCH('24hrFilter'!U$1,'24hr'!$C$1:$X$1,0)+2,0),"")</f>
        <v>0.625</v>
      </c>
      <c r="V358" s="77">
        <f>IFERROR(VLOOKUP($B358,'24hr'!$A$1:$X$367,MATCH('24hrFilter'!V$1,'24hr'!$C$1:$X$1,0)+2,0),"")</f>
        <v>0.625</v>
      </c>
      <c r="W358" s="77">
        <f>IFERROR(VLOOKUP($B358,'24hr'!$A$1:$X$367,MATCH('24hrFilter'!W$1,'24hr'!$C$1:$X$1,0)+2,0),"")</f>
        <v>3.7916664999999998</v>
      </c>
      <c r="X358" s="77">
        <f>IFERROR(VLOOKUP($B358,'24hr'!$A$1:$X$367,MATCH('24hrFilter'!X$1,'24hr'!$C$1:$X$1,0)+2,0),"")</f>
        <v>2.2601460000000002</v>
      </c>
      <c r="Y358" s="77">
        <f>IFERROR(VLOOKUP($B358,'24hr'!$A$1:$Z$367,MATCH('24hrFilter'!Y$1,'24hr'!$C$1:$Z$1,0)+2,0),"")</f>
        <v>65</v>
      </c>
      <c r="Z358" s="77">
        <f>IFERROR(VLOOKUP($B358,'24hr'!$A$1:$Z$367,MATCH('24hrFilter'!Z$1,'24hr'!$C$1:$Z$1,0)+2,0),"")</f>
        <v>75</v>
      </c>
    </row>
    <row r="359" spans="2:26" x14ac:dyDescent="0.25">
      <c r="B359">
        <f>IF(ROW()-1&lt;=Input!$F$4,ROW()-1,"")</f>
        <v>358</v>
      </c>
      <c r="C359" s="1">
        <f>IFERROR(VLOOKUP($B359,'24hr'!$A$1:$X$367,MATCH('24hrFilter'!C$1,'24hr'!$C$1:$X$1,0)+2,0),"")</f>
        <v>43837</v>
      </c>
      <c r="D359" s="77" t="str">
        <f>IFERROR(VLOOKUP($B359,'24hr'!$A$1:$X$367,MATCH('24hrFilter'!D$1,'24hr'!$C$1:$X$1,0)+2,0),"")</f>
        <v>Combined</v>
      </c>
      <c r="E359" s="77">
        <f>IFERROR(VLOOKUP($B359,'24hr'!$A$1:$X$367,MATCH('24hrFilter'!E$1,'24hr'!$C$1:$X$1,0)+2,0),"")</f>
        <v>48.463636000000001</v>
      </c>
      <c r="F359" s="77">
        <f>IFERROR(VLOOKUP($B359,'24hr'!$A$1:$X$367,MATCH('24hrFilter'!F$1,'24hr'!$C$1:$X$1,0)+2,0),"")</f>
        <v>43.949037000000004</v>
      </c>
      <c r="G359" s="77">
        <f>IFERROR(VLOOKUP($B359,'24hr'!$A$1:$X$367,MATCH('24hrFilter'!G$1,'24hr'!$C$1:$X$1,0)+2,0),"")</f>
        <v>43.949037000000004</v>
      </c>
      <c r="H359" s="77">
        <f>IFERROR(VLOOKUP($B359,'24hr'!$A$1:$X$367,MATCH('24hrFilter'!H$1,'24hr'!$C$1:$X$1,0)+2,0),"")</f>
        <v>13.736947499999999</v>
      </c>
      <c r="I359" s="77">
        <f>IFERROR(VLOOKUP($B359,'24hr'!$A$1:$X$367,MATCH('24hrFilter'!I$1,'24hr'!$C$1:$X$1,0)+2,0),"")</f>
        <v>51.432468700000001</v>
      </c>
      <c r="J359" s="77">
        <f>IFERROR(VLOOKUP($B359,'24hr'!$A$1:$X$367,MATCH('24hrFilter'!J$1,'24hr'!$C$1:$X$1,0)+2,0),"")</f>
        <v>47.210714500000002</v>
      </c>
      <c r="K359" s="77">
        <f>IFERROR(VLOOKUP($B359,'24hr'!$A$1:$X$367,MATCH('24hrFilter'!K$1,'24hr'!$C$1:$X$1,0)+2,0),"")</f>
        <v>15.569020999999999</v>
      </c>
      <c r="L359" s="77">
        <f>IFERROR(VLOOKUP($B359,'24hr'!$A$1:$X$367,MATCH('24hrFilter'!L$1,'24hr'!$C$1:$X$1,0)+2,0),"")</f>
        <v>15.569020999999999</v>
      </c>
      <c r="M359" s="77">
        <f>IFERROR(VLOOKUP($B359,'24hr'!$A$1:$X$367,MATCH('24hrFilter'!M$1,'24hr'!$C$1:$X$1,0)+2,0),"")</f>
        <v>31.641693500000002</v>
      </c>
      <c r="N359" s="77">
        <f>IFERROR(VLOOKUP($B359,'24hr'!$A$1:$X$367,MATCH('24hrFilter'!N$1,'24hr'!$C$1:$X$1,0)+2,0),"")</f>
        <v>35.558472199999997</v>
      </c>
      <c r="O359" s="77">
        <f>IFERROR(VLOOKUP($B359,'24hr'!$A$1:$X$367,MATCH('24hrFilter'!O$1,'24hr'!$C$1:$X$1,0)+2,0),"")</f>
        <v>92.578491999999997</v>
      </c>
      <c r="P359" s="77">
        <f>IFERROR(VLOOKUP($B359,'24hr'!$A$1:$X$367,MATCH('24hrFilter'!P$1,'24hr'!$C$1:$X$1,0)+2,0),"")</f>
        <v>28.045244999999998</v>
      </c>
      <c r="Q359" s="77">
        <f>IFERROR(VLOOKUP($B359,'24hr'!$A$1:$X$367,MATCH('24hrFilter'!Q$1,'24hr'!$C$1:$X$1,0)+2,0),"")</f>
        <v>28.045244999999998</v>
      </c>
      <c r="R359" s="77">
        <f>IFERROR(VLOOKUP($B359,'24hr'!$A$1:$X$367,MATCH('24hrFilter'!R$1,'24hr'!$C$1:$X$1,0)+2,0),"")</f>
        <v>64.533247000000003</v>
      </c>
      <c r="S359" s="77">
        <f>IFERROR(VLOOKUP($B359,'24hr'!$A$1:$X$367,MATCH('24hrFilter'!S$1,'24hr'!$C$1:$X$1,0)+2,0),"")</f>
        <v>61.950335500000001</v>
      </c>
      <c r="T359" s="77">
        <f>IFERROR(VLOOKUP($B359,'24hr'!$A$1:$X$367,MATCH('24hrFilter'!T$1,'24hr'!$C$1:$X$1,0)+2,0),"")</f>
        <v>4.1855205</v>
      </c>
      <c r="U359" s="77">
        <f>IFERROR(VLOOKUP($B359,'24hr'!$A$1:$X$367,MATCH('24hrFilter'!U$1,'24hr'!$C$1:$X$1,0)+2,0),"")</f>
        <v>0.71753250000000002</v>
      </c>
      <c r="V359" s="77">
        <f>IFERROR(VLOOKUP($B359,'24hr'!$A$1:$X$367,MATCH('24hrFilter'!V$1,'24hr'!$C$1:$X$1,0)+2,0),"")</f>
        <v>0.71753250000000002</v>
      </c>
      <c r="W359" s="77">
        <f>IFERROR(VLOOKUP($B359,'24hr'!$A$1:$X$367,MATCH('24hrFilter'!W$1,'24hr'!$C$1:$X$1,0)+2,0),"")</f>
        <v>3.4679880000000001</v>
      </c>
      <c r="X359" s="77">
        <f>IFERROR(VLOOKUP($B359,'24hr'!$A$1:$X$367,MATCH('24hrFilter'!X$1,'24hr'!$C$1:$X$1,0)+2,0),"")</f>
        <v>2.1923998</v>
      </c>
      <c r="Y359" s="77">
        <f>IFERROR(VLOOKUP($B359,'24hr'!$A$1:$Z$367,MATCH('24hrFilter'!Y$1,'24hr'!$C$1:$Z$1,0)+2,0),"")</f>
        <v>65</v>
      </c>
      <c r="Z359" s="77">
        <f>IFERROR(VLOOKUP($B359,'24hr'!$A$1:$Z$367,MATCH('24hrFilter'!Z$1,'24hr'!$C$1:$Z$1,0)+2,0),"")</f>
        <v>75</v>
      </c>
    </row>
    <row r="360" spans="2:26" x14ac:dyDescent="0.25">
      <c r="B360">
        <f>IF(ROW()-1&lt;=Input!$F$4,ROW()-1,"")</f>
        <v>359</v>
      </c>
      <c r="C360" s="1">
        <f>IFERROR(VLOOKUP($B360,'24hr'!$A$1:$X$367,MATCH('24hrFilter'!C$1,'24hr'!$C$1:$X$1,0)+2,0),"")</f>
        <v>43836</v>
      </c>
      <c r="D360" s="77" t="str">
        <f>IFERROR(VLOOKUP($B360,'24hr'!$A$1:$X$367,MATCH('24hrFilter'!D$1,'24hr'!$C$1:$X$1,0)+2,0),"")</f>
        <v>Combined</v>
      </c>
      <c r="E360" s="77">
        <f>IFERROR(VLOOKUP($B360,'24hr'!$A$1:$X$367,MATCH('24hrFilter'!E$1,'24hr'!$C$1:$X$1,0)+2,0),"")</f>
        <v>53.154544999999999</v>
      </c>
      <c r="F360" s="77">
        <f>IFERROR(VLOOKUP($B360,'24hr'!$A$1:$X$367,MATCH('24hrFilter'!F$1,'24hr'!$C$1:$X$1,0)+2,0),"")</f>
        <v>46.334124000000003</v>
      </c>
      <c r="G360" s="77">
        <f>IFERROR(VLOOKUP($B360,'24hr'!$A$1:$X$367,MATCH('24hrFilter'!G$1,'24hr'!$C$1:$X$1,0)+2,0),"")</f>
        <v>46.334124000000003</v>
      </c>
      <c r="H360" s="77">
        <f>IFERROR(VLOOKUP($B360,'24hr'!$A$1:$X$367,MATCH('24hrFilter'!H$1,'24hr'!$C$1:$X$1,0)+2,0),"")</f>
        <v>13.523148500000001</v>
      </c>
      <c r="I360" s="77">
        <f>IFERROR(VLOOKUP($B360,'24hr'!$A$1:$X$367,MATCH('24hrFilter'!I$1,'24hr'!$C$1:$X$1,0)+2,0),"")</f>
        <v>52.8453497</v>
      </c>
      <c r="J360" s="77">
        <f>IFERROR(VLOOKUP($B360,'24hr'!$A$1:$X$367,MATCH('24hrFilter'!J$1,'24hr'!$C$1:$X$1,0)+2,0),"")</f>
        <v>50.678844999999995</v>
      </c>
      <c r="K360" s="77">
        <f>IFERROR(VLOOKUP($B360,'24hr'!$A$1:$X$367,MATCH('24hrFilter'!K$1,'24hr'!$C$1:$X$1,0)+2,0),"")</f>
        <v>6.1216780000000002</v>
      </c>
      <c r="L360" s="77">
        <f>IFERROR(VLOOKUP($B360,'24hr'!$A$1:$X$367,MATCH('24hrFilter'!L$1,'24hr'!$C$1:$X$1,0)+2,0),"")</f>
        <v>6.1216780000000002</v>
      </c>
      <c r="M360" s="77">
        <f>IFERROR(VLOOKUP($B360,'24hr'!$A$1:$X$367,MATCH('24hrFilter'!M$1,'24hr'!$C$1:$X$1,0)+2,0),"")</f>
        <v>44.557167</v>
      </c>
      <c r="N360" s="77">
        <f>IFERROR(VLOOKUP($B360,'24hr'!$A$1:$X$367,MATCH('24hrFilter'!N$1,'24hr'!$C$1:$X$1,0)+2,0),"")</f>
        <v>35.57668125</v>
      </c>
      <c r="O360" s="77">
        <f>IFERROR(VLOOKUP($B360,'24hr'!$A$1:$X$367,MATCH('24hrFilter'!O$1,'24hr'!$C$1:$X$1,0)+2,0),"")</f>
        <v>100</v>
      </c>
      <c r="P360" s="77">
        <f>IFERROR(VLOOKUP($B360,'24hr'!$A$1:$X$367,MATCH('24hrFilter'!P$1,'24hr'!$C$1:$X$1,0)+2,0),"")</f>
        <v>13.754090999999999</v>
      </c>
      <c r="Q360" s="77">
        <f>IFERROR(VLOOKUP($B360,'24hr'!$A$1:$X$367,MATCH('24hrFilter'!Q$1,'24hr'!$C$1:$X$1,0)+2,0),"")</f>
        <v>13.754090999999999</v>
      </c>
      <c r="R360" s="77">
        <f>IFERROR(VLOOKUP($B360,'24hr'!$A$1:$X$367,MATCH('24hrFilter'!R$1,'24hr'!$C$1:$X$1,0)+2,0),"")</f>
        <v>86.245908999999997</v>
      </c>
      <c r="S360" s="77">
        <f>IFERROR(VLOOKUP($B360,'24hr'!$A$1:$X$367,MATCH('24hrFilter'!S$1,'24hr'!$C$1:$X$1,0)+2,0),"")</f>
        <v>63.832534350000003</v>
      </c>
      <c r="T360" s="77">
        <f>IFERROR(VLOOKUP($B360,'24hr'!$A$1:$X$367,MATCH('24hrFilter'!T$1,'24hr'!$C$1:$X$1,0)+2,0),"")</f>
        <v>7.0244755000000003</v>
      </c>
      <c r="U360" s="77">
        <f>IFERROR(VLOOKUP($B360,'24hr'!$A$1:$X$367,MATCH('24hrFilter'!U$1,'24hr'!$C$1:$X$1,0)+2,0),"")</f>
        <v>1.068182</v>
      </c>
      <c r="V360" s="77">
        <f>IFERROR(VLOOKUP($B360,'24hr'!$A$1:$X$367,MATCH('24hrFilter'!V$1,'24hr'!$C$1:$X$1,0)+2,0),"")</f>
        <v>1.068182</v>
      </c>
      <c r="W360" s="77">
        <f>IFERROR(VLOOKUP($B360,'24hr'!$A$1:$X$367,MATCH('24hrFilter'!W$1,'24hr'!$C$1:$X$1,0)+2,0),"")</f>
        <v>5.9562935000000001</v>
      </c>
      <c r="X360" s="77">
        <f>IFERROR(VLOOKUP($B360,'24hr'!$A$1:$X$367,MATCH('24hrFilter'!X$1,'24hr'!$C$1:$X$1,0)+2,0),"")</f>
        <v>3.4110537000000001</v>
      </c>
      <c r="Y360" s="77">
        <f>IFERROR(VLOOKUP($B360,'24hr'!$A$1:$Z$367,MATCH('24hrFilter'!Y$1,'24hr'!$C$1:$Z$1,0)+2,0),"")</f>
        <v>65</v>
      </c>
      <c r="Z360" s="77">
        <f>IFERROR(VLOOKUP($B360,'24hr'!$A$1:$Z$367,MATCH('24hrFilter'!Z$1,'24hr'!$C$1:$Z$1,0)+2,0),"")</f>
        <v>75</v>
      </c>
    </row>
    <row r="361" spans="2:26" x14ac:dyDescent="0.25">
      <c r="B361">
        <f>IF(ROW()-1&lt;=Input!$F$4,ROW()-1,"")</f>
        <v>360</v>
      </c>
      <c r="C361" s="1">
        <f>IFERROR(VLOOKUP($B361,'24hr'!$A$1:$X$367,MATCH('24hrFilter'!C$1,'24hr'!$C$1:$X$1,0)+2,0),"")</f>
        <v>43835</v>
      </c>
      <c r="D361" s="77" t="str">
        <f>IFERROR(VLOOKUP($B361,'24hr'!$A$1:$X$367,MATCH('24hrFilter'!D$1,'24hr'!$C$1:$X$1,0)+2,0),"")</f>
        <v>Combined</v>
      </c>
      <c r="E361" s="77">
        <f>IFERROR(VLOOKUP($B361,'24hr'!$A$1:$X$367,MATCH('24hrFilter'!E$1,'24hr'!$C$1:$X$1,0)+2,0),"")</f>
        <v>51.954545000000003</v>
      </c>
      <c r="F361" s="77">
        <f>IFERROR(VLOOKUP($B361,'24hr'!$A$1:$X$367,MATCH('24hrFilter'!F$1,'24hr'!$C$1:$X$1,0)+2,0),"")</f>
        <v>45.261812999999997</v>
      </c>
      <c r="G361" s="77">
        <f>IFERROR(VLOOKUP($B361,'24hr'!$A$1:$X$367,MATCH('24hrFilter'!G$1,'24hr'!$C$1:$X$1,0)+2,0),"")</f>
        <v>45.261812999999997</v>
      </c>
      <c r="H361" s="77">
        <f>IFERROR(VLOOKUP($B361,'24hr'!$A$1:$X$367,MATCH('24hrFilter'!H$1,'24hr'!$C$1:$X$1,0)+2,0),"")</f>
        <v>13.420844000000006</v>
      </c>
      <c r="I361" s="77">
        <f>IFERROR(VLOOKUP($B361,'24hr'!$A$1:$X$367,MATCH('24hrFilter'!I$1,'24hr'!$C$1:$X$1,0)+2,0),"")</f>
        <v>52.273396149999996</v>
      </c>
      <c r="J361" s="77">
        <f>IFERROR(VLOOKUP($B361,'24hr'!$A$1:$X$367,MATCH('24hrFilter'!J$1,'24hr'!$C$1:$X$1,0)+2,0),"")</f>
        <v>53.229894999999999</v>
      </c>
      <c r="K361" s="77">
        <f>IFERROR(VLOOKUP($B361,'24hr'!$A$1:$X$367,MATCH('24hrFilter'!K$1,'24hr'!$C$1:$X$1,0)+2,0),"")</f>
        <v>10.808111999999999</v>
      </c>
      <c r="L361" s="77">
        <f>IFERROR(VLOOKUP($B361,'24hr'!$A$1:$X$367,MATCH('24hrFilter'!L$1,'24hr'!$C$1:$X$1,0)+2,0),"")</f>
        <v>10.808111999999999</v>
      </c>
      <c r="M361" s="77">
        <f>IFERROR(VLOOKUP($B361,'24hr'!$A$1:$X$367,MATCH('24hrFilter'!M$1,'24hr'!$C$1:$X$1,0)+2,0),"")</f>
        <v>42.421782999999998</v>
      </c>
      <c r="N361" s="77">
        <f>IFERROR(VLOOKUP($B361,'24hr'!$A$1:$X$367,MATCH('24hrFilter'!N$1,'24hr'!$C$1:$X$1,0)+2,0),"")</f>
        <v>37.620167800000004</v>
      </c>
      <c r="O361" s="77">
        <f>IFERROR(VLOOKUP($B361,'24hr'!$A$1:$X$367,MATCH('24hrFilter'!O$1,'24hr'!$C$1:$X$1,0)+2,0),"")</f>
        <v>99.79522750000001</v>
      </c>
      <c r="P361" s="77">
        <f>IFERROR(VLOOKUP($B361,'24hr'!$A$1:$X$367,MATCH('24hrFilter'!P$1,'24hr'!$C$1:$X$1,0)+2,0),"")</f>
        <v>19.4412235</v>
      </c>
      <c r="Q361" s="77">
        <f>IFERROR(VLOOKUP($B361,'24hr'!$A$1:$X$367,MATCH('24hrFilter'!Q$1,'24hr'!$C$1:$X$1,0)+2,0),"")</f>
        <v>19.4412235</v>
      </c>
      <c r="R361" s="77">
        <f>IFERROR(VLOOKUP($B361,'24hr'!$A$1:$X$367,MATCH('24hrFilter'!R$1,'24hr'!$C$1:$X$1,0)+2,0),"")</f>
        <v>80.354004000000003</v>
      </c>
      <c r="S361" s="77">
        <f>IFERROR(VLOOKUP($B361,'24hr'!$A$1:$X$367,MATCH('24hrFilter'!S$1,'24hr'!$C$1:$X$1,0)+2,0),"")</f>
        <v>68.296476699999999</v>
      </c>
      <c r="T361" s="77">
        <f>IFERROR(VLOOKUP($B361,'24hr'!$A$1:$X$367,MATCH('24hrFilter'!T$1,'24hr'!$C$1:$X$1,0)+2,0),"")</f>
        <v>7.8250000000000002</v>
      </c>
      <c r="U361" s="77">
        <f>IFERROR(VLOOKUP($B361,'24hr'!$A$1:$X$367,MATCH('24hrFilter'!U$1,'24hr'!$C$1:$X$1,0)+2,0),"")</f>
        <v>0.894231</v>
      </c>
      <c r="V361" s="77">
        <f>IFERROR(VLOOKUP($B361,'24hr'!$A$1:$X$367,MATCH('24hrFilter'!V$1,'24hr'!$C$1:$X$1,0)+2,0),"")</f>
        <v>0.894231</v>
      </c>
      <c r="W361" s="77">
        <f>IFERROR(VLOOKUP($B361,'24hr'!$A$1:$X$367,MATCH('24hrFilter'!W$1,'24hr'!$C$1:$X$1,0)+2,0),"")</f>
        <v>6.9307689999999997</v>
      </c>
      <c r="X361" s="77">
        <f>IFERROR(VLOOKUP($B361,'24hr'!$A$1:$X$367,MATCH('24hrFilter'!X$1,'24hr'!$C$1:$X$1,0)+2,0),"")</f>
        <v>4.1351103</v>
      </c>
      <c r="Y361" s="77">
        <f>IFERROR(VLOOKUP($B361,'24hr'!$A$1:$Z$367,MATCH('24hrFilter'!Y$1,'24hr'!$C$1:$Z$1,0)+2,0),"")</f>
        <v>65</v>
      </c>
      <c r="Z361" s="77">
        <f>IFERROR(VLOOKUP($B361,'24hr'!$A$1:$Z$367,MATCH('24hrFilter'!Z$1,'24hr'!$C$1:$Z$1,0)+2,0),"")</f>
        <v>75</v>
      </c>
    </row>
    <row r="362" spans="2:26" x14ac:dyDescent="0.25">
      <c r="B362">
        <f>IF(ROW()-1&lt;=Input!$F$4,ROW()-1,"")</f>
        <v>361</v>
      </c>
      <c r="C362" s="1">
        <f>IFERROR(VLOOKUP($B362,'24hr'!$A$1:$X$367,MATCH('24hrFilter'!C$1,'24hr'!$C$1:$X$1,0)+2,0),"")</f>
        <v>43834</v>
      </c>
      <c r="D362" s="77" t="str">
        <f>IFERROR(VLOOKUP($B362,'24hr'!$A$1:$X$367,MATCH('24hrFilter'!D$1,'24hr'!$C$1:$X$1,0)+2,0),"")</f>
        <v>Combined</v>
      </c>
      <c r="E362" s="77">
        <f>IFERROR(VLOOKUP($B362,'24hr'!$A$1:$X$367,MATCH('24hrFilter'!E$1,'24hr'!$C$1:$X$1,0)+2,0),"")</f>
        <v>54.073076999999998</v>
      </c>
      <c r="F362" s="77">
        <f>IFERROR(VLOOKUP($B362,'24hr'!$A$1:$X$367,MATCH('24hrFilter'!F$1,'24hr'!$C$1:$X$1,0)+2,0),"")</f>
        <v>42.908741000000006</v>
      </c>
      <c r="G362" s="77">
        <f>IFERROR(VLOOKUP($B362,'24hr'!$A$1:$X$367,MATCH('24hrFilter'!G$1,'24hr'!$C$1:$X$1,0)+2,0),"")</f>
        <v>42.908741000000006</v>
      </c>
      <c r="H362" s="77">
        <f>IFERROR(VLOOKUP($B362,'24hr'!$A$1:$X$367,MATCH('24hrFilter'!H$1,'24hr'!$C$1:$X$1,0)+2,0),"")</f>
        <v>15.793181999999995</v>
      </c>
      <c r="I362" s="77">
        <f>IFERROR(VLOOKUP($B362,'24hr'!$A$1:$X$367,MATCH('24hrFilter'!I$1,'24hr'!$C$1:$X$1,0)+2,0),"")</f>
        <v>49.291931649999995</v>
      </c>
      <c r="J362" s="77">
        <f>IFERROR(VLOOKUP($B362,'24hr'!$A$1:$X$367,MATCH('24hrFilter'!J$1,'24hr'!$C$1:$X$1,0)+2,0),"")</f>
        <v>54.188151500000004</v>
      </c>
      <c r="K362" s="77">
        <f>IFERROR(VLOOKUP($B362,'24hr'!$A$1:$X$367,MATCH('24hrFilter'!K$1,'24hr'!$C$1:$X$1,0)+2,0),"")</f>
        <v>18.745804499999998</v>
      </c>
      <c r="L362" s="77">
        <f>IFERROR(VLOOKUP($B362,'24hr'!$A$1:$X$367,MATCH('24hrFilter'!L$1,'24hr'!$C$1:$X$1,0)+2,0),"")</f>
        <v>18.745804499999998</v>
      </c>
      <c r="M362" s="77">
        <f>IFERROR(VLOOKUP($B362,'24hr'!$A$1:$X$367,MATCH('24hrFilter'!M$1,'24hr'!$C$1:$X$1,0)+2,0),"")</f>
        <v>35.442346999999998</v>
      </c>
      <c r="N362" s="77">
        <f>IFERROR(VLOOKUP($B362,'24hr'!$A$1:$X$367,MATCH('24hrFilter'!N$1,'24hr'!$C$1:$X$1,0)+2,0),"")</f>
        <v>36.7023425</v>
      </c>
      <c r="O362" s="77">
        <f>IFERROR(VLOOKUP($B362,'24hr'!$A$1:$X$367,MATCH('24hrFilter'!O$1,'24hr'!$C$1:$X$1,0)+2,0),"")</f>
        <v>98.795161500000006</v>
      </c>
      <c r="P362" s="77">
        <f>IFERROR(VLOOKUP($B362,'24hr'!$A$1:$X$367,MATCH('24hrFilter'!P$1,'24hr'!$C$1:$X$1,0)+2,0),"")</f>
        <v>41.383531500000004</v>
      </c>
      <c r="Q362" s="77">
        <f>IFERROR(VLOOKUP($B362,'24hr'!$A$1:$X$367,MATCH('24hrFilter'!Q$1,'24hr'!$C$1:$X$1,0)+2,0),"")</f>
        <v>41.383531500000004</v>
      </c>
      <c r="R362" s="77">
        <f>IFERROR(VLOOKUP($B362,'24hr'!$A$1:$X$367,MATCH('24hrFilter'!R$1,'24hr'!$C$1:$X$1,0)+2,0),"")</f>
        <v>57.411629999999995</v>
      </c>
      <c r="S362" s="77">
        <f>IFERROR(VLOOKUP($B362,'24hr'!$A$1:$X$367,MATCH('24hrFilter'!S$1,'24hr'!$C$1:$X$1,0)+2,0),"")</f>
        <v>68.865751000000003</v>
      </c>
      <c r="T362" s="77">
        <f>IFERROR(VLOOKUP($B362,'24hr'!$A$1:$X$367,MATCH('24hrFilter'!T$1,'24hr'!$C$1:$X$1,0)+2,0),"")</f>
        <v>4.1346150000000002</v>
      </c>
      <c r="U362" s="77">
        <f>IFERROR(VLOOKUP($B362,'24hr'!$A$1:$X$367,MATCH('24hrFilter'!U$1,'24hr'!$C$1:$X$1,0)+2,0),"")</f>
        <v>0.84615399999999996</v>
      </c>
      <c r="V362" s="77">
        <f>IFERROR(VLOOKUP($B362,'24hr'!$A$1:$X$367,MATCH('24hrFilter'!V$1,'24hr'!$C$1:$X$1,0)+2,0),"")</f>
        <v>0.84615399999999996</v>
      </c>
      <c r="W362" s="77">
        <f>IFERROR(VLOOKUP($B362,'24hr'!$A$1:$X$367,MATCH('24hrFilter'!W$1,'24hr'!$C$1:$X$1,0)+2,0),"")</f>
        <v>3.2884610000000003</v>
      </c>
      <c r="X362" s="77">
        <f>IFERROR(VLOOKUP($B362,'24hr'!$A$1:$X$367,MATCH('24hrFilter'!X$1,'24hr'!$C$1:$X$1,0)+2,0),"")</f>
        <v>2.22200175</v>
      </c>
      <c r="Y362" s="77">
        <f>IFERROR(VLOOKUP($B362,'24hr'!$A$1:$Z$367,MATCH('24hrFilter'!Y$1,'24hr'!$C$1:$Z$1,0)+2,0),"")</f>
        <v>65</v>
      </c>
      <c r="Z362" s="77">
        <f>IFERROR(VLOOKUP($B362,'24hr'!$A$1:$Z$367,MATCH('24hrFilter'!Z$1,'24hr'!$C$1:$Z$1,0)+2,0),"")</f>
        <v>75</v>
      </c>
    </row>
    <row r="363" spans="2:26" x14ac:dyDescent="0.25">
      <c r="B363">
        <f>IF(ROW()-1&lt;=Input!$F$4,ROW()-1,"")</f>
        <v>362</v>
      </c>
      <c r="C363" s="1">
        <f>IFERROR(VLOOKUP($B363,'24hr'!$A$1:$X$367,MATCH('24hrFilter'!C$1,'24hr'!$C$1:$X$1,0)+2,0),"")</f>
        <v>43833</v>
      </c>
      <c r="D363" s="77" t="str">
        <f>IFERROR(VLOOKUP($B363,'24hr'!$A$1:$X$367,MATCH('24hrFilter'!D$1,'24hr'!$C$1:$X$1,0)+2,0),"")</f>
        <v>Combined</v>
      </c>
      <c r="E363" s="77">
        <f>IFERROR(VLOOKUP($B363,'24hr'!$A$1:$X$367,MATCH('24hrFilter'!E$1,'24hr'!$C$1:$X$1,0)+2,0),"")</f>
        <v>53.472726999999999</v>
      </c>
      <c r="F363" s="77">
        <f>IFERROR(VLOOKUP($B363,'24hr'!$A$1:$X$367,MATCH('24hrFilter'!F$1,'24hr'!$C$1:$X$1,0)+2,0),"")</f>
        <v>39.6832165</v>
      </c>
      <c r="G363" s="77">
        <f>IFERROR(VLOOKUP($B363,'24hr'!$A$1:$X$367,MATCH('24hrFilter'!G$1,'24hr'!$C$1:$X$1,0)+2,0),"")</f>
        <v>39.6832165</v>
      </c>
      <c r="H363" s="77">
        <f>IFERROR(VLOOKUP($B363,'24hr'!$A$1:$X$367,MATCH('24hrFilter'!H$1,'24hr'!$C$1:$X$1,0)+2,0),"")</f>
        <v>19.856992999999999</v>
      </c>
      <c r="I363" s="77">
        <f>IFERROR(VLOOKUP($B363,'24hr'!$A$1:$X$367,MATCH('24hrFilter'!I$1,'24hr'!$C$1:$X$1,0)+2,0),"")</f>
        <v>48.206672400000002</v>
      </c>
      <c r="J363" s="77">
        <f>IFERROR(VLOOKUP($B363,'24hr'!$A$1:$X$367,MATCH('24hrFilter'!J$1,'24hr'!$C$1:$X$1,0)+2,0),"")</f>
        <v>48.058333500000003</v>
      </c>
      <c r="K363" s="77">
        <f>IFERROR(VLOOKUP($B363,'24hr'!$A$1:$X$367,MATCH('24hrFilter'!K$1,'24hr'!$C$1:$X$1,0)+2,0),"")</f>
        <v>9.6673074999999997</v>
      </c>
      <c r="L363" s="77">
        <f>IFERROR(VLOOKUP($B363,'24hr'!$A$1:$X$367,MATCH('24hrFilter'!L$1,'24hr'!$C$1:$X$1,0)+2,0),"")</f>
        <v>9.6673074999999997</v>
      </c>
      <c r="M363" s="77">
        <f>IFERROR(VLOOKUP($B363,'24hr'!$A$1:$X$367,MATCH('24hrFilter'!M$1,'24hr'!$C$1:$X$1,0)+2,0),"")</f>
        <v>38.391026000000004</v>
      </c>
      <c r="N363" s="77">
        <f>IFERROR(VLOOKUP($B363,'24hr'!$A$1:$X$367,MATCH('24hrFilter'!N$1,'24hr'!$C$1:$X$1,0)+2,0),"")</f>
        <v>31.415192449999999</v>
      </c>
      <c r="O363" s="77">
        <f>IFERROR(VLOOKUP($B363,'24hr'!$A$1:$X$367,MATCH('24hrFilter'!O$1,'24hr'!$C$1:$X$1,0)+2,0),"")</f>
        <v>95.66</v>
      </c>
      <c r="P363" s="77">
        <f>IFERROR(VLOOKUP($B363,'24hr'!$A$1:$X$367,MATCH('24hrFilter'!P$1,'24hr'!$C$1:$X$1,0)+2,0),"")</f>
        <v>20.845979</v>
      </c>
      <c r="Q363" s="77">
        <f>IFERROR(VLOOKUP($B363,'24hr'!$A$1:$X$367,MATCH('24hrFilter'!Q$1,'24hr'!$C$1:$X$1,0)+2,0),"")</f>
        <v>20.845979</v>
      </c>
      <c r="R363" s="77">
        <f>IFERROR(VLOOKUP($B363,'24hr'!$A$1:$X$367,MATCH('24hrFilter'!R$1,'24hr'!$C$1:$X$1,0)+2,0),"")</f>
        <v>74.814020999999997</v>
      </c>
      <c r="S363" s="77">
        <f>IFERROR(VLOOKUP($B363,'24hr'!$A$1:$X$367,MATCH('24hrFilter'!S$1,'24hr'!$C$1:$X$1,0)+2,0),"")</f>
        <v>62.090327299999998</v>
      </c>
      <c r="T363" s="77">
        <f>IFERROR(VLOOKUP($B363,'24hr'!$A$1:$X$367,MATCH('24hrFilter'!T$1,'24hr'!$C$1:$X$1,0)+2,0),"")</f>
        <v>6.0093240000000003</v>
      </c>
      <c r="U363" s="77">
        <f>IFERROR(VLOOKUP($B363,'24hr'!$A$1:$X$367,MATCH('24hrFilter'!U$1,'24hr'!$C$1:$X$1,0)+2,0),"")</f>
        <v>0.72727249999999999</v>
      </c>
      <c r="V363" s="77">
        <f>IFERROR(VLOOKUP($B363,'24hr'!$A$1:$X$367,MATCH('24hrFilter'!V$1,'24hr'!$C$1:$X$1,0)+2,0),"")</f>
        <v>0.72727249999999999</v>
      </c>
      <c r="W363" s="77">
        <f>IFERROR(VLOOKUP($B363,'24hr'!$A$1:$X$367,MATCH('24hrFilter'!W$1,'24hr'!$C$1:$X$1,0)+2,0),"")</f>
        <v>5.2820515000000006</v>
      </c>
      <c r="X363" s="77">
        <f>IFERROR(VLOOKUP($B363,'24hr'!$A$1:$X$367,MATCH('24hrFilter'!X$1,'24hr'!$C$1:$X$1,0)+2,0),"")</f>
        <v>2.2168472000000001</v>
      </c>
      <c r="Y363" s="77">
        <f>IFERROR(VLOOKUP($B363,'24hr'!$A$1:$Z$367,MATCH('24hrFilter'!Y$1,'24hr'!$C$1:$Z$1,0)+2,0),"")</f>
        <v>65</v>
      </c>
      <c r="Z363" s="77">
        <f>IFERROR(VLOOKUP($B363,'24hr'!$A$1:$Z$367,MATCH('24hrFilter'!Z$1,'24hr'!$C$1:$Z$1,0)+2,0),"")</f>
        <v>75</v>
      </c>
    </row>
    <row r="364" spans="2:26" x14ac:dyDescent="0.25">
      <c r="B364">
        <f>IF(ROW()-1&lt;=Input!$F$4,ROW()-1,"")</f>
        <v>363</v>
      </c>
      <c r="C364" s="1">
        <f>IFERROR(VLOOKUP($B364,'24hr'!$A$1:$X$367,MATCH('24hrFilter'!C$1,'24hr'!$C$1:$X$1,0)+2,0),"")</f>
        <v>43832</v>
      </c>
      <c r="D364" s="77" t="str">
        <f>IFERROR(VLOOKUP($B364,'24hr'!$A$1:$X$367,MATCH('24hrFilter'!D$1,'24hr'!$C$1:$X$1,0)+2,0),"")</f>
        <v>Combined</v>
      </c>
      <c r="E364" s="77">
        <f>IFERROR(VLOOKUP($B364,'24hr'!$A$1:$X$367,MATCH('24hrFilter'!E$1,'24hr'!$C$1:$X$1,0)+2,0),"")</f>
        <v>50.118181999999997</v>
      </c>
      <c r="F364" s="77">
        <f>IFERROR(VLOOKUP($B364,'24hr'!$A$1:$X$367,MATCH('24hrFilter'!F$1,'24hr'!$C$1:$X$1,0)+2,0),"")</f>
        <v>37.630839000000002</v>
      </c>
      <c r="G364" s="77">
        <f>IFERROR(VLOOKUP($B364,'24hr'!$A$1:$X$367,MATCH('24hrFilter'!G$1,'24hr'!$C$1:$X$1,0)+2,0),"")</f>
        <v>37.630839000000002</v>
      </c>
      <c r="H364" s="77">
        <f>IFERROR(VLOOKUP($B364,'24hr'!$A$1:$X$367,MATCH('24hrFilter'!H$1,'24hr'!$C$1:$X$1,0)+2,0),"")</f>
        <v>21.589790499999999</v>
      </c>
      <c r="I364" s="77">
        <f>IFERROR(VLOOKUP($B364,'24hr'!$A$1:$X$367,MATCH('24hrFilter'!I$1,'24hr'!$C$1:$X$1,0)+2,0),"")</f>
        <v>47.85676745</v>
      </c>
      <c r="J364" s="77">
        <f>IFERROR(VLOOKUP($B364,'24hr'!$A$1:$X$367,MATCH('24hrFilter'!J$1,'24hr'!$C$1:$X$1,0)+2,0),"")</f>
        <v>46.078125</v>
      </c>
      <c r="K364" s="77">
        <f>IFERROR(VLOOKUP($B364,'24hr'!$A$1:$X$367,MATCH('24hrFilter'!K$1,'24hr'!$C$1:$X$1,0)+2,0),"")</f>
        <v>8.8804199999999991</v>
      </c>
      <c r="L364" s="77">
        <f>IFERROR(VLOOKUP($B364,'24hr'!$A$1:$X$367,MATCH('24hrFilter'!L$1,'24hr'!$C$1:$X$1,0)+2,0),"")</f>
        <v>8.8804199999999991</v>
      </c>
      <c r="M364" s="77">
        <f>IFERROR(VLOOKUP($B364,'24hr'!$A$1:$X$367,MATCH('24hrFilter'!M$1,'24hr'!$C$1:$X$1,0)+2,0),"")</f>
        <v>37.197704999999999</v>
      </c>
      <c r="N364" s="77">
        <f>IFERROR(VLOOKUP($B364,'24hr'!$A$1:$X$367,MATCH('24hrFilter'!N$1,'24hr'!$C$1:$X$1,0)+2,0),"")</f>
        <v>27.691056799999998</v>
      </c>
      <c r="O364" s="77">
        <f>IFERROR(VLOOKUP($B364,'24hr'!$A$1:$X$367,MATCH('24hrFilter'!O$1,'24hr'!$C$1:$X$1,0)+2,0),"")</f>
        <v>94.41749999999999</v>
      </c>
      <c r="P364" s="77">
        <f>IFERROR(VLOOKUP($B364,'24hr'!$A$1:$X$367,MATCH('24hrFilter'!P$1,'24hr'!$C$1:$X$1,0)+2,0),"")</f>
        <v>22.965769000000002</v>
      </c>
      <c r="Q364" s="77">
        <f>IFERROR(VLOOKUP($B364,'24hr'!$A$1:$X$367,MATCH('24hrFilter'!Q$1,'24hr'!$C$1:$X$1,0)+2,0),"")</f>
        <v>22.965769000000002</v>
      </c>
      <c r="R364" s="77">
        <f>IFERROR(VLOOKUP($B364,'24hr'!$A$1:$X$367,MATCH('24hrFilter'!R$1,'24hr'!$C$1:$X$1,0)+2,0),"")</f>
        <v>71.451730999999995</v>
      </c>
      <c r="S364" s="77">
        <f>IFERROR(VLOOKUP($B364,'24hr'!$A$1:$X$367,MATCH('24hrFilter'!S$1,'24hr'!$C$1:$X$1,0)+2,0),"")</f>
        <v>56.195321550000003</v>
      </c>
      <c r="T364" s="77">
        <f>IFERROR(VLOOKUP($B364,'24hr'!$A$1:$X$367,MATCH('24hrFilter'!T$1,'24hr'!$C$1:$X$1,0)+2,0),"")</f>
        <v>6.6783219999999996</v>
      </c>
      <c r="U364" s="77">
        <f>IFERROR(VLOOKUP($B364,'24hr'!$A$1:$X$367,MATCH('24hrFilter'!U$1,'24hr'!$C$1:$X$1,0)+2,0),"")</f>
        <v>1.1328674999999999</v>
      </c>
      <c r="V364" s="77">
        <f>IFERROR(VLOOKUP($B364,'24hr'!$A$1:$X$367,MATCH('24hrFilter'!V$1,'24hr'!$C$1:$X$1,0)+2,0),"")</f>
        <v>1.1328674999999999</v>
      </c>
      <c r="W364" s="77">
        <f>IFERROR(VLOOKUP($B364,'24hr'!$A$1:$X$367,MATCH('24hrFilter'!W$1,'24hr'!$C$1:$X$1,0)+2,0),"")</f>
        <v>5.5454545</v>
      </c>
      <c r="X364" s="77">
        <f>IFERROR(VLOOKUP($B364,'24hr'!$A$1:$X$367,MATCH('24hrFilter'!X$1,'24hr'!$C$1:$X$1,0)+2,0),"")</f>
        <v>2.8385587000000001</v>
      </c>
      <c r="Y364" s="77">
        <f>IFERROR(VLOOKUP($B364,'24hr'!$A$1:$Z$367,MATCH('24hrFilter'!Y$1,'24hr'!$C$1:$Z$1,0)+2,0),"")</f>
        <v>65</v>
      </c>
      <c r="Z364" s="77">
        <f>IFERROR(VLOOKUP($B364,'24hr'!$A$1:$Z$367,MATCH('24hrFilter'!Z$1,'24hr'!$C$1:$Z$1,0)+2,0),"")</f>
        <v>75</v>
      </c>
    </row>
    <row r="365" spans="2:26" x14ac:dyDescent="0.25">
      <c r="B365">
        <f>IF(ROW()-1&lt;=Input!$F$4,ROW()-1,"")</f>
        <v>364</v>
      </c>
      <c r="C365" s="1">
        <f>IFERROR(VLOOKUP($B365,'24hr'!$A$1:$X$367,MATCH('24hrFilter'!C$1,'24hr'!$C$1:$X$1,0)+2,0),"")</f>
        <v>43831</v>
      </c>
      <c r="D365" s="77" t="str">
        <f>IFERROR(VLOOKUP($B365,'24hr'!$A$1:$X$367,MATCH('24hrFilter'!D$1,'24hr'!$C$1:$X$1,0)+2,0),"")</f>
        <v>Combined</v>
      </c>
      <c r="E365" s="77">
        <f>IFERROR(VLOOKUP($B365,'24hr'!$A$1:$X$367,MATCH('24hrFilter'!E$1,'24hr'!$C$1:$X$1,0)+2,0),"")</f>
        <v>48.742857000000001</v>
      </c>
      <c r="F365" s="77">
        <f>IFERROR(VLOOKUP($B365,'24hr'!$A$1:$X$367,MATCH('24hrFilter'!F$1,'24hr'!$C$1:$X$1,0)+2,0),"")</f>
        <v>34.978601499999996</v>
      </c>
      <c r="G365" s="77">
        <f>IFERROR(VLOOKUP($B365,'24hr'!$A$1:$X$367,MATCH('24hrFilter'!G$1,'24hr'!$C$1:$X$1,0)+2,0),"")</f>
        <v>34.978601499999996</v>
      </c>
      <c r="H365" s="77">
        <f>IFERROR(VLOOKUP($B365,'24hr'!$A$1:$X$367,MATCH('24hrFilter'!H$1,'24hr'!$C$1:$X$1,0)+2,0),"")</f>
        <v>21.080684000000005</v>
      </c>
      <c r="I365" s="77">
        <f>IFERROR(VLOOKUP($B365,'24hr'!$A$1:$X$367,MATCH('24hrFilter'!I$1,'24hr'!$C$1:$X$1,0)+2,0),"")</f>
        <v>47.113449599999996</v>
      </c>
      <c r="J365" s="77">
        <f>IFERROR(VLOOKUP($B365,'24hr'!$A$1:$X$367,MATCH('24hrFilter'!J$1,'24hr'!$C$1:$X$1,0)+2,0),"")</f>
        <v>45.891208500000005</v>
      </c>
      <c r="K365" s="77">
        <f>IFERROR(VLOOKUP($B365,'24hr'!$A$1:$X$367,MATCH('24hrFilter'!K$1,'24hr'!$C$1:$X$1,0)+2,0),"")</f>
        <v>6.9409089999999996</v>
      </c>
      <c r="L365" s="77">
        <f>IFERROR(VLOOKUP($B365,'24hr'!$A$1:$X$367,MATCH('24hrFilter'!L$1,'24hr'!$C$1:$X$1,0)+2,0),"")</f>
        <v>6.9409089999999996</v>
      </c>
      <c r="M365" s="77">
        <f>IFERROR(VLOOKUP($B365,'24hr'!$A$1:$X$367,MATCH('24hrFilter'!M$1,'24hr'!$C$1:$X$1,0)+2,0),"")</f>
        <v>38.9502995</v>
      </c>
      <c r="N365" s="77">
        <f>IFERROR(VLOOKUP($B365,'24hr'!$A$1:$X$367,MATCH('24hrFilter'!N$1,'24hr'!$C$1:$X$1,0)+2,0),"")</f>
        <v>27.174411150000001</v>
      </c>
      <c r="O365" s="77">
        <f>IFERROR(VLOOKUP($B365,'24hr'!$A$1:$X$367,MATCH('24hrFilter'!O$1,'24hr'!$C$1:$X$1,0)+2,0),"")</f>
        <v>91.33197899999999</v>
      </c>
      <c r="P365" s="77">
        <f>IFERROR(VLOOKUP($B365,'24hr'!$A$1:$X$367,MATCH('24hrFilter'!P$1,'24hr'!$C$1:$X$1,0)+2,0),"")</f>
        <v>23.730279500000002</v>
      </c>
      <c r="Q365" s="77">
        <f>IFERROR(VLOOKUP($B365,'24hr'!$A$1:$X$367,MATCH('24hrFilter'!Q$1,'24hr'!$C$1:$X$1,0)+2,0),"")</f>
        <v>23.730279500000002</v>
      </c>
      <c r="R365" s="77">
        <f>IFERROR(VLOOKUP($B365,'24hr'!$A$1:$X$367,MATCH('24hrFilter'!R$1,'24hr'!$C$1:$X$1,0)+2,0),"")</f>
        <v>67.601699499999995</v>
      </c>
      <c r="S365" s="77">
        <f>IFERROR(VLOOKUP($B365,'24hr'!$A$1:$X$367,MATCH('24hrFilter'!S$1,'24hr'!$C$1:$X$1,0)+2,0),"")</f>
        <v>55.365188850000003</v>
      </c>
      <c r="T365" s="77">
        <f>IFERROR(VLOOKUP($B365,'24hr'!$A$1:$X$367,MATCH('24hrFilter'!T$1,'24hr'!$C$1:$X$1,0)+2,0),"")</f>
        <v>8.9160839999999997</v>
      </c>
      <c r="U365" s="77">
        <f>IFERROR(VLOOKUP($B365,'24hr'!$A$1:$X$367,MATCH('24hrFilter'!U$1,'24hr'!$C$1:$X$1,0)+2,0),"")</f>
        <v>1.0594405</v>
      </c>
      <c r="V365" s="77">
        <f>IFERROR(VLOOKUP($B365,'24hr'!$A$1:$X$367,MATCH('24hrFilter'!V$1,'24hr'!$C$1:$X$1,0)+2,0),"")</f>
        <v>1.0594405</v>
      </c>
      <c r="W365" s="77">
        <f>IFERROR(VLOOKUP($B365,'24hr'!$A$1:$X$367,MATCH('24hrFilter'!W$1,'24hr'!$C$1:$X$1,0)+2,0),"")</f>
        <v>7.8566434999999997</v>
      </c>
      <c r="X365" s="77">
        <f>IFERROR(VLOOKUP($B365,'24hr'!$A$1:$X$367,MATCH('24hrFilter'!X$1,'24hr'!$C$1:$X$1,0)+2,0),"")</f>
        <v>3.8452453499999999</v>
      </c>
      <c r="Y365" s="77">
        <f>IFERROR(VLOOKUP($B365,'24hr'!$A$1:$Z$367,MATCH('24hrFilter'!Y$1,'24hr'!$C$1:$Z$1,0)+2,0),"")</f>
        <v>65</v>
      </c>
      <c r="Z365" s="77">
        <f>IFERROR(VLOOKUP($B365,'24hr'!$A$1:$Z$367,MATCH('24hrFilter'!Z$1,'24hr'!$C$1:$Z$1,0)+2,0),"")</f>
        <v>75</v>
      </c>
    </row>
    <row r="366" spans="2:26" x14ac:dyDescent="0.25">
      <c r="B366">
        <f>IF(ROW()-1&lt;=Input!$F$4,ROW()-1,"")</f>
        <v>365</v>
      </c>
      <c r="C366" s="1">
        <f>IFERROR(VLOOKUP($B366,'24hr'!$A$1:$X$367,MATCH('24hrFilter'!C$1,'24hr'!$C$1:$X$1,0)+2,0),"")</f>
        <v>44195</v>
      </c>
      <c r="D366" s="77" t="str">
        <f>IFERROR(VLOOKUP($B366,'24hr'!$A$1:$X$367,MATCH('24hrFilter'!D$1,'24hr'!$C$1:$X$1,0)+2,0),"")</f>
        <v>Combined</v>
      </c>
      <c r="E366" s="77">
        <f>IFERROR(VLOOKUP($B366,'24hr'!$A$1:$X$367,MATCH('24hrFilter'!E$1,'24hr'!$C$1:$X$1,0)+2,0),"")</f>
        <v>53.030434999999997</v>
      </c>
      <c r="F366" s="77">
        <f>IFERROR(VLOOKUP($B366,'24hr'!$A$1:$X$367,MATCH('24hrFilter'!F$1,'24hr'!$C$1:$X$1,0)+2,0),"")</f>
        <v>38.684570000000001</v>
      </c>
      <c r="G366" s="77">
        <f>IFERROR(VLOOKUP($B366,'24hr'!$A$1:$X$367,MATCH('24hrFilter'!G$1,'24hr'!$C$1:$X$1,0)+2,0),"")</f>
        <v>38.684570000000001</v>
      </c>
      <c r="H366" s="77">
        <f>IFERROR(VLOOKUP($B366,'24hr'!$A$1:$X$367,MATCH('24hrFilter'!H$1,'24hr'!$C$1:$X$1,0)+2,0),"")</f>
        <v>17.049878499999998</v>
      </c>
      <c r="I366" s="77">
        <f>IFERROR(VLOOKUP($B366,'24hr'!$A$1:$X$367,MATCH('24hrFilter'!I$1,'24hr'!$C$1:$X$1,0)+2,0),"")</f>
        <v>48.082514333349998</v>
      </c>
      <c r="J366" s="77">
        <f>IFERROR(VLOOKUP($B366,'24hr'!$A$1:$X$367,MATCH('24hrFilter'!J$1,'24hr'!$C$1:$X$1,0)+2,0),"")</f>
        <v>52.877173999999997</v>
      </c>
      <c r="K366" s="77">
        <f>IFERROR(VLOOKUP($B366,'24hr'!$A$1:$X$367,MATCH('24hrFilter'!K$1,'24hr'!$C$1:$X$1,0)+2,0),"")</f>
        <v>17.239300499999999</v>
      </c>
      <c r="L366" s="77">
        <f>IFERROR(VLOOKUP($B366,'24hr'!$A$1:$X$367,MATCH('24hrFilter'!L$1,'24hr'!$C$1:$X$1,0)+2,0),"")</f>
        <v>17.239300499999999</v>
      </c>
      <c r="M366" s="77">
        <f>IFERROR(VLOOKUP($B366,'24hr'!$A$1:$X$367,MATCH('24hrFilter'!M$1,'24hr'!$C$1:$X$1,0)+2,0),"")</f>
        <v>35.637873499999998</v>
      </c>
      <c r="N366" s="77">
        <f>IFERROR(VLOOKUP($B366,'24hr'!$A$1:$X$367,MATCH('24hrFilter'!N$1,'24hr'!$C$1:$X$1,0)+2,0),"")</f>
        <v>33.868523444450005</v>
      </c>
      <c r="O366" s="77">
        <f>IFERROR(VLOOKUP($B366,'24hr'!$A$1:$X$367,MATCH('24hrFilter'!O$1,'24hr'!$C$1:$X$1,0)+2,0),"")</f>
        <v>95.1522535</v>
      </c>
      <c r="P366" s="77">
        <f>IFERROR(VLOOKUP($B366,'24hr'!$A$1:$X$367,MATCH('24hrFilter'!P$1,'24hr'!$C$1:$X$1,0)+2,0),"")</f>
        <v>39.052413000000001</v>
      </c>
      <c r="Q366" s="77">
        <f>IFERROR(VLOOKUP($B366,'24hr'!$A$1:$X$367,MATCH('24hrFilter'!Q$1,'24hr'!$C$1:$X$1,0)+2,0),"")</f>
        <v>39.052413000000001</v>
      </c>
      <c r="R366" s="77">
        <f>IFERROR(VLOOKUP($B366,'24hr'!$A$1:$X$367,MATCH('24hrFilter'!R$1,'24hr'!$C$1:$X$1,0)+2,0),"")</f>
        <v>56.099840499999999</v>
      </c>
      <c r="S366" s="77">
        <f>IFERROR(VLOOKUP($B366,'24hr'!$A$1:$X$367,MATCH('24hrFilter'!S$1,'24hr'!$C$1:$X$1,0)+2,0),"")</f>
        <v>65.033203833300007</v>
      </c>
      <c r="T366" s="77">
        <f>IFERROR(VLOOKUP($B366,'24hr'!$A$1:$X$367,MATCH('24hrFilter'!T$1,'24hr'!$C$1:$X$1,0)+2,0),"")</f>
        <v>12.3642535</v>
      </c>
      <c r="U366" s="77">
        <f>IFERROR(VLOOKUP($B366,'24hr'!$A$1:$X$367,MATCH('24hrFilter'!U$1,'24hr'!$C$1:$X$1,0)+2,0),"")</f>
        <v>1.4090910000000001</v>
      </c>
      <c r="V366" s="77">
        <f>IFERROR(VLOOKUP($B366,'24hr'!$A$1:$X$367,MATCH('24hrFilter'!V$1,'24hr'!$C$1:$X$1,0)+2,0),"")</f>
        <v>1.4090910000000001</v>
      </c>
      <c r="W366" s="77">
        <f>IFERROR(VLOOKUP($B366,'24hr'!$A$1:$X$367,MATCH('24hrFilter'!W$1,'24hr'!$C$1:$X$1,0)+2,0),"")</f>
        <v>10.9551625</v>
      </c>
      <c r="X366" s="77">
        <f>IFERROR(VLOOKUP($B366,'24hr'!$A$1:$X$367,MATCH('24hrFilter'!X$1,'24hr'!$C$1:$X$1,0)+2,0),"")</f>
        <v>5.6114712777999998</v>
      </c>
      <c r="Y366" s="77">
        <f>IFERROR(VLOOKUP($B366,'24hr'!$A$1:$Z$367,MATCH('24hrFilter'!Y$1,'24hr'!$C$1:$Z$1,0)+2,0),"")</f>
        <v>65</v>
      </c>
      <c r="Z366" s="77">
        <f>IFERROR(VLOOKUP($B366,'24hr'!$A$1:$Z$367,MATCH('24hrFilter'!Z$1,'24hr'!$C$1:$Z$1,0)+2,0),"")</f>
        <v>75</v>
      </c>
    </row>
    <row r="367" spans="2:26" x14ac:dyDescent="0.25">
      <c r="B367">
        <f>IF(ROW()-1&lt;=Input!$F$4,ROW()-1,"")</f>
        <v>366</v>
      </c>
      <c r="C367" s="1">
        <f>IFERROR(VLOOKUP($B367,'24hr'!$A$1:$X$367,MATCH('24hrFilter'!C$1,'24hr'!$C$1:$X$1,0)+2,0),"")</f>
        <v>44196</v>
      </c>
      <c r="D367" s="77" t="str">
        <f>IFERROR(VLOOKUP($B367,'24hr'!$A$1:$X$367,MATCH('24hrFilter'!D$1,'24hr'!$C$1:$X$1,0)+2,0),"")</f>
        <v>Combined</v>
      </c>
      <c r="E367" s="77">
        <f>IFERROR(VLOOKUP($B367,'24hr'!$A$1:$X$367,MATCH('24hrFilter'!E$1,'24hr'!$C$1:$X$1,0)+2,0),"")</f>
        <v>48.690384999999999</v>
      </c>
      <c r="F367" s="77">
        <f>IFERROR(VLOOKUP($B367,'24hr'!$A$1:$X$367,MATCH('24hrFilter'!F$1,'24hr'!$C$1:$X$1,0)+2,0),"")</f>
        <v>47.582085500000005</v>
      </c>
      <c r="G367" s="77">
        <f>IFERROR(VLOOKUP($B367,'24hr'!$A$1:$X$367,MATCH('24hrFilter'!G$1,'24hr'!$C$1:$X$1,0)+2,0),"")</f>
        <v>47.582085500000005</v>
      </c>
      <c r="H367" s="77">
        <f>IFERROR(VLOOKUP($B367,'24hr'!$A$1:$X$367,MATCH('24hrFilter'!H$1,'24hr'!$C$1:$X$1,0)+2,0),"")</f>
        <v>3.478491499999997</v>
      </c>
      <c r="I367" s="77">
        <f>IFERROR(VLOOKUP($B367,'24hr'!$A$1:$X$367,MATCH('24hrFilter'!I$1,'24hr'!$C$1:$X$1,0)+2,0),"")</f>
        <v>49.32133125</v>
      </c>
      <c r="J367" s="77">
        <f>IFERROR(VLOOKUP($B367,'24hr'!$A$1:$X$367,MATCH('24hrFilter'!J$1,'24hr'!$C$1:$X$1,0)+2,0),"")</f>
        <v>50.336369000000005</v>
      </c>
      <c r="K367" s="77">
        <f>IFERROR(VLOOKUP($B367,'24hr'!$A$1:$X$367,MATCH('24hrFilter'!K$1,'24hr'!$C$1:$X$1,0)+2,0),"")</f>
        <v>27.851748000000001</v>
      </c>
      <c r="L367" s="77">
        <f>IFERROR(VLOOKUP($B367,'24hr'!$A$1:$X$367,MATCH('24hrFilter'!L$1,'24hr'!$C$1:$X$1,0)+2,0),"")</f>
        <v>27.851748000000001</v>
      </c>
      <c r="M367" s="77">
        <f>IFERROR(VLOOKUP($B367,'24hr'!$A$1:$X$367,MATCH('24hrFilter'!M$1,'24hr'!$C$1:$X$1,0)+2,0),"")</f>
        <v>22.484621000000004</v>
      </c>
      <c r="N367" s="77">
        <f>IFERROR(VLOOKUP($B367,'24hr'!$A$1:$X$367,MATCH('24hrFilter'!N$1,'24hr'!$C$1:$X$1,0)+2,0),"")</f>
        <v>39.094058500000003</v>
      </c>
      <c r="O367" s="77">
        <f>IFERROR(VLOOKUP($B367,'24hr'!$A$1:$X$367,MATCH('24hrFilter'!O$1,'24hr'!$C$1:$X$1,0)+2,0),"")</f>
        <v>100</v>
      </c>
      <c r="P367" s="77">
        <f>IFERROR(VLOOKUP($B367,'24hr'!$A$1:$X$367,MATCH('24hrFilter'!P$1,'24hr'!$C$1:$X$1,0)+2,0),"")</f>
        <v>50.521433500000001</v>
      </c>
      <c r="Q367" s="77">
        <f>IFERROR(VLOOKUP($B367,'24hr'!$A$1:$X$367,MATCH('24hrFilter'!Q$1,'24hr'!$C$1:$X$1,0)+2,0),"")</f>
        <v>50.521433500000001</v>
      </c>
      <c r="R367" s="77">
        <f>IFERROR(VLOOKUP($B367,'24hr'!$A$1:$X$367,MATCH('24hrFilter'!R$1,'24hr'!$C$1:$X$1,0)+2,0),"")</f>
        <v>49.478566499999999</v>
      </c>
      <c r="S367" s="77">
        <f>IFERROR(VLOOKUP($B367,'24hr'!$A$1:$X$367,MATCH('24hrFilter'!S$1,'24hr'!$C$1:$X$1,0)+2,0),"")</f>
        <v>75.26071675</v>
      </c>
      <c r="T367" s="77">
        <f>IFERROR(VLOOKUP($B367,'24hr'!$A$1:$X$367,MATCH('24hrFilter'!T$1,'24hr'!$C$1:$X$1,0)+2,0),"")</f>
        <v>8.9903844999999993</v>
      </c>
      <c r="U367" s="77">
        <f>IFERROR(VLOOKUP($B367,'24hr'!$A$1:$X$367,MATCH('24hrFilter'!U$1,'24hr'!$C$1:$X$1,0)+2,0),"")</f>
        <v>6.0704100000000007</v>
      </c>
      <c r="V367" s="77">
        <f>IFERROR(VLOOKUP($B367,'24hr'!$A$1:$X$367,MATCH('24hrFilter'!V$1,'24hr'!$C$1:$X$1,0)+2,0),"")</f>
        <v>6.0704100000000007</v>
      </c>
      <c r="W367" s="77">
        <f>IFERROR(VLOOKUP($B367,'24hr'!$A$1:$X$367,MATCH('24hrFilter'!W$1,'24hr'!$C$1:$X$1,0)+2,0),"")</f>
        <v>2.9199744999999995</v>
      </c>
      <c r="X367" s="77">
        <f>IFERROR(VLOOKUP($B367,'24hr'!$A$1:$X$367,MATCH('24hrFilter'!X$1,'24hr'!$C$1:$X$1,0)+2,0),"")</f>
        <v>7.53039725</v>
      </c>
      <c r="Y367" s="77">
        <f>IFERROR(VLOOKUP($B367,'24hr'!$A$1:$Z$367,MATCH('24hrFilter'!Y$1,'24hr'!$C$1:$Z$1,0)+2,0),"")</f>
        <v>65</v>
      </c>
      <c r="Z367" s="77">
        <f>IFERROR(VLOOKUP($B367,'24hr'!$A$1:$Z$367,MATCH('24hrFilter'!Z$1,'24hr'!$C$1:$Z$1,0)+2,0),"")</f>
        <v>75</v>
      </c>
    </row>
  </sheetData>
  <sheetProtection algorithmName="SHA-512" hashValue="9/JsKFQpN8Ng7x+4vNC4F2v0zaFzE96ky+0Y1bguDLG//VzGK3a6wKDtAMpkFgV65IhEVBrxQFoTIR36sl+AxA==" saltValue="4kkmgBE0r+4jVGRDDi5bwQ==" spinCount="100000"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2FA56-81A2-4153-A87C-9A586E90EA92}">
  <dimension ref="A1:P733"/>
  <sheetViews>
    <sheetView workbookViewId="0"/>
  </sheetViews>
  <sheetFormatPr defaultRowHeight="15" x14ac:dyDescent="0.25"/>
  <cols>
    <col min="1" max="1" width="13.85546875" bestFit="1" customWidth="1"/>
    <col min="2" max="2" width="14.140625" bestFit="1" customWidth="1"/>
    <col min="3" max="3" width="12.140625" bestFit="1" customWidth="1"/>
    <col min="4" max="4" width="11.85546875" bestFit="1" customWidth="1"/>
    <col min="5" max="5" width="12" bestFit="1" customWidth="1"/>
    <col min="6" max="6" width="12.28515625" bestFit="1" customWidth="1"/>
    <col min="7" max="8" width="12" bestFit="1" customWidth="1"/>
    <col min="9" max="9" width="11.42578125" bestFit="1" customWidth="1"/>
    <col min="10" max="10" width="11.140625" bestFit="1" customWidth="1"/>
    <col min="11" max="11" width="12" bestFit="1" customWidth="1"/>
    <col min="12" max="12" width="16" bestFit="1" customWidth="1"/>
    <col min="13" max="13" width="15.7109375" bestFit="1" customWidth="1"/>
    <col min="14" max="14" width="15.140625" bestFit="1" customWidth="1"/>
    <col min="15" max="15" width="20.7109375" bestFit="1" customWidth="1"/>
    <col min="16" max="16" width="20.5703125" bestFit="1" customWidth="1"/>
  </cols>
  <sheetData>
    <row r="1" spans="1:16" x14ac:dyDescent="0.25">
      <c r="A1" t="s">
        <v>0</v>
      </c>
      <c r="B1" t="s">
        <v>1</v>
      </c>
      <c r="C1" t="s">
        <v>2</v>
      </c>
      <c r="D1" t="s">
        <v>3</v>
      </c>
      <c r="E1" t="s">
        <v>4</v>
      </c>
      <c r="F1" t="s">
        <v>5</v>
      </c>
      <c r="G1" t="s">
        <v>6</v>
      </c>
      <c r="H1" t="s">
        <v>7</v>
      </c>
      <c r="I1" t="s">
        <v>8</v>
      </c>
      <c r="J1" t="s">
        <v>9</v>
      </c>
      <c r="K1" t="s">
        <v>10</v>
      </c>
      <c r="L1" t="s">
        <v>11</v>
      </c>
      <c r="M1" t="s">
        <v>12</v>
      </c>
      <c r="N1" t="s">
        <v>13</v>
      </c>
      <c r="O1" t="s">
        <v>14</v>
      </c>
      <c r="P1" t="s">
        <v>15</v>
      </c>
    </row>
    <row r="2" spans="1:16" x14ac:dyDescent="0.25">
      <c r="A2" s="1">
        <v>44194</v>
      </c>
      <c r="B2" t="s">
        <v>16</v>
      </c>
      <c r="C2">
        <v>52.576000000000001</v>
      </c>
      <c r="D2">
        <v>31.963636000000001</v>
      </c>
      <c r="E2">
        <v>43.473624600000001</v>
      </c>
      <c r="F2">
        <v>51.844000000000001</v>
      </c>
      <c r="G2">
        <v>19.190909000000001</v>
      </c>
      <c r="H2">
        <v>34.476242900000003</v>
      </c>
      <c r="I2">
        <v>100</v>
      </c>
      <c r="J2">
        <v>45.251818</v>
      </c>
      <c r="K2">
        <v>74.639944600000007</v>
      </c>
      <c r="L2">
        <v>7.9047619999999998</v>
      </c>
      <c r="M2">
        <v>0.52</v>
      </c>
      <c r="N2">
        <v>3.1698786999999999</v>
      </c>
      <c r="O2" t="s">
        <v>17</v>
      </c>
      <c r="P2" t="s">
        <v>18</v>
      </c>
    </row>
    <row r="3" spans="1:16" x14ac:dyDescent="0.25">
      <c r="A3" s="1">
        <v>44194</v>
      </c>
      <c r="B3" t="s">
        <v>19</v>
      </c>
      <c r="C3">
        <v>67.361537999999996</v>
      </c>
      <c r="D3">
        <v>44.08</v>
      </c>
      <c r="E3">
        <v>53.5875579</v>
      </c>
      <c r="F3">
        <v>51.072972999999998</v>
      </c>
      <c r="G3">
        <v>19.192308000000001</v>
      </c>
      <c r="H3">
        <v>34.579533099999999</v>
      </c>
      <c r="I3">
        <v>96.468378000000001</v>
      </c>
      <c r="J3">
        <v>21.420769</v>
      </c>
      <c r="K3">
        <v>57.452485199999998</v>
      </c>
      <c r="L3">
        <v>12.6</v>
      </c>
      <c r="M3">
        <v>1.3076920000000001</v>
      </c>
      <c r="N3">
        <v>4.7484143999999997</v>
      </c>
      <c r="O3" t="s">
        <v>17</v>
      </c>
      <c r="P3" t="s">
        <v>20</v>
      </c>
    </row>
    <row r="4" spans="1:16" x14ac:dyDescent="0.25">
      <c r="A4" s="1">
        <v>44193</v>
      </c>
      <c r="B4" t="s">
        <v>16</v>
      </c>
      <c r="C4">
        <v>51.86</v>
      </c>
      <c r="D4">
        <v>32.909090999999997</v>
      </c>
      <c r="E4">
        <v>41.601190199999998</v>
      </c>
      <c r="F4">
        <v>49.133333</v>
      </c>
      <c r="G4">
        <v>13.927273</v>
      </c>
      <c r="H4">
        <v>34.120072499999999</v>
      </c>
      <c r="I4">
        <v>96.084374999999994</v>
      </c>
      <c r="J4">
        <v>35.979999999999997</v>
      </c>
      <c r="K4">
        <v>77.740017600000002</v>
      </c>
      <c r="L4">
        <v>6.969697</v>
      </c>
      <c r="M4">
        <v>0</v>
      </c>
      <c r="N4">
        <v>2.2022075999999999</v>
      </c>
      <c r="O4" t="s">
        <v>17</v>
      </c>
      <c r="P4" t="s">
        <v>18</v>
      </c>
    </row>
    <row r="5" spans="1:16" x14ac:dyDescent="0.25">
      <c r="A5" s="1">
        <v>44193</v>
      </c>
      <c r="B5" t="s">
        <v>19</v>
      </c>
      <c r="C5">
        <v>66.438462000000001</v>
      </c>
      <c r="D5">
        <v>45.884614999999997</v>
      </c>
      <c r="E5">
        <v>52.611921000000002</v>
      </c>
      <c r="F5">
        <v>46.605556</v>
      </c>
      <c r="G5">
        <v>15.115385</v>
      </c>
      <c r="H5">
        <v>32.972786399999997</v>
      </c>
      <c r="I5">
        <v>86.958620999999994</v>
      </c>
      <c r="J5">
        <v>17.142308</v>
      </c>
      <c r="K5">
        <v>56.551700699999998</v>
      </c>
      <c r="L5">
        <v>7.6896550000000001</v>
      </c>
      <c r="M5">
        <v>1.6923079999999999</v>
      </c>
      <c r="N5">
        <v>3.3377246999999999</v>
      </c>
      <c r="O5" t="s">
        <v>17</v>
      </c>
      <c r="P5" t="s">
        <v>18</v>
      </c>
    </row>
    <row r="6" spans="1:16" x14ac:dyDescent="0.25">
      <c r="A6" s="1">
        <v>44192</v>
      </c>
      <c r="B6" t="s">
        <v>16</v>
      </c>
      <c r="C6">
        <v>50.908824000000003</v>
      </c>
      <c r="D6">
        <v>32.174545000000002</v>
      </c>
      <c r="E6">
        <v>41.298718200000003</v>
      </c>
      <c r="F6">
        <v>50.170588000000002</v>
      </c>
      <c r="G6">
        <v>14.236364</v>
      </c>
      <c r="H6">
        <v>32.075415999999997</v>
      </c>
      <c r="I6">
        <v>100</v>
      </c>
      <c r="J6">
        <v>33.102727000000002</v>
      </c>
      <c r="K6">
        <v>74.298824699999997</v>
      </c>
      <c r="L6">
        <v>6.6363640000000004</v>
      </c>
      <c r="M6">
        <v>0</v>
      </c>
      <c r="N6">
        <v>1.7292255000000001</v>
      </c>
      <c r="O6" t="s">
        <v>17</v>
      </c>
      <c r="P6" t="s">
        <v>21</v>
      </c>
    </row>
    <row r="7" spans="1:16" x14ac:dyDescent="0.25">
      <c r="A7" s="1">
        <v>44192</v>
      </c>
      <c r="B7" t="s">
        <v>19</v>
      </c>
      <c r="C7">
        <v>67.107692</v>
      </c>
      <c r="D7">
        <v>45.12</v>
      </c>
      <c r="E7">
        <v>52.397320000000001</v>
      </c>
      <c r="F7">
        <v>48.163158000000003</v>
      </c>
      <c r="G7">
        <v>11.807143</v>
      </c>
      <c r="H7">
        <v>32.591497599999997</v>
      </c>
      <c r="I7">
        <v>78.530833000000001</v>
      </c>
      <c r="J7">
        <v>19.512308000000001</v>
      </c>
      <c r="K7">
        <v>54.936734000000001</v>
      </c>
      <c r="L7">
        <v>16.857143000000001</v>
      </c>
      <c r="M7">
        <v>1</v>
      </c>
      <c r="N7">
        <v>4.1648323999999999</v>
      </c>
      <c r="O7" t="s">
        <v>17</v>
      </c>
      <c r="P7" t="s">
        <v>21</v>
      </c>
    </row>
    <row r="8" spans="1:16" x14ac:dyDescent="0.25">
      <c r="A8" s="1">
        <v>44191</v>
      </c>
      <c r="B8" t="s">
        <v>16</v>
      </c>
      <c r="C8">
        <v>50.458824</v>
      </c>
      <c r="D8">
        <v>35.632727000000003</v>
      </c>
      <c r="E8">
        <v>41.044518699999998</v>
      </c>
      <c r="F8">
        <v>44.4</v>
      </c>
      <c r="G8">
        <v>10.223636000000001</v>
      </c>
      <c r="H8">
        <v>30.232304800000001</v>
      </c>
      <c r="I8">
        <v>100</v>
      </c>
      <c r="J8">
        <v>38.726363999999997</v>
      </c>
      <c r="K8">
        <v>70.624136399999998</v>
      </c>
      <c r="L8">
        <v>6.4545450000000004</v>
      </c>
      <c r="M8">
        <v>0.272727</v>
      </c>
      <c r="N8">
        <v>2.7214347999999999</v>
      </c>
      <c r="O8" t="s">
        <v>17</v>
      </c>
      <c r="P8" t="s">
        <v>18</v>
      </c>
    </row>
    <row r="9" spans="1:16" x14ac:dyDescent="0.25">
      <c r="A9" s="1">
        <v>44191</v>
      </c>
      <c r="B9" t="s">
        <v>19</v>
      </c>
      <c r="C9">
        <v>62.715384999999998</v>
      </c>
      <c r="D9">
        <v>45.604348000000002</v>
      </c>
      <c r="E9">
        <v>53.294742499999998</v>
      </c>
      <c r="F9">
        <v>43.453845999999999</v>
      </c>
      <c r="G9">
        <v>3.3861539999999999</v>
      </c>
      <c r="H9">
        <v>29.898880599999998</v>
      </c>
      <c r="I9">
        <v>80.370435000000001</v>
      </c>
      <c r="J9">
        <v>17.857692</v>
      </c>
      <c r="K9">
        <v>47.908002500000002</v>
      </c>
      <c r="L9">
        <v>12</v>
      </c>
      <c r="M9">
        <v>1.3846149999999999</v>
      </c>
      <c r="N9">
        <v>4.9105685000000001</v>
      </c>
      <c r="O9" t="s">
        <v>17</v>
      </c>
      <c r="P9" t="s">
        <v>20</v>
      </c>
    </row>
    <row r="10" spans="1:16" x14ac:dyDescent="0.25">
      <c r="A10" s="1">
        <v>44190</v>
      </c>
      <c r="B10" t="s">
        <v>16</v>
      </c>
      <c r="C10">
        <v>47.290908999999999</v>
      </c>
      <c r="D10">
        <v>36.563636000000002</v>
      </c>
      <c r="E10">
        <v>43.102553800000003</v>
      </c>
      <c r="F10">
        <v>44.663635999999997</v>
      </c>
      <c r="G10">
        <v>9.2563639999999996</v>
      </c>
      <c r="H10">
        <v>30.402152699999998</v>
      </c>
      <c r="I10">
        <v>100</v>
      </c>
      <c r="J10">
        <v>27.373636000000001</v>
      </c>
      <c r="K10">
        <v>66.999221899999995</v>
      </c>
      <c r="L10">
        <v>12</v>
      </c>
      <c r="M10">
        <v>0.272727</v>
      </c>
      <c r="N10">
        <v>4.2343264999999999</v>
      </c>
      <c r="O10" t="s">
        <v>17</v>
      </c>
      <c r="P10" t="s">
        <v>18</v>
      </c>
    </row>
    <row r="11" spans="1:16" x14ac:dyDescent="0.25">
      <c r="A11" s="1">
        <v>44190</v>
      </c>
      <c r="B11" t="s">
        <v>19</v>
      </c>
      <c r="C11">
        <v>67.400000000000006</v>
      </c>
      <c r="D11">
        <v>42.929167</v>
      </c>
      <c r="E11">
        <v>53.371685999999997</v>
      </c>
      <c r="F11">
        <v>44.023077000000001</v>
      </c>
      <c r="G11">
        <v>-0.98923099999999997</v>
      </c>
      <c r="H11">
        <v>28.397378199999999</v>
      </c>
      <c r="I11">
        <v>100</v>
      </c>
      <c r="J11">
        <v>13.381538000000001</v>
      </c>
      <c r="K11">
        <v>46.946769099999997</v>
      </c>
      <c r="L11">
        <v>21.923076999999999</v>
      </c>
      <c r="M11">
        <v>0.6</v>
      </c>
      <c r="N11">
        <v>5.0785255999999999</v>
      </c>
      <c r="O11" t="s">
        <v>17</v>
      </c>
      <c r="P11" t="s">
        <v>18</v>
      </c>
    </row>
    <row r="12" spans="1:16" x14ac:dyDescent="0.25">
      <c r="A12" s="1">
        <v>44189</v>
      </c>
      <c r="B12" t="s">
        <v>16</v>
      </c>
      <c r="C12">
        <v>55.563636000000002</v>
      </c>
      <c r="D12">
        <v>35.281818000000001</v>
      </c>
      <c r="E12">
        <v>45.8854021</v>
      </c>
      <c r="F12">
        <v>47.354545000000002</v>
      </c>
      <c r="G12">
        <v>10.227273</v>
      </c>
      <c r="H12">
        <v>34.844383200000003</v>
      </c>
      <c r="I12">
        <v>100</v>
      </c>
      <c r="J12">
        <v>22.875454999999999</v>
      </c>
      <c r="K12">
        <v>74.636512400000001</v>
      </c>
      <c r="L12">
        <v>7.2380950000000004</v>
      </c>
      <c r="M12">
        <v>0.25</v>
      </c>
      <c r="N12">
        <v>4.1888246000000002</v>
      </c>
      <c r="O12" t="s">
        <v>17</v>
      </c>
      <c r="P12" t="s">
        <v>18</v>
      </c>
    </row>
    <row r="13" spans="1:16" x14ac:dyDescent="0.25">
      <c r="A13" s="1">
        <v>44189</v>
      </c>
      <c r="B13" t="s">
        <v>19</v>
      </c>
      <c r="C13">
        <v>68.292308000000006</v>
      </c>
      <c r="D13">
        <v>47.656522000000002</v>
      </c>
      <c r="E13">
        <v>53.559212199999997</v>
      </c>
      <c r="F13">
        <v>49.136842000000001</v>
      </c>
      <c r="G13">
        <v>8.4533330000000007</v>
      </c>
      <c r="H13">
        <v>32.624324100000003</v>
      </c>
      <c r="I13">
        <v>99.825216999999995</v>
      </c>
      <c r="J13">
        <v>20.014666999999999</v>
      </c>
      <c r="K13">
        <v>56.3050718</v>
      </c>
      <c r="L13">
        <v>14.846154</v>
      </c>
      <c r="M13">
        <v>1.0769230000000001</v>
      </c>
      <c r="N13">
        <v>5.6228458000000003</v>
      </c>
      <c r="O13" t="s">
        <v>17</v>
      </c>
      <c r="P13" t="s">
        <v>20</v>
      </c>
    </row>
    <row r="14" spans="1:16" x14ac:dyDescent="0.25">
      <c r="A14" s="1">
        <v>44188</v>
      </c>
      <c r="B14" t="s">
        <v>16</v>
      </c>
      <c r="C14">
        <v>53.674545000000002</v>
      </c>
      <c r="D14">
        <v>39.872726999999998</v>
      </c>
      <c r="E14">
        <v>46.921769099999999</v>
      </c>
      <c r="F14">
        <v>52.968181999999999</v>
      </c>
      <c r="G14">
        <v>8.6545450000000006</v>
      </c>
      <c r="H14">
        <v>37.020937000000004</v>
      </c>
      <c r="I14">
        <v>100</v>
      </c>
      <c r="J14">
        <v>31.268181999999999</v>
      </c>
      <c r="K14">
        <v>77.223328699999996</v>
      </c>
      <c r="L14">
        <v>8</v>
      </c>
      <c r="M14">
        <v>0</v>
      </c>
      <c r="N14">
        <v>2.5632866999999999</v>
      </c>
      <c r="O14" t="s">
        <v>17</v>
      </c>
      <c r="P14" t="s">
        <v>18</v>
      </c>
    </row>
    <row r="15" spans="1:16" x14ac:dyDescent="0.25">
      <c r="A15" s="1">
        <v>44188</v>
      </c>
      <c r="B15" t="s">
        <v>19</v>
      </c>
      <c r="C15">
        <v>65.030769000000006</v>
      </c>
      <c r="D15">
        <v>48.023529000000003</v>
      </c>
      <c r="E15">
        <v>57.066938399999998</v>
      </c>
      <c r="F15">
        <v>55.346429000000001</v>
      </c>
      <c r="G15">
        <v>3.276923</v>
      </c>
      <c r="H15">
        <v>36.395819699999997</v>
      </c>
      <c r="I15">
        <v>99.748570999999998</v>
      </c>
      <c r="J15">
        <v>13.684615000000001</v>
      </c>
      <c r="K15">
        <v>60.355234799999998</v>
      </c>
      <c r="L15">
        <v>9.6923080000000006</v>
      </c>
      <c r="M15">
        <v>1.769231</v>
      </c>
      <c r="N15">
        <v>4.1876296999999996</v>
      </c>
      <c r="O15" t="s">
        <v>17</v>
      </c>
      <c r="P15" t="s">
        <v>21</v>
      </c>
    </row>
    <row r="16" spans="1:16" x14ac:dyDescent="0.25">
      <c r="A16" s="1">
        <v>44187</v>
      </c>
      <c r="B16" t="s">
        <v>16</v>
      </c>
      <c r="C16">
        <v>53.172727000000002</v>
      </c>
      <c r="D16">
        <v>39.536363999999999</v>
      </c>
      <c r="E16">
        <v>46.782712400000001</v>
      </c>
      <c r="F16">
        <v>51.923478000000003</v>
      </c>
      <c r="G16">
        <v>8.2727269999999997</v>
      </c>
      <c r="H16">
        <v>38.827715699999999</v>
      </c>
      <c r="I16">
        <v>100</v>
      </c>
      <c r="J16">
        <v>27.243635999999999</v>
      </c>
      <c r="K16">
        <v>79.094950800000007</v>
      </c>
      <c r="L16">
        <v>6.2</v>
      </c>
      <c r="M16">
        <v>0</v>
      </c>
      <c r="N16">
        <v>2.3313587999999998</v>
      </c>
      <c r="O16" t="s">
        <v>17</v>
      </c>
      <c r="P16" t="s">
        <v>18</v>
      </c>
    </row>
    <row r="17" spans="1:16" x14ac:dyDescent="0.25">
      <c r="A17" s="1">
        <v>44187</v>
      </c>
      <c r="B17" t="s">
        <v>19</v>
      </c>
      <c r="C17">
        <v>65.856922999999995</v>
      </c>
      <c r="D17">
        <v>48.154285999999999</v>
      </c>
      <c r="E17">
        <v>55.837675699999998</v>
      </c>
      <c r="F17">
        <v>52.941378999999998</v>
      </c>
      <c r="G17">
        <v>6.5769229999999999</v>
      </c>
      <c r="H17">
        <v>39.769718699999999</v>
      </c>
      <c r="I17">
        <v>100</v>
      </c>
      <c r="J17">
        <v>16.307691999999999</v>
      </c>
      <c r="K17">
        <v>66.580043000000003</v>
      </c>
      <c r="L17">
        <v>7.3103449999999999</v>
      </c>
      <c r="M17">
        <v>1</v>
      </c>
      <c r="N17">
        <v>3.4963270999999998</v>
      </c>
      <c r="O17" t="s">
        <v>17</v>
      </c>
      <c r="P17" t="s">
        <v>21</v>
      </c>
    </row>
    <row r="18" spans="1:16" x14ac:dyDescent="0.25">
      <c r="A18" s="1">
        <v>44186</v>
      </c>
      <c r="B18" t="s">
        <v>16</v>
      </c>
      <c r="C18">
        <v>53.861905</v>
      </c>
      <c r="D18">
        <v>33.981817999999997</v>
      </c>
      <c r="E18">
        <v>46.0860178</v>
      </c>
      <c r="F18">
        <v>51.938094999999997</v>
      </c>
      <c r="G18">
        <v>4.0272730000000001</v>
      </c>
      <c r="H18">
        <v>35.116636900000003</v>
      </c>
      <c r="I18">
        <v>100</v>
      </c>
      <c r="J18">
        <v>28.708182000000001</v>
      </c>
      <c r="K18">
        <v>71.019329799999994</v>
      </c>
      <c r="L18">
        <v>5.8571429999999998</v>
      </c>
      <c r="M18">
        <v>0</v>
      </c>
      <c r="N18">
        <v>2.0801083</v>
      </c>
      <c r="O18" t="s">
        <v>17</v>
      </c>
      <c r="P18" t="s">
        <v>18</v>
      </c>
    </row>
    <row r="19" spans="1:16" x14ac:dyDescent="0.25">
      <c r="A19" s="1">
        <v>44186</v>
      </c>
      <c r="B19" t="s">
        <v>19</v>
      </c>
      <c r="C19">
        <v>67.746154000000004</v>
      </c>
      <c r="D19">
        <v>52.961537999999997</v>
      </c>
      <c r="E19">
        <v>58.0084284</v>
      </c>
      <c r="F19">
        <v>55.651817999999999</v>
      </c>
      <c r="G19">
        <v>2.276923</v>
      </c>
      <c r="H19">
        <v>35.810507800000003</v>
      </c>
      <c r="I19">
        <v>99.830226999999994</v>
      </c>
      <c r="J19">
        <v>14.623077</v>
      </c>
      <c r="K19">
        <v>54.482965</v>
      </c>
      <c r="L19">
        <v>5.9166670000000003</v>
      </c>
      <c r="M19">
        <v>1.0769230000000001</v>
      </c>
      <c r="N19">
        <v>2.8611222000000001</v>
      </c>
      <c r="O19" t="s">
        <v>17</v>
      </c>
      <c r="P19" t="s">
        <v>18</v>
      </c>
    </row>
    <row r="20" spans="1:16" x14ac:dyDescent="0.25">
      <c r="A20" s="1">
        <v>44185</v>
      </c>
      <c r="B20" t="s">
        <v>16</v>
      </c>
      <c r="C20">
        <v>55.283332999999999</v>
      </c>
      <c r="D20">
        <v>37.127273000000002</v>
      </c>
      <c r="E20">
        <v>46.300451500000001</v>
      </c>
      <c r="F20">
        <v>51.491667</v>
      </c>
      <c r="G20">
        <v>6.263636</v>
      </c>
      <c r="H20">
        <v>30.894206199999999</v>
      </c>
      <c r="I20">
        <v>98.681332999999995</v>
      </c>
      <c r="J20">
        <v>22.469090999999999</v>
      </c>
      <c r="K20">
        <v>62.836731899999997</v>
      </c>
      <c r="L20">
        <v>10.454545</v>
      </c>
      <c r="M20">
        <v>0.272727</v>
      </c>
      <c r="N20">
        <v>2.8984847999999999</v>
      </c>
      <c r="O20" t="s">
        <v>17</v>
      </c>
      <c r="P20" t="s">
        <v>21</v>
      </c>
    </row>
    <row r="21" spans="1:16" x14ac:dyDescent="0.25">
      <c r="A21" s="1">
        <v>44185</v>
      </c>
      <c r="B21" t="s">
        <v>19</v>
      </c>
      <c r="C21">
        <v>64.184614999999994</v>
      </c>
      <c r="D21">
        <v>50.355384999999998</v>
      </c>
      <c r="E21">
        <v>58.379076900000001</v>
      </c>
      <c r="F21">
        <v>51.369230999999999</v>
      </c>
      <c r="G21">
        <v>-0.48461500000000002</v>
      </c>
      <c r="H21">
        <v>29.718153999999998</v>
      </c>
      <c r="I21">
        <v>84.658462</v>
      </c>
      <c r="J21">
        <v>11.310769000000001</v>
      </c>
      <c r="K21">
        <v>42.702153799999998</v>
      </c>
      <c r="L21">
        <v>11.923076999999999</v>
      </c>
      <c r="M21">
        <v>0.92307700000000004</v>
      </c>
      <c r="N21">
        <v>3.7846153999999999</v>
      </c>
      <c r="O21" t="s">
        <v>17</v>
      </c>
      <c r="P21" t="s">
        <v>21</v>
      </c>
    </row>
    <row r="22" spans="1:16" x14ac:dyDescent="0.25">
      <c r="A22" s="1">
        <v>44184</v>
      </c>
      <c r="B22" t="s">
        <v>16</v>
      </c>
      <c r="C22">
        <v>55.503124999999997</v>
      </c>
      <c r="D22">
        <v>37.372726999999998</v>
      </c>
      <c r="E22">
        <v>42.750329999999998</v>
      </c>
      <c r="F22">
        <v>55.503124999999997</v>
      </c>
      <c r="G22">
        <v>9.3818180000000009</v>
      </c>
      <c r="H22">
        <v>31.4269015</v>
      </c>
      <c r="I22">
        <v>100</v>
      </c>
      <c r="J22">
        <v>28.228182</v>
      </c>
      <c r="K22">
        <v>71.665729900000002</v>
      </c>
      <c r="L22">
        <v>7.3636359999999996</v>
      </c>
      <c r="M22">
        <v>0</v>
      </c>
      <c r="N22">
        <v>2.2579150000000001</v>
      </c>
      <c r="O22" t="s">
        <v>17</v>
      </c>
      <c r="P22" t="s">
        <v>21</v>
      </c>
    </row>
    <row r="23" spans="1:16" x14ac:dyDescent="0.25">
      <c r="A23" s="1">
        <v>44184</v>
      </c>
      <c r="B23" t="s">
        <v>19</v>
      </c>
      <c r="C23">
        <v>63.484614999999998</v>
      </c>
      <c r="D23">
        <v>48.735385000000001</v>
      </c>
      <c r="E23">
        <v>56.247230799999997</v>
      </c>
      <c r="F23">
        <v>55.063333</v>
      </c>
      <c r="G23">
        <v>4.4846149999999998</v>
      </c>
      <c r="H23">
        <v>30.347673799999999</v>
      </c>
      <c r="I23">
        <v>90.336428999999995</v>
      </c>
      <c r="J23">
        <v>12.916154000000001</v>
      </c>
      <c r="K23">
        <v>48.309125600000002</v>
      </c>
      <c r="L23">
        <v>13.153846</v>
      </c>
      <c r="M23">
        <v>0.461538</v>
      </c>
      <c r="N23">
        <v>4.0872161</v>
      </c>
      <c r="O23" t="s">
        <v>17</v>
      </c>
      <c r="P23" t="s">
        <v>20</v>
      </c>
    </row>
    <row r="24" spans="1:16" x14ac:dyDescent="0.25">
      <c r="A24" s="1">
        <v>44183</v>
      </c>
      <c r="B24" t="s">
        <v>16</v>
      </c>
      <c r="C24">
        <v>53.524999999999999</v>
      </c>
      <c r="D24">
        <v>33.727272999999997</v>
      </c>
      <c r="E24">
        <v>41.055692999999998</v>
      </c>
      <c r="F24">
        <v>53.32</v>
      </c>
      <c r="G24">
        <v>20.690909000000001</v>
      </c>
      <c r="H24">
        <v>33.949839900000001</v>
      </c>
      <c r="I24">
        <v>99.3</v>
      </c>
      <c r="J24">
        <v>50.943635999999998</v>
      </c>
      <c r="K24">
        <v>79.145299199999997</v>
      </c>
      <c r="L24">
        <v>5.5</v>
      </c>
      <c r="M24">
        <v>0</v>
      </c>
      <c r="N24">
        <v>1.7863285</v>
      </c>
      <c r="O24" t="s">
        <v>17</v>
      </c>
      <c r="P24" t="s">
        <v>21</v>
      </c>
    </row>
    <row r="25" spans="1:16" x14ac:dyDescent="0.25">
      <c r="A25" s="1">
        <v>44183</v>
      </c>
      <c r="B25" t="s">
        <v>19</v>
      </c>
      <c r="C25">
        <v>60.607692</v>
      </c>
      <c r="D25">
        <v>51.869230999999999</v>
      </c>
      <c r="E25">
        <v>54.727289599999999</v>
      </c>
      <c r="F25">
        <v>54.485714000000002</v>
      </c>
      <c r="G25">
        <v>9.8153849999999991</v>
      </c>
      <c r="H25">
        <v>31.725457599999999</v>
      </c>
      <c r="I25">
        <v>85.986429000000001</v>
      </c>
      <c r="J25">
        <v>19.035385000000002</v>
      </c>
      <c r="K25">
        <v>50.654668000000001</v>
      </c>
      <c r="L25">
        <v>9.1538459999999997</v>
      </c>
      <c r="M25">
        <v>0.84615399999999996</v>
      </c>
      <c r="N25">
        <v>3.1881569999999999</v>
      </c>
      <c r="O25" t="s">
        <v>17</v>
      </c>
      <c r="P25" t="s">
        <v>21</v>
      </c>
    </row>
    <row r="26" spans="1:16" x14ac:dyDescent="0.25">
      <c r="A26" s="1">
        <v>44182</v>
      </c>
      <c r="B26" t="s">
        <v>16</v>
      </c>
      <c r="C26">
        <v>56.938462000000001</v>
      </c>
      <c r="D26">
        <v>36.054544999999997</v>
      </c>
      <c r="E26">
        <v>42.196622499999997</v>
      </c>
      <c r="F26">
        <v>49.189473999999997</v>
      </c>
      <c r="G26">
        <v>12.632726999999999</v>
      </c>
      <c r="H26">
        <v>29.398365800000001</v>
      </c>
      <c r="I26">
        <v>100</v>
      </c>
      <c r="J26">
        <v>32.882727000000003</v>
      </c>
      <c r="K26">
        <v>65.689655299999998</v>
      </c>
      <c r="L26">
        <v>3.1818179999999998</v>
      </c>
      <c r="M26">
        <v>0.272727</v>
      </c>
      <c r="N26">
        <v>1.2441122</v>
      </c>
      <c r="O26" t="s">
        <v>17</v>
      </c>
      <c r="P26" t="s">
        <v>21</v>
      </c>
    </row>
    <row r="27" spans="1:16" x14ac:dyDescent="0.25">
      <c r="A27" s="1">
        <v>44182</v>
      </c>
      <c r="B27" t="s">
        <v>19</v>
      </c>
      <c r="C27">
        <v>64.130769000000001</v>
      </c>
      <c r="D27">
        <v>46.869230999999999</v>
      </c>
      <c r="E27">
        <v>54.659066699999997</v>
      </c>
      <c r="F27">
        <v>50.329411999999998</v>
      </c>
      <c r="G27">
        <v>12.707692</v>
      </c>
      <c r="H27">
        <v>27.429952199999999</v>
      </c>
      <c r="I27">
        <v>86.564117999999993</v>
      </c>
      <c r="J27">
        <v>17.608461999999999</v>
      </c>
      <c r="K27">
        <v>43.179867799999997</v>
      </c>
      <c r="L27">
        <v>3.8461539999999999</v>
      </c>
      <c r="M27">
        <v>0.84615399999999996</v>
      </c>
      <c r="N27">
        <v>2.6288299999999998</v>
      </c>
      <c r="O27" t="s">
        <v>17</v>
      </c>
      <c r="P27" t="s">
        <v>21</v>
      </c>
    </row>
    <row r="28" spans="1:16" x14ac:dyDescent="0.25">
      <c r="A28" s="1">
        <v>44181</v>
      </c>
      <c r="B28" t="s">
        <v>16</v>
      </c>
      <c r="C28">
        <v>51.981817999999997</v>
      </c>
      <c r="D28">
        <v>36.229090999999997</v>
      </c>
      <c r="E28">
        <v>46.829877799999998</v>
      </c>
      <c r="F28">
        <v>50.962499999999999</v>
      </c>
      <c r="G28">
        <v>5.7909090000000001</v>
      </c>
      <c r="H28">
        <v>27.532316699999999</v>
      </c>
      <c r="I28">
        <v>100</v>
      </c>
      <c r="J28">
        <v>16.824545000000001</v>
      </c>
      <c r="K28">
        <v>55.750584500000002</v>
      </c>
      <c r="L28">
        <v>13.181818</v>
      </c>
      <c r="M28">
        <v>0.72727299999999995</v>
      </c>
      <c r="N28">
        <v>4.7989148000000004</v>
      </c>
      <c r="O28" t="s">
        <v>17</v>
      </c>
      <c r="P28" t="s">
        <v>20</v>
      </c>
    </row>
    <row r="29" spans="1:16" x14ac:dyDescent="0.25">
      <c r="A29" s="1">
        <v>44181</v>
      </c>
      <c r="B29" t="s">
        <v>19</v>
      </c>
      <c r="C29">
        <v>68.807692000000003</v>
      </c>
      <c r="D29">
        <v>52.470768999999997</v>
      </c>
      <c r="E29">
        <v>57.215650199999999</v>
      </c>
      <c r="F29">
        <v>55.197499999999998</v>
      </c>
      <c r="G29">
        <v>4.9000000000000004</v>
      </c>
      <c r="H29">
        <v>27.404655999999999</v>
      </c>
      <c r="I29">
        <v>95.482749999999996</v>
      </c>
      <c r="J29">
        <v>13.36</v>
      </c>
      <c r="K29">
        <v>42.9379548</v>
      </c>
      <c r="L29">
        <v>12.818182</v>
      </c>
      <c r="M29">
        <v>2.6153849999999998</v>
      </c>
      <c r="N29">
        <v>5.6385489</v>
      </c>
      <c r="O29" t="s">
        <v>17</v>
      </c>
      <c r="P29" t="s">
        <v>18</v>
      </c>
    </row>
    <row r="30" spans="1:16" x14ac:dyDescent="0.25">
      <c r="A30" s="1">
        <v>44180</v>
      </c>
      <c r="B30" t="s">
        <v>16</v>
      </c>
      <c r="C30">
        <v>51.323810000000002</v>
      </c>
      <c r="D30">
        <v>32.274545000000003</v>
      </c>
      <c r="E30">
        <v>43.862077900000003</v>
      </c>
      <c r="F30">
        <v>51.166666999999997</v>
      </c>
      <c r="G30">
        <v>16.681818</v>
      </c>
      <c r="H30">
        <v>30.616302999999998</v>
      </c>
      <c r="I30">
        <v>99.441905000000006</v>
      </c>
      <c r="J30">
        <v>32.362727</v>
      </c>
      <c r="K30">
        <v>66.506217800000002</v>
      </c>
      <c r="L30">
        <v>5.5454549999999996</v>
      </c>
      <c r="M30">
        <v>0.8</v>
      </c>
      <c r="N30">
        <v>2.6779628999999998</v>
      </c>
      <c r="O30" t="s">
        <v>17</v>
      </c>
      <c r="P30" t="s">
        <v>18</v>
      </c>
    </row>
    <row r="31" spans="1:16" x14ac:dyDescent="0.25">
      <c r="A31" s="1">
        <v>44180</v>
      </c>
      <c r="B31" t="s">
        <v>19</v>
      </c>
      <c r="C31">
        <v>65.038461999999996</v>
      </c>
      <c r="D31">
        <v>47.466154000000003</v>
      </c>
      <c r="E31">
        <v>55.415754700000001</v>
      </c>
      <c r="F31">
        <v>49.401538000000002</v>
      </c>
      <c r="G31">
        <v>15.764614999999999</v>
      </c>
      <c r="H31">
        <v>29.414223400000001</v>
      </c>
      <c r="I31">
        <v>94.252050999999994</v>
      </c>
      <c r="J31">
        <v>22.849231</v>
      </c>
      <c r="K31">
        <v>44.180298899999997</v>
      </c>
      <c r="L31">
        <v>9.1538459999999997</v>
      </c>
      <c r="M31">
        <v>2.714286</v>
      </c>
      <c r="N31">
        <v>4.4761537999999996</v>
      </c>
      <c r="O31" t="s">
        <v>17</v>
      </c>
      <c r="P31" t="s">
        <v>20</v>
      </c>
    </row>
    <row r="32" spans="1:16" x14ac:dyDescent="0.25">
      <c r="A32" s="1">
        <v>44179</v>
      </c>
      <c r="B32" t="s">
        <v>16</v>
      </c>
      <c r="C32">
        <v>50.17</v>
      </c>
      <c r="D32">
        <v>36.561818000000002</v>
      </c>
      <c r="E32">
        <v>43.460535499999999</v>
      </c>
      <c r="F32">
        <v>46.576923000000001</v>
      </c>
      <c r="G32">
        <v>11.963635999999999</v>
      </c>
      <c r="H32">
        <v>30.197411800000001</v>
      </c>
      <c r="I32">
        <v>99.943845999999994</v>
      </c>
      <c r="J32">
        <v>26.803636000000001</v>
      </c>
      <c r="K32">
        <v>65.609245400000006</v>
      </c>
      <c r="L32">
        <v>4.1818179999999998</v>
      </c>
      <c r="M32">
        <v>0.230769</v>
      </c>
      <c r="N32">
        <v>1.5256259000000001</v>
      </c>
      <c r="O32" t="s">
        <v>17</v>
      </c>
      <c r="P32" t="s">
        <v>21</v>
      </c>
    </row>
    <row r="33" spans="1:16" x14ac:dyDescent="0.25">
      <c r="A33" s="1">
        <v>44179</v>
      </c>
      <c r="B33" t="s">
        <v>19</v>
      </c>
      <c r="C33">
        <v>66.861537999999996</v>
      </c>
      <c r="D33">
        <v>46.169231000000003</v>
      </c>
      <c r="E33">
        <v>56.212314300000003</v>
      </c>
      <c r="F33">
        <v>48.730769000000002</v>
      </c>
      <c r="G33">
        <v>7.6769230000000004</v>
      </c>
      <c r="H33">
        <v>29.850323299999999</v>
      </c>
      <c r="I33">
        <v>80.306087000000005</v>
      </c>
      <c r="J33">
        <v>11.538462000000001</v>
      </c>
      <c r="K33">
        <v>45.812548999999997</v>
      </c>
      <c r="L33">
        <v>8.1538459999999997</v>
      </c>
      <c r="M33">
        <v>0.92307700000000004</v>
      </c>
      <c r="N33">
        <v>4.0576366000000004</v>
      </c>
      <c r="O33" t="s">
        <v>17</v>
      </c>
      <c r="P33" t="s">
        <v>21</v>
      </c>
    </row>
    <row r="34" spans="1:16" x14ac:dyDescent="0.25">
      <c r="A34" s="1">
        <v>44178</v>
      </c>
      <c r="B34" t="s">
        <v>16</v>
      </c>
      <c r="C34">
        <v>52.693750000000001</v>
      </c>
      <c r="D34">
        <v>37.136364</v>
      </c>
      <c r="E34">
        <v>46.099387100000001</v>
      </c>
      <c r="F34">
        <v>52.693750000000001</v>
      </c>
      <c r="G34">
        <v>9.1727270000000001</v>
      </c>
      <c r="H34">
        <v>32.736726699999998</v>
      </c>
      <c r="I34">
        <v>100</v>
      </c>
      <c r="J34">
        <v>25.912727</v>
      </c>
      <c r="K34">
        <v>68.017995200000001</v>
      </c>
      <c r="L34">
        <v>9</v>
      </c>
      <c r="M34">
        <v>0.36363600000000001</v>
      </c>
      <c r="N34">
        <v>3.0259092000000001</v>
      </c>
      <c r="O34" t="s">
        <v>17</v>
      </c>
      <c r="P34" t="s">
        <v>18</v>
      </c>
    </row>
    <row r="35" spans="1:16" x14ac:dyDescent="0.25">
      <c r="A35" s="1">
        <v>44178</v>
      </c>
      <c r="B35" t="s">
        <v>19</v>
      </c>
      <c r="C35">
        <v>65.315385000000006</v>
      </c>
      <c r="D35">
        <v>48.386153999999998</v>
      </c>
      <c r="E35">
        <v>55.5388473</v>
      </c>
      <c r="F35">
        <v>53.39</v>
      </c>
      <c r="G35">
        <v>9.1384620000000005</v>
      </c>
      <c r="H35">
        <v>32.619326200000003</v>
      </c>
      <c r="I35">
        <v>100</v>
      </c>
      <c r="J35">
        <v>13.760769</v>
      </c>
      <c r="K35">
        <v>53.775017300000002</v>
      </c>
      <c r="L35">
        <v>13.909091</v>
      </c>
      <c r="M35">
        <v>0.92307700000000004</v>
      </c>
      <c r="N35">
        <v>4.6174659</v>
      </c>
      <c r="O35" t="s">
        <v>17</v>
      </c>
      <c r="P35" t="s">
        <v>18</v>
      </c>
    </row>
    <row r="36" spans="1:16" x14ac:dyDescent="0.25">
      <c r="A36" s="1">
        <v>44177</v>
      </c>
      <c r="B36" t="s">
        <v>16</v>
      </c>
      <c r="C36">
        <v>54.003846000000003</v>
      </c>
      <c r="D36">
        <v>38.056249999999999</v>
      </c>
      <c r="E36">
        <v>45.426654399999997</v>
      </c>
      <c r="F36">
        <v>53.992308000000001</v>
      </c>
      <c r="G36">
        <v>7.8363639999999997</v>
      </c>
      <c r="H36">
        <v>39.028021899999999</v>
      </c>
      <c r="I36">
        <v>100</v>
      </c>
      <c r="J36">
        <v>26.252727</v>
      </c>
      <c r="K36">
        <v>83.315150399999993</v>
      </c>
      <c r="L36">
        <v>7.125</v>
      </c>
      <c r="M36">
        <v>0.269231</v>
      </c>
      <c r="N36">
        <v>2.0590991000000001</v>
      </c>
      <c r="O36" t="s">
        <v>17</v>
      </c>
      <c r="P36" t="s">
        <v>21</v>
      </c>
    </row>
    <row r="37" spans="1:16" x14ac:dyDescent="0.25">
      <c r="A37" s="1">
        <v>44177</v>
      </c>
      <c r="B37" t="s">
        <v>19</v>
      </c>
      <c r="C37">
        <v>64.753845999999996</v>
      </c>
      <c r="D37">
        <v>42.586364000000003</v>
      </c>
      <c r="E37">
        <v>55.646178300000003</v>
      </c>
      <c r="F37">
        <v>53.854999999999997</v>
      </c>
      <c r="G37">
        <v>6.2</v>
      </c>
      <c r="H37">
        <v>37.551726799999997</v>
      </c>
      <c r="I37">
        <v>85.428182000000007</v>
      </c>
      <c r="J37">
        <v>11.836923000000001</v>
      </c>
      <c r="K37">
        <v>61.739380300000001</v>
      </c>
      <c r="L37">
        <v>6.2857139999999996</v>
      </c>
      <c r="M37">
        <v>1.6363639999999999</v>
      </c>
      <c r="N37">
        <v>3.8443917999999999</v>
      </c>
      <c r="O37" t="s">
        <v>17</v>
      </c>
      <c r="P37" t="s">
        <v>21</v>
      </c>
    </row>
    <row r="38" spans="1:16" x14ac:dyDescent="0.25">
      <c r="A38" s="1">
        <v>44176</v>
      </c>
      <c r="B38" t="s">
        <v>16</v>
      </c>
      <c r="C38">
        <v>55.851852000000001</v>
      </c>
      <c r="D38">
        <v>35.136364</v>
      </c>
      <c r="E38">
        <v>43.6960446</v>
      </c>
      <c r="F38">
        <v>55.851852000000001</v>
      </c>
      <c r="G38">
        <v>1.1727270000000001</v>
      </c>
      <c r="H38">
        <v>35.456496799999996</v>
      </c>
      <c r="I38">
        <v>100</v>
      </c>
      <c r="J38">
        <v>19.712727000000001</v>
      </c>
      <c r="K38">
        <v>77.974414400000001</v>
      </c>
      <c r="L38">
        <v>7.3928570000000002</v>
      </c>
      <c r="M38">
        <v>0</v>
      </c>
      <c r="N38">
        <v>1.6549663999999999</v>
      </c>
      <c r="O38" t="s">
        <v>17</v>
      </c>
      <c r="P38" t="s">
        <v>20</v>
      </c>
    </row>
    <row r="39" spans="1:16" x14ac:dyDescent="0.25">
      <c r="A39" s="1">
        <v>44176</v>
      </c>
      <c r="B39" t="s">
        <v>19</v>
      </c>
      <c r="C39">
        <v>66.223077000000004</v>
      </c>
      <c r="D39">
        <v>42.831249999999997</v>
      </c>
      <c r="E39">
        <v>55.033907800000001</v>
      </c>
      <c r="F39">
        <v>56.281818000000001</v>
      </c>
      <c r="G39">
        <v>-5.7692310000000004</v>
      </c>
      <c r="H39">
        <v>35.022273499999997</v>
      </c>
      <c r="I39">
        <v>99.941765000000004</v>
      </c>
      <c r="J39">
        <v>7.6292309999999999</v>
      </c>
      <c r="K39">
        <v>59.832597700000001</v>
      </c>
      <c r="L39">
        <v>12.615385</v>
      </c>
      <c r="M39">
        <v>0.769231</v>
      </c>
      <c r="N39">
        <v>3.9847668000000001</v>
      </c>
      <c r="O39" t="s">
        <v>17</v>
      </c>
      <c r="P39" t="s">
        <v>20</v>
      </c>
    </row>
    <row r="40" spans="1:16" x14ac:dyDescent="0.25">
      <c r="A40" s="1">
        <v>44175</v>
      </c>
      <c r="B40" t="s">
        <v>16</v>
      </c>
      <c r="C40">
        <v>55.738095000000001</v>
      </c>
      <c r="D40">
        <v>40.94</v>
      </c>
      <c r="E40">
        <v>46.947396699999999</v>
      </c>
      <c r="F40">
        <v>53.201904999999996</v>
      </c>
      <c r="G40">
        <v>4.9545450000000004</v>
      </c>
      <c r="H40">
        <v>36.291618100000001</v>
      </c>
      <c r="I40">
        <v>100</v>
      </c>
      <c r="J40">
        <v>18.091818</v>
      </c>
      <c r="K40">
        <v>73.1677404</v>
      </c>
      <c r="L40">
        <v>7.6</v>
      </c>
      <c r="M40">
        <v>0</v>
      </c>
      <c r="N40">
        <v>2.7505307999999999</v>
      </c>
      <c r="O40" t="s">
        <v>17</v>
      </c>
      <c r="P40" t="s">
        <v>21</v>
      </c>
    </row>
    <row r="41" spans="1:16" x14ac:dyDescent="0.25">
      <c r="A41" s="1">
        <v>44175</v>
      </c>
      <c r="B41" t="s">
        <v>19</v>
      </c>
      <c r="C41">
        <v>67.107692</v>
      </c>
      <c r="D41">
        <v>51.064515999999998</v>
      </c>
      <c r="E41">
        <v>57.787390000000002</v>
      </c>
      <c r="F41">
        <v>53.425333000000002</v>
      </c>
      <c r="G41">
        <v>1.261538</v>
      </c>
      <c r="H41">
        <v>34.913363799999999</v>
      </c>
      <c r="I41">
        <v>88.502903000000003</v>
      </c>
      <c r="J41">
        <v>8.3007690000000007</v>
      </c>
      <c r="K41">
        <v>54.044931300000002</v>
      </c>
      <c r="L41">
        <v>10.290323000000001</v>
      </c>
      <c r="M41">
        <v>2.2999999999999998</v>
      </c>
      <c r="N41">
        <v>4.9744168000000002</v>
      </c>
      <c r="O41" t="s">
        <v>17</v>
      </c>
      <c r="P41" t="s">
        <v>18</v>
      </c>
    </row>
    <row r="42" spans="1:16" x14ac:dyDescent="0.25">
      <c r="A42" s="1">
        <v>44174</v>
      </c>
      <c r="B42" t="s">
        <v>16</v>
      </c>
      <c r="C42">
        <v>55.172727000000002</v>
      </c>
      <c r="D42">
        <v>40.309091000000002</v>
      </c>
      <c r="E42">
        <v>46.909892900000003</v>
      </c>
      <c r="F42">
        <v>47.894815000000001</v>
      </c>
      <c r="G42">
        <v>4.16</v>
      </c>
      <c r="H42">
        <v>33.183630899999997</v>
      </c>
      <c r="I42">
        <v>100</v>
      </c>
      <c r="J42">
        <v>15.083636</v>
      </c>
      <c r="K42">
        <v>71.225476400000005</v>
      </c>
      <c r="L42">
        <v>5.2727269999999997</v>
      </c>
      <c r="M42">
        <v>0.272727</v>
      </c>
      <c r="N42">
        <v>2.2911944000000002</v>
      </c>
      <c r="O42" t="s">
        <v>17</v>
      </c>
      <c r="P42" t="s">
        <v>21</v>
      </c>
    </row>
    <row r="43" spans="1:16" x14ac:dyDescent="0.25">
      <c r="A43" s="1">
        <v>44174</v>
      </c>
      <c r="B43" t="s">
        <v>19</v>
      </c>
      <c r="C43">
        <v>70.215384999999998</v>
      </c>
      <c r="D43">
        <v>49.052380999999997</v>
      </c>
      <c r="E43">
        <v>58.876776599999999</v>
      </c>
      <c r="F43">
        <v>45.046154000000001</v>
      </c>
      <c r="G43">
        <v>1.0769230000000001</v>
      </c>
      <c r="H43">
        <v>31.771208699999999</v>
      </c>
      <c r="I43">
        <v>80.875714000000002</v>
      </c>
      <c r="J43">
        <v>8.1592310000000001</v>
      </c>
      <c r="K43">
        <v>48.2350329</v>
      </c>
      <c r="L43">
        <v>11.153846</v>
      </c>
      <c r="M43">
        <v>1.230769</v>
      </c>
      <c r="N43">
        <v>4.1340659999999998</v>
      </c>
      <c r="O43" t="s">
        <v>17</v>
      </c>
      <c r="P43" t="s">
        <v>20</v>
      </c>
    </row>
    <row r="44" spans="1:16" x14ac:dyDescent="0.25">
      <c r="A44" s="1">
        <v>44173</v>
      </c>
      <c r="B44" t="s">
        <v>16</v>
      </c>
      <c r="C44">
        <v>63.490909000000002</v>
      </c>
      <c r="D44">
        <v>37.681818</v>
      </c>
      <c r="E44">
        <v>49.069664899999999</v>
      </c>
      <c r="F44">
        <v>48.670588000000002</v>
      </c>
      <c r="G44">
        <v>6.7909090000000001</v>
      </c>
      <c r="H44">
        <v>31.526192500000001</v>
      </c>
      <c r="I44">
        <v>100</v>
      </c>
      <c r="J44">
        <v>11.000909</v>
      </c>
      <c r="K44">
        <v>64.666929800000005</v>
      </c>
      <c r="L44">
        <v>9.9090910000000001</v>
      </c>
      <c r="M44">
        <v>0</v>
      </c>
      <c r="N44">
        <v>2.9409983</v>
      </c>
      <c r="O44" t="s">
        <v>17</v>
      </c>
      <c r="P44" t="s">
        <v>21</v>
      </c>
    </row>
    <row r="45" spans="1:16" x14ac:dyDescent="0.25">
      <c r="A45" s="1">
        <v>44173</v>
      </c>
      <c r="B45" t="s">
        <v>19</v>
      </c>
      <c r="C45">
        <v>70.946154000000007</v>
      </c>
      <c r="D45">
        <v>51.107692</v>
      </c>
      <c r="E45">
        <v>60.325976199999999</v>
      </c>
      <c r="F45">
        <v>48.833333000000003</v>
      </c>
      <c r="G45">
        <v>4.8769229999999997</v>
      </c>
      <c r="H45">
        <v>30.880190500000001</v>
      </c>
      <c r="I45">
        <v>89.72381</v>
      </c>
      <c r="J45">
        <v>7.4530770000000004</v>
      </c>
      <c r="K45">
        <v>45.412153000000004</v>
      </c>
      <c r="L45">
        <v>12.461537999999999</v>
      </c>
      <c r="M45">
        <v>2</v>
      </c>
      <c r="N45">
        <v>5.5473992000000001</v>
      </c>
      <c r="O45" t="s">
        <v>17</v>
      </c>
      <c r="P45" t="s">
        <v>18</v>
      </c>
    </row>
    <row r="46" spans="1:16" x14ac:dyDescent="0.25">
      <c r="A46" s="1">
        <v>44172</v>
      </c>
      <c r="B46" t="s">
        <v>16</v>
      </c>
      <c r="C46">
        <v>53.485714000000002</v>
      </c>
      <c r="D46">
        <v>38.336364000000003</v>
      </c>
      <c r="E46">
        <v>47.8301862</v>
      </c>
      <c r="F46">
        <v>53.485714000000002</v>
      </c>
      <c r="G46">
        <v>8.9545449999999995</v>
      </c>
      <c r="H46">
        <v>35.278558500000003</v>
      </c>
      <c r="I46">
        <v>100</v>
      </c>
      <c r="J46">
        <v>19.645454999999998</v>
      </c>
      <c r="K46">
        <v>71.399810900000006</v>
      </c>
      <c r="L46">
        <v>4.8</v>
      </c>
      <c r="M46">
        <v>0.45454499999999998</v>
      </c>
      <c r="N46">
        <v>1.9756084</v>
      </c>
      <c r="O46" t="s">
        <v>17</v>
      </c>
      <c r="P46" t="s">
        <v>20</v>
      </c>
    </row>
    <row r="47" spans="1:16" x14ac:dyDescent="0.25">
      <c r="A47" s="1">
        <v>44172</v>
      </c>
      <c r="B47" t="s">
        <v>19</v>
      </c>
      <c r="C47">
        <v>68.180000000000007</v>
      </c>
      <c r="D47">
        <v>49.703333000000001</v>
      </c>
      <c r="E47">
        <v>58.692636100000001</v>
      </c>
      <c r="F47">
        <v>56.82</v>
      </c>
      <c r="G47">
        <v>6.1692309999999999</v>
      </c>
      <c r="H47">
        <v>35.182540400000001</v>
      </c>
      <c r="I47">
        <v>97.812332999999995</v>
      </c>
      <c r="J47">
        <v>9.6823080000000008</v>
      </c>
      <c r="K47">
        <v>55.508382400000002</v>
      </c>
      <c r="L47">
        <v>10.923076999999999</v>
      </c>
      <c r="M47">
        <v>1.5555559999999999</v>
      </c>
      <c r="N47">
        <v>3.7559217999999999</v>
      </c>
      <c r="O47" t="s">
        <v>17</v>
      </c>
      <c r="P47" t="s">
        <v>21</v>
      </c>
    </row>
    <row r="48" spans="1:16" x14ac:dyDescent="0.25">
      <c r="A48" s="1">
        <v>44171</v>
      </c>
      <c r="B48" t="s">
        <v>16</v>
      </c>
      <c r="C48">
        <v>55.775758000000003</v>
      </c>
      <c r="D48">
        <v>36.5</v>
      </c>
      <c r="E48">
        <v>47.486857800000003</v>
      </c>
      <c r="F48">
        <v>55.775758000000003</v>
      </c>
      <c r="G48">
        <v>5.0727270000000004</v>
      </c>
      <c r="H48">
        <v>36.362212900000003</v>
      </c>
      <c r="I48">
        <v>100</v>
      </c>
      <c r="J48">
        <v>16.900908999999999</v>
      </c>
      <c r="K48">
        <v>74.765777900000003</v>
      </c>
      <c r="L48">
        <v>3.3030300000000001</v>
      </c>
      <c r="M48">
        <v>0.61111099999999996</v>
      </c>
      <c r="N48">
        <v>1.8767404000000001</v>
      </c>
      <c r="O48" t="s">
        <v>17</v>
      </c>
      <c r="P48" t="s">
        <v>20</v>
      </c>
    </row>
    <row r="49" spans="1:16" x14ac:dyDescent="0.25">
      <c r="A49" s="1">
        <v>44171</v>
      </c>
      <c r="B49" t="s">
        <v>19</v>
      </c>
      <c r="C49">
        <v>66.252307999999999</v>
      </c>
      <c r="D49">
        <v>49.473913000000003</v>
      </c>
      <c r="E49">
        <v>57.937724699999997</v>
      </c>
      <c r="F49">
        <v>59.064999999999998</v>
      </c>
      <c r="G49">
        <v>-5.3845999999999998E-2</v>
      </c>
      <c r="H49">
        <v>36.361608799999999</v>
      </c>
      <c r="I49">
        <v>100</v>
      </c>
      <c r="J49">
        <v>7.9915380000000003</v>
      </c>
      <c r="K49">
        <v>60.6581732</v>
      </c>
      <c r="L49">
        <v>7.1538459999999997</v>
      </c>
      <c r="M49">
        <v>1.769231</v>
      </c>
      <c r="N49">
        <v>3.5579969</v>
      </c>
      <c r="O49" t="s">
        <v>17</v>
      </c>
      <c r="P49" t="s">
        <v>20</v>
      </c>
    </row>
    <row r="50" spans="1:16" x14ac:dyDescent="0.25">
      <c r="A50" s="1">
        <v>44170</v>
      </c>
      <c r="B50" t="s">
        <v>16</v>
      </c>
      <c r="C50">
        <v>53.216923000000001</v>
      </c>
      <c r="D50">
        <v>33.218181999999999</v>
      </c>
      <c r="E50">
        <v>46.6126316</v>
      </c>
      <c r="F50">
        <v>52.949230999999997</v>
      </c>
      <c r="G50">
        <v>4.7727269999999997</v>
      </c>
      <c r="H50">
        <v>34.836497799999997</v>
      </c>
      <c r="I50">
        <v>100</v>
      </c>
      <c r="J50">
        <v>21.39</v>
      </c>
      <c r="K50">
        <v>71.107627500000007</v>
      </c>
      <c r="L50">
        <v>6.8636359999999996</v>
      </c>
      <c r="M50">
        <v>0.33333299999999999</v>
      </c>
      <c r="N50">
        <v>2.0305319000000002</v>
      </c>
      <c r="O50" t="s">
        <v>17</v>
      </c>
      <c r="P50" t="s">
        <v>20</v>
      </c>
    </row>
    <row r="51" spans="1:16" x14ac:dyDescent="0.25">
      <c r="A51" s="1">
        <v>44170</v>
      </c>
      <c r="B51" t="s">
        <v>19</v>
      </c>
      <c r="C51">
        <v>66.313845999999998</v>
      </c>
      <c r="D51">
        <v>50.09</v>
      </c>
      <c r="E51">
        <v>59.172741299999998</v>
      </c>
      <c r="F51">
        <v>54.255651999999998</v>
      </c>
      <c r="G51">
        <v>1.184615</v>
      </c>
      <c r="H51">
        <v>31.5154402</v>
      </c>
      <c r="I51">
        <v>99.972250000000003</v>
      </c>
      <c r="J51">
        <v>9.1446149999999999</v>
      </c>
      <c r="K51">
        <v>49.239081400000003</v>
      </c>
      <c r="L51">
        <v>10.1</v>
      </c>
      <c r="M51">
        <v>1.538462</v>
      </c>
      <c r="N51">
        <v>3.9708041000000001</v>
      </c>
      <c r="O51" t="s">
        <v>17</v>
      </c>
      <c r="P51" t="s">
        <v>18</v>
      </c>
    </row>
    <row r="52" spans="1:16" x14ac:dyDescent="0.25">
      <c r="A52" s="1">
        <v>44169</v>
      </c>
      <c r="B52" t="s">
        <v>16</v>
      </c>
      <c r="C52">
        <v>53.072221999999996</v>
      </c>
      <c r="D52">
        <v>36.854545000000002</v>
      </c>
      <c r="E52">
        <v>45.897757200000001</v>
      </c>
      <c r="F52">
        <v>52.39</v>
      </c>
      <c r="G52">
        <v>4.0454549999999996</v>
      </c>
      <c r="H52">
        <v>33.0669647</v>
      </c>
      <c r="I52">
        <v>99.248570999999998</v>
      </c>
      <c r="J52">
        <v>17.534545000000001</v>
      </c>
      <c r="K52">
        <v>68.919309600000005</v>
      </c>
      <c r="L52">
        <v>8.2727269999999997</v>
      </c>
      <c r="M52">
        <v>0.45833299999999999</v>
      </c>
      <c r="N52">
        <v>1.9919967999999999</v>
      </c>
      <c r="O52" t="s">
        <v>17</v>
      </c>
      <c r="P52" t="s">
        <v>21</v>
      </c>
    </row>
    <row r="53" spans="1:16" x14ac:dyDescent="0.25">
      <c r="A53" s="1">
        <v>44169</v>
      </c>
      <c r="B53" t="s">
        <v>19</v>
      </c>
      <c r="C53">
        <v>71.730768999999995</v>
      </c>
      <c r="D53">
        <v>48.063158000000001</v>
      </c>
      <c r="E53">
        <v>58.806974199999999</v>
      </c>
      <c r="F53">
        <v>51.883077</v>
      </c>
      <c r="G53">
        <v>1.207692</v>
      </c>
      <c r="H53">
        <v>31.582368599999999</v>
      </c>
      <c r="I53">
        <v>93.338420999999997</v>
      </c>
      <c r="J53">
        <v>11.087692000000001</v>
      </c>
      <c r="K53">
        <v>49.161417100000001</v>
      </c>
      <c r="L53">
        <v>11.153846</v>
      </c>
      <c r="M53">
        <v>1.9230769999999999</v>
      </c>
      <c r="N53">
        <v>4.6262397999999996</v>
      </c>
      <c r="O53" t="s">
        <v>17</v>
      </c>
      <c r="P53" t="s">
        <v>21</v>
      </c>
    </row>
    <row r="54" spans="1:16" x14ac:dyDescent="0.25">
      <c r="A54" s="1">
        <v>44168</v>
      </c>
      <c r="B54" t="s">
        <v>16</v>
      </c>
      <c r="C54">
        <v>58.231667000000002</v>
      </c>
      <c r="D54">
        <v>38.256363999999998</v>
      </c>
      <c r="E54">
        <v>48.565970200000002</v>
      </c>
      <c r="F54">
        <v>58.212499999999999</v>
      </c>
      <c r="G54">
        <v>2.0909089999999999</v>
      </c>
      <c r="H54">
        <v>33.5683425</v>
      </c>
      <c r="I54">
        <v>99.946250000000006</v>
      </c>
      <c r="J54">
        <v>14.985455</v>
      </c>
      <c r="K54">
        <v>65.743540800000005</v>
      </c>
      <c r="L54">
        <v>8.1818179999999998</v>
      </c>
      <c r="M54">
        <v>0.17647099999999999</v>
      </c>
      <c r="N54">
        <v>2.9281809000000001</v>
      </c>
      <c r="O54" t="s">
        <v>17</v>
      </c>
      <c r="P54" t="s">
        <v>21</v>
      </c>
    </row>
    <row r="55" spans="1:16" x14ac:dyDescent="0.25">
      <c r="A55" s="1">
        <v>44168</v>
      </c>
      <c r="B55" t="s">
        <v>19</v>
      </c>
      <c r="C55">
        <v>65.369230999999999</v>
      </c>
      <c r="D55">
        <v>52.821537999999997</v>
      </c>
      <c r="E55">
        <v>57.661677300000001</v>
      </c>
      <c r="F55">
        <v>56.278824</v>
      </c>
      <c r="G55">
        <v>-0.915385</v>
      </c>
      <c r="H55">
        <v>30.9340048</v>
      </c>
      <c r="I55">
        <v>100</v>
      </c>
      <c r="J55">
        <v>8.4584620000000008</v>
      </c>
      <c r="K55">
        <v>49.1942989</v>
      </c>
      <c r="L55">
        <v>10.384615</v>
      </c>
      <c r="M55">
        <v>1.6923079999999999</v>
      </c>
      <c r="N55">
        <v>5.2833851999999997</v>
      </c>
      <c r="O55" t="s">
        <v>17</v>
      </c>
      <c r="P55" t="s">
        <v>18</v>
      </c>
    </row>
    <row r="56" spans="1:16" x14ac:dyDescent="0.25">
      <c r="A56" s="1">
        <v>44167</v>
      </c>
      <c r="B56" t="s">
        <v>16</v>
      </c>
      <c r="C56">
        <v>58.454999999999998</v>
      </c>
      <c r="D56">
        <v>42.461818000000001</v>
      </c>
      <c r="E56">
        <v>47.203366199999998</v>
      </c>
      <c r="F56">
        <v>58.454999999999998</v>
      </c>
      <c r="G56">
        <v>8.0909089999999999</v>
      </c>
      <c r="H56">
        <v>33.826907200000001</v>
      </c>
      <c r="I56">
        <v>100</v>
      </c>
      <c r="J56">
        <v>23.148181999999998</v>
      </c>
      <c r="K56">
        <v>69.085173499999996</v>
      </c>
      <c r="L56">
        <v>13.818182</v>
      </c>
      <c r="M56">
        <v>0.461538</v>
      </c>
      <c r="N56">
        <v>3.1167311</v>
      </c>
      <c r="O56" t="s">
        <v>17</v>
      </c>
      <c r="P56" t="s">
        <v>18</v>
      </c>
    </row>
    <row r="57" spans="1:16" x14ac:dyDescent="0.25">
      <c r="A57" s="1">
        <v>44167</v>
      </c>
      <c r="B57" t="s">
        <v>19</v>
      </c>
      <c r="C57">
        <v>65.161537999999993</v>
      </c>
      <c r="D57">
        <v>54.928570999999998</v>
      </c>
      <c r="E57">
        <v>59.579961300000001</v>
      </c>
      <c r="F57">
        <v>59.76</v>
      </c>
      <c r="G57">
        <v>11.453846</v>
      </c>
      <c r="H57">
        <v>33.744625200000002</v>
      </c>
      <c r="I57">
        <v>93.253666999999993</v>
      </c>
      <c r="J57">
        <v>13.831538</v>
      </c>
      <c r="K57">
        <v>47.746195100000001</v>
      </c>
      <c r="L57">
        <v>22.5</v>
      </c>
      <c r="M57">
        <v>0.88888900000000004</v>
      </c>
      <c r="N57">
        <v>5.6137606</v>
      </c>
      <c r="O57" t="s">
        <v>17</v>
      </c>
      <c r="P57" t="s">
        <v>21</v>
      </c>
    </row>
    <row r="58" spans="1:16" x14ac:dyDescent="0.25">
      <c r="A58" s="1">
        <v>44166</v>
      </c>
      <c r="B58" t="s">
        <v>16</v>
      </c>
      <c r="C58">
        <v>55.223157999999998</v>
      </c>
      <c r="D58">
        <v>40.409090999999997</v>
      </c>
      <c r="E58">
        <v>45.353101799999997</v>
      </c>
      <c r="F58">
        <v>50.96</v>
      </c>
      <c r="G58">
        <v>9.8436360000000001</v>
      </c>
      <c r="H58">
        <v>35.796967899999999</v>
      </c>
      <c r="I58">
        <v>98.756364000000005</v>
      </c>
      <c r="J58">
        <v>27.920909000000002</v>
      </c>
      <c r="K58">
        <v>75.516106500000006</v>
      </c>
      <c r="L58">
        <v>4.1052629999999999</v>
      </c>
      <c r="M58">
        <v>0</v>
      </c>
      <c r="N58">
        <v>1.0241627</v>
      </c>
      <c r="O58" t="s">
        <v>17</v>
      </c>
      <c r="P58" t="s">
        <v>18</v>
      </c>
    </row>
    <row r="59" spans="1:16" x14ac:dyDescent="0.25">
      <c r="A59" s="1">
        <v>44166</v>
      </c>
      <c r="B59" t="s">
        <v>19</v>
      </c>
      <c r="C59">
        <v>65.561537999999999</v>
      </c>
      <c r="D59">
        <v>51.784615000000002</v>
      </c>
      <c r="E59">
        <v>59.249081099999998</v>
      </c>
      <c r="F59">
        <v>52.857838000000001</v>
      </c>
      <c r="G59">
        <v>5.6</v>
      </c>
      <c r="H59">
        <v>33.558860799999998</v>
      </c>
      <c r="I59">
        <v>90.735135</v>
      </c>
      <c r="J59">
        <v>12.413845999999999</v>
      </c>
      <c r="K59">
        <v>48.712128999999997</v>
      </c>
      <c r="L59">
        <v>5.0769229999999999</v>
      </c>
      <c r="M59">
        <v>1.0769230000000001</v>
      </c>
      <c r="N59">
        <v>2.5927235</v>
      </c>
      <c r="O59" t="s">
        <v>17</v>
      </c>
      <c r="P59" t="s">
        <v>18</v>
      </c>
    </row>
    <row r="60" spans="1:16" x14ac:dyDescent="0.25">
      <c r="A60" s="1">
        <v>44165</v>
      </c>
      <c r="B60" t="s">
        <v>16</v>
      </c>
      <c r="C60">
        <v>53.043635999999999</v>
      </c>
      <c r="D60">
        <v>35.925454999999999</v>
      </c>
      <c r="E60">
        <v>45.052113400000003</v>
      </c>
      <c r="F60">
        <v>46.089091000000003</v>
      </c>
      <c r="G60">
        <v>9.2418180000000003</v>
      </c>
      <c r="H60">
        <v>33.012589400000003</v>
      </c>
      <c r="I60">
        <v>100</v>
      </c>
      <c r="J60">
        <v>31.063635999999999</v>
      </c>
      <c r="K60">
        <v>67.338436099999996</v>
      </c>
      <c r="L60">
        <v>3.3125</v>
      </c>
      <c r="M60">
        <v>0.45454499999999998</v>
      </c>
      <c r="N60">
        <v>1.2992722999999999</v>
      </c>
      <c r="O60" t="s">
        <v>17</v>
      </c>
      <c r="P60" t="s">
        <v>20</v>
      </c>
    </row>
    <row r="61" spans="1:16" x14ac:dyDescent="0.25">
      <c r="A61" s="1">
        <v>44165</v>
      </c>
      <c r="B61" t="s">
        <v>19</v>
      </c>
      <c r="C61">
        <v>73.023077000000001</v>
      </c>
      <c r="D61">
        <v>51.3</v>
      </c>
      <c r="E61">
        <v>58.964571399999997</v>
      </c>
      <c r="F61">
        <v>48.912308000000003</v>
      </c>
      <c r="G61">
        <v>8.4816669999999998</v>
      </c>
      <c r="H61">
        <v>31.402471599999998</v>
      </c>
      <c r="I61">
        <v>88.128095000000002</v>
      </c>
      <c r="J61">
        <v>14.221538000000001</v>
      </c>
      <c r="K61">
        <v>46.209190999999997</v>
      </c>
      <c r="L61">
        <v>4.9230770000000001</v>
      </c>
      <c r="M61">
        <v>1.9230769999999999</v>
      </c>
      <c r="N61">
        <v>3.3099913000000001</v>
      </c>
      <c r="O61" t="s">
        <v>17</v>
      </c>
      <c r="P61" t="s">
        <v>20</v>
      </c>
    </row>
    <row r="62" spans="1:16" x14ac:dyDescent="0.25">
      <c r="A62" s="1">
        <v>44164</v>
      </c>
      <c r="B62" t="s">
        <v>16</v>
      </c>
      <c r="C62">
        <v>55.285926000000003</v>
      </c>
      <c r="D62">
        <v>34.603636000000002</v>
      </c>
      <c r="E62">
        <v>45.4993719</v>
      </c>
      <c r="F62">
        <v>53.166666999999997</v>
      </c>
      <c r="G62">
        <v>8.1418180000000007</v>
      </c>
      <c r="H62">
        <v>34.414069599999998</v>
      </c>
      <c r="I62">
        <v>99.958077000000003</v>
      </c>
      <c r="J62">
        <v>31.618182000000001</v>
      </c>
      <c r="K62">
        <v>71.236267499999997</v>
      </c>
      <c r="L62">
        <v>4.8888889999999998</v>
      </c>
      <c r="M62">
        <v>0</v>
      </c>
      <c r="N62">
        <v>1.6932195000000001</v>
      </c>
      <c r="O62" t="s">
        <v>17</v>
      </c>
      <c r="P62" t="s">
        <v>20</v>
      </c>
    </row>
    <row r="63" spans="1:16" x14ac:dyDescent="0.25">
      <c r="A63" s="1">
        <v>44164</v>
      </c>
      <c r="B63" t="s">
        <v>19</v>
      </c>
      <c r="C63">
        <v>72.692307999999997</v>
      </c>
      <c r="D63">
        <v>49.856000000000002</v>
      </c>
      <c r="E63">
        <v>58.508176300000002</v>
      </c>
      <c r="F63">
        <v>50.751303999999998</v>
      </c>
      <c r="G63">
        <v>7.0861539999999996</v>
      </c>
      <c r="H63">
        <v>32.000126799999997</v>
      </c>
      <c r="I63">
        <v>85.763999999999996</v>
      </c>
      <c r="J63">
        <v>13.916923000000001</v>
      </c>
      <c r="K63">
        <v>48.356504700000002</v>
      </c>
      <c r="L63">
        <v>6.086957</v>
      </c>
      <c r="M63">
        <v>0.64</v>
      </c>
      <c r="N63">
        <v>3.5148410999999999</v>
      </c>
      <c r="O63" t="s">
        <v>17</v>
      </c>
      <c r="P63" t="s">
        <v>20</v>
      </c>
    </row>
    <row r="64" spans="1:16" x14ac:dyDescent="0.25">
      <c r="A64" s="1">
        <v>44163</v>
      </c>
      <c r="B64" t="s">
        <v>16</v>
      </c>
      <c r="C64">
        <v>50.555881999999997</v>
      </c>
      <c r="D64">
        <v>41.556522000000001</v>
      </c>
      <c r="E64">
        <v>45.6127325</v>
      </c>
      <c r="F64">
        <v>50.555881999999997</v>
      </c>
      <c r="G64">
        <v>8.8090910000000004</v>
      </c>
      <c r="H64">
        <v>32.888034500000003</v>
      </c>
      <c r="I64">
        <v>100</v>
      </c>
      <c r="J64">
        <v>21.253636</v>
      </c>
      <c r="K64">
        <v>68.549751700000002</v>
      </c>
      <c r="L64">
        <v>4.7058819999999999</v>
      </c>
      <c r="M64">
        <v>0.272727</v>
      </c>
      <c r="N64">
        <v>2.0801612999999999</v>
      </c>
      <c r="O64" t="s">
        <v>17</v>
      </c>
      <c r="P64" t="s">
        <v>18</v>
      </c>
    </row>
    <row r="65" spans="1:16" x14ac:dyDescent="0.25">
      <c r="A65" s="1">
        <v>44163</v>
      </c>
      <c r="B65" t="s">
        <v>19</v>
      </c>
      <c r="C65">
        <v>69.546154000000001</v>
      </c>
      <c r="D65">
        <v>44.636842000000001</v>
      </c>
      <c r="E65">
        <v>57.481372700000001</v>
      </c>
      <c r="F65">
        <v>53.919443999999999</v>
      </c>
      <c r="G65">
        <v>10.525</v>
      </c>
      <c r="H65">
        <v>32.178616300000002</v>
      </c>
      <c r="I65">
        <v>97.625</v>
      </c>
      <c r="J65">
        <v>13.163333</v>
      </c>
      <c r="K65">
        <v>50.945027799999998</v>
      </c>
      <c r="L65">
        <v>7.6388889999999998</v>
      </c>
      <c r="M65">
        <v>2.2941180000000001</v>
      </c>
      <c r="N65">
        <v>4.4211008999999999</v>
      </c>
      <c r="O65" t="s">
        <v>17</v>
      </c>
      <c r="P65" t="s">
        <v>18</v>
      </c>
    </row>
    <row r="66" spans="1:16" x14ac:dyDescent="0.25">
      <c r="A66" s="1">
        <v>44162</v>
      </c>
      <c r="B66" t="s">
        <v>16</v>
      </c>
      <c r="C66">
        <v>49.2</v>
      </c>
      <c r="D66">
        <v>39.745455</v>
      </c>
      <c r="E66">
        <v>45.240851900000003</v>
      </c>
      <c r="F66">
        <v>44.663158000000003</v>
      </c>
      <c r="G66">
        <v>3.4090910000000001</v>
      </c>
      <c r="H66">
        <v>29.163397199999999</v>
      </c>
      <c r="I66">
        <v>100</v>
      </c>
      <c r="J66">
        <v>16.901817999999999</v>
      </c>
      <c r="K66">
        <v>61.1253922</v>
      </c>
      <c r="L66">
        <v>4.5454549999999996</v>
      </c>
      <c r="M66">
        <v>0</v>
      </c>
      <c r="N66">
        <v>2.0502392</v>
      </c>
      <c r="O66" t="s">
        <v>17</v>
      </c>
      <c r="P66" t="s">
        <v>20</v>
      </c>
    </row>
    <row r="67" spans="1:16" x14ac:dyDescent="0.25">
      <c r="A67" s="1">
        <v>44162</v>
      </c>
      <c r="B67" t="s">
        <v>19</v>
      </c>
      <c r="C67">
        <v>69.084614999999999</v>
      </c>
      <c r="D67">
        <v>43.771428999999998</v>
      </c>
      <c r="E67">
        <v>57.846884199999998</v>
      </c>
      <c r="F67">
        <v>49.73</v>
      </c>
      <c r="G67">
        <v>0.29230800000000001</v>
      </c>
      <c r="H67">
        <v>28.5087513</v>
      </c>
      <c r="I67">
        <v>100</v>
      </c>
      <c r="J67">
        <v>10.534615000000001</v>
      </c>
      <c r="K67">
        <v>45.491943599999999</v>
      </c>
      <c r="L67">
        <v>6.2857139999999996</v>
      </c>
      <c r="M67">
        <v>2.0769229999999999</v>
      </c>
      <c r="N67">
        <v>3.6644689000000001</v>
      </c>
      <c r="O67" t="s">
        <v>17</v>
      </c>
      <c r="P67" t="s">
        <v>18</v>
      </c>
    </row>
    <row r="68" spans="1:16" x14ac:dyDescent="0.25">
      <c r="A68" s="1">
        <v>44161</v>
      </c>
      <c r="B68" t="s">
        <v>16</v>
      </c>
      <c r="C68">
        <v>51.121212</v>
      </c>
      <c r="D68">
        <v>41.358181999999999</v>
      </c>
      <c r="E68">
        <v>45.631588399999998</v>
      </c>
      <c r="F68">
        <v>51.015152</v>
      </c>
      <c r="G68">
        <v>11.472727000000001</v>
      </c>
      <c r="H68">
        <v>29.724098000000001</v>
      </c>
      <c r="I68">
        <v>99.622726999999998</v>
      </c>
      <c r="J68">
        <v>27.257273000000001</v>
      </c>
      <c r="K68">
        <v>60.301457800000001</v>
      </c>
      <c r="L68">
        <v>4.5454549999999996</v>
      </c>
      <c r="M68">
        <v>0.272727</v>
      </c>
      <c r="N68">
        <v>2.0355249</v>
      </c>
      <c r="O68" t="s">
        <v>17</v>
      </c>
      <c r="P68" t="s">
        <v>21</v>
      </c>
    </row>
    <row r="69" spans="1:16" x14ac:dyDescent="0.25">
      <c r="A69" s="1">
        <v>44161</v>
      </c>
      <c r="B69" t="s">
        <v>19</v>
      </c>
      <c r="C69">
        <v>72.216922999999994</v>
      </c>
      <c r="D69">
        <v>50</v>
      </c>
      <c r="E69">
        <v>58.6147353</v>
      </c>
      <c r="F69">
        <v>51.718519000000001</v>
      </c>
      <c r="G69">
        <v>8.4</v>
      </c>
      <c r="H69">
        <v>30.433567400000001</v>
      </c>
      <c r="I69">
        <v>88.602307999999994</v>
      </c>
      <c r="J69">
        <v>13.076923000000001</v>
      </c>
      <c r="K69">
        <v>47.277881299999997</v>
      </c>
      <c r="L69">
        <v>9</v>
      </c>
      <c r="M69">
        <v>1.6153850000000001</v>
      </c>
      <c r="N69">
        <v>4.9257385999999999</v>
      </c>
      <c r="O69" t="s">
        <v>17</v>
      </c>
      <c r="P69" t="s">
        <v>21</v>
      </c>
    </row>
    <row r="70" spans="1:16" x14ac:dyDescent="0.25">
      <c r="A70" s="1">
        <v>44160</v>
      </c>
      <c r="B70" t="s">
        <v>16</v>
      </c>
      <c r="C70">
        <v>50.76</v>
      </c>
      <c r="D70">
        <v>39.627273000000002</v>
      </c>
      <c r="E70">
        <v>45.654167899999997</v>
      </c>
      <c r="F70">
        <v>46.006667</v>
      </c>
      <c r="G70">
        <v>5.2909090000000001</v>
      </c>
      <c r="H70">
        <v>26.294037299999999</v>
      </c>
      <c r="I70">
        <v>84.678667000000004</v>
      </c>
      <c r="J70">
        <v>18.373636000000001</v>
      </c>
      <c r="K70">
        <v>51.9820694</v>
      </c>
      <c r="L70">
        <v>9.0909089999999999</v>
      </c>
      <c r="M70">
        <v>0</v>
      </c>
      <c r="N70">
        <v>2.6494639000000002</v>
      </c>
      <c r="O70" t="s">
        <v>17</v>
      </c>
      <c r="P70" t="s">
        <v>21</v>
      </c>
    </row>
    <row r="71" spans="1:16" x14ac:dyDescent="0.25">
      <c r="A71" s="1">
        <v>44160</v>
      </c>
      <c r="B71" t="s">
        <v>19</v>
      </c>
      <c r="C71">
        <v>70.690909000000005</v>
      </c>
      <c r="D71">
        <v>51.301175999999998</v>
      </c>
      <c r="E71">
        <v>62.043342299999999</v>
      </c>
      <c r="F71">
        <v>40.011764999999997</v>
      </c>
      <c r="G71">
        <v>0.16153799999999999</v>
      </c>
      <c r="H71">
        <v>23.026205399999998</v>
      </c>
      <c r="I71">
        <v>66.678824000000006</v>
      </c>
      <c r="J71">
        <v>7.986923</v>
      </c>
      <c r="K71">
        <v>28.734894300000001</v>
      </c>
      <c r="L71">
        <v>9</v>
      </c>
      <c r="M71">
        <v>2.0769229999999999</v>
      </c>
      <c r="N71">
        <v>4.0540485000000004</v>
      </c>
      <c r="O71" t="s">
        <v>17</v>
      </c>
      <c r="P71" t="s">
        <v>20</v>
      </c>
    </row>
    <row r="72" spans="1:16" x14ac:dyDescent="0.25">
      <c r="A72" s="1">
        <v>44159</v>
      </c>
      <c r="B72" t="s">
        <v>16</v>
      </c>
      <c r="C72">
        <v>53.445455000000003</v>
      </c>
      <c r="D72">
        <v>43.636364</v>
      </c>
      <c r="E72">
        <v>48.1039709</v>
      </c>
      <c r="F72">
        <v>45.627367999999997</v>
      </c>
      <c r="G72">
        <v>4.5455000000000002E-2</v>
      </c>
      <c r="H72">
        <v>28.987895900000002</v>
      </c>
      <c r="I72">
        <v>90.182105000000007</v>
      </c>
      <c r="J72">
        <v>11.731818000000001</v>
      </c>
      <c r="K72">
        <v>57.952790100000001</v>
      </c>
      <c r="L72">
        <v>6.6363640000000004</v>
      </c>
      <c r="M72">
        <v>0</v>
      </c>
      <c r="N72">
        <v>2.8794358</v>
      </c>
      <c r="O72" t="s">
        <v>17</v>
      </c>
      <c r="P72" t="s">
        <v>20</v>
      </c>
    </row>
    <row r="73" spans="1:16" x14ac:dyDescent="0.25">
      <c r="A73" s="1">
        <v>44159</v>
      </c>
      <c r="B73" t="s">
        <v>19</v>
      </c>
      <c r="C73">
        <v>72.807692000000003</v>
      </c>
      <c r="D73">
        <v>52.96</v>
      </c>
      <c r="E73">
        <v>62.456759499999997</v>
      </c>
      <c r="F73">
        <v>41.09375</v>
      </c>
      <c r="G73">
        <v>-1.969231</v>
      </c>
      <c r="H73">
        <v>26.481287200000001</v>
      </c>
      <c r="I73">
        <v>58.500714000000002</v>
      </c>
      <c r="J73">
        <v>7.235385</v>
      </c>
      <c r="K73">
        <v>34.706614799999997</v>
      </c>
      <c r="L73">
        <v>12.769231</v>
      </c>
      <c r="M73">
        <v>2.3076919999999999</v>
      </c>
      <c r="N73">
        <v>5.2604395999999998</v>
      </c>
      <c r="O73" t="s">
        <v>17</v>
      </c>
      <c r="P73" t="s">
        <v>20</v>
      </c>
    </row>
    <row r="74" spans="1:16" x14ac:dyDescent="0.25">
      <c r="A74" s="1">
        <v>44158</v>
      </c>
      <c r="B74" t="s">
        <v>16</v>
      </c>
      <c r="C74">
        <v>52.563636000000002</v>
      </c>
      <c r="D74">
        <v>41.541666999999997</v>
      </c>
      <c r="E74">
        <v>47.9330462</v>
      </c>
      <c r="F74">
        <v>50.922727000000002</v>
      </c>
      <c r="G74">
        <v>11.650909</v>
      </c>
      <c r="H74">
        <v>33.989318799999999</v>
      </c>
      <c r="I74">
        <v>100</v>
      </c>
      <c r="J74">
        <v>23.46</v>
      </c>
      <c r="K74">
        <v>67.499876599999993</v>
      </c>
      <c r="L74">
        <v>4.4166670000000003</v>
      </c>
      <c r="M74">
        <v>0.54545500000000002</v>
      </c>
      <c r="N74">
        <v>2.1091673000000002</v>
      </c>
      <c r="O74" t="s">
        <v>17</v>
      </c>
      <c r="P74" t="s">
        <v>20</v>
      </c>
    </row>
    <row r="75" spans="1:16" x14ac:dyDescent="0.25">
      <c r="A75" s="1">
        <v>44158</v>
      </c>
      <c r="B75" t="s">
        <v>19</v>
      </c>
      <c r="C75">
        <v>73.307692000000003</v>
      </c>
      <c r="D75">
        <v>57.576923000000001</v>
      </c>
      <c r="E75">
        <v>62.981667600000002</v>
      </c>
      <c r="F75">
        <v>53.156522000000002</v>
      </c>
      <c r="G75">
        <v>5.3230769999999996</v>
      </c>
      <c r="H75">
        <v>32.160746199999998</v>
      </c>
      <c r="I75">
        <v>86.754783000000003</v>
      </c>
      <c r="J75">
        <v>8.5415379999999992</v>
      </c>
      <c r="K75">
        <v>43.029086800000002</v>
      </c>
      <c r="L75">
        <v>10.615385</v>
      </c>
      <c r="M75">
        <v>2.8260869999999998</v>
      </c>
      <c r="N75">
        <v>5.1673948999999997</v>
      </c>
      <c r="O75" t="s">
        <v>17</v>
      </c>
      <c r="P75" t="s">
        <v>20</v>
      </c>
    </row>
    <row r="76" spans="1:16" x14ac:dyDescent="0.25">
      <c r="A76" s="1">
        <v>44157</v>
      </c>
      <c r="B76" t="s">
        <v>16</v>
      </c>
      <c r="C76">
        <v>53.863636</v>
      </c>
      <c r="D76">
        <v>41.045454999999997</v>
      </c>
      <c r="E76">
        <v>48.735693599999998</v>
      </c>
      <c r="F76">
        <v>49.189473999999997</v>
      </c>
      <c r="G76">
        <v>21.130908999999999</v>
      </c>
      <c r="H76">
        <v>35.406407600000001</v>
      </c>
      <c r="I76">
        <v>100</v>
      </c>
      <c r="J76">
        <v>38.918182000000002</v>
      </c>
      <c r="K76">
        <v>65.003885299999993</v>
      </c>
      <c r="L76">
        <v>5.5454549999999996</v>
      </c>
      <c r="M76">
        <v>9.0909000000000004E-2</v>
      </c>
      <c r="N76">
        <v>1.5300866</v>
      </c>
      <c r="O76" t="s">
        <v>17</v>
      </c>
      <c r="P76" t="s">
        <v>21</v>
      </c>
    </row>
    <row r="77" spans="1:16" x14ac:dyDescent="0.25">
      <c r="A77" s="1">
        <v>44157</v>
      </c>
      <c r="B77" t="s">
        <v>19</v>
      </c>
      <c r="C77">
        <v>76.846153999999999</v>
      </c>
      <c r="D77">
        <v>52.672414000000003</v>
      </c>
      <c r="E77">
        <v>63.997173099999998</v>
      </c>
      <c r="F77">
        <v>51.277777999999998</v>
      </c>
      <c r="G77">
        <v>18.176922999999999</v>
      </c>
      <c r="H77">
        <v>32.884759099999997</v>
      </c>
      <c r="I77">
        <v>90.432413999999994</v>
      </c>
      <c r="J77">
        <v>21.619230999999999</v>
      </c>
      <c r="K77">
        <v>40.5799892</v>
      </c>
      <c r="L77">
        <v>11</v>
      </c>
      <c r="M77">
        <v>1.896552</v>
      </c>
      <c r="N77">
        <v>4.4870910000000004</v>
      </c>
      <c r="O77" t="s">
        <v>17</v>
      </c>
      <c r="P77" t="s">
        <v>20</v>
      </c>
    </row>
    <row r="78" spans="1:16" x14ac:dyDescent="0.25">
      <c r="A78" s="1">
        <v>44156</v>
      </c>
      <c r="B78" t="s">
        <v>16</v>
      </c>
      <c r="C78">
        <v>60.609090999999999</v>
      </c>
      <c r="D78">
        <v>42.990909000000002</v>
      </c>
      <c r="E78">
        <v>52.320822100000001</v>
      </c>
      <c r="F78">
        <v>53.09</v>
      </c>
      <c r="G78">
        <v>15.049091000000001</v>
      </c>
      <c r="H78">
        <v>33.6881068</v>
      </c>
      <c r="I78">
        <v>100</v>
      </c>
      <c r="J78">
        <v>19.253636</v>
      </c>
      <c r="K78">
        <v>57.570055199999999</v>
      </c>
      <c r="L78">
        <v>5</v>
      </c>
      <c r="M78">
        <v>0.54545500000000002</v>
      </c>
      <c r="N78">
        <v>2.5867391999999998</v>
      </c>
      <c r="O78" t="s">
        <v>17</v>
      </c>
      <c r="P78" t="s">
        <v>18</v>
      </c>
    </row>
    <row r="79" spans="1:16" x14ac:dyDescent="0.25">
      <c r="A79" s="1">
        <v>44156</v>
      </c>
      <c r="B79" t="s">
        <v>19</v>
      </c>
      <c r="C79">
        <v>82.976922999999999</v>
      </c>
      <c r="D79">
        <v>56.37</v>
      </c>
      <c r="E79">
        <v>66.432723999999993</v>
      </c>
      <c r="F79">
        <v>55.334482999999999</v>
      </c>
      <c r="G79">
        <v>13.564615</v>
      </c>
      <c r="H79">
        <v>32.788444699999999</v>
      </c>
      <c r="I79">
        <v>92.270690000000002</v>
      </c>
      <c r="J79">
        <v>9.7884620000000009</v>
      </c>
      <c r="K79">
        <v>40.295534500000002</v>
      </c>
      <c r="L79">
        <v>6.6153849999999998</v>
      </c>
      <c r="M79">
        <v>1.6153850000000001</v>
      </c>
      <c r="N79">
        <v>4.2629384000000003</v>
      </c>
      <c r="O79" t="s">
        <v>17</v>
      </c>
      <c r="P79" t="s">
        <v>20</v>
      </c>
    </row>
    <row r="80" spans="1:16" x14ac:dyDescent="0.25">
      <c r="A80" s="1">
        <v>44155</v>
      </c>
      <c r="B80" t="s">
        <v>16</v>
      </c>
      <c r="C80">
        <v>64.498182</v>
      </c>
      <c r="D80">
        <v>44.672727000000002</v>
      </c>
      <c r="E80">
        <v>53.334701000000003</v>
      </c>
      <c r="F80">
        <v>51.120869999999996</v>
      </c>
      <c r="G80">
        <v>19.427273</v>
      </c>
      <c r="H80">
        <v>33.763168</v>
      </c>
      <c r="I80">
        <v>100</v>
      </c>
      <c r="J80">
        <v>22.848182000000001</v>
      </c>
      <c r="K80">
        <v>56.514806299999996</v>
      </c>
      <c r="L80">
        <v>8.8181820000000002</v>
      </c>
      <c r="M80">
        <v>0.54545500000000002</v>
      </c>
      <c r="N80">
        <v>3.4565139999999999</v>
      </c>
      <c r="O80" t="s">
        <v>17</v>
      </c>
      <c r="P80" t="s">
        <v>20</v>
      </c>
    </row>
    <row r="81" spans="1:16" x14ac:dyDescent="0.25">
      <c r="A81" s="1">
        <v>44155</v>
      </c>
      <c r="B81" t="s">
        <v>19</v>
      </c>
      <c r="C81">
        <v>76.607692</v>
      </c>
      <c r="D81">
        <v>54.552940999999997</v>
      </c>
      <c r="E81">
        <v>66.280052699999999</v>
      </c>
      <c r="F81">
        <v>51.282353000000001</v>
      </c>
      <c r="G81">
        <v>10.761538</v>
      </c>
      <c r="H81">
        <v>31.349331500000002</v>
      </c>
      <c r="I81">
        <v>89.908823999999996</v>
      </c>
      <c r="J81">
        <v>13.527692</v>
      </c>
      <c r="K81">
        <v>36.958580099999999</v>
      </c>
      <c r="L81">
        <v>12.071429</v>
      </c>
      <c r="M81">
        <v>1.6923079999999999</v>
      </c>
      <c r="N81">
        <v>5.5568014000000003</v>
      </c>
      <c r="O81" t="s">
        <v>17</v>
      </c>
      <c r="P81" t="s">
        <v>20</v>
      </c>
    </row>
    <row r="82" spans="1:16" x14ac:dyDescent="0.25">
      <c r="A82" s="1">
        <v>44154</v>
      </c>
      <c r="B82" t="s">
        <v>16</v>
      </c>
      <c r="C82">
        <v>53.594544999999997</v>
      </c>
      <c r="D82">
        <v>43.590909000000003</v>
      </c>
      <c r="E82">
        <v>48.752782400000001</v>
      </c>
      <c r="F82">
        <v>52.613793000000001</v>
      </c>
      <c r="G82">
        <v>12.772727</v>
      </c>
      <c r="H82">
        <v>32.258998200000001</v>
      </c>
      <c r="I82">
        <v>100</v>
      </c>
      <c r="J82">
        <v>25.389091000000001</v>
      </c>
      <c r="K82">
        <v>59.632472999999997</v>
      </c>
      <c r="L82">
        <v>8.0689659999999996</v>
      </c>
      <c r="M82">
        <v>0</v>
      </c>
      <c r="N82">
        <v>2.4057981000000002</v>
      </c>
      <c r="O82" t="s">
        <v>17</v>
      </c>
      <c r="P82" t="s">
        <v>21</v>
      </c>
    </row>
    <row r="83" spans="1:16" x14ac:dyDescent="0.25">
      <c r="A83" s="1">
        <v>44154</v>
      </c>
      <c r="B83" t="s">
        <v>19</v>
      </c>
      <c r="C83">
        <v>73.375384999999994</v>
      </c>
      <c r="D83">
        <v>50.803846</v>
      </c>
      <c r="E83">
        <v>62.738333400000002</v>
      </c>
      <c r="F83">
        <v>49.15</v>
      </c>
      <c r="G83">
        <v>13.830769</v>
      </c>
      <c r="H83">
        <v>30.847461599999999</v>
      </c>
      <c r="I83">
        <v>94.996538000000001</v>
      </c>
      <c r="J83">
        <v>15.087692000000001</v>
      </c>
      <c r="K83">
        <v>38.642147399999999</v>
      </c>
      <c r="L83">
        <v>8.8846150000000002</v>
      </c>
      <c r="M83">
        <v>2.6923080000000001</v>
      </c>
      <c r="N83">
        <v>4.8346153999999997</v>
      </c>
      <c r="O83" t="s">
        <v>17</v>
      </c>
      <c r="P83" t="s">
        <v>21</v>
      </c>
    </row>
    <row r="84" spans="1:16" x14ac:dyDescent="0.25">
      <c r="A84" s="1">
        <v>44153</v>
      </c>
      <c r="B84" t="s">
        <v>16</v>
      </c>
      <c r="C84">
        <v>56.006250000000001</v>
      </c>
      <c r="D84">
        <v>41.863636</v>
      </c>
      <c r="E84">
        <v>48.451056700000002</v>
      </c>
      <c r="F84">
        <v>53.743749999999999</v>
      </c>
      <c r="G84">
        <v>5.763636</v>
      </c>
      <c r="H84">
        <v>29.3459544</v>
      </c>
      <c r="I84">
        <v>99.048749999999998</v>
      </c>
      <c r="J84">
        <v>16.599091000000001</v>
      </c>
      <c r="K84">
        <v>54.545804500000003</v>
      </c>
      <c r="L84">
        <v>6.1818179999999998</v>
      </c>
      <c r="M84">
        <v>0.272727</v>
      </c>
      <c r="N84">
        <v>2.0632955000000002</v>
      </c>
      <c r="O84" t="s">
        <v>17</v>
      </c>
      <c r="P84" t="s">
        <v>21</v>
      </c>
    </row>
    <row r="85" spans="1:16" x14ac:dyDescent="0.25">
      <c r="A85" s="1">
        <v>44153</v>
      </c>
      <c r="B85" t="s">
        <v>19</v>
      </c>
      <c r="C85">
        <v>69.964614999999995</v>
      </c>
      <c r="D85">
        <v>61.123077000000002</v>
      </c>
      <c r="E85">
        <v>64.563401600000006</v>
      </c>
      <c r="F85">
        <v>50.885714</v>
      </c>
      <c r="G85">
        <v>-2.046154</v>
      </c>
      <c r="H85">
        <v>26.5883419</v>
      </c>
      <c r="I85">
        <v>70.44</v>
      </c>
      <c r="J85">
        <v>6.6276919999999997</v>
      </c>
      <c r="K85">
        <v>32.712786800000003</v>
      </c>
      <c r="L85">
        <v>8.3333329999999997</v>
      </c>
      <c r="M85">
        <v>2.3846150000000002</v>
      </c>
      <c r="N85">
        <v>5.0218154000000004</v>
      </c>
      <c r="O85" t="s">
        <v>17</v>
      </c>
      <c r="P85" t="s">
        <v>20</v>
      </c>
    </row>
    <row r="86" spans="1:16" x14ac:dyDescent="0.25">
      <c r="A86" s="1">
        <v>44152</v>
      </c>
      <c r="B86" t="s">
        <v>16</v>
      </c>
      <c r="C86">
        <v>55.806249999999999</v>
      </c>
      <c r="D86">
        <v>44.354545000000002</v>
      </c>
      <c r="E86">
        <v>50.0281704</v>
      </c>
      <c r="F86">
        <v>55.731250000000003</v>
      </c>
      <c r="G86">
        <v>10.618</v>
      </c>
      <c r="H86">
        <v>27.980197700000002</v>
      </c>
      <c r="I86">
        <v>99.731250000000003</v>
      </c>
      <c r="J86">
        <v>18.138000000000002</v>
      </c>
      <c r="K86">
        <v>50.487155299999998</v>
      </c>
      <c r="L86">
        <v>5.6363640000000004</v>
      </c>
      <c r="M86">
        <v>0.272727</v>
      </c>
      <c r="N86">
        <v>2.0775758</v>
      </c>
      <c r="O86" t="s">
        <v>17</v>
      </c>
      <c r="P86" t="s">
        <v>20</v>
      </c>
    </row>
    <row r="87" spans="1:16" x14ac:dyDescent="0.25">
      <c r="A87" s="1">
        <v>44152</v>
      </c>
      <c r="B87" t="s">
        <v>19</v>
      </c>
      <c r="C87">
        <v>74.208332999999996</v>
      </c>
      <c r="D87">
        <v>60.138461999999997</v>
      </c>
      <c r="E87">
        <v>65.581399099999999</v>
      </c>
      <c r="F87">
        <v>54.512500000000003</v>
      </c>
      <c r="G87">
        <v>7.6509090000000004</v>
      </c>
      <c r="H87">
        <v>26.0830023</v>
      </c>
      <c r="I87">
        <v>80.064999999999998</v>
      </c>
      <c r="J87">
        <v>9.5745450000000005</v>
      </c>
      <c r="K87">
        <v>31.498154</v>
      </c>
      <c r="L87">
        <v>8.2727269999999997</v>
      </c>
      <c r="M87">
        <v>2.6153849999999998</v>
      </c>
      <c r="N87">
        <v>3.996051</v>
      </c>
      <c r="O87" t="s">
        <v>17</v>
      </c>
      <c r="P87" t="s">
        <v>20</v>
      </c>
    </row>
    <row r="88" spans="1:16" x14ac:dyDescent="0.25">
      <c r="A88" s="1">
        <v>44151</v>
      </c>
      <c r="B88" t="s">
        <v>16</v>
      </c>
      <c r="C88">
        <v>58.805556000000003</v>
      </c>
      <c r="D88">
        <v>43.890909000000001</v>
      </c>
      <c r="E88">
        <v>50.841604799999999</v>
      </c>
      <c r="F88">
        <v>53.865217000000001</v>
      </c>
      <c r="G88">
        <v>7.8218180000000004</v>
      </c>
      <c r="H88">
        <v>32.368716999999997</v>
      </c>
      <c r="I88">
        <v>100</v>
      </c>
      <c r="J88">
        <v>15.97</v>
      </c>
      <c r="K88">
        <v>56.070084899999998</v>
      </c>
      <c r="L88">
        <v>5.4545450000000004</v>
      </c>
      <c r="M88">
        <v>0</v>
      </c>
      <c r="N88">
        <v>1.9825254000000001</v>
      </c>
      <c r="O88" t="s">
        <v>17</v>
      </c>
      <c r="P88" t="s">
        <v>21</v>
      </c>
    </row>
    <row r="89" spans="1:16" x14ac:dyDescent="0.25">
      <c r="A89" s="1">
        <v>44151</v>
      </c>
      <c r="B89" t="s">
        <v>19</v>
      </c>
      <c r="C89">
        <v>77.838462000000007</v>
      </c>
      <c r="D89">
        <v>61.012307999999997</v>
      </c>
      <c r="E89">
        <v>65.606007300000002</v>
      </c>
      <c r="F89">
        <v>55.390476</v>
      </c>
      <c r="G89">
        <v>4.1938459999999997</v>
      </c>
      <c r="H89">
        <v>30.190640999999999</v>
      </c>
      <c r="I89">
        <v>82.347143000000003</v>
      </c>
      <c r="J89">
        <v>8.6807689999999997</v>
      </c>
      <c r="K89">
        <v>37.721916100000001</v>
      </c>
      <c r="L89">
        <v>6.7692310000000004</v>
      </c>
      <c r="M89">
        <v>2.2380949999999999</v>
      </c>
      <c r="N89">
        <v>4.2680587000000001</v>
      </c>
      <c r="O89" t="s">
        <v>17</v>
      </c>
      <c r="P89" t="s">
        <v>21</v>
      </c>
    </row>
    <row r="90" spans="1:16" x14ac:dyDescent="0.25">
      <c r="A90" s="1">
        <v>44150</v>
      </c>
      <c r="B90" t="s">
        <v>16</v>
      </c>
      <c r="C90">
        <v>55.063636000000002</v>
      </c>
      <c r="D90">
        <v>44.390909000000001</v>
      </c>
      <c r="E90">
        <v>50.640900700000003</v>
      </c>
      <c r="F90">
        <v>54.4</v>
      </c>
      <c r="G90">
        <v>17.327273000000002</v>
      </c>
      <c r="H90">
        <v>31.925517800000002</v>
      </c>
      <c r="I90">
        <v>100</v>
      </c>
      <c r="J90">
        <v>28.466363999999999</v>
      </c>
      <c r="K90">
        <v>55.729214300000002</v>
      </c>
      <c r="L90">
        <v>15.538462000000001</v>
      </c>
      <c r="M90">
        <v>0</v>
      </c>
      <c r="N90">
        <v>2.7335965999999998</v>
      </c>
      <c r="O90" t="s">
        <v>17</v>
      </c>
      <c r="P90" t="s">
        <v>21</v>
      </c>
    </row>
    <row r="91" spans="1:16" x14ac:dyDescent="0.25">
      <c r="A91" s="1">
        <v>44150</v>
      </c>
      <c r="B91" t="s">
        <v>19</v>
      </c>
      <c r="C91">
        <v>73.8</v>
      </c>
      <c r="D91">
        <v>54.721538000000002</v>
      </c>
      <c r="E91">
        <v>65.849968099999998</v>
      </c>
      <c r="F91">
        <v>58.031579000000001</v>
      </c>
      <c r="G91">
        <v>3.6507689999999999</v>
      </c>
      <c r="H91">
        <v>27.285993000000001</v>
      </c>
      <c r="I91">
        <v>87.432631999999998</v>
      </c>
      <c r="J91">
        <v>11.763076999999999</v>
      </c>
      <c r="K91">
        <v>31.139098400000002</v>
      </c>
      <c r="L91">
        <v>10.230769</v>
      </c>
      <c r="M91">
        <v>0.94736799999999999</v>
      </c>
      <c r="N91">
        <v>4.5782533000000001</v>
      </c>
      <c r="O91" t="s">
        <v>17</v>
      </c>
      <c r="P91" t="s">
        <v>20</v>
      </c>
    </row>
    <row r="92" spans="1:16" x14ac:dyDescent="0.25">
      <c r="A92" s="1">
        <v>44149</v>
      </c>
      <c r="B92" t="s">
        <v>16</v>
      </c>
      <c r="C92">
        <v>54.672381000000001</v>
      </c>
      <c r="D92">
        <v>45.4</v>
      </c>
      <c r="E92">
        <v>49.452577300000002</v>
      </c>
      <c r="F92">
        <v>52.910476000000003</v>
      </c>
      <c r="G92">
        <v>15.6</v>
      </c>
      <c r="H92">
        <v>35.721830099999998</v>
      </c>
      <c r="I92">
        <v>100</v>
      </c>
      <c r="J92">
        <v>28.550909000000001</v>
      </c>
      <c r="K92">
        <v>63.918982999999997</v>
      </c>
      <c r="L92">
        <v>4.0909089999999999</v>
      </c>
      <c r="M92">
        <v>0</v>
      </c>
      <c r="N92">
        <v>1.5446158000000001</v>
      </c>
      <c r="O92" t="s">
        <v>17</v>
      </c>
      <c r="P92" t="s">
        <v>21</v>
      </c>
    </row>
    <row r="93" spans="1:16" x14ac:dyDescent="0.25">
      <c r="A93" s="1">
        <v>44149</v>
      </c>
      <c r="B93" t="s">
        <v>19</v>
      </c>
      <c r="C93">
        <v>74.584614999999999</v>
      </c>
      <c r="D93">
        <v>58.133333</v>
      </c>
      <c r="E93">
        <v>63.826513400000003</v>
      </c>
      <c r="F93">
        <v>52.472380999999999</v>
      </c>
      <c r="G93">
        <v>13.307691999999999</v>
      </c>
      <c r="H93">
        <v>36.798585000000003</v>
      </c>
      <c r="I93">
        <v>79.825237999999999</v>
      </c>
      <c r="J93">
        <v>13.823077</v>
      </c>
      <c r="K93">
        <v>45.748878300000001</v>
      </c>
      <c r="L93">
        <v>9.4</v>
      </c>
      <c r="M93">
        <v>1.8461540000000001</v>
      </c>
      <c r="N93">
        <v>4.2134410999999998</v>
      </c>
      <c r="O93" t="s">
        <v>17</v>
      </c>
      <c r="P93" t="s">
        <v>21</v>
      </c>
    </row>
    <row r="94" spans="1:16" x14ac:dyDescent="0.25">
      <c r="A94" s="1">
        <v>44148</v>
      </c>
      <c r="B94" t="s">
        <v>16</v>
      </c>
      <c r="C94">
        <v>57.284762000000001</v>
      </c>
      <c r="D94">
        <v>40.954545000000003</v>
      </c>
      <c r="E94">
        <v>48.5237488</v>
      </c>
      <c r="F94">
        <v>54.655237999999997</v>
      </c>
      <c r="G94">
        <v>8.4545449999999995</v>
      </c>
      <c r="H94">
        <v>33.014902499999998</v>
      </c>
      <c r="I94">
        <v>99.674166999999997</v>
      </c>
      <c r="J94">
        <v>17.754545</v>
      </c>
      <c r="K94">
        <v>60.924105099999998</v>
      </c>
      <c r="L94">
        <v>2.6190479999999998</v>
      </c>
      <c r="M94">
        <v>0</v>
      </c>
      <c r="N94">
        <v>0.84902610000000001</v>
      </c>
      <c r="O94" t="s">
        <v>17</v>
      </c>
      <c r="P94" t="s">
        <v>21</v>
      </c>
    </row>
    <row r="95" spans="1:16" x14ac:dyDescent="0.25">
      <c r="A95" s="1">
        <v>44148</v>
      </c>
      <c r="B95" t="s">
        <v>19</v>
      </c>
      <c r="C95">
        <v>76.869230999999999</v>
      </c>
      <c r="D95">
        <v>58.615385000000003</v>
      </c>
      <c r="E95">
        <v>66.8189232</v>
      </c>
      <c r="F95">
        <v>53.933684</v>
      </c>
      <c r="G95">
        <v>1.5846150000000001</v>
      </c>
      <c r="H95">
        <v>29.9319837</v>
      </c>
      <c r="I95">
        <v>75.617367999999999</v>
      </c>
      <c r="J95">
        <v>6.763846</v>
      </c>
      <c r="K95">
        <v>33.028351999999998</v>
      </c>
      <c r="L95">
        <v>9.3846150000000002</v>
      </c>
      <c r="M95">
        <v>2</v>
      </c>
      <c r="N95">
        <v>3.8469635000000002</v>
      </c>
      <c r="O95" t="s">
        <v>17</v>
      </c>
      <c r="P95" t="s">
        <v>20</v>
      </c>
    </row>
    <row r="96" spans="1:16" x14ac:dyDescent="0.25">
      <c r="A96" s="1">
        <v>44147</v>
      </c>
      <c r="B96" t="s">
        <v>16</v>
      </c>
      <c r="C96">
        <v>58.536363999999999</v>
      </c>
      <c r="D96">
        <v>39.409090999999997</v>
      </c>
      <c r="E96">
        <v>49.272546599999998</v>
      </c>
      <c r="F96">
        <v>51.261538000000002</v>
      </c>
      <c r="G96">
        <v>-0.99090900000000004</v>
      </c>
      <c r="H96">
        <v>31.019638700000002</v>
      </c>
      <c r="I96">
        <v>92.193635999999998</v>
      </c>
      <c r="J96">
        <v>8.735455</v>
      </c>
      <c r="K96">
        <v>58.409225499999998</v>
      </c>
      <c r="L96">
        <v>9.7272730000000003</v>
      </c>
      <c r="M96">
        <v>0</v>
      </c>
      <c r="N96">
        <v>1.682634</v>
      </c>
      <c r="O96" t="s">
        <v>17</v>
      </c>
      <c r="P96" t="s">
        <v>20</v>
      </c>
    </row>
    <row r="97" spans="1:16" x14ac:dyDescent="0.25">
      <c r="A97" s="1">
        <v>44147</v>
      </c>
      <c r="B97" t="s">
        <v>19</v>
      </c>
      <c r="C97">
        <v>77.307692000000003</v>
      </c>
      <c r="D97">
        <v>55.792307999999998</v>
      </c>
      <c r="E97">
        <v>65.943515399999995</v>
      </c>
      <c r="F97">
        <v>50.9</v>
      </c>
      <c r="G97">
        <v>0.63076900000000002</v>
      </c>
      <c r="H97">
        <v>29.316307599999998</v>
      </c>
      <c r="I97">
        <v>73.427999999999997</v>
      </c>
      <c r="J97">
        <v>7.5292310000000002</v>
      </c>
      <c r="K97">
        <v>32.744030700000003</v>
      </c>
      <c r="L97">
        <v>13.538462000000001</v>
      </c>
      <c r="M97">
        <v>2.3846150000000002</v>
      </c>
      <c r="N97">
        <v>4.9476922999999999</v>
      </c>
      <c r="O97" t="s">
        <v>17</v>
      </c>
      <c r="P97" t="s">
        <v>20</v>
      </c>
    </row>
    <row r="98" spans="1:16" x14ac:dyDescent="0.25">
      <c r="A98" s="1">
        <v>44146</v>
      </c>
      <c r="B98" t="s">
        <v>16</v>
      </c>
      <c r="C98">
        <v>62.027273000000001</v>
      </c>
      <c r="D98">
        <v>36.354545000000002</v>
      </c>
      <c r="E98">
        <v>48.494500100000003</v>
      </c>
      <c r="F98">
        <v>52.790666999999999</v>
      </c>
      <c r="G98">
        <v>0.15454499999999999</v>
      </c>
      <c r="H98">
        <v>29.713657600000001</v>
      </c>
      <c r="I98">
        <v>97.702273000000005</v>
      </c>
      <c r="J98">
        <v>14.470909000000001</v>
      </c>
      <c r="K98">
        <v>55.996249200000001</v>
      </c>
      <c r="L98">
        <v>5.2727269999999997</v>
      </c>
      <c r="M98">
        <v>0</v>
      </c>
      <c r="N98">
        <v>1.6723486000000001</v>
      </c>
      <c r="O98" t="s">
        <v>17</v>
      </c>
      <c r="P98" t="s">
        <v>21</v>
      </c>
    </row>
    <row r="99" spans="1:16" x14ac:dyDescent="0.25">
      <c r="A99" s="1">
        <v>44146</v>
      </c>
      <c r="B99" t="s">
        <v>19</v>
      </c>
      <c r="C99">
        <v>81.146153999999996</v>
      </c>
      <c r="D99">
        <v>57.969231000000001</v>
      </c>
      <c r="E99">
        <v>67.005931700000005</v>
      </c>
      <c r="F99">
        <v>49.763333000000003</v>
      </c>
      <c r="G99">
        <v>-1.7846150000000001</v>
      </c>
      <c r="H99">
        <v>26.6763333</v>
      </c>
      <c r="I99">
        <v>68.280556000000004</v>
      </c>
      <c r="J99">
        <v>6.9084620000000001</v>
      </c>
      <c r="K99">
        <v>29.6427479</v>
      </c>
      <c r="L99">
        <v>8.3076919999999994</v>
      </c>
      <c r="M99">
        <v>2.0769229999999999</v>
      </c>
      <c r="N99">
        <v>4.3867520000000004</v>
      </c>
      <c r="O99" t="s">
        <v>17</v>
      </c>
      <c r="P99" t="s">
        <v>20</v>
      </c>
    </row>
    <row r="100" spans="1:16" x14ac:dyDescent="0.25">
      <c r="A100" s="1">
        <v>44145</v>
      </c>
      <c r="B100" t="s">
        <v>16</v>
      </c>
      <c r="C100">
        <v>57.78</v>
      </c>
      <c r="D100">
        <v>36.063636000000002</v>
      </c>
      <c r="E100">
        <v>46.817032500000003</v>
      </c>
      <c r="F100">
        <v>52.332000000000001</v>
      </c>
      <c r="G100">
        <v>8.9727270000000008</v>
      </c>
      <c r="H100">
        <v>31.8963748</v>
      </c>
      <c r="I100">
        <v>99.110769000000005</v>
      </c>
      <c r="J100">
        <v>31.056363999999999</v>
      </c>
      <c r="K100">
        <v>63.203769399999999</v>
      </c>
      <c r="L100">
        <v>4.4000000000000004</v>
      </c>
      <c r="M100">
        <v>0</v>
      </c>
      <c r="N100">
        <v>1.4448951000000001</v>
      </c>
      <c r="O100" t="s">
        <v>17</v>
      </c>
      <c r="P100" t="s">
        <v>21</v>
      </c>
    </row>
    <row r="101" spans="1:16" x14ac:dyDescent="0.25">
      <c r="A101" s="1">
        <v>44145</v>
      </c>
      <c r="B101" t="s">
        <v>19</v>
      </c>
      <c r="C101">
        <v>78.276922999999996</v>
      </c>
      <c r="D101">
        <v>55.576923000000001</v>
      </c>
      <c r="E101">
        <v>64.944632499999997</v>
      </c>
      <c r="F101">
        <v>47.729412000000004</v>
      </c>
      <c r="G101">
        <v>2.4307690000000002</v>
      </c>
      <c r="H101">
        <v>27.9842288</v>
      </c>
      <c r="I101">
        <v>72.605881999999994</v>
      </c>
      <c r="J101">
        <v>12.528461999999999</v>
      </c>
      <c r="K101">
        <v>34.415459200000001</v>
      </c>
      <c r="L101">
        <v>6.3076920000000003</v>
      </c>
      <c r="M101">
        <v>1.823529</v>
      </c>
      <c r="N101">
        <v>3.8485616</v>
      </c>
      <c r="O101" t="s">
        <v>17</v>
      </c>
      <c r="P101" t="s">
        <v>21</v>
      </c>
    </row>
    <row r="102" spans="1:16" x14ac:dyDescent="0.25">
      <c r="A102" s="1">
        <v>44144</v>
      </c>
      <c r="B102" t="s">
        <v>16</v>
      </c>
      <c r="C102">
        <v>60.881818000000003</v>
      </c>
      <c r="D102">
        <v>38.318182</v>
      </c>
      <c r="E102">
        <v>46.682141899999998</v>
      </c>
      <c r="F102">
        <v>49.37</v>
      </c>
      <c r="G102">
        <v>11.109090999999999</v>
      </c>
      <c r="H102">
        <v>34.638069700000003</v>
      </c>
      <c r="I102">
        <v>99.912941000000004</v>
      </c>
      <c r="J102">
        <v>30.64</v>
      </c>
      <c r="K102">
        <v>68.292737000000002</v>
      </c>
      <c r="L102">
        <v>3.0625</v>
      </c>
      <c r="M102">
        <v>0</v>
      </c>
      <c r="N102">
        <v>0.98361880000000002</v>
      </c>
      <c r="O102" t="s">
        <v>17</v>
      </c>
      <c r="P102" t="s">
        <v>21</v>
      </c>
    </row>
    <row r="103" spans="1:16" x14ac:dyDescent="0.25">
      <c r="A103" s="1">
        <v>44144</v>
      </c>
      <c r="B103" t="s">
        <v>19</v>
      </c>
      <c r="C103">
        <v>80.576922999999994</v>
      </c>
      <c r="D103">
        <v>51.630769000000001</v>
      </c>
      <c r="E103">
        <v>61.307951899999999</v>
      </c>
      <c r="F103">
        <v>53.158332999999999</v>
      </c>
      <c r="G103">
        <v>7.7538460000000002</v>
      </c>
      <c r="H103">
        <v>33.782631700000003</v>
      </c>
      <c r="I103">
        <v>87.446667000000005</v>
      </c>
      <c r="J103">
        <v>13.31</v>
      </c>
      <c r="K103">
        <v>47.9373395</v>
      </c>
      <c r="L103">
        <v>13.076923000000001</v>
      </c>
      <c r="M103">
        <v>1.6666669999999999</v>
      </c>
      <c r="N103">
        <v>4.4195045999999998</v>
      </c>
      <c r="O103" t="s">
        <v>17</v>
      </c>
      <c r="P103" t="s">
        <v>21</v>
      </c>
    </row>
    <row r="104" spans="1:16" x14ac:dyDescent="0.25">
      <c r="A104" s="1">
        <v>44143</v>
      </c>
      <c r="B104" t="s">
        <v>16</v>
      </c>
      <c r="C104">
        <v>58.427273</v>
      </c>
      <c r="D104">
        <v>46.457895000000001</v>
      </c>
      <c r="E104">
        <v>51.546855000000001</v>
      </c>
      <c r="F104">
        <v>52.6</v>
      </c>
      <c r="G104">
        <v>-0.32727299999999998</v>
      </c>
      <c r="H104">
        <v>34.321548800000002</v>
      </c>
      <c r="I104">
        <v>99.424285999999995</v>
      </c>
      <c r="J104">
        <v>11.001818</v>
      </c>
      <c r="K104">
        <v>61.3839866</v>
      </c>
      <c r="L104">
        <v>7.2727269999999997</v>
      </c>
      <c r="M104">
        <v>0.272727</v>
      </c>
      <c r="N104">
        <v>3.0037874000000002</v>
      </c>
      <c r="O104" t="s">
        <v>17</v>
      </c>
      <c r="P104" t="s">
        <v>21</v>
      </c>
    </row>
    <row r="105" spans="1:16" x14ac:dyDescent="0.25">
      <c r="A105" s="1">
        <v>44143</v>
      </c>
      <c r="B105" t="s">
        <v>19</v>
      </c>
      <c r="C105">
        <v>81.261538000000002</v>
      </c>
      <c r="D105">
        <v>49.663158000000003</v>
      </c>
      <c r="E105">
        <v>64.437735599999996</v>
      </c>
      <c r="F105">
        <v>55.1</v>
      </c>
      <c r="G105">
        <v>-4.9384620000000004</v>
      </c>
      <c r="H105">
        <v>33.7557264</v>
      </c>
      <c r="I105">
        <v>82.969048000000001</v>
      </c>
      <c r="J105">
        <v>5.29</v>
      </c>
      <c r="K105">
        <v>45.812162299999997</v>
      </c>
      <c r="L105">
        <v>8.6923080000000006</v>
      </c>
      <c r="M105">
        <v>3.2380949999999999</v>
      </c>
      <c r="N105">
        <v>5.5777282000000001</v>
      </c>
      <c r="O105" t="s">
        <v>17</v>
      </c>
      <c r="P105" t="s">
        <v>21</v>
      </c>
    </row>
    <row r="106" spans="1:16" x14ac:dyDescent="0.25">
      <c r="A106" s="1">
        <v>44142</v>
      </c>
      <c r="B106" t="s">
        <v>16</v>
      </c>
      <c r="C106">
        <v>56.907142999999998</v>
      </c>
      <c r="D106">
        <v>44.476363999999997</v>
      </c>
      <c r="E106">
        <v>51.670974999999999</v>
      </c>
      <c r="F106">
        <v>50.206249999999997</v>
      </c>
      <c r="G106">
        <v>29.185455000000001</v>
      </c>
      <c r="H106">
        <v>39.918700000000001</v>
      </c>
      <c r="I106">
        <v>96.439091000000005</v>
      </c>
      <c r="J106">
        <v>45.78</v>
      </c>
      <c r="K106">
        <v>71.570015299999994</v>
      </c>
      <c r="L106">
        <v>6.125</v>
      </c>
      <c r="M106">
        <v>0.36363600000000001</v>
      </c>
      <c r="N106">
        <v>2.0856568000000002</v>
      </c>
      <c r="O106" t="s">
        <v>17</v>
      </c>
      <c r="P106" t="s">
        <v>18</v>
      </c>
    </row>
    <row r="107" spans="1:16" x14ac:dyDescent="0.25">
      <c r="A107" s="1">
        <v>44142</v>
      </c>
      <c r="B107" t="s">
        <v>19</v>
      </c>
      <c r="C107">
        <v>77.838462000000007</v>
      </c>
      <c r="D107">
        <v>50.827272999999998</v>
      </c>
      <c r="E107">
        <v>65.733496400000007</v>
      </c>
      <c r="F107">
        <v>53.489189000000003</v>
      </c>
      <c r="G107">
        <v>23.776923</v>
      </c>
      <c r="H107">
        <v>38.278546900000002</v>
      </c>
      <c r="I107">
        <v>87.630269999999996</v>
      </c>
      <c r="J107">
        <v>17.991537999999998</v>
      </c>
      <c r="K107">
        <v>48.145692599999997</v>
      </c>
      <c r="L107">
        <v>11.783784000000001</v>
      </c>
      <c r="M107">
        <v>3.1538460000000001</v>
      </c>
      <c r="N107">
        <v>6.1553208000000001</v>
      </c>
      <c r="O107" t="s">
        <v>17</v>
      </c>
      <c r="P107" t="s">
        <v>18</v>
      </c>
    </row>
    <row r="108" spans="1:16" x14ac:dyDescent="0.25">
      <c r="A108" s="1">
        <v>44141</v>
      </c>
      <c r="B108" t="s">
        <v>16</v>
      </c>
      <c r="C108">
        <v>57.838889000000002</v>
      </c>
      <c r="D108">
        <v>48.245455</v>
      </c>
      <c r="E108">
        <v>53.122879500000003</v>
      </c>
      <c r="F108">
        <v>54.94</v>
      </c>
      <c r="G108">
        <v>21.409091</v>
      </c>
      <c r="H108">
        <v>43.722449500000003</v>
      </c>
      <c r="I108">
        <v>100</v>
      </c>
      <c r="J108">
        <v>32.971817999999999</v>
      </c>
      <c r="K108">
        <v>74.698507800000002</v>
      </c>
      <c r="L108">
        <v>8.1111109999999993</v>
      </c>
      <c r="M108">
        <v>0</v>
      </c>
      <c r="N108">
        <v>2.1384596</v>
      </c>
      <c r="O108" t="s">
        <v>17</v>
      </c>
      <c r="P108" t="s">
        <v>21</v>
      </c>
    </row>
    <row r="109" spans="1:16" x14ac:dyDescent="0.25">
      <c r="A109" s="1">
        <v>44141</v>
      </c>
      <c r="B109" t="s">
        <v>19</v>
      </c>
      <c r="C109">
        <v>75.236923000000004</v>
      </c>
      <c r="D109">
        <v>60.06</v>
      </c>
      <c r="E109">
        <v>67.044758200000004</v>
      </c>
      <c r="F109">
        <v>56.864286</v>
      </c>
      <c r="G109">
        <v>19.618462000000001</v>
      </c>
      <c r="H109">
        <v>42.738919299999999</v>
      </c>
      <c r="I109">
        <v>86.391429000000002</v>
      </c>
      <c r="J109">
        <v>16.763076999999999</v>
      </c>
      <c r="K109">
        <v>51.277583999999997</v>
      </c>
      <c r="L109">
        <v>8.7857140000000005</v>
      </c>
      <c r="M109">
        <v>2.1538460000000001</v>
      </c>
      <c r="N109">
        <v>5.1590292</v>
      </c>
      <c r="O109" t="s">
        <v>17</v>
      </c>
      <c r="P109" t="s">
        <v>21</v>
      </c>
    </row>
    <row r="110" spans="1:16" x14ac:dyDescent="0.25">
      <c r="A110" s="1">
        <v>44140</v>
      </c>
      <c r="B110" t="s">
        <v>16</v>
      </c>
      <c r="C110">
        <v>59.34</v>
      </c>
      <c r="D110">
        <v>47.027273000000001</v>
      </c>
      <c r="E110">
        <v>53.6643355</v>
      </c>
      <c r="F110">
        <v>54.121053000000003</v>
      </c>
      <c r="G110">
        <v>25.498182</v>
      </c>
      <c r="H110">
        <v>41.0196811</v>
      </c>
      <c r="I110">
        <v>99.564211</v>
      </c>
      <c r="J110">
        <v>32.32</v>
      </c>
      <c r="K110">
        <v>67.846878000000004</v>
      </c>
      <c r="L110">
        <v>3.1818179999999998</v>
      </c>
      <c r="M110">
        <v>0.272727</v>
      </c>
      <c r="N110">
        <v>1.669189</v>
      </c>
      <c r="O110" t="s">
        <v>17</v>
      </c>
      <c r="P110" t="s">
        <v>21</v>
      </c>
    </row>
    <row r="111" spans="1:16" x14ac:dyDescent="0.25">
      <c r="A111" s="1">
        <v>44140</v>
      </c>
      <c r="B111" t="s">
        <v>19</v>
      </c>
      <c r="C111">
        <v>80.184614999999994</v>
      </c>
      <c r="D111">
        <v>63.030768999999999</v>
      </c>
      <c r="E111">
        <v>69.420287299999998</v>
      </c>
      <c r="F111">
        <v>54.833333000000003</v>
      </c>
      <c r="G111">
        <v>21.253845999999999</v>
      </c>
      <c r="H111">
        <v>38.934190100000002</v>
      </c>
      <c r="I111">
        <v>73.954667000000001</v>
      </c>
      <c r="J111">
        <v>17.273077000000001</v>
      </c>
      <c r="K111">
        <v>39.875169399999997</v>
      </c>
      <c r="L111">
        <v>6.3846150000000002</v>
      </c>
      <c r="M111">
        <v>1.769231</v>
      </c>
      <c r="N111">
        <v>4.2572248999999998</v>
      </c>
      <c r="O111" t="s">
        <v>17</v>
      </c>
      <c r="P111" t="s">
        <v>20</v>
      </c>
    </row>
    <row r="112" spans="1:16" x14ac:dyDescent="0.25">
      <c r="A112" s="1">
        <v>44139</v>
      </c>
      <c r="B112" t="s">
        <v>16</v>
      </c>
      <c r="C112">
        <v>62.436363999999998</v>
      </c>
      <c r="D112">
        <v>41.323636</v>
      </c>
      <c r="E112">
        <v>51.918640099999998</v>
      </c>
      <c r="F112">
        <v>51.337499999999999</v>
      </c>
      <c r="G112">
        <v>21.994544999999999</v>
      </c>
      <c r="H112">
        <v>38.039568199999998</v>
      </c>
      <c r="I112">
        <v>96.8125</v>
      </c>
      <c r="J112">
        <v>30.022727</v>
      </c>
      <c r="K112">
        <v>63.046772799999999</v>
      </c>
      <c r="L112">
        <v>4.8181820000000002</v>
      </c>
      <c r="M112">
        <v>0</v>
      </c>
      <c r="N112">
        <v>1.3526516</v>
      </c>
      <c r="O112" t="s">
        <v>17</v>
      </c>
      <c r="P112" t="s">
        <v>20</v>
      </c>
    </row>
    <row r="113" spans="1:16" x14ac:dyDescent="0.25">
      <c r="A113" s="1">
        <v>44139</v>
      </c>
      <c r="B113" t="s">
        <v>19</v>
      </c>
      <c r="C113">
        <v>79.369230999999999</v>
      </c>
      <c r="D113">
        <v>58.132308000000002</v>
      </c>
      <c r="E113">
        <v>69.772307799999993</v>
      </c>
      <c r="F113">
        <v>52.663635999999997</v>
      </c>
      <c r="G113">
        <v>15.892308</v>
      </c>
      <c r="H113">
        <v>34.550671299999998</v>
      </c>
      <c r="I113">
        <v>78.964090999999996</v>
      </c>
      <c r="J113">
        <v>11.433077000000001</v>
      </c>
      <c r="K113">
        <v>34.423255300000001</v>
      </c>
      <c r="L113">
        <v>4.7692310000000004</v>
      </c>
      <c r="M113">
        <v>2.6153849999999998</v>
      </c>
      <c r="N113">
        <v>3.4475525</v>
      </c>
      <c r="O113" t="s">
        <v>17</v>
      </c>
      <c r="P113" t="s">
        <v>20</v>
      </c>
    </row>
    <row r="114" spans="1:16" x14ac:dyDescent="0.25">
      <c r="A114" s="1">
        <v>44138</v>
      </c>
      <c r="B114" t="s">
        <v>16</v>
      </c>
      <c r="C114">
        <v>61.945455000000003</v>
      </c>
      <c r="D114">
        <v>43.236364000000002</v>
      </c>
      <c r="E114">
        <v>50.508878799999998</v>
      </c>
      <c r="F114">
        <v>50.818182</v>
      </c>
      <c r="G114">
        <v>23.972726999999999</v>
      </c>
      <c r="H114">
        <v>36.485681900000003</v>
      </c>
      <c r="I114">
        <v>88.566363999999993</v>
      </c>
      <c r="J114">
        <v>43.503636</v>
      </c>
      <c r="K114">
        <v>61.122287900000003</v>
      </c>
      <c r="L114">
        <v>1.7272730000000001</v>
      </c>
      <c r="M114">
        <v>0</v>
      </c>
      <c r="N114">
        <v>0.94696959999999997</v>
      </c>
      <c r="O114" t="s">
        <v>17</v>
      </c>
      <c r="P114" t="s">
        <v>20</v>
      </c>
    </row>
    <row r="115" spans="1:16" x14ac:dyDescent="0.25">
      <c r="A115" s="1">
        <v>44138</v>
      </c>
      <c r="B115" t="s">
        <v>19</v>
      </c>
      <c r="C115">
        <v>74.230768999999995</v>
      </c>
      <c r="D115">
        <v>56.218462000000002</v>
      </c>
      <c r="E115">
        <v>67.755807799999999</v>
      </c>
      <c r="F115">
        <v>48.338462</v>
      </c>
      <c r="G115">
        <v>15.332307999999999</v>
      </c>
      <c r="H115">
        <v>33.336525700000003</v>
      </c>
      <c r="I115">
        <v>57.669231000000003</v>
      </c>
      <c r="J115">
        <v>15.82</v>
      </c>
      <c r="K115">
        <v>34.312596200000002</v>
      </c>
      <c r="L115">
        <v>6.3076920000000003</v>
      </c>
      <c r="M115">
        <v>2.25</v>
      </c>
      <c r="N115">
        <v>3.8634615000000001</v>
      </c>
      <c r="O115" t="s">
        <v>17</v>
      </c>
      <c r="P115" t="s">
        <v>20</v>
      </c>
    </row>
    <row r="116" spans="1:16" x14ac:dyDescent="0.25">
      <c r="A116" s="1">
        <v>44137</v>
      </c>
      <c r="B116" t="s">
        <v>16</v>
      </c>
      <c r="C116">
        <v>60.8</v>
      </c>
      <c r="D116">
        <v>45.358333000000002</v>
      </c>
      <c r="E116">
        <v>51.479469700000003</v>
      </c>
      <c r="F116">
        <v>50.981817999999997</v>
      </c>
      <c r="G116">
        <v>20.216667000000001</v>
      </c>
      <c r="H116">
        <v>37.7312121</v>
      </c>
      <c r="I116">
        <v>96.933333000000005</v>
      </c>
      <c r="J116">
        <v>36.883333</v>
      </c>
      <c r="K116">
        <v>63.478666599999997</v>
      </c>
      <c r="L116">
        <v>3.3636360000000001</v>
      </c>
      <c r="M116">
        <v>0.16666700000000001</v>
      </c>
      <c r="N116">
        <v>1.3939393</v>
      </c>
      <c r="O116" t="s">
        <v>17</v>
      </c>
      <c r="P116" t="s">
        <v>20</v>
      </c>
    </row>
    <row r="117" spans="1:16" x14ac:dyDescent="0.25">
      <c r="A117" s="1">
        <v>44137</v>
      </c>
      <c r="B117" t="s">
        <v>19</v>
      </c>
      <c r="C117">
        <v>77.323076999999998</v>
      </c>
      <c r="D117">
        <v>55.130769000000001</v>
      </c>
      <c r="E117">
        <v>66.888364100000004</v>
      </c>
      <c r="F117">
        <v>48.753846000000003</v>
      </c>
      <c r="G117">
        <v>14.193333000000001</v>
      </c>
      <c r="H117">
        <v>34.018842399999997</v>
      </c>
      <c r="I117">
        <v>61.707999999999998</v>
      </c>
      <c r="J117">
        <v>16.265999999999998</v>
      </c>
      <c r="K117">
        <v>37.531432899999999</v>
      </c>
      <c r="L117">
        <v>10.857143000000001</v>
      </c>
      <c r="M117">
        <v>2.6153849999999998</v>
      </c>
      <c r="N117">
        <v>5.6303298000000002</v>
      </c>
      <c r="O117" t="s">
        <v>17</v>
      </c>
      <c r="P117" t="s">
        <v>20</v>
      </c>
    </row>
    <row r="118" spans="1:16" x14ac:dyDescent="0.25">
      <c r="A118" s="1">
        <v>44136</v>
      </c>
      <c r="B118" t="s">
        <v>16</v>
      </c>
      <c r="C118">
        <v>58.030768999999999</v>
      </c>
      <c r="D118">
        <v>47.863636</v>
      </c>
      <c r="E118">
        <v>53.090636600000003</v>
      </c>
      <c r="F118">
        <v>51.945881999999997</v>
      </c>
      <c r="G118">
        <v>6.2</v>
      </c>
      <c r="H118">
        <v>39.210632500000003</v>
      </c>
      <c r="I118">
        <v>99.26</v>
      </c>
      <c r="J118">
        <v>18.991817999999999</v>
      </c>
      <c r="K118">
        <v>65.524610600000003</v>
      </c>
      <c r="L118">
        <v>6.0555560000000002</v>
      </c>
      <c r="M118">
        <v>0.25</v>
      </c>
      <c r="N118">
        <v>2.2864206999999999</v>
      </c>
      <c r="O118" t="s">
        <v>17</v>
      </c>
      <c r="P118" t="s">
        <v>21</v>
      </c>
    </row>
    <row r="119" spans="1:16" x14ac:dyDescent="0.25">
      <c r="A119" s="1">
        <v>44136</v>
      </c>
      <c r="B119" t="s">
        <v>19</v>
      </c>
      <c r="C119">
        <v>78.446154000000007</v>
      </c>
      <c r="D119">
        <v>57.823999999999998</v>
      </c>
      <c r="E119">
        <v>66.278108900000007</v>
      </c>
      <c r="F119">
        <v>51.157142999999998</v>
      </c>
      <c r="G119">
        <v>-1.1769229999999999</v>
      </c>
      <c r="H119">
        <v>37.2243973</v>
      </c>
      <c r="I119">
        <v>74.188000000000002</v>
      </c>
      <c r="J119">
        <v>7.5369229999999998</v>
      </c>
      <c r="K119">
        <v>46.2044055</v>
      </c>
      <c r="L119">
        <v>8.6315790000000003</v>
      </c>
      <c r="M119">
        <v>2.6923080000000001</v>
      </c>
      <c r="N119">
        <v>4.7838979000000004</v>
      </c>
      <c r="O119" t="s">
        <v>17</v>
      </c>
      <c r="P119" t="s">
        <v>21</v>
      </c>
    </row>
    <row r="120" spans="1:16" x14ac:dyDescent="0.25">
      <c r="A120" s="1">
        <v>44135</v>
      </c>
      <c r="B120" t="s">
        <v>16</v>
      </c>
      <c r="C120">
        <v>59.1</v>
      </c>
      <c r="D120">
        <v>47.036363999999999</v>
      </c>
      <c r="E120">
        <v>54.638508600000002</v>
      </c>
      <c r="F120">
        <v>56.851429000000003</v>
      </c>
      <c r="G120">
        <v>-9.1545450000000006</v>
      </c>
      <c r="H120">
        <v>35.473024799999997</v>
      </c>
      <c r="I120">
        <v>98.328929000000002</v>
      </c>
      <c r="J120">
        <v>11.818182</v>
      </c>
      <c r="K120">
        <v>58.1276838</v>
      </c>
      <c r="L120">
        <v>7.3</v>
      </c>
      <c r="M120">
        <v>0.16666700000000001</v>
      </c>
      <c r="N120">
        <v>2.3904546999999998</v>
      </c>
      <c r="O120" t="s">
        <v>17</v>
      </c>
      <c r="P120" t="s">
        <v>21</v>
      </c>
    </row>
    <row r="121" spans="1:16" x14ac:dyDescent="0.25">
      <c r="A121" s="1">
        <v>44135</v>
      </c>
      <c r="B121" t="s">
        <v>19</v>
      </c>
      <c r="C121">
        <v>75.338462000000007</v>
      </c>
      <c r="D121">
        <v>56.215237999999999</v>
      </c>
      <c r="E121">
        <v>67.165857599999995</v>
      </c>
      <c r="F121">
        <v>55.589333000000003</v>
      </c>
      <c r="G121">
        <v>-15.392308</v>
      </c>
      <c r="H121">
        <v>33.720594400000003</v>
      </c>
      <c r="I121">
        <v>86.932666999999995</v>
      </c>
      <c r="J121">
        <v>6.91</v>
      </c>
      <c r="K121">
        <v>43.264349600000003</v>
      </c>
      <c r="L121">
        <v>7.5</v>
      </c>
      <c r="M121">
        <v>2.0666669999999998</v>
      </c>
      <c r="N121">
        <v>4.6501466000000002</v>
      </c>
      <c r="O121" t="s">
        <v>17</v>
      </c>
      <c r="P121" t="s">
        <v>20</v>
      </c>
    </row>
    <row r="122" spans="1:16" x14ac:dyDescent="0.25">
      <c r="A122" s="1">
        <v>44134</v>
      </c>
      <c r="B122" t="s">
        <v>16</v>
      </c>
      <c r="C122">
        <v>59.710999999999999</v>
      </c>
      <c r="D122">
        <v>50.118181999999997</v>
      </c>
      <c r="E122">
        <v>55.896270399999999</v>
      </c>
      <c r="F122">
        <v>59.405999999999999</v>
      </c>
      <c r="G122">
        <v>-13.963635999999999</v>
      </c>
      <c r="H122">
        <v>33.5641228</v>
      </c>
      <c r="I122">
        <v>98.947500000000005</v>
      </c>
      <c r="J122">
        <v>5.7309089999999996</v>
      </c>
      <c r="K122">
        <v>55.787047700000002</v>
      </c>
      <c r="L122">
        <v>7.8181820000000002</v>
      </c>
      <c r="M122">
        <v>0.272727</v>
      </c>
      <c r="N122">
        <v>3.2295455</v>
      </c>
      <c r="O122" t="s">
        <v>17</v>
      </c>
      <c r="P122" t="s">
        <v>21</v>
      </c>
    </row>
    <row r="123" spans="1:16" x14ac:dyDescent="0.25">
      <c r="A123" s="1">
        <v>44134</v>
      </c>
      <c r="B123" t="s">
        <v>19</v>
      </c>
      <c r="C123">
        <v>74.378461999999999</v>
      </c>
      <c r="D123">
        <v>61.557895000000002</v>
      </c>
      <c r="E123">
        <v>67.949844900000002</v>
      </c>
      <c r="F123">
        <v>60.563158000000001</v>
      </c>
      <c r="G123">
        <v>-12.684615000000001</v>
      </c>
      <c r="H123">
        <v>30.9027864</v>
      </c>
      <c r="I123">
        <v>90.419473999999994</v>
      </c>
      <c r="J123">
        <v>3.835385</v>
      </c>
      <c r="K123">
        <v>40.600881200000003</v>
      </c>
      <c r="L123">
        <v>11.615385</v>
      </c>
      <c r="M123">
        <v>2.538462</v>
      </c>
      <c r="N123">
        <v>5.6057901000000001</v>
      </c>
      <c r="O123" t="s">
        <v>17</v>
      </c>
      <c r="P123" t="s">
        <v>21</v>
      </c>
    </row>
    <row r="124" spans="1:16" x14ac:dyDescent="0.25">
      <c r="A124" s="1">
        <v>44133</v>
      </c>
      <c r="B124" t="s">
        <v>16</v>
      </c>
      <c r="C124">
        <v>66.829091000000005</v>
      </c>
      <c r="D124">
        <v>48.463636000000001</v>
      </c>
      <c r="E124">
        <v>56.235363599999999</v>
      </c>
      <c r="F124">
        <v>57.016364000000003</v>
      </c>
      <c r="G124">
        <v>0.86</v>
      </c>
      <c r="H124">
        <v>37.058000100000001</v>
      </c>
      <c r="I124">
        <v>91.836364000000003</v>
      </c>
      <c r="J124">
        <v>19.552727000000001</v>
      </c>
      <c r="K124">
        <v>60.010090900000002</v>
      </c>
      <c r="L124">
        <v>10.4</v>
      </c>
      <c r="M124">
        <v>0.272727</v>
      </c>
      <c r="N124">
        <v>3.7036362</v>
      </c>
      <c r="O124" t="s">
        <v>17</v>
      </c>
      <c r="P124" t="s">
        <v>20</v>
      </c>
    </row>
    <row r="125" spans="1:16" x14ac:dyDescent="0.25">
      <c r="A125" s="1">
        <v>44133</v>
      </c>
      <c r="B125" t="s">
        <v>19</v>
      </c>
      <c r="C125">
        <v>76.187691999999998</v>
      </c>
      <c r="D125">
        <v>60.253846000000003</v>
      </c>
      <c r="E125">
        <v>69.079460299999994</v>
      </c>
      <c r="F125">
        <v>52.773845999999999</v>
      </c>
      <c r="G125">
        <v>-15.338462</v>
      </c>
      <c r="H125">
        <v>31.002024299999999</v>
      </c>
      <c r="I125">
        <v>71.658332999999999</v>
      </c>
      <c r="J125">
        <v>4.4561539999999997</v>
      </c>
      <c r="K125">
        <v>35.698225600000001</v>
      </c>
      <c r="L125">
        <v>14.769231</v>
      </c>
      <c r="M125">
        <v>1.6153850000000001</v>
      </c>
      <c r="N125">
        <v>6.5257997999999997</v>
      </c>
      <c r="O125" t="s">
        <v>17</v>
      </c>
      <c r="P125" t="s">
        <v>20</v>
      </c>
    </row>
    <row r="126" spans="1:16" x14ac:dyDescent="0.25">
      <c r="A126" s="1">
        <v>44132</v>
      </c>
      <c r="B126" t="s">
        <v>16</v>
      </c>
      <c r="C126">
        <v>64.318181999999993</v>
      </c>
      <c r="D126">
        <v>43.245455</v>
      </c>
      <c r="E126">
        <v>54.834876700000002</v>
      </c>
      <c r="F126">
        <v>61.429231000000001</v>
      </c>
      <c r="G126">
        <v>26.072727</v>
      </c>
      <c r="H126">
        <v>41.969790600000003</v>
      </c>
      <c r="I126">
        <v>96.924615000000003</v>
      </c>
      <c r="J126">
        <v>46.817273</v>
      </c>
      <c r="K126">
        <v>67.642126899999994</v>
      </c>
      <c r="L126">
        <v>4.4666670000000002</v>
      </c>
      <c r="M126">
        <v>0.36363600000000001</v>
      </c>
      <c r="N126">
        <v>1.8390242999999999</v>
      </c>
      <c r="O126" t="s">
        <v>17</v>
      </c>
      <c r="P126" t="s">
        <v>20</v>
      </c>
    </row>
    <row r="127" spans="1:16" x14ac:dyDescent="0.25">
      <c r="A127" s="1">
        <v>44132</v>
      </c>
      <c r="B127" t="s">
        <v>19</v>
      </c>
      <c r="C127">
        <v>77.553845999999993</v>
      </c>
      <c r="D127">
        <v>61.007691999999999</v>
      </c>
      <c r="E127">
        <v>69.981691400000003</v>
      </c>
      <c r="F127">
        <v>55.838462</v>
      </c>
      <c r="G127">
        <v>11.06875</v>
      </c>
      <c r="H127">
        <v>36.600628399999998</v>
      </c>
      <c r="I127">
        <v>64.082307999999998</v>
      </c>
      <c r="J127">
        <v>12.456875</v>
      </c>
      <c r="K127">
        <v>35.494181500000003</v>
      </c>
      <c r="L127">
        <v>14.230769</v>
      </c>
      <c r="M127">
        <v>3.3636360000000001</v>
      </c>
      <c r="N127">
        <v>6.0061438000000003</v>
      </c>
      <c r="O127" t="s">
        <v>17</v>
      </c>
      <c r="P127" t="s">
        <v>20</v>
      </c>
    </row>
    <row r="128" spans="1:16" x14ac:dyDescent="0.25">
      <c r="A128" s="1">
        <v>44131</v>
      </c>
      <c r="B128" t="s">
        <v>16</v>
      </c>
      <c r="C128">
        <v>67.836364000000003</v>
      </c>
      <c r="D128">
        <v>47</v>
      </c>
      <c r="E128">
        <v>56.375515100000001</v>
      </c>
      <c r="F128">
        <v>58.92</v>
      </c>
      <c r="G128">
        <v>7.3545449999999999</v>
      </c>
      <c r="H128">
        <v>40.041212100000003</v>
      </c>
      <c r="I128">
        <v>96.096666999999997</v>
      </c>
      <c r="J128">
        <v>17.826364000000002</v>
      </c>
      <c r="K128">
        <v>61.461939299999997</v>
      </c>
      <c r="L128">
        <v>3.9090910000000001</v>
      </c>
      <c r="M128">
        <v>0.2</v>
      </c>
      <c r="N128">
        <v>1.4472729</v>
      </c>
      <c r="O128" t="s">
        <v>17</v>
      </c>
      <c r="P128" t="s">
        <v>20</v>
      </c>
    </row>
    <row r="129" spans="1:16" x14ac:dyDescent="0.25">
      <c r="A129" s="1">
        <v>44131</v>
      </c>
      <c r="B129" t="s">
        <v>19</v>
      </c>
      <c r="C129">
        <v>79.630769000000001</v>
      </c>
      <c r="D129">
        <v>60.378261000000002</v>
      </c>
      <c r="E129">
        <v>70.5753646</v>
      </c>
      <c r="F129">
        <v>56.452308000000002</v>
      </c>
      <c r="G129">
        <v>3.1076920000000001</v>
      </c>
      <c r="H129">
        <v>35.423718999999998</v>
      </c>
      <c r="I129">
        <v>78.236521999999994</v>
      </c>
      <c r="J129">
        <v>8.7630769999999991</v>
      </c>
      <c r="K129">
        <v>37.134190799999999</v>
      </c>
      <c r="L129">
        <v>8.0769230000000007</v>
      </c>
      <c r="M129">
        <v>2.1538460000000001</v>
      </c>
      <c r="N129">
        <v>4.1926420999999996</v>
      </c>
      <c r="O129" t="s">
        <v>17</v>
      </c>
      <c r="P129" t="s">
        <v>20</v>
      </c>
    </row>
    <row r="130" spans="1:16" x14ac:dyDescent="0.25">
      <c r="A130" s="1">
        <v>44130</v>
      </c>
      <c r="B130" t="s">
        <v>16</v>
      </c>
      <c r="C130">
        <v>57.846153999999999</v>
      </c>
      <c r="D130">
        <v>52.292856999999998</v>
      </c>
      <c r="E130">
        <v>56.200409299999997</v>
      </c>
      <c r="F130">
        <v>56.889091000000001</v>
      </c>
      <c r="G130">
        <v>10.445455000000001</v>
      </c>
      <c r="H130">
        <v>42.550631500000001</v>
      </c>
      <c r="I130">
        <v>98.597273000000001</v>
      </c>
      <c r="J130">
        <v>31.773636</v>
      </c>
      <c r="K130">
        <v>68.566757300000006</v>
      </c>
      <c r="L130">
        <v>7.3636359999999996</v>
      </c>
      <c r="M130">
        <v>0</v>
      </c>
      <c r="N130">
        <v>1.827456</v>
      </c>
      <c r="O130" t="s">
        <v>17</v>
      </c>
      <c r="P130" t="s">
        <v>20</v>
      </c>
    </row>
    <row r="131" spans="1:16" x14ac:dyDescent="0.25">
      <c r="A131" s="1">
        <v>44130</v>
      </c>
      <c r="B131" t="s">
        <v>19</v>
      </c>
      <c r="C131">
        <v>77.223077000000004</v>
      </c>
      <c r="D131">
        <v>61.16</v>
      </c>
      <c r="E131">
        <v>69.734843100000006</v>
      </c>
      <c r="F131">
        <v>54.687691999999998</v>
      </c>
      <c r="G131">
        <v>-11.993333</v>
      </c>
      <c r="H131">
        <v>39.0038944</v>
      </c>
      <c r="I131">
        <v>64.490667000000002</v>
      </c>
      <c r="J131">
        <v>4.8526670000000003</v>
      </c>
      <c r="K131">
        <v>42.438150100000001</v>
      </c>
      <c r="L131">
        <v>19.8</v>
      </c>
      <c r="M131">
        <v>2.5</v>
      </c>
      <c r="N131">
        <v>5.7928205999999998</v>
      </c>
      <c r="O131" t="s">
        <v>17</v>
      </c>
      <c r="P131" t="s">
        <v>20</v>
      </c>
    </row>
    <row r="132" spans="1:16" x14ac:dyDescent="0.25">
      <c r="A132" s="1">
        <v>44129</v>
      </c>
      <c r="B132" t="s">
        <v>16</v>
      </c>
      <c r="C132">
        <v>58.715000000000003</v>
      </c>
      <c r="D132">
        <v>52.05</v>
      </c>
      <c r="E132">
        <v>56.050107500000003</v>
      </c>
      <c r="F132">
        <v>55.683332999999998</v>
      </c>
      <c r="G132">
        <v>21.381817999999999</v>
      </c>
      <c r="H132">
        <v>44.556138400000002</v>
      </c>
      <c r="I132">
        <v>100</v>
      </c>
      <c r="J132">
        <v>27.600909000000001</v>
      </c>
      <c r="K132">
        <v>70.417287000000002</v>
      </c>
      <c r="L132">
        <v>4.5</v>
      </c>
      <c r="M132">
        <v>0</v>
      </c>
      <c r="N132">
        <v>1.9616439000000001</v>
      </c>
      <c r="O132" t="s">
        <v>17</v>
      </c>
      <c r="P132" t="s">
        <v>20</v>
      </c>
    </row>
    <row r="133" spans="1:16" x14ac:dyDescent="0.25">
      <c r="A133" s="1">
        <v>44129</v>
      </c>
      <c r="B133" t="s">
        <v>19</v>
      </c>
      <c r="C133">
        <v>78.538461999999996</v>
      </c>
      <c r="D133">
        <v>56.408000000000001</v>
      </c>
      <c r="E133">
        <v>68.354884999999996</v>
      </c>
      <c r="F133">
        <v>56.986153999999999</v>
      </c>
      <c r="G133">
        <v>22.892308</v>
      </c>
      <c r="H133">
        <v>43.291361600000002</v>
      </c>
      <c r="I133">
        <v>77.837999999999994</v>
      </c>
      <c r="J133">
        <v>15.966154</v>
      </c>
      <c r="K133">
        <v>51.060518299999998</v>
      </c>
      <c r="L133">
        <v>5.5714290000000002</v>
      </c>
      <c r="M133">
        <v>3</v>
      </c>
      <c r="N133">
        <v>3.7126372999999999</v>
      </c>
      <c r="O133" t="s">
        <v>17</v>
      </c>
      <c r="P133" t="s">
        <v>20</v>
      </c>
    </row>
    <row r="134" spans="1:16" x14ac:dyDescent="0.25">
      <c r="A134" s="1">
        <v>44128</v>
      </c>
      <c r="B134" t="s">
        <v>16</v>
      </c>
      <c r="C134">
        <v>69.945454999999995</v>
      </c>
      <c r="D134">
        <v>52.036363999999999</v>
      </c>
      <c r="E134">
        <v>59.752374099999997</v>
      </c>
      <c r="F134">
        <v>59.678333000000002</v>
      </c>
      <c r="G134">
        <v>10.227273</v>
      </c>
      <c r="H134">
        <v>42.71893</v>
      </c>
      <c r="I134">
        <v>100</v>
      </c>
      <c r="J134">
        <v>11.537273000000001</v>
      </c>
      <c r="K134">
        <v>63.002180199999998</v>
      </c>
      <c r="L134">
        <v>5.8181820000000002</v>
      </c>
      <c r="M134">
        <v>0</v>
      </c>
      <c r="N134">
        <v>2.2639081000000001</v>
      </c>
      <c r="O134" t="s">
        <v>17</v>
      </c>
      <c r="P134" t="s">
        <v>20</v>
      </c>
    </row>
    <row r="135" spans="1:16" x14ac:dyDescent="0.25">
      <c r="A135" s="1">
        <v>44128</v>
      </c>
      <c r="B135" t="s">
        <v>19</v>
      </c>
      <c r="C135">
        <v>83.461538000000004</v>
      </c>
      <c r="D135">
        <v>58.026667000000003</v>
      </c>
      <c r="E135">
        <v>70.481493400000005</v>
      </c>
      <c r="F135">
        <v>61.120606000000002</v>
      </c>
      <c r="G135">
        <v>14.415385000000001</v>
      </c>
      <c r="H135">
        <v>41.954456200000003</v>
      </c>
      <c r="I135">
        <v>94.476667000000006</v>
      </c>
      <c r="J135">
        <v>7.8223079999999996</v>
      </c>
      <c r="K135">
        <v>48.555111599999996</v>
      </c>
      <c r="L135">
        <v>11.533333000000001</v>
      </c>
      <c r="M135">
        <v>1.9230769999999999</v>
      </c>
      <c r="N135">
        <v>4.9277797000000003</v>
      </c>
      <c r="O135" t="s">
        <v>17</v>
      </c>
      <c r="P135" t="s">
        <v>18</v>
      </c>
    </row>
    <row r="136" spans="1:16" x14ac:dyDescent="0.25">
      <c r="A136" s="1">
        <v>44127</v>
      </c>
      <c r="B136" t="s">
        <v>16</v>
      </c>
      <c r="C136">
        <v>68.527272999999994</v>
      </c>
      <c r="D136">
        <v>54.227272999999997</v>
      </c>
      <c r="E136">
        <v>59.5589242</v>
      </c>
      <c r="F136">
        <v>54.188889000000003</v>
      </c>
      <c r="G136">
        <v>13.636364</v>
      </c>
      <c r="H136">
        <v>42.213203900000003</v>
      </c>
      <c r="I136">
        <v>96.042726999999999</v>
      </c>
      <c r="J136">
        <v>18.282727000000001</v>
      </c>
      <c r="K136">
        <v>62.322551500000003</v>
      </c>
      <c r="L136">
        <v>4</v>
      </c>
      <c r="M136">
        <v>9.0909000000000004E-2</v>
      </c>
      <c r="N136">
        <v>1.9350506000000001</v>
      </c>
      <c r="O136" t="s">
        <v>17</v>
      </c>
      <c r="P136" t="s">
        <v>20</v>
      </c>
    </row>
    <row r="137" spans="1:16" x14ac:dyDescent="0.25">
      <c r="A137" s="1">
        <v>44127</v>
      </c>
      <c r="B137" t="s">
        <v>19</v>
      </c>
      <c r="C137">
        <v>89.269231000000005</v>
      </c>
      <c r="D137">
        <v>64.375</v>
      </c>
      <c r="E137">
        <v>72.988355799999994</v>
      </c>
      <c r="F137">
        <v>54.4</v>
      </c>
      <c r="G137">
        <v>8.2923080000000002</v>
      </c>
      <c r="H137">
        <v>38.382051099999998</v>
      </c>
      <c r="I137">
        <v>67.154375000000002</v>
      </c>
      <c r="J137">
        <v>6.5946150000000001</v>
      </c>
      <c r="K137">
        <v>40.024069099999998</v>
      </c>
      <c r="L137">
        <v>9.4615379999999991</v>
      </c>
      <c r="M137">
        <v>3.25</v>
      </c>
      <c r="N137">
        <v>4.8207490000000002</v>
      </c>
      <c r="O137" t="s">
        <v>17</v>
      </c>
      <c r="P137" t="s">
        <v>20</v>
      </c>
    </row>
    <row r="138" spans="1:16" x14ac:dyDescent="0.25">
      <c r="A138" s="1">
        <v>44126</v>
      </c>
      <c r="B138" t="s">
        <v>16</v>
      </c>
      <c r="C138">
        <v>64.918182000000002</v>
      </c>
      <c r="D138">
        <v>55.058332999999998</v>
      </c>
      <c r="E138">
        <v>58.639272699999999</v>
      </c>
      <c r="F138">
        <v>58.615454999999997</v>
      </c>
      <c r="G138">
        <v>26.812726999999999</v>
      </c>
      <c r="H138">
        <v>45.949848600000003</v>
      </c>
      <c r="I138">
        <v>93.518181999999996</v>
      </c>
      <c r="J138">
        <v>27.674544999999998</v>
      </c>
      <c r="K138">
        <v>68.815561099999996</v>
      </c>
      <c r="L138">
        <v>3.545455</v>
      </c>
      <c r="M138">
        <v>0</v>
      </c>
      <c r="N138">
        <v>1.6530304</v>
      </c>
      <c r="O138" t="s">
        <v>17</v>
      </c>
      <c r="P138" t="s">
        <v>21</v>
      </c>
    </row>
    <row r="139" spans="1:16" x14ac:dyDescent="0.25">
      <c r="A139" s="1">
        <v>44126</v>
      </c>
      <c r="B139" t="s">
        <v>19</v>
      </c>
      <c r="C139">
        <v>89.061537999999999</v>
      </c>
      <c r="D139">
        <v>60.216667000000001</v>
      </c>
      <c r="E139">
        <v>71.6300138</v>
      </c>
      <c r="F139">
        <v>56.62</v>
      </c>
      <c r="G139">
        <v>23.407692000000001</v>
      </c>
      <c r="H139">
        <v>42.947961999999997</v>
      </c>
      <c r="I139">
        <v>80.055000000000007</v>
      </c>
      <c r="J139">
        <v>10.763845999999999</v>
      </c>
      <c r="K139">
        <v>48.144813499999998</v>
      </c>
      <c r="L139">
        <v>6.8461540000000003</v>
      </c>
      <c r="M139">
        <v>3</v>
      </c>
      <c r="N139">
        <v>4.8373724999999999</v>
      </c>
      <c r="O139" t="s">
        <v>17</v>
      </c>
      <c r="P139" t="s">
        <v>21</v>
      </c>
    </row>
    <row r="140" spans="1:16" x14ac:dyDescent="0.25">
      <c r="A140" s="1">
        <v>44125</v>
      </c>
      <c r="B140" t="s">
        <v>16</v>
      </c>
      <c r="C140">
        <v>61.640909000000001</v>
      </c>
      <c r="D140">
        <v>56.009090999999998</v>
      </c>
      <c r="E140">
        <v>58.749533599999999</v>
      </c>
      <c r="F140">
        <v>56.790908999999999</v>
      </c>
      <c r="G140">
        <v>19.2</v>
      </c>
      <c r="H140">
        <v>45.093444900000001</v>
      </c>
      <c r="I140">
        <v>95.21</v>
      </c>
      <c r="J140">
        <v>21.154544999999999</v>
      </c>
      <c r="K140">
        <v>67.761656799999997</v>
      </c>
      <c r="L140">
        <v>4.0909089999999999</v>
      </c>
      <c r="M140">
        <v>0.272727</v>
      </c>
      <c r="N140">
        <v>1.9591448</v>
      </c>
      <c r="O140" t="s">
        <v>17</v>
      </c>
      <c r="P140" t="s">
        <v>21</v>
      </c>
    </row>
    <row r="141" spans="1:16" x14ac:dyDescent="0.25">
      <c r="A141" s="1">
        <v>44125</v>
      </c>
      <c r="B141" t="s">
        <v>19</v>
      </c>
      <c r="C141">
        <v>80.861537999999996</v>
      </c>
      <c r="D141">
        <v>61.911538</v>
      </c>
      <c r="E141">
        <v>71.8134309</v>
      </c>
      <c r="F141">
        <v>59.923810000000003</v>
      </c>
      <c r="G141">
        <v>18.846153999999999</v>
      </c>
      <c r="H141">
        <v>42.767783700000003</v>
      </c>
      <c r="I141">
        <v>86.477307999999994</v>
      </c>
      <c r="J141">
        <v>11.557691999999999</v>
      </c>
      <c r="K141">
        <v>47.814065399999997</v>
      </c>
      <c r="L141">
        <v>6.8823530000000002</v>
      </c>
      <c r="M141">
        <v>2.3076919999999999</v>
      </c>
      <c r="N141">
        <v>4.3409826000000002</v>
      </c>
      <c r="O141" t="s">
        <v>17</v>
      </c>
      <c r="P141" t="s">
        <v>21</v>
      </c>
    </row>
    <row r="142" spans="1:16" x14ac:dyDescent="0.25">
      <c r="A142" s="1">
        <v>44124</v>
      </c>
      <c r="B142" t="s">
        <v>16</v>
      </c>
      <c r="C142">
        <v>68.238181999999995</v>
      </c>
      <c r="D142">
        <v>55.545454999999997</v>
      </c>
      <c r="E142">
        <v>59.491117500000001</v>
      </c>
      <c r="F142">
        <v>56.985556000000003</v>
      </c>
      <c r="G142">
        <v>16.181818</v>
      </c>
      <c r="H142">
        <v>44.753447000000001</v>
      </c>
      <c r="I142">
        <v>94.841110999999998</v>
      </c>
      <c r="J142">
        <v>13.838182</v>
      </c>
      <c r="K142">
        <v>66.022452900000005</v>
      </c>
      <c r="L142">
        <v>5.2727269999999997</v>
      </c>
      <c r="M142">
        <v>0</v>
      </c>
      <c r="N142">
        <v>2.3096415000000001</v>
      </c>
      <c r="O142" t="s">
        <v>17</v>
      </c>
      <c r="P142" t="s">
        <v>21</v>
      </c>
    </row>
    <row r="143" spans="1:16" x14ac:dyDescent="0.25">
      <c r="A143" s="1">
        <v>44124</v>
      </c>
      <c r="B143" t="s">
        <v>19</v>
      </c>
      <c r="C143">
        <v>84.135384999999999</v>
      </c>
      <c r="D143">
        <v>66.827368000000007</v>
      </c>
      <c r="E143">
        <v>74.108473000000004</v>
      </c>
      <c r="F143">
        <v>57.606667000000002</v>
      </c>
      <c r="G143">
        <v>13.683077000000001</v>
      </c>
      <c r="H143">
        <v>42.080326499999998</v>
      </c>
      <c r="I143">
        <v>75.321579</v>
      </c>
      <c r="J143">
        <v>7.5</v>
      </c>
      <c r="K143">
        <v>41.446744600000002</v>
      </c>
      <c r="L143">
        <v>8.0769230000000007</v>
      </c>
      <c r="M143">
        <v>3.3076919999999999</v>
      </c>
      <c r="N143">
        <v>4.9435859000000004</v>
      </c>
      <c r="O143" t="s">
        <v>17</v>
      </c>
      <c r="P143" t="s">
        <v>21</v>
      </c>
    </row>
    <row r="144" spans="1:16" x14ac:dyDescent="0.25">
      <c r="A144" s="1">
        <v>44123</v>
      </c>
      <c r="B144" t="s">
        <v>16</v>
      </c>
      <c r="C144">
        <v>65.136364</v>
      </c>
      <c r="D144">
        <v>55.827272999999998</v>
      </c>
      <c r="E144">
        <v>59.750156500000003</v>
      </c>
      <c r="F144">
        <v>58.524999999999999</v>
      </c>
      <c r="G144">
        <v>36.054544999999997</v>
      </c>
      <c r="H144">
        <v>47.124823300000003</v>
      </c>
      <c r="I144">
        <v>94.360909000000007</v>
      </c>
      <c r="J144">
        <v>42.633636000000003</v>
      </c>
      <c r="K144">
        <v>69.046864799999994</v>
      </c>
      <c r="L144">
        <v>4.75</v>
      </c>
      <c r="M144">
        <v>0.55555600000000005</v>
      </c>
      <c r="N144">
        <v>1.9123739</v>
      </c>
      <c r="O144" t="s">
        <v>17</v>
      </c>
      <c r="P144" t="s">
        <v>20</v>
      </c>
    </row>
    <row r="145" spans="1:16" x14ac:dyDescent="0.25">
      <c r="A145" s="1">
        <v>44123</v>
      </c>
      <c r="B145" t="s">
        <v>19</v>
      </c>
      <c r="C145">
        <v>83.823076999999998</v>
      </c>
      <c r="D145">
        <v>62.605713999999999</v>
      </c>
      <c r="E145">
        <v>73.181058500000006</v>
      </c>
      <c r="F145">
        <v>58.257857000000001</v>
      </c>
      <c r="G145">
        <v>27.367692000000002</v>
      </c>
      <c r="H145">
        <v>44.894862699999997</v>
      </c>
      <c r="I145">
        <v>88.217500000000001</v>
      </c>
      <c r="J145">
        <v>24.576153999999999</v>
      </c>
      <c r="K145">
        <v>45.276855099999999</v>
      </c>
      <c r="L145">
        <v>7.6923079999999997</v>
      </c>
      <c r="M145">
        <v>1.8461540000000001</v>
      </c>
      <c r="N145">
        <v>4.8954944999999999</v>
      </c>
      <c r="O145" t="s">
        <v>17</v>
      </c>
      <c r="P145" t="s">
        <v>21</v>
      </c>
    </row>
    <row r="146" spans="1:16" x14ac:dyDescent="0.25">
      <c r="A146" s="1">
        <v>44122</v>
      </c>
      <c r="B146" t="s">
        <v>16</v>
      </c>
      <c r="C146">
        <v>66.727272999999997</v>
      </c>
      <c r="D146">
        <v>52.27</v>
      </c>
      <c r="E146">
        <v>58.849959200000001</v>
      </c>
      <c r="F146">
        <v>57.658181999999996</v>
      </c>
      <c r="G146">
        <v>33.799999999999997</v>
      </c>
      <c r="H146">
        <v>48.3309383</v>
      </c>
      <c r="I146">
        <v>94.438333</v>
      </c>
      <c r="J146">
        <v>39.135455</v>
      </c>
      <c r="K146">
        <v>71.362166900000005</v>
      </c>
      <c r="L146">
        <v>4.0909089999999999</v>
      </c>
      <c r="M146">
        <v>0.272727</v>
      </c>
      <c r="N146">
        <v>1.6755477999999999</v>
      </c>
      <c r="O146" t="s">
        <v>17</v>
      </c>
      <c r="P146" t="s">
        <v>20</v>
      </c>
    </row>
    <row r="147" spans="1:16" x14ac:dyDescent="0.25">
      <c r="A147" s="1">
        <v>44122</v>
      </c>
      <c r="B147" t="s">
        <v>19</v>
      </c>
      <c r="C147">
        <v>84.446154000000007</v>
      </c>
      <c r="D147">
        <v>61.221600000000002</v>
      </c>
      <c r="E147">
        <v>71.615359100000006</v>
      </c>
      <c r="F147">
        <v>55.330768999999997</v>
      </c>
      <c r="G147">
        <v>27.976922999999999</v>
      </c>
      <c r="H147">
        <v>46.617638300000003</v>
      </c>
      <c r="I147">
        <v>82.202799999999996</v>
      </c>
      <c r="J147">
        <v>16.521538</v>
      </c>
      <c r="K147">
        <v>49.556747000000001</v>
      </c>
      <c r="L147">
        <v>8.5384620000000009</v>
      </c>
      <c r="M147">
        <v>2.6363639999999999</v>
      </c>
      <c r="N147">
        <v>4.6787134000000004</v>
      </c>
      <c r="O147" t="s">
        <v>17</v>
      </c>
      <c r="P147" t="s">
        <v>20</v>
      </c>
    </row>
    <row r="148" spans="1:16" x14ac:dyDescent="0.25">
      <c r="A148" s="1">
        <v>44121</v>
      </c>
      <c r="B148" t="s">
        <v>16</v>
      </c>
      <c r="C148">
        <v>67.718181999999999</v>
      </c>
      <c r="D148">
        <v>54.03125</v>
      </c>
      <c r="E148">
        <v>60.471853400000001</v>
      </c>
      <c r="F148">
        <v>65.574736999999999</v>
      </c>
      <c r="G148">
        <v>34.754545</v>
      </c>
      <c r="H148">
        <v>49.096812700000001</v>
      </c>
      <c r="I148">
        <v>98.760800000000003</v>
      </c>
      <c r="J148">
        <v>38.375455000000002</v>
      </c>
      <c r="K148">
        <v>71.038544000000002</v>
      </c>
      <c r="L148">
        <v>5.25</v>
      </c>
      <c r="M148">
        <v>0.272727</v>
      </c>
      <c r="N148">
        <v>2.3516895</v>
      </c>
      <c r="O148" t="s">
        <v>17</v>
      </c>
      <c r="P148" t="s">
        <v>20</v>
      </c>
    </row>
    <row r="149" spans="1:16" x14ac:dyDescent="0.25">
      <c r="A149" s="1">
        <v>44121</v>
      </c>
      <c r="B149" t="s">
        <v>19</v>
      </c>
      <c r="C149">
        <v>84.053845999999993</v>
      </c>
      <c r="D149">
        <v>60.44</v>
      </c>
      <c r="E149">
        <v>72.901114300000003</v>
      </c>
      <c r="F149">
        <v>65.526154000000005</v>
      </c>
      <c r="G149">
        <v>32.146154000000003</v>
      </c>
      <c r="H149">
        <v>46.811843699999997</v>
      </c>
      <c r="I149">
        <v>89.378518999999997</v>
      </c>
      <c r="J149">
        <v>21.188462000000001</v>
      </c>
      <c r="K149">
        <v>49.847353099999999</v>
      </c>
      <c r="L149">
        <v>8.8461540000000003</v>
      </c>
      <c r="M149">
        <v>3.3076919999999999</v>
      </c>
      <c r="N149">
        <v>5.0952957000000003</v>
      </c>
      <c r="O149" t="s">
        <v>17</v>
      </c>
      <c r="P149" t="s">
        <v>20</v>
      </c>
    </row>
    <row r="150" spans="1:16" x14ac:dyDescent="0.25">
      <c r="A150" s="1">
        <v>44120</v>
      </c>
      <c r="B150" t="s">
        <v>16</v>
      </c>
      <c r="C150">
        <v>66.553845999999993</v>
      </c>
      <c r="D150">
        <v>54.772727000000003</v>
      </c>
      <c r="E150">
        <v>60.433110300000003</v>
      </c>
      <c r="F150">
        <v>66.006153999999995</v>
      </c>
      <c r="G150">
        <v>30.1</v>
      </c>
      <c r="H150">
        <v>47.882589899999999</v>
      </c>
      <c r="I150">
        <v>98.694483000000005</v>
      </c>
      <c r="J150">
        <v>33.602727000000002</v>
      </c>
      <c r="K150">
        <v>69.229162799999997</v>
      </c>
      <c r="L150">
        <v>5</v>
      </c>
      <c r="M150">
        <v>0.272727</v>
      </c>
      <c r="N150">
        <v>2.2563086999999999</v>
      </c>
      <c r="O150" t="s">
        <v>17</v>
      </c>
      <c r="P150" t="s">
        <v>20</v>
      </c>
    </row>
    <row r="151" spans="1:16" x14ac:dyDescent="0.25">
      <c r="A151" s="1">
        <v>44120</v>
      </c>
      <c r="B151" t="s">
        <v>19</v>
      </c>
      <c r="C151">
        <v>87.461538000000004</v>
      </c>
      <c r="D151">
        <v>65.966667000000001</v>
      </c>
      <c r="E151">
        <v>73.717745899999997</v>
      </c>
      <c r="F151">
        <v>65.689524000000006</v>
      </c>
      <c r="G151">
        <v>24.576923000000001</v>
      </c>
      <c r="H151">
        <v>44.484017199999997</v>
      </c>
      <c r="I151">
        <v>84.942857000000004</v>
      </c>
      <c r="J151">
        <v>15.103077000000001</v>
      </c>
      <c r="K151">
        <v>45.370797699999997</v>
      </c>
      <c r="L151">
        <v>6.7692310000000004</v>
      </c>
      <c r="M151">
        <v>2.6666669999999999</v>
      </c>
      <c r="N151">
        <v>4.4323766000000004</v>
      </c>
      <c r="O151" t="s">
        <v>17</v>
      </c>
      <c r="P151" t="s">
        <v>21</v>
      </c>
    </row>
    <row r="152" spans="1:16" x14ac:dyDescent="0.25">
      <c r="A152" s="1">
        <v>44119</v>
      </c>
      <c r="B152" t="s">
        <v>16</v>
      </c>
      <c r="C152">
        <v>66.2</v>
      </c>
      <c r="D152">
        <v>51.990909000000002</v>
      </c>
      <c r="E152">
        <v>60.007887599999997</v>
      </c>
      <c r="F152">
        <v>66.176249999999996</v>
      </c>
      <c r="G152">
        <v>21.590909</v>
      </c>
      <c r="H152">
        <v>43.302473599999999</v>
      </c>
      <c r="I152">
        <v>100</v>
      </c>
      <c r="J152">
        <v>21.154</v>
      </c>
      <c r="K152">
        <v>61.243864600000002</v>
      </c>
      <c r="L152">
        <v>4.0625</v>
      </c>
      <c r="M152">
        <v>0.36363600000000001</v>
      </c>
      <c r="N152">
        <v>1.9945329000000001</v>
      </c>
      <c r="O152" t="s">
        <v>17</v>
      </c>
      <c r="P152" t="s">
        <v>20</v>
      </c>
    </row>
    <row r="153" spans="1:16" x14ac:dyDescent="0.25">
      <c r="A153" s="1">
        <v>44119</v>
      </c>
      <c r="B153" t="s">
        <v>19</v>
      </c>
      <c r="C153">
        <v>85.446154000000007</v>
      </c>
      <c r="D153">
        <v>59.081142999999997</v>
      </c>
      <c r="E153">
        <v>74.288233899999994</v>
      </c>
      <c r="F153">
        <v>66.946667000000005</v>
      </c>
      <c r="G153">
        <v>9.2692309999999996</v>
      </c>
      <c r="H153">
        <v>41.1074506</v>
      </c>
      <c r="I153">
        <v>87.519713999999993</v>
      </c>
      <c r="J153">
        <v>10.533077</v>
      </c>
      <c r="K153">
        <v>42.683309899999998</v>
      </c>
      <c r="L153">
        <v>9.4615379999999991</v>
      </c>
      <c r="M153">
        <v>2.5428570000000001</v>
      </c>
      <c r="N153">
        <v>4.5981318</v>
      </c>
      <c r="O153" t="s">
        <v>17</v>
      </c>
      <c r="P153" t="s">
        <v>21</v>
      </c>
    </row>
    <row r="154" spans="1:16" x14ac:dyDescent="0.25">
      <c r="A154" s="1">
        <v>44118</v>
      </c>
      <c r="B154" t="s">
        <v>16</v>
      </c>
      <c r="C154">
        <v>69.126957000000004</v>
      </c>
      <c r="D154">
        <v>52.684615000000001</v>
      </c>
      <c r="E154">
        <v>60.994231300000003</v>
      </c>
      <c r="F154">
        <v>68.333912999999995</v>
      </c>
      <c r="G154">
        <v>11.7</v>
      </c>
      <c r="H154">
        <v>44.065953700000001</v>
      </c>
      <c r="I154">
        <v>97.421304000000006</v>
      </c>
      <c r="J154">
        <v>13.697272999999999</v>
      </c>
      <c r="K154">
        <v>64.333238199999997</v>
      </c>
      <c r="L154">
        <v>5.7</v>
      </c>
      <c r="M154">
        <v>0.272727</v>
      </c>
      <c r="N154">
        <v>3.2825872999999999</v>
      </c>
      <c r="O154" t="s">
        <v>17</v>
      </c>
      <c r="P154" t="s">
        <v>21</v>
      </c>
    </row>
    <row r="155" spans="1:16" x14ac:dyDescent="0.25">
      <c r="A155" s="1">
        <v>44118</v>
      </c>
      <c r="B155" t="s">
        <v>19</v>
      </c>
      <c r="C155">
        <v>85.630769000000001</v>
      </c>
      <c r="D155">
        <v>62.54</v>
      </c>
      <c r="E155">
        <v>74.666234399999993</v>
      </c>
      <c r="F155">
        <v>68.260952000000003</v>
      </c>
      <c r="G155">
        <v>8.8461540000000003</v>
      </c>
      <c r="H155">
        <v>39.726984999999999</v>
      </c>
      <c r="I155">
        <v>90.617599999999996</v>
      </c>
      <c r="J155">
        <v>6.9130770000000004</v>
      </c>
      <c r="K155">
        <v>41.709181200000003</v>
      </c>
      <c r="L155">
        <v>14.076923000000001</v>
      </c>
      <c r="M155">
        <v>3.0833330000000001</v>
      </c>
      <c r="N155">
        <v>6.2393514999999997</v>
      </c>
      <c r="O155" t="s">
        <v>17</v>
      </c>
      <c r="P155" t="s">
        <v>18</v>
      </c>
    </row>
    <row r="156" spans="1:16" x14ac:dyDescent="0.25">
      <c r="A156" s="1">
        <v>44117</v>
      </c>
      <c r="B156" t="s">
        <v>16</v>
      </c>
      <c r="C156">
        <v>71.205882000000003</v>
      </c>
      <c r="D156">
        <v>56.105454999999999</v>
      </c>
      <c r="E156">
        <v>60.327989700000003</v>
      </c>
      <c r="F156">
        <v>66.707059000000001</v>
      </c>
      <c r="G156">
        <v>30.945454999999999</v>
      </c>
      <c r="H156">
        <v>50.069050500000003</v>
      </c>
      <c r="I156">
        <v>99.334444000000005</v>
      </c>
      <c r="J156">
        <v>33.344544999999997</v>
      </c>
      <c r="K156">
        <v>76.263052599999995</v>
      </c>
      <c r="L156">
        <v>3.125</v>
      </c>
      <c r="M156">
        <v>0</v>
      </c>
      <c r="N156">
        <v>1.8602531</v>
      </c>
      <c r="O156" t="s">
        <v>17</v>
      </c>
      <c r="P156" t="s">
        <v>20</v>
      </c>
    </row>
    <row r="157" spans="1:16" x14ac:dyDescent="0.25">
      <c r="A157" s="1">
        <v>44117</v>
      </c>
      <c r="B157" t="s">
        <v>19</v>
      </c>
      <c r="C157">
        <v>85.307692000000003</v>
      </c>
      <c r="D157">
        <v>61.6</v>
      </c>
      <c r="E157">
        <v>72.6044895</v>
      </c>
      <c r="F157">
        <v>63.790768999999997</v>
      </c>
      <c r="G157">
        <v>24.161538</v>
      </c>
      <c r="H157">
        <v>47.6515275</v>
      </c>
      <c r="I157">
        <v>90.656110999999996</v>
      </c>
      <c r="J157">
        <v>22.344615000000001</v>
      </c>
      <c r="K157">
        <v>52.057805100000003</v>
      </c>
      <c r="L157">
        <v>6</v>
      </c>
      <c r="M157">
        <v>1.954545</v>
      </c>
      <c r="N157">
        <v>3.9615230000000001</v>
      </c>
      <c r="O157" t="s">
        <v>17</v>
      </c>
      <c r="P157" t="s">
        <v>21</v>
      </c>
    </row>
    <row r="158" spans="1:16" x14ac:dyDescent="0.25">
      <c r="A158" s="1">
        <v>44116</v>
      </c>
      <c r="B158" t="s">
        <v>16</v>
      </c>
      <c r="C158">
        <v>73.947272999999996</v>
      </c>
      <c r="D158">
        <v>52.075000000000003</v>
      </c>
      <c r="E158">
        <v>58.865144399999998</v>
      </c>
      <c r="F158">
        <v>61.101818000000002</v>
      </c>
      <c r="G158">
        <v>30.2</v>
      </c>
      <c r="H158">
        <v>51.001322999999999</v>
      </c>
      <c r="I158">
        <v>100</v>
      </c>
      <c r="J158">
        <v>40.864545</v>
      </c>
      <c r="K158">
        <v>78.715236399999995</v>
      </c>
      <c r="L158">
        <v>5.1666670000000003</v>
      </c>
      <c r="M158">
        <v>0</v>
      </c>
      <c r="N158">
        <v>1.9219697</v>
      </c>
      <c r="O158" t="s">
        <v>17</v>
      </c>
      <c r="P158" t="s">
        <v>21</v>
      </c>
    </row>
    <row r="159" spans="1:16" x14ac:dyDescent="0.25">
      <c r="A159" s="1">
        <v>44116</v>
      </c>
      <c r="B159" t="s">
        <v>19</v>
      </c>
      <c r="C159">
        <v>83.076922999999994</v>
      </c>
      <c r="D159">
        <v>60.838332999999999</v>
      </c>
      <c r="E159">
        <v>71.744388099999995</v>
      </c>
      <c r="F159">
        <v>61.424999999999997</v>
      </c>
      <c r="G159">
        <v>31.723077</v>
      </c>
      <c r="H159">
        <v>47.417908500000003</v>
      </c>
      <c r="I159">
        <v>100</v>
      </c>
      <c r="J159">
        <v>28.453077</v>
      </c>
      <c r="K159">
        <v>52.976586099999999</v>
      </c>
      <c r="L159">
        <v>6.461538</v>
      </c>
      <c r="M159">
        <v>3.0952380000000002</v>
      </c>
      <c r="N159">
        <v>4.5896520000000001</v>
      </c>
      <c r="O159" t="s">
        <v>17</v>
      </c>
      <c r="P159" t="s">
        <v>21</v>
      </c>
    </row>
    <row r="160" spans="1:16" x14ac:dyDescent="0.25">
      <c r="A160" s="1">
        <v>44115</v>
      </c>
      <c r="B160" t="s">
        <v>16</v>
      </c>
      <c r="C160">
        <v>71.656363999999996</v>
      </c>
      <c r="D160">
        <v>52.23</v>
      </c>
      <c r="E160">
        <v>58.885935000000003</v>
      </c>
      <c r="F160">
        <v>61</v>
      </c>
      <c r="G160">
        <v>19.940000000000001</v>
      </c>
      <c r="H160">
        <v>48.191113299999998</v>
      </c>
      <c r="I160">
        <v>94.705263000000002</v>
      </c>
      <c r="J160">
        <v>29.071999999999999</v>
      </c>
      <c r="K160">
        <v>72.643644100000003</v>
      </c>
      <c r="L160">
        <v>5.3684209999999997</v>
      </c>
      <c r="M160">
        <v>0.69230800000000003</v>
      </c>
      <c r="N160">
        <v>2.4345666000000001</v>
      </c>
      <c r="O160" t="s">
        <v>17</v>
      </c>
      <c r="P160" t="s">
        <v>21</v>
      </c>
    </row>
    <row r="161" spans="1:16" x14ac:dyDescent="0.25">
      <c r="A161" s="1">
        <v>44115</v>
      </c>
      <c r="B161" t="s">
        <v>19</v>
      </c>
      <c r="C161">
        <v>82.970769000000004</v>
      </c>
      <c r="D161">
        <v>62.738461999999998</v>
      </c>
      <c r="E161">
        <v>71.323058799999998</v>
      </c>
      <c r="F161">
        <v>59.435293999999999</v>
      </c>
      <c r="G161">
        <v>14.930769</v>
      </c>
      <c r="H161">
        <v>45.5444605</v>
      </c>
      <c r="I161">
        <v>73.347368000000003</v>
      </c>
      <c r="J161">
        <v>12.453077</v>
      </c>
      <c r="K161">
        <v>47.830824100000001</v>
      </c>
      <c r="L161">
        <v>6.6153849999999998</v>
      </c>
      <c r="M161">
        <v>2.769231</v>
      </c>
      <c r="N161">
        <v>5.0116386000000004</v>
      </c>
      <c r="O161" t="s">
        <v>17</v>
      </c>
      <c r="P161" t="s">
        <v>21</v>
      </c>
    </row>
    <row r="162" spans="1:16" x14ac:dyDescent="0.25">
      <c r="A162" s="1">
        <v>44114</v>
      </c>
      <c r="B162" t="s">
        <v>16</v>
      </c>
      <c r="C162">
        <v>69.892726999999994</v>
      </c>
      <c r="D162">
        <v>54.863636</v>
      </c>
      <c r="E162">
        <v>61.405964599999997</v>
      </c>
      <c r="F162">
        <v>59.693333000000003</v>
      </c>
      <c r="G162">
        <v>-4.1818179999999998</v>
      </c>
      <c r="H162">
        <v>44.328091200000003</v>
      </c>
      <c r="I162">
        <v>91.417241000000004</v>
      </c>
      <c r="J162">
        <v>6.9054549999999999</v>
      </c>
      <c r="K162">
        <v>62.2241328</v>
      </c>
      <c r="L162">
        <v>6.5454549999999996</v>
      </c>
      <c r="M162">
        <v>0.36363600000000001</v>
      </c>
      <c r="N162">
        <v>2.7619202</v>
      </c>
      <c r="O162" t="s">
        <v>17</v>
      </c>
      <c r="P162" t="s">
        <v>20</v>
      </c>
    </row>
    <row r="163" spans="1:16" x14ac:dyDescent="0.25">
      <c r="A163" s="1">
        <v>44114</v>
      </c>
      <c r="B163" t="s">
        <v>19</v>
      </c>
      <c r="C163">
        <v>85.811429000000004</v>
      </c>
      <c r="D163">
        <v>64.400000000000006</v>
      </c>
      <c r="E163">
        <v>72.341109599999996</v>
      </c>
      <c r="F163">
        <v>59.076000000000001</v>
      </c>
      <c r="G163">
        <v>-5.13</v>
      </c>
      <c r="H163">
        <v>44.222472799999998</v>
      </c>
      <c r="I163">
        <v>75.983999999999995</v>
      </c>
      <c r="J163">
        <v>4.3949999999999996</v>
      </c>
      <c r="K163">
        <v>46.061587500000002</v>
      </c>
      <c r="L163">
        <v>8</v>
      </c>
      <c r="M163">
        <v>2.785714</v>
      </c>
      <c r="N163">
        <v>5.1789633999999998</v>
      </c>
      <c r="O163" t="s">
        <v>17</v>
      </c>
      <c r="P163" t="s">
        <v>21</v>
      </c>
    </row>
    <row r="164" spans="1:16" x14ac:dyDescent="0.25">
      <c r="A164" s="1">
        <v>44113</v>
      </c>
      <c r="B164" t="s">
        <v>16</v>
      </c>
      <c r="C164">
        <v>71.329091000000005</v>
      </c>
      <c r="D164">
        <v>56.4</v>
      </c>
      <c r="E164">
        <v>61.350756599999997</v>
      </c>
      <c r="F164">
        <v>57.645454999999998</v>
      </c>
      <c r="G164">
        <v>20.8</v>
      </c>
      <c r="H164">
        <v>46.948032099999999</v>
      </c>
      <c r="I164">
        <v>90.185000000000002</v>
      </c>
      <c r="J164">
        <v>26.820909</v>
      </c>
      <c r="K164">
        <v>66.798844299999999</v>
      </c>
      <c r="L164">
        <v>4.8823530000000002</v>
      </c>
      <c r="M164">
        <v>1.3333330000000001</v>
      </c>
      <c r="N164">
        <v>2.4920232000000002</v>
      </c>
      <c r="O164" t="s">
        <v>17</v>
      </c>
      <c r="P164" t="s">
        <v>20</v>
      </c>
    </row>
    <row r="165" spans="1:16" x14ac:dyDescent="0.25">
      <c r="A165" s="1">
        <v>44113</v>
      </c>
      <c r="B165" t="s">
        <v>19</v>
      </c>
      <c r="C165">
        <v>86.323076999999998</v>
      </c>
      <c r="D165">
        <v>64.826667</v>
      </c>
      <c r="E165">
        <v>72.915587200000004</v>
      </c>
      <c r="F165">
        <v>59.013635999999998</v>
      </c>
      <c r="G165">
        <v>11.930769</v>
      </c>
      <c r="H165">
        <v>43.371914500000003</v>
      </c>
      <c r="I165">
        <v>76.855000000000004</v>
      </c>
      <c r="J165">
        <v>10.755385</v>
      </c>
      <c r="K165">
        <v>46.816392299999997</v>
      </c>
      <c r="L165">
        <v>6.8461540000000003</v>
      </c>
      <c r="M165">
        <v>2.538462</v>
      </c>
      <c r="N165">
        <v>4.4871137000000001</v>
      </c>
      <c r="O165" t="s">
        <v>17</v>
      </c>
      <c r="P165" t="s">
        <v>20</v>
      </c>
    </row>
    <row r="166" spans="1:16" x14ac:dyDescent="0.25">
      <c r="A166" s="1">
        <v>44112</v>
      </c>
      <c r="B166" t="s">
        <v>16</v>
      </c>
      <c r="C166">
        <v>71.474545000000006</v>
      </c>
      <c r="D166">
        <v>54.361538000000003</v>
      </c>
      <c r="E166">
        <v>61.762097199999999</v>
      </c>
      <c r="F166">
        <v>56.946154</v>
      </c>
      <c r="G166">
        <v>29.663636</v>
      </c>
      <c r="H166">
        <v>49.303226100000003</v>
      </c>
      <c r="I166">
        <v>86.944614999999999</v>
      </c>
      <c r="J166">
        <v>30.392727000000001</v>
      </c>
      <c r="K166">
        <v>70.326698500000006</v>
      </c>
      <c r="L166">
        <v>4.4000000000000004</v>
      </c>
      <c r="M166">
        <v>0</v>
      </c>
      <c r="N166">
        <v>2.0405494000000002</v>
      </c>
      <c r="O166" t="s">
        <v>17</v>
      </c>
      <c r="P166" t="s">
        <v>21</v>
      </c>
    </row>
    <row r="167" spans="1:16" x14ac:dyDescent="0.25">
      <c r="A167" s="1">
        <v>44112</v>
      </c>
      <c r="B167" t="s">
        <v>19</v>
      </c>
      <c r="C167">
        <v>87.309230999999997</v>
      </c>
      <c r="D167">
        <v>65.685714000000004</v>
      </c>
      <c r="E167">
        <v>74.145682500000007</v>
      </c>
      <c r="F167">
        <v>56.927273</v>
      </c>
      <c r="G167">
        <v>13.215384999999999</v>
      </c>
      <c r="H167">
        <v>44.7110512</v>
      </c>
      <c r="I167">
        <v>70.787727000000004</v>
      </c>
      <c r="J167">
        <v>15.182308000000001</v>
      </c>
      <c r="K167">
        <v>44.974676299999999</v>
      </c>
      <c r="L167">
        <v>11.307691999999999</v>
      </c>
      <c r="M167">
        <v>2.954545</v>
      </c>
      <c r="N167">
        <v>5.5359448000000002</v>
      </c>
      <c r="O167" t="s">
        <v>17</v>
      </c>
      <c r="P167" t="s">
        <v>21</v>
      </c>
    </row>
    <row r="168" spans="1:16" x14ac:dyDescent="0.25">
      <c r="A168" s="1">
        <v>44111</v>
      </c>
      <c r="B168" t="s">
        <v>16</v>
      </c>
      <c r="C168">
        <v>68.718181999999999</v>
      </c>
      <c r="D168">
        <v>55.009090999999998</v>
      </c>
      <c r="E168">
        <v>61.411684200000003</v>
      </c>
      <c r="F168">
        <v>59.065455</v>
      </c>
      <c r="G168">
        <v>29.450908999999999</v>
      </c>
      <c r="H168">
        <v>48.656956999999998</v>
      </c>
      <c r="I168">
        <v>96.348421000000002</v>
      </c>
      <c r="J168">
        <v>32.563636000000002</v>
      </c>
      <c r="K168">
        <v>67.071602799999994</v>
      </c>
      <c r="L168">
        <v>4</v>
      </c>
      <c r="M168">
        <v>0</v>
      </c>
      <c r="N168">
        <v>1.5081339</v>
      </c>
      <c r="O168" t="s">
        <v>17</v>
      </c>
      <c r="P168" t="s">
        <v>18</v>
      </c>
    </row>
    <row r="169" spans="1:16" x14ac:dyDescent="0.25">
      <c r="A169" s="1">
        <v>44111</v>
      </c>
      <c r="B169" t="s">
        <v>19</v>
      </c>
      <c r="C169">
        <v>84.046154000000001</v>
      </c>
      <c r="D169">
        <v>61.307692000000003</v>
      </c>
      <c r="E169">
        <v>76.516070499999998</v>
      </c>
      <c r="F169">
        <v>57.957895000000001</v>
      </c>
      <c r="G169">
        <v>14.44</v>
      </c>
      <c r="H169">
        <v>44.316423</v>
      </c>
      <c r="I169">
        <v>83.242104999999995</v>
      </c>
      <c r="J169">
        <v>10.382308</v>
      </c>
      <c r="K169">
        <v>41.503296599999999</v>
      </c>
      <c r="L169">
        <v>7.461538</v>
      </c>
      <c r="M169">
        <v>2</v>
      </c>
      <c r="N169">
        <v>5.6366516000000004</v>
      </c>
      <c r="O169" t="s">
        <v>17</v>
      </c>
      <c r="P169" t="s">
        <v>20</v>
      </c>
    </row>
    <row r="170" spans="1:16" x14ac:dyDescent="0.25">
      <c r="A170" s="1">
        <v>44110</v>
      </c>
      <c r="B170" t="s">
        <v>16</v>
      </c>
      <c r="C170">
        <v>68.605455000000006</v>
      </c>
      <c r="D170">
        <v>55.927273</v>
      </c>
      <c r="E170">
        <v>61.486831299999999</v>
      </c>
      <c r="F170">
        <v>59.981817999999997</v>
      </c>
      <c r="G170">
        <v>23.763636000000002</v>
      </c>
      <c r="H170">
        <v>47.362870000000001</v>
      </c>
      <c r="I170">
        <v>99.628636</v>
      </c>
      <c r="J170">
        <v>28.274545</v>
      </c>
      <c r="K170">
        <v>64.649577899999997</v>
      </c>
      <c r="L170">
        <v>4.4761899999999999</v>
      </c>
      <c r="M170">
        <v>0</v>
      </c>
      <c r="N170">
        <v>1.6294373</v>
      </c>
      <c r="O170" t="s">
        <v>17</v>
      </c>
      <c r="P170" t="s">
        <v>20</v>
      </c>
    </row>
    <row r="171" spans="1:16" x14ac:dyDescent="0.25">
      <c r="A171" s="1">
        <v>44110</v>
      </c>
      <c r="B171" t="s">
        <v>19</v>
      </c>
      <c r="C171">
        <v>84.569231000000002</v>
      </c>
      <c r="D171">
        <v>61.4</v>
      </c>
      <c r="E171">
        <v>76.987256400000007</v>
      </c>
      <c r="F171">
        <v>58.8</v>
      </c>
      <c r="G171">
        <v>22.376923000000001</v>
      </c>
      <c r="H171">
        <v>42.684032299999998</v>
      </c>
      <c r="I171">
        <v>87.961428999999995</v>
      </c>
      <c r="J171">
        <v>13.659231</v>
      </c>
      <c r="K171">
        <v>40.853446300000002</v>
      </c>
      <c r="L171">
        <v>7.2307689999999996</v>
      </c>
      <c r="M171">
        <v>2.4285709999999998</v>
      </c>
      <c r="N171">
        <v>4.3697800999999998</v>
      </c>
      <c r="O171" t="s">
        <v>17</v>
      </c>
      <c r="P171" t="s">
        <v>20</v>
      </c>
    </row>
    <row r="172" spans="1:16" x14ac:dyDescent="0.25">
      <c r="A172" s="1">
        <v>44109</v>
      </c>
      <c r="B172" t="s">
        <v>16</v>
      </c>
      <c r="C172">
        <v>65.026922999999996</v>
      </c>
      <c r="D172">
        <v>53.363636</v>
      </c>
      <c r="E172">
        <v>60.896304200000003</v>
      </c>
      <c r="F172">
        <v>62.080768999999997</v>
      </c>
      <c r="G172">
        <v>28.763636000000002</v>
      </c>
      <c r="H172">
        <v>46.880824400000002</v>
      </c>
      <c r="I172">
        <v>96.854167000000004</v>
      </c>
      <c r="J172">
        <v>29.644545000000001</v>
      </c>
      <c r="K172">
        <v>66.596915899999999</v>
      </c>
      <c r="L172">
        <v>2.8571430000000002</v>
      </c>
      <c r="M172">
        <v>0.272727</v>
      </c>
      <c r="N172">
        <v>1.5568876</v>
      </c>
      <c r="O172" t="s">
        <v>17</v>
      </c>
      <c r="P172" t="s">
        <v>21</v>
      </c>
    </row>
    <row r="173" spans="1:16" x14ac:dyDescent="0.25">
      <c r="A173" s="1">
        <v>44109</v>
      </c>
      <c r="B173" t="s">
        <v>19</v>
      </c>
      <c r="C173">
        <v>84.523077000000001</v>
      </c>
      <c r="D173">
        <v>60.882609000000002</v>
      </c>
      <c r="E173">
        <v>74.656493400000002</v>
      </c>
      <c r="F173">
        <v>62.482353000000003</v>
      </c>
      <c r="G173">
        <v>20.030768999999999</v>
      </c>
      <c r="H173">
        <v>44.547255200000002</v>
      </c>
      <c r="I173">
        <v>94.97</v>
      </c>
      <c r="J173">
        <v>17.495384999999999</v>
      </c>
      <c r="K173">
        <v>47.946418700000002</v>
      </c>
      <c r="L173">
        <v>5.4736840000000004</v>
      </c>
      <c r="M173">
        <v>2.526316</v>
      </c>
      <c r="N173">
        <v>4.2200243000000004</v>
      </c>
      <c r="O173" t="s">
        <v>17</v>
      </c>
      <c r="P173" t="s">
        <v>21</v>
      </c>
    </row>
    <row r="174" spans="1:16" x14ac:dyDescent="0.25">
      <c r="A174" s="1">
        <v>44108</v>
      </c>
      <c r="B174" t="s">
        <v>16</v>
      </c>
      <c r="C174">
        <v>67.181818000000007</v>
      </c>
      <c r="D174">
        <v>53</v>
      </c>
      <c r="E174">
        <v>60.810947300000002</v>
      </c>
      <c r="F174">
        <v>59.518182000000003</v>
      </c>
      <c r="G174">
        <v>28.116364000000001</v>
      </c>
      <c r="H174">
        <v>48.265558800000001</v>
      </c>
      <c r="I174">
        <v>98.670587999999995</v>
      </c>
      <c r="J174">
        <v>27.236363999999998</v>
      </c>
      <c r="K174">
        <v>68.896953800000006</v>
      </c>
      <c r="L174">
        <v>4.5</v>
      </c>
      <c r="M174">
        <v>0.272727</v>
      </c>
      <c r="N174">
        <v>1.8637349000000001</v>
      </c>
      <c r="O174" t="s">
        <v>17</v>
      </c>
      <c r="P174" t="s">
        <v>20</v>
      </c>
    </row>
    <row r="175" spans="1:16" x14ac:dyDescent="0.25">
      <c r="A175" s="1">
        <v>44108</v>
      </c>
      <c r="B175" t="s">
        <v>19</v>
      </c>
      <c r="C175">
        <v>85.113845999999995</v>
      </c>
      <c r="D175">
        <v>64.209474</v>
      </c>
      <c r="E175">
        <v>75.9066866</v>
      </c>
      <c r="F175">
        <v>58.8</v>
      </c>
      <c r="G175">
        <v>28.747692000000001</v>
      </c>
      <c r="H175">
        <v>45.859639399999999</v>
      </c>
      <c r="I175">
        <v>76.501052999999999</v>
      </c>
      <c r="J175">
        <v>15.238462</v>
      </c>
      <c r="K175">
        <v>44.298876</v>
      </c>
      <c r="L175">
        <v>5.3846150000000002</v>
      </c>
      <c r="M175">
        <v>2.8823530000000002</v>
      </c>
      <c r="N175">
        <v>4.3120447999999998</v>
      </c>
      <c r="O175" t="s">
        <v>17</v>
      </c>
      <c r="P175" t="s">
        <v>20</v>
      </c>
    </row>
    <row r="176" spans="1:16" x14ac:dyDescent="0.25">
      <c r="A176" s="1">
        <v>44107</v>
      </c>
      <c r="B176" t="s">
        <v>16</v>
      </c>
      <c r="C176">
        <v>70.769231000000005</v>
      </c>
      <c r="D176">
        <v>50.990909000000002</v>
      </c>
      <c r="E176">
        <v>61.600067299999999</v>
      </c>
      <c r="F176">
        <v>60.880952000000001</v>
      </c>
      <c r="G176">
        <v>27.46</v>
      </c>
      <c r="H176">
        <v>48.093919700000001</v>
      </c>
      <c r="I176">
        <v>95.241905000000003</v>
      </c>
      <c r="J176">
        <v>25.605454999999999</v>
      </c>
      <c r="K176">
        <v>67.577913199999998</v>
      </c>
      <c r="L176">
        <v>7.8571429999999998</v>
      </c>
      <c r="M176">
        <v>0</v>
      </c>
      <c r="N176">
        <v>2.4281385000000002</v>
      </c>
      <c r="O176" t="s">
        <v>17</v>
      </c>
      <c r="P176" t="s">
        <v>20</v>
      </c>
    </row>
    <row r="177" spans="1:16" x14ac:dyDescent="0.25">
      <c r="A177" s="1">
        <v>44107</v>
      </c>
      <c r="B177" t="s">
        <v>19</v>
      </c>
      <c r="C177">
        <v>86.216922999999994</v>
      </c>
      <c r="D177">
        <v>61.900702000000003</v>
      </c>
      <c r="E177">
        <v>75.138097299999998</v>
      </c>
      <c r="F177">
        <v>58.666666999999997</v>
      </c>
      <c r="G177">
        <v>25.804614999999998</v>
      </c>
      <c r="H177">
        <v>44.758053500000003</v>
      </c>
      <c r="I177">
        <v>89.567718999999997</v>
      </c>
      <c r="J177">
        <v>13.576923000000001</v>
      </c>
      <c r="K177">
        <v>43.662498599999999</v>
      </c>
      <c r="L177">
        <v>6.8666669999999996</v>
      </c>
      <c r="M177">
        <v>2.6428569999999998</v>
      </c>
      <c r="N177">
        <v>4.8070541000000002</v>
      </c>
      <c r="O177" t="s">
        <v>17</v>
      </c>
      <c r="P177" t="s">
        <v>20</v>
      </c>
    </row>
    <row r="178" spans="1:16" x14ac:dyDescent="0.25">
      <c r="A178" s="1">
        <v>44106</v>
      </c>
      <c r="B178" t="s">
        <v>16</v>
      </c>
      <c r="C178">
        <v>70.290908999999999</v>
      </c>
      <c r="D178">
        <v>52.390909000000001</v>
      </c>
      <c r="E178">
        <v>61.609150700000001</v>
      </c>
      <c r="F178">
        <v>58.408332999999999</v>
      </c>
      <c r="G178">
        <v>22.487272999999998</v>
      </c>
      <c r="H178">
        <v>46.696138900000001</v>
      </c>
      <c r="I178">
        <v>93.332307999999998</v>
      </c>
      <c r="J178">
        <v>21.168182000000002</v>
      </c>
      <c r="K178">
        <v>64.671660500000002</v>
      </c>
      <c r="L178">
        <v>5.8571429999999998</v>
      </c>
      <c r="M178">
        <v>0.272727</v>
      </c>
      <c r="N178">
        <v>2.0850650000000002</v>
      </c>
      <c r="O178" t="s">
        <v>17</v>
      </c>
      <c r="P178" t="s">
        <v>20</v>
      </c>
    </row>
    <row r="179" spans="1:16" x14ac:dyDescent="0.25">
      <c r="A179" s="1">
        <v>44106</v>
      </c>
      <c r="B179" t="s">
        <v>19</v>
      </c>
      <c r="C179">
        <v>89.353846000000004</v>
      </c>
      <c r="D179">
        <v>66.072221999999996</v>
      </c>
      <c r="E179">
        <v>76.546328399999993</v>
      </c>
      <c r="F179">
        <v>58.707692000000002</v>
      </c>
      <c r="G179">
        <v>13.954286</v>
      </c>
      <c r="H179">
        <v>44.066035399999997</v>
      </c>
      <c r="I179">
        <v>68.822778</v>
      </c>
      <c r="J179">
        <v>9.0221429999999998</v>
      </c>
      <c r="K179">
        <v>40.338549899999997</v>
      </c>
      <c r="L179">
        <v>7</v>
      </c>
      <c r="M179">
        <v>4.2307689999999996</v>
      </c>
      <c r="N179">
        <v>5.1683151000000001</v>
      </c>
      <c r="O179" t="s">
        <v>17</v>
      </c>
      <c r="P179" t="s">
        <v>20</v>
      </c>
    </row>
    <row r="180" spans="1:16" x14ac:dyDescent="0.25">
      <c r="A180" s="1">
        <v>44105</v>
      </c>
      <c r="B180" t="s">
        <v>16</v>
      </c>
      <c r="C180">
        <v>70.918182000000002</v>
      </c>
      <c r="D180">
        <v>51.45</v>
      </c>
      <c r="E180">
        <v>62.860708500000001</v>
      </c>
      <c r="F180">
        <v>59.385333000000003</v>
      </c>
      <c r="G180">
        <v>35.272727000000003</v>
      </c>
      <c r="H180">
        <v>47.888134999999998</v>
      </c>
      <c r="I180">
        <v>93.718000000000004</v>
      </c>
      <c r="J180">
        <v>29.770909</v>
      </c>
      <c r="K180">
        <v>65.925137899999996</v>
      </c>
      <c r="L180">
        <v>3.7272729999999998</v>
      </c>
      <c r="M180">
        <v>0.63636400000000004</v>
      </c>
      <c r="N180">
        <v>2.0858224999999999</v>
      </c>
      <c r="O180" t="s">
        <v>17</v>
      </c>
      <c r="P180" t="s">
        <v>20</v>
      </c>
    </row>
    <row r="181" spans="1:16" x14ac:dyDescent="0.25">
      <c r="A181" s="1">
        <v>44105</v>
      </c>
      <c r="B181" t="s">
        <v>19</v>
      </c>
      <c r="C181">
        <v>90.861537999999996</v>
      </c>
      <c r="D181">
        <v>63.042856999999998</v>
      </c>
      <c r="E181">
        <v>76.155436499999993</v>
      </c>
      <c r="F181">
        <v>57.711111000000002</v>
      </c>
      <c r="G181">
        <v>19.232308</v>
      </c>
      <c r="H181">
        <v>44.203889599999997</v>
      </c>
      <c r="I181">
        <v>69.709500000000006</v>
      </c>
      <c r="J181">
        <v>10.020769</v>
      </c>
      <c r="K181">
        <v>42.715711800000001</v>
      </c>
      <c r="L181">
        <v>6.7692310000000004</v>
      </c>
      <c r="M181">
        <v>3.3076919999999999</v>
      </c>
      <c r="N181">
        <v>4.7574386999999998</v>
      </c>
      <c r="O181" t="s">
        <v>17</v>
      </c>
      <c r="P181" t="s">
        <v>20</v>
      </c>
    </row>
    <row r="182" spans="1:16" x14ac:dyDescent="0.25">
      <c r="A182" s="1">
        <v>44104</v>
      </c>
      <c r="B182" t="s">
        <v>16</v>
      </c>
      <c r="C182">
        <v>68.587500000000006</v>
      </c>
      <c r="D182">
        <v>49.409090999999997</v>
      </c>
      <c r="E182">
        <v>62.329550699999999</v>
      </c>
      <c r="F182">
        <v>58.468181999999999</v>
      </c>
      <c r="G182">
        <v>32.54</v>
      </c>
      <c r="H182">
        <v>49.096947499999999</v>
      </c>
      <c r="I182">
        <v>94.190909000000005</v>
      </c>
      <c r="J182">
        <v>30.338000000000001</v>
      </c>
      <c r="K182">
        <v>66.587913999999998</v>
      </c>
      <c r="L182">
        <v>5.4090910000000001</v>
      </c>
      <c r="M182">
        <v>0.54545500000000002</v>
      </c>
      <c r="N182">
        <v>2.091119</v>
      </c>
      <c r="O182" t="s">
        <v>17</v>
      </c>
      <c r="P182" t="s">
        <v>20</v>
      </c>
    </row>
    <row r="183" spans="1:16" x14ac:dyDescent="0.25">
      <c r="A183" s="1">
        <v>44104</v>
      </c>
      <c r="B183" t="s">
        <v>19</v>
      </c>
      <c r="C183">
        <v>91.453845999999999</v>
      </c>
      <c r="D183">
        <v>61.907142999999998</v>
      </c>
      <c r="E183">
        <v>76.077905200000004</v>
      </c>
      <c r="F183">
        <v>60.171429000000003</v>
      </c>
      <c r="G183">
        <v>31.169231</v>
      </c>
      <c r="H183">
        <v>48.195076800000002</v>
      </c>
      <c r="I183">
        <v>72.267222000000004</v>
      </c>
      <c r="J183">
        <v>16.333076999999999</v>
      </c>
      <c r="K183">
        <v>44.577157</v>
      </c>
      <c r="L183">
        <v>9.8571430000000007</v>
      </c>
      <c r="M183">
        <v>3.5</v>
      </c>
      <c r="N183">
        <v>5.3804639999999999</v>
      </c>
      <c r="O183" t="s">
        <v>17</v>
      </c>
      <c r="P183" t="s">
        <v>20</v>
      </c>
    </row>
    <row r="184" spans="1:16" x14ac:dyDescent="0.25">
      <c r="A184" s="1">
        <v>44103</v>
      </c>
      <c r="B184" t="s">
        <v>16</v>
      </c>
      <c r="C184">
        <v>69.108000000000004</v>
      </c>
      <c r="D184">
        <v>52.21</v>
      </c>
      <c r="E184">
        <v>63.091254599999999</v>
      </c>
      <c r="F184">
        <v>57.427273</v>
      </c>
      <c r="G184">
        <v>44.436363999999998</v>
      </c>
      <c r="H184">
        <v>49.6199516</v>
      </c>
      <c r="I184">
        <v>88.891000000000005</v>
      </c>
      <c r="J184">
        <v>49.515000000000001</v>
      </c>
      <c r="K184">
        <v>65.110630400000005</v>
      </c>
      <c r="L184">
        <v>4.2</v>
      </c>
      <c r="M184">
        <v>0.63636400000000004</v>
      </c>
      <c r="N184">
        <v>1.6809091</v>
      </c>
      <c r="O184" t="s">
        <v>17</v>
      </c>
      <c r="P184" t="s">
        <v>20</v>
      </c>
    </row>
    <row r="185" spans="1:16" x14ac:dyDescent="0.25">
      <c r="A185" s="1">
        <v>44103</v>
      </c>
      <c r="B185" t="s">
        <v>19</v>
      </c>
      <c r="C185">
        <v>90.5</v>
      </c>
      <c r="D185">
        <v>62.294736999999998</v>
      </c>
      <c r="E185">
        <v>77.703200100000004</v>
      </c>
      <c r="F185">
        <v>57.530768999999999</v>
      </c>
      <c r="G185">
        <v>35.876922999999998</v>
      </c>
      <c r="H185">
        <v>47.477292200000001</v>
      </c>
      <c r="I185">
        <v>77.583438000000001</v>
      </c>
      <c r="J185">
        <v>24.381537999999999</v>
      </c>
      <c r="K185">
        <v>41.847234800000003</v>
      </c>
      <c r="L185">
        <v>6.6923079999999997</v>
      </c>
      <c r="M185">
        <v>4.0769229999999999</v>
      </c>
      <c r="N185">
        <v>5.3382914000000001</v>
      </c>
      <c r="O185" t="s">
        <v>17</v>
      </c>
      <c r="P185" t="s">
        <v>20</v>
      </c>
    </row>
    <row r="186" spans="1:16" x14ac:dyDescent="0.25">
      <c r="A186" s="1">
        <v>44102</v>
      </c>
      <c r="B186" t="s">
        <v>16</v>
      </c>
      <c r="C186">
        <v>70.081817999999998</v>
      </c>
      <c r="D186">
        <v>55.307692000000003</v>
      </c>
      <c r="E186">
        <v>63.459621499999997</v>
      </c>
      <c r="F186">
        <v>58.784999999999997</v>
      </c>
      <c r="G186">
        <v>34.963636000000001</v>
      </c>
      <c r="H186">
        <v>52.033349700000002</v>
      </c>
      <c r="I186">
        <v>95.228461999999993</v>
      </c>
      <c r="J186">
        <v>40.033636000000001</v>
      </c>
      <c r="K186">
        <v>70.158562500000002</v>
      </c>
      <c r="L186">
        <v>4.538462</v>
      </c>
      <c r="M186">
        <v>0.72727299999999995</v>
      </c>
      <c r="N186">
        <v>2.4609295000000002</v>
      </c>
      <c r="O186" t="s">
        <v>17</v>
      </c>
      <c r="P186" t="s">
        <v>20</v>
      </c>
    </row>
    <row r="187" spans="1:16" x14ac:dyDescent="0.25">
      <c r="A187" s="1">
        <v>44102</v>
      </c>
      <c r="B187" t="s">
        <v>19</v>
      </c>
      <c r="C187">
        <v>87.846153999999999</v>
      </c>
      <c r="D187">
        <v>63.787500000000001</v>
      </c>
      <c r="E187">
        <v>75.862486200000006</v>
      </c>
      <c r="F187">
        <v>57.842857000000002</v>
      </c>
      <c r="G187">
        <v>31.1</v>
      </c>
      <c r="H187">
        <v>49.665982399999997</v>
      </c>
      <c r="I187">
        <v>76.799524000000005</v>
      </c>
      <c r="J187">
        <v>19.568462</v>
      </c>
      <c r="K187">
        <v>48.422701400000001</v>
      </c>
      <c r="L187">
        <v>5.6923079999999997</v>
      </c>
      <c r="M187">
        <v>3.230769</v>
      </c>
      <c r="N187">
        <v>4.7860835000000002</v>
      </c>
      <c r="O187" t="s">
        <v>17</v>
      </c>
      <c r="P187" t="s">
        <v>20</v>
      </c>
    </row>
    <row r="188" spans="1:16" x14ac:dyDescent="0.25">
      <c r="A188" s="1">
        <v>44101</v>
      </c>
      <c r="B188" t="s">
        <v>16</v>
      </c>
      <c r="C188">
        <v>72.645454999999998</v>
      </c>
      <c r="D188">
        <v>59.463332999999999</v>
      </c>
      <c r="E188">
        <v>64.193930800000004</v>
      </c>
      <c r="F188">
        <v>62.36</v>
      </c>
      <c r="G188">
        <v>37.145454999999998</v>
      </c>
      <c r="H188">
        <v>53.476430100000002</v>
      </c>
      <c r="I188">
        <v>99.1875</v>
      </c>
      <c r="J188">
        <v>38.941817999999998</v>
      </c>
      <c r="K188">
        <v>71.512524900000003</v>
      </c>
      <c r="L188">
        <v>4.8333329999999997</v>
      </c>
      <c r="M188">
        <v>1.142857</v>
      </c>
      <c r="N188">
        <v>2.3426695</v>
      </c>
      <c r="O188" t="s">
        <v>17</v>
      </c>
      <c r="P188" t="s">
        <v>20</v>
      </c>
    </row>
    <row r="189" spans="1:16" x14ac:dyDescent="0.25">
      <c r="A189" s="1">
        <v>44101</v>
      </c>
      <c r="B189" t="s">
        <v>19</v>
      </c>
      <c r="C189">
        <v>91.2</v>
      </c>
      <c r="D189">
        <v>65.7</v>
      </c>
      <c r="E189">
        <v>77.203258199999993</v>
      </c>
      <c r="F189">
        <v>60.216667000000001</v>
      </c>
      <c r="G189">
        <v>32.535713999999999</v>
      </c>
      <c r="H189">
        <v>51.598687499999997</v>
      </c>
      <c r="I189">
        <v>84.419167000000002</v>
      </c>
      <c r="J189">
        <v>21.499286000000001</v>
      </c>
      <c r="K189">
        <v>48.532320599999998</v>
      </c>
      <c r="L189">
        <v>9.8461540000000003</v>
      </c>
      <c r="M189">
        <v>3.5</v>
      </c>
      <c r="N189">
        <v>5.0476327999999997</v>
      </c>
      <c r="O189" t="s">
        <v>17</v>
      </c>
      <c r="P189" t="s">
        <v>20</v>
      </c>
    </row>
    <row r="190" spans="1:16" x14ac:dyDescent="0.25">
      <c r="A190" s="1">
        <v>44100</v>
      </c>
      <c r="B190" t="s">
        <v>16</v>
      </c>
      <c r="C190">
        <v>73.7</v>
      </c>
      <c r="D190">
        <v>57.109090999999999</v>
      </c>
      <c r="E190">
        <v>64.611045300000001</v>
      </c>
      <c r="F190">
        <v>64.19</v>
      </c>
      <c r="G190">
        <v>31.305454999999998</v>
      </c>
      <c r="H190">
        <v>51.301545400000002</v>
      </c>
      <c r="I190">
        <v>98.39</v>
      </c>
      <c r="J190">
        <v>23.905455</v>
      </c>
      <c r="K190">
        <v>66.627545600000005</v>
      </c>
      <c r="L190">
        <v>5.75</v>
      </c>
      <c r="M190">
        <v>0.81818199999999996</v>
      </c>
      <c r="N190">
        <v>2.4590909000000001</v>
      </c>
      <c r="O190" t="s">
        <v>17</v>
      </c>
      <c r="P190" t="s">
        <v>20</v>
      </c>
    </row>
    <row r="191" spans="1:16" x14ac:dyDescent="0.25">
      <c r="A191" s="1">
        <v>44100</v>
      </c>
      <c r="B191" t="s">
        <v>19</v>
      </c>
      <c r="C191">
        <v>91.176923000000002</v>
      </c>
      <c r="D191">
        <v>66.816249999999997</v>
      </c>
      <c r="E191">
        <v>79.089848799999999</v>
      </c>
      <c r="F191">
        <v>63.540908999999999</v>
      </c>
      <c r="G191">
        <v>30.976922999999999</v>
      </c>
      <c r="H191">
        <v>48.666620600000002</v>
      </c>
      <c r="I191">
        <v>88.507272999999998</v>
      </c>
      <c r="J191">
        <v>12.826154000000001</v>
      </c>
      <c r="K191">
        <v>43.558447999999999</v>
      </c>
      <c r="L191">
        <v>8.6923080000000006</v>
      </c>
      <c r="M191">
        <v>3.0666669999999998</v>
      </c>
      <c r="N191">
        <v>5.2077593000000002</v>
      </c>
      <c r="O191" t="s">
        <v>17</v>
      </c>
      <c r="P191" t="s">
        <v>21</v>
      </c>
    </row>
    <row r="192" spans="1:16" x14ac:dyDescent="0.25">
      <c r="A192" s="1">
        <v>44099</v>
      </c>
      <c r="B192" t="s">
        <v>16</v>
      </c>
      <c r="C192">
        <v>73.936363999999998</v>
      </c>
      <c r="D192">
        <v>56.290908999999999</v>
      </c>
      <c r="E192">
        <v>64.658249299999994</v>
      </c>
      <c r="F192">
        <v>64.418750000000003</v>
      </c>
      <c r="G192">
        <v>29.672726999999998</v>
      </c>
      <c r="H192">
        <v>49.350814</v>
      </c>
      <c r="I192">
        <v>98.286874999999995</v>
      </c>
      <c r="J192">
        <v>30.58</v>
      </c>
      <c r="K192">
        <v>63.439732499999998</v>
      </c>
      <c r="L192">
        <v>4.8461540000000003</v>
      </c>
      <c r="M192">
        <v>0.72727299999999995</v>
      </c>
      <c r="N192">
        <v>1.9371316000000001</v>
      </c>
      <c r="O192" t="s">
        <v>17</v>
      </c>
      <c r="P192" t="s">
        <v>21</v>
      </c>
    </row>
    <row r="193" spans="1:16" x14ac:dyDescent="0.25">
      <c r="A193" s="1">
        <v>44099</v>
      </c>
      <c r="B193" t="s">
        <v>19</v>
      </c>
      <c r="C193">
        <v>89.153846000000001</v>
      </c>
      <c r="D193">
        <v>68.576922999999994</v>
      </c>
      <c r="E193">
        <v>79.985076800000002</v>
      </c>
      <c r="F193">
        <v>64.403846000000001</v>
      </c>
      <c r="G193">
        <v>25.881537999999999</v>
      </c>
      <c r="H193">
        <v>48.836538300000001</v>
      </c>
      <c r="I193">
        <v>87.733846</v>
      </c>
      <c r="J193">
        <v>14.335385</v>
      </c>
      <c r="K193">
        <v>41.432128300000002</v>
      </c>
      <c r="L193">
        <v>6.8461540000000003</v>
      </c>
      <c r="M193">
        <v>3.4230770000000001</v>
      </c>
      <c r="N193">
        <v>5.6315384000000002</v>
      </c>
      <c r="O193" t="s">
        <v>17</v>
      </c>
      <c r="P193" t="s">
        <v>21</v>
      </c>
    </row>
    <row r="194" spans="1:16" x14ac:dyDescent="0.25">
      <c r="A194" s="1">
        <v>44098</v>
      </c>
      <c r="B194" t="s">
        <v>16</v>
      </c>
      <c r="C194">
        <v>73.181818000000007</v>
      </c>
      <c r="D194">
        <v>56.536363999999999</v>
      </c>
      <c r="E194">
        <v>65.202969600000003</v>
      </c>
      <c r="F194">
        <v>57.975000000000001</v>
      </c>
      <c r="G194">
        <v>30.172726999999998</v>
      </c>
      <c r="H194">
        <v>48.335681700000002</v>
      </c>
      <c r="I194">
        <v>90.677499999999995</v>
      </c>
      <c r="J194">
        <v>28.116364000000001</v>
      </c>
      <c r="K194">
        <v>59.1267864</v>
      </c>
      <c r="L194">
        <v>4.4000000000000004</v>
      </c>
      <c r="M194">
        <v>0.90909099999999998</v>
      </c>
      <c r="N194">
        <v>2.0725758000000001</v>
      </c>
      <c r="O194" t="s">
        <v>17</v>
      </c>
      <c r="P194" t="s">
        <v>20</v>
      </c>
    </row>
    <row r="195" spans="1:16" x14ac:dyDescent="0.25">
      <c r="A195" s="1">
        <v>44098</v>
      </c>
      <c r="B195" t="s">
        <v>19</v>
      </c>
      <c r="C195">
        <v>87.924615000000003</v>
      </c>
      <c r="D195">
        <v>68.576470999999998</v>
      </c>
      <c r="E195">
        <v>80.191839400000006</v>
      </c>
      <c r="F195">
        <v>59.488235000000003</v>
      </c>
      <c r="G195">
        <v>23.8</v>
      </c>
      <c r="H195">
        <v>47.7931825</v>
      </c>
      <c r="I195">
        <v>77.277058999999994</v>
      </c>
      <c r="J195">
        <v>18.955385</v>
      </c>
      <c r="K195">
        <v>38.316654700000001</v>
      </c>
      <c r="L195">
        <v>6.7692310000000004</v>
      </c>
      <c r="M195">
        <v>3.7647059999999999</v>
      </c>
      <c r="N195">
        <v>5.7027526999999996</v>
      </c>
      <c r="O195" t="s">
        <v>17</v>
      </c>
      <c r="P195" t="s">
        <v>21</v>
      </c>
    </row>
    <row r="196" spans="1:16" x14ac:dyDescent="0.25">
      <c r="A196" s="1">
        <v>44097</v>
      </c>
      <c r="B196" t="s">
        <v>16</v>
      </c>
      <c r="C196">
        <v>72.872726999999998</v>
      </c>
      <c r="D196">
        <v>54.718181999999999</v>
      </c>
      <c r="E196">
        <v>64.305740200000002</v>
      </c>
      <c r="F196">
        <v>61.069091</v>
      </c>
      <c r="G196">
        <v>41.409090999999997</v>
      </c>
      <c r="H196">
        <v>50.201013000000003</v>
      </c>
      <c r="I196">
        <v>90.667142999999996</v>
      </c>
      <c r="J196">
        <v>37.672727000000002</v>
      </c>
      <c r="K196">
        <v>64.789577899999998</v>
      </c>
      <c r="L196">
        <v>2.8181820000000002</v>
      </c>
      <c r="M196">
        <v>0.81818199999999996</v>
      </c>
      <c r="N196">
        <v>1.6515583</v>
      </c>
      <c r="O196" t="s">
        <v>17</v>
      </c>
      <c r="P196" t="s">
        <v>20</v>
      </c>
    </row>
    <row r="197" spans="1:16" x14ac:dyDescent="0.25">
      <c r="A197" s="1">
        <v>44097</v>
      </c>
      <c r="B197" t="s">
        <v>19</v>
      </c>
      <c r="C197">
        <v>87.715384999999998</v>
      </c>
      <c r="D197">
        <v>70.268749999999997</v>
      </c>
      <c r="E197">
        <v>79.571721199999999</v>
      </c>
      <c r="F197">
        <v>57.45</v>
      </c>
      <c r="G197">
        <v>32.038462000000003</v>
      </c>
      <c r="H197">
        <v>48.3168334</v>
      </c>
      <c r="I197">
        <v>68.403125000000003</v>
      </c>
      <c r="J197">
        <v>28.0825</v>
      </c>
      <c r="K197">
        <v>39.934347099999997</v>
      </c>
      <c r="L197">
        <v>5.9230770000000001</v>
      </c>
      <c r="M197">
        <v>4</v>
      </c>
      <c r="N197">
        <v>4.9725318999999999</v>
      </c>
      <c r="O197" t="s">
        <v>17</v>
      </c>
      <c r="P197" t="s">
        <v>20</v>
      </c>
    </row>
    <row r="198" spans="1:16" x14ac:dyDescent="0.25">
      <c r="A198" s="1">
        <v>44096</v>
      </c>
      <c r="B198" t="s">
        <v>16</v>
      </c>
      <c r="C198">
        <v>73.727272999999997</v>
      </c>
      <c r="D198">
        <v>54.627273000000002</v>
      </c>
      <c r="E198">
        <v>65.330415599999995</v>
      </c>
      <c r="F198">
        <v>62.765455000000003</v>
      </c>
      <c r="G198">
        <v>45.8</v>
      </c>
      <c r="H198">
        <v>52.499527299999997</v>
      </c>
      <c r="I198">
        <v>94.237333000000007</v>
      </c>
      <c r="J198">
        <v>42.066364</v>
      </c>
      <c r="K198">
        <v>66.785772300000005</v>
      </c>
      <c r="L198">
        <v>5.733333</v>
      </c>
      <c r="M198">
        <v>0.63636400000000004</v>
      </c>
      <c r="N198">
        <v>2.1019047</v>
      </c>
      <c r="O198" t="s">
        <v>17</v>
      </c>
      <c r="P198" t="s">
        <v>20</v>
      </c>
    </row>
    <row r="199" spans="1:16" x14ac:dyDescent="0.25">
      <c r="A199" s="1">
        <v>44096</v>
      </c>
      <c r="B199" t="s">
        <v>19</v>
      </c>
      <c r="C199">
        <v>85.653846000000001</v>
      </c>
      <c r="D199">
        <v>66.038461999999996</v>
      </c>
      <c r="E199">
        <v>78.890314399999994</v>
      </c>
      <c r="F199">
        <v>59.96</v>
      </c>
      <c r="G199">
        <v>46.638461999999997</v>
      </c>
      <c r="H199">
        <v>51.480615399999998</v>
      </c>
      <c r="I199">
        <v>72.618696</v>
      </c>
      <c r="J199">
        <v>31.02</v>
      </c>
      <c r="K199">
        <v>43.415484999999997</v>
      </c>
      <c r="L199">
        <v>9.8695649999999997</v>
      </c>
      <c r="M199">
        <v>3.9230770000000001</v>
      </c>
      <c r="N199">
        <v>5.7715717</v>
      </c>
      <c r="O199" t="s">
        <v>17</v>
      </c>
      <c r="P199" t="s">
        <v>20</v>
      </c>
    </row>
    <row r="200" spans="1:16" x14ac:dyDescent="0.25">
      <c r="A200" s="1">
        <v>44095</v>
      </c>
      <c r="B200" t="s">
        <v>16</v>
      </c>
      <c r="C200">
        <v>76.181818000000007</v>
      </c>
      <c r="D200">
        <v>54.027273000000001</v>
      </c>
      <c r="E200">
        <v>65.606863599999997</v>
      </c>
      <c r="F200">
        <v>65.889090999999993</v>
      </c>
      <c r="G200">
        <v>39.475000000000001</v>
      </c>
      <c r="H200">
        <v>52.412772699999998</v>
      </c>
      <c r="I200">
        <v>91.977272999999997</v>
      </c>
      <c r="J200">
        <v>31.7075</v>
      </c>
      <c r="K200">
        <v>66.405295499999994</v>
      </c>
      <c r="L200">
        <v>4.25</v>
      </c>
      <c r="M200">
        <v>0</v>
      </c>
      <c r="N200">
        <v>2.1340908999999999</v>
      </c>
      <c r="O200" t="s">
        <v>17</v>
      </c>
      <c r="P200" t="s">
        <v>20</v>
      </c>
    </row>
    <row r="201" spans="1:16" x14ac:dyDescent="0.25">
      <c r="A201" s="1">
        <v>44095</v>
      </c>
      <c r="B201" t="s">
        <v>19</v>
      </c>
      <c r="C201">
        <v>94.28</v>
      </c>
      <c r="D201">
        <v>64.530769000000006</v>
      </c>
      <c r="E201">
        <v>79.951538400000004</v>
      </c>
      <c r="F201">
        <v>66.741538000000006</v>
      </c>
      <c r="G201">
        <v>35.923076999999999</v>
      </c>
      <c r="H201">
        <v>50.885641</v>
      </c>
      <c r="I201">
        <v>71.321538000000004</v>
      </c>
      <c r="J201">
        <v>22.931999999999999</v>
      </c>
      <c r="K201">
        <v>42.255005199999999</v>
      </c>
      <c r="L201">
        <v>11.4</v>
      </c>
      <c r="M201">
        <v>2.6</v>
      </c>
      <c r="N201">
        <v>5.5923077000000001</v>
      </c>
      <c r="O201" t="s">
        <v>17</v>
      </c>
      <c r="P201" t="s">
        <v>20</v>
      </c>
    </row>
    <row r="202" spans="1:16" x14ac:dyDescent="0.25">
      <c r="A202" s="1">
        <v>44094</v>
      </c>
      <c r="B202" t="s">
        <v>16</v>
      </c>
      <c r="C202">
        <v>76.599999999999994</v>
      </c>
      <c r="D202">
        <v>60.55</v>
      </c>
      <c r="E202">
        <v>66.207357666700005</v>
      </c>
      <c r="F202">
        <v>58.556364000000002</v>
      </c>
      <c r="G202">
        <v>47.518182000000003</v>
      </c>
      <c r="H202">
        <v>54.7817758889</v>
      </c>
      <c r="I202">
        <v>85.093333000000001</v>
      </c>
      <c r="J202">
        <v>49.208888999999999</v>
      </c>
      <c r="K202">
        <v>69.472408444400003</v>
      </c>
      <c r="L202">
        <v>4.3684209999999997</v>
      </c>
      <c r="M202">
        <v>0.72727299999999995</v>
      </c>
      <c r="N202">
        <v>2.3216395556</v>
      </c>
      <c r="O202" t="s">
        <v>17</v>
      </c>
      <c r="P202" t="s">
        <v>20</v>
      </c>
    </row>
    <row r="203" spans="1:16" x14ac:dyDescent="0.25">
      <c r="A203" s="1">
        <v>44094</v>
      </c>
      <c r="B203" t="s">
        <v>19</v>
      </c>
      <c r="C203">
        <v>88.907691999999997</v>
      </c>
      <c r="D203">
        <v>66.746667000000002</v>
      </c>
      <c r="E203">
        <v>76.694698111099996</v>
      </c>
      <c r="F203">
        <v>63.947059000000003</v>
      </c>
      <c r="G203">
        <v>43.353845999999997</v>
      </c>
      <c r="H203">
        <v>53.771869444399996</v>
      </c>
      <c r="I203">
        <v>69.605294000000001</v>
      </c>
      <c r="J203">
        <v>29.005385</v>
      </c>
      <c r="K203">
        <v>51.365783333300001</v>
      </c>
      <c r="L203">
        <v>8.3333329999999997</v>
      </c>
      <c r="M203">
        <v>3.3076919999999999</v>
      </c>
      <c r="N203">
        <v>5.3371263332999996</v>
      </c>
      <c r="O203" t="s">
        <v>17</v>
      </c>
      <c r="P203" t="s">
        <v>20</v>
      </c>
    </row>
    <row r="204" spans="1:16" x14ac:dyDescent="0.25">
      <c r="A204" s="1">
        <v>44093</v>
      </c>
      <c r="B204" t="s">
        <v>16</v>
      </c>
      <c r="C204">
        <v>73.534544999999994</v>
      </c>
      <c r="D204">
        <v>60.784210999999999</v>
      </c>
      <c r="E204">
        <v>65.728135222199995</v>
      </c>
      <c r="F204">
        <v>60.38</v>
      </c>
      <c r="G204">
        <v>37.572727</v>
      </c>
      <c r="H204">
        <v>54.216512444400003</v>
      </c>
      <c r="I204">
        <v>95.887367999999995</v>
      </c>
      <c r="J204">
        <v>35.220908999999999</v>
      </c>
      <c r="K204">
        <v>70.773015444400002</v>
      </c>
      <c r="L204">
        <v>4.45</v>
      </c>
      <c r="M204">
        <v>0.54545500000000002</v>
      </c>
      <c r="N204">
        <v>2.4524204444</v>
      </c>
      <c r="O204" t="s">
        <v>17</v>
      </c>
      <c r="P204" t="s">
        <v>20</v>
      </c>
    </row>
    <row r="205" spans="1:16" x14ac:dyDescent="0.25">
      <c r="A205" s="1">
        <v>44093</v>
      </c>
      <c r="B205" t="s">
        <v>19</v>
      </c>
      <c r="C205">
        <v>90.849231000000003</v>
      </c>
      <c r="D205">
        <v>68.05</v>
      </c>
      <c r="E205">
        <v>77.382782666699995</v>
      </c>
      <c r="F205">
        <v>60.589412000000003</v>
      </c>
      <c r="G205">
        <v>44.869332999999997</v>
      </c>
      <c r="H205">
        <v>52.280875111100002</v>
      </c>
      <c r="I205">
        <v>68.465294</v>
      </c>
      <c r="J205">
        <v>25.383845999999998</v>
      </c>
      <c r="K205">
        <v>48.404036444399999</v>
      </c>
      <c r="L205">
        <v>6.733333</v>
      </c>
      <c r="M205">
        <v>3.461538</v>
      </c>
      <c r="N205">
        <v>5.1917222222000001</v>
      </c>
      <c r="O205" t="s">
        <v>17</v>
      </c>
      <c r="P205" t="s">
        <v>20</v>
      </c>
    </row>
    <row r="206" spans="1:16" x14ac:dyDescent="0.25">
      <c r="A206" s="1">
        <v>44092</v>
      </c>
      <c r="B206" t="s">
        <v>16</v>
      </c>
      <c r="C206">
        <v>69.330909000000005</v>
      </c>
      <c r="D206">
        <v>59.116667</v>
      </c>
      <c r="E206">
        <v>64.478656111099994</v>
      </c>
      <c r="F206">
        <v>61.090909000000003</v>
      </c>
      <c r="G206">
        <v>35.527273000000001</v>
      </c>
      <c r="H206">
        <v>53.165648888900002</v>
      </c>
      <c r="I206">
        <v>95.384545000000003</v>
      </c>
      <c r="J206">
        <v>29.11</v>
      </c>
      <c r="K206">
        <v>71.729525666699999</v>
      </c>
      <c r="L206">
        <v>3.1363639999999999</v>
      </c>
      <c r="M206">
        <v>1.0909089999999999</v>
      </c>
      <c r="N206">
        <v>2.1744366667000001</v>
      </c>
      <c r="O206" t="s">
        <v>17</v>
      </c>
      <c r="P206" t="s">
        <v>20</v>
      </c>
    </row>
    <row r="207" spans="1:16" x14ac:dyDescent="0.25">
      <c r="A207" s="1">
        <v>44092</v>
      </c>
      <c r="B207" t="s">
        <v>19</v>
      </c>
      <c r="C207">
        <v>90.084614999999999</v>
      </c>
      <c r="D207">
        <v>68.813333</v>
      </c>
      <c r="E207">
        <v>77.307655111100004</v>
      </c>
      <c r="F207">
        <v>59.7592</v>
      </c>
      <c r="G207">
        <v>32.973846000000002</v>
      </c>
      <c r="H207">
        <v>50.064141888899997</v>
      </c>
      <c r="I207">
        <v>68.082499999999996</v>
      </c>
      <c r="J207">
        <v>16.393077000000002</v>
      </c>
      <c r="K207">
        <v>47.679859555599997</v>
      </c>
      <c r="L207">
        <v>9</v>
      </c>
      <c r="M207">
        <v>3.4</v>
      </c>
      <c r="N207">
        <v>5.2797720000000004</v>
      </c>
      <c r="O207" t="s">
        <v>17</v>
      </c>
      <c r="P207" t="s">
        <v>20</v>
      </c>
    </row>
    <row r="208" spans="1:16" x14ac:dyDescent="0.25">
      <c r="A208" s="1">
        <v>44091</v>
      </c>
      <c r="B208" t="s">
        <v>16</v>
      </c>
      <c r="C208">
        <v>69.030908999999994</v>
      </c>
      <c r="D208">
        <v>59.774999999999999</v>
      </c>
      <c r="E208">
        <v>63.422200222199997</v>
      </c>
      <c r="F208">
        <v>59.256363999999998</v>
      </c>
      <c r="G208">
        <v>35.072727</v>
      </c>
      <c r="H208">
        <v>53.3325008889</v>
      </c>
      <c r="I208">
        <v>94.575000000000003</v>
      </c>
      <c r="J208">
        <v>35.426364</v>
      </c>
      <c r="K208">
        <v>72.957234777799997</v>
      </c>
      <c r="L208">
        <v>5.1428570000000002</v>
      </c>
      <c r="M208">
        <v>0.81818199999999996</v>
      </c>
      <c r="N208">
        <v>2.8151262222</v>
      </c>
      <c r="O208" t="s">
        <v>17</v>
      </c>
      <c r="P208" t="s">
        <v>20</v>
      </c>
    </row>
    <row r="209" spans="1:16" x14ac:dyDescent="0.25">
      <c r="A209" s="1">
        <v>44091</v>
      </c>
      <c r="B209" t="s">
        <v>19</v>
      </c>
      <c r="C209">
        <v>88.72</v>
      </c>
      <c r="D209">
        <v>69.053332999999995</v>
      </c>
      <c r="E209">
        <v>78.182022799999999</v>
      </c>
      <c r="F209">
        <v>59.711666999999998</v>
      </c>
      <c r="G209">
        <v>19.600000000000001</v>
      </c>
      <c r="H209">
        <v>48.107892</v>
      </c>
      <c r="I209">
        <v>73.027332999999999</v>
      </c>
      <c r="J209">
        <v>8</v>
      </c>
      <c r="K209">
        <v>44.2349678</v>
      </c>
      <c r="L209">
        <v>8.9166670000000003</v>
      </c>
      <c r="M209">
        <v>0</v>
      </c>
      <c r="N209">
        <v>4.8279809</v>
      </c>
      <c r="O209" t="s">
        <v>17</v>
      </c>
      <c r="P209" t="s">
        <v>20</v>
      </c>
    </row>
    <row r="210" spans="1:16" x14ac:dyDescent="0.25">
      <c r="A210" s="1">
        <v>44090</v>
      </c>
      <c r="B210" t="s">
        <v>16</v>
      </c>
      <c r="C210">
        <v>80.745455000000007</v>
      </c>
      <c r="D210">
        <v>57.777777999999998</v>
      </c>
      <c r="E210">
        <v>64.381326111099995</v>
      </c>
      <c r="F210">
        <v>62.566667000000002</v>
      </c>
      <c r="G210">
        <v>38.109090999999999</v>
      </c>
      <c r="H210">
        <v>54.285318222199997</v>
      </c>
      <c r="I210">
        <v>95.757666999999998</v>
      </c>
      <c r="J210">
        <v>42.25</v>
      </c>
      <c r="K210">
        <v>73.659323444400002</v>
      </c>
      <c r="L210">
        <v>4</v>
      </c>
      <c r="M210">
        <v>1.2727269999999999</v>
      </c>
      <c r="N210">
        <v>2.4495911111000002</v>
      </c>
      <c r="O210" t="s">
        <v>17</v>
      </c>
      <c r="P210" t="s">
        <v>21</v>
      </c>
    </row>
    <row r="211" spans="1:16" x14ac:dyDescent="0.25">
      <c r="A211" s="1">
        <v>44090</v>
      </c>
      <c r="B211" t="s">
        <v>19</v>
      </c>
      <c r="C211">
        <v>90.755385000000004</v>
      </c>
      <c r="D211">
        <v>66.375</v>
      </c>
      <c r="E211">
        <v>75.850277666699995</v>
      </c>
      <c r="F211">
        <v>62.114286</v>
      </c>
      <c r="G211">
        <v>38.238461999999998</v>
      </c>
      <c r="H211">
        <v>53.6470251111</v>
      </c>
      <c r="I211">
        <v>84.628889000000001</v>
      </c>
      <c r="J211">
        <v>22.731538</v>
      </c>
      <c r="K211">
        <v>53.424796777799997</v>
      </c>
      <c r="L211">
        <v>7.1538459999999997</v>
      </c>
      <c r="M211">
        <v>2.7222219999999999</v>
      </c>
      <c r="N211">
        <v>5.0663488889000003</v>
      </c>
      <c r="O211" t="s">
        <v>17</v>
      </c>
      <c r="P211" t="s">
        <v>21</v>
      </c>
    </row>
    <row r="212" spans="1:16" x14ac:dyDescent="0.25">
      <c r="A212" s="1">
        <v>44089</v>
      </c>
      <c r="B212" t="s">
        <v>16</v>
      </c>
      <c r="C212">
        <v>80.147272999999998</v>
      </c>
      <c r="D212">
        <v>57.498182</v>
      </c>
      <c r="E212">
        <v>64.879193999999998</v>
      </c>
      <c r="F212">
        <v>64.950286000000006</v>
      </c>
      <c r="G212">
        <v>35.049999999999997</v>
      </c>
      <c r="H212">
        <v>52.426776500000003</v>
      </c>
      <c r="I212">
        <v>98.022285999999994</v>
      </c>
      <c r="J212">
        <v>38.815455</v>
      </c>
      <c r="K212">
        <v>67.957491300000001</v>
      </c>
      <c r="L212">
        <v>5.2571430000000001</v>
      </c>
      <c r="M212">
        <v>0</v>
      </c>
      <c r="N212">
        <v>2.2681876999999999</v>
      </c>
      <c r="O212" t="s">
        <v>17</v>
      </c>
      <c r="P212" t="s">
        <v>20</v>
      </c>
    </row>
    <row r="213" spans="1:16" x14ac:dyDescent="0.25">
      <c r="A213" s="1">
        <v>44089</v>
      </c>
      <c r="B213" t="s">
        <v>19</v>
      </c>
      <c r="C213">
        <v>92.116471000000004</v>
      </c>
      <c r="D213">
        <v>67.935714000000004</v>
      </c>
      <c r="E213">
        <v>76.878218500000003</v>
      </c>
      <c r="F213">
        <v>62.5</v>
      </c>
      <c r="G213">
        <v>34.433332999999998</v>
      </c>
      <c r="H213">
        <v>51.672452999999997</v>
      </c>
      <c r="I213">
        <v>83.839286000000001</v>
      </c>
      <c r="J213">
        <v>19.735555999999999</v>
      </c>
      <c r="K213">
        <v>48.961851699999997</v>
      </c>
      <c r="L213">
        <v>8.7058820000000008</v>
      </c>
      <c r="M213">
        <v>2.785714</v>
      </c>
      <c r="N213">
        <v>5.2256552000000003</v>
      </c>
      <c r="O213" t="s">
        <v>17</v>
      </c>
      <c r="P213" t="s">
        <v>20</v>
      </c>
    </row>
    <row r="214" spans="1:16" x14ac:dyDescent="0.25">
      <c r="A214" s="1">
        <v>44088</v>
      </c>
      <c r="B214" t="s">
        <v>16</v>
      </c>
      <c r="C214">
        <v>79.810908999999995</v>
      </c>
      <c r="D214">
        <v>57.176000000000002</v>
      </c>
      <c r="E214">
        <v>65.720001600000003</v>
      </c>
      <c r="F214">
        <v>66.443477999999999</v>
      </c>
      <c r="G214">
        <v>35.533332999999999</v>
      </c>
      <c r="H214">
        <v>52.488356400000001</v>
      </c>
      <c r="I214">
        <v>93.323477999999994</v>
      </c>
      <c r="J214">
        <v>36.711818000000001</v>
      </c>
      <c r="K214">
        <v>67.178947300000004</v>
      </c>
      <c r="L214">
        <v>6.0434780000000003</v>
      </c>
      <c r="M214">
        <v>0.63636400000000004</v>
      </c>
      <c r="N214">
        <v>2.3246109000000001</v>
      </c>
      <c r="O214" t="s">
        <v>17</v>
      </c>
      <c r="P214" t="s">
        <v>20</v>
      </c>
    </row>
    <row r="215" spans="1:16" x14ac:dyDescent="0.25">
      <c r="A215" s="1">
        <v>44088</v>
      </c>
      <c r="B215" t="s">
        <v>19</v>
      </c>
      <c r="C215">
        <v>95.230768999999995</v>
      </c>
      <c r="D215">
        <v>67</v>
      </c>
      <c r="E215">
        <v>76.4044746</v>
      </c>
      <c r="F215">
        <v>69.336428999999995</v>
      </c>
      <c r="G215">
        <v>36.333333000000003</v>
      </c>
      <c r="H215">
        <v>51.836640199999998</v>
      </c>
      <c r="I215">
        <v>92.472857000000005</v>
      </c>
      <c r="J215">
        <v>22.561537999999999</v>
      </c>
      <c r="K215">
        <v>50.285371499999997</v>
      </c>
      <c r="L215">
        <v>8.5714290000000002</v>
      </c>
      <c r="M215">
        <v>2</v>
      </c>
      <c r="N215">
        <v>5.2626255000000004</v>
      </c>
      <c r="O215" t="s">
        <v>17</v>
      </c>
      <c r="P215" t="s">
        <v>20</v>
      </c>
    </row>
    <row r="216" spans="1:16" x14ac:dyDescent="0.25">
      <c r="A216" s="1">
        <v>44087</v>
      </c>
      <c r="B216" t="s">
        <v>16</v>
      </c>
      <c r="C216">
        <v>77.476364000000004</v>
      </c>
      <c r="D216">
        <v>60.76</v>
      </c>
      <c r="E216">
        <v>66.266549400000002</v>
      </c>
      <c r="F216">
        <v>63.235999999999997</v>
      </c>
      <c r="G216">
        <v>44.254545</v>
      </c>
      <c r="H216">
        <v>52.401379499999997</v>
      </c>
      <c r="I216">
        <v>92.874799999999993</v>
      </c>
      <c r="J216">
        <v>37.778182000000001</v>
      </c>
      <c r="K216">
        <v>64.915919700000003</v>
      </c>
      <c r="L216">
        <v>6.1428570000000002</v>
      </c>
      <c r="M216">
        <v>0.90909099999999998</v>
      </c>
      <c r="N216">
        <v>2.7929599000000001</v>
      </c>
      <c r="O216" t="s">
        <v>17</v>
      </c>
      <c r="P216" t="s">
        <v>20</v>
      </c>
    </row>
    <row r="217" spans="1:16" x14ac:dyDescent="0.25">
      <c r="A217" s="1">
        <v>44087</v>
      </c>
      <c r="B217" t="s">
        <v>19</v>
      </c>
      <c r="C217">
        <v>95.147692000000006</v>
      </c>
      <c r="D217">
        <v>64.852307999999994</v>
      </c>
      <c r="E217">
        <v>79.169069100000002</v>
      </c>
      <c r="F217">
        <v>62.225714000000004</v>
      </c>
      <c r="G217">
        <v>37.646154000000003</v>
      </c>
      <c r="H217">
        <v>50.428899100000002</v>
      </c>
      <c r="I217">
        <v>74.676471000000006</v>
      </c>
      <c r="J217">
        <v>21.433845999999999</v>
      </c>
      <c r="K217">
        <v>44.605329300000001</v>
      </c>
      <c r="L217">
        <v>7.461538</v>
      </c>
      <c r="M217">
        <v>3.4705879999999998</v>
      </c>
      <c r="N217">
        <v>5.4357949999999997</v>
      </c>
      <c r="O217" t="s">
        <v>17</v>
      </c>
      <c r="P217" t="s">
        <v>21</v>
      </c>
    </row>
    <row r="218" spans="1:16" x14ac:dyDescent="0.25">
      <c r="A218" s="1">
        <v>44086</v>
      </c>
      <c r="B218" t="s">
        <v>16</v>
      </c>
      <c r="C218">
        <v>74.218181999999999</v>
      </c>
      <c r="D218">
        <v>60.109090999999999</v>
      </c>
      <c r="E218">
        <v>66.586286999999999</v>
      </c>
      <c r="F218">
        <v>62.4</v>
      </c>
      <c r="G218">
        <v>40.227272999999997</v>
      </c>
      <c r="H218">
        <v>53.2872749</v>
      </c>
      <c r="I218">
        <v>92.210624999999993</v>
      </c>
      <c r="J218">
        <v>38.589091000000003</v>
      </c>
      <c r="K218">
        <v>65.879514900000004</v>
      </c>
      <c r="L218">
        <v>5.1904760000000003</v>
      </c>
      <c r="M218">
        <v>0.272727</v>
      </c>
      <c r="N218">
        <v>1.9082113000000001</v>
      </c>
      <c r="O218" t="s">
        <v>17</v>
      </c>
      <c r="P218" t="s">
        <v>20</v>
      </c>
    </row>
    <row r="219" spans="1:16" x14ac:dyDescent="0.25">
      <c r="A219" s="1">
        <v>44086</v>
      </c>
      <c r="B219" t="s">
        <v>19</v>
      </c>
      <c r="C219">
        <v>92.386154000000005</v>
      </c>
      <c r="D219">
        <v>66.197000000000003</v>
      </c>
      <c r="E219">
        <v>80.423836499999993</v>
      </c>
      <c r="F219">
        <v>63.738461999999998</v>
      </c>
      <c r="G219">
        <v>37.65</v>
      </c>
      <c r="H219">
        <v>52.158176400000002</v>
      </c>
      <c r="I219">
        <v>77.964500000000001</v>
      </c>
      <c r="J219">
        <v>21.573077000000001</v>
      </c>
      <c r="K219">
        <v>46.931746099999998</v>
      </c>
      <c r="L219">
        <v>6.538462</v>
      </c>
      <c r="M219">
        <v>3.75</v>
      </c>
      <c r="N219">
        <v>5.1019264</v>
      </c>
      <c r="O219" t="s">
        <v>17</v>
      </c>
      <c r="P219" t="s">
        <v>21</v>
      </c>
    </row>
    <row r="220" spans="1:16" x14ac:dyDescent="0.25">
      <c r="A220" s="1">
        <v>44085</v>
      </c>
      <c r="B220" t="s">
        <v>16</v>
      </c>
      <c r="C220">
        <v>76.181818000000007</v>
      </c>
      <c r="D220">
        <v>59.172727000000002</v>
      </c>
      <c r="E220">
        <v>68.195711299999999</v>
      </c>
      <c r="F220">
        <v>67.164705999999995</v>
      </c>
      <c r="G220">
        <v>37.009090999999998</v>
      </c>
      <c r="H220">
        <v>53.836288799999998</v>
      </c>
      <c r="I220">
        <v>87.935882000000007</v>
      </c>
      <c r="J220">
        <v>38.502727</v>
      </c>
      <c r="K220">
        <v>63.177624600000001</v>
      </c>
      <c r="L220">
        <v>3.1818179999999998</v>
      </c>
      <c r="M220">
        <v>0.63636400000000004</v>
      </c>
      <c r="N220">
        <v>1.8274866000000001</v>
      </c>
      <c r="O220" t="s">
        <v>17</v>
      </c>
      <c r="P220" t="s">
        <v>20</v>
      </c>
    </row>
    <row r="221" spans="1:16" x14ac:dyDescent="0.25">
      <c r="A221" s="1">
        <v>44085</v>
      </c>
      <c r="B221" t="s">
        <v>19</v>
      </c>
      <c r="C221">
        <v>89.449230999999997</v>
      </c>
      <c r="D221">
        <v>71.978947000000005</v>
      </c>
      <c r="E221">
        <v>82.511823399999997</v>
      </c>
      <c r="F221">
        <v>66.63</v>
      </c>
      <c r="G221">
        <v>30.569230999999998</v>
      </c>
      <c r="H221">
        <v>52.2061925</v>
      </c>
      <c r="I221">
        <v>72.242500000000007</v>
      </c>
      <c r="J221">
        <v>20.190769</v>
      </c>
      <c r="K221">
        <v>41.956568099999998</v>
      </c>
      <c r="L221">
        <v>7.0769229999999999</v>
      </c>
      <c r="M221">
        <v>3.3076919999999999</v>
      </c>
      <c r="N221">
        <v>5.4998205999999996</v>
      </c>
      <c r="O221" t="s">
        <v>17</v>
      </c>
      <c r="P221" t="s">
        <v>20</v>
      </c>
    </row>
    <row r="222" spans="1:16" x14ac:dyDescent="0.25">
      <c r="A222" s="1">
        <v>44084</v>
      </c>
      <c r="B222" t="s">
        <v>16</v>
      </c>
      <c r="C222">
        <v>77.981818000000004</v>
      </c>
      <c r="D222">
        <v>59.009090999999998</v>
      </c>
      <c r="E222">
        <v>69.258431200000004</v>
      </c>
      <c r="F222">
        <v>67.033332999999999</v>
      </c>
      <c r="G222">
        <v>38.636364</v>
      </c>
      <c r="H222">
        <v>55.686116499999997</v>
      </c>
      <c r="I222">
        <v>99.303077000000002</v>
      </c>
      <c r="J222">
        <v>44.251818</v>
      </c>
      <c r="K222">
        <v>65.227412000000001</v>
      </c>
      <c r="L222">
        <v>3.0769229999999999</v>
      </c>
      <c r="M222">
        <v>0.36363600000000001</v>
      </c>
      <c r="N222">
        <v>1.8970278</v>
      </c>
      <c r="O222" t="s">
        <v>17</v>
      </c>
      <c r="P222" t="s">
        <v>20</v>
      </c>
    </row>
    <row r="223" spans="1:16" x14ac:dyDescent="0.25">
      <c r="A223" s="1">
        <v>44084</v>
      </c>
      <c r="B223" t="s">
        <v>19</v>
      </c>
      <c r="C223">
        <v>89.581537999999995</v>
      </c>
      <c r="D223">
        <v>73.680000000000007</v>
      </c>
      <c r="E223">
        <v>82.999108100000001</v>
      </c>
      <c r="F223">
        <v>66.596429000000001</v>
      </c>
      <c r="G223">
        <v>31.930769000000002</v>
      </c>
      <c r="H223">
        <v>54.587322399999998</v>
      </c>
      <c r="I223">
        <v>66.583571000000006</v>
      </c>
      <c r="J223">
        <v>23.363077000000001</v>
      </c>
      <c r="K223">
        <v>42.998769899999999</v>
      </c>
      <c r="L223">
        <v>6.2142860000000004</v>
      </c>
      <c r="M223">
        <v>3.5333329999999998</v>
      </c>
      <c r="N223">
        <v>5.2245055000000002</v>
      </c>
      <c r="O223" t="s">
        <v>17</v>
      </c>
      <c r="P223" t="s">
        <v>20</v>
      </c>
    </row>
    <row r="224" spans="1:16" x14ac:dyDescent="0.25">
      <c r="A224" s="1">
        <v>44083</v>
      </c>
      <c r="B224" t="s">
        <v>16</v>
      </c>
      <c r="C224">
        <v>77.599999999999994</v>
      </c>
      <c r="D224">
        <v>62.68</v>
      </c>
      <c r="E224">
        <v>70.637939599999996</v>
      </c>
      <c r="F224">
        <v>66.575000000000003</v>
      </c>
      <c r="G224">
        <v>40.863636</v>
      </c>
      <c r="H224">
        <v>56.632727199999998</v>
      </c>
      <c r="I224">
        <v>97.854500000000002</v>
      </c>
      <c r="J224">
        <v>43.161817999999997</v>
      </c>
      <c r="K224">
        <v>64.470954500000005</v>
      </c>
      <c r="L224">
        <v>5.5</v>
      </c>
      <c r="M224">
        <v>1.181818</v>
      </c>
      <c r="N224">
        <v>3.1518182000000001</v>
      </c>
      <c r="O224" t="s">
        <v>17</v>
      </c>
      <c r="P224" t="s">
        <v>20</v>
      </c>
    </row>
    <row r="225" spans="1:16" x14ac:dyDescent="0.25">
      <c r="A225" s="1">
        <v>44083</v>
      </c>
      <c r="B225" t="s">
        <v>19</v>
      </c>
      <c r="C225">
        <v>90.707691999999994</v>
      </c>
      <c r="D225">
        <v>70.142105000000001</v>
      </c>
      <c r="E225">
        <v>82.910328399999997</v>
      </c>
      <c r="F225">
        <v>64.760000000000005</v>
      </c>
      <c r="G225">
        <v>25.676922999999999</v>
      </c>
      <c r="H225">
        <v>54.413148999999997</v>
      </c>
      <c r="I225">
        <v>70.974210999999997</v>
      </c>
      <c r="J225">
        <v>14.799231000000001</v>
      </c>
      <c r="K225">
        <v>43.500503700000003</v>
      </c>
      <c r="L225">
        <v>8.9230769999999993</v>
      </c>
      <c r="M225">
        <v>2.8461539999999999</v>
      </c>
      <c r="N225">
        <v>5.8702293000000001</v>
      </c>
      <c r="O225" t="s">
        <v>17</v>
      </c>
      <c r="P225" t="s">
        <v>20</v>
      </c>
    </row>
    <row r="226" spans="1:16" x14ac:dyDescent="0.25">
      <c r="A226" s="1">
        <v>44082</v>
      </c>
      <c r="B226" t="s">
        <v>16</v>
      </c>
      <c r="C226">
        <v>80.191666999999995</v>
      </c>
      <c r="D226">
        <v>62.4</v>
      </c>
      <c r="E226">
        <v>71.165210099999996</v>
      </c>
      <c r="F226">
        <v>65.45</v>
      </c>
      <c r="G226">
        <v>47.118181999999997</v>
      </c>
      <c r="H226">
        <v>58.148394699999997</v>
      </c>
      <c r="I226">
        <v>92.019524000000004</v>
      </c>
      <c r="J226">
        <v>41.082726999999998</v>
      </c>
      <c r="K226">
        <v>67.152586299999996</v>
      </c>
      <c r="L226">
        <v>11.916667</v>
      </c>
      <c r="M226">
        <v>0.54545500000000002</v>
      </c>
      <c r="N226">
        <v>3.4297287999999999</v>
      </c>
      <c r="O226" t="s">
        <v>17</v>
      </c>
      <c r="P226" t="s">
        <v>20</v>
      </c>
    </row>
    <row r="227" spans="1:16" x14ac:dyDescent="0.25">
      <c r="A227" s="1">
        <v>44082</v>
      </c>
      <c r="B227" t="s">
        <v>19</v>
      </c>
      <c r="C227">
        <v>91.962500000000006</v>
      </c>
      <c r="D227">
        <v>71.512</v>
      </c>
      <c r="E227">
        <v>82.422550700000002</v>
      </c>
      <c r="F227">
        <v>65.768749999999997</v>
      </c>
      <c r="G227">
        <v>43.884614999999997</v>
      </c>
      <c r="H227">
        <v>57.858641300000002</v>
      </c>
      <c r="I227">
        <v>79.401200000000003</v>
      </c>
      <c r="J227">
        <v>24.982308</v>
      </c>
      <c r="K227">
        <v>48.829543100000002</v>
      </c>
      <c r="L227">
        <v>16.125</v>
      </c>
      <c r="M227">
        <v>1.92</v>
      </c>
      <c r="N227">
        <v>6.9340254000000003</v>
      </c>
      <c r="O227" t="s">
        <v>17</v>
      </c>
      <c r="P227" t="s">
        <v>18</v>
      </c>
    </row>
    <row r="228" spans="1:16" x14ac:dyDescent="0.25">
      <c r="A228" s="1">
        <v>44081</v>
      </c>
      <c r="B228" t="s">
        <v>16</v>
      </c>
      <c r="C228">
        <v>83.445454999999995</v>
      </c>
      <c r="D228">
        <v>63.32</v>
      </c>
      <c r="E228">
        <v>72.407609500000007</v>
      </c>
      <c r="F228">
        <v>61.945455000000003</v>
      </c>
      <c r="G228">
        <v>52.363636</v>
      </c>
      <c r="H228">
        <v>56.829140099999996</v>
      </c>
      <c r="I228">
        <v>93.259286000000003</v>
      </c>
      <c r="J228">
        <v>42.472307999999998</v>
      </c>
      <c r="K228">
        <v>61.248795800000003</v>
      </c>
      <c r="L228">
        <v>3.230769</v>
      </c>
      <c r="M228">
        <v>1.2727269999999999</v>
      </c>
      <c r="N228">
        <v>2.200949</v>
      </c>
      <c r="O228" t="s">
        <v>17</v>
      </c>
      <c r="P228" t="s">
        <v>20</v>
      </c>
    </row>
    <row r="229" spans="1:16" x14ac:dyDescent="0.25">
      <c r="A229" s="1">
        <v>44081</v>
      </c>
      <c r="B229" t="s">
        <v>19</v>
      </c>
      <c r="C229">
        <v>92.396923000000001</v>
      </c>
      <c r="D229">
        <v>72.856250000000003</v>
      </c>
      <c r="E229">
        <v>84.634221299999993</v>
      </c>
      <c r="F229">
        <v>64.400000000000006</v>
      </c>
      <c r="G229">
        <v>48.015385000000002</v>
      </c>
      <c r="H229">
        <v>56.773900699999999</v>
      </c>
      <c r="I229">
        <v>65.859375</v>
      </c>
      <c r="J229">
        <v>28.668462000000002</v>
      </c>
      <c r="K229">
        <v>43.050661499999997</v>
      </c>
      <c r="L229">
        <v>7.1538459999999997</v>
      </c>
      <c r="M229">
        <v>4.0769229999999999</v>
      </c>
      <c r="N229">
        <v>5.8327456</v>
      </c>
      <c r="O229" t="s">
        <v>17</v>
      </c>
      <c r="P229" t="s">
        <v>20</v>
      </c>
    </row>
    <row r="230" spans="1:16" x14ac:dyDescent="0.25">
      <c r="A230" s="1">
        <v>44080</v>
      </c>
      <c r="B230" t="s">
        <v>16</v>
      </c>
      <c r="C230">
        <v>82.627273000000002</v>
      </c>
      <c r="D230">
        <v>63.176364</v>
      </c>
      <c r="E230">
        <v>71.878181900000001</v>
      </c>
      <c r="F230">
        <v>61.290908999999999</v>
      </c>
      <c r="G230">
        <v>46.090909000000003</v>
      </c>
      <c r="H230">
        <v>55.137999899999997</v>
      </c>
      <c r="I230">
        <v>78.579091000000005</v>
      </c>
      <c r="J230">
        <v>31.107272999999999</v>
      </c>
      <c r="K230">
        <v>59.1552729</v>
      </c>
      <c r="L230">
        <v>2.7272729999999998</v>
      </c>
      <c r="M230">
        <v>0.90909099999999998</v>
      </c>
      <c r="N230">
        <v>2.0727272999999999</v>
      </c>
      <c r="O230" t="s">
        <v>17</v>
      </c>
      <c r="P230" t="s">
        <v>20</v>
      </c>
    </row>
    <row r="231" spans="1:16" x14ac:dyDescent="0.25">
      <c r="A231" s="1">
        <v>44080</v>
      </c>
      <c r="B231" t="s">
        <v>19</v>
      </c>
      <c r="C231">
        <v>102.723077</v>
      </c>
      <c r="D231">
        <v>69.804000000000002</v>
      </c>
      <c r="E231">
        <v>87.0701052</v>
      </c>
      <c r="F231">
        <v>63.984614999999998</v>
      </c>
      <c r="G231">
        <v>43.015385000000002</v>
      </c>
      <c r="H231">
        <v>56.475327499999999</v>
      </c>
      <c r="I231">
        <v>71.100499999999997</v>
      </c>
      <c r="J231">
        <v>15.779230999999999</v>
      </c>
      <c r="K231">
        <v>40.935258599999997</v>
      </c>
      <c r="L231">
        <v>7.8125</v>
      </c>
      <c r="M231">
        <v>4.1538459999999997</v>
      </c>
      <c r="N231">
        <v>5.9802242999999997</v>
      </c>
      <c r="O231" t="s">
        <v>17</v>
      </c>
      <c r="P231" t="s">
        <v>20</v>
      </c>
    </row>
    <row r="232" spans="1:16" x14ac:dyDescent="0.25">
      <c r="A232" s="1">
        <v>44079</v>
      </c>
      <c r="B232" t="s">
        <v>16</v>
      </c>
      <c r="C232">
        <v>81.481818000000004</v>
      </c>
      <c r="D232">
        <v>61.948749999999997</v>
      </c>
      <c r="E232">
        <v>71.261752099999995</v>
      </c>
      <c r="F232">
        <v>61.007142999999999</v>
      </c>
      <c r="G232">
        <v>48.629091000000003</v>
      </c>
      <c r="H232">
        <v>56.641084999999997</v>
      </c>
      <c r="I232">
        <v>85.702726999999996</v>
      </c>
      <c r="J232">
        <v>45.864545</v>
      </c>
      <c r="K232">
        <v>63.756374999999998</v>
      </c>
      <c r="L232">
        <v>4.875</v>
      </c>
      <c r="M232">
        <v>1.181818</v>
      </c>
      <c r="N232">
        <v>2.7196677999999999</v>
      </c>
      <c r="O232" t="s">
        <v>17</v>
      </c>
      <c r="P232" t="s">
        <v>20</v>
      </c>
    </row>
    <row r="233" spans="1:16" x14ac:dyDescent="0.25">
      <c r="A233" s="1">
        <v>44079</v>
      </c>
      <c r="B233" t="s">
        <v>19</v>
      </c>
      <c r="C233">
        <v>102.107692</v>
      </c>
      <c r="D233">
        <v>70.441428999999999</v>
      </c>
      <c r="E233">
        <v>85.977681399999994</v>
      </c>
      <c r="F233">
        <v>61.444614999999999</v>
      </c>
      <c r="G233">
        <v>47.246153999999997</v>
      </c>
      <c r="H233">
        <v>55.657391500000003</v>
      </c>
      <c r="I233">
        <v>64.354375000000005</v>
      </c>
      <c r="J233">
        <v>20.83</v>
      </c>
      <c r="K233">
        <v>40.811739699999997</v>
      </c>
      <c r="L233">
        <v>9</v>
      </c>
      <c r="M233">
        <v>3.5625</v>
      </c>
      <c r="N233">
        <v>6.0738323999999997</v>
      </c>
      <c r="O233" t="s">
        <v>17</v>
      </c>
      <c r="P233" t="s">
        <v>20</v>
      </c>
    </row>
    <row r="234" spans="1:16" x14ac:dyDescent="0.25">
      <c r="A234" s="1">
        <v>44078</v>
      </c>
      <c r="B234" t="s">
        <v>16</v>
      </c>
      <c r="C234">
        <v>82.736363999999995</v>
      </c>
      <c r="D234">
        <v>61.068421000000001</v>
      </c>
      <c r="E234">
        <v>69.745961199999996</v>
      </c>
      <c r="F234">
        <v>65.527272999999994</v>
      </c>
      <c r="G234">
        <v>40.018182000000003</v>
      </c>
      <c r="H234">
        <v>57.341614300000003</v>
      </c>
      <c r="I234">
        <v>90.356363999999999</v>
      </c>
      <c r="J234">
        <v>26.108181999999999</v>
      </c>
      <c r="K234">
        <v>69.839341599999997</v>
      </c>
      <c r="L234">
        <v>5</v>
      </c>
      <c r="M234">
        <v>1.0909089999999999</v>
      </c>
      <c r="N234">
        <v>2.4034965000000001</v>
      </c>
      <c r="O234" t="s">
        <v>17</v>
      </c>
      <c r="P234" t="s">
        <v>20</v>
      </c>
    </row>
    <row r="235" spans="1:16" x14ac:dyDescent="0.25">
      <c r="A235" s="1">
        <v>44078</v>
      </c>
      <c r="B235" t="s">
        <v>19</v>
      </c>
      <c r="C235">
        <v>99.953845999999999</v>
      </c>
      <c r="D235">
        <v>66.236189999999993</v>
      </c>
      <c r="E235">
        <v>83.593133600000002</v>
      </c>
      <c r="F235">
        <v>64.576922999999994</v>
      </c>
      <c r="G235">
        <v>49.030768999999999</v>
      </c>
      <c r="H235">
        <v>57.082549399999998</v>
      </c>
      <c r="I235">
        <v>71.618571000000003</v>
      </c>
      <c r="J235">
        <v>23.067692000000001</v>
      </c>
      <c r="K235">
        <v>47.075399099999998</v>
      </c>
      <c r="L235">
        <v>8.2307690000000004</v>
      </c>
      <c r="M235">
        <v>4.6153849999999998</v>
      </c>
      <c r="N235">
        <v>6.1473627000000004</v>
      </c>
      <c r="O235" t="s">
        <v>17</v>
      </c>
      <c r="P235" t="s">
        <v>20</v>
      </c>
    </row>
    <row r="236" spans="1:16" x14ac:dyDescent="0.25">
      <c r="A236" s="1">
        <v>44077</v>
      </c>
      <c r="B236" t="s">
        <v>16</v>
      </c>
      <c r="C236">
        <v>82.890908999999994</v>
      </c>
      <c r="D236">
        <v>60.92</v>
      </c>
      <c r="E236">
        <v>68.610855700000002</v>
      </c>
      <c r="F236">
        <v>69.339286000000001</v>
      </c>
      <c r="G236">
        <v>46.4</v>
      </c>
      <c r="H236">
        <v>58.351152800000001</v>
      </c>
      <c r="I236">
        <v>95.538213999999996</v>
      </c>
      <c r="J236">
        <v>40.493636000000002</v>
      </c>
      <c r="K236">
        <v>74.210718299999996</v>
      </c>
      <c r="L236">
        <v>4.8214290000000002</v>
      </c>
      <c r="M236">
        <v>1.181818</v>
      </c>
      <c r="N236">
        <v>2.8274081</v>
      </c>
      <c r="O236" t="s">
        <v>17</v>
      </c>
      <c r="P236" t="s">
        <v>20</v>
      </c>
    </row>
    <row r="237" spans="1:16" x14ac:dyDescent="0.25">
      <c r="A237" s="1">
        <v>44077</v>
      </c>
      <c r="B237" t="s">
        <v>19</v>
      </c>
      <c r="C237">
        <v>98.466667000000001</v>
      </c>
      <c r="D237">
        <v>68.034000000000006</v>
      </c>
      <c r="E237">
        <v>80.396854200000007</v>
      </c>
      <c r="F237">
        <v>68.258824000000004</v>
      </c>
      <c r="G237">
        <v>48.753846000000003</v>
      </c>
      <c r="H237">
        <v>58.537535200000001</v>
      </c>
      <c r="I237">
        <v>76.849999999999994</v>
      </c>
      <c r="J237">
        <v>27.672308000000001</v>
      </c>
      <c r="K237">
        <v>54.145956900000002</v>
      </c>
      <c r="L237">
        <v>7.266667</v>
      </c>
      <c r="M237">
        <v>4.4117649999999999</v>
      </c>
      <c r="N237">
        <v>5.7765481999999997</v>
      </c>
      <c r="O237" t="s">
        <v>17</v>
      </c>
      <c r="P237" t="s">
        <v>21</v>
      </c>
    </row>
    <row r="238" spans="1:16" x14ac:dyDescent="0.25">
      <c r="A238" s="1">
        <v>44076</v>
      </c>
      <c r="B238" t="s">
        <v>16</v>
      </c>
      <c r="C238">
        <v>84.145454999999998</v>
      </c>
      <c r="D238">
        <v>62.387273</v>
      </c>
      <c r="E238">
        <v>69.719711799999999</v>
      </c>
      <c r="F238">
        <v>65.863636</v>
      </c>
      <c r="G238">
        <v>55.436363999999998</v>
      </c>
      <c r="H238">
        <v>60.077016800000003</v>
      </c>
      <c r="I238">
        <v>96.116428999999997</v>
      </c>
      <c r="J238">
        <v>46.029091000000001</v>
      </c>
      <c r="K238">
        <v>74.734971900000005</v>
      </c>
      <c r="L238">
        <v>10.181818</v>
      </c>
      <c r="M238">
        <v>1.545455</v>
      </c>
      <c r="N238">
        <v>3.4303157999999998</v>
      </c>
      <c r="O238" t="s">
        <v>17</v>
      </c>
      <c r="P238" t="s">
        <v>20</v>
      </c>
    </row>
    <row r="239" spans="1:16" x14ac:dyDescent="0.25">
      <c r="A239" s="1">
        <v>44076</v>
      </c>
      <c r="B239" t="s">
        <v>19</v>
      </c>
      <c r="C239">
        <v>98.242857000000001</v>
      </c>
      <c r="D239">
        <v>67.400000000000006</v>
      </c>
      <c r="E239">
        <v>80.773711500000005</v>
      </c>
      <c r="F239">
        <v>64.506666999999993</v>
      </c>
      <c r="G239">
        <v>53.807692000000003</v>
      </c>
      <c r="H239">
        <v>60.014933900000003</v>
      </c>
      <c r="I239">
        <v>78.627143000000004</v>
      </c>
      <c r="J239">
        <v>32.632857000000001</v>
      </c>
      <c r="K239">
        <v>55.320759700000004</v>
      </c>
      <c r="L239">
        <v>8.733333</v>
      </c>
      <c r="M239">
        <v>3.4285709999999998</v>
      </c>
      <c r="N239">
        <v>6.0512033000000001</v>
      </c>
      <c r="O239" t="s">
        <v>17</v>
      </c>
      <c r="P239" t="s">
        <v>21</v>
      </c>
    </row>
    <row r="240" spans="1:16" x14ac:dyDescent="0.25">
      <c r="A240" s="1">
        <v>44075</v>
      </c>
      <c r="B240" t="s">
        <v>16</v>
      </c>
      <c r="C240">
        <v>81.290908999999999</v>
      </c>
      <c r="D240">
        <v>63.181818</v>
      </c>
      <c r="E240">
        <v>70.536398199999994</v>
      </c>
      <c r="F240">
        <v>66.123999999999995</v>
      </c>
      <c r="G240">
        <v>55.554544999999997</v>
      </c>
      <c r="H240">
        <v>59.322412499999999</v>
      </c>
      <c r="I240">
        <v>93.980587999999997</v>
      </c>
      <c r="J240">
        <v>46.862727</v>
      </c>
      <c r="K240">
        <v>70.612025299999999</v>
      </c>
      <c r="L240">
        <v>6.0909089999999999</v>
      </c>
      <c r="M240">
        <v>1.2727269999999999</v>
      </c>
      <c r="N240">
        <v>3.1094841999999998</v>
      </c>
      <c r="O240" t="s">
        <v>17</v>
      </c>
      <c r="P240" t="s">
        <v>20</v>
      </c>
    </row>
    <row r="241" spans="1:16" x14ac:dyDescent="0.25">
      <c r="A241" s="1">
        <v>44075</v>
      </c>
      <c r="B241" t="s">
        <v>19</v>
      </c>
      <c r="C241">
        <v>96.853846000000004</v>
      </c>
      <c r="D241">
        <v>72.418750000000003</v>
      </c>
      <c r="E241">
        <v>81.751145800000003</v>
      </c>
      <c r="F241">
        <v>68.502857000000006</v>
      </c>
      <c r="G241">
        <v>53.156922999999999</v>
      </c>
      <c r="H241">
        <v>59.761244400000002</v>
      </c>
      <c r="I241">
        <v>82.723714000000001</v>
      </c>
      <c r="J241">
        <v>31.944614999999999</v>
      </c>
      <c r="K241">
        <v>53.452426000000003</v>
      </c>
      <c r="L241">
        <v>9.2307690000000004</v>
      </c>
      <c r="M241">
        <v>4.3125</v>
      </c>
      <c r="N241">
        <v>5.7494040999999996</v>
      </c>
      <c r="O241" t="s">
        <v>17</v>
      </c>
      <c r="P241" t="s">
        <v>20</v>
      </c>
    </row>
    <row r="242" spans="1:16" x14ac:dyDescent="0.25">
      <c r="A242" s="1">
        <v>44074</v>
      </c>
      <c r="B242" t="s">
        <v>16</v>
      </c>
      <c r="C242">
        <v>81.527272999999994</v>
      </c>
      <c r="D242">
        <v>63.218181999999999</v>
      </c>
      <c r="E242">
        <v>70.101738600000004</v>
      </c>
      <c r="F242">
        <v>61.764285999999998</v>
      </c>
      <c r="G242">
        <v>49.990909000000002</v>
      </c>
      <c r="H242">
        <v>56.551027599999998</v>
      </c>
      <c r="I242">
        <v>87.933750000000003</v>
      </c>
      <c r="J242">
        <v>34.39</v>
      </c>
      <c r="K242">
        <v>65.894089300000005</v>
      </c>
      <c r="L242">
        <v>5.8571429999999998</v>
      </c>
      <c r="M242">
        <v>0.63636400000000004</v>
      </c>
      <c r="N242">
        <v>2.3674512999999999</v>
      </c>
      <c r="O242" t="s">
        <v>17</v>
      </c>
      <c r="P242" t="s">
        <v>20</v>
      </c>
    </row>
    <row r="243" spans="1:16" x14ac:dyDescent="0.25">
      <c r="A243" s="1">
        <v>44074</v>
      </c>
      <c r="B243" t="s">
        <v>19</v>
      </c>
      <c r="C243">
        <v>98.892308</v>
      </c>
      <c r="D243">
        <v>73.607367999999994</v>
      </c>
      <c r="E243">
        <v>84.951233400000007</v>
      </c>
      <c r="F243">
        <v>62.214286000000001</v>
      </c>
      <c r="G243">
        <v>45.384286000000003</v>
      </c>
      <c r="H243">
        <v>54.465235800000002</v>
      </c>
      <c r="I243">
        <v>64.531429000000003</v>
      </c>
      <c r="J243">
        <v>22.121538000000001</v>
      </c>
      <c r="K243">
        <v>42.3858082</v>
      </c>
      <c r="L243">
        <v>8.4705879999999993</v>
      </c>
      <c r="M243">
        <v>3.8421050000000001</v>
      </c>
      <c r="N243">
        <v>5.9640532000000004</v>
      </c>
      <c r="O243" t="s">
        <v>17</v>
      </c>
      <c r="P243" t="s">
        <v>20</v>
      </c>
    </row>
    <row r="244" spans="1:16" x14ac:dyDescent="0.25">
      <c r="A244" s="1">
        <v>44073</v>
      </c>
      <c r="B244" t="s">
        <v>16</v>
      </c>
      <c r="C244">
        <v>82.809090999999995</v>
      </c>
      <c r="D244">
        <v>62.8</v>
      </c>
      <c r="E244">
        <v>70.983999999999995</v>
      </c>
      <c r="F244">
        <v>59.3</v>
      </c>
      <c r="G244">
        <v>45.363636</v>
      </c>
      <c r="H244">
        <v>54.269272700000002</v>
      </c>
      <c r="I244">
        <v>77.093636000000004</v>
      </c>
      <c r="J244">
        <v>30.35</v>
      </c>
      <c r="K244">
        <v>58.907992399999998</v>
      </c>
      <c r="L244">
        <v>4.0833329999999997</v>
      </c>
      <c r="M244">
        <v>1.0909089999999999</v>
      </c>
      <c r="N244">
        <v>2.2174242999999998</v>
      </c>
      <c r="O244" t="s">
        <v>17</v>
      </c>
      <c r="P244" t="s">
        <v>20</v>
      </c>
    </row>
    <row r="245" spans="1:16" x14ac:dyDescent="0.25">
      <c r="A245" s="1">
        <v>44073</v>
      </c>
      <c r="B245" t="s">
        <v>19</v>
      </c>
      <c r="C245">
        <v>96.346153999999999</v>
      </c>
      <c r="D245">
        <v>78.523077000000001</v>
      </c>
      <c r="E245">
        <v>86.459859100000003</v>
      </c>
      <c r="F245">
        <v>61.907691999999997</v>
      </c>
      <c r="G245">
        <v>46.784615000000002</v>
      </c>
      <c r="H245">
        <v>52.543038299999999</v>
      </c>
      <c r="I245">
        <v>57.955385</v>
      </c>
      <c r="J245">
        <v>20.84</v>
      </c>
      <c r="K245">
        <v>35.999801499999997</v>
      </c>
      <c r="L245">
        <v>12.666667</v>
      </c>
      <c r="M245">
        <v>4.8461540000000003</v>
      </c>
      <c r="N245">
        <v>6.8461539</v>
      </c>
      <c r="O245" t="s">
        <v>17</v>
      </c>
      <c r="P245" t="s">
        <v>20</v>
      </c>
    </row>
    <row r="246" spans="1:16" x14ac:dyDescent="0.25">
      <c r="A246" s="1">
        <v>44072</v>
      </c>
      <c r="B246" t="s">
        <v>16</v>
      </c>
      <c r="C246">
        <v>80.381817999999996</v>
      </c>
      <c r="D246">
        <v>64.236363999999995</v>
      </c>
      <c r="E246">
        <v>71.799218100000004</v>
      </c>
      <c r="F246">
        <v>58.722000000000001</v>
      </c>
      <c r="G246">
        <v>44.55</v>
      </c>
      <c r="H246">
        <v>53.297109200000001</v>
      </c>
      <c r="I246">
        <v>65.858999999999995</v>
      </c>
      <c r="J246">
        <v>40.187272999999998</v>
      </c>
      <c r="K246">
        <v>54.7524455</v>
      </c>
      <c r="L246">
        <v>3.545455</v>
      </c>
      <c r="M246">
        <v>0.36363600000000001</v>
      </c>
      <c r="N246">
        <v>1.8536363</v>
      </c>
      <c r="O246" t="s">
        <v>17</v>
      </c>
      <c r="P246" t="s">
        <v>20</v>
      </c>
    </row>
    <row r="247" spans="1:16" x14ac:dyDescent="0.25">
      <c r="A247" s="1">
        <v>44072</v>
      </c>
      <c r="B247" t="s">
        <v>19</v>
      </c>
      <c r="C247">
        <v>99.731250000000003</v>
      </c>
      <c r="D247">
        <v>81.86</v>
      </c>
      <c r="E247">
        <v>88.540766099999999</v>
      </c>
      <c r="F247">
        <v>57.753846000000003</v>
      </c>
      <c r="G247">
        <v>42.03</v>
      </c>
      <c r="H247">
        <v>51.890593500000001</v>
      </c>
      <c r="I247">
        <v>40.366999999999997</v>
      </c>
      <c r="J247">
        <v>20.806249999999999</v>
      </c>
      <c r="K247">
        <v>32.170368500000002</v>
      </c>
      <c r="L247">
        <v>7.625</v>
      </c>
      <c r="M247">
        <v>4.75</v>
      </c>
      <c r="N247">
        <v>6.6518588999999997</v>
      </c>
      <c r="O247" t="s">
        <v>17</v>
      </c>
      <c r="P247" t="s">
        <v>20</v>
      </c>
    </row>
    <row r="248" spans="1:16" x14ac:dyDescent="0.25">
      <c r="A248" s="1">
        <v>44071</v>
      </c>
      <c r="B248" t="s">
        <v>16</v>
      </c>
      <c r="C248">
        <v>79.34</v>
      </c>
      <c r="D248">
        <v>66.509090999999998</v>
      </c>
      <c r="E248">
        <v>72.193090900000001</v>
      </c>
      <c r="F248">
        <v>63.06</v>
      </c>
      <c r="G248">
        <v>48.570909</v>
      </c>
      <c r="H248">
        <v>54.868545400000002</v>
      </c>
      <c r="I248">
        <v>78.602999999999994</v>
      </c>
      <c r="J248">
        <v>44.569091</v>
      </c>
      <c r="K248">
        <v>57.716727300000002</v>
      </c>
      <c r="L248">
        <v>3.0909089999999999</v>
      </c>
      <c r="M248">
        <v>0.63636400000000004</v>
      </c>
      <c r="N248">
        <v>2.3245455000000002</v>
      </c>
      <c r="O248" t="s">
        <v>17</v>
      </c>
      <c r="P248" t="s">
        <v>20</v>
      </c>
    </row>
    <row r="249" spans="1:16" x14ac:dyDescent="0.25">
      <c r="A249" s="1">
        <v>44071</v>
      </c>
      <c r="B249" t="s">
        <v>19</v>
      </c>
      <c r="C249">
        <v>97.223077000000004</v>
      </c>
      <c r="D249">
        <v>81.892308</v>
      </c>
      <c r="E249">
        <v>88.582153899999994</v>
      </c>
      <c r="F249">
        <v>61.269230999999998</v>
      </c>
      <c r="G249">
        <v>46.861538000000003</v>
      </c>
      <c r="H249">
        <v>52.922461400000003</v>
      </c>
      <c r="I249">
        <v>49.360768999999998</v>
      </c>
      <c r="J249">
        <v>24.623076999999999</v>
      </c>
      <c r="K249">
        <v>33.946077000000002</v>
      </c>
      <c r="L249">
        <v>8.1538459999999997</v>
      </c>
      <c r="M249">
        <v>4.3846150000000002</v>
      </c>
      <c r="N249">
        <v>6.2923077000000003</v>
      </c>
      <c r="O249" t="s">
        <v>17</v>
      </c>
      <c r="P249" t="s">
        <v>20</v>
      </c>
    </row>
    <row r="250" spans="1:16" x14ac:dyDescent="0.25">
      <c r="A250" s="1">
        <v>44070</v>
      </c>
      <c r="B250" t="s">
        <v>16</v>
      </c>
      <c r="C250">
        <v>76.838182000000003</v>
      </c>
      <c r="D250">
        <v>61.707777999999998</v>
      </c>
      <c r="E250">
        <v>70.951728900000006</v>
      </c>
      <c r="F250">
        <v>63.11</v>
      </c>
      <c r="G250">
        <v>48.683636</v>
      </c>
      <c r="H250">
        <v>55.050571099999999</v>
      </c>
      <c r="I250">
        <v>89.550556</v>
      </c>
      <c r="J250">
        <v>43.647272999999998</v>
      </c>
      <c r="K250">
        <v>60.809089200000003</v>
      </c>
      <c r="L250">
        <v>4</v>
      </c>
      <c r="M250">
        <v>0.72727299999999995</v>
      </c>
      <c r="N250">
        <v>2.1269931</v>
      </c>
      <c r="O250" t="s">
        <v>17</v>
      </c>
      <c r="P250" t="s">
        <v>20</v>
      </c>
    </row>
    <row r="251" spans="1:16" x14ac:dyDescent="0.25">
      <c r="A251" s="1">
        <v>44070</v>
      </c>
      <c r="B251" t="s">
        <v>19</v>
      </c>
      <c r="C251">
        <v>98.926316</v>
      </c>
      <c r="D251">
        <v>70.465881999999993</v>
      </c>
      <c r="E251">
        <v>86.126253599999998</v>
      </c>
      <c r="F251">
        <v>61.853845999999997</v>
      </c>
      <c r="G251">
        <v>46.76</v>
      </c>
      <c r="H251">
        <v>53.200538000000002</v>
      </c>
      <c r="I251">
        <v>68.928235000000001</v>
      </c>
      <c r="J251">
        <v>21.676316</v>
      </c>
      <c r="K251">
        <v>39.7400479</v>
      </c>
      <c r="L251">
        <v>7.6923079999999997</v>
      </c>
      <c r="M251">
        <v>5.1333330000000004</v>
      </c>
      <c r="N251">
        <v>6.2615733999999996</v>
      </c>
      <c r="O251" t="s">
        <v>17</v>
      </c>
      <c r="P251" t="s">
        <v>20</v>
      </c>
    </row>
    <row r="252" spans="1:16" x14ac:dyDescent="0.25">
      <c r="A252" s="1">
        <v>44069</v>
      </c>
      <c r="B252" t="s">
        <v>16</v>
      </c>
      <c r="C252">
        <v>78.309090999999995</v>
      </c>
      <c r="D252">
        <v>61.189332999999998</v>
      </c>
      <c r="E252">
        <v>70.609725499999996</v>
      </c>
      <c r="F252">
        <v>59.007142999999999</v>
      </c>
      <c r="G252">
        <v>48.490909000000002</v>
      </c>
      <c r="H252">
        <v>53.826120299999999</v>
      </c>
      <c r="I252">
        <v>89.061999999999998</v>
      </c>
      <c r="J252">
        <v>36.531818000000001</v>
      </c>
      <c r="K252">
        <v>58.881959600000002</v>
      </c>
      <c r="L252">
        <v>4.2857139999999996</v>
      </c>
      <c r="M252">
        <v>1.0909089999999999</v>
      </c>
      <c r="N252">
        <v>2.2176623000000002</v>
      </c>
      <c r="O252" t="s">
        <v>17</v>
      </c>
      <c r="P252" t="s">
        <v>20</v>
      </c>
    </row>
    <row r="253" spans="1:16" x14ac:dyDescent="0.25">
      <c r="A253" s="1">
        <v>44069</v>
      </c>
      <c r="B253" t="s">
        <v>19</v>
      </c>
      <c r="C253">
        <v>92.923077000000006</v>
      </c>
      <c r="D253">
        <v>68.615651999999997</v>
      </c>
      <c r="E253">
        <v>85.705437000000003</v>
      </c>
      <c r="F253">
        <v>58.948695999999998</v>
      </c>
      <c r="G253">
        <v>44.6</v>
      </c>
      <c r="H253">
        <v>52.359619600000002</v>
      </c>
      <c r="I253">
        <v>76.903042999999997</v>
      </c>
      <c r="J253">
        <v>20.546923</v>
      </c>
      <c r="K253">
        <v>37.573889299999998</v>
      </c>
      <c r="L253">
        <v>7.6153849999999998</v>
      </c>
      <c r="M253">
        <v>4.6086960000000001</v>
      </c>
      <c r="N253">
        <v>5.9906774</v>
      </c>
      <c r="O253" t="s">
        <v>17</v>
      </c>
      <c r="P253" t="s">
        <v>20</v>
      </c>
    </row>
    <row r="254" spans="1:16" x14ac:dyDescent="0.25">
      <c r="A254" s="1">
        <v>44068</v>
      </c>
      <c r="B254" t="s">
        <v>16</v>
      </c>
      <c r="C254">
        <v>77.490909000000002</v>
      </c>
      <c r="D254">
        <v>64.816666999999995</v>
      </c>
      <c r="E254">
        <v>71.137484900000004</v>
      </c>
      <c r="F254">
        <v>61</v>
      </c>
      <c r="G254">
        <v>48.75</v>
      </c>
      <c r="H254">
        <v>55.124924200000002</v>
      </c>
      <c r="I254">
        <v>86.052499999999995</v>
      </c>
      <c r="J254">
        <v>43.404000000000003</v>
      </c>
      <c r="K254">
        <v>60.0468318</v>
      </c>
      <c r="L254">
        <v>3.1818179999999998</v>
      </c>
      <c r="M254">
        <v>0.81818199999999996</v>
      </c>
      <c r="N254">
        <v>1.7628788</v>
      </c>
      <c r="O254" t="s">
        <v>17</v>
      </c>
      <c r="P254" t="s">
        <v>20</v>
      </c>
    </row>
    <row r="255" spans="1:16" x14ac:dyDescent="0.25">
      <c r="A255" s="1">
        <v>44068</v>
      </c>
      <c r="B255" t="s">
        <v>19</v>
      </c>
      <c r="C255">
        <v>91.727272999999997</v>
      </c>
      <c r="D255">
        <v>71.569564999999997</v>
      </c>
      <c r="E255">
        <v>85.0510685</v>
      </c>
      <c r="F255">
        <v>61.378261000000002</v>
      </c>
      <c r="G255">
        <v>45.909090999999997</v>
      </c>
      <c r="H255">
        <v>52.989504400000001</v>
      </c>
      <c r="I255">
        <v>76.471738999999999</v>
      </c>
      <c r="J255">
        <v>23.435455000000001</v>
      </c>
      <c r="K255">
        <v>39.0165656</v>
      </c>
      <c r="L255">
        <v>7.1818179999999998</v>
      </c>
      <c r="M255">
        <v>3.1304349999999999</v>
      </c>
      <c r="N255">
        <v>5.3562253000000002</v>
      </c>
      <c r="O255" t="s">
        <v>17</v>
      </c>
      <c r="P255" t="s">
        <v>21</v>
      </c>
    </row>
    <row r="256" spans="1:16" x14ac:dyDescent="0.25">
      <c r="A256" s="1">
        <v>44067</v>
      </c>
      <c r="B256" t="s">
        <v>16</v>
      </c>
      <c r="C256">
        <v>75.427273</v>
      </c>
      <c r="D256">
        <v>66.081817999999998</v>
      </c>
      <c r="E256">
        <v>70.7291819</v>
      </c>
      <c r="F256">
        <v>62.9</v>
      </c>
      <c r="G256">
        <v>53.1</v>
      </c>
      <c r="H256">
        <v>57.716545500000002</v>
      </c>
      <c r="I256">
        <v>87.670908999999995</v>
      </c>
      <c r="J256">
        <v>49.798181999999997</v>
      </c>
      <c r="K256">
        <v>66.168027300000006</v>
      </c>
      <c r="L256">
        <v>3.6</v>
      </c>
      <c r="M256">
        <v>0.90909099999999998</v>
      </c>
      <c r="N256">
        <v>2.5145453999999998</v>
      </c>
      <c r="O256" t="s">
        <v>17</v>
      </c>
      <c r="P256" t="s">
        <v>20</v>
      </c>
    </row>
    <row r="257" spans="1:16" x14ac:dyDescent="0.25">
      <c r="A257" s="1">
        <v>44067</v>
      </c>
      <c r="B257" t="s">
        <v>19</v>
      </c>
      <c r="C257">
        <v>89.15</v>
      </c>
      <c r="D257">
        <v>78.615385000000003</v>
      </c>
      <c r="E257">
        <v>84.326095100000003</v>
      </c>
      <c r="F257">
        <v>63.607692</v>
      </c>
      <c r="G257">
        <v>51.95</v>
      </c>
      <c r="H257">
        <v>57.313859700000002</v>
      </c>
      <c r="I257">
        <v>56.97</v>
      </c>
      <c r="J257">
        <v>29.144166999999999</v>
      </c>
      <c r="K257">
        <v>43.084937099999998</v>
      </c>
      <c r="L257">
        <v>7.3846150000000002</v>
      </c>
      <c r="M257">
        <v>3.058824</v>
      </c>
      <c r="N257">
        <v>6.0469078999999999</v>
      </c>
      <c r="O257" t="s">
        <v>17</v>
      </c>
      <c r="P257" t="s">
        <v>20</v>
      </c>
    </row>
    <row r="258" spans="1:16" x14ac:dyDescent="0.25">
      <c r="A258" s="1">
        <v>44066</v>
      </c>
      <c r="B258" t="s">
        <v>16</v>
      </c>
      <c r="C258">
        <v>75.054545000000005</v>
      </c>
      <c r="D258">
        <v>64.057895000000002</v>
      </c>
      <c r="E258">
        <v>68.931910700000003</v>
      </c>
      <c r="F258">
        <v>65.772727000000003</v>
      </c>
      <c r="G258">
        <v>51.354545000000002</v>
      </c>
      <c r="H258">
        <v>57.900847599999999</v>
      </c>
      <c r="I258">
        <v>94.504210999999998</v>
      </c>
      <c r="J258">
        <v>56.342726999999996</v>
      </c>
      <c r="K258">
        <v>71.125542300000006</v>
      </c>
      <c r="L258">
        <v>3.7894739999999998</v>
      </c>
      <c r="M258">
        <v>1.7272730000000001</v>
      </c>
      <c r="N258">
        <v>2.7244019000000002</v>
      </c>
      <c r="O258" t="s">
        <v>17</v>
      </c>
      <c r="P258" t="s">
        <v>20</v>
      </c>
    </row>
    <row r="259" spans="1:16" x14ac:dyDescent="0.25">
      <c r="A259" s="1">
        <v>44066</v>
      </c>
      <c r="B259" t="s">
        <v>19</v>
      </c>
      <c r="C259">
        <v>88.469230999999994</v>
      </c>
      <c r="D259">
        <v>67.277692000000002</v>
      </c>
      <c r="E259">
        <v>81.859984900000001</v>
      </c>
      <c r="F259">
        <v>65.523077000000001</v>
      </c>
      <c r="G259">
        <v>48.44</v>
      </c>
      <c r="H259">
        <v>57.463038400000002</v>
      </c>
      <c r="I259">
        <v>75.291538000000003</v>
      </c>
      <c r="J259">
        <v>32.271428999999998</v>
      </c>
      <c r="K259">
        <v>49.171189400000003</v>
      </c>
      <c r="L259">
        <v>7.1538459999999997</v>
      </c>
      <c r="M259">
        <v>3.1923080000000001</v>
      </c>
      <c r="N259">
        <v>5.5853938000000003</v>
      </c>
      <c r="O259" t="s">
        <v>17</v>
      </c>
      <c r="P259" t="s">
        <v>20</v>
      </c>
    </row>
    <row r="260" spans="1:16" x14ac:dyDescent="0.25">
      <c r="A260" s="1">
        <v>44065</v>
      </c>
      <c r="B260" t="s">
        <v>16</v>
      </c>
      <c r="C260">
        <v>77.909091000000004</v>
      </c>
      <c r="D260">
        <v>63.481817999999997</v>
      </c>
      <c r="E260">
        <v>68.4365454</v>
      </c>
      <c r="F260">
        <v>63.981817999999997</v>
      </c>
      <c r="G260">
        <v>47.241818000000002</v>
      </c>
      <c r="H260">
        <v>57.973454500000003</v>
      </c>
      <c r="I260">
        <v>87.238181999999995</v>
      </c>
      <c r="J260">
        <v>46.452727000000003</v>
      </c>
      <c r="K260">
        <v>71.869621300000006</v>
      </c>
      <c r="L260">
        <v>4.1818179999999998</v>
      </c>
      <c r="M260">
        <v>1.6363639999999999</v>
      </c>
      <c r="N260">
        <v>2.7212122000000001</v>
      </c>
      <c r="O260" t="s">
        <v>17</v>
      </c>
      <c r="P260" t="s">
        <v>20</v>
      </c>
    </row>
    <row r="261" spans="1:16" x14ac:dyDescent="0.25">
      <c r="A261" s="1">
        <v>44065</v>
      </c>
      <c r="B261" t="s">
        <v>19</v>
      </c>
      <c r="C261">
        <v>90.333332999999996</v>
      </c>
      <c r="D261">
        <v>69.759090999999998</v>
      </c>
      <c r="E261">
        <v>81.428854099999995</v>
      </c>
      <c r="F261">
        <v>60.971429000000001</v>
      </c>
      <c r="G261">
        <v>45.792307999999998</v>
      </c>
      <c r="H261">
        <v>56.832920299999998</v>
      </c>
      <c r="I261">
        <v>77.333635999999998</v>
      </c>
      <c r="J261">
        <v>27.608461999999999</v>
      </c>
      <c r="K261">
        <v>48.305959000000001</v>
      </c>
      <c r="L261">
        <v>7.5</v>
      </c>
      <c r="M261">
        <v>3.6818179999999998</v>
      </c>
      <c r="N261">
        <v>5.9642439999999999</v>
      </c>
      <c r="O261" t="s">
        <v>17</v>
      </c>
      <c r="P261" t="s">
        <v>21</v>
      </c>
    </row>
    <row r="262" spans="1:16" x14ac:dyDescent="0.25">
      <c r="A262" s="1">
        <v>44064</v>
      </c>
      <c r="B262" t="s">
        <v>16</v>
      </c>
      <c r="C262">
        <v>76.772727000000003</v>
      </c>
      <c r="D262">
        <v>62.745455</v>
      </c>
      <c r="E262">
        <v>68.151101600000004</v>
      </c>
      <c r="F262">
        <v>62.481817999999997</v>
      </c>
      <c r="G262">
        <v>48.483635999999997</v>
      </c>
      <c r="H262">
        <v>58.178705800000003</v>
      </c>
      <c r="I262">
        <v>90.203529000000003</v>
      </c>
      <c r="J262">
        <v>46.486364000000002</v>
      </c>
      <c r="K262">
        <v>73.023353</v>
      </c>
      <c r="L262">
        <v>6.5454549999999996</v>
      </c>
      <c r="M262">
        <v>1.545455</v>
      </c>
      <c r="N262">
        <v>2.9245990000000002</v>
      </c>
      <c r="O262" t="s">
        <v>17</v>
      </c>
      <c r="P262" t="s">
        <v>20</v>
      </c>
    </row>
    <row r="263" spans="1:16" x14ac:dyDescent="0.25">
      <c r="A263" s="1">
        <v>44064</v>
      </c>
      <c r="B263" t="s">
        <v>19</v>
      </c>
      <c r="C263">
        <v>94.653846000000001</v>
      </c>
      <c r="D263">
        <v>74.171429000000003</v>
      </c>
      <c r="E263">
        <v>82.373346499999997</v>
      </c>
      <c r="F263">
        <v>64.584614999999999</v>
      </c>
      <c r="G263">
        <v>49.423076999999999</v>
      </c>
      <c r="H263">
        <v>58.284953999999999</v>
      </c>
      <c r="I263">
        <v>68.290000000000006</v>
      </c>
      <c r="J263">
        <v>31.614999999999998</v>
      </c>
      <c r="K263">
        <v>48.293741699999998</v>
      </c>
      <c r="L263">
        <v>7.9230770000000001</v>
      </c>
      <c r="M263">
        <v>4</v>
      </c>
      <c r="N263">
        <v>6.1741865000000002</v>
      </c>
      <c r="O263" t="s">
        <v>17</v>
      </c>
      <c r="P263" t="s">
        <v>20</v>
      </c>
    </row>
    <row r="264" spans="1:16" x14ac:dyDescent="0.25">
      <c r="A264" s="1">
        <v>44063</v>
      </c>
      <c r="B264" t="s">
        <v>16</v>
      </c>
      <c r="C264">
        <v>75.581817999999998</v>
      </c>
      <c r="D264">
        <v>63.157895000000003</v>
      </c>
      <c r="E264">
        <v>67.548093199999997</v>
      </c>
      <c r="F264">
        <v>63.445455000000003</v>
      </c>
      <c r="G264">
        <v>50.703636000000003</v>
      </c>
      <c r="H264">
        <v>59.0839097</v>
      </c>
      <c r="I264">
        <v>94.082104999999999</v>
      </c>
      <c r="J264">
        <v>53.763635999999998</v>
      </c>
      <c r="K264">
        <v>76.665888100000004</v>
      </c>
      <c r="L264">
        <v>7.5789470000000003</v>
      </c>
      <c r="M264">
        <v>1.181818</v>
      </c>
      <c r="N264">
        <v>3.4645931999999999</v>
      </c>
      <c r="O264" t="s">
        <v>17</v>
      </c>
      <c r="P264" t="s">
        <v>18</v>
      </c>
    </row>
    <row r="265" spans="1:16" x14ac:dyDescent="0.25">
      <c r="A265" s="1">
        <v>44063</v>
      </c>
      <c r="B265" t="s">
        <v>19</v>
      </c>
      <c r="C265">
        <v>94.338462000000007</v>
      </c>
      <c r="D265">
        <v>70.376470999999995</v>
      </c>
      <c r="E265">
        <v>79.847384199999993</v>
      </c>
      <c r="F265">
        <v>62.861538000000003</v>
      </c>
      <c r="G265">
        <v>45.376922999999998</v>
      </c>
      <c r="H265">
        <v>58.362479100000002</v>
      </c>
      <c r="I265">
        <v>77.115881999999999</v>
      </c>
      <c r="J265">
        <v>27.191538000000001</v>
      </c>
      <c r="K265">
        <v>54.6324039</v>
      </c>
      <c r="L265">
        <v>8.5384620000000009</v>
      </c>
      <c r="M265">
        <v>4</v>
      </c>
      <c r="N265">
        <v>5.6114455999999997</v>
      </c>
      <c r="O265" t="s">
        <v>17</v>
      </c>
      <c r="P265" t="s">
        <v>20</v>
      </c>
    </row>
    <row r="266" spans="1:16" x14ac:dyDescent="0.25">
      <c r="A266" s="1">
        <v>44062</v>
      </c>
      <c r="B266" t="s">
        <v>16</v>
      </c>
      <c r="C266">
        <v>78.490909000000002</v>
      </c>
      <c r="D266">
        <v>61.938462000000001</v>
      </c>
      <c r="E266">
        <v>68.2088234</v>
      </c>
      <c r="F266">
        <v>67.006249999999994</v>
      </c>
      <c r="G266">
        <v>50.796363999999997</v>
      </c>
      <c r="H266">
        <v>60.132273499999997</v>
      </c>
      <c r="I266">
        <v>94.320768999999999</v>
      </c>
      <c r="J266">
        <v>54.637273</v>
      </c>
      <c r="K266">
        <v>77.913652299999995</v>
      </c>
      <c r="L266">
        <v>12.875</v>
      </c>
      <c r="M266">
        <v>2</v>
      </c>
      <c r="N266">
        <v>4.3380128999999998</v>
      </c>
      <c r="O266" t="s">
        <v>17</v>
      </c>
      <c r="P266" t="s">
        <v>18</v>
      </c>
    </row>
    <row r="267" spans="1:16" x14ac:dyDescent="0.25">
      <c r="A267" s="1">
        <v>44062</v>
      </c>
      <c r="B267" t="s">
        <v>19</v>
      </c>
      <c r="C267">
        <v>95.676923000000002</v>
      </c>
      <c r="D267">
        <v>70.872</v>
      </c>
      <c r="E267">
        <v>80.087747100000001</v>
      </c>
      <c r="F267">
        <v>70.107142999999994</v>
      </c>
      <c r="G267">
        <v>43.909230999999998</v>
      </c>
      <c r="H267">
        <v>59.228839600000001</v>
      </c>
      <c r="I267">
        <v>90.82</v>
      </c>
      <c r="J267">
        <v>28.05</v>
      </c>
      <c r="K267">
        <v>56.3736915</v>
      </c>
      <c r="L267">
        <v>9.1428569999999993</v>
      </c>
      <c r="M267">
        <v>3</v>
      </c>
      <c r="N267">
        <v>5.8200893000000002</v>
      </c>
      <c r="O267" t="s">
        <v>17</v>
      </c>
      <c r="P267" t="s">
        <v>18</v>
      </c>
    </row>
    <row r="268" spans="1:16" x14ac:dyDescent="0.25">
      <c r="A268" s="1">
        <v>44061</v>
      </c>
      <c r="B268" t="s">
        <v>16</v>
      </c>
      <c r="C268">
        <v>78.718181999999999</v>
      </c>
      <c r="D268">
        <v>64.290000000000006</v>
      </c>
      <c r="E268">
        <v>69.380701299999998</v>
      </c>
      <c r="F268">
        <v>62.1</v>
      </c>
      <c r="G268">
        <v>41.490909000000002</v>
      </c>
      <c r="H268">
        <v>56.829168799999998</v>
      </c>
      <c r="I268">
        <v>83.190909000000005</v>
      </c>
      <c r="J268">
        <v>34.977272999999997</v>
      </c>
      <c r="K268">
        <v>67.333935100000005</v>
      </c>
      <c r="L268">
        <v>4.5454549999999996</v>
      </c>
      <c r="M268">
        <v>1.7272730000000001</v>
      </c>
      <c r="N268">
        <v>2.6166235000000002</v>
      </c>
      <c r="O268" t="s">
        <v>17</v>
      </c>
      <c r="P268" t="s">
        <v>20</v>
      </c>
    </row>
    <row r="269" spans="1:16" x14ac:dyDescent="0.25">
      <c r="A269" s="1">
        <v>44061</v>
      </c>
      <c r="B269" t="s">
        <v>19</v>
      </c>
      <c r="C269">
        <v>99.347059000000002</v>
      </c>
      <c r="D269">
        <v>69.288888999999998</v>
      </c>
      <c r="E269">
        <v>82.531783399999995</v>
      </c>
      <c r="F269">
        <v>60.541176</v>
      </c>
      <c r="G269">
        <v>41.601537999999998</v>
      </c>
      <c r="H269">
        <v>56.683604699999997</v>
      </c>
      <c r="I269">
        <v>78.571852000000007</v>
      </c>
      <c r="J269">
        <v>20.106154</v>
      </c>
      <c r="K269">
        <v>46.843685899999997</v>
      </c>
      <c r="L269">
        <v>7.1538459999999997</v>
      </c>
      <c r="M269">
        <v>4.2962959999999999</v>
      </c>
      <c r="N269">
        <v>5.6615678000000003</v>
      </c>
      <c r="O269" t="s">
        <v>17</v>
      </c>
      <c r="P269" t="s">
        <v>21</v>
      </c>
    </row>
    <row r="270" spans="1:16" x14ac:dyDescent="0.25">
      <c r="A270" s="1">
        <v>44060</v>
      </c>
      <c r="B270" t="s">
        <v>16</v>
      </c>
      <c r="C270">
        <v>78.490909000000002</v>
      </c>
      <c r="D270">
        <v>61.393332999999998</v>
      </c>
      <c r="E270">
        <v>70.097071900000003</v>
      </c>
      <c r="F270">
        <v>64.009090999999998</v>
      </c>
      <c r="G270">
        <v>34.670909000000002</v>
      </c>
      <c r="H270">
        <v>54.341818199999999</v>
      </c>
      <c r="I270">
        <v>92.554000000000002</v>
      </c>
      <c r="J270">
        <v>30.178182</v>
      </c>
      <c r="K270">
        <v>62.071775000000002</v>
      </c>
      <c r="L270">
        <v>5.3125</v>
      </c>
      <c r="M270">
        <v>1.2727269999999999</v>
      </c>
      <c r="N270">
        <v>2.3427652000000001</v>
      </c>
      <c r="O270" t="s">
        <v>17</v>
      </c>
      <c r="P270" t="s">
        <v>20</v>
      </c>
    </row>
    <row r="271" spans="1:16" x14ac:dyDescent="0.25">
      <c r="A271" s="1">
        <v>44060</v>
      </c>
      <c r="B271" t="s">
        <v>19</v>
      </c>
      <c r="C271">
        <v>94.053845999999993</v>
      </c>
      <c r="D271">
        <v>70.252173999999997</v>
      </c>
      <c r="E271">
        <v>84.197729699999996</v>
      </c>
      <c r="F271">
        <v>62.453845999999999</v>
      </c>
      <c r="G271">
        <v>28.36</v>
      </c>
      <c r="H271">
        <v>53.961435000000002</v>
      </c>
      <c r="I271">
        <v>77.556087000000005</v>
      </c>
      <c r="J271">
        <v>13.036154</v>
      </c>
      <c r="K271">
        <v>42.1700886</v>
      </c>
      <c r="L271">
        <v>8.6666670000000003</v>
      </c>
      <c r="M271">
        <v>4.7826089999999999</v>
      </c>
      <c r="N271">
        <v>6.2844879999999996</v>
      </c>
      <c r="O271" t="s">
        <v>17</v>
      </c>
      <c r="P271" t="s">
        <v>21</v>
      </c>
    </row>
    <row r="272" spans="1:16" x14ac:dyDescent="0.25">
      <c r="A272" s="1">
        <v>44059</v>
      </c>
      <c r="B272" t="s">
        <v>16</v>
      </c>
      <c r="C272">
        <v>77.509090999999998</v>
      </c>
      <c r="D272">
        <v>61.216667000000001</v>
      </c>
      <c r="E272">
        <v>71.253848599999998</v>
      </c>
      <c r="F272">
        <v>66.7</v>
      </c>
      <c r="G272">
        <v>35.632727000000003</v>
      </c>
      <c r="H272">
        <v>53.3954697</v>
      </c>
      <c r="I272">
        <v>93.116667000000007</v>
      </c>
      <c r="J272">
        <v>29.17</v>
      </c>
      <c r="K272">
        <v>58.034121300000002</v>
      </c>
      <c r="L272">
        <v>3.9090910000000001</v>
      </c>
      <c r="M272">
        <v>2</v>
      </c>
      <c r="N272">
        <v>2.8522726999999999</v>
      </c>
      <c r="O272" t="s">
        <v>17</v>
      </c>
      <c r="P272" t="s">
        <v>20</v>
      </c>
    </row>
    <row r="273" spans="1:16" x14ac:dyDescent="0.25">
      <c r="A273" s="1">
        <v>44059</v>
      </c>
      <c r="B273" t="s">
        <v>19</v>
      </c>
      <c r="C273">
        <v>92.203076999999993</v>
      </c>
      <c r="D273">
        <v>75.166667000000004</v>
      </c>
      <c r="E273">
        <v>86.472359100000006</v>
      </c>
      <c r="F273">
        <v>64.076922999999994</v>
      </c>
      <c r="G273">
        <v>22.28</v>
      </c>
      <c r="H273">
        <v>51.695128099999998</v>
      </c>
      <c r="I273">
        <v>61.113332999999997</v>
      </c>
      <c r="J273">
        <v>11.553077</v>
      </c>
      <c r="K273">
        <v>36.918102500000003</v>
      </c>
      <c r="L273">
        <v>7.6923079999999997</v>
      </c>
      <c r="M273">
        <v>4.6666670000000003</v>
      </c>
      <c r="N273">
        <v>6.3512820999999997</v>
      </c>
      <c r="O273" t="s">
        <v>17</v>
      </c>
      <c r="P273" t="s">
        <v>20</v>
      </c>
    </row>
    <row r="274" spans="1:16" x14ac:dyDescent="0.25">
      <c r="A274" s="1">
        <v>44058</v>
      </c>
      <c r="B274" t="s">
        <v>16</v>
      </c>
      <c r="C274">
        <v>79.545455000000004</v>
      </c>
      <c r="D274">
        <v>62.884999999999998</v>
      </c>
      <c r="E274">
        <v>72.957923100000002</v>
      </c>
      <c r="F274">
        <v>64.745455000000007</v>
      </c>
      <c r="G274">
        <v>39.163635999999997</v>
      </c>
      <c r="H274">
        <v>51.8224485</v>
      </c>
      <c r="I274">
        <v>94.543499999999995</v>
      </c>
      <c r="J274">
        <v>27.230909</v>
      </c>
      <c r="K274">
        <v>51.959053400000002</v>
      </c>
      <c r="L274">
        <v>5.5652169999999996</v>
      </c>
      <c r="M274">
        <v>1</v>
      </c>
      <c r="N274">
        <v>2.6460670999999998</v>
      </c>
      <c r="O274" t="s">
        <v>17</v>
      </c>
      <c r="P274" t="s">
        <v>20</v>
      </c>
    </row>
    <row r="275" spans="1:16" x14ac:dyDescent="0.25">
      <c r="A275" s="1">
        <v>44058</v>
      </c>
      <c r="B275" t="s">
        <v>19</v>
      </c>
      <c r="C275">
        <v>99.407143000000005</v>
      </c>
      <c r="D275">
        <v>72.5625</v>
      </c>
      <c r="E275">
        <v>89.690324500000003</v>
      </c>
      <c r="F275">
        <v>64.633332999999993</v>
      </c>
      <c r="G275">
        <v>37.781537999999998</v>
      </c>
      <c r="H275">
        <v>51.389422699999997</v>
      </c>
      <c r="I275">
        <v>60.313124999999999</v>
      </c>
      <c r="J275">
        <v>15.048462000000001</v>
      </c>
      <c r="K275">
        <v>31.911675500000001</v>
      </c>
      <c r="L275">
        <v>8.2222220000000004</v>
      </c>
      <c r="M275">
        <v>5.3846150000000002</v>
      </c>
      <c r="N275">
        <v>6.5414893999999997</v>
      </c>
      <c r="O275" t="s">
        <v>17</v>
      </c>
      <c r="P275" t="s">
        <v>20</v>
      </c>
    </row>
    <row r="276" spans="1:16" x14ac:dyDescent="0.25">
      <c r="A276" s="1">
        <v>44057</v>
      </c>
      <c r="B276" t="s">
        <v>16</v>
      </c>
      <c r="C276">
        <v>77.325455000000005</v>
      </c>
      <c r="D276">
        <v>61.682352999999999</v>
      </c>
      <c r="E276">
        <v>72.170235300000002</v>
      </c>
      <c r="F276">
        <v>61.509090999999998</v>
      </c>
      <c r="G276">
        <v>39.221817999999999</v>
      </c>
      <c r="H276">
        <v>52.513978600000002</v>
      </c>
      <c r="I276">
        <v>94.980587999999997</v>
      </c>
      <c r="J276">
        <v>26.223635999999999</v>
      </c>
      <c r="K276">
        <v>54.1467861</v>
      </c>
      <c r="L276">
        <v>3.7058819999999999</v>
      </c>
      <c r="M276">
        <v>1.3636360000000001</v>
      </c>
      <c r="N276">
        <v>2.5524064000000002</v>
      </c>
      <c r="O276" t="s">
        <v>17</v>
      </c>
      <c r="P276" t="s">
        <v>20</v>
      </c>
    </row>
    <row r="277" spans="1:16" x14ac:dyDescent="0.25">
      <c r="A277" s="1">
        <v>44057</v>
      </c>
      <c r="B277" t="s">
        <v>19</v>
      </c>
      <c r="C277">
        <v>95.318461999999997</v>
      </c>
      <c r="D277">
        <v>70.217646999999999</v>
      </c>
      <c r="E277">
        <v>88.670226299999996</v>
      </c>
      <c r="F277">
        <v>59.476922999999999</v>
      </c>
      <c r="G277">
        <v>41.161538</v>
      </c>
      <c r="H277">
        <v>52.470536099999997</v>
      </c>
      <c r="I277">
        <v>65.721765000000005</v>
      </c>
      <c r="J277">
        <v>18.754615000000001</v>
      </c>
      <c r="K277">
        <v>33.177689399999998</v>
      </c>
      <c r="L277">
        <v>9.5</v>
      </c>
      <c r="M277">
        <v>5.2941180000000001</v>
      </c>
      <c r="N277">
        <v>6.4871040999999998</v>
      </c>
      <c r="O277" t="s">
        <v>17</v>
      </c>
      <c r="P277" t="s">
        <v>20</v>
      </c>
    </row>
    <row r="278" spans="1:16" x14ac:dyDescent="0.25">
      <c r="A278" s="1">
        <v>44056</v>
      </c>
      <c r="B278" t="s">
        <v>16</v>
      </c>
      <c r="C278">
        <v>76.827273000000005</v>
      </c>
      <c r="D278">
        <v>62.286667000000001</v>
      </c>
      <c r="E278">
        <v>71.284848699999998</v>
      </c>
      <c r="F278">
        <v>61.309091000000002</v>
      </c>
      <c r="G278">
        <v>40.576363999999998</v>
      </c>
      <c r="H278">
        <v>51.330969600000003</v>
      </c>
      <c r="I278">
        <v>91.726667000000006</v>
      </c>
      <c r="J278">
        <v>29.092727</v>
      </c>
      <c r="K278">
        <v>53.791121099999998</v>
      </c>
      <c r="L278">
        <v>3.6</v>
      </c>
      <c r="M278">
        <v>1.3636360000000001</v>
      </c>
      <c r="N278">
        <v>2.4054544999999998</v>
      </c>
      <c r="O278" t="s">
        <v>17</v>
      </c>
      <c r="P278" t="s">
        <v>20</v>
      </c>
    </row>
    <row r="279" spans="1:16" x14ac:dyDescent="0.25">
      <c r="A279" s="1">
        <v>44056</v>
      </c>
      <c r="B279" t="s">
        <v>19</v>
      </c>
      <c r="C279">
        <v>94.012308000000004</v>
      </c>
      <c r="D279">
        <v>71.813636000000002</v>
      </c>
      <c r="E279">
        <v>86.579696999999996</v>
      </c>
      <c r="F279">
        <v>61.138461999999997</v>
      </c>
      <c r="G279">
        <v>41.515385000000002</v>
      </c>
      <c r="H279">
        <v>51.331440700000002</v>
      </c>
      <c r="I279">
        <v>72.105000000000004</v>
      </c>
      <c r="J279">
        <v>19.179231000000001</v>
      </c>
      <c r="K279">
        <v>34.856346199999997</v>
      </c>
      <c r="L279">
        <v>8.2307690000000004</v>
      </c>
      <c r="M279">
        <v>3.2727270000000002</v>
      </c>
      <c r="N279">
        <v>5.8907341000000004</v>
      </c>
      <c r="O279" t="s">
        <v>17</v>
      </c>
      <c r="P279" t="s">
        <v>20</v>
      </c>
    </row>
    <row r="280" spans="1:16" x14ac:dyDescent="0.25">
      <c r="A280" s="1">
        <v>44055</v>
      </c>
      <c r="B280" t="s">
        <v>16</v>
      </c>
      <c r="C280">
        <v>78.045455000000004</v>
      </c>
      <c r="D280">
        <v>65.772727000000003</v>
      </c>
      <c r="E280">
        <v>70.0936363</v>
      </c>
      <c r="F280">
        <v>61.036363999999999</v>
      </c>
      <c r="G280">
        <v>40.318182</v>
      </c>
      <c r="H280">
        <v>52.020545499999997</v>
      </c>
      <c r="I280">
        <v>81.948182000000003</v>
      </c>
      <c r="J280">
        <v>30.58</v>
      </c>
      <c r="K280">
        <v>57.609636199999997</v>
      </c>
      <c r="L280">
        <v>4</v>
      </c>
      <c r="M280">
        <v>1.3636360000000001</v>
      </c>
      <c r="N280">
        <v>2.7454542000000002</v>
      </c>
      <c r="O280" t="s">
        <v>17</v>
      </c>
      <c r="P280" t="s">
        <v>20</v>
      </c>
    </row>
    <row r="281" spans="1:16" x14ac:dyDescent="0.25">
      <c r="A281" s="1">
        <v>44055</v>
      </c>
      <c r="B281" t="s">
        <v>19</v>
      </c>
      <c r="C281">
        <v>93.730768999999995</v>
      </c>
      <c r="D281">
        <v>81.995384999999999</v>
      </c>
      <c r="E281">
        <v>86.633384599999999</v>
      </c>
      <c r="F281">
        <v>60.484614999999998</v>
      </c>
      <c r="G281">
        <v>38.792307999999998</v>
      </c>
      <c r="H281">
        <v>52.702153899999999</v>
      </c>
      <c r="I281">
        <v>50.382308000000002</v>
      </c>
      <c r="J281">
        <v>19.340769000000002</v>
      </c>
      <c r="K281">
        <v>35.765923000000001</v>
      </c>
      <c r="L281">
        <v>8.0769230000000007</v>
      </c>
      <c r="M281">
        <v>5.461538</v>
      </c>
      <c r="N281">
        <v>6.5230769000000004</v>
      </c>
      <c r="O281" t="s">
        <v>17</v>
      </c>
      <c r="P281" t="s">
        <v>20</v>
      </c>
    </row>
    <row r="282" spans="1:16" x14ac:dyDescent="0.25">
      <c r="A282" s="1">
        <v>44054</v>
      </c>
      <c r="B282" t="s">
        <v>16</v>
      </c>
      <c r="C282">
        <v>76.463635999999994</v>
      </c>
      <c r="D282">
        <v>64.118182000000004</v>
      </c>
      <c r="E282">
        <v>69.503272699999997</v>
      </c>
      <c r="F282">
        <v>61.509090999999998</v>
      </c>
      <c r="G282">
        <v>39.036363999999999</v>
      </c>
      <c r="H282">
        <v>53.3138182</v>
      </c>
      <c r="I282">
        <v>77.921818000000002</v>
      </c>
      <c r="J282">
        <v>26.939091000000001</v>
      </c>
      <c r="K282">
        <v>61.622999999999998</v>
      </c>
      <c r="L282">
        <v>4.2727269999999997</v>
      </c>
      <c r="M282">
        <v>0.90909099999999998</v>
      </c>
      <c r="N282">
        <v>2.6181817999999999</v>
      </c>
      <c r="O282" t="s">
        <v>17</v>
      </c>
      <c r="P282" t="s">
        <v>20</v>
      </c>
    </row>
    <row r="283" spans="1:16" x14ac:dyDescent="0.25">
      <c r="A283" s="1">
        <v>44054</v>
      </c>
      <c r="B283" t="s">
        <v>19</v>
      </c>
      <c r="C283">
        <v>92.430768999999998</v>
      </c>
      <c r="D283">
        <v>80.555385000000001</v>
      </c>
      <c r="E283">
        <v>85.2464102</v>
      </c>
      <c r="F283">
        <v>60.823076999999998</v>
      </c>
      <c r="G283">
        <v>32.484614999999998</v>
      </c>
      <c r="H283">
        <v>53.053243399999999</v>
      </c>
      <c r="I283">
        <v>52.43</v>
      </c>
      <c r="J283">
        <v>12.945385</v>
      </c>
      <c r="K283">
        <v>38.297769299999999</v>
      </c>
      <c r="L283">
        <v>8</v>
      </c>
      <c r="M283">
        <v>4.8461540000000003</v>
      </c>
      <c r="N283">
        <v>6.5948719000000002</v>
      </c>
      <c r="O283" t="s">
        <v>17</v>
      </c>
      <c r="P283" t="s">
        <v>20</v>
      </c>
    </row>
    <row r="284" spans="1:16" x14ac:dyDescent="0.25">
      <c r="A284" s="1">
        <v>44053</v>
      </c>
      <c r="B284" t="s">
        <v>16</v>
      </c>
      <c r="C284">
        <v>76.923077000000006</v>
      </c>
      <c r="D284">
        <v>62.436363999999998</v>
      </c>
      <c r="E284">
        <v>69.395683000000005</v>
      </c>
      <c r="F284">
        <v>63.033332999999999</v>
      </c>
      <c r="G284">
        <v>38.709091000000001</v>
      </c>
      <c r="H284">
        <v>55.228508099999999</v>
      </c>
      <c r="I284">
        <v>87.602666999999997</v>
      </c>
      <c r="J284">
        <v>26.904544999999999</v>
      </c>
      <c r="K284">
        <v>65.197161699999995</v>
      </c>
      <c r="L284">
        <v>3.3846150000000002</v>
      </c>
      <c r="M284">
        <v>2.0909089999999999</v>
      </c>
      <c r="N284">
        <v>2.7802796000000001</v>
      </c>
      <c r="O284" t="s">
        <v>17</v>
      </c>
      <c r="P284" t="s">
        <v>20</v>
      </c>
    </row>
    <row r="285" spans="1:16" x14ac:dyDescent="0.25">
      <c r="A285" s="1">
        <v>44053</v>
      </c>
      <c r="B285" t="s">
        <v>19</v>
      </c>
      <c r="C285">
        <v>91.523077000000001</v>
      </c>
      <c r="D285">
        <v>74.368420999999998</v>
      </c>
      <c r="E285">
        <v>83.893867700000001</v>
      </c>
      <c r="F285">
        <v>62.721052999999998</v>
      </c>
      <c r="G285">
        <v>40.053846</v>
      </c>
      <c r="H285">
        <v>54.205361799999999</v>
      </c>
      <c r="I285">
        <v>69.291053000000005</v>
      </c>
      <c r="J285">
        <v>18.033846</v>
      </c>
      <c r="K285">
        <v>40.900265500000003</v>
      </c>
      <c r="L285">
        <v>7.461538</v>
      </c>
      <c r="M285">
        <v>3.6842109999999999</v>
      </c>
      <c r="N285">
        <v>6.0062417000000003</v>
      </c>
      <c r="O285" t="s">
        <v>17</v>
      </c>
      <c r="P285" t="s">
        <v>20</v>
      </c>
    </row>
    <row r="286" spans="1:16" x14ac:dyDescent="0.25">
      <c r="A286" s="1">
        <v>44052</v>
      </c>
      <c r="B286" t="s">
        <v>16</v>
      </c>
      <c r="C286">
        <v>76.918182000000002</v>
      </c>
      <c r="D286">
        <v>61.818182</v>
      </c>
      <c r="E286">
        <v>68.825588800000006</v>
      </c>
      <c r="F286">
        <v>64.454544999999996</v>
      </c>
      <c r="G286">
        <v>47.263635999999998</v>
      </c>
      <c r="H286">
        <v>56.190224999999998</v>
      </c>
      <c r="I286">
        <v>90.742857000000001</v>
      </c>
      <c r="J286">
        <v>36.973635999999999</v>
      </c>
      <c r="K286">
        <v>68.770785700000005</v>
      </c>
      <c r="L286">
        <v>4</v>
      </c>
      <c r="M286">
        <v>1.5</v>
      </c>
      <c r="N286">
        <v>2.9422077</v>
      </c>
      <c r="O286" t="s">
        <v>17</v>
      </c>
      <c r="P286" t="s">
        <v>18</v>
      </c>
    </row>
    <row r="287" spans="1:16" x14ac:dyDescent="0.25">
      <c r="A287" s="1">
        <v>44052</v>
      </c>
      <c r="B287" t="s">
        <v>19</v>
      </c>
      <c r="C287">
        <v>90.2</v>
      </c>
      <c r="D287">
        <v>74.34375</v>
      </c>
      <c r="E287">
        <v>82.533353199999993</v>
      </c>
      <c r="F287">
        <v>61.15625</v>
      </c>
      <c r="G287">
        <v>48.192307999999997</v>
      </c>
      <c r="H287">
        <v>55.2050646</v>
      </c>
      <c r="I287">
        <v>64.434375000000003</v>
      </c>
      <c r="J287">
        <v>28.945385000000002</v>
      </c>
      <c r="K287">
        <v>43.863981600000002</v>
      </c>
      <c r="L287">
        <v>7.538462</v>
      </c>
      <c r="M287">
        <v>4</v>
      </c>
      <c r="N287">
        <v>6.0250000999999997</v>
      </c>
      <c r="O287" t="s">
        <v>17</v>
      </c>
      <c r="P287" t="s">
        <v>21</v>
      </c>
    </row>
    <row r="288" spans="1:16" x14ac:dyDescent="0.25">
      <c r="A288" s="1">
        <v>44051</v>
      </c>
      <c r="B288" t="s">
        <v>16</v>
      </c>
      <c r="C288">
        <v>78.518181999999996</v>
      </c>
      <c r="D288">
        <v>62.621817999999998</v>
      </c>
      <c r="E288">
        <v>68.333106099999995</v>
      </c>
      <c r="F288">
        <v>62.918182000000002</v>
      </c>
      <c r="G288">
        <v>41.681818</v>
      </c>
      <c r="H288">
        <v>55.280863600000004</v>
      </c>
      <c r="I288">
        <v>86.681667000000004</v>
      </c>
      <c r="J288">
        <v>27.573636</v>
      </c>
      <c r="K288">
        <v>67.629530200000005</v>
      </c>
      <c r="L288">
        <v>4.2727269999999997</v>
      </c>
      <c r="M288">
        <v>1.454545</v>
      </c>
      <c r="N288">
        <v>2.7575758000000001</v>
      </c>
      <c r="O288" t="s">
        <v>17</v>
      </c>
      <c r="P288" t="s">
        <v>20</v>
      </c>
    </row>
    <row r="289" spans="1:16" x14ac:dyDescent="0.25">
      <c r="A289" s="1">
        <v>44051</v>
      </c>
      <c r="B289" t="s">
        <v>19</v>
      </c>
      <c r="C289">
        <v>91.584614999999999</v>
      </c>
      <c r="D289">
        <v>73.772632000000002</v>
      </c>
      <c r="E289">
        <v>83.175724700000004</v>
      </c>
      <c r="F289">
        <v>63.430768999999998</v>
      </c>
      <c r="G289">
        <v>45.669231000000003</v>
      </c>
      <c r="H289">
        <v>55.375927099999998</v>
      </c>
      <c r="I289">
        <v>72.053157999999996</v>
      </c>
      <c r="J289">
        <v>22.28</v>
      </c>
      <c r="K289">
        <v>43.798623599999999</v>
      </c>
      <c r="L289">
        <v>6.8461540000000003</v>
      </c>
      <c r="M289">
        <v>4.7692310000000004</v>
      </c>
      <c r="N289">
        <v>5.7299595999999999</v>
      </c>
      <c r="O289" t="s">
        <v>17</v>
      </c>
      <c r="P289" t="s">
        <v>20</v>
      </c>
    </row>
    <row r="290" spans="1:16" x14ac:dyDescent="0.25">
      <c r="A290" s="1">
        <v>44050</v>
      </c>
      <c r="B290" t="s">
        <v>16</v>
      </c>
      <c r="C290">
        <v>78.427273</v>
      </c>
      <c r="D290">
        <v>63.172727000000002</v>
      </c>
      <c r="E290">
        <v>68.137109100000004</v>
      </c>
      <c r="F290">
        <v>61.250909</v>
      </c>
      <c r="G290">
        <v>45.745455</v>
      </c>
      <c r="H290">
        <v>55.002303099999999</v>
      </c>
      <c r="I290">
        <v>87.731110999999999</v>
      </c>
      <c r="J290">
        <v>32.741818000000002</v>
      </c>
      <c r="K290">
        <v>67.748214099999998</v>
      </c>
      <c r="L290">
        <v>3.6666669999999999</v>
      </c>
      <c r="M290">
        <v>1.9090910000000001</v>
      </c>
      <c r="N290">
        <v>2.7722224</v>
      </c>
      <c r="O290" t="s">
        <v>17</v>
      </c>
      <c r="P290" t="s">
        <v>20</v>
      </c>
    </row>
    <row r="291" spans="1:16" x14ac:dyDescent="0.25">
      <c r="A291" s="1">
        <v>44050</v>
      </c>
      <c r="B291" t="s">
        <v>19</v>
      </c>
      <c r="C291">
        <v>90.915385000000001</v>
      </c>
      <c r="D291">
        <v>73.367367999999999</v>
      </c>
      <c r="E291">
        <v>82.959558099999995</v>
      </c>
      <c r="F291">
        <v>60.156922999999999</v>
      </c>
      <c r="G291">
        <v>47.330768999999997</v>
      </c>
      <c r="H291">
        <v>53.597262100000002</v>
      </c>
      <c r="I291">
        <v>69.309473999999994</v>
      </c>
      <c r="J291">
        <v>25.534614999999999</v>
      </c>
      <c r="K291">
        <v>41.859631299999997</v>
      </c>
      <c r="L291">
        <v>7.4285709999999998</v>
      </c>
      <c r="M291">
        <v>4.538462</v>
      </c>
      <c r="N291">
        <v>5.9726648999999998</v>
      </c>
      <c r="O291" t="s">
        <v>17</v>
      </c>
      <c r="P291" t="s">
        <v>21</v>
      </c>
    </row>
    <row r="292" spans="1:16" x14ac:dyDescent="0.25">
      <c r="A292" s="1">
        <v>44049</v>
      </c>
      <c r="B292" t="s">
        <v>16</v>
      </c>
      <c r="C292">
        <v>75.754544999999993</v>
      </c>
      <c r="D292">
        <v>62.65625</v>
      </c>
      <c r="E292">
        <v>68.230059299999994</v>
      </c>
      <c r="F292">
        <v>63.955556000000001</v>
      </c>
      <c r="G292">
        <v>37.118181999999997</v>
      </c>
      <c r="H292">
        <v>53.6867071</v>
      </c>
      <c r="I292">
        <v>88.531110999999996</v>
      </c>
      <c r="J292">
        <v>30.670909000000002</v>
      </c>
      <c r="K292">
        <v>66.341181199999994</v>
      </c>
      <c r="L292">
        <v>4.1875</v>
      </c>
      <c r="M292">
        <v>1.0909089999999999</v>
      </c>
      <c r="N292">
        <v>2.5422349</v>
      </c>
      <c r="O292" t="s">
        <v>17</v>
      </c>
      <c r="P292" t="s">
        <v>20</v>
      </c>
    </row>
    <row r="293" spans="1:16" x14ac:dyDescent="0.25">
      <c r="A293" s="1">
        <v>44049</v>
      </c>
      <c r="B293" t="s">
        <v>19</v>
      </c>
      <c r="C293">
        <v>95.992307999999994</v>
      </c>
      <c r="D293">
        <v>70.087999999999994</v>
      </c>
      <c r="E293">
        <v>83.383102199999996</v>
      </c>
      <c r="F293">
        <v>62.378749999999997</v>
      </c>
      <c r="G293">
        <v>16.916667</v>
      </c>
      <c r="H293">
        <v>51.534888199999997</v>
      </c>
      <c r="I293">
        <v>69.197000000000003</v>
      </c>
      <c r="J293">
        <v>9.8975000000000009</v>
      </c>
      <c r="K293">
        <v>43.019289999999998</v>
      </c>
      <c r="L293">
        <v>10.5</v>
      </c>
      <c r="M293">
        <v>4.6666670000000003</v>
      </c>
      <c r="N293">
        <v>6.2450412000000002</v>
      </c>
      <c r="O293" t="s">
        <v>17</v>
      </c>
      <c r="P293" t="s">
        <v>20</v>
      </c>
    </row>
    <row r="294" spans="1:16" x14ac:dyDescent="0.25">
      <c r="A294" s="1">
        <v>44048</v>
      </c>
      <c r="B294" t="s">
        <v>16</v>
      </c>
      <c r="C294">
        <v>74.25</v>
      </c>
      <c r="D294">
        <v>63.143749999999997</v>
      </c>
      <c r="E294">
        <v>69.279193300000003</v>
      </c>
      <c r="F294">
        <v>63.445455000000003</v>
      </c>
      <c r="G294">
        <v>50.063636000000002</v>
      </c>
      <c r="H294">
        <v>55.964602300000003</v>
      </c>
      <c r="I294">
        <v>84.541875000000005</v>
      </c>
      <c r="J294">
        <v>47.892727000000001</v>
      </c>
      <c r="K294">
        <v>65.381314700000004</v>
      </c>
      <c r="L294">
        <v>3.7272729999999998</v>
      </c>
      <c r="M294">
        <v>1</v>
      </c>
      <c r="N294">
        <v>2.6392045</v>
      </c>
      <c r="O294" t="s">
        <v>17</v>
      </c>
      <c r="P294" t="s">
        <v>20</v>
      </c>
    </row>
    <row r="295" spans="1:16" x14ac:dyDescent="0.25">
      <c r="A295" s="1">
        <v>44048</v>
      </c>
      <c r="B295" t="s">
        <v>19</v>
      </c>
      <c r="C295">
        <v>92.238461999999998</v>
      </c>
      <c r="D295">
        <v>70.044211000000004</v>
      </c>
      <c r="E295">
        <v>84.256015899999994</v>
      </c>
      <c r="F295">
        <v>62.553846</v>
      </c>
      <c r="G295">
        <v>43.676923000000002</v>
      </c>
      <c r="H295">
        <v>53.7782117</v>
      </c>
      <c r="I295">
        <v>65.762105000000005</v>
      </c>
      <c r="J295">
        <v>22.287692</v>
      </c>
      <c r="K295">
        <v>42.0823587</v>
      </c>
      <c r="L295">
        <v>9</v>
      </c>
      <c r="M295">
        <v>4.5263159999999996</v>
      </c>
      <c r="N295">
        <v>6.0006922999999999</v>
      </c>
      <c r="O295" t="s">
        <v>17</v>
      </c>
      <c r="P295" t="s">
        <v>20</v>
      </c>
    </row>
    <row r="296" spans="1:16" x14ac:dyDescent="0.25">
      <c r="A296" s="1">
        <v>44047</v>
      </c>
      <c r="B296" t="s">
        <v>16</v>
      </c>
      <c r="C296">
        <v>74.021428999999998</v>
      </c>
      <c r="D296">
        <v>64.907273000000004</v>
      </c>
      <c r="E296">
        <v>70.051051999999999</v>
      </c>
      <c r="F296">
        <v>62.536363999999999</v>
      </c>
      <c r="G296">
        <v>50.58</v>
      </c>
      <c r="H296">
        <v>55.758103800000001</v>
      </c>
      <c r="I296">
        <v>77.491817999999995</v>
      </c>
      <c r="J296">
        <v>51.601818000000002</v>
      </c>
      <c r="K296">
        <v>62.764460999999997</v>
      </c>
      <c r="L296">
        <v>4.4545450000000004</v>
      </c>
      <c r="M296">
        <v>1.454545</v>
      </c>
      <c r="N296">
        <v>2.5753246999999999</v>
      </c>
      <c r="O296" t="s">
        <v>17</v>
      </c>
      <c r="P296" t="s">
        <v>20</v>
      </c>
    </row>
    <row r="297" spans="1:16" x14ac:dyDescent="0.25">
      <c r="A297" s="1">
        <v>44047</v>
      </c>
      <c r="B297" t="s">
        <v>19</v>
      </c>
      <c r="C297">
        <v>92.192857000000004</v>
      </c>
      <c r="D297">
        <v>81.427691999999993</v>
      </c>
      <c r="E297">
        <v>86.570824200000004</v>
      </c>
      <c r="F297">
        <v>61.715384999999998</v>
      </c>
      <c r="G297">
        <v>42.123077000000002</v>
      </c>
      <c r="H297">
        <v>53.663958800000003</v>
      </c>
      <c r="I297">
        <v>51.364615000000001</v>
      </c>
      <c r="J297">
        <v>23.831537999999998</v>
      </c>
      <c r="K297">
        <v>36.959061699999999</v>
      </c>
      <c r="L297">
        <v>7.538462</v>
      </c>
      <c r="M297">
        <v>5.7692310000000004</v>
      </c>
      <c r="N297">
        <v>6.3969779999999998</v>
      </c>
      <c r="O297" t="s">
        <v>17</v>
      </c>
      <c r="P297" t="s">
        <v>20</v>
      </c>
    </row>
    <row r="298" spans="1:16" x14ac:dyDescent="0.25">
      <c r="A298" s="1">
        <v>44046</v>
      </c>
      <c r="B298" t="s">
        <v>16</v>
      </c>
      <c r="C298">
        <v>74.145454999999998</v>
      </c>
      <c r="D298">
        <v>67.045455000000004</v>
      </c>
      <c r="E298">
        <v>71.173779699999997</v>
      </c>
      <c r="F298">
        <v>64.944761999999997</v>
      </c>
      <c r="G298">
        <v>50.309091000000002</v>
      </c>
      <c r="H298">
        <v>57.063762799999999</v>
      </c>
      <c r="I298">
        <v>88.599047999999996</v>
      </c>
      <c r="J298">
        <v>44.683636</v>
      </c>
      <c r="K298">
        <v>63.618037700000002</v>
      </c>
      <c r="L298">
        <v>4</v>
      </c>
      <c r="M298">
        <v>1</v>
      </c>
      <c r="N298">
        <v>2.5216451000000002</v>
      </c>
      <c r="O298" t="s">
        <v>17</v>
      </c>
      <c r="P298" t="s">
        <v>20</v>
      </c>
    </row>
    <row r="299" spans="1:16" x14ac:dyDescent="0.25">
      <c r="A299" s="1">
        <v>44046</v>
      </c>
      <c r="B299" t="s">
        <v>19</v>
      </c>
      <c r="C299">
        <v>92.361537999999996</v>
      </c>
      <c r="D299">
        <v>77.983158000000003</v>
      </c>
      <c r="E299">
        <v>86.043508099999997</v>
      </c>
      <c r="F299">
        <v>61.384614999999997</v>
      </c>
      <c r="G299">
        <v>47.138461999999997</v>
      </c>
      <c r="H299">
        <v>54.673297699999999</v>
      </c>
      <c r="I299">
        <v>66.464211000000006</v>
      </c>
      <c r="J299">
        <v>26.01</v>
      </c>
      <c r="K299">
        <v>39.035405699999998</v>
      </c>
      <c r="L299">
        <v>7.7692310000000004</v>
      </c>
      <c r="M299">
        <v>4.6842110000000003</v>
      </c>
      <c r="N299">
        <v>6.2262415000000004</v>
      </c>
      <c r="O299" t="s">
        <v>17</v>
      </c>
      <c r="P299" t="s">
        <v>20</v>
      </c>
    </row>
    <row r="300" spans="1:16" x14ac:dyDescent="0.25">
      <c r="A300" s="1">
        <v>44045</v>
      </c>
      <c r="B300" t="s">
        <v>16</v>
      </c>
      <c r="C300">
        <v>77.38</v>
      </c>
      <c r="D300">
        <v>66.572727</v>
      </c>
      <c r="E300">
        <v>71.549619300000003</v>
      </c>
      <c r="F300">
        <v>70.633332999999993</v>
      </c>
      <c r="G300">
        <v>39.227272999999997</v>
      </c>
      <c r="H300">
        <v>56.123554800000001</v>
      </c>
      <c r="I300">
        <v>94.484999999999999</v>
      </c>
      <c r="J300">
        <v>31.47</v>
      </c>
      <c r="K300">
        <v>61.6955788</v>
      </c>
      <c r="L300">
        <v>3.3636360000000001</v>
      </c>
      <c r="M300">
        <v>1.454545</v>
      </c>
      <c r="N300">
        <v>2.4269128000000002</v>
      </c>
      <c r="O300" t="s">
        <v>17</v>
      </c>
      <c r="P300" t="s">
        <v>20</v>
      </c>
    </row>
    <row r="301" spans="1:16" x14ac:dyDescent="0.25">
      <c r="A301" s="1">
        <v>44045</v>
      </c>
      <c r="B301" t="s">
        <v>19</v>
      </c>
      <c r="C301">
        <v>92.684614999999994</v>
      </c>
      <c r="D301">
        <v>80.66</v>
      </c>
      <c r="E301">
        <v>86.960054900000003</v>
      </c>
      <c r="F301">
        <v>66</v>
      </c>
      <c r="G301">
        <v>32.907691999999997</v>
      </c>
      <c r="H301">
        <v>52.611865600000002</v>
      </c>
      <c r="I301">
        <v>60.905000000000001</v>
      </c>
      <c r="J301">
        <v>13.020769</v>
      </c>
      <c r="K301">
        <v>35.659659400000002</v>
      </c>
      <c r="L301">
        <v>9.9444440000000007</v>
      </c>
      <c r="M301">
        <v>5.2142860000000004</v>
      </c>
      <c r="N301">
        <v>6.4543346000000001</v>
      </c>
      <c r="O301" t="s">
        <v>17</v>
      </c>
      <c r="P301" t="s">
        <v>20</v>
      </c>
    </row>
    <row r="302" spans="1:16" x14ac:dyDescent="0.25">
      <c r="A302" s="1">
        <v>44044</v>
      </c>
      <c r="B302" t="s">
        <v>16</v>
      </c>
      <c r="C302">
        <v>78.609091000000006</v>
      </c>
      <c r="D302">
        <v>67.590908999999996</v>
      </c>
      <c r="E302">
        <v>72.443583000000004</v>
      </c>
      <c r="F302">
        <v>73.272727000000003</v>
      </c>
      <c r="G302">
        <v>35.072727</v>
      </c>
      <c r="H302">
        <v>54.237336800000001</v>
      </c>
      <c r="I302">
        <v>85.429091</v>
      </c>
      <c r="J302">
        <v>29.66</v>
      </c>
      <c r="K302">
        <v>57.157160500000003</v>
      </c>
      <c r="L302">
        <v>3.9090910000000001</v>
      </c>
      <c r="M302">
        <v>1.0909089999999999</v>
      </c>
      <c r="N302">
        <v>2.4561495999999998</v>
      </c>
      <c r="O302" t="s">
        <v>17</v>
      </c>
      <c r="P302" t="s">
        <v>20</v>
      </c>
    </row>
    <row r="303" spans="1:16" x14ac:dyDescent="0.25">
      <c r="A303" s="1">
        <v>44044</v>
      </c>
      <c r="B303" t="s">
        <v>19</v>
      </c>
      <c r="C303">
        <v>94.207691999999994</v>
      </c>
      <c r="D303">
        <v>78.708888999999999</v>
      </c>
      <c r="E303">
        <v>87.558542599999996</v>
      </c>
      <c r="F303">
        <v>69.40625</v>
      </c>
      <c r="G303">
        <v>36.561537999999999</v>
      </c>
      <c r="H303">
        <v>52.908368600000003</v>
      </c>
      <c r="I303">
        <v>65.526111</v>
      </c>
      <c r="J303">
        <v>15.635384999999999</v>
      </c>
      <c r="K303">
        <v>36.458130400000002</v>
      </c>
      <c r="L303">
        <v>8.6153849999999998</v>
      </c>
      <c r="M303">
        <v>3.375</v>
      </c>
      <c r="N303">
        <v>6.4836537999999999</v>
      </c>
      <c r="O303" t="s">
        <v>17</v>
      </c>
      <c r="P303" t="s">
        <v>20</v>
      </c>
    </row>
    <row r="304" spans="1:16" x14ac:dyDescent="0.25">
      <c r="A304" s="1">
        <v>44043</v>
      </c>
      <c r="B304" t="s">
        <v>16</v>
      </c>
      <c r="C304">
        <v>76.245455000000007</v>
      </c>
      <c r="D304">
        <v>67.22</v>
      </c>
      <c r="E304">
        <v>73.451182000000003</v>
      </c>
      <c r="F304">
        <v>68</v>
      </c>
      <c r="G304">
        <v>38.645454999999998</v>
      </c>
      <c r="H304">
        <v>55.186389699999999</v>
      </c>
      <c r="I304">
        <v>78.542726999999999</v>
      </c>
      <c r="J304">
        <v>31.616364000000001</v>
      </c>
      <c r="K304">
        <v>56.568005100000001</v>
      </c>
      <c r="L304">
        <v>5.0909089999999999</v>
      </c>
      <c r="M304">
        <v>1.9090910000000001</v>
      </c>
      <c r="N304">
        <v>3.2687013999999999</v>
      </c>
      <c r="O304" t="s">
        <v>17</v>
      </c>
      <c r="P304" t="s">
        <v>20</v>
      </c>
    </row>
    <row r="305" spans="1:16" x14ac:dyDescent="0.25">
      <c r="A305" s="1">
        <v>44043</v>
      </c>
      <c r="B305" t="s">
        <v>19</v>
      </c>
      <c r="C305">
        <v>97.030769000000006</v>
      </c>
      <c r="D305">
        <v>82.4</v>
      </c>
      <c r="E305">
        <v>88.274856400000004</v>
      </c>
      <c r="F305">
        <v>66.333332999999996</v>
      </c>
      <c r="G305">
        <v>42.992308000000001</v>
      </c>
      <c r="H305">
        <v>55.637572599999999</v>
      </c>
      <c r="I305">
        <v>55.516666999999998</v>
      </c>
      <c r="J305">
        <v>17.764614999999999</v>
      </c>
      <c r="K305">
        <v>37.463078799999998</v>
      </c>
      <c r="L305">
        <v>9.2916670000000003</v>
      </c>
      <c r="M305">
        <v>4.3888889999999998</v>
      </c>
      <c r="N305">
        <v>6.8965171999999999</v>
      </c>
      <c r="O305" t="s">
        <v>17</v>
      </c>
      <c r="P305" t="s">
        <v>20</v>
      </c>
    </row>
    <row r="306" spans="1:16" x14ac:dyDescent="0.25">
      <c r="A306" s="1">
        <v>44042</v>
      </c>
      <c r="B306" t="s">
        <v>16</v>
      </c>
      <c r="C306">
        <v>77.838462000000007</v>
      </c>
      <c r="D306">
        <v>67.236363999999995</v>
      </c>
      <c r="E306">
        <v>73.976694899999998</v>
      </c>
      <c r="F306">
        <v>64.239999999999995</v>
      </c>
      <c r="G306">
        <v>48.363636</v>
      </c>
      <c r="H306">
        <v>57.399364800000001</v>
      </c>
      <c r="I306">
        <v>86.403636000000006</v>
      </c>
      <c r="J306">
        <v>43.61</v>
      </c>
      <c r="K306">
        <v>59.576457499999997</v>
      </c>
      <c r="L306">
        <v>4.8181820000000002</v>
      </c>
      <c r="M306">
        <v>2.7272729999999998</v>
      </c>
      <c r="N306">
        <v>3.5706294999999999</v>
      </c>
      <c r="O306" t="s">
        <v>17</v>
      </c>
      <c r="P306" t="s">
        <v>20</v>
      </c>
    </row>
    <row r="307" spans="1:16" x14ac:dyDescent="0.25">
      <c r="A307" s="1">
        <v>44042</v>
      </c>
      <c r="B307" t="s">
        <v>19</v>
      </c>
      <c r="C307">
        <v>92.030769000000006</v>
      </c>
      <c r="D307">
        <v>84.615385000000003</v>
      </c>
      <c r="E307">
        <v>88.587500000000006</v>
      </c>
      <c r="F307">
        <v>64.573333000000005</v>
      </c>
      <c r="G307">
        <v>49.284615000000002</v>
      </c>
      <c r="H307">
        <v>57.891038399999999</v>
      </c>
      <c r="I307">
        <v>51.639231000000002</v>
      </c>
      <c r="J307">
        <v>26.661538</v>
      </c>
      <c r="K307">
        <v>38.8528102</v>
      </c>
      <c r="L307">
        <v>8.6153849999999998</v>
      </c>
      <c r="M307">
        <v>5.6153849999999998</v>
      </c>
      <c r="N307">
        <v>6.8548292999999996</v>
      </c>
      <c r="O307" t="s">
        <v>17</v>
      </c>
      <c r="P307" t="s">
        <v>20</v>
      </c>
    </row>
    <row r="308" spans="1:16" x14ac:dyDescent="0.25">
      <c r="A308" s="1">
        <v>44041</v>
      </c>
      <c r="B308" t="s">
        <v>16</v>
      </c>
      <c r="C308">
        <v>77.372726999999998</v>
      </c>
      <c r="D308">
        <v>66.027272999999994</v>
      </c>
      <c r="E308">
        <v>72.736727200000004</v>
      </c>
      <c r="F308">
        <v>64.176364000000007</v>
      </c>
      <c r="G308">
        <v>49.890909000000001</v>
      </c>
      <c r="H308">
        <v>57.317454499999997</v>
      </c>
      <c r="I308">
        <v>86.510908999999998</v>
      </c>
      <c r="J308">
        <v>45.616363999999997</v>
      </c>
      <c r="K308">
        <v>61.018636399999998</v>
      </c>
      <c r="L308">
        <v>3.545455</v>
      </c>
      <c r="M308">
        <v>1.7272730000000001</v>
      </c>
      <c r="N308">
        <v>2.7818182</v>
      </c>
      <c r="O308" t="s">
        <v>17</v>
      </c>
      <c r="P308" t="s">
        <v>20</v>
      </c>
    </row>
    <row r="309" spans="1:16" x14ac:dyDescent="0.25">
      <c r="A309" s="1">
        <v>44041</v>
      </c>
      <c r="B309" t="s">
        <v>19</v>
      </c>
      <c r="C309">
        <v>93.127691999999996</v>
      </c>
      <c r="D309">
        <v>82.484615000000005</v>
      </c>
      <c r="E309">
        <v>88.115512800000005</v>
      </c>
      <c r="F309">
        <v>64.745555999999993</v>
      </c>
      <c r="G309">
        <v>48.376922999999998</v>
      </c>
      <c r="H309">
        <v>57.217171</v>
      </c>
      <c r="I309">
        <v>51.853076999999999</v>
      </c>
      <c r="J309">
        <v>24.842307999999999</v>
      </c>
      <c r="K309">
        <v>38.178008599999998</v>
      </c>
      <c r="L309">
        <v>8.5</v>
      </c>
      <c r="M309">
        <v>5.3076920000000003</v>
      </c>
      <c r="N309">
        <v>6.4115384999999998</v>
      </c>
      <c r="O309" t="s">
        <v>17</v>
      </c>
      <c r="P309" t="s">
        <v>20</v>
      </c>
    </row>
    <row r="310" spans="1:16" x14ac:dyDescent="0.25">
      <c r="A310" s="1">
        <v>44040</v>
      </c>
      <c r="B310" t="s">
        <v>16</v>
      </c>
      <c r="C310">
        <v>76.36</v>
      </c>
      <c r="D310">
        <v>64.936363999999998</v>
      </c>
      <c r="E310">
        <v>71.522803100000004</v>
      </c>
      <c r="F310">
        <v>63.909090999999997</v>
      </c>
      <c r="G310">
        <v>41.416364000000002</v>
      </c>
      <c r="H310">
        <v>54.6801514</v>
      </c>
      <c r="I310">
        <v>83.850909000000001</v>
      </c>
      <c r="J310">
        <v>32.797272999999997</v>
      </c>
      <c r="K310">
        <v>59.361098499999997</v>
      </c>
      <c r="L310">
        <v>4.2727269999999997</v>
      </c>
      <c r="M310">
        <v>1.454545</v>
      </c>
      <c r="N310">
        <v>2.6333332</v>
      </c>
      <c r="O310" t="s">
        <v>17</v>
      </c>
      <c r="P310" t="s">
        <v>20</v>
      </c>
    </row>
    <row r="311" spans="1:16" x14ac:dyDescent="0.25">
      <c r="A311" s="1">
        <v>44040</v>
      </c>
      <c r="B311" t="s">
        <v>19</v>
      </c>
      <c r="C311">
        <v>91.615385000000003</v>
      </c>
      <c r="D311">
        <v>84.35</v>
      </c>
      <c r="E311">
        <v>88.052049199999999</v>
      </c>
      <c r="F311">
        <v>64.693684000000005</v>
      </c>
      <c r="G311">
        <v>45.743077</v>
      </c>
      <c r="H311">
        <v>55.142562599999998</v>
      </c>
      <c r="I311">
        <v>46.233158000000003</v>
      </c>
      <c r="J311">
        <v>23.293077</v>
      </c>
      <c r="K311">
        <v>35.3828204</v>
      </c>
      <c r="L311">
        <v>8.5263159999999996</v>
      </c>
      <c r="M311">
        <v>4.5714290000000002</v>
      </c>
      <c r="N311">
        <v>6.4636206999999999</v>
      </c>
      <c r="O311" t="s">
        <v>17</v>
      </c>
      <c r="P311" t="s">
        <v>20</v>
      </c>
    </row>
    <row r="312" spans="1:16" x14ac:dyDescent="0.25">
      <c r="A312" s="1">
        <v>44039</v>
      </c>
      <c r="B312" t="s">
        <v>16</v>
      </c>
      <c r="C312">
        <v>77.152726999999999</v>
      </c>
      <c r="D312">
        <v>65.272727000000003</v>
      </c>
      <c r="E312">
        <v>71.670908999999995</v>
      </c>
      <c r="F312">
        <v>63.336364000000003</v>
      </c>
      <c r="G312">
        <v>42.090909000000003</v>
      </c>
      <c r="H312">
        <v>53.326727200000001</v>
      </c>
      <c r="I312">
        <v>78.051817999999997</v>
      </c>
      <c r="J312">
        <v>31.002727</v>
      </c>
      <c r="K312">
        <v>55.879727199999998</v>
      </c>
      <c r="L312">
        <v>4.3636359999999996</v>
      </c>
      <c r="M312">
        <v>1.6363639999999999</v>
      </c>
      <c r="N312">
        <v>2.7909090999999999</v>
      </c>
      <c r="O312" t="s">
        <v>17</v>
      </c>
      <c r="P312" t="s">
        <v>20</v>
      </c>
    </row>
    <row r="313" spans="1:16" x14ac:dyDescent="0.25">
      <c r="A313" s="1">
        <v>44039</v>
      </c>
      <c r="B313" t="s">
        <v>19</v>
      </c>
      <c r="C313">
        <v>91.516923000000006</v>
      </c>
      <c r="D313">
        <v>83.650768999999997</v>
      </c>
      <c r="E313">
        <v>87.557858999999993</v>
      </c>
      <c r="F313">
        <v>61.946154</v>
      </c>
      <c r="G313">
        <v>46.22</v>
      </c>
      <c r="H313">
        <v>53.178077000000002</v>
      </c>
      <c r="I313">
        <v>46.569231000000002</v>
      </c>
      <c r="J313">
        <v>21.490769</v>
      </c>
      <c r="K313">
        <v>33.698653800000002</v>
      </c>
      <c r="L313">
        <v>8.6153849999999998</v>
      </c>
      <c r="M313">
        <v>4.9230770000000001</v>
      </c>
      <c r="N313">
        <v>6.8320515000000004</v>
      </c>
      <c r="O313" t="s">
        <v>17</v>
      </c>
      <c r="P313" t="s">
        <v>20</v>
      </c>
    </row>
    <row r="314" spans="1:16" x14ac:dyDescent="0.25">
      <c r="A314" s="1">
        <v>44038</v>
      </c>
      <c r="B314" t="s">
        <v>16</v>
      </c>
      <c r="C314">
        <v>76.558182000000002</v>
      </c>
      <c r="D314">
        <v>64.228420999999997</v>
      </c>
      <c r="E314">
        <v>71.372791699999993</v>
      </c>
      <c r="F314">
        <v>63.066667000000002</v>
      </c>
      <c r="G314">
        <v>51.918182000000002</v>
      </c>
      <c r="H314">
        <v>55.981279200000003</v>
      </c>
      <c r="I314">
        <v>88.317368000000002</v>
      </c>
      <c r="J314">
        <v>45.121817999999998</v>
      </c>
      <c r="K314">
        <v>62.260322500000001</v>
      </c>
      <c r="L314">
        <v>4</v>
      </c>
      <c r="M314">
        <v>1.9</v>
      </c>
      <c r="N314">
        <v>3.1901063000000001</v>
      </c>
      <c r="O314" t="s">
        <v>17</v>
      </c>
      <c r="P314" t="s">
        <v>20</v>
      </c>
    </row>
    <row r="315" spans="1:16" x14ac:dyDescent="0.25">
      <c r="A315" s="1">
        <v>44038</v>
      </c>
      <c r="B315" t="s">
        <v>19</v>
      </c>
      <c r="C315">
        <v>93.776922999999996</v>
      </c>
      <c r="D315">
        <v>74.66</v>
      </c>
      <c r="E315">
        <v>87.605234300000006</v>
      </c>
      <c r="F315">
        <v>59.907691999999997</v>
      </c>
      <c r="G315">
        <v>49.246153999999997</v>
      </c>
      <c r="H315">
        <v>54.459306699999999</v>
      </c>
      <c r="I315">
        <v>58.836874999999999</v>
      </c>
      <c r="J315">
        <v>23.507691999999999</v>
      </c>
      <c r="K315">
        <v>36.961869299999996</v>
      </c>
      <c r="L315">
        <v>7.538462</v>
      </c>
      <c r="M315">
        <v>4.9230770000000001</v>
      </c>
      <c r="N315">
        <v>6.6282342999999999</v>
      </c>
      <c r="O315" t="s">
        <v>17</v>
      </c>
      <c r="P315" t="s">
        <v>20</v>
      </c>
    </row>
    <row r="316" spans="1:16" x14ac:dyDescent="0.25">
      <c r="A316" s="1">
        <v>44037</v>
      </c>
      <c r="B316" t="s">
        <v>16</v>
      </c>
      <c r="C316">
        <v>76.681818000000007</v>
      </c>
      <c r="D316">
        <v>63.827272999999998</v>
      </c>
      <c r="E316">
        <v>71.5805151</v>
      </c>
      <c r="F316">
        <v>62.181818</v>
      </c>
      <c r="G316">
        <v>49.881818000000003</v>
      </c>
      <c r="H316">
        <v>56.620939300000003</v>
      </c>
      <c r="I316">
        <v>77.683636000000007</v>
      </c>
      <c r="J316">
        <v>41.361818</v>
      </c>
      <c r="K316">
        <v>62.1540076</v>
      </c>
      <c r="L316">
        <v>4.3636359999999996</v>
      </c>
      <c r="M316">
        <v>2</v>
      </c>
      <c r="N316">
        <v>3.1477271999999998</v>
      </c>
      <c r="O316" t="s">
        <v>17</v>
      </c>
      <c r="P316" t="s">
        <v>20</v>
      </c>
    </row>
    <row r="317" spans="1:16" x14ac:dyDescent="0.25">
      <c r="A317" s="1">
        <v>44037</v>
      </c>
      <c r="B317" t="s">
        <v>19</v>
      </c>
      <c r="C317">
        <v>94.215384999999998</v>
      </c>
      <c r="D317">
        <v>76.547368000000006</v>
      </c>
      <c r="E317">
        <v>86.592582899999996</v>
      </c>
      <c r="F317">
        <v>65.747367999999994</v>
      </c>
      <c r="G317">
        <v>47.812308000000002</v>
      </c>
      <c r="H317">
        <v>56.407352199999998</v>
      </c>
      <c r="I317">
        <v>71.615262999999999</v>
      </c>
      <c r="J317">
        <v>24.802308</v>
      </c>
      <c r="K317">
        <v>39.918218600000003</v>
      </c>
      <c r="L317">
        <v>7.7692310000000004</v>
      </c>
      <c r="M317">
        <v>4.2631579999999998</v>
      </c>
      <c r="N317">
        <v>6.3647773000000001</v>
      </c>
      <c r="O317" t="s">
        <v>17</v>
      </c>
      <c r="P317" t="s">
        <v>20</v>
      </c>
    </row>
    <row r="318" spans="1:16" x14ac:dyDescent="0.25">
      <c r="A318" s="1">
        <v>44036</v>
      </c>
      <c r="B318" t="s">
        <v>16</v>
      </c>
      <c r="C318">
        <v>77.763636000000005</v>
      </c>
      <c r="D318">
        <v>60.486666999999997</v>
      </c>
      <c r="E318">
        <v>72.273162200000002</v>
      </c>
      <c r="F318">
        <v>60.6</v>
      </c>
      <c r="G318">
        <v>52.85</v>
      </c>
      <c r="H318">
        <v>57.461090800000001</v>
      </c>
      <c r="I318">
        <v>82.925332999999995</v>
      </c>
      <c r="J318">
        <v>42.875</v>
      </c>
      <c r="K318">
        <v>62.338468300000002</v>
      </c>
      <c r="L318">
        <v>4.1818179999999998</v>
      </c>
      <c r="M318">
        <v>1.5333330000000001</v>
      </c>
      <c r="N318">
        <v>3.0509521999999998</v>
      </c>
      <c r="O318" t="s">
        <v>17</v>
      </c>
      <c r="P318" t="s">
        <v>20</v>
      </c>
    </row>
    <row r="319" spans="1:16" x14ac:dyDescent="0.25">
      <c r="A319" s="1">
        <v>44036</v>
      </c>
      <c r="B319" t="s">
        <v>19</v>
      </c>
      <c r="C319">
        <v>95.715384999999998</v>
      </c>
      <c r="D319">
        <v>69.413635999999997</v>
      </c>
      <c r="E319">
        <v>85.338594400000005</v>
      </c>
      <c r="F319">
        <v>61.069231000000002</v>
      </c>
      <c r="G319">
        <v>52.707692000000002</v>
      </c>
      <c r="H319">
        <v>57.012543100000002</v>
      </c>
      <c r="I319">
        <v>67.781363999999996</v>
      </c>
      <c r="J319">
        <v>30.183077000000001</v>
      </c>
      <c r="K319">
        <v>42.292086500000003</v>
      </c>
      <c r="L319">
        <v>7.8461540000000003</v>
      </c>
      <c r="M319">
        <v>4</v>
      </c>
      <c r="N319">
        <v>6.0587995000000001</v>
      </c>
      <c r="O319" t="s">
        <v>17</v>
      </c>
      <c r="P319" t="s">
        <v>20</v>
      </c>
    </row>
    <row r="320" spans="1:16" x14ac:dyDescent="0.25">
      <c r="A320" s="1">
        <v>44035</v>
      </c>
      <c r="B320" t="s">
        <v>16</v>
      </c>
      <c r="C320">
        <v>78.190909000000005</v>
      </c>
      <c r="D320">
        <v>59.571429000000002</v>
      </c>
      <c r="E320">
        <v>71.247493599999999</v>
      </c>
      <c r="F320">
        <v>62.683636</v>
      </c>
      <c r="G320">
        <v>46.201999999999998</v>
      </c>
      <c r="H320">
        <v>56.321303899999997</v>
      </c>
      <c r="I320">
        <v>82.889285999999998</v>
      </c>
      <c r="J320">
        <v>38.434545</v>
      </c>
      <c r="K320">
        <v>62.926841600000003</v>
      </c>
      <c r="L320">
        <v>5</v>
      </c>
      <c r="M320">
        <v>1.0909089999999999</v>
      </c>
      <c r="N320">
        <v>2.6746753999999999</v>
      </c>
      <c r="O320" t="s">
        <v>17</v>
      </c>
      <c r="P320" t="s">
        <v>20</v>
      </c>
    </row>
    <row r="321" spans="1:16" x14ac:dyDescent="0.25">
      <c r="A321" s="1">
        <v>44035</v>
      </c>
      <c r="B321" t="s">
        <v>19</v>
      </c>
      <c r="C321">
        <v>96.492307999999994</v>
      </c>
      <c r="D321">
        <v>67.220832999999999</v>
      </c>
      <c r="E321">
        <v>86.542339699999999</v>
      </c>
      <c r="F321">
        <v>61.523077000000001</v>
      </c>
      <c r="G321">
        <v>41.9</v>
      </c>
      <c r="H321">
        <v>55.8531409</v>
      </c>
      <c r="I321">
        <v>72.846666999999997</v>
      </c>
      <c r="J321">
        <v>18.707692000000002</v>
      </c>
      <c r="K321">
        <v>41.320470499999999</v>
      </c>
      <c r="L321">
        <v>7.2307689999999996</v>
      </c>
      <c r="M321">
        <v>3.8</v>
      </c>
      <c r="N321">
        <v>5.7972434000000002</v>
      </c>
      <c r="O321" t="s">
        <v>17</v>
      </c>
      <c r="P321" t="s">
        <v>21</v>
      </c>
    </row>
    <row r="322" spans="1:16" x14ac:dyDescent="0.25">
      <c r="A322" s="1">
        <v>44034</v>
      </c>
      <c r="B322" t="s">
        <v>16</v>
      </c>
      <c r="C322">
        <v>78.330769000000004</v>
      </c>
      <c r="D322">
        <v>62.854545000000002</v>
      </c>
      <c r="E322">
        <v>71.462987400000003</v>
      </c>
      <c r="F322">
        <v>63.344000000000001</v>
      </c>
      <c r="G322">
        <v>40.26</v>
      </c>
      <c r="H322">
        <v>55.690281200000001</v>
      </c>
      <c r="I322">
        <v>86.643332999999998</v>
      </c>
      <c r="J322">
        <v>28.313635999999999</v>
      </c>
      <c r="K322">
        <v>61.549990200000003</v>
      </c>
      <c r="L322">
        <v>4.6363640000000004</v>
      </c>
      <c r="M322">
        <v>1.9090910000000001</v>
      </c>
      <c r="N322">
        <v>2.7505185999999999</v>
      </c>
      <c r="O322" t="s">
        <v>17</v>
      </c>
      <c r="P322" t="s">
        <v>20</v>
      </c>
    </row>
    <row r="323" spans="1:16" x14ac:dyDescent="0.25">
      <c r="A323" s="1">
        <v>44034</v>
      </c>
      <c r="B323" t="s">
        <v>19</v>
      </c>
      <c r="C323">
        <v>96.583077000000003</v>
      </c>
      <c r="D323">
        <v>74.698947000000004</v>
      </c>
      <c r="E323">
        <v>86.527382000000003</v>
      </c>
      <c r="F323">
        <v>63.310526000000003</v>
      </c>
      <c r="G323">
        <v>36.389231000000002</v>
      </c>
      <c r="H323">
        <v>55.966347399999997</v>
      </c>
      <c r="I323">
        <v>72.098421000000002</v>
      </c>
      <c r="J323">
        <v>13.99</v>
      </c>
      <c r="K323">
        <v>41.235561300000001</v>
      </c>
      <c r="L323">
        <v>7.3076920000000003</v>
      </c>
      <c r="M323">
        <v>3.230769</v>
      </c>
      <c r="N323">
        <v>5.7513224999999997</v>
      </c>
      <c r="O323" t="s">
        <v>17</v>
      </c>
      <c r="P323" t="s">
        <v>20</v>
      </c>
    </row>
    <row r="324" spans="1:16" x14ac:dyDescent="0.25">
      <c r="A324" s="1">
        <v>44033</v>
      </c>
      <c r="B324" t="s">
        <v>16</v>
      </c>
      <c r="C324">
        <v>75.763636000000005</v>
      </c>
      <c r="D324">
        <v>66.336364000000003</v>
      </c>
      <c r="E324">
        <v>71.066545399999995</v>
      </c>
      <c r="F324">
        <v>66.908181999999996</v>
      </c>
      <c r="G324">
        <v>40.143636000000001</v>
      </c>
      <c r="H324">
        <v>55.559757699999999</v>
      </c>
      <c r="I324">
        <v>93.092273000000006</v>
      </c>
      <c r="J324">
        <v>28.723635999999999</v>
      </c>
      <c r="K324">
        <v>61.8336015</v>
      </c>
      <c r="L324">
        <v>5.4090910000000001</v>
      </c>
      <c r="M324">
        <v>1.181818</v>
      </c>
      <c r="N324">
        <v>3.0266668000000001</v>
      </c>
      <c r="O324" t="s">
        <v>17</v>
      </c>
      <c r="P324" t="s">
        <v>20</v>
      </c>
    </row>
    <row r="325" spans="1:16" x14ac:dyDescent="0.25">
      <c r="A325" s="1">
        <v>44033</v>
      </c>
      <c r="B325" t="s">
        <v>19</v>
      </c>
      <c r="C325">
        <v>94.248333000000002</v>
      </c>
      <c r="D325">
        <v>76.966667000000001</v>
      </c>
      <c r="E325">
        <v>86.397807799999995</v>
      </c>
      <c r="F325">
        <v>64.244</v>
      </c>
      <c r="G325">
        <v>34.64</v>
      </c>
      <c r="H325">
        <v>54.988399899999997</v>
      </c>
      <c r="I325">
        <v>67.352000000000004</v>
      </c>
      <c r="J325">
        <v>14.06</v>
      </c>
      <c r="K325">
        <v>38.846576900000002</v>
      </c>
      <c r="L325">
        <v>7.538462</v>
      </c>
      <c r="M325">
        <v>3.9230770000000001</v>
      </c>
      <c r="N325">
        <v>5.9664102999999997</v>
      </c>
      <c r="O325" t="s">
        <v>17</v>
      </c>
      <c r="P325" t="s">
        <v>20</v>
      </c>
    </row>
    <row r="326" spans="1:16" x14ac:dyDescent="0.25">
      <c r="A326" s="1">
        <v>44032</v>
      </c>
      <c r="B326" t="s">
        <v>16</v>
      </c>
      <c r="C326">
        <v>76.166667000000004</v>
      </c>
      <c r="D326">
        <v>65.2</v>
      </c>
      <c r="E326">
        <v>70.123909100000006</v>
      </c>
      <c r="F326">
        <v>68.692222000000001</v>
      </c>
      <c r="G326">
        <v>40.381818000000003</v>
      </c>
      <c r="H326">
        <v>53.734737199999998</v>
      </c>
      <c r="I326">
        <v>96.182221999999996</v>
      </c>
      <c r="J326">
        <v>32.531818000000001</v>
      </c>
      <c r="K326">
        <v>60.273419099999998</v>
      </c>
      <c r="L326">
        <v>5.3888889999999998</v>
      </c>
      <c r="M326">
        <v>0.63636400000000004</v>
      </c>
      <c r="N326">
        <v>2.6282828999999999</v>
      </c>
      <c r="O326" t="s">
        <v>17</v>
      </c>
      <c r="P326" t="s">
        <v>20</v>
      </c>
    </row>
    <row r="327" spans="1:16" x14ac:dyDescent="0.25">
      <c r="A327" s="1">
        <v>44032</v>
      </c>
      <c r="B327" t="s">
        <v>19</v>
      </c>
      <c r="C327">
        <v>92.275000000000006</v>
      </c>
      <c r="D327">
        <v>77.312856999999994</v>
      </c>
      <c r="E327">
        <v>86.046324200000001</v>
      </c>
      <c r="F327">
        <v>67.555713999999995</v>
      </c>
      <c r="G327">
        <v>38.033845999999997</v>
      </c>
      <c r="H327">
        <v>53.0906868</v>
      </c>
      <c r="I327">
        <v>73.573571000000001</v>
      </c>
      <c r="J327">
        <v>17.455385</v>
      </c>
      <c r="K327">
        <v>37.125671400000002</v>
      </c>
      <c r="L327">
        <v>7.8461540000000003</v>
      </c>
      <c r="M327">
        <v>5</v>
      </c>
      <c r="N327">
        <v>6.6136629999999998</v>
      </c>
      <c r="O327" t="s">
        <v>17</v>
      </c>
      <c r="P327" t="s">
        <v>20</v>
      </c>
    </row>
    <row r="328" spans="1:16" x14ac:dyDescent="0.25">
      <c r="A328" s="1">
        <v>44031</v>
      </c>
      <c r="B328" t="s">
        <v>16</v>
      </c>
      <c r="C328">
        <v>75.927273</v>
      </c>
      <c r="D328">
        <v>61.685713999999997</v>
      </c>
      <c r="E328">
        <v>70.172349299999993</v>
      </c>
      <c r="F328">
        <v>69.161111000000005</v>
      </c>
      <c r="G328">
        <v>44.027273000000001</v>
      </c>
      <c r="H328">
        <v>53.737254100000001</v>
      </c>
      <c r="I328">
        <v>96.086667000000006</v>
      </c>
      <c r="J328">
        <v>33.993636000000002</v>
      </c>
      <c r="K328">
        <v>61.327575899999999</v>
      </c>
      <c r="L328">
        <v>4.8333329999999997</v>
      </c>
      <c r="M328">
        <v>1.0909089999999999</v>
      </c>
      <c r="N328">
        <v>2.9703463000000001</v>
      </c>
      <c r="O328" t="s">
        <v>17</v>
      </c>
      <c r="P328" t="s">
        <v>20</v>
      </c>
    </row>
    <row r="329" spans="1:16" x14ac:dyDescent="0.25">
      <c r="A329" s="1">
        <v>44031</v>
      </c>
      <c r="B329" t="s">
        <v>19</v>
      </c>
      <c r="C329">
        <v>93.6</v>
      </c>
      <c r="D329">
        <v>76.522857000000002</v>
      </c>
      <c r="E329">
        <v>84.674714399999999</v>
      </c>
      <c r="F329">
        <v>67.833845999999994</v>
      </c>
      <c r="G329">
        <v>42.692307999999997</v>
      </c>
      <c r="H329">
        <v>53.863824299999997</v>
      </c>
      <c r="I329">
        <v>71.003845999999996</v>
      </c>
      <c r="J329">
        <v>21.119230999999999</v>
      </c>
      <c r="K329">
        <v>40.284351700000002</v>
      </c>
      <c r="L329">
        <v>9</v>
      </c>
      <c r="M329">
        <v>5.2307689999999996</v>
      </c>
      <c r="N329">
        <v>6.4060440999999999</v>
      </c>
      <c r="O329" t="s">
        <v>17</v>
      </c>
      <c r="P329" t="s">
        <v>20</v>
      </c>
    </row>
    <row r="330" spans="1:16" x14ac:dyDescent="0.25">
      <c r="A330" s="1">
        <v>44030</v>
      </c>
      <c r="B330" t="s">
        <v>16</v>
      </c>
      <c r="C330">
        <v>76.309090999999995</v>
      </c>
      <c r="D330">
        <v>62.481817999999997</v>
      </c>
      <c r="E330">
        <v>70.349218199999996</v>
      </c>
      <c r="F330">
        <v>69.468570999999997</v>
      </c>
      <c r="G330">
        <v>39.572727</v>
      </c>
      <c r="H330">
        <v>55.3998572</v>
      </c>
      <c r="I330">
        <v>99.434286</v>
      </c>
      <c r="J330">
        <v>28.681818</v>
      </c>
      <c r="K330">
        <v>64.724619399999995</v>
      </c>
      <c r="L330">
        <v>4.0999999999999996</v>
      </c>
      <c r="M330">
        <v>2.0909089999999999</v>
      </c>
      <c r="N330">
        <v>3.1485281999999999</v>
      </c>
      <c r="O330" t="s">
        <v>17</v>
      </c>
      <c r="P330" t="s">
        <v>18</v>
      </c>
    </row>
    <row r="331" spans="1:16" x14ac:dyDescent="0.25">
      <c r="A331" s="1">
        <v>44030</v>
      </c>
      <c r="B331" t="s">
        <v>19</v>
      </c>
      <c r="C331">
        <v>92.157143000000005</v>
      </c>
      <c r="D331">
        <v>74.924000000000007</v>
      </c>
      <c r="E331">
        <v>84.143124499999999</v>
      </c>
      <c r="F331">
        <v>67.867999999999995</v>
      </c>
      <c r="G331">
        <v>45.653846000000001</v>
      </c>
      <c r="H331">
        <v>56.6495751</v>
      </c>
      <c r="I331">
        <v>80.446667000000005</v>
      </c>
      <c r="J331">
        <v>23.464614999999998</v>
      </c>
      <c r="K331">
        <v>44.3083381</v>
      </c>
      <c r="L331">
        <v>8.4615379999999991</v>
      </c>
      <c r="M331">
        <v>5.0769229999999999</v>
      </c>
      <c r="N331">
        <v>6.8000730999999996</v>
      </c>
      <c r="O331" t="s">
        <v>17</v>
      </c>
      <c r="P331" t="s">
        <v>20</v>
      </c>
    </row>
    <row r="332" spans="1:16" x14ac:dyDescent="0.25">
      <c r="A332" s="1">
        <v>44029</v>
      </c>
      <c r="B332" t="s">
        <v>16</v>
      </c>
      <c r="C332">
        <v>76.390908999999994</v>
      </c>
      <c r="D332">
        <v>63.212727000000001</v>
      </c>
      <c r="E332">
        <v>69.827755999999994</v>
      </c>
      <c r="F332">
        <v>65.542856999999998</v>
      </c>
      <c r="G332">
        <v>50.274999999999999</v>
      </c>
      <c r="H332">
        <v>56.908009300000003</v>
      </c>
      <c r="I332">
        <v>86.068181999999993</v>
      </c>
      <c r="J332">
        <v>43.299374999999998</v>
      </c>
      <c r="K332">
        <v>67.805517899999998</v>
      </c>
      <c r="L332">
        <v>4.4285709999999998</v>
      </c>
      <c r="M332">
        <v>2.230769</v>
      </c>
      <c r="N332">
        <v>3.2897976</v>
      </c>
      <c r="O332" t="s">
        <v>17</v>
      </c>
      <c r="P332" t="s">
        <v>20</v>
      </c>
    </row>
    <row r="333" spans="1:16" x14ac:dyDescent="0.25">
      <c r="A333" s="1">
        <v>44029</v>
      </c>
      <c r="B333" t="s">
        <v>19</v>
      </c>
      <c r="C333">
        <v>91.742857000000001</v>
      </c>
      <c r="D333">
        <v>69.142857000000006</v>
      </c>
      <c r="E333">
        <v>83.811978100000005</v>
      </c>
      <c r="F333">
        <v>65.146153999999996</v>
      </c>
      <c r="G333">
        <v>50.607692</v>
      </c>
      <c r="H333">
        <v>56.316538600000001</v>
      </c>
      <c r="I333">
        <v>79.151071000000002</v>
      </c>
      <c r="J333">
        <v>26.222308000000002</v>
      </c>
      <c r="K333">
        <v>44.224673000000003</v>
      </c>
      <c r="L333">
        <v>7.7142860000000004</v>
      </c>
      <c r="M333">
        <v>5.0357139999999996</v>
      </c>
      <c r="N333">
        <v>6.4096155000000001</v>
      </c>
      <c r="O333" t="s">
        <v>17</v>
      </c>
      <c r="P333" t="s">
        <v>18</v>
      </c>
    </row>
    <row r="334" spans="1:16" x14ac:dyDescent="0.25">
      <c r="A334" s="1">
        <v>44028</v>
      </c>
      <c r="B334" t="s">
        <v>16</v>
      </c>
      <c r="C334">
        <v>76</v>
      </c>
      <c r="D334">
        <v>64.121250000000003</v>
      </c>
      <c r="E334">
        <v>69.373488600000002</v>
      </c>
      <c r="F334">
        <v>64.154544999999999</v>
      </c>
      <c r="G334">
        <v>52.536363999999999</v>
      </c>
      <c r="H334">
        <v>57.358386400000001</v>
      </c>
      <c r="I334">
        <v>87.672499999999999</v>
      </c>
      <c r="J334">
        <v>53.751818</v>
      </c>
      <c r="K334">
        <v>68.507403299999993</v>
      </c>
      <c r="L334">
        <v>4.4375</v>
      </c>
      <c r="M334">
        <v>1.818182</v>
      </c>
      <c r="N334">
        <v>3.3187500000000001</v>
      </c>
      <c r="O334" t="s">
        <v>17</v>
      </c>
      <c r="P334" t="s">
        <v>20</v>
      </c>
    </row>
    <row r="335" spans="1:16" x14ac:dyDescent="0.25">
      <c r="A335" s="1">
        <v>44028</v>
      </c>
      <c r="B335" t="s">
        <v>19</v>
      </c>
      <c r="C335">
        <v>92.476922999999999</v>
      </c>
      <c r="D335">
        <v>69.785713999999999</v>
      </c>
      <c r="E335">
        <v>84.740263600000006</v>
      </c>
      <c r="F335">
        <v>63.253846000000003</v>
      </c>
      <c r="G335">
        <v>49.8</v>
      </c>
      <c r="H335">
        <v>56.247032799999999</v>
      </c>
      <c r="I335">
        <v>65.766189999999995</v>
      </c>
      <c r="J335">
        <v>25.836922999999999</v>
      </c>
      <c r="K335">
        <v>42.405003600000001</v>
      </c>
      <c r="L335">
        <v>7.1538459999999997</v>
      </c>
      <c r="M335">
        <v>4.4761899999999999</v>
      </c>
      <c r="N335">
        <v>6.3399266000000001</v>
      </c>
      <c r="O335" t="s">
        <v>17</v>
      </c>
      <c r="P335" t="s">
        <v>20</v>
      </c>
    </row>
    <row r="336" spans="1:16" x14ac:dyDescent="0.25">
      <c r="A336" s="1">
        <v>44027</v>
      </c>
      <c r="B336" t="s">
        <v>16</v>
      </c>
      <c r="C336">
        <v>74.918182000000002</v>
      </c>
      <c r="D336">
        <v>63.493333</v>
      </c>
      <c r="E336">
        <v>69.478337100000005</v>
      </c>
      <c r="F336">
        <v>61.354545000000002</v>
      </c>
      <c r="G336">
        <v>52.3</v>
      </c>
      <c r="H336">
        <v>57.178280200000003</v>
      </c>
      <c r="I336">
        <v>82.211332999999996</v>
      </c>
      <c r="J336">
        <v>56.41</v>
      </c>
      <c r="K336">
        <v>67.0903378</v>
      </c>
      <c r="L336">
        <v>4.1818179999999998</v>
      </c>
      <c r="M336">
        <v>1.818182</v>
      </c>
      <c r="N336">
        <v>3.0225000999999998</v>
      </c>
      <c r="O336" t="s">
        <v>17</v>
      </c>
      <c r="P336" t="s">
        <v>20</v>
      </c>
    </row>
    <row r="337" spans="1:16" x14ac:dyDescent="0.25">
      <c r="A337" s="1">
        <v>44027</v>
      </c>
      <c r="B337" t="s">
        <v>19</v>
      </c>
      <c r="C337">
        <v>92.384614999999997</v>
      </c>
      <c r="D337">
        <v>75.682353000000006</v>
      </c>
      <c r="E337">
        <v>84.791871499999999</v>
      </c>
      <c r="F337">
        <v>59.794117999999997</v>
      </c>
      <c r="G337">
        <v>50.353845999999997</v>
      </c>
      <c r="H337">
        <v>55.992732099999998</v>
      </c>
      <c r="I337">
        <v>60.564706000000001</v>
      </c>
      <c r="J337">
        <v>28.226154000000001</v>
      </c>
      <c r="K337">
        <v>41.878516099999999</v>
      </c>
      <c r="L337">
        <v>7.8461540000000003</v>
      </c>
      <c r="M337">
        <v>4.7647060000000003</v>
      </c>
      <c r="N337">
        <v>6.3476169000000002</v>
      </c>
      <c r="O337" t="s">
        <v>17</v>
      </c>
      <c r="P337" t="s">
        <v>20</v>
      </c>
    </row>
    <row r="338" spans="1:16" x14ac:dyDescent="0.25">
      <c r="A338" s="1">
        <v>44026</v>
      </c>
      <c r="B338" t="s">
        <v>16</v>
      </c>
      <c r="C338">
        <v>73.663635999999997</v>
      </c>
      <c r="D338">
        <v>63.742857000000001</v>
      </c>
      <c r="E338">
        <v>69.640922000000003</v>
      </c>
      <c r="F338">
        <v>61.39</v>
      </c>
      <c r="G338">
        <v>52.136364</v>
      </c>
      <c r="H338">
        <v>55.585298799999997</v>
      </c>
      <c r="I338">
        <v>79.386667000000003</v>
      </c>
      <c r="J338">
        <v>48.422727000000002</v>
      </c>
      <c r="K338">
        <v>63.4224198</v>
      </c>
      <c r="L338">
        <v>4.5</v>
      </c>
      <c r="M338">
        <v>0.81818199999999996</v>
      </c>
      <c r="N338">
        <v>2.7493504999999998</v>
      </c>
      <c r="O338" t="s">
        <v>17</v>
      </c>
      <c r="P338" t="s">
        <v>20</v>
      </c>
    </row>
    <row r="339" spans="1:16" x14ac:dyDescent="0.25">
      <c r="A339" s="1">
        <v>44026</v>
      </c>
      <c r="B339" t="s">
        <v>19</v>
      </c>
      <c r="C339">
        <v>92.361537999999996</v>
      </c>
      <c r="D339">
        <v>74.802352999999997</v>
      </c>
      <c r="E339">
        <v>85.967303099999995</v>
      </c>
      <c r="F339">
        <v>62.867691999999998</v>
      </c>
      <c r="G339">
        <v>47.676923000000002</v>
      </c>
      <c r="H339">
        <v>55.130045199999998</v>
      </c>
      <c r="I339">
        <v>58.508234999999999</v>
      </c>
      <c r="J339">
        <v>25.556923000000001</v>
      </c>
      <c r="K339">
        <v>39.337972800000003</v>
      </c>
      <c r="L339">
        <v>8.3846150000000002</v>
      </c>
      <c r="M339">
        <v>4.7058819999999999</v>
      </c>
      <c r="N339">
        <v>6.5556559999999999</v>
      </c>
      <c r="O339" t="s">
        <v>17</v>
      </c>
      <c r="P339" t="s">
        <v>20</v>
      </c>
    </row>
    <row r="340" spans="1:16" x14ac:dyDescent="0.25">
      <c r="A340" s="1">
        <v>44025</v>
      </c>
      <c r="B340" t="s">
        <v>16</v>
      </c>
      <c r="C340">
        <v>73.409091000000004</v>
      </c>
      <c r="D340">
        <v>65.616364000000004</v>
      </c>
      <c r="E340">
        <v>70.164727400000004</v>
      </c>
      <c r="F340">
        <v>61.545454999999997</v>
      </c>
      <c r="G340">
        <v>43.772727000000003</v>
      </c>
      <c r="H340">
        <v>54.488909200000002</v>
      </c>
      <c r="I340">
        <v>75.554545000000005</v>
      </c>
      <c r="J340">
        <v>37.78</v>
      </c>
      <c r="K340">
        <v>60.129636400000003</v>
      </c>
      <c r="L340">
        <v>4.3636359999999996</v>
      </c>
      <c r="M340">
        <v>0.63636400000000004</v>
      </c>
      <c r="N340">
        <v>3.0636363000000002</v>
      </c>
      <c r="O340" t="s">
        <v>17</v>
      </c>
      <c r="P340" t="s">
        <v>20</v>
      </c>
    </row>
    <row r="341" spans="1:16" x14ac:dyDescent="0.25">
      <c r="A341" s="1">
        <v>44025</v>
      </c>
      <c r="B341" t="s">
        <v>19</v>
      </c>
      <c r="C341">
        <v>90.623076999999995</v>
      </c>
      <c r="D341">
        <v>80.84</v>
      </c>
      <c r="E341">
        <v>86.092269299999998</v>
      </c>
      <c r="F341">
        <v>63.4</v>
      </c>
      <c r="G341">
        <v>42.938462000000001</v>
      </c>
      <c r="H341">
        <v>54.284902899999999</v>
      </c>
      <c r="I341">
        <v>56.169333000000002</v>
      </c>
      <c r="J341">
        <v>20.243077</v>
      </c>
      <c r="K341">
        <v>37.671484300000003</v>
      </c>
      <c r="L341">
        <v>8</v>
      </c>
      <c r="M341">
        <v>5.1538459999999997</v>
      </c>
      <c r="N341">
        <v>6.7078753999999998</v>
      </c>
      <c r="O341" t="s">
        <v>17</v>
      </c>
      <c r="P341" t="s">
        <v>20</v>
      </c>
    </row>
    <row r="342" spans="1:16" x14ac:dyDescent="0.25">
      <c r="A342" s="1">
        <v>44024</v>
      </c>
      <c r="B342" t="s">
        <v>16</v>
      </c>
      <c r="C342">
        <v>73.609091000000006</v>
      </c>
      <c r="D342">
        <v>64.7</v>
      </c>
      <c r="E342">
        <v>70.215818100000007</v>
      </c>
      <c r="F342">
        <v>60.127273000000002</v>
      </c>
      <c r="G342">
        <v>36.845455000000001</v>
      </c>
      <c r="H342">
        <v>53.403732400000003</v>
      </c>
      <c r="I342">
        <v>78.315832999999998</v>
      </c>
      <c r="J342">
        <v>27.294544999999999</v>
      </c>
      <c r="K342">
        <v>59.389370999999997</v>
      </c>
      <c r="L342">
        <v>4.6363640000000004</v>
      </c>
      <c r="M342">
        <v>0.54545500000000002</v>
      </c>
      <c r="N342">
        <v>2.8194949999999999</v>
      </c>
      <c r="O342" t="s">
        <v>17</v>
      </c>
      <c r="P342" t="s">
        <v>20</v>
      </c>
    </row>
    <row r="343" spans="1:16" x14ac:dyDescent="0.25">
      <c r="A343" s="1">
        <v>44024</v>
      </c>
      <c r="B343" t="s">
        <v>19</v>
      </c>
      <c r="C343">
        <v>94.684614999999994</v>
      </c>
      <c r="D343">
        <v>73.817778000000004</v>
      </c>
      <c r="E343">
        <v>86.731107399999999</v>
      </c>
      <c r="F343">
        <v>61.271428999999998</v>
      </c>
      <c r="G343">
        <v>31.938462000000001</v>
      </c>
      <c r="H343">
        <v>52.474151399999997</v>
      </c>
      <c r="I343">
        <v>64.374443999999997</v>
      </c>
      <c r="J343">
        <v>11.705385</v>
      </c>
      <c r="K343">
        <v>35.8311037</v>
      </c>
      <c r="L343">
        <v>9</v>
      </c>
      <c r="M343">
        <v>4.5</v>
      </c>
      <c r="N343">
        <v>6.8972528000000004</v>
      </c>
      <c r="O343" t="s">
        <v>17</v>
      </c>
      <c r="P343" t="s">
        <v>21</v>
      </c>
    </row>
    <row r="344" spans="1:16" x14ac:dyDescent="0.25">
      <c r="A344" s="1">
        <v>44023</v>
      </c>
      <c r="B344" t="s">
        <v>16</v>
      </c>
      <c r="C344">
        <v>74.963635999999994</v>
      </c>
      <c r="D344">
        <v>65.669090999999995</v>
      </c>
      <c r="E344">
        <v>69.826121099999995</v>
      </c>
      <c r="F344">
        <v>59.609090999999999</v>
      </c>
      <c r="G344">
        <v>41.690908999999998</v>
      </c>
      <c r="H344">
        <v>54.024090899999997</v>
      </c>
      <c r="I344">
        <v>71.996364</v>
      </c>
      <c r="J344">
        <v>34.247273</v>
      </c>
      <c r="K344">
        <v>60.454151500000002</v>
      </c>
      <c r="L344">
        <v>4.8181820000000002</v>
      </c>
      <c r="M344">
        <v>1.818182</v>
      </c>
      <c r="N344">
        <v>3.2363635999999998</v>
      </c>
      <c r="O344" t="s">
        <v>17</v>
      </c>
      <c r="P344" t="s">
        <v>20</v>
      </c>
    </row>
    <row r="345" spans="1:16" x14ac:dyDescent="0.25">
      <c r="A345" s="1">
        <v>44023</v>
      </c>
      <c r="B345" t="s">
        <v>19</v>
      </c>
      <c r="C345">
        <v>94.753845999999996</v>
      </c>
      <c r="D345">
        <v>74.927059</v>
      </c>
      <c r="E345">
        <v>85.413782800000007</v>
      </c>
      <c r="F345">
        <v>58.946154</v>
      </c>
      <c r="G345">
        <v>43.453845999999999</v>
      </c>
      <c r="H345">
        <v>53.377524800000003</v>
      </c>
      <c r="I345">
        <v>57.332352999999998</v>
      </c>
      <c r="J345">
        <v>19.748462</v>
      </c>
      <c r="K345">
        <v>37.466466199999999</v>
      </c>
      <c r="L345">
        <v>10.5</v>
      </c>
      <c r="M345">
        <v>5.461538</v>
      </c>
      <c r="N345">
        <v>7.1907240000000003</v>
      </c>
      <c r="O345" t="s">
        <v>17</v>
      </c>
      <c r="P345" t="s">
        <v>20</v>
      </c>
    </row>
    <row r="346" spans="1:16" x14ac:dyDescent="0.25">
      <c r="A346" s="1">
        <v>44022</v>
      </c>
      <c r="B346" t="s">
        <v>16</v>
      </c>
      <c r="C346">
        <v>73.718181999999999</v>
      </c>
      <c r="D346">
        <v>62.243636000000002</v>
      </c>
      <c r="E346">
        <v>69.265272800000005</v>
      </c>
      <c r="F346">
        <v>57.636364</v>
      </c>
      <c r="G346">
        <v>50.118181999999997</v>
      </c>
      <c r="H346">
        <v>53.5505456</v>
      </c>
      <c r="I346">
        <v>74.494545000000002</v>
      </c>
      <c r="J346">
        <v>47.274545000000003</v>
      </c>
      <c r="K346">
        <v>59.602727199999997</v>
      </c>
      <c r="L346">
        <v>3.8181820000000002</v>
      </c>
      <c r="M346">
        <v>1.818182</v>
      </c>
      <c r="N346">
        <v>2.9818182000000002</v>
      </c>
      <c r="O346" t="s">
        <v>17</v>
      </c>
      <c r="P346" t="s">
        <v>20</v>
      </c>
    </row>
    <row r="347" spans="1:16" x14ac:dyDescent="0.25">
      <c r="A347" s="1">
        <v>44022</v>
      </c>
      <c r="B347" t="s">
        <v>19</v>
      </c>
      <c r="C347">
        <v>90</v>
      </c>
      <c r="D347">
        <v>76.400000000000006</v>
      </c>
      <c r="E347">
        <v>85.278529800000001</v>
      </c>
      <c r="F347">
        <v>57.661538</v>
      </c>
      <c r="G347">
        <v>42.322221999999996</v>
      </c>
      <c r="H347">
        <v>51.588427199999998</v>
      </c>
      <c r="I347">
        <v>49.312308000000002</v>
      </c>
      <c r="J347">
        <v>26.168889</v>
      </c>
      <c r="K347">
        <v>34.849774699999998</v>
      </c>
      <c r="L347">
        <v>8.0769230000000007</v>
      </c>
      <c r="M347">
        <v>3.3333330000000001</v>
      </c>
      <c r="N347">
        <v>6.2156409999999997</v>
      </c>
      <c r="O347" t="s">
        <v>17</v>
      </c>
      <c r="P347" t="s">
        <v>20</v>
      </c>
    </row>
    <row r="348" spans="1:16" x14ac:dyDescent="0.25">
      <c r="A348" s="1">
        <v>44021</v>
      </c>
      <c r="B348" t="s">
        <v>16</v>
      </c>
      <c r="C348">
        <v>77.809090999999995</v>
      </c>
      <c r="D348">
        <v>63.156666999999999</v>
      </c>
      <c r="E348">
        <v>69.227121199999999</v>
      </c>
      <c r="F348">
        <v>57.883636000000003</v>
      </c>
      <c r="G348">
        <v>47.2</v>
      </c>
      <c r="H348">
        <v>52.998424200000002</v>
      </c>
      <c r="I348">
        <v>78.935455000000005</v>
      </c>
      <c r="J348">
        <v>39.150908999999999</v>
      </c>
      <c r="K348">
        <v>59.891590999999998</v>
      </c>
      <c r="L348">
        <v>5.25</v>
      </c>
      <c r="M348">
        <v>1.818182</v>
      </c>
      <c r="N348">
        <v>3.2068181999999998</v>
      </c>
      <c r="O348" t="s">
        <v>17</v>
      </c>
      <c r="P348" t="s">
        <v>20</v>
      </c>
    </row>
    <row r="349" spans="1:16" x14ac:dyDescent="0.25">
      <c r="A349" s="1">
        <v>44021</v>
      </c>
      <c r="B349" t="s">
        <v>19</v>
      </c>
      <c r="C349">
        <v>90.353846000000004</v>
      </c>
      <c r="D349">
        <v>70.172499999999999</v>
      </c>
      <c r="E349">
        <v>84.390942300000006</v>
      </c>
      <c r="F349">
        <v>58.146154000000003</v>
      </c>
      <c r="G349">
        <v>46.069231000000002</v>
      </c>
      <c r="H349">
        <v>53.185262799999997</v>
      </c>
      <c r="I349">
        <v>58.646250000000002</v>
      </c>
      <c r="J349">
        <v>24.287692</v>
      </c>
      <c r="K349">
        <v>37.955663299999998</v>
      </c>
      <c r="L349">
        <v>7.6153849999999998</v>
      </c>
      <c r="M349">
        <v>4.6666670000000003</v>
      </c>
      <c r="N349">
        <v>6.0947114999999998</v>
      </c>
      <c r="O349" t="s">
        <v>17</v>
      </c>
      <c r="P349" t="s">
        <v>20</v>
      </c>
    </row>
    <row r="350" spans="1:16" x14ac:dyDescent="0.25">
      <c r="A350" s="1">
        <v>44020</v>
      </c>
      <c r="B350" t="s">
        <v>16</v>
      </c>
      <c r="C350">
        <v>77.969230999999994</v>
      </c>
      <c r="D350">
        <v>62.18</v>
      </c>
      <c r="E350">
        <v>68.758975000000007</v>
      </c>
      <c r="F350">
        <v>59.1875</v>
      </c>
      <c r="G350">
        <v>47.669231000000003</v>
      </c>
      <c r="H350">
        <v>55.065127699999998</v>
      </c>
      <c r="I350">
        <v>91.373750000000001</v>
      </c>
      <c r="J350">
        <v>34.436923</v>
      </c>
      <c r="K350">
        <v>65.870629699999995</v>
      </c>
      <c r="L350">
        <v>6.1739129999999998</v>
      </c>
      <c r="M350">
        <v>1.4375</v>
      </c>
      <c r="N350">
        <v>3.0530293999999998</v>
      </c>
      <c r="O350" t="s">
        <v>17</v>
      </c>
      <c r="P350" t="s">
        <v>20</v>
      </c>
    </row>
    <row r="351" spans="1:16" x14ac:dyDescent="0.25">
      <c r="A351" s="1">
        <v>44020</v>
      </c>
      <c r="B351" t="s">
        <v>19</v>
      </c>
      <c r="C351">
        <v>93.276922999999996</v>
      </c>
      <c r="D351">
        <v>70.088234999999997</v>
      </c>
      <c r="E351">
        <v>83.799752100000006</v>
      </c>
      <c r="F351">
        <v>60.584614999999999</v>
      </c>
      <c r="G351">
        <v>46.007691999999999</v>
      </c>
      <c r="H351">
        <v>55.245246600000002</v>
      </c>
      <c r="I351">
        <v>59.515881999999998</v>
      </c>
      <c r="J351">
        <v>28.280768999999999</v>
      </c>
      <c r="K351">
        <v>41.669312599999998</v>
      </c>
      <c r="L351">
        <v>8.1538459999999997</v>
      </c>
      <c r="M351">
        <v>5</v>
      </c>
      <c r="N351">
        <v>6.5810009999999997</v>
      </c>
      <c r="O351" t="s">
        <v>17</v>
      </c>
      <c r="P351" t="s">
        <v>20</v>
      </c>
    </row>
    <row r="352" spans="1:16" x14ac:dyDescent="0.25">
      <c r="A352" s="1">
        <v>44019</v>
      </c>
      <c r="B352" t="s">
        <v>16</v>
      </c>
      <c r="C352">
        <v>77.945454999999995</v>
      </c>
      <c r="D352">
        <v>61.674999999999997</v>
      </c>
      <c r="E352">
        <v>68.3409032</v>
      </c>
      <c r="F352">
        <v>59.693750000000001</v>
      </c>
      <c r="G352">
        <v>47.581817999999998</v>
      </c>
      <c r="H352">
        <v>55.144978700000003</v>
      </c>
      <c r="I352">
        <v>94.150625000000005</v>
      </c>
      <c r="J352">
        <v>38.651817999999999</v>
      </c>
      <c r="K352">
        <v>66.407813099999998</v>
      </c>
      <c r="L352">
        <v>3.8787880000000001</v>
      </c>
      <c r="M352">
        <v>1.3636360000000001</v>
      </c>
      <c r="N352">
        <v>2.8428613</v>
      </c>
      <c r="O352" t="s">
        <v>17</v>
      </c>
      <c r="P352" t="s">
        <v>20</v>
      </c>
    </row>
    <row r="353" spans="1:16" x14ac:dyDescent="0.25">
      <c r="A353" s="1">
        <v>44019</v>
      </c>
      <c r="B353" t="s">
        <v>19</v>
      </c>
      <c r="C353">
        <v>97.546154000000001</v>
      </c>
      <c r="D353">
        <v>68.484615000000005</v>
      </c>
      <c r="E353">
        <v>82.805470499999998</v>
      </c>
      <c r="F353">
        <v>58.483635999999997</v>
      </c>
      <c r="G353">
        <v>46.146154000000003</v>
      </c>
      <c r="H353">
        <v>53.969139300000002</v>
      </c>
      <c r="I353">
        <v>72.350769</v>
      </c>
      <c r="J353">
        <v>21.749231000000002</v>
      </c>
      <c r="K353">
        <v>44.412328100000003</v>
      </c>
      <c r="L353">
        <v>7.6153849999999998</v>
      </c>
      <c r="M353">
        <v>2.6153849999999998</v>
      </c>
      <c r="N353">
        <v>5.8612260999999997</v>
      </c>
      <c r="O353" t="s">
        <v>17</v>
      </c>
      <c r="P353" t="s">
        <v>20</v>
      </c>
    </row>
    <row r="354" spans="1:16" x14ac:dyDescent="0.25">
      <c r="A354" s="1">
        <v>44018</v>
      </c>
      <c r="B354" t="s">
        <v>16</v>
      </c>
      <c r="C354">
        <v>82.727272999999997</v>
      </c>
      <c r="D354">
        <v>59.871428999999999</v>
      </c>
      <c r="E354">
        <v>68.323664100000002</v>
      </c>
      <c r="F354">
        <v>59.445</v>
      </c>
      <c r="G354">
        <v>45.218181999999999</v>
      </c>
      <c r="H354">
        <v>53.223433900000003</v>
      </c>
      <c r="I354">
        <v>94.269166999999996</v>
      </c>
      <c r="J354">
        <v>27.318182</v>
      </c>
      <c r="K354">
        <v>64.083847199999994</v>
      </c>
      <c r="L354">
        <v>4.1666670000000003</v>
      </c>
      <c r="M354">
        <v>1.2727269999999999</v>
      </c>
      <c r="N354">
        <v>2.8809524</v>
      </c>
      <c r="O354" t="s">
        <v>17</v>
      </c>
      <c r="P354" t="s">
        <v>20</v>
      </c>
    </row>
    <row r="355" spans="1:16" x14ac:dyDescent="0.25">
      <c r="A355" s="1">
        <v>44018</v>
      </c>
      <c r="B355" t="s">
        <v>19</v>
      </c>
      <c r="C355">
        <v>101.010526</v>
      </c>
      <c r="D355">
        <v>70.121739000000005</v>
      </c>
      <c r="E355">
        <v>83.773759699999999</v>
      </c>
      <c r="F355">
        <v>59.752499999999998</v>
      </c>
      <c r="G355">
        <v>44.730769000000002</v>
      </c>
      <c r="H355">
        <v>53.562989899999998</v>
      </c>
      <c r="I355">
        <v>73.523332999999994</v>
      </c>
      <c r="J355">
        <v>19.089473999999999</v>
      </c>
      <c r="K355">
        <v>43.425093500000003</v>
      </c>
      <c r="L355">
        <v>8.0769230000000007</v>
      </c>
      <c r="M355">
        <v>3.8125</v>
      </c>
      <c r="N355">
        <v>5.9875103000000003</v>
      </c>
      <c r="O355" t="s">
        <v>17</v>
      </c>
      <c r="P355" t="s">
        <v>20</v>
      </c>
    </row>
    <row r="356" spans="1:16" x14ac:dyDescent="0.25">
      <c r="A356" s="1">
        <v>44017</v>
      </c>
      <c r="B356" t="s">
        <v>16</v>
      </c>
      <c r="C356">
        <v>77.454544999999996</v>
      </c>
      <c r="D356">
        <v>61.090909000000003</v>
      </c>
      <c r="E356">
        <v>67.122751399999999</v>
      </c>
      <c r="F356">
        <v>59.965882000000001</v>
      </c>
      <c r="G356">
        <v>39.790908999999999</v>
      </c>
      <c r="H356">
        <v>51.7782391</v>
      </c>
      <c r="I356">
        <v>94.296923000000007</v>
      </c>
      <c r="J356">
        <v>28.271818</v>
      </c>
      <c r="K356">
        <v>63.492981700000001</v>
      </c>
      <c r="L356">
        <v>4.6923079999999997</v>
      </c>
      <c r="M356">
        <v>0.81818199999999996</v>
      </c>
      <c r="N356">
        <v>2.7675730999999999</v>
      </c>
      <c r="O356" t="s">
        <v>17</v>
      </c>
      <c r="P356" t="s">
        <v>20</v>
      </c>
    </row>
    <row r="357" spans="1:16" x14ac:dyDescent="0.25">
      <c r="A357" s="1">
        <v>44017</v>
      </c>
      <c r="B357" t="s">
        <v>19</v>
      </c>
      <c r="C357">
        <v>102.62307699999999</v>
      </c>
      <c r="D357">
        <v>72.364210999999997</v>
      </c>
      <c r="E357">
        <v>83.669633099999999</v>
      </c>
      <c r="F357">
        <v>59.253332999999998</v>
      </c>
      <c r="G357">
        <v>38.615385000000003</v>
      </c>
      <c r="H357">
        <v>51.3331503</v>
      </c>
      <c r="I357">
        <v>65.969048000000001</v>
      </c>
      <c r="J357">
        <v>13.117692</v>
      </c>
      <c r="K357">
        <v>39.980441999999996</v>
      </c>
      <c r="L357">
        <v>8.1538459999999997</v>
      </c>
      <c r="M357">
        <v>4.8421050000000001</v>
      </c>
      <c r="N357">
        <v>6.0667884000000001</v>
      </c>
      <c r="O357" t="s">
        <v>17</v>
      </c>
      <c r="P357" t="s">
        <v>21</v>
      </c>
    </row>
    <row r="358" spans="1:16" x14ac:dyDescent="0.25">
      <c r="A358" s="1">
        <v>44016</v>
      </c>
      <c r="B358" t="s">
        <v>16</v>
      </c>
      <c r="C358">
        <v>74.849091000000001</v>
      </c>
      <c r="D358">
        <v>61.308332999999998</v>
      </c>
      <c r="E358">
        <v>66.461924300000007</v>
      </c>
      <c r="F358">
        <v>58.518332999999998</v>
      </c>
      <c r="G358">
        <v>37.390909000000001</v>
      </c>
      <c r="H358">
        <v>50.009030199999998</v>
      </c>
      <c r="I358">
        <v>87.528333000000003</v>
      </c>
      <c r="J358">
        <v>29.830908999999998</v>
      </c>
      <c r="K358">
        <v>60.989287699999998</v>
      </c>
      <c r="L358">
        <v>5.0833329999999997</v>
      </c>
      <c r="M358">
        <v>1.6363639999999999</v>
      </c>
      <c r="N358">
        <v>2.9772728000000002</v>
      </c>
      <c r="O358" t="s">
        <v>17</v>
      </c>
      <c r="P358" t="s">
        <v>20</v>
      </c>
    </row>
    <row r="359" spans="1:16" x14ac:dyDescent="0.25">
      <c r="A359" s="1">
        <v>44016</v>
      </c>
      <c r="B359" t="s">
        <v>19</v>
      </c>
      <c r="C359">
        <v>89.984615000000005</v>
      </c>
      <c r="D359">
        <v>72.015556000000004</v>
      </c>
      <c r="E359">
        <v>83.097984199999999</v>
      </c>
      <c r="F359">
        <v>59.572221999999996</v>
      </c>
      <c r="G359">
        <v>40.769230999999998</v>
      </c>
      <c r="H359">
        <v>48.983068400000001</v>
      </c>
      <c r="I359">
        <v>69.312222000000006</v>
      </c>
      <c r="J359">
        <v>18.927692</v>
      </c>
      <c r="K359">
        <v>36.524128699999999</v>
      </c>
      <c r="L359">
        <v>8.3076919999999994</v>
      </c>
      <c r="M359">
        <v>4.0769229999999999</v>
      </c>
      <c r="N359">
        <v>6.4900487</v>
      </c>
      <c r="O359" t="s">
        <v>17</v>
      </c>
      <c r="P359" t="s">
        <v>21</v>
      </c>
    </row>
    <row r="360" spans="1:16" x14ac:dyDescent="0.25">
      <c r="A360" s="1">
        <v>44015</v>
      </c>
      <c r="B360" t="s">
        <v>16</v>
      </c>
      <c r="C360">
        <v>73.981818000000004</v>
      </c>
      <c r="D360">
        <v>60.738461999999998</v>
      </c>
      <c r="E360">
        <v>65.685300600000005</v>
      </c>
      <c r="F360">
        <v>57.107692</v>
      </c>
      <c r="G360">
        <v>46.918182000000002</v>
      </c>
      <c r="H360">
        <v>52.772041899999998</v>
      </c>
      <c r="I360">
        <v>89.781537999999998</v>
      </c>
      <c r="J360">
        <v>49.233635999999997</v>
      </c>
      <c r="K360">
        <v>66.9682447</v>
      </c>
      <c r="L360">
        <v>5.1818179999999998</v>
      </c>
      <c r="M360">
        <v>1.2727269999999999</v>
      </c>
      <c r="N360">
        <v>3.2993009</v>
      </c>
      <c r="O360" t="s">
        <v>17</v>
      </c>
      <c r="P360" t="s">
        <v>20</v>
      </c>
    </row>
    <row r="361" spans="1:16" x14ac:dyDescent="0.25">
      <c r="A361" s="1">
        <v>44015</v>
      </c>
      <c r="B361" t="s">
        <v>19</v>
      </c>
      <c r="C361">
        <v>91.906666999999999</v>
      </c>
      <c r="D361">
        <v>71.394118000000006</v>
      </c>
      <c r="E361">
        <v>81.796424599999995</v>
      </c>
      <c r="F361">
        <v>60.944000000000003</v>
      </c>
      <c r="G361">
        <v>40.507691999999999</v>
      </c>
      <c r="H361">
        <v>51.5436823</v>
      </c>
      <c r="I361">
        <v>65.883528999999996</v>
      </c>
      <c r="J361">
        <v>21.827691999999999</v>
      </c>
      <c r="K361">
        <v>41.355083700000002</v>
      </c>
      <c r="L361">
        <v>9.6</v>
      </c>
      <c r="M361">
        <v>4.5294119999999998</v>
      </c>
      <c r="N361">
        <v>6.6864989000000001</v>
      </c>
      <c r="O361" t="s">
        <v>17</v>
      </c>
      <c r="P361" t="s">
        <v>20</v>
      </c>
    </row>
    <row r="362" spans="1:16" x14ac:dyDescent="0.25">
      <c r="A362" s="1">
        <v>44014</v>
      </c>
      <c r="B362" t="s">
        <v>16</v>
      </c>
      <c r="C362">
        <v>71.723077000000004</v>
      </c>
      <c r="D362">
        <v>61.346153999999999</v>
      </c>
      <c r="E362">
        <v>65.7651343</v>
      </c>
      <c r="F362">
        <v>58.264211000000003</v>
      </c>
      <c r="G362">
        <v>52.654544999999999</v>
      </c>
      <c r="H362">
        <v>55.658798900000001</v>
      </c>
      <c r="I362">
        <v>88.876841999999996</v>
      </c>
      <c r="J362">
        <v>52.098461999999998</v>
      </c>
      <c r="K362">
        <v>73.055116699999999</v>
      </c>
      <c r="L362">
        <v>5</v>
      </c>
      <c r="M362">
        <v>1.388889</v>
      </c>
      <c r="N362">
        <v>3.2756311</v>
      </c>
      <c r="O362" t="s">
        <v>17</v>
      </c>
      <c r="P362" t="s">
        <v>20</v>
      </c>
    </row>
    <row r="363" spans="1:16" x14ac:dyDescent="0.25">
      <c r="A363" s="1">
        <v>44014</v>
      </c>
      <c r="B363" t="s">
        <v>19</v>
      </c>
      <c r="C363">
        <v>88.704615000000004</v>
      </c>
      <c r="D363">
        <v>68.957143000000002</v>
      </c>
      <c r="E363">
        <v>79.934654499999994</v>
      </c>
      <c r="F363">
        <v>58.969231000000001</v>
      </c>
      <c r="G363">
        <v>39.792307999999998</v>
      </c>
      <c r="H363">
        <v>53.638362399999998</v>
      </c>
      <c r="I363">
        <v>76.228571000000002</v>
      </c>
      <c r="J363">
        <v>26.703077</v>
      </c>
      <c r="K363">
        <v>47.674796899999997</v>
      </c>
      <c r="L363">
        <v>6.8461540000000003</v>
      </c>
      <c r="M363">
        <v>3.3043480000000001</v>
      </c>
      <c r="N363">
        <v>5.7965979000000001</v>
      </c>
      <c r="O363" t="s">
        <v>17</v>
      </c>
      <c r="P363" t="s">
        <v>21</v>
      </c>
    </row>
    <row r="364" spans="1:16" x14ac:dyDescent="0.25">
      <c r="A364" s="1">
        <v>44013</v>
      </c>
      <c r="B364" t="s">
        <v>16</v>
      </c>
      <c r="C364">
        <v>73.14</v>
      </c>
      <c r="D364">
        <v>60.013333000000003</v>
      </c>
      <c r="E364">
        <v>66.1058333</v>
      </c>
      <c r="F364">
        <v>60.732726999999997</v>
      </c>
      <c r="G364">
        <v>50.31</v>
      </c>
      <c r="H364">
        <v>55.690386400000001</v>
      </c>
      <c r="I364">
        <v>83.986249999999998</v>
      </c>
      <c r="J364">
        <v>55.235455000000002</v>
      </c>
      <c r="K364">
        <v>71.746713</v>
      </c>
      <c r="L364">
        <v>4.9090910000000001</v>
      </c>
      <c r="M364">
        <v>1.5</v>
      </c>
      <c r="N364">
        <v>3.0265149999999998</v>
      </c>
      <c r="O364" t="s">
        <v>17</v>
      </c>
      <c r="P364" t="s">
        <v>20</v>
      </c>
    </row>
    <row r="365" spans="1:16" x14ac:dyDescent="0.25">
      <c r="A365" s="1">
        <v>44013</v>
      </c>
      <c r="B365" t="s">
        <v>19</v>
      </c>
      <c r="C365">
        <v>88.753845999999996</v>
      </c>
      <c r="D365">
        <v>66.282353000000001</v>
      </c>
      <c r="E365">
        <v>81.158297399999995</v>
      </c>
      <c r="F365">
        <v>61.684615000000001</v>
      </c>
      <c r="G365">
        <v>44.546154000000001</v>
      </c>
      <c r="H365">
        <v>54.786479800000002</v>
      </c>
      <c r="I365">
        <v>81.380588000000003</v>
      </c>
      <c r="J365">
        <v>27.38</v>
      </c>
      <c r="K365">
        <v>45.996507299999998</v>
      </c>
      <c r="L365">
        <v>8.0769230000000007</v>
      </c>
      <c r="M365">
        <v>3.6111110000000002</v>
      </c>
      <c r="N365">
        <v>6.0887858000000001</v>
      </c>
      <c r="O365" t="s">
        <v>17</v>
      </c>
      <c r="P365" t="s">
        <v>20</v>
      </c>
    </row>
    <row r="366" spans="1:16" x14ac:dyDescent="0.25">
      <c r="A366" s="1">
        <v>44012</v>
      </c>
      <c r="B366" t="s">
        <v>16</v>
      </c>
      <c r="C366">
        <v>73.852500000000006</v>
      </c>
      <c r="D366">
        <v>59.357143000000001</v>
      </c>
      <c r="E366">
        <v>66.646432899999994</v>
      </c>
      <c r="F366">
        <v>60.329090999999998</v>
      </c>
      <c r="G366">
        <v>46.972726999999999</v>
      </c>
      <c r="H366">
        <v>55.384088900000002</v>
      </c>
      <c r="I366">
        <v>90.756153999999995</v>
      </c>
      <c r="J366">
        <v>46.45</v>
      </c>
      <c r="K366">
        <v>70.489995300000004</v>
      </c>
      <c r="L366">
        <v>4.3636359999999996</v>
      </c>
      <c r="M366">
        <v>1.7272730000000001</v>
      </c>
      <c r="N366">
        <v>3.1291459000000001</v>
      </c>
      <c r="O366" t="s">
        <v>17</v>
      </c>
      <c r="P366" t="s">
        <v>20</v>
      </c>
    </row>
    <row r="367" spans="1:16" x14ac:dyDescent="0.25">
      <c r="A367" s="1">
        <v>44012</v>
      </c>
      <c r="B367" t="s">
        <v>19</v>
      </c>
      <c r="C367">
        <v>88.453845999999999</v>
      </c>
      <c r="D367">
        <v>69.88</v>
      </c>
      <c r="E367">
        <v>81.233609400000006</v>
      </c>
      <c r="F367">
        <v>61.218462000000002</v>
      </c>
      <c r="G367">
        <v>43.869230999999999</v>
      </c>
      <c r="H367">
        <v>55.4694377</v>
      </c>
      <c r="I367">
        <v>76.148696000000001</v>
      </c>
      <c r="J367">
        <v>25.626154</v>
      </c>
      <c r="K367">
        <v>47.308188899999998</v>
      </c>
      <c r="L367">
        <v>9.2307690000000004</v>
      </c>
      <c r="M367">
        <v>4.6086960000000001</v>
      </c>
      <c r="N367">
        <v>6.2586371999999999</v>
      </c>
      <c r="O367" t="s">
        <v>17</v>
      </c>
      <c r="P367" t="s">
        <v>20</v>
      </c>
    </row>
    <row r="368" spans="1:16" x14ac:dyDescent="0.25">
      <c r="A368" s="1">
        <v>44011</v>
      </c>
      <c r="B368" t="s">
        <v>16</v>
      </c>
      <c r="C368">
        <v>74.718333000000001</v>
      </c>
      <c r="D368">
        <v>60.026316000000001</v>
      </c>
      <c r="E368">
        <v>67.262009300000003</v>
      </c>
      <c r="F368">
        <v>60.833333000000003</v>
      </c>
      <c r="G368">
        <v>46.572727</v>
      </c>
      <c r="H368">
        <v>55.504384100000003</v>
      </c>
      <c r="I368">
        <v>87.794667000000004</v>
      </c>
      <c r="J368">
        <v>47.092726999999996</v>
      </c>
      <c r="K368">
        <v>69.230590500000005</v>
      </c>
      <c r="L368">
        <v>6.8421050000000001</v>
      </c>
      <c r="M368">
        <v>0.81818199999999996</v>
      </c>
      <c r="N368">
        <v>3.4749215000000002</v>
      </c>
      <c r="O368" t="s">
        <v>17</v>
      </c>
      <c r="P368" t="s">
        <v>20</v>
      </c>
    </row>
    <row r="369" spans="1:16" x14ac:dyDescent="0.25">
      <c r="A369" s="1">
        <v>44011</v>
      </c>
      <c r="B369" t="s">
        <v>19</v>
      </c>
      <c r="C369">
        <v>91.752307999999999</v>
      </c>
      <c r="D369">
        <v>67.805555999999996</v>
      </c>
      <c r="E369">
        <v>80.529400699999997</v>
      </c>
      <c r="F369">
        <v>61.66</v>
      </c>
      <c r="G369">
        <v>39.92</v>
      </c>
      <c r="H369">
        <v>54.849272399999997</v>
      </c>
      <c r="I369">
        <v>67.566841999999994</v>
      </c>
      <c r="J369">
        <v>25.433077000000001</v>
      </c>
      <c r="K369">
        <v>47.654815399999997</v>
      </c>
      <c r="L369">
        <v>8.8947369999999992</v>
      </c>
      <c r="M369">
        <v>4.1052629999999999</v>
      </c>
      <c r="N369">
        <v>6.0141239999999998</v>
      </c>
      <c r="O369" t="s">
        <v>17</v>
      </c>
      <c r="P369" t="s">
        <v>20</v>
      </c>
    </row>
    <row r="370" spans="1:16" x14ac:dyDescent="0.25">
      <c r="A370" s="1">
        <v>44010</v>
      </c>
      <c r="B370" t="s">
        <v>16</v>
      </c>
      <c r="C370">
        <v>75.985455000000002</v>
      </c>
      <c r="D370">
        <v>60.26</v>
      </c>
      <c r="E370">
        <v>66.998489300000003</v>
      </c>
      <c r="F370">
        <v>59.9</v>
      </c>
      <c r="G370">
        <v>42.5</v>
      </c>
      <c r="H370">
        <v>54.419421999999997</v>
      </c>
      <c r="I370">
        <v>85.423000000000002</v>
      </c>
      <c r="J370">
        <v>34.406364000000004</v>
      </c>
      <c r="K370">
        <v>68.574794699999998</v>
      </c>
      <c r="L370">
        <v>5.2380950000000004</v>
      </c>
      <c r="M370">
        <v>1.9090910000000001</v>
      </c>
      <c r="N370">
        <v>3.1830519000000002</v>
      </c>
      <c r="O370" t="s">
        <v>17</v>
      </c>
      <c r="P370" t="s">
        <v>20</v>
      </c>
    </row>
    <row r="371" spans="1:16" x14ac:dyDescent="0.25">
      <c r="A371" s="1">
        <v>44010</v>
      </c>
      <c r="B371" t="s">
        <v>19</v>
      </c>
      <c r="C371">
        <v>90.96</v>
      </c>
      <c r="D371">
        <v>69.22</v>
      </c>
      <c r="E371">
        <v>81.077817600000003</v>
      </c>
      <c r="F371">
        <v>62.115385000000003</v>
      </c>
      <c r="G371">
        <v>43.316667000000002</v>
      </c>
      <c r="H371">
        <v>53.627292699999998</v>
      </c>
      <c r="I371">
        <v>63.1355</v>
      </c>
      <c r="J371">
        <v>21.739166999999998</v>
      </c>
      <c r="K371">
        <v>43.839093099999999</v>
      </c>
      <c r="L371">
        <v>8.9230769999999993</v>
      </c>
      <c r="M371">
        <v>3.3529409999999999</v>
      </c>
      <c r="N371">
        <v>6.2460635</v>
      </c>
      <c r="O371" t="s">
        <v>17</v>
      </c>
      <c r="P371" t="s">
        <v>20</v>
      </c>
    </row>
    <row r="372" spans="1:16" x14ac:dyDescent="0.25">
      <c r="A372" s="1">
        <v>44009</v>
      </c>
      <c r="B372" t="s">
        <v>16</v>
      </c>
      <c r="C372">
        <v>77.747273000000007</v>
      </c>
      <c r="D372">
        <v>60.042856999999998</v>
      </c>
      <c r="E372">
        <v>67.358649400000004</v>
      </c>
      <c r="F372">
        <v>59.014544999999998</v>
      </c>
      <c r="G372">
        <v>43.518182000000003</v>
      </c>
      <c r="H372">
        <v>53.103194899999998</v>
      </c>
      <c r="I372">
        <v>82.627857000000006</v>
      </c>
      <c r="J372">
        <v>32.325454999999998</v>
      </c>
      <c r="K372">
        <v>64.450967500000004</v>
      </c>
      <c r="L372">
        <v>4.4545450000000004</v>
      </c>
      <c r="M372">
        <v>1.3636360000000001</v>
      </c>
      <c r="N372">
        <v>2.7629869999999999</v>
      </c>
      <c r="O372" t="s">
        <v>17</v>
      </c>
      <c r="P372" t="s">
        <v>21</v>
      </c>
    </row>
    <row r="373" spans="1:16" x14ac:dyDescent="0.25">
      <c r="A373" s="1">
        <v>44009</v>
      </c>
      <c r="B373" t="s">
        <v>19</v>
      </c>
      <c r="C373">
        <v>93.198462000000006</v>
      </c>
      <c r="D373">
        <v>66.989474000000001</v>
      </c>
      <c r="E373">
        <v>83.3309742</v>
      </c>
      <c r="F373">
        <v>60.5</v>
      </c>
      <c r="G373">
        <v>38.807692000000003</v>
      </c>
      <c r="H373">
        <v>53.241136599999997</v>
      </c>
      <c r="I373">
        <v>69.187894999999997</v>
      </c>
      <c r="J373">
        <v>16.539231000000001</v>
      </c>
      <c r="K373">
        <v>41.035251000000002</v>
      </c>
      <c r="L373">
        <v>8</v>
      </c>
      <c r="M373">
        <v>4.9285709999999998</v>
      </c>
      <c r="N373">
        <v>6.4043957000000002</v>
      </c>
      <c r="O373" t="s">
        <v>17</v>
      </c>
      <c r="P373" t="s">
        <v>21</v>
      </c>
    </row>
    <row r="374" spans="1:16" x14ac:dyDescent="0.25">
      <c r="A374" s="1">
        <v>44008</v>
      </c>
      <c r="B374" t="s">
        <v>16</v>
      </c>
      <c r="C374">
        <v>77</v>
      </c>
      <c r="D374">
        <v>59.961111000000002</v>
      </c>
      <c r="E374">
        <v>66.442818799999998</v>
      </c>
      <c r="F374">
        <v>59.629091000000003</v>
      </c>
      <c r="G374">
        <v>37.527273000000001</v>
      </c>
      <c r="H374">
        <v>52.033746700000002</v>
      </c>
      <c r="I374">
        <v>93.872777999999997</v>
      </c>
      <c r="J374">
        <v>34.681818</v>
      </c>
      <c r="K374">
        <v>64.084956399999996</v>
      </c>
      <c r="L374">
        <v>5.8928570000000002</v>
      </c>
      <c r="M374">
        <v>1.3636360000000001</v>
      </c>
      <c r="N374">
        <v>2.8200935999999999</v>
      </c>
      <c r="O374" t="s">
        <v>17</v>
      </c>
      <c r="P374" t="s">
        <v>21</v>
      </c>
    </row>
    <row r="375" spans="1:16" x14ac:dyDescent="0.25">
      <c r="A375" s="1">
        <v>44008</v>
      </c>
      <c r="B375" t="s">
        <v>19</v>
      </c>
      <c r="C375">
        <v>95.815385000000006</v>
      </c>
      <c r="D375">
        <v>70.024167000000006</v>
      </c>
      <c r="E375">
        <v>84.073570599999996</v>
      </c>
      <c r="F375">
        <v>57.661538</v>
      </c>
      <c r="G375">
        <v>30.830769</v>
      </c>
      <c r="H375">
        <v>50.549615199999998</v>
      </c>
      <c r="I375">
        <v>66.360833</v>
      </c>
      <c r="J375">
        <v>12.941538</v>
      </c>
      <c r="K375">
        <v>37.864116899999999</v>
      </c>
      <c r="L375">
        <v>7.8461540000000003</v>
      </c>
      <c r="M375">
        <v>5.3125</v>
      </c>
      <c r="N375">
        <v>6.7899038999999997</v>
      </c>
      <c r="O375" t="s">
        <v>17</v>
      </c>
      <c r="P375" t="s">
        <v>21</v>
      </c>
    </row>
    <row r="376" spans="1:16" x14ac:dyDescent="0.25">
      <c r="A376" s="1">
        <v>44007</v>
      </c>
      <c r="B376" t="s">
        <v>16</v>
      </c>
      <c r="C376">
        <v>71.605455000000006</v>
      </c>
      <c r="D376">
        <v>58.218181999999999</v>
      </c>
      <c r="E376">
        <v>65.876711999999998</v>
      </c>
      <c r="F376">
        <v>60.027777999999998</v>
      </c>
      <c r="G376">
        <v>42.745455</v>
      </c>
      <c r="H376">
        <v>52.556769899999999</v>
      </c>
      <c r="I376">
        <v>96.040555999999995</v>
      </c>
      <c r="J376">
        <v>38.74</v>
      </c>
      <c r="K376">
        <v>67.075477199999995</v>
      </c>
      <c r="L376">
        <v>4.1818179999999998</v>
      </c>
      <c r="M376">
        <v>1.6363639999999999</v>
      </c>
      <c r="N376">
        <v>2.8938828999999999</v>
      </c>
      <c r="O376" t="s">
        <v>17</v>
      </c>
      <c r="P376" t="s">
        <v>21</v>
      </c>
    </row>
    <row r="377" spans="1:16" x14ac:dyDescent="0.25">
      <c r="A377" s="1">
        <v>44007</v>
      </c>
      <c r="B377" t="s">
        <v>19</v>
      </c>
      <c r="C377">
        <v>95.876923000000005</v>
      </c>
      <c r="D377">
        <v>70.211765</v>
      </c>
      <c r="E377">
        <v>82.1182558</v>
      </c>
      <c r="F377">
        <v>59.012500000000003</v>
      </c>
      <c r="G377">
        <v>32.076923000000001</v>
      </c>
      <c r="H377">
        <v>50.776556300000003</v>
      </c>
      <c r="I377">
        <v>70.782940999999994</v>
      </c>
      <c r="J377">
        <v>14.286154</v>
      </c>
      <c r="K377">
        <v>41.896213199999998</v>
      </c>
      <c r="L377">
        <v>8.1538459999999997</v>
      </c>
      <c r="M377">
        <v>4.5</v>
      </c>
      <c r="N377">
        <v>5.9214285999999996</v>
      </c>
      <c r="O377" t="s">
        <v>17</v>
      </c>
      <c r="P377" t="s">
        <v>21</v>
      </c>
    </row>
    <row r="378" spans="1:16" x14ac:dyDescent="0.25">
      <c r="A378" s="1">
        <v>44006</v>
      </c>
      <c r="B378" t="s">
        <v>16</v>
      </c>
      <c r="C378">
        <v>71.336364000000003</v>
      </c>
      <c r="D378">
        <v>56.582352999999998</v>
      </c>
      <c r="E378">
        <v>64.442422300000004</v>
      </c>
      <c r="F378">
        <v>58.629412000000002</v>
      </c>
      <c r="G378">
        <v>34.654544999999999</v>
      </c>
      <c r="H378">
        <v>53.1025542</v>
      </c>
      <c r="I378">
        <v>99.054118000000003</v>
      </c>
      <c r="J378">
        <v>30.159091</v>
      </c>
      <c r="K378">
        <v>71.694079500000001</v>
      </c>
      <c r="L378">
        <v>4.1818179999999998</v>
      </c>
      <c r="M378">
        <v>1</v>
      </c>
      <c r="N378">
        <v>3.1380582000000001</v>
      </c>
      <c r="O378" t="s">
        <v>17</v>
      </c>
      <c r="P378" t="s">
        <v>21</v>
      </c>
    </row>
    <row r="379" spans="1:16" x14ac:dyDescent="0.25">
      <c r="A379" s="1">
        <v>44006</v>
      </c>
      <c r="B379" t="s">
        <v>19</v>
      </c>
      <c r="C379">
        <v>94.238461999999998</v>
      </c>
      <c r="D379">
        <v>68.9375</v>
      </c>
      <c r="E379">
        <v>80.931334300000003</v>
      </c>
      <c r="F379">
        <v>60.75</v>
      </c>
      <c r="G379">
        <v>27.269231000000001</v>
      </c>
      <c r="H379">
        <v>51.4367017</v>
      </c>
      <c r="I379">
        <v>77.843125000000001</v>
      </c>
      <c r="J379">
        <v>12.433846000000001</v>
      </c>
      <c r="K379">
        <v>44.310486900000001</v>
      </c>
      <c r="L379">
        <v>7.8461540000000003</v>
      </c>
      <c r="M379">
        <v>4.5294119999999998</v>
      </c>
      <c r="N379">
        <v>6.2705146000000003</v>
      </c>
      <c r="O379" t="s">
        <v>17</v>
      </c>
      <c r="P379" t="s">
        <v>21</v>
      </c>
    </row>
    <row r="380" spans="1:16" x14ac:dyDescent="0.25">
      <c r="A380" s="1">
        <v>44005</v>
      </c>
      <c r="B380" t="s">
        <v>16</v>
      </c>
      <c r="C380">
        <v>70.245455000000007</v>
      </c>
      <c r="D380">
        <v>56.990909000000002</v>
      </c>
      <c r="E380">
        <v>64.265445900000003</v>
      </c>
      <c r="F380">
        <v>59.772727000000003</v>
      </c>
      <c r="G380">
        <v>35.118181999999997</v>
      </c>
      <c r="H380">
        <v>53.4035723</v>
      </c>
      <c r="I380">
        <v>95.291538000000003</v>
      </c>
      <c r="J380">
        <v>27.881817999999999</v>
      </c>
      <c r="K380">
        <v>72.170492499999995</v>
      </c>
      <c r="L380">
        <v>4.9230770000000001</v>
      </c>
      <c r="M380">
        <v>1.3636360000000001</v>
      </c>
      <c r="N380">
        <v>2.8834008</v>
      </c>
      <c r="O380" t="s">
        <v>17</v>
      </c>
      <c r="P380" t="s">
        <v>21</v>
      </c>
    </row>
    <row r="381" spans="1:16" x14ac:dyDescent="0.25">
      <c r="A381" s="1">
        <v>44005</v>
      </c>
      <c r="B381" t="s">
        <v>19</v>
      </c>
      <c r="C381">
        <v>91.462500000000006</v>
      </c>
      <c r="D381">
        <v>71.083332999999996</v>
      </c>
      <c r="E381">
        <v>79.258688000000006</v>
      </c>
      <c r="F381">
        <v>60.230769000000002</v>
      </c>
      <c r="G381">
        <v>35.993749999999999</v>
      </c>
      <c r="H381">
        <v>53.375904499999997</v>
      </c>
      <c r="I381">
        <v>70.034666999999999</v>
      </c>
      <c r="J381">
        <v>14.706250000000001</v>
      </c>
      <c r="K381">
        <v>48.303540599999998</v>
      </c>
      <c r="L381">
        <v>7.8461540000000003</v>
      </c>
      <c r="M381">
        <v>4.8333329999999997</v>
      </c>
      <c r="N381">
        <v>6.2679558000000002</v>
      </c>
      <c r="O381" t="s">
        <v>17</v>
      </c>
      <c r="P381" t="s">
        <v>21</v>
      </c>
    </row>
    <row r="382" spans="1:16" x14ac:dyDescent="0.25">
      <c r="A382" s="1">
        <v>44004</v>
      </c>
      <c r="B382" t="s">
        <v>16</v>
      </c>
      <c r="C382">
        <v>73.790908999999999</v>
      </c>
      <c r="D382">
        <v>56.453333000000001</v>
      </c>
      <c r="E382">
        <v>64.247939299999999</v>
      </c>
      <c r="F382">
        <v>58.75</v>
      </c>
      <c r="G382">
        <v>46.545454999999997</v>
      </c>
      <c r="H382">
        <v>53.738291699999998</v>
      </c>
      <c r="I382">
        <v>91.626000000000005</v>
      </c>
      <c r="J382">
        <v>43.221817999999999</v>
      </c>
      <c r="K382">
        <v>72.393393599999996</v>
      </c>
      <c r="L382">
        <v>4.2727269999999997</v>
      </c>
      <c r="M382">
        <v>1.7272730000000001</v>
      </c>
      <c r="N382">
        <v>3.1922727000000002</v>
      </c>
      <c r="O382" t="s">
        <v>17</v>
      </c>
      <c r="P382" t="s">
        <v>21</v>
      </c>
    </row>
    <row r="383" spans="1:16" x14ac:dyDescent="0.25">
      <c r="A383" s="1">
        <v>44004</v>
      </c>
      <c r="B383" t="s">
        <v>19</v>
      </c>
      <c r="C383">
        <v>89.069231000000002</v>
      </c>
      <c r="D383">
        <v>67.764285999999998</v>
      </c>
      <c r="E383">
        <v>79.6158061</v>
      </c>
      <c r="F383">
        <v>59.512500000000003</v>
      </c>
      <c r="G383">
        <v>44.96</v>
      </c>
      <c r="H383">
        <v>53.954654699999999</v>
      </c>
      <c r="I383">
        <v>66.615624999999994</v>
      </c>
      <c r="J383">
        <v>25.828461999999998</v>
      </c>
      <c r="K383">
        <v>46.138878800000001</v>
      </c>
      <c r="L383">
        <v>7.3846150000000002</v>
      </c>
      <c r="M383">
        <v>4.3125</v>
      </c>
      <c r="N383">
        <v>6.0224152000000002</v>
      </c>
      <c r="O383" t="s">
        <v>17</v>
      </c>
      <c r="P383" t="s">
        <v>21</v>
      </c>
    </row>
    <row r="384" spans="1:16" x14ac:dyDescent="0.25">
      <c r="A384" s="1">
        <v>44003</v>
      </c>
      <c r="B384" t="s">
        <v>16</v>
      </c>
      <c r="C384">
        <v>78.822221999999996</v>
      </c>
      <c r="D384">
        <v>55.527273000000001</v>
      </c>
      <c r="E384">
        <v>65.715180399999994</v>
      </c>
      <c r="F384">
        <v>58.6</v>
      </c>
      <c r="G384">
        <v>47.427273</v>
      </c>
      <c r="H384">
        <v>53.605868800000003</v>
      </c>
      <c r="I384">
        <v>90.178635999999997</v>
      </c>
      <c r="J384">
        <v>40.658332999999999</v>
      </c>
      <c r="K384">
        <v>68.428814500000001</v>
      </c>
      <c r="L384">
        <v>6.7777779999999996</v>
      </c>
      <c r="M384">
        <v>1.0909089999999999</v>
      </c>
      <c r="N384">
        <v>3.6405484000000001</v>
      </c>
      <c r="O384" t="s">
        <v>17</v>
      </c>
      <c r="P384" t="s">
        <v>21</v>
      </c>
    </row>
    <row r="385" spans="1:16" x14ac:dyDescent="0.25">
      <c r="A385" s="1">
        <v>44003</v>
      </c>
      <c r="B385" t="s">
        <v>19</v>
      </c>
      <c r="C385">
        <v>89.392308</v>
      </c>
      <c r="D385">
        <v>70.607692</v>
      </c>
      <c r="E385">
        <v>79.957301799999996</v>
      </c>
      <c r="F385">
        <v>59.138095</v>
      </c>
      <c r="G385">
        <v>49.376922999999998</v>
      </c>
      <c r="H385">
        <v>53.7322445</v>
      </c>
      <c r="I385">
        <v>68.501904999999994</v>
      </c>
      <c r="J385">
        <v>25.69</v>
      </c>
      <c r="K385">
        <v>45.055686199999997</v>
      </c>
      <c r="L385">
        <v>8.5384620000000009</v>
      </c>
      <c r="M385">
        <v>3.526316</v>
      </c>
      <c r="N385">
        <v>6.3747929000000001</v>
      </c>
      <c r="O385" t="s">
        <v>17</v>
      </c>
      <c r="P385" t="s">
        <v>21</v>
      </c>
    </row>
    <row r="386" spans="1:16" x14ac:dyDescent="0.25">
      <c r="A386" s="1">
        <v>44002</v>
      </c>
      <c r="B386" t="s">
        <v>16</v>
      </c>
      <c r="C386">
        <v>79.230908999999997</v>
      </c>
      <c r="D386">
        <v>57.818182</v>
      </c>
      <c r="E386">
        <v>65.917206199999995</v>
      </c>
      <c r="F386">
        <v>59.631250000000001</v>
      </c>
      <c r="G386">
        <v>35.785454999999999</v>
      </c>
      <c r="H386">
        <v>50.792157500000002</v>
      </c>
      <c r="I386">
        <v>95.465000000000003</v>
      </c>
      <c r="J386">
        <v>22.347273000000001</v>
      </c>
      <c r="K386">
        <v>64.319393000000005</v>
      </c>
      <c r="L386">
        <v>5.875</v>
      </c>
      <c r="M386">
        <v>1.545455</v>
      </c>
      <c r="N386">
        <v>3.3066559999999998</v>
      </c>
      <c r="O386" t="s">
        <v>17</v>
      </c>
      <c r="P386" t="s">
        <v>20</v>
      </c>
    </row>
    <row r="387" spans="1:16" x14ac:dyDescent="0.25">
      <c r="A387" s="1">
        <v>44002</v>
      </c>
      <c r="B387" t="s">
        <v>19</v>
      </c>
      <c r="C387">
        <v>101.555385</v>
      </c>
      <c r="D387">
        <v>66.385713999999993</v>
      </c>
      <c r="E387">
        <v>82.611436900000001</v>
      </c>
      <c r="F387">
        <v>58.2</v>
      </c>
      <c r="G387">
        <v>27.243749999999999</v>
      </c>
      <c r="H387">
        <v>48.845620599999997</v>
      </c>
      <c r="I387">
        <v>71.401428999999993</v>
      </c>
      <c r="J387">
        <v>12.307691999999999</v>
      </c>
      <c r="K387">
        <v>39.643188000000002</v>
      </c>
      <c r="L387">
        <v>8.6153849999999998</v>
      </c>
      <c r="M387">
        <v>4.7777779999999996</v>
      </c>
      <c r="N387">
        <v>6.4846871999999998</v>
      </c>
      <c r="O387" t="s">
        <v>17</v>
      </c>
      <c r="P387" t="s">
        <v>20</v>
      </c>
    </row>
    <row r="388" spans="1:16" x14ac:dyDescent="0.25">
      <c r="A388" s="1">
        <v>44001</v>
      </c>
      <c r="B388" t="s">
        <v>16</v>
      </c>
      <c r="C388">
        <v>74.092726999999996</v>
      </c>
      <c r="D388">
        <v>57.38</v>
      </c>
      <c r="E388">
        <v>65.311899600000004</v>
      </c>
      <c r="F388">
        <v>60.510525999999999</v>
      </c>
      <c r="G388">
        <v>32.212727000000001</v>
      </c>
      <c r="H388">
        <v>49.919862199999997</v>
      </c>
      <c r="I388">
        <v>97.851052999999993</v>
      </c>
      <c r="J388">
        <v>25.133635999999999</v>
      </c>
      <c r="K388">
        <v>64.187711199999995</v>
      </c>
      <c r="L388">
        <v>3.7272729999999998</v>
      </c>
      <c r="M388">
        <v>1.454545</v>
      </c>
      <c r="N388">
        <v>2.5101024999999999</v>
      </c>
      <c r="O388" t="s">
        <v>17</v>
      </c>
      <c r="P388" t="s">
        <v>20</v>
      </c>
    </row>
    <row r="389" spans="1:16" x14ac:dyDescent="0.25">
      <c r="A389" s="1">
        <v>44001</v>
      </c>
      <c r="B389" t="s">
        <v>19</v>
      </c>
      <c r="C389">
        <v>96.052857000000003</v>
      </c>
      <c r="D389">
        <v>67.623810000000006</v>
      </c>
      <c r="E389">
        <v>82.733395700000003</v>
      </c>
      <c r="F389">
        <v>61.579166999999998</v>
      </c>
      <c r="G389">
        <v>27.515384999999998</v>
      </c>
      <c r="H389">
        <v>48.013756700000002</v>
      </c>
      <c r="I389">
        <v>80.549582999999998</v>
      </c>
      <c r="J389">
        <v>12.726429</v>
      </c>
      <c r="K389">
        <v>38.794257500000001</v>
      </c>
      <c r="L389">
        <v>8.3846150000000002</v>
      </c>
      <c r="M389">
        <v>4.2352939999999997</v>
      </c>
      <c r="N389">
        <v>6.2799396999999999</v>
      </c>
      <c r="O389" t="s">
        <v>17</v>
      </c>
      <c r="P389" t="s">
        <v>20</v>
      </c>
    </row>
    <row r="390" spans="1:16" x14ac:dyDescent="0.25">
      <c r="A390" s="1">
        <v>44000</v>
      </c>
      <c r="B390" t="s">
        <v>16</v>
      </c>
      <c r="C390">
        <v>69.145454999999998</v>
      </c>
      <c r="D390">
        <v>58.674999999999997</v>
      </c>
      <c r="E390">
        <v>63.439178400000003</v>
      </c>
      <c r="F390">
        <v>58.123077000000002</v>
      </c>
      <c r="G390">
        <v>40.105454999999999</v>
      </c>
      <c r="H390">
        <v>50.854928899999997</v>
      </c>
      <c r="I390">
        <v>94.244614999999996</v>
      </c>
      <c r="J390">
        <v>39.012726999999998</v>
      </c>
      <c r="K390">
        <v>68.018945099999996</v>
      </c>
      <c r="L390">
        <v>4.3076920000000003</v>
      </c>
      <c r="M390">
        <v>2</v>
      </c>
      <c r="N390">
        <v>2.9313750999999999</v>
      </c>
      <c r="O390" t="s">
        <v>17</v>
      </c>
      <c r="P390" t="s">
        <v>20</v>
      </c>
    </row>
    <row r="391" spans="1:16" x14ac:dyDescent="0.25">
      <c r="A391" s="1">
        <v>44000</v>
      </c>
      <c r="B391" t="s">
        <v>19</v>
      </c>
      <c r="C391">
        <v>90.776922999999996</v>
      </c>
      <c r="D391">
        <v>65.8</v>
      </c>
      <c r="E391">
        <v>79.200230700000006</v>
      </c>
      <c r="F391">
        <v>59.594118000000002</v>
      </c>
      <c r="G391">
        <v>35.983077000000002</v>
      </c>
      <c r="H391">
        <v>50.128428100000001</v>
      </c>
      <c r="I391">
        <v>73.561053000000001</v>
      </c>
      <c r="J391">
        <v>18.958462000000001</v>
      </c>
      <c r="K391">
        <v>43.237671800000001</v>
      </c>
      <c r="L391">
        <v>7.8461540000000003</v>
      </c>
      <c r="M391">
        <v>3.8947370000000001</v>
      </c>
      <c r="N391">
        <v>5.9306048999999996</v>
      </c>
      <c r="O391" t="s">
        <v>17</v>
      </c>
      <c r="P391" t="s">
        <v>20</v>
      </c>
    </row>
    <row r="392" spans="1:16" x14ac:dyDescent="0.25">
      <c r="A392" s="1">
        <v>43999</v>
      </c>
      <c r="B392" t="s">
        <v>16</v>
      </c>
      <c r="C392">
        <v>74.785713999999999</v>
      </c>
      <c r="D392">
        <v>59.28</v>
      </c>
      <c r="E392">
        <v>63.475049800000001</v>
      </c>
      <c r="F392">
        <v>58.9</v>
      </c>
      <c r="G392">
        <v>42.525455000000001</v>
      </c>
      <c r="H392">
        <v>51.454375599999999</v>
      </c>
      <c r="I392">
        <v>95.084614999999999</v>
      </c>
      <c r="J392">
        <v>47.110908999999999</v>
      </c>
      <c r="K392">
        <v>68.353609199999994</v>
      </c>
      <c r="L392">
        <v>7.2857139999999996</v>
      </c>
      <c r="M392">
        <v>1.6363639999999999</v>
      </c>
      <c r="N392">
        <v>3.9988845999999998</v>
      </c>
      <c r="O392" t="s">
        <v>17</v>
      </c>
      <c r="P392" t="s">
        <v>20</v>
      </c>
    </row>
    <row r="393" spans="1:16" x14ac:dyDescent="0.25">
      <c r="A393" s="1">
        <v>43999</v>
      </c>
      <c r="B393" t="s">
        <v>19</v>
      </c>
      <c r="C393">
        <v>88.747692000000001</v>
      </c>
      <c r="D393">
        <v>66.642857000000006</v>
      </c>
      <c r="E393">
        <v>77.448563300000004</v>
      </c>
      <c r="F393">
        <v>60.316667000000002</v>
      </c>
      <c r="G393">
        <v>43.258462000000002</v>
      </c>
      <c r="H393">
        <v>50.350950599999997</v>
      </c>
      <c r="I393">
        <v>78.028333000000003</v>
      </c>
      <c r="J393">
        <v>24.893077000000002</v>
      </c>
      <c r="K393">
        <v>44.480965099999999</v>
      </c>
      <c r="L393">
        <v>7.0769229999999999</v>
      </c>
      <c r="M393">
        <v>4.4285709999999998</v>
      </c>
      <c r="N393">
        <v>6.0133700000000001</v>
      </c>
      <c r="O393" t="s">
        <v>17</v>
      </c>
      <c r="P393" t="s">
        <v>20</v>
      </c>
    </row>
    <row r="394" spans="1:16" x14ac:dyDescent="0.25">
      <c r="A394" s="1">
        <v>43998</v>
      </c>
      <c r="B394" t="s">
        <v>16</v>
      </c>
      <c r="C394">
        <v>72.272727000000003</v>
      </c>
      <c r="D394">
        <v>59.392308</v>
      </c>
      <c r="E394">
        <v>63.141042400000003</v>
      </c>
      <c r="F394">
        <v>60.8</v>
      </c>
      <c r="G394">
        <v>46.090909000000003</v>
      </c>
      <c r="H394">
        <v>53.110925999999999</v>
      </c>
      <c r="I394">
        <v>98.14</v>
      </c>
      <c r="J394">
        <v>48.031818000000001</v>
      </c>
      <c r="K394">
        <v>72.616227800000004</v>
      </c>
      <c r="L394">
        <v>5.538462</v>
      </c>
      <c r="M394">
        <v>1.7272730000000001</v>
      </c>
      <c r="N394">
        <v>3.3015194000000001</v>
      </c>
      <c r="O394" t="s">
        <v>17</v>
      </c>
      <c r="P394" t="s">
        <v>20</v>
      </c>
    </row>
    <row r="395" spans="1:16" x14ac:dyDescent="0.25">
      <c r="A395" s="1">
        <v>43998</v>
      </c>
      <c r="B395" t="s">
        <v>19</v>
      </c>
      <c r="C395">
        <v>91.592308000000003</v>
      </c>
      <c r="D395">
        <v>65.533332999999999</v>
      </c>
      <c r="E395">
        <v>76.419430800000001</v>
      </c>
      <c r="F395">
        <v>61.485714000000002</v>
      </c>
      <c r="G395">
        <v>45.538462000000003</v>
      </c>
      <c r="H395">
        <v>52.1234173</v>
      </c>
      <c r="I395">
        <v>81.508094999999997</v>
      </c>
      <c r="J395">
        <v>24.226154000000001</v>
      </c>
      <c r="K395">
        <v>49.0684617</v>
      </c>
      <c r="L395">
        <v>7</v>
      </c>
      <c r="M395">
        <v>4.0952380000000002</v>
      </c>
      <c r="N395">
        <v>5.8641889999999997</v>
      </c>
      <c r="O395" t="s">
        <v>17</v>
      </c>
      <c r="P395" t="s">
        <v>20</v>
      </c>
    </row>
    <row r="396" spans="1:16" x14ac:dyDescent="0.25">
      <c r="A396" s="1">
        <v>43997</v>
      </c>
      <c r="B396" t="s">
        <v>16</v>
      </c>
      <c r="C396">
        <v>74.090908999999996</v>
      </c>
      <c r="D396">
        <v>58.685881999999999</v>
      </c>
      <c r="E396">
        <v>63.181084499999997</v>
      </c>
      <c r="F396">
        <v>60.887500000000003</v>
      </c>
      <c r="G396">
        <v>44.409090999999997</v>
      </c>
      <c r="H396">
        <v>54.5717146</v>
      </c>
      <c r="I396">
        <v>99.456666999999996</v>
      </c>
      <c r="J396">
        <v>48.815455</v>
      </c>
      <c r="K396">
        <v>76.489051599999996</v>
      </c>
      <c r="L396">
        <v>7.125</v>
      </c>
      <c r="M396">
        <v>1.0909089999999999</v>
      </c>
      <c r="N396">
        <v>3.0350600999999999</v>
      </c>
      <c r="O396" t="s">
        <v>17</v>
      </c>
      <c r="P396" t="s">
        <v>20</v>
      </c>
    </row>
    <row r="397" spans="1:16" x14ac:dyDescent="0.25">
      <c r="A397" s="1">
        <v>43997</v>
      </c>
      <c r="B397" t="s">
        <v>19</v>
      </c>
      <c r="C397">
        <v>90.930768999999998</v>
      </c>
      <c r="D397">
        <v>64.072308000000007</v>
      </c>
      <c r="E397">
        <v>77.497381899999993</v>
      </c>
      <c r="F397">
        <v>61.542104999999999</v>
      </c>
      <c r="G397">
        <v>43.692307999999997</v>
      </c>
      <c r="H397">
        <v>53.376783400000001</v>
      </c>
      <c r="I397">
        <v>79.237894999999995</v>
      </c>
      <c r="J397">
        <v>23.064615</v>
      </c>
      <c r="K397">
        <v>49.6050921</v>
      </c>
      <c r="L397">
        <v>7.7692310000000004</v>
      </c>
      <c r="M397">
        <v>4.2631579999999998</v>
      </c>
      <c r="N397">
        <v>6.1431259000000003</v>
      </c>
      <c r="O397" t="s">
        <v>17</v>
      </c>
      <c r="P397" t="s">
        <v>20</v>
      </c>
    </row>
    <row r="398" spans="1:16" x14ac:dyDescent="0.25">
      <c r="A398" s="1">
        <v>43996</v>
      </c>
      <c r="B398" t="s">
        <v>16</v>
      </c>
      <c r="C398">
        <v>74.599999999999994</v>
      </c>
      <c r="D398">
        <v>57.18</v>
      </c>
      <c r="E398">
        <v>62.732061899999998</v>
      </c>
      <c r="F398">
        <v>58.518749999999997</v>
      </c>
      <c r="G398">
        <v>42.354545000000002</v>
      </c>
      <c r="H398">
        <v>53.1974661</v>
      </c>
      <c r="I398">
        <v>96.23</v>
      </c>
      <c r="J398">
        <v>43.867778000000001</v>
      </c>
      <c r="K398">
        <v>74.353061699999998</v>
      </c>
      <c r="L398">
        <v>4.0625</v>
      </c>
      <c r="M398">
        <v>1.4444440000000001</v>
      </c>
      <c r="N398">
        <v>2.7242549</v>
      </c>
      <c r="O398" t="s">
        <v>17</v>
      </c>
      <c r="P398" t="s">
        <v>20</v>
      </c>
    </row>
    <row r="399" spans="1:16" x14ac:dyDescent="0.25">
      <c r="A399" s="1">
        <v>43996</v>
      </c>
      <c r="B399" t="s">
        <v>19</v>
      </c>
      <c r="C399">
        <v>93.915385000000001</v>
      </c>
      <c r="D399">
        <v>68.193749999999994</v>
      </c>
      <c r="E399">
        <v>78.881222600000001</v>
      </c>
      <c r="F399">
        <v>59.841175999999997</v>
      </c>
      <c r="G399">
        <v>42.030768999999999</v>
      </c>
      <c r="H399">
        <v>51.933973399999999</v>
      </c>
      <c r="I399">
        <v>72.977647000000005</v>
      </c>
      <c r="J399">
        <v>19.622308</v>
      </c>
      <c r="K399">
        <v>46.023630699999998</v>
      </c>
      <c r="L399">
        <v>8.2307690000000004</v>
      </c>
      <c r="M399">
        <v>4.4375</v>
      </c>
      <c r="N399">
        <v>5.7452318</v>
      </c>
      <c r="O399" t="s">
        <v>17</v>
      </c>
      <c r="P399" t="s">
        <v>20</v>
      </c>
    </row>
    <row r="400" spans="1:16" x14ac:dyDescent="0.25">
      <c r="A400" s="1">
        <v>43995</v>
      </c>
      <c r="B400" t="s">
        <v>16</v>
      </c>
      <c r="C400">
        <v>65.441666999999995</v>
      </c>
      <c r="D400">
        <v>55.737499999999997</v>
      </c>
      <c r="E400">
        <v>60.750792400000002</v>
      </c>
      <c r="F400">
        <v>59.484999999999999</v>
      </c>
      <c r="G400">
        <v>40.662500000000001</v>
      </c>
      <c r="H400">
        <v>51.911515999999999</v>
      </c>
      <c r="I400">
        <v>97.004999999999995</v>
      </c>
      <c r="J400">
        <v>42.57</v>
      </c>
      <c r="K400">
        <v>75.704283799999999</v>
      </c>
      <c r="L400">
        <v>5.5</v>
      </c>
      <c r="M400">
        <v>0.875</v>
      </c>
      <c r="N400">
        <v>2.7628156000000001</v>
      </c>
      <c r="O400" t="s">
        <v>17</v>
      </c>
      <c r="P400" t="s">
        <v>20</v>
      </c>
    </row>
    <row r="401" spans="1:16" x14ac:dyDescent="0.25">
      <c r="A401" s="1">
        <v>43995</v>
      </c>
      <c r="B401" t="s">
        <v>19</v>
      </c>
      <c r="C401">
        <v>89.584614999999999</v>
      </c>
      <c r="D401">
        <v>64.323809999999995</v>
      </c>
      <c r="E401">
        <v>75.410050699999999</v>
      </c>
      <c r="F401">
        <v>60.322353</v>
      </c>
      <c r="G401">
        <v>42.1</v>
      </c>
      <c r="H401">
        <v>51.200468600000001</v>
      </c>
      <c r="I401">
        <v>73.348095000000001</v>
      </c>
      <c r="J401">
        <v>20.686923</v>
      </c>
      <c r="K401">
        <v>50.0028474</v>
      </c>
      <c r="L401">
        <v>7.0769229999999999</v>
      </c>
      <c r="M401">
        <v>2.8571430000000002</v>
      </c>
      <c r="N401">
        <v>5.7911960000000002</v>
      </c>
      <c r="O401" t="s">
        <v>17</v>
      </c>
      <c r="P401" t="s">
        <v>20</v>
      </c>
    </row>
    <row r="402" spans="1:16" x14ac:dyDescent="0.25">
      <c r="A402" s="1">
        <v>43994</v>
      </c>
      <c r="B402" t="s">
        <v>16</v>
      </c>
      <c r="C402">
        <v>66.536364000000006</v>
      </c>
      <c r="D402">
        <v>55.854545000000002</v>
      </c>
      <c r="E402">
        <v>61.001074500000001</v>
      </c>
      <c r="F402">
        <v>59.13</v>
      </c>
      <c r="G402">
        <v>37.772727000000003</v>
      </c>
      <c r="H402">
        <v>51.353440999999997</v>
      </c>
      <c r="I402">
        <v>93.056667000000004</v>
      </c>
      <c r="J402">
        <v>39.737273000000002</v>
      </c>
      <c r="K402">
        <v>73.915238200000005</v>
      </c>
      <c r="L402">
        <v>5.3571429999999998</v>
      </c>
      <c r="M402">
        <v>1.818182</v>
      </c>
      <c r="N402">
        <v>3.4392575000000001</v>
      </c>
      <c r="O402" t="s">
        <v>17</v>
      </c>
      <c r="P402" t="s">
        <v>20</v>
      </c>
    </row>
    <row r="403" spans="1:16" x14ac:dyDescent="0.25">
      <c r="A403" s="1">
        <v>43994</v>
      </c>
      <c r="B403" t="s">
        <v>19</v>
      </c>
      <c r="C403">
        <v>86.469230999999994</v>
      </c>
      <c r="D403">
        <v>66.15625</v>
      </c>
      <c r="E403">
        <v>74.728918300000004</v>
      </c>
      <c r="F403">
        <v>59.974400000000003</v>
      </c>
      <c r="G403">
        <v>39.153846000000001</v>
      </c>
      <c r="H403">
        <v>50.787758400000001</v>
      </c>
      <c r="I403">
        <v>74.263999999999996</v>
      </c>
      <c r="J403">
        <v>20.695385000000002</v>
      </c>
      <c r="K403">
        <v>50.328884600000002</v>
      </c>
      <c r="L403">
        <v>7.1538459999999997</v>
      </c>
      <c r="M403">
        <v>4.5199999999999996</v>
      </c>
      <c r="N403">
        <v>5.8897136999999997</v>
      </c>
      <c r="O403" t="s">
        <v>17</v>
      </c>
      <c r="P403" t="s">
        <v>20</v>
      </c>
    </row>
    <row r="404" spans="1:16" x14ac:dyDescent="0.25">
      <c r="A404" s="1">
        <v>43993</v>
      </c>
      <c r="B404" t="s">
        <v>16</v>
      </c>
      <c r="C404">
        <v>67.809090999999995</v>
      </c>
      <c r="D404">
        <v>54.8125</v>
      </c>
      <c r="E404">
        <v>62.035052499999999</v>
      </c>
      <c r="F404">
        <v>59.508571000000003</v>
      </c>
      <c r="G404">
        <v>35.654544999999999</v>
      </c>
      <c r="H404">
        <v>50.673850299999998</v>
      </c>
      <c r="I404">
        <v>96.226667000000006</v>
      </c>
      <c r="J404">
        <v>38.834544999999999</v>
      </c>
      <c r="K404">
        <v>70.520202299999994</v>
      </c>
      <c r="L404">
        <v>4.625</v>
      </c>
      <c r="M404">
        <v>1.181818</v>
      </c>
      <c r="N404">
        <v>2.9705344</v>
      </c>
      <c r="O404" t="s">
        <v>17</v>
      </c>
      <c r="P404" t="s">
        <v>18</v>
      </c>
    </row>
    <row r="405" spans="1:16" x14ac:dyDescent="0.25">
      <c r="A405" s="1">
        <v>43993</v>
      </c>
      <c r="B405" t="s">
        <v>19</v>
      </c>
      <c r="C405">
        <v>87.492307999999994</v>
      </c>
      <c r="D405">
        <v>60.854545000000002</v>
      </c>
      <c r="E405">
        <v>75.997845400000003</v>
      </c>
      <c r="F405">
        <v>60.532173999999998</v>
      </c>
      <c r="G405">
        <v>33.238461999999998</v>
      </c>
      <c r="H405">
        <v>49.956939900000002</v>
      </c>
      <c r="I405">
        <v>84.819091</v>
      </c>
      <c r="J405">
        <v>15.887691999999999</v>
      </c>
      <c r="K405">
        <v>49.5690101</v>
      </c>
      <c r="L405">
        <v>7</v>
      </c>
      <c r="M405">
        <v>3</v>
      </c>
      <c r="N405">
        <v>5.5072185999999999</v>
      </c>
      <c r="O405" t="s">
        <v>17</v>
      </c>
      <c r="P405" t="s">
        <v>18</v>
      </c>
    </row>
    <row r="406" spans="1:16" x14ac:dyDescent="0.25">
      <c r="A406" s="1">
        <v>43992</v>
      </c>
      <c r="B406" t="s">
        <v>16</v>
      </c>
      <c r="C406">
        <v>70.790908999999999</v>
      </c>
      <c r="D406">
        <v>56.563636000000002</v>
      </c>
      <c r="E406">
        <v>62.483572600000002</v>
      </c>
      <c r="F406">
        <v>60.234285999999997</v>
      </c>
      <c r="G406">
        <v>28.945454999999999</v>
      </c>
      <c r="H406">
        <v>49.6065124</v>
      </c>
      <c r="I406">
        <v>98.111579000000006</v>
      </c>
      <c r="J406">
        <v>30.074545000000001</v>
      </c>
      <c r="K406">
        <v>67.375164400000003</v>
      </c>
      <c r="L406">
        <v>6.6818179999999998</v>
      </c>
      <c r="M406">
        <v>0.90909099999999998</v>
      </c>
      <c r="N406">
        <v>2.7434531999999998</v>
      </c>
      <c r="O406" t="s">
        <v>17</v>
      </c>
      <c r="P406" t="s">
        <v>18</v>
      </c>
    </row>
    <row r="407" spans="1:16" x14ac:dyDescent="0.25">
      <c r="A407" s="1">
        <v>43992</v>
      </c>
      <c r="B407" t="s">
        <v>19</v>
      </c>
      <c r="C407">
        <v>94.138462000000004</v>
      </c>
      <c r="D407">
        <v>61.646875000000001</v>
      </c>
      <c r="E407">
        <v>77.319297599999999</v>
      </c>
      <c r="F407">
        <v>59.823810000000002</v>
      </c>
      <c r="G407">
        <v>23.592856999999999</v>
      </c>
      <c r="H407">
        <v>48.604502799999999</v>
      </c>
      <c r="I407">
        <v>75.872308000000004</v>
      </c>
      <c r="J407">
        <v>10.404999999999999</v>
      </c>
      <c r="K407">
        <v>46.440510600000003</v>
      </c>
      <c r="L407">
        <v>7.6666670000000003</v>
      </c>
      <c r="M407">
        <v>3.1538460000000001</v>
      </c>
      <c r="N407">
        <v>5.5374625000000002</v>
      </c>
      <c r="O407" t="s">
        <v>17</v>
      </c>
      <c r="P407" t="s">
        <v>21</v>
      </c>
    </row>
    <row r="408" spans="1:16" x14ac:dyDescent="0.25">
      <c r="A408" s="1">
        <v>43991</v>
      </c>
      <c r="B408" t="s">
        <v>16</v>
      </c>
      <c r="C408">
        <v>71.2</v>
      </c>
      <c r="D408">
        <v>55.472726999999999</v>
      </c>
      <c r="E408">
        <v>62.474863300000003</v>
      </c>
      <c r="F408">
        <v>60.207692000000002</v>
      </c>
      <c r="G408">
        <v>18.963636000000001</v>
      </c>
      <c r="H408">
        <v>50.092373500000001</v>
      </c>
      <c r="I408">
        <v>94.720951999999997</v>
      </c>
      <c r="J408">
        <v>21.200908999999999</v>
      </c>
      <c r="K408">
        <v>70.527972000000005</v>
      </c>
      <c r="L408">
        <v>7.3076920000000003</v>
      </c>
      <c r="M408">
        <v>1.1000000000000001</v>
      </c>
      <c r="N408">
        <v>3.4398010000000001</v>
      </c>
      <c r="O408" t="s">
        <v>17</v>
      </c>
      <c r="P408" t="s">
        <v>20</v>
      </c>
    </row>
    <row r="409" spans="1:16" x14ac:dyDescent="0.25">
      <c r="A409" s="1">
        <v>43991</v>
      </c>
      <c r="B409" t="s">
        <v>19</v>
      </c>
      <c r="C409">
        <v>92.238461999999998</v>
      </c>
      <c r="D409">
        <v>63.771428999999998</v>
      </c>
      <c r="E409">
        <v>77.295711499999996</v>
      </c>
      <c r="F409">
        <v>60.102353000000001</v>
      </c>
      <c r="G409">
        <v>17.069230999999998</v>
      </c>
      <c r="H409">
        <v>48.192551199999997</v>
      </c>
      <c r="I409">
        <v>74.908095000000003</v>
      </c>
      <c r="J409">
        <v>8.5138459999999991</v>
      </c>
      <c r="K409">
        <v>46.356222199999998</v>
      </c>
      <c r="L409">
        <v>8</v>
      </c>
      <c r="M409">
        <v>4.8095239999999997</v>
      </c>
      <c r="N409">
        <v>6.5195254</v>
      </c>
      <c r="O409" t="s">
        <v>17</v>
      </c>
      <c r="P409" t="s">
        <v>20</v>
      </c>
    </row>
    <row r="410" spans="1:16" x14ac:dyDescent="0.25">
      <c r="A410" s="1">
        <v>43990</v>
      </c>
      <c r="B410" t="s">
        <v>16</v>
      </c>
      <c r="C410">
        <v>76.258182000000005</v>
      </c>
      <c r="D410">
        <v>56.568750000000001</v>
      </c>
      <c r="E410">
        <v>63.517935600000001</v>
      </c>
      <c r="F410">
        <v>57.636364</v>
      </c>
      <c r="G410">
        <v>23.581817999999998</v>
      </c>
      <c r="H410">
        <v>50.355329500000003</v>
      </c>
      <c r="I410">
        <v>94.372667000000007</v>
      </c>
      <c r="J410">
        <v>35.560909000000002</v>
      </c>
      <c r="K410">
        <v>68.445382600000002</v>
      </c>
      <c r="L410">
        <v>5.1818179999999998</v>
      </c>
      <c r="M410">
        <v>1.3636360000000001</v>
      </c>
      <c r="N410">
        <v>3.2639393000000001</v>
      </c>
      <c r="O410" t="s">
        <v>17</v>
      </c>
      <c r="P410" t="s">
        <v>20</v>
      </c>
    </row>
    <row r="411" spans="1:16" x14ac:dyDescent="0.25">
      <c r="A411" s="1">
        <v>43990</v>
      </c>
      <c r="B411" t="s">
        <v>19</v>
      </c>
      <c r="C411">
        <v>90.453845999999999</v>
      </c>
      <c r="D411">
        <v>65.266666999999998</v>
      </c>
      <c r="E411">
        <v>79.244107900000003</v>
      </c>
      <c r="F411">
        <v>58.283076999999999</v>
      </c>
      <c r="G411">
        <v>13.4</v>
      </c>
      <c r="H411">
        <v>48.0637981</v>
      </c>
      <c r="I411">
        <v>67.962778</v>
      </c>
      <c r="J411">
        <v>9.641667</v>
      </c>
      <c r="K411">
        <v>41.099125100000002</v>
      </c>
      <c r="L411">
        <v>9</v>
      </c>
      <c r="M411">
        <v>5.5555560000000002</v>
      </c>
      <c r="N411">
        <v>6.9785257999999999</v>
      </c>
      <c r="O411" t="s">
        <v>17</v>
      </c>
      <c r="P411" t="s">
        <v>20</v>
      </c>
    </row>
    <row r="412" spans="1:16" x14ac:dyDescent="0.25">
      <c r="A412" s="1">
        <v>43989</v>
      </c>
      <c r="B412" t="s">
        <v>16</v>
      </c>
      <c r="C412">
        <v>68.696364000000003</v>
      </c>
      <c r="D412">
        <v>56.841667000000001</v>
      </c>
      <c r="E412">
        <v>61.806229799999997</v>
      </c>
      <c r="F412">
        <v>58.461537999999997</v>
      </c>
      <c r="G412">
        <v>48.35</v>
      </c>
      <c r="H412">
        <v>53.427819399999997</v>
      </c>
      <c r="I412">
        <v>93.35</v>
      </c>
      <c r="J412">
        <v>56.44</v>
      </c>
      <c r="K412">
        <v>76.813210100000006</v>
      </c>
      <c r="L412">
        <v>5.5</v>
      </c>
      <c r="M412">
        <v>0.8</v>
      </c>
      <c r="N412">
        <v>3.4502215000000001</v>
      </c>
      <c r="O412" t="s">
        <v>17</v>
      </c>
      <c r="P412" t="s">
        <v>20</v>
      </c>
    </row>
    <row r="413" spans="1:16" x14ac:dyDescent="0.25">
      <c r="A413" s="1">
        <v>43989</v>
      </c>
      <c r="B413" t="s">
        <v>19</v>
      </c>
      <c r="C413">
        <v>91.987143000000003</v>
      </c>
      <c r="D413">
        <v>63.908332999999999</v>
      </c>
      <c r="E413">
        <v>74.735472099999996</v>
      </c>
      <c r="F413">
        <v>57.931818</v>
      </c>
      <c r="G413">
        <v>43.802857000000003</v>
      </c>
      <c r="H413">
        <v>52.543239900000003</v>
      </c>
      <c r="I413">
        <v>74.917726999999999</v>
      </c>
      <c r="J413">
        <v>22.987143</v>
      </c>
      <c r="K413">
        <v>52.753140100000003</v>
      </c>
      <c r="L413">
        <v>6.9230770000000001</v>
      </c>
      <c r="M413">
        <v>4.1764710000000003</v>
      </c>
      <c r="N413">
        <v>5.6433882999999998</v>
      </c>
      <c r="O413" t="s">
        <v>17</v>
      </c>
      <c r="P413" t="s">
        <v>21</v>
      </c>
    </row>
    <row r="414" spans="1:16" x14ac:dyDescent="0.25">
      <c r="A414" s="1">
        <v>43988</v>
      </c>
      <c r="B414" t="s">
        <v>16</v>
      </c>
      <c r="C414">
        <v>67.345455000000001</v>
      </c>
      <c r="D414">
        <v>56.557143000000003</v>
      </c>
      <c r="E414">
        <v>60.733677</v>
      </c>
      <c r="F414">
        <v>60.490909000000002</v>
      </c>
      <c r="G414">
        <v>50.006250000000001</v>
      </c>
      <c r="H414">
        <v>54.625042700000002</v>
      </c>
      <c r="I414">
        <v>97.15</v>
      </c>
      <c r="J414">
        <v>71.967273000000006</v>
      </c>
      <c r="K414">
        <v>82.029851399999998</v>
      </c>
      <c r="L414">
        <v>4.9375</v>
      </c>
      <c r="M414">
        <v>1.818182</v>
      </c>
      <c r="N414">
        <v>3.2072348000000002</v>
      </c>
      <c r="O414" t="s">
        <v>17</v>
      </c>
      <c r="P414" t="s">
        <v>20</v>
      </c>
    </row>
    <row r="415" spans="1:16" x14ac:dyDescent="0.25">
      <c r="A415" s="1">
        <v>43988</v>
      </c>
      <c r="B415" t="s">
        <v>19</v>
      </c>
      <c r="C415">
        <v>82.790768999999997</v>
      </c>
      <c r="D415">
        <v>63.785713999999999</v>
      </c>
      <c r="E415">
        <v>70.618386999999998</v>
      </c>
      <c r="F415">
        <v>60.561110999999997</v>
      </c>
      <c r="G415">
        <v>49.264285999999998</v>
      </c>
      <c r="H415">
        <v>54.730338400000001</v>
      </c>
      <c r="I415">
        <v>75.991538000000006</v>
      </c>
      <c r="J415">
        <v>37.113846000000002</v>
      </c>
      <c r="K415">
        <v>62.102640999999998</v>
      </c>
      <c r="L415">
        <v>7.461538</v>
      </c>
      <c r="M415">
        <v>2.9655170000000002</v>
      </c>
      <c r="N415">
        <v>5.0363815000000001</v>
      </c>
      <c r="O415" t="s">
        <v>17</v>
      </c>
      <c r="P415" t="s">
        <v>21</v>
      </c>
    </row>
    <row r="416" spans="1:16" x14ac:dyDescent="0.25">
      <c r="A416" s="1">
        <v>43987</v>
      </c>
      <c r="B416" t="s">
        <v>16</v>
      </c>
      <c r="C416">
        <v>64.7</v>
      </c>
      <c r="D416">
        <v>55.736842000000003</v>
      </c>
      <c r="E416">
        <v>60.2051497</v>
      </c>
      <c r="F416">
        <v>59.434615000000001</v>
      </c>
      <c r="G416">
        <v>48.061818000000002</v>
      </c>
      <c r="H416">
        <v>53.7082537</v>
      </c>
      <c r="I416">
        <v>98.890384999999995</v>
      </c>
      <c r="J416">
        <v>56.497273</v>
      </c>
      <c r="K416">
        <v>80.600823300000002</v>
      </c>
      <c r="L416">
        <v>4.2727269999999997</v>
      </c>
      <c r="M416">
        <v>2.6666669999999999</v>
      </c>
      <c r="N416">
        <v>3.6515648000000001</v>
      </c>
      <c r="O416" t="s">
        <v>17</v>
      </c>
      <c r="P416" t="s">
        <v>21</v>
      </c>
    </row>
    <row r="417" spans="1:16" x14ac:dyDescent="0.25">
      <c r="A417" s="1">
        <v>43987</v>
      </c>
      <c r="B417" t="s">
        <v>19</v>
      </c>
      <c r="C417">
        <v>83.203076999999993</v>
      </c>
      <c r="D417">
        <v>61.566667000000002</v>
      </c>
      <c r="E417">
        <v>70.998425900000001</v>
      </c>
      <c r="F417">
        <v>59.733333000000002</v>
      </c>
      <c r="G417">
        <v>46.680951999999998</v>
      </c>
      <c r="H417">
        <v>54.026524899999998</v>
      </c>
      <c r="I417">
        <v>84.668485000000004</v>
      </c>
      <c r="J417">
        <v>32.003846000000003</v>
      </c>
      <c r="K417">
        <v>59.899067299999999</v>
      </c>
      <c r="L417">
        <v>8.2307690000000004</v>
      </c>
      <c r="M417">
        <v>3.9</v>
      </c>
      <c r="N417">
        <v>5.3809762000000001</v>
      </c>
      <c r="O417" t="s">
        <v>17</v>
      </c>
      <c r="P417" t="s">
        <v>21</v>
      </c>
    </row>
    <row r="418" spans="1:16" x14ac:dyDescent="0.25">
      <c r="A418" s="1">
        <v>43986</v>
      </c>
      <c r="B418" t="s">
        <v>16</v>
      </c>
      <c r="C418">
        <v>67.390908999999994</v>
      </c>
      <c r="D418">
        <v>57.827778000000002</v>
      </c>
      <c r="E418">
        <v>60.876653699999999</v>
      </c>
      <c r="F418">
        <v>57.861111000000001</v>
      </c>
      <c r="G418">
        <v>38.454545000000003</v>
      </c>
      <c r="H418">
        <v>52.1367373</v>
      </c>
      <c r="I418">
        <v>96.057777999999999</v>
      </c>
      <c r="J418">
        <v>41.198182000000003</v>
      </c>
      <c r="K418">
        <v>76.002308900000003</v>
      </c>
      <c r="L418">
        <v>5.75</v>
      </c>
      <c r="M418">
        <v>2.3636360000000001</v>
      </c>
      <c r="N418">
        <v>3.4044083000000001</v>
      </c>
      <c r="O418" t="s">
        <v>17</v>
      </c>
      <c r="P418" t="s">
        <v>20</v>
      </c>
    </row>
    <row r="419" spans="1:16" x14ac:dyDescent="0.25">
      <c r="A419" s="1">
        <v>43986</v>
      </c>
      <c r="B419" t="s">
        <v>19</v>
      </c>
      <c r="C419">
        <v>90.506153999999995</v>
      </c>
      <c r="D419">
        <v>63.72</v>
      </c>
      <c r="E419">
        <v>75.500285300000002</v>
      </c>
      <c r="F419">
        <v>59.34375</v>
      </c>
      <c r="G419">
        <v>35.327691999999999</v>
      </c>
      <c r="H419">
        <v>51.251033</v>
      </c>
      <c r="I419">
        <v>74.010625000000005</v>
      </c>
      <c r="J419">
        <v>16.876154</v>
      </c>
      <c r="K419">
        <v>49.755881299999999</v>
      </c>
      <c r="L419">
        <v>8.4615379999999991</v>
      </c>
      <c r="M419">
        <v>3.4375</v>
      </c>
      <c r="N419">
        <v>6.1623824000000003</v>
      </c>
      <c r="O419" t="s">
        <v>17</v>
      </c>
      <c r="P419" t="s">
        <v>21</v>
      </c>
    </row>
    <row r="420" spans="1:16" x14ac:dyDescent="0.25">
      <c r="A420" s="1">
        <v>43985</v>
      </c>
      <c r="B420" t="s">
        <v>16</v>
      </c>
      <c r="C420">
        <v>68.661817999999997</v>
      </c>
      <c r="D420">
        <v>57.594118000000002</v>
      </c>
      <c r="E420">
        <v>61.618283599999998</v>
      </c>
      <c r="F420">
        <v>56.529412000000001</v>
      </c>
      <c r="G420">
        <v>38.987273000000002</v>
      </c>
      <c r="H420">
        <v>52.394767600000002</v>
      </c>
      <c r="I420">
        <v>96.772941000000003</v>
      </c>
      <c r="J420">
        <v>42.589091000000003</v>
      </c>
      <c r="K420">
        <v>75.239976200000001</v>
      </c>
      <c r="L420">
        <v>6</v>
      </c>
      <c r="M420">
        <v>1.545455</v>
      </c>
      <c r="N420">
        <v>3.2730610000000002</v>
      </c>
      <c r="O420" t="s">
        <v>17</v>
      </c>
      <c r="P420" t="s">
        <v>20</v>
      </c>
    </row>
    <row r="421" spans="1:16" x14ac:dyDescent="0.25">
      <c r="A421" s="1">
        <v>43985</v>
      </c>
      <c r="B421" t="s">
        <v>19</v>
      </c>
      <c r="C421">
        <v>91.710768999999999</v>
      </c>
      <c r="D421">
        <v>62.825217000000002</v>
      </c>
      <c r="E421">
        <v>77.602086200000002</v>
      </c>
      <c r="F421">
        <v>58.32</v>
      </c>
      <c r="G421">
        <v>37.023077000000001</v>
      </c>
      <c r="H421">
        <v>50.525989699999997</v>
      </c>
      <c r="I421">
        <v>78.1905</v>
      </c>
      <c r="J421">
        <v>19.868462000000001</v>
      </c>
      <c r="K421">
        <v>47.142991899999998</v>
      </c>
      <c r="L421">
        <v>8.1538459999999997</v>
      </c>
      <c r="M421">
        <v>3.85</v>
      </c>
      <c r="N421">
        <v>6.4540535999999999</v>
      </c>
      <c r="O421" t="s">
        <v>17</v>
      </c>
      <c r="P421" t="s">
        <v>21</v>
      </c>
    </row>
    <row r="422" spans="1:16" x14ac:dyDescent="0.25">
      <c r="A422" s="1">
        <v>43984</v>
      </c>
      <c r="B422" t="s">
        <v>16</v>
      </c>
      <c r="C422">
        <v>65.863636</v>
      </c>
      <c r="D422">
        <v>55.7</v>
      </c>
      <c r="E422">
        <v>60.929423700000001</v>
      </c>
      <c r="F422">
        <v>56.011111</v>
      </c>
      <c r="G422">
        <v>42.763635999999998</v>
      </c>
      <c r="H422">
        <v>52.209879600000001</v>
      </c>
      <c r="I422">
        <v>97.48</v>
      </c>
      <c r="J422">
        <v>54.145454999999998</v>
      </c>
      <c r="K422">
        <v>76.219336600000005</v>
      </c>
      <c r="L422">
        <v>4.6111110000000002</v>
      </c>
      <c r="M422">
        <v>1.545455</v>
      </c>
      <c r="N422">
        <v>3.1736124999999999</v>
      </c>
      <c r="O422" t="s">
        <v>17</v>
      </c>
      <c r="P422" t="s">
        <v>20</v>
      </c>
    </row>
    <row r="423" spans="1:16" x14ac:dyDescent="0.25">
      <c r="A423" s="1">
        <v>43984</v>
      </c>
      <c r="B423" t="s">
        <v>19</v>
      </c>
      <c r="C423">
        <v>85.752307999999999</v>
      </c>
      <c r="D423">
        <v>63.891303999999998</v>
      </c>
      <c r="E423">
        <v>77.156763100000006</v>
      </c>
      <c r="F423">
        <v>56.934783000000003</v>
      </c>
      <c r="G423">
        <v>38.363076999999997</v>
      </c>
      <c r="H423">
        <v>52.234879300000003</v>
      </c>
      <c r="I423">
        <v>81.36</v>
      </c>
      <c r="J423">
        <v>26.090769000000002</v>
      </c>
      <c r="K423">
        <v>47.888622599999998</v>
      </c>
      <c r="L423">
        <v>7.538462</v>
      </c>
      <c r="M423">
        <v>4</v>
      </c>
      <c r="N423">
        <v>6.0591682999999996</v>
      </c>
      <c r="O423" t="s">
        <v>17</v>
      </c>
      <c r="P423" t="s">
        <v>21</v>
      </c>
    </row>
    <row r="424" spans="1:16" x14ac:dyDescent="0.25">
      <c r="A424" s="1">
        <v>43983</v>
      </c>
      <c r="B424" t="s">
        <v>16</v>
      </c>
      <c r="C424">
        <v>62.963636000000001</v>
      </c>
      <c r="D424">
        <v>56.774999999999999</v>
      </c>
      <c r="E424">
        <v>60.504011499999997</v>
      </c>
      <c r="F424">
        <v>58.035294</v>
      </c>
      <c r="G424">
        <v>45.94</v>
      </c>
      <c r="H424">
        <v>52.321525600000001</v>
      </c>
      <c r="I424">
        <v>99.305000000000007</v>
      </c>
      <c r="J424">
        <v>59.214545000000001</v>
      </c>
      <c r="K424">
        <v>77.093269599999999</v>
      </c>
      <c r="L424">
        <v>3.875</v>
      </c>
      <c r="M424">
        <v>1.2727269999999999</v>
      </c>
      <c r="N424">
        <v>2.7702094000000002</v>
      </c>
      <c r="O424" t="s">
        <v>17</v>
      </c>
      <c r="P424" t="s">
        <v>20</v>
      </c>
    </row>
    <row r="425" spans="1:16" x14ac:dyDescent="0.25">
      <c r="A425" s="1">
        <v>43983</v>
      </c>
      <c r="B425" t="s">
        <v>19</v>
      </c>
      <c r="C425">
        <v>81.77</v>
      </c>
      <c r="D425">
        <v>64.885713999999993</v>
      </c>
      <c r="E425">
        <v>76.122778999999994</v>
      </c>
      <c r="F425">
        <v>58.958888999999999</v>
      </c>
      <c r="G425">
        <v>40.069231000000002</v>
      </c>
      <c r="H425">
        <v>51.525632600000002</v>
      </c>
      <c r="I425">
        <v>75.084286000000006</v>
      </c>
      <c r="J425">
        <v>28.299230999999999</v>
      </c>
      <c r="K425">
        <v>47.721342</v>
      </c>
      <c r="L425">
        <v>8.4615379999999991</v>
      </c>
      <c r="M425">
        <v>4.0666669999999998</v>
      </c>
      <c r="N425">
        <v>6.2541514999999999</v>
      </c>
      <c r="O425" t="s">
        <v>17</v>
      </c>
      <c r="P425" t="s">
        <v>20</v>
      </c>
    </row>
    <row r="426" spans="1:16" x14ac:dyDescent="0.25">
      <c r="A426" s="1">
        <v>43982</v>
      </c>
      <c r="B426" t="s">
        <v>16</v>
      </c>
      <c r="C426">
        <v>62.927273</v>
      </c>
      <c r="D426">
        <v>55.958333000000003</v>
      </c>
      <c r="E426">
        <v>59.149858199999997</v>
      </c>
      <c r="F426">
        <v>57.93</v>
      </c>
      <c r="G426">
        <v>40.981817999999997</v>
      </c>
      <c r="H426">
        <v>52.129742299999997</v>
      </c>
      <c r="I426">
        <v>98.571428999999995</v>
      </c>
      <c r="J426">
        <v>52.135455</v>
      </c>
      <c r="K426">
        <v>80.648569800000004</v>
      </c>
      <c r="L426">
        <v>4.1500000000000004</v>
      </c>
      <c r="M426">
        <v>2</v>
      </c>
      <c r="N426">
        <v>3.0102880000000001</v>
      </c>
      <c r="O426" t="s">
        <v>17</v>
      </c>
      <c r="P426" t="s">
        <v>21</v>
      </c>
    </row>
    <row r="427" spans="1:16" x14ac:dyDescent="0.25">
      <c r="A427" s="1">
        <v>43982</v>
      </c>
      <c r="B427" t="s">
        <v>19</v>
      </c>
      <c r="C427">
        <v>83.630769000000001</v>
      </c>
      <c r="D427">
        <v>61.341175999999997</v>
      </c>
      <c r="E427">
        <v>72.918342899999999</v>
      </c>
      <c r="F427">
        <v>56.566153999999997</v>
      </c>
      <c r="G427">
        <v>38.121538000000001</v>
      </c>
      <c r="H427">
        <v>50.893907800000001</v>
      </c>
      <c r="I427">
        <v>75.575294</v>
      </c>
      <c r="J427">
        <v>26.469231000000001</v>
      </c>
      <c r="K427">
        <v>53.260316500000002</v>
      </c>
      <c r="L427">
        <v>7.6923079999999997</v>
      </c>
      <c r="M427">
        <v>3.7647059999999999</v>
      </c>
      <c r="N427">
        <v>5.8669668000000001</v>
      </c>
      <c r="O427" t="s">
        <v>17</v>
      </c>
      <c r="P427" t="s">
        <v>21</v>
      </c>
    </row>
    <row r="428" spans="1:16" x14ac:dyDescent="0.25">
      <c r="A428" s="1">
        <v>43981</v>
      </c>
      <c r="B428" t="s">
        <v>16</v>
      </c>
      <c r="C428">
        <v>62.496364</v>
      </c>
      <c r="D428">
        <v>55.233333000000002</v>
      </c>
      <c r="E428">
        <v>58.882468899999999</v>
      </c>
      <c r="F428">
        <v>58.23</v>
      </c>
      <c r="G428">
        <v>45.618181999999997</v>
      </c>
      <c r="H428">
        <v>53.136959500000003</v>
      </c>
      <c r="I428">
        <v>98.211250000000007</v>
      </c>
      <c r="J428">
        <v>57.073636</v>
      </c>
      <c r="K428">
        <v>83.344389300000003</v>
      </c>
      <c r="L428">
        <v>6.2222220000000004</v>
      </c>
      <c r="M428">
        <v>1.6875</v>
      </c>
      <c r="N428">
        <v>3.7615349</v>
      </c>
      <c r="O428" t="s">
        <v>17</v>
      </c>
      <c r="P428" t="s">
        <v>20</v>
      </c>
    </row>
    <row r="429" spans="1:16" x14ac:dyDescent="0.25">
      <c r="A429" s="1">
        <v>43981</v>
      </c>
      <c r="B429" t="s">
        <v>19</v>
      </c>
      <c r="C429">
        <v>80.927691999999993</v>
      </c>
      <c r="D429">
        <v>59.663158000000003</v>
      </c>
      <c r="E429">
        <v>68.246298699999997</v>
      </c>
      <c r="F429">
        <v>57.923529000000002</v>
      </c>
      <c r="G429">
        <v>42.495384999999999</v>
      </c>
      <c r="H429">
        <v>52.773825199999997</v>
      </c>
      <c r="I429">
        <v>83.186667</v>
      </c>
      <c r="J429">
        <v>28.945385000000002</v>
      </c>
      <c r="K429">
        <v>63.839400699999999</v>
      </c>
      <c r="L429">
        <v>7.2142860000000004</v>
      </c>
      <c r="M429">
        <v>4.4761899999999999</v>
      </c>
      <c r="N429">
        <v>5.9384151999999997</v>
      </c>
      <c r="O429" t="s">
        <v>17</v>
      </c>
      <c r="P429" t="s">
        <v>21</v>
      </c>
    </row>
    <row r="430" spans="1:16" x14ac:dyDescent="0.25">
      <c r="A430" s="1">
        <v>43980</v>
      </c>
      <c r="B430" t="s">
        <v>16</v>
      </c>
      <c r="C430">
        <v>63.327272999999998</v>
      </c>
      <c r="D430">
        <v>56.522221999999999</v>
      </c>
      <c r="E430">
        <v>59.1263784</v>
      </c>
      <c r="F430">
        <v>58.712499999999999</v>
      </c>
      <c r="G430">
        <v>50.232726999999997</v>
      </c>
      <c r="H430">
        <v>53.860706200000003</v>
      </c>
      <c r="I430">
        <v>96.419375000000002</v>
      </c>
      <c r="J430">
        <v>66.158181999999996</v>
      </c>
      <c r="K430">
        <v>84.417803699999993</v>
      </c>
      <c r="L430">
        <v>6</v>
      </c>
      <c r="M430">
        <v>2.0909089999999999</v>
      </c>
      <c r="N430">
        <v>3.6327102999999998</v>
      </c>
      <c r="O430" t="s">
        <v>17</v>
      </c>
      <c r="P430" t="s">
        <v>20</v>
      </c>
    </row>
    <row r="431" spans="1:16" x14ac:dyDescent="0.25">
      <c r="A431" s="1">
        <v>43980</v>
      </c>
      <c r="B431" t="s">
        <v>19</v>
      </c>
      <c r="C431">
        <v>83.332307999999998</v>
      </c>
      <c r="D431">
        <v>62.847368000000003</v>
      </c>
      <c r="E431">
        <v>70.773308900000004</v>
      </c>
      <c r="F431">
        <v>59.82</v>
      </c>
      <c r="G431">
        <v>49.190769000000003</v>
      </c>
      <c r="H431">
        <v>53.656941099999997</v>
      </c>
      <c r="I431">
        <v>78.801428999999999</v>
      </c>
      <c r="J431">
        <v>36.467692</v>
      </c>
      <c r="K431">
        <v>59.913026500000001</v>
      </c>
      <c r="L431">
        <v>7.538462</v>
      </c>
      <c r="M431">
        <v>3.6111110000000002</v>
      </c>
      <c r="N431">
        <v>5.6439196999999997</v>
      </c>
      <c r="O431" t="s">
        <v>17</v>
      </c>
      <c r="P431" t="s">
        <v>21</v>
      </c>
    </row>
    <row r="432" spans="1:16" x14ac:dyDescent="0.25">
      <c r="A432" s="1">
        <v>43979</v>
      </c>
      <c r="B432" t="s">
        <v>16</v>
      </c>
      <c r="C432">
        <v>61.909090999999997</v>
      </c>
      <c r="D432">
        <v>54.009090999999998</v>
      </c>
      <c r="E432">
        <v>58.489306599999999</v>
      </c>
      <c r="F432">
        <v>57.026316000000001</v>
      </c>
      <c r="G432">
        <v>49.818182</v>
      </c>
      <c r="H432">
        <v>53.148213400000003</v>
      </c>
      <c r="I432">
        <v>97.958946999999995</v>
      </c>
      <c r="J432">
        <v>74.116364000000004</v>
      </c>
      <c r="K432">
        <v>83.990780400000006</v>
      </c>
      <c r="L432">
        <v>4.8</v>
      </c>
      <c r="M432">
        <v>1.9090910000000001</v>
      </c>
      <c r="N432">
        <v>3.1667440999999998</v>
      </c>
      <c r="O432" t="s">
        <v>17</v>
      </c>
      <c r="P432" t="s">
        <v>20</v>
      </c>
    </row>
    <row r="433" spans="1:16" x14ac:dyDescent="0.25">
      <c r="A433" s="1">
        <v>43979</v>
      </c>
      <c r="B433" t="s">
        <v>19</v>
      </c>
      <c r="C433">
        <v>82.776922999999996</v>
      </c>
      <c r="D433">
        <v>63.884999999999998</v>
      </c>
      <c r="E433">
        <v>71.356190400000003</v>
      </c>
      <c r="F433">
        <v>57.969231000000001</v>
      </c>
      <c r="G433">
        <v>49.184615000000001</v>
      </c>
      <c r="H433">
        <v>53.540836499999997</v>
      </c>
      <c r="I433">
        <v>72.244444000000001</v>
      </c>
      <c r="J433">
        <v>43.377692000000003</v>
      </c>
      <c r="K433">
        <v>58.064704599999999</v>
      </c>
      <c r="L433">
        <v>7.3125</v>
      </c>
      <c r="M433">
        <v>4.3</v>
      </c>
      <c r="N433">
        <v>5.8153752000000001</v>
      </c>
      <c r="O433" t="s">
        <v>17</v>
      </c>
      <c r="P433" t="s">
        <v>21</v>
      </c>
    </row>
    <row r="434" spans="1:16" x14ac:dyDescent="0.25">
      <c r="A434" s="1">
        <v>43978</v>
      </c>
      <c r="B434" t="s">
        <v>16</v>
      </c>
      <c r="C434">
        <v>64.450908999999996</v>
      </c>
      <c r="D434">
        <v>49.472726999999999</v>
      </c>
      <c r="E434">
        <v>57.847850999999999</v>
      </c>
      <c r="F434">
        <v>56.072727</v>
      </c>
      <c r="G434">
        <v>46.054544999999997</v>
      </c>
      <c r="H434">
        <v>51.417681999999999</v>
      </c>
      <c r="I434">
        <v>90.077777999999995</v>
      </c>
      <c r="J434">
        <v>60.555455000000002</v>
      </c>
      <c r="K434">
        <v>81.107603699999999</v>
      </c>
      <c r="L434">
        <v>5.5217390000000002</v>
      </c>
      <c r="M434">
        <v>1.818182</v>
      </c>
      <c r="N434">
        <v>2.9355578000000002</v>
      </c>
      <c r="O434" t="s">
        <v>17</v>
      </c>
      <c r="P434" t="s">
        <v>20</v>
      </c>
    </row>
    <row r="435" spans="1:16" x14ac:dyDescent="0.25">
      <c r="A435" s="1">
        <v>43978</v>
      </c>
      <c r="B435" t="s">
        <v>19</v>
      </c>
      <c r="C435">
        <v>86.307692000000003</v>
      </c>
      <c r="D435">
        <v>61.291303999999997</v>
      </c>
      <c r="E435">
        <v>70.393740899999997</v>
      </c>
      <c r="F435">
        <v>56.210768999999999</v>
      </c>
      <c r="G435">
        <v>46.82</v>
      </c>
      <c r="H435">
        <v>52.196664699999999</v>
      </c>
      <c r="I435">
        <v>78.395516999999998</v>
      </c>
      <c r="J435">
        <v>33.570768999999999</v>
      </c>
      <c r="K435">
        <v>58.183191800000003</v>
      </c>
      <c r="L435">
        <v>7.2</v>
      </c>
      <c r="M435">
        <v>2.85</v>
      </c>
      <c r="N435">
        <v>5.3899965999999999</v>
      </c>
      <c r="O435" t="s">
        <v>17</v>
      </c>
      <c r="P435" t="s">
        <v>21</v>
      </c>
    </row>
    <row r="436" spans="1:16" x14ac:dyDescent="0.25">
      <c r="A436" s="1">
        <v>43977</v>
      </c>
      <c r="B436" t="s">
        <v>16</v>
      </c>
      <c r="C436">
        <v>63.6</v>
      </c>
      <c r="D436">
        <v>48.094444000000003</v>
      </c>
      <c r="E436">
        <v>56.8019374</v>
      </c>
      <c r="F436">
        <v>56.149332999999999</v>
      </c>
      <c r="G436">
        <v>46.554544999999997</v>
      </c>
      <c r="H436">
        <v>50.403469899999997</v>
      </c>
      <c r="I436">
        <v>95.960555999999997</v>
      </c>
      <c r="J436">
        <v>55.270909000000003</v>
      </c>
      <c r="K436">
        <v>81.093122600000001</v>
      </c>
      <c r="L436">
        <v>4.8461540000000003</v>
      </c>
      <c r="M436">
        <v>1.454545</v>
      </c>
      <c r="N436">
        <v>3.7989834</v>
      </c>
      <c r="O436" t="s">
        <v>17</v>
      </c>
      <c r="P436" t="s">
        <v>20</v>
      </c>
    </row>
    <row r="437" spans="1:16" x14ac:dyDescent="0.25">
      <c r="A437" s="1">
        <v>43977</v>
      </c>
      <c r="B437" t="s">
        <v>19</v>
      </c>
      <c r="C437">
        <v>86.769231000000005</v>
      </c>
      <c r="D437">
        <v>56.661904999999997</v>
      </c>
      <c r="E437">
        <v>67.956498499999995</v>
      </c>
      <c r="F437">
        <v>54.590667000000003</v>
      </c>
      <c r="G437">
        <v>44.976190000000003</v>
      </c>
      <c r="H437">
        <v>50.190557200000001</v>
      </c>
      <c r="I437">
        <v>69.347825999999998</v>
      </c>
      <c r="J437">
        <v>28.160768999999998</v>
      </c>
      <c r="K437">
        <v>58.407386600000002</v>
      </c>
      <c r="L437">
        <v>6.6923079999999997</v>
      </c>
      <c r="M437">
        <v>3.285714</v>
      </c>
      <c r="N437">
        <v>5.1412924999999996</v>
      </c>
      <c r="O437" t="s">
        <v>17</v>
      </c>
      <c r="P437" t="s">
        <v>20</v>
      </c>
    </row>
    <row r="438" spans="1:16" x14ac:dyDescent="0.25">
      <c r="A438" s="1">
        <v>43976</v>
      </c>
      <c r="B438" t="s">
        <v>16</v>
      </c>
      <c r="C438">
        <v>64.876363999999995</v>
      </c>
      <c r="D438">
        <v>52.593938999999999</v>
      </c>
      <c r="E438">
        <v>58.213757000000001</v>
      </c>
      <c r="F438">
        <v>54.758181999999998</v>
      </c>
      <c r="G438">
        <v>47.161538</v>
      </c>
      <c r="H438">
        <v>50.714554999999997</v>
      </c>
      <c r="I438">
        <v>98.171211999999997</v>
      </c>
      <c r="J438">
        <v>58.386364</v>
      </c>
      <c r="K438">
        <v>78.107250800000003</v>
      </c>
      <c r="L438">
        <v>5.8461540000000003</v>
      </c>
      <c r="M438">
        <v>1.6363639999999999</v>
      </c>
      <c r="N438">
        <v>3.9142155000000001</v>
      </c>
      <c r="O438" t="s">
        <v>17</v>
      </c>
      <c r="P438" t="s">
        <v>20</v>
      </c>
    </row>
    <row r="439" spans="1:16" x14ac:dyDescent="0.25">
      <c r="A439" s="1">
        <v>43976</v>
      </c>
      <c r="B439" t="s">
        <v>19</v>
      </c>
      <c r="C439">
        <v>83.658332999999999</v>
      </c>
      <c r="D439">
        <v>56.807406999999998</v>
      </c>
      <c r="E439">
        <v>69.408254799999995</v>
      </c>
      <c r="F439">
        <v>55.412308000000003</v>
      </c>
      <c r="G439">
        <v>44.992308000000001</v>
      </c>
      <c r="H439">
        <v>49.365210300000001</v>
      </c>
      <c r="I439">
        <v>74.23</v>
      </c>
      <c r="J439">
        <v>32.345385</v>
      </c>
      <c r="K439">
        <v>53.416378399999999</v>
      </c>
      <c r="L439">
        <v>8.25</v>
      </c>
      <c r="M439">
        <v>4.9375</v>
      </c>
      <c r="N439">
        <v>6.7536358999999999</v>
      </c>
      <c r="O439" t="s">
        <v>17</v>
      </c>
      <c r="P439" t="s">
        <v>20</v>
      </c>
    </row>
    <row r="440" spans="1:16" x14ac:dyDescent="0.25">
      <c r="A440" s="1">
        <v>43975</v>
      </c>
      <c r="B440" t="s">
        <v>16</v>
      </c>
      <c r="C440">
        <v>62.218181999999999</v>
      </c>
      <c r="D440">
        <v>51.941667000000002</v>
      </c>
      <c r="E440">
        <v>57.259573400000001</v>
      </c>
      <c r="F440">
        <v>55.445</v>
      </c>
      <c r="G440">
        <v>33.154544999999999</v>
      </c>
      <c r="H440">
        <v>49.983195000000002</v>
      </c>
      <c r="I440">
        <v>95.513333000000003</v>
      </c>
      <c r="J440">
        <v>35.08</v>
      </c>
      <c r="K440">
        <v>79.565260499999994</v>
      </c>
      <c r="L440">
        <v>6.0952380000000002</v>
      </c>
      <c r="M440">
        <v>0.90909099999999998</v>
      </c>
      <c r="N440">
        <v>3.5736089</v>
      </c>
      <c r="O440" t="s">
        <v>17</v>
      </c>
      <c r="P440" t="s">
        <v>20</v>
      </c>
    </row>
    <row r="441" spans="1:16" x14ac:dyDescent="0.25">
      <c r="A441" s="1">
        <v>43975</v>
      </c>
      <c r="B441" t="s">
        <v>19</v>
      </c>
      <c r="C441">
        <v>83.407143000000005</v>
      </c>
      <c r="D441">
        <v>61.504761999999999</v>
      </c>
      <c r="E441">
        <v>69.1634356</v>
      </c>
      <c r="F441">
        <v>55.556249999999999</v>
      </c>
      <c r="G441">
        <v>35.828570999999997</v>
      </c>
      <c r="H441">
        <v>49.1961382</v>
      </c>
      <c r="I441">
        <v>75.623500000000007</v>
      </c>
      <c r="J441">
        <v>19.115714000000001</v>
      </c>
      <c r="K441">
        <v>54.534717000000001</v>
      </c>
      <c r="L441">
        <v>8.7142859999999995</v>
      </c>
      <c r="M441">
        <v>4.5999999999999996</v>
      </c>
      <c r="N441">
        <v>6.2939946000000004</v>
      </c>
      <c r="O441" t="s">
        <v>17</v>
      </c>
      <c r="P441" t="s">
        <v>20</v>
      </c>
    </row>
    <row r="442" spans="1:16" x14ac:dyDescent="0.25">
      <c r="A442" s="1">
        <v>43974</v>
      </c>
      <c r="B442" t="s">
        <v>16</v>
      </c>
      <c r="C442">
        <v>59.333333000000003</v>
      </c>
      <c r="D442">
        <v>49.518182000000003</v>
      </c>
      <c r="E442">
        <v>56.439081299999998</v>
      </c>
      <c r="F442">
        <v>55.4</v>
      </c>
      <c r="G442">
        <v>34.799999999999997</v>
      </c>
      <c r="H442">
        <v>49.726520700000002</v>
      </c>
      <c r="I442">
        <v>95.317273</v>
      </c>
      <c r="J442">
        <v>46.592726999999996</v>
      </c>
      <c r="K442">
        <v>80.921718100000007</v>
      </c>
      <c r="L442">
        <v>5.5833329999999997</v>
      </c>
      <c r="M442">
        <v>1.454545</v>
      </c>
      <c r="N442">
        <v>3.6309863</v>
      </c>
      <c r="O442" t="s">
        <v>17</v>
      </c>
      <c r="P442" t="s">
        <v>20</v>
      </c>
    </row>
    <row r="443" spans="1:16" x14ac:dyDescent="0.25">
      <c r="A443" s="1">
        <v>43974</v>
      </c>
      <c r="B443" t="s">
        <v>19</v>
      </c>
      <c r="C443">
        <v>81.330769000000004</v>
      </c>
      <c r="D443">
        <v>59.010556000000001</v>
      </c>
      <c r="E443">
        <v>68.423996599999995</v>
      </c>
      <c r="F443">
        <v>55.940741000000003</v>
      </c>
      <c r="G443">
        <v>31.815384999999999</v>
      </c>
      <c r="H443">
        <v>49.764420600000001</v>
      </c>
      <c r="I443">
        <v>86.398148000000006</v>
      </c>
      <c r="J443">
        <v>20.411538</v>
      </c>
      <c r="K443">
        <v>58.673184900000003</v>
      </c>
      <c r="L443">
        <v>7.461538</v>
      </c>
      <c r="M443">
        <v>3.5</v>
      </c>
      <c r="N443">
        <v>5.5143203999999999</v>
      </c>
      <c r="O443" t="s">
        <v>17</v>
      </c>
      <c r="P443" t="s">
        <v>20</v>
      </c>
    </row>
    <row r="444" spans="1:16" x14ac:dyDescent="0.25">
      <c r="A444" s="1">
        <v>43973</v>
      </c>
      <c r="B444" t="s">
        <v>16</v>
      </c>
      <c r="C444">
        <v>64.027272999999994</v>
      </c>
      <c r="D444">
        <v>49.528570999999999</v>
      </c>
      <c r="E444">
        <v>56.413286800000002</v>
      </c>
      <c r="F444">
        <v>57.436</v>
      </c>
      <c r="G444">
        <v>41.236364000000002</v>
      </c>
      <c r="H444">
        <v>49.8731917</v>
      </c>
      <c r="I444">
        <v>100</v>
      </c>
      <c r="J444">
        <v>59.3</v>
      </c>
      <c r="K444">
        <v>80.721361299999998</v>
      </c>
      <c r="L444">
        <v>4.7</v>
      </c>
      <c r="M444">
        <v>2.0714290000000002</v>
      </c>
      <c r="N444">
        <v>3.2029610000000002</v>
      </c>
      <c r="O444" t="s">
        <v>17</v>
      </c>
      <c r="P444" t="s">
        <v>20</v>
      </c>
    </row>
    <row r="445" spans="1:16" x14ac:dyDescent="0.25">
      <c r="A445" s="1">
        <v>43973</v>
      </c>
      <c r="B445" t="s">
        <v>19</v>
      </c>
      <c r="C445">
        <v>85.523077000000001</v>
      </c>
      <c r="D445">
        <v>55.139285999999998</v>
      </c>
      <c r="E445">
        <v>67.476759299999998</v>
      </c>
      <c r="F445">
        <v>58.127777999999999</v>
      </c>
      <c r="G445">
        <v>38.366667</v>
      </c>
      <c r="H445">
        <v>49.798465499999999</v>
      </c>
      <c r="I445">
        <v>95.884286000000003</v>
      </c>
      <c r="J445">
        <v>31.303846</v>
      </c>
      <c r="K445">
        <v>58.711626699999997</v>
      </c>
      <c r="L445">
        <v>7.6923079999999997</v>
      </c>
      <c r="M445">
        <v>3.785714</v>
      </c>
      <c r="N445">
        <v>5.9611339000000001</v>
      </c>
      <c r="O445" t="s">
        <v>17</v>
      </c>
      <c r="P445" t="s">
        <v>20</v>
      </c>
    </row>
    <row r="446" spans="1:16" x14ac:dyDescent="0.25">
      <c r="A446" s="1">
        <v>43972</v>
      </c>
      <c r="B446" t="s">
        <v>16</v>
      </c>
      <c r="C446">
        <v>62.827272999999998</v>
      </c>
      <c r="D446">
        <v>49.891666999999998</v>
      </c>
      <c r="E446">
        <v>55.988618899999999</v>
      </c>
      <c r="F446">
        <v>57.676923000000002</v>
      </c>
      <c r="G446">
        <v>42.4</v>
      </c>
      <c r="H446">
        <v>48.730837800000003</v>
      </c>
      <c r="I446">
        <v>100</v>
      </c>
      <c r="J446">
        <v>47.936363999999998</v>
      </c>
      <c r="K446">
        <v>78.787215000000003</v>
      </c>
      <c r="L446">
        <v>6.1818179999999998</v>
      </c>
      <c r="M446">
        <v>2</v>
      </c>
      <c r="N446">
        <v>4.1782442</v>
      </c>
      <c r="O446" t="s">
        <v>17</v>
      </c>
      <c r="P446" t="s">
        <v>21</v>
      </c>
    </row>
    <row r="447" spans="1:16" x14ac:dyDescent="0.25">
      <c r="A447" s="1">
        <v>43972</v>
      </c>
      <c r="B447" t="s">
        <v>19</v>
      </c>
      <c r="C447">
        <v>84.861537999999996</v>
      </c>
      <c r="D447">
        <v>54.264705999999997</v>
      </c>
      <c r="E447">
        <v>66.319772900000004</v>
      </c>
      <c r="F447">
        <v>58.8</v>
      </c>
      <c r="G447">
        <v>39.028570999999999</v>
      </c>
      <c r="H447">
        <v>46.798494699999999</v>
      </c>
      <c r="I447">
        <v>81.100588000000002</v>
      </c>
      <c r="J447">
        <v>24.713846</v>
      </c>
      <c r="K447">
        <v>55.410577199999999</v>
      </c>
      <c r="L447">
        <v>8.5714290000000002</v>
      </c>
      <c r="M447">
        <v>2.7894739999999998</v>
      </c>
      <c r="N447">
        <v>5.6650986000000003</v>
      </c>
      <c r="O447" t="s">
        <v>17</v>
      </c>
      <c r="P447" t="s">
        <v>21</v>
      </c>
    </row>
    <row r="448" spans="1:16" x14ac:dyDescent="0.25">
      <c r="A448" s="1">
        <v>43971</v>
      </c>
      <c r="B448" t="s">
        <v>16</v>
      </c>
      <c r="C448">
        <v>61.558332999999998</v>
      </c>
      <c r="D448">
        <v>51.883333</v>
      </c>
      <c r="E448">
        <v>56.001281900000002</v>
      </c>
      <c r="F448">
        <v>58.241667</v>
      </c>
      <c r="G448">
        <v>33.945455000000003</v>
      </c>
      <c r="H448">
        <v>48.059522999999999</v>
      </c>
      <c r="I448">
        <v>93.729332999999997</v>
      </c>
      <c r="J448">
        <v>37.655455000000003</v>
      </c>
      <c r="K448">
        <v>76.961816400000004</v>
      </c>
      <c r="L448">
        <v>8.9583329999999997</v>
      </c>
      <c r="M448">
        <v>0.54545500000000002</v>
      </c>
      <c r="N448">
        <v>4.9296141000000002</v>
      </c>
      <c r="O448" t="s">
        <v>17</v>
      </c>
      <c r="P448" t="s">
        <v>20</v>
      </c>
    </row>
    <row r="449" spans="1:16" x14ac:dyDescent="0.25">
      <c r="A449" s="1">
        <v>43971</v>
      </c>
      <c r="B449" t="s">
        <v>19</v>
      </c>
      <c r="C449">
        <v>86.893332999999998</v>
      </c>
      <c r="D449">
        <v>59.816667000000002</v>
      </c>
      <c r="E449">
        <v>66.960988299999997</v>
      </c>
      <c r="F449">
        <v>58.681249999999999</v>
      </c>
      <c r="G449">
        <v>32.479999999999997</v>
      </c>
      <c r="H449">
        <v>45.370857299999997</v>
      </c>
      <c r="I449">
        <v>72.191999999999993</v>
      </c>
      <c r="J449">
        <v>15.696667</v>
      </c>
      <c r="K449">
        <v>51.469368099999997</v>
      </c>
      <c r="L449">
        <v>11.3</v>
      </c>
      <c r="M449">
        <v>3.75</v>
      </c>
      <c r="N449">
        <v>6.9703125000000004</v>
      </c>
      <c r="O449" t="s">
        <v>17</v>
      </c>
      <c r="P449" t="s">
        <v>20</v>
      </c>
    </row>
    <row r="450" spans="1:16" x14ac:dyDescent="0.25">
      <c r="A450" s="1">
        <v>43970</v>
      </c>
      <c r="B450" t="s">
        <v>16</v>
      </c>
      <c r="C450">
        <v>59.3</v>
      </c>
      <c r="D450">
        <v>51.38</v>
      </c>
      <c r="E450">
        <v>56.615483500000003</v>
      </c>
      <c r="F450">
        <v>57.99</v>
      </c>
      <c r="G450">
        <v>30.581817999999998</v>
      </c>
      <c r="H450">
        <v>49.584897900000001</v>
      </c>
      <c r="I450">
        <v>96.094166999999999</v>
      </c>
      <c r="J450">
        <v>38.575454999999998</v>
      </c>
      <c r="K450">
        <v>80.323916999999994</v>
      </c>
      <c r="L450">
        <v>7.1304350000000003</v>
      </c>
      <c r="M450">
        <v>1.7272730000000001</v>
      </c>
      <c r="N450">
        <v>4.5952371000000003</v>
      </c>
      <c r="O450" t="s">
        <v>17</v>
      </c>
      <c r="P450" t="s">
        <v>21</v>
      </c>
    </row>
    <row r="451" spans="1:16" x14ac:dyDescent="0.25">
      <c r="A451" s="1">
        <v>43970</v>
      </c>
      <c r="B451" t="s">
        <v>19</v>
      </c>
      <c r="C451">
        <v>83.615385000000003</v>
      </c>
      <c r="D451">
        <v>57.325000000000003</v>
      </c>
      <c r="E451">
        <v>66.444695899999999</v>
      </c>
      <c r="F451">
        <v>58.588889000000002</v>
      </c>
      <c r="G451">
        <v>28.807691999999999</v>
      </c>
      <c r="H451">
        <v>48.107250800000003</v>
      </c>
      <c r="I451">
        <v>75.245500000000007</v>
      </c>
      <c r="J451">
        <v>16.146153999999999</v>
      </c>
      <c r="K451">
        <v>58.332249699999998</v>
      </c>
      <c r="L451">
        <v>10.5</v>
      </c>
      <c r="M451">
        <v>4.6111110000000002</v>
      </c>
      <c r="N451">
        <v>6.2428504</v>
      </c>
      <c r="O451" t="s">
        <v>17</v>
      </c>
      <c r="P451" t="s">
        <v>21</v>
      </c>
    </row>
    <row r="452" spans="1:16" x14ac:dyDescent="0.25">
      <c r="A452" s="1">
        <v>43969</v>
      </c>
      <c r="B452" t="s">
        <v>16</v>
      </c>
      <c r="C452">
        <v>58.606667000000002</v>
      </c>
      <c r="D452">
        <v>52.279487000000003</v>
      </c>
      <c r="E452">
        <v>56.653708100000003</v>
      </c>
      <c r="F452">
        <v>56.773333000000001</v>
      </c>
      <c r="G452">
        <v>37.272727000000003</v>
      </c>
      <c r="H452">
        <v>51.344469099999998</v>
      </c>
      <c r="I452">
        <v>97.088571000000002</v>
      </c>
      <c r="J452">
        <v>51.776364000000001</v>
      </c>
      <c r="K452">
        <v>84.354036199999996</v>
      </c>
      <c r="L452">
        <v>7.4</v>
      </c>
      <c r="M452">
        <v>2.214286</v>
      </c>
      <c r="N452">
        <v>4.2778235000000002</v>
      </c>
      <c r="O452" t="s">
        <v>17</v>
      </c>
      <c r="P452" t="s">
        <v>18</v>
      </c>
    </row>
    <row r="453" spans="1:16" x14ac:dyDescent="0.25">
      <c r="A453" s="1">
        <v>43969</v>
      </c>
      <c r="B453" t="s">
        <v>19</v>
      </c>
      <c r="C453">
        <v>79.263636000000005</v>
      </c>
      <c r="D453">
        <v>55.153488000000003</v>
      </c>
      <c r="E453">
        <v>66.363910700000005</v>
      </c>
      <c r="F453">
        <v>58.205556000000001</v>
      </c>
      <c r="G453">
        <v>23.127272999999999</v>
      </c>
      <c r="H453">
        <v>50.433908099999996</v>
      </c>
      <c r="I453">
        <v>92.452325999999999</v>
      </c>
      <c r="J453">
        <v>13.688181999999999</v>
      </c>
      <c r="K453">
        <v>64.403239099999993</v>
      </c>
      <c r="L453">
        <v>8.0625</v>
      </c>
      <c r="M453">
        <v>3.7777780000000001</v>
      </c>
      <c r="N453">
        <v>5.7573831000000002</v>
      </c>
      <c r="O453" t="s">
        <v>17</v>
      </c>
      <c r="P453" t="s">
        <v>18</v>
      </c>
    </row>
    <row r="454" spans="1:16" x14ac:dyDescent="0.25">
      <c r="A454" s="1">
        <v>43968</v>
      </c>
      <c r="B454" t="s">
        <v>16</v>
      </c>
      <c r="C454">
        <v>59.898333000000001</v>
      </c>
      <c r="D454">
        <v>52.34375</v>
      </c>
      <c r="E454">
        <v>57.129918199999999</v>
      </c>
      <c r="F454">
        <v>55.867826000000001</v>
      </c>
      <c r="G454">
        <v>45.65</v>
      </c>
      <c r="H454">
        <v>51.246451299999997</v>
      </c>
      <c r="I454">
        <v>90</v>
      </c>
      <c r="J454">
        <v>77.627499999999998</v>
      </c>
      <c r="K454">
        <v>81.716509900000005</v>
      </c>
      <c r="L454">
        <v>5.5217390000000002</v>
      </c>
      <c r="M454">
        <v>2.8181820000000002</v>
      </c>
      <c r="N454">
        <v>3.8434012000000002</v>
      </c>
      <c r="O454" t="s">
        <v>17</v>
      </c>
      <c r="P454" t="s">
        <v>20</v>
      </c>
    </row>
    <row r="455" spans="1:16" x14ac:dyDescent="0.25">
      <c r="A455" s="1">
        <v>43968</v>
      </c>
      <c r="B455" t="s">
        <v>19</v>
      </c>
      <c r="C455">
        <v>75.946154000000007</v>
      </c>
      <c r="D455">
        <v>63.017646999999997</v>
      </c>
      <c r="E455">
        <v>68.7905576</v>
      </c>
      <c r="F455">
        <v>58.55</v>
      </c>
      <c r="G455">
        <v>43.507691999999999</v>
      </c>
      <c r="H455">
        <v>50.549055899999999</v>
      </c>
      <c r="I455">
        <v>62.962499999999999</v>
      </c>
      <c r="J455">
        <v>47.301538000000001</v>
      </c>
      <c r="K455">
        <v>55.718144700000003</v>
      </c>
      <c r="L455">
        <v>6.8461540000000003</v>
      </c>
      <c r="M455">
        <v>4.7</v>
      </c>
      <c r="N455">
        <v>6.0006528000000001</v>
      </c>
      <c r="O455" t="s">
        <v>17</v>
      </c>
      <c r="P455" t="s">
        <v>20</v>
      </c>
    </row>
    <row r="456" spans="1:16" x14ac:dyDescent="0.25">
      <c r="A456" s="1">
        <v>43967</v>
      </c>
      <c r="B456" t="s">
        <v>16</v>
      </c>
      <c r="C456">
        <v>64.843636000000004</v>
      </c>
      <c r="D456">
        <v>50.745455</v>
      </c>
      <c r="E456">
        <v>56.687290699999998</v>
      </c>
      <c r="F456">
        <v>56.040666999999999</v>
      </c>
      <c r="G456">
        <v>38.858181999999999</v>
      </c>
      <c r="H456">
        <v>49.735912800000001</v>
      </c>
      <c r="I456">
        <v>93.555667</v>
      </c>
      <c r="J456">
        <v>39.037272999999999</v>
      </c>
      <c r="K456">
        <v>80.1465125</v>
      </c>
      <c r="L456">
        <v>5.733333</v>
      </c>
      <c r="M456">
        <v>1.545455</v>
      </c>
      <c r="N456">
        <v>3.6964394</v>
      </c>
      <c r="O456" t="s">
        <v>17</v>
      </c>
      <c r="P456" t="s">
        <v>20</v>
      </c>
    </row>
    <row r="457" spans="1:16" x14ac:dyDescent="0.25">
      <c r="A457" s="1">
        <v>43967</v>
      </c>
      <c r="B457" t="s">
        <v>19</v>
      </c>
      <c r="C457">
        <v>83.357142999999994</v>
      </c>
      <c r="D457">
        <v>58.952173999999999</v>
      </c>
      <c r="E457">
        <v>68.191191500000002</v>
      </c>
      <c r="F457">
        <v>55.553846</v>
      </c>
      <c r="G457">
        <v>37.864286</v>
      </c>
      <c r="H457">
        <v>49.559515599999997</v>
      </c>
      <c r="I457">
        <v>70.148667000000003</v>
      </c>
      <c r="J457">
        <v>20.580714</v>
      </c>
      <c r="K457">
        <v>56.126869800000001</v>
      </c>
      <c r="L457">
        <v>7.6428570000000002</v>
      </c>
      <c r="M457">
        <v>4.4000000000000004</v>
      </c>
      <c r="N457">
        <v>6.0457739999999998</v>
      </c>
      <c r="O457" t="s">
        <v>17</v>
      </c>
      <c r="P457" t="s">
        <v>20</v>
      </c>
    </row>
    <row r="458" spans="1:16" x14ac:dyDescent="0.25">
      <c r="A458" s="1">
        <v>43966</v>
      </c>
      <c r="B458" t="s">
        <v>16</v>
      </c>
      <c r="C458">
        <v>65.845455000000001</v>
      </c>
      <c r="D458">
        <v>52.718181999999999</v>
      </c>
      <c r="E458">
        <v>57.605650400000002</v>
      </c>
      <c r="F458">
        <v>55.263635999999998</v>
      </c>
      <c r="G458">
        <v>27.263636000000002</v>
      </c>
      <c r="H458">
        <v>48.094614</v>
      </c>
      <c r="I458">
        <v>92.754666999999998</v>
      </c>
      <c r="J458">
        <v>23.755455000000001</v>
      </c>
      <c r="K458">
        <v>75.0900161</v>
      </c>
      <c r="L458">
        <v>7</v>
      </c>
      <c r="M458">
        <v>1.2727269999999999</v>
      </c>
      <c r="N458">
        <v>3.4585861000000002</v>
      </c>
      <c r="O458" t="s">
        <v>17</v>
      </c>
      <c r="P458" t="s">
        <v>20</v>
      </c>
    </row>
    <row r="459" spans="1:16" x14ac:dyDescent="0.25">
      <c r="A459" s="1">
        <v>43966</v>
      </c>
      <c r="B459" t="s">
        <v>19</v>
      </c>
      <c r="C459">
        <v>88.175385000000006</v>
      </c>
      <c r="D459">
        <v>57.614286</v>
      </c>
      <c r="E459">
        <v>67.5790863</v>
      </c>
      <c r="F459">
        <v>57.15</v>
      </c>
      <c r="G459">
        <v>24.904615</v>
      </c>
      <c r="H459">
        <v>48.183864499999999</v>
      </c>
      <c r="I459">
        <v>90.654285999999999</v>
      </c>
      <c r="J459">
        <v>11.121537999999999</v>
      </c>
      <c r="K459">
        <v>57.9498897</v>
      </c>
      <c r="L459">
        <v>11.095238</v>
      </c>
      <c r="M459">
        <v>4.4583329999999997</v>
      </c>
      <c r="N459">
        <v>6.1323382000000004</v>
      </c>
      <c r="O459" t="s">
        <v>17</v>
      </c>
      <c r="P459" t="s">
        <v>20</v>
      </c>
    </row>
    <row r="460" spans="1:16" x14ac:dyDescent="0.25">
      <c r="A460" s="1">
        <v>43965</v>
      </c>
      <c r="B460" t="s">
        <v>16</v>
      </c>
      <c r="C460">
        <v>68.818181999999993</v>
      </c>
      <c r="D460">
        <v>50.568888999999999</v>
      </c>
      <c r="E460">
        <v>57.462858699999998</v>
      </c>
      <c r="F460">
        <v>56.682856999999998</v>
      </c>
      <c r="G460">
        <v>20.327273000000002</v>
      </c>
      <c r="H460">
        <v>46.707694799999999</v>
      </c>
      <c r="I460">
        <v>99.369</v>
      </c>
      <c r="J460">
        <v>18.293635999999999</v>
      </c>
      <c r="K460">
        <v>74.865360999999993</v>
      </c>
      <c r="L460">
        <v>8.0909089999999999</v>
      </c>
      <c r="M460">
        <v>2</v>
      </c>
      <c r="N460">
        <v>3.7695021999999998</v>
      </c>
      <c r="O460" t="s">
        <v>17</v>
      </c>
      <c r="P460" t="s">
        <v>20</v>
      </c>
    </row>
    <row r="461" spans="1:16" x14ac:dyDescent="0.25">
      <c r="A461" s="1">
        <v>43965</v>
      </c>
      <c r="B461" t="s">
        <v>19</v>
      </c>
      <c r="C461">
        <v>89.863077000000004</v>
      </c>
      <c r="D461">
        <v>54.623750000000001</v>
      </c>
      <c r="E461">
        <v>67.133958300000003</v>
      </c>
      <c r="F461">
        <v>57.376190000000001</v>
      </c>
      <c r="G461">
        <v>17.973846000000002</v>
      </c>
      <c r="H461">
        <v>46.9522695</v>
      </c>
      <c r="I461">
        <v>82.092381000000003</v>
      </c>
      <c r="J461">
        <v>8.1161539999999999</v>
      </c>
      <c r="K461">
        <v>59.9106959</v>
      </c>
      <c r="L461">
        <v>8.4285709999999998</v>
      </c>
      <c r="M461">
        <v>4</v>
      </c>
      <c r="N461">
        <v>5.8234762</v>
      </c>
      <c r="O461" t="s">
        <v>17</v>
      </c>
      <c r="P461" t="s">
        <v>21</v>
      </c>
    </row>
    <row r="462" spans="1:16" x14ac:dyDescent="0.25">
      <c r="A462" s="1">
        <v>43964</v>
      </c>
      <c r="B462" t="s">
        <v>16</v>
      </c>
      <c r="C462">
        <v>75.474545000000006</v>
      </c>
      <c r="D462">
        <v>50.430768999999998</v>
      </c>
      <c r="E462">
        <v>58.174761099999998</v>
      </c>
      <c r="F462">
        <v>57.095238000000002</v>
      </c>
      <c r="G462">
        <v>11.423636</v>
      </c>
      <c r="H462">
        <v>45.519119500000002</v>
      </c>
      <c r="I462">
        <v>97.709047999999996</v>
      </c>
      <c r="J462">
        <v>8.7845449999999996</v>
      </c>
      <c r="K462">
        <v>74.478439800000004</v>
      </c>
      <c r="L462">
        <v>7.0909089999999999</v>
      </c>
      <c r="M462">
        <v>2</v>
      </c>
      <c r="N462">
        <v>3.8241089000000001</v>
      </c>
      <c r="O462" t="s">
        <v>17</v>
      </c>
      <c r="P462" t="s">
        <v>21</v>
      </c>
    </row>
    <row r="463" spans="1:16" x14ac:dyDescent="0.25">
      <c r="A463" s="1">
        <v>43964</v>
      </c>
      <c r="B463" t="s">
        <v>19</v>
      </c>
      <c r="C463">
        <v>88.069231000000002</v>
      </c>
      <c r="D463">
        <v>54.000689999999999</v>
      </c>
      <c r="E463">
        <v>70.331301999999994</v>
      </c>
      <c r="F463">
        <v>58.27619</v>
      </c>
      <c r="G463">
        <v>9.9876919999999991</v>
      </c>
      <c r="H463">
        <v>45.377069499999998</v>
      </c>
      <c r="I463">
        <v>80.991515000000007</v>
      </c>
      <c r="J463">
        <v>5.501538</v>
      </c>
      <c r="K463">
        <v>53.319241300000002</v>
      </c>
      <c r="L463">
        <v>17.230768999999999</v>
      </c>
      <c r="M463">
        <v>2.1212119999999999</v>
      </c>
      <c r="N463">
        <v>6.7176961000000004</v>
      </c>
      <c r="O463" t="s">
        <v>17</v>
      </c>
      <c r="P463" t="s">
        <v>21</v>
      </c>
    </row>
    <row r="464" spans="1:16" x14ac:dyDescent="0.25">
      <c r="A464" s="1">
        <v>43963</v>
      </c>
      <c r="B464" t="s">
        <v>16</v>
      </c>
      <c r="C464">
        <v>65.343636000000004</v>
      </c>
      <c r="D464">
        <v>51.765881999999998</v>
      </c>
      <c r="E464">
        <v>57.8398878</v>
      </c>
      <c r="F464">
        <v>56.621428999999999</v>
      </c>
      <c r="G464">
        <v>15.661818</v>
      </c>
      <c r="H464">
        <v>46.074318900000002</v>
      </c>
      <c r="I464">
        <v>98.174285999999995</v>
      </c>
      <c r="J464">
        <v>18.233636000000001</v>
      </c>
      <c r="K464">
        <v>74.124905999999996</v>
      </c>
      <c r="L464">
        <v>5.9411759999999996</v>
      </c>
      <c r="M464">
        <v>0.72727299999999995</v>
      </c>
      <c r="N464">
        <v>3.6020349</v>
      </c>
      <c r="O464" t="s">
        <v>17</v>
      </c>
      <c r="P464" t="s">
        <v>20</v>
      </c>
    </row>
    <row r="465" spans="1:16" x14ac:dyDescent="0.25">
      <c r="A465" s="1">
        <v>43963</v>
      </c>
      <c r="B465" t="s">
        <v>19</v>
      </c>
      <c r="C465">
        <v>84.978094999999996</v>
      </c>
      <c r="D465">
        <v>58.826087000000001</v>
      </c>
      <c r="E465">
        <v>71.799796499999999</v>
      </c>
      <c r="F465">
        <v>59.31</v>
      </c>
      <c r="G465">
        <v>15.493333</v>
      </c>
      <c r="H465">
        <v>45.826332999999998</v>
      </c>
      <c r="I465">
        <v>82.479500000000002</v>
      </c>
      <c r="J465">
        <v>7.8666669999999996</v>
      </c>
      <c r="K465">
        <v>48.696459599999997</v>
      </c>
      <c r="L465">
        <v>13.666667</v>
      </c>
      <c r="M465">
        <v>3.0434779999999999</v>
      </c>
      <c r="N465">
        <v>6.4553184000000003</v>
      </c>
      <c r="O465" t="s">
        <v>17</v>
      </c>
      <c r="P465" t="s">
        <v>20</v>
      </c>
    </row>
    <row r="466" spans="1:16" x14ac:dyDescent="0.25">
      <c r="A466" s="1">
        <v>43962</v>
      </c>
      <c r="B466" t="s">
        <v>16</v>
      </c>
      <c r="C466">
        <v>59.789090999999999</v>
      </c>
      <c r="D466">
        <v>53.353845999999997</v>
      </c>
      <c r="E466">
        <v>56.040234300000002</v>
      </c>
      <c r="F466">
        <v>55.195238000000003</v>
      </c>
      <c r="G466">
        <v>24.481818000000001</v>
      </c>
      <c r="H466">
        <v>46.880624599999997</v>
      </c>
      <c r="I466">
        <v>95.974999999999994</v>
      </c>
      <c r="J466">
        <v>27.840909</v>
      </c>
      <c r="K466">
        <v>77.883663299999995</v>
      </c>
      <c r="L466">
        <v>7.8636359999999996</v>
      </c>
      <c r="M466">
        <v>1.5</v>
      </c>
      <c r="N466">
        <v>3.5464498999999998</v>
      </c>
      <c r="O466" t="s">
        <v>17</v>
      </c>
      <c r="P466" t="s">
        <v>21</v>
      </c>
    </row>
    <row r="467" spans="1:16" x14ac:dyDescent="0.25">
      <c r="A467" s="1">
        <v>43962</v>
      </c>
      <c r="B467" t="s">
        <v>19</v>
      </c>
      <c r="C467">
        <v>79.66</v>
      </c>
      <c r="D467">
        <v>56.930435000000003</v>
      </c>
      <c r="E467">
        <v>68.894270399999996</v>
      </c>
      <c r="F467">
        <v>56.005000000000003</v>
      </c>
      <c r="G467">
        <v>16.978570999999999</v>
      </c>
      <c r="H467">
        <v>46.475309699999997</v>
      </c>
      <c r="I467">
        <v>76.513913000000002</v>
      </c>
      <c r="J467">
        <v>11.872857</v>
      </c>
      <c r="K467">
        <v>54.527058199999999</v>
      </c>
      <c r="L467">
        <v>7.9285709999999998</v>
      </c>
      <c r="M467">
        <v>3.65</v>
      </c>
      <c r="N467">
        <v>6.2105921999999998</v>
      </c>
      <c r="O467" t="s">
        <v>17</v>
      </c>
      <c r="P467" t="s">
        <v>21</v>
      </c>
    </row>
    <row r="468" spans="1:16" x14ac:dyDescent="0.25">
      <c r="A468" s="1">
        <v>43961</v>
      </c>
      <c r="B468" t="s">
        <v>16</v>
      </c>
      <c r="C468">
        <v>58.830768999999997</v>
      </c>
      <c r="D468">
        <v>51.472726999999999</v>
      </c>
      <c r="E468">
        <v>55.817139900000001</v>
      </c>
      <c r="F468">
        <v>54.738461999999998</v>
      </c>
      <c r="G468">
        <v>32.981817999999997</v>
      </c>
      <c r="H468">
        <v>48.508988299999999</v>
      </c>
      <c r="I468">
        <v>95.374167</v>
      </c>
      <c r="J468">
        <v>51.328333000000001</v>
      </c>
      <c r="K468">
        <v>80.724614799999998</v>
      </c>
      <c r="L468">
        <v>8.4117650000000008</v>
      </c>
      <c r="M468">
        <v>1.0833330000000001</v>
      </c>
      <c r="N468">
        <v>4.0088984999999999</v>
      </c>
      <c r="O468" t="s">
        <v>17</v>
      </c>
      <c r="P468" t="s">
        <v>20</v>
      </c>
    </row>
    <row r="469" spans="1:16" x14ac:dyDescent="0.25">
      <c r="A469" s="1">
        <v>43961</v>
      </c>
      <c r="B469" t="s">
        <v>19</v>
      </c>
      <c r="C469">
        <v>76.8</v>
      </c>
      <c r="D469">
        <v>60.547618999999997</v>
      </c>
      <c r="E469">
        <v>66.667052200000001</v>
      </c>
      <c r="F469">
        <v>58.332143000000002</v>
      </c>
      <c r="G469">
        <v>11.756923</v>
      </c>
      <c r="H469">
        <v>45.936192499999997</v>
      </c>
      <c r="I469">
        <v>77.670356999999996</v>
      </c>
      <c r="J469">
        <v>13.217692</v>
      </c>
      <c r="K469">
        <v>56.0361245</v>
      </c>
      <c r="L469">
        <v>18.615385</v>
      </c>
      <c r="M469">
        <v>3.875</v>
      </c>
      <c r="N469">
        <v>7.5801483999999997</v>
      </c>
      <c r="O469" t="s">
        <v>17</v>
      </c>
      <c r="P469" t="s">
        <v>20</v>
      </c>
    </row>
    <row r="470" spans="1:16" x14ac:dyDescent="0.25">
      <c r="A470" s="1">
        <v>43960</v>
      </c>
      <c r="B470" t="s">
        <v>16</v>
      </c>
      <c r="C470">
        <v>59.4</v>
      </c>
      <c r="D470">
        <v>50.181818</v>
      </c>
      <c r="E470">
        <v>55.575169600000002</v>
      </c>
      <c r="F470">
        <v>54.809524000000003</v>
      </c>
      <c r="G470">
        <v>35.445455000000003</v>
      </c>
      <c r="H470">
        <v>49.776933200000002</v>
      </c>
      <c r="I470">
        <v>100</v>
      </c>
      <c r="J470">
        <v>58.802726999999997</v>
      </c>
      <c r="K470">
        <v>82.199702400000007</v>
      </c>
      <c r="L470">
        <v>4.95</v>
      </c>
      <c r="M470">
        <v>2.0952380000000002</v>
      </c>
      <c r="N470">
        <v>3.7005566999999999</v>
      </c>
      <c r="O470" t="s">
        <v>17</v>
      </c>
      <c r="P470" t="s">
        <v>18</v>
      </c>
    </row>
    <row r="471" spans="1:16" x14ac:dyDescent="0.25">
      <c r="A471" s="1">
        <v>43960</v>
      </c>
      <c r="B471" t="s">
        <v>19</v>
      </c>
      <c r="C471">
        <v>78.815385000000006</v>
      </c>
      <c r="D471">
        <v>57.065216999999997</v>
      </c>
      <c r="E471">
        <v>66.118570599999998</v>
      </c>
      <c r="F471">
        <v>55.784615000000002</v>
      </c>
      <c r="G471">
        <v>36.681818</v>
      </c>
      <c r="H471">
        <v>50.140311799999999</v>
      </c>
      <c r="I471">
        <v>95.733478000000005</v>
      </c>
      <c r="J471">
        <v>36.71</v>
      </c>
      <c r="K471">
        <v>60.6838762</v>
      </c>
      <c r="L471">
        <v>7.2727269999999997</v>
      </c>
      <c r="M471">
        <v>2.3043480000000001</v>
      </c>
      <c r="N471">
        <v>5.3682394999999996</v>
      </c>
      <c r="O471" t="s">
        <v>17</v>
      </c>
      <c r="P471" t="s">
        <v>18</v>
      </c>
    </row>
    <row r="472" spans="1:16" x14ac:dyDescent="0.25">
      <c r="A472" s="1">
        <v>43959</v>
      </c>
      <c r="B472" t="s">
        <v>16</v>
      </c>
      <c r="C472">
        <v>59.709091000000001</v>
      </c>
      <c r="D472">
        <v>51.610666999999999</v>
      </c>
      <c r="E472">
        <v>55.232104100000001</v>
      </c>
      <c r="F472">
        <v>55.585185000000003</v>
      </c>
      <c r="G472">
        <v>41.083333000000003</v>
      </c>
      <c r="H472">
        <v>49.226211200000002</v>
      </c>
      <c r="I472">
        <v>98.945184999999995</v>
      </c>
      <c r="J472">
        <v>63.45</v>
      </c>
      <c r="K472">
        <v>81.440895600000005</v>
      </c>
      <c r="L472">
        <v>6.25</v>
      </c>
      <c r="M472">
        <v>1.454545</v>
      </c>
      <c r="N472">
        <v>3.6879783000000002</v>
      </c>
      <c r="O472" t="s">
        <v>17</v>
      </c>
      <c r="P472" t="s">
        <v>20</v>
      </c>
    </row>
    <row r="473" spans="1:16" x14ac:dyDescent="0.25">
      <c r="A473" s="1">
        <v>43959</v>
      </c>
      <c r="B473" t="s">
        <v>19</v>
      </c>
      <c r="C473">
        <v>82.3</v>
      </c>
      <c r="D473">
        <v>58.432631999999998</v>
      </c>
      <c r="E473">
        <v>65.657588899999993</v>
      </c>
      <c r="F473">
        <v>54.029167000000001</v>
      </c>
      <c r="G473">
        <v>42.406666999999999</v>
      </c>
      <c r="H473">
        <v>49.5164805</v>
      </c>
      <c r="I473">
        <v>82.170417</v>
      </c>
      <c r="J473">
        <v>32.303077000000002</v>
      </c>
      <c r="K473">
        <v>60.247218699999998</v>
      </c>
      <c r="L473">
        <v>6.5</v>
      </c>
      <c r="M473">
        <v>3.4210530000000001</v>
      </c>
      <c r="N473">
        <v>5.2591064000000003</v>
      </c>
      <c r="O473" t="s">
        <v>17</v>
      </c>
      <c r="P473" t="s">
        <v>20</v>
      </c>
    </row>
    <row r="474" spans="1:16" x14ac:dyDescent="0.25">
      <c r="A474" s="1">
        <v>43958</v>
      </c>
      <c r="B474" t="s">
        <v>16</v>
      </c>
      <c r="C474">
        <v>60.436363999999998</v>
      </c>
      <c r="D474">
        <v>46.805556000000003</v>
      </c>
      <c r="E474">
        <v>54.2179851</v>
      </c>
      <c r="F474">
        <v>54.788462000000003</v>
      </c>
      <c r="G474">
        <v>38.490909000000002</v>
      </c>
      <c r="H474">
        <v>47.485636200000002</v>
      </c>
      <c r="I474">
        <v>96.308462000000006</v>
      </c>
      <c r="J474">
        <v>48.915455000000001</v>
      </c>
      <c r="K474">
        <v>80.238981999999993</v>
      </c>
      <c r="L474">
        <v>7.5</v>
      </c>
      <c r="M474">
        <v>1</v>
      </c>
      <c r="N474">
        <v>3.4267363</v>
      </c>
      <c r="O474" t="s">
        <v>17</v>
      </c>
      <c r="P474" t="s">
        <v>18</v>
      </c>
    </row>
    <row r="475" spans="1:16" x14ac:dyDescent="0.25">
      <c r="A475" s="1">
        <v>43958</v>
      </c>
      <c r="B475" t="s">
        <v>19</v>
      </c>
      <c r="C475">
        <v>85.7</v>
      </c>
      <c r="D475">
        <v>52.686667</v>
      </c>
      <c r="E475">
        <v>65.419711800000002</v>
      </c>
      <c r="F475">
        <v>53.34</v>
      </c>
      <c r="G475">
        <v>39.169231000000003</v>
      </c>
      <c r="H475">
        <v>46.582831599999999</v>
      </c>
      <c r="I475">
        <v>84.197000000000003</v>
      </c>
      <c r="J475">
        <v>24.846923</v>
      </c>
      <c r="K475">
        <v>57.2748293</v>
      </c>
      <c r="L475">
        <v>6.625</v>
      </c>
      <c r="M475">
        <v>4.45</v>
      </c>
      <c r="N475">
        <v>5.5614634000000001</v>
      </c>
      <c r="O475" t="s">
        <v>17</v>
      </c>
      <c r="P475" t="s">
        <v>20</v>
      </c>
    </row>
    <row r="476" spans="1:16" x14ac:dyDescent="0.25">
      <c r="A476" s="1">
        <v>43957</v>
      </c>
      <c r="B476" t="s">
        <v>16</v>
      </c>
      <c r="C476">
        <v>58.65</v>
      </c>
      <c r="D476">
        <v>45.481817999999997</v>
      </c>
      <c r="E476">
        <v>54.146635500000002</v>
      </c>
      <c r="F476">
        <v>53.019354999999997</v>
      </c>
      <c r="G476">
        <v>36.927273</v>
      </c>
      <c r="H476">
        <v>46.888602200000001</v>
      </c>
      <c r="I476">
        <v>98.587418999999997</v>
      </c>
      <c r="J476">
        <v>47.11</v>
      </c>
      <c r="K476">
        <v>79.057344200000003</v>
      </c>
      <c r="L476">
        <v>7.5</v>
      </c>
      <c r="M476">
        <v>0.72727299999999995</v>
      </c>
      <c r="N476">
        <v>3.7855503000000001</v>
      </c>
      <c r="O476" t="s">
        <v>17</v>
      </c>
      <c r="P476" t="s">
        <v>20</v>
      </c>
    </row>
    <row r="477" spans="1:16" x14ac:dyDescent="0.25">
      <c r="A477" s="1">
        <v>43957</v>
      </c>
      <c r="B477" t="s">
        <v>19</v>
      </c>
      <c r="C477">
        <v>85.676923000000002</v>
      </c>
      <c r="D477">
        <v>51.216129000000002</v>
      </c>
      <c r="E477">
        <v>65.2759997</v>
      </c>
      <c r="F477">
        <v>52.77</v>
      </c>
      <c r="G477">
        <v>35.146154000000003</v>
      </c>
      <c r="H477">
        <v>45.914626900000002</v>
      </c>
      <c r="I477">
        <v>84.637856999999997</v>
      </c>
      <c r="J477">
        <v>24.996154000000001</v>
      </c>
      <c r="K477">
        <v>56.486516600000002</v>
      </c>
      <c r="L477">
        <v>9.375</v>
      </c>
      <c r="M477">
        <v>4.3499999999999996</v>
      </c>
      <c r="N477">
        <v>6.0526707999999996</v>
      </c>
      <c r="O477" t="s">
        <v>17</v>
      </c>
      <c r="P477" t="s">
        <v>20</v>
      </c>
    </row>
    <row r="478" spans="1:16" x14ac:dyDescent="0.25">
      <c r="A478" s="1">
        <v>43956</v>
      </c>
      <c r="B478" t="s">
        <v>16</v>
      </c>
      <c r="C478">
        <v>61.345455000000001</v>
      </c>
      <c r="D478">
        <v>47.827272999999998</v>
      </c>
      <c r="E478">
        <v>55.626497200000003</v>
      </c>
      <c r="F478">
        <v>52.331249999999997</v>
      </c>
      <c r="G478">
        <v>35.636364</v>
      </c>
      <c r="H478">
        <v>46.467984800000004</v>
      </c>
      <c r="I478">
        <v>95.611563000000004</v>
      </c>
      <c r="J478">
        <v>39.970908999999999</v>
      </c>
      <c r="K478">
        <v>74.515709700000002</v>
      </c>
      <c r="L478">
        <v>6.75</v>
      </c>
      <c r="M478">
        <v>0.81818199999999996</v>
      </c>
      <c r="N478">
        <v>3.3373300000000001</v>
      </c>
      <c r="O478" t="s">
        <v>17</v>
      </c>
      <c r="P478" t="s">
        <v>20</v>
      </c>
    </row>
    <row r="479" spans="1:16" x14ac:dyDescent="0.25">
      <c r="A479" s="1">
        <v>43956</v>
      </c>
      <c r="B479" t="s">
        <v>19</v>
      </c>
      <c r="C479">
        <v>84.323076999999998</v>
      </c>
      <c r="D479">
        <v>58.637777999999997</v>
      </c>
      <c r="E479">
        <v>67.109560200000004</v>
      </c>
      <c r="F479">
        <v>53.322727</v>
      </c>
      <c r="G479">
        <v>30.169231</v>
      </c>
      <c r="H479">
        <v>44.989344099999997</v>
      </c>
      <c r="I479">
        <v>77.893823999999995</v>
      </c>
      <c r="J479">
        <v>16.667691999999999</v>
      </c>
      <c r="K479">
        <v>52.929038300000002</v>
      </c>
      <c r="L479">
        <v>10.962963</v>
      </c>
      <c r="M479">
        <v>2.9230770000000001</v>
      </c>
      <c r="N479">
        <v>5.9889644999999998</v>
      </c>
      <c r="O479" t="s">
        <v>17</v>
      </c>
      <c r="P479" t="s">
        <v>20</v>
      </c>
    </row>
    <row r="480" spans="1:16" x14ac:dyDescent="0.25">
      <c r="A480" s="1">
        <v>43955</v>
      </c>
      <c r="B480" t="s">
        <v>16</v>
      </c>
      <c r="C480">
        <v>60.563636000000002</v>
      </c>
      <c r="D480">
        <v>50.092857000000002</v>
      </c>
      <c r="E480">
        <v>55.878159699999998</v>
      </c>
      <c r="F480">
        <v>53.392856999999999</v>
      </c>
      <c r="G480">
        <v>34.190908999999998</v>
      </c>
      <c r="H480">
        <v>46.762390500000002</v>
      </c>
      <c r="I480">
        <v>90.963571000000002</v>
      </c>
      <c r="J480">
        <v>42.966363999999999</v>
      </c>
      <c r="K480">
        <v>75.042385300000007</v>
      </c>
      <c r="L480">
        <v>5.7692310000000004</v>
      </c>
      <c r="M480">
        <v>1.818182</v>
      </c>
      <c r="N480">
        <v>3.0537106000000001</v>
      </c>
      <c r="O480" t="s">
        <v>17</v>
      </c>
      <c r="P480" t="s">
        <v>20</v>
      </c>
    </row>
    <row r="481" spans="1:16" x14ac:dyDescent="0.25">
      <c r="A481" s="1">
        <v>43955</v>
      </c>
      <c r="B481" t="s">
        <v>19</v>
      </c>
      <c r="C481">
        <v>84.253845999999996</v>
      </c>
      <c r="D481">
        <v>55.409523999999998</v>
      </c>
      <c r="E481">
        <v>71.303686400000004</v>
      </c>
      <c r="F481">
        <v>54.046154000000001</v>
      </c>
      <c r="G481">
        <v>36.054544999999997</v>
      </c>
      <c r="H481">
        <v>46.278025399999997</v>
      </c>
      <c r="I481">
        <v>75.551428999999999</v>
      </c>
      <c r="J481">
        <v>20.667691999999999</v>
      </c>
      <c r="K481">
        <v>48.367223699999997</v>
      </c>
      <c r="L481">
        <v>7.9166670000000003</v>
      </c>
      <c r="M481">
        <v>2.3333330000000001</v>
      </c>
      <c r="N481">
        <v>6.1211004000000004</v>
      </c>
      <c r="O481" t="s">
        <v>17</v>
      </c>
      <c r="P481" t="s">
        <v>20</v>
      </c>
    </row>
    <row r="482" spans="1:16" x14ac:dyDescent="0.25">
      <c r="A482" s="1">
        <v>43954</v>
      </c>
      <c r="B482" t="s">
        <v>16</v>
      </c>
      <c r="C482">
        <v>60.690908999999998</v>
      </c>
      <c r="D482">
        <v>49.259090999999998</v>
      </c>
      <c r="E482">
        <v>56.529164199999997</v>
      </c>
      <c r="F482">
        <v>49.941667000000002</v>
      </c>
      <c r="G482">
        <v>36.754545</v>
      </c>
      <c r="H482">
        <v>46.569015200000003</v>
      </c>
      <c r="I482">
        <v>89.844544999999997</v>
      </c>
      <c r="J482">
        <v>45.540908999999999</v>
      </c>
      <c r="K482">
        <v>72.547225900000001</v>
      </c>
      <c r="L482">
        <v>6.1363640000000004</v>
      </c>
      <c r="M482">
        <v>0.77777799999999997</v>
      </c>
      <c r="N482">
        <v>2.6080809</v>
      </c>
      <c r="O482" t="s">
        <v>17</v>
      </c>
      <c r="P482" t="s">
        <v>18</v>
      </c>
    </row>
    <row r="483" spans="1:16" x14ac:dyDescent="0.25">
      <c r="A483" s="1">
        <v>43954</v>
      </c>
      <c r="B483" t="s">
        <v>19</v>
      </c>
      <c r="C483">
        <v>81.892308</v>
      </c>
      <c r="D483">
        <v>53.351351000000001</v>
      </c>
      <c r="E483">
        <v>73.991719900000007</v>
      </c>
      <c r="F483">
        <v>52.493333</v>
      </c>
      <c r="G483">
        <v>32.907691999999997</v>
      </c>
      <c r="H483">
        <v>43.916050400000003</v>
      </c>
      <c r="I483">
        <v>84.502702999999997</v>
      </c>
      <c r="J483">
        <v>23.079231</v>
      </c>
      <c r="K483">
        <v>42.349770200000002</v>
      </c>
      <c r="L483">
        <v>8.5</v>
      </c>
      <c r="M483">
        <v>4.8461540000000003</v>
      </c>
      <c r="N483">
        <v>6.4883410000000001</v>
      </c>
      <c r="O483" t="s">
        <v>17</v>
      </c>
      <c r="P483" t="s">
        <v>18</v>
      </c>
    </row>
    <row r="484" spans="1:16" x14ac:dyDescent="0.25">
      <c r="A484" s="1">
        <v>43953</v>
      </c>
      <c r="B484" t="s">
        <v>16</v>
      </c>
      <c r="C484">
        <v>61.554544999999997</v>
      </c>
      <c r="D484">
        <v>46.581817999999998</v>
      </c>
      <c r="E484">
        <v>56.044328700000001</v>
      </c>
      <c r="F484">
        <v>52.77</v>
      </c>
      <c r="G484">
        <v>32.016364000000003</v>
      </c>
      <c r="H484">
        <v>46.995273699999998</v>
      </c>
      <c r="I484">
        <v>91.297726999999995</v>
      </c>
      <c r="J484">
        <v>35.18</v>
      </c>
      <c r="K484">
        <v>75.436163699999994</v>
      </c>
      <c r="L484">
        <v>4.461538</v>
      </c>
      <c r="M484">
        <v>1.545455</v>
      </c>
      <c r="N484">
        <v>2.760472</v>
      </c>
      <c r="O484" t="s">
        <v>17</v>
      </c>
      <c r="P484" t="s">
        <v>20</v>
      </c>
    </row>
    <row r="485" spans="1:16" x14ac:dyDescent="0.25">
      <c r="A485" s="1">
        <v>43953</v>
      </c>
      <c r="B485" t="s">
        <v>19</v>
      </c>
      <c r="C485">
        <v>83.538461999999996</v>
      </c>
      <c r="D485">
        <v>58.24</v>
      </c>
      <c r="E485">
        <v>71.044978700000001</v>
      </c>
      <c r="F485">
        <v>52.3</v>
      </c>
      <c r="G485">
        <v>28.329231</v>
      </c>
      <c r="H485">
        <v>45.984621799999999</v>
      </c>
      <c r="I485">
        <v>60.914375</v>
      </c>
      <c r="J485">
        <v>14.911538</v>
      </c>
      <c r="K485">
        <v>47.353668999999996</v>
      </c>
      <c r="L485">
        <v>8.375</v>
      </c>
      <c r="M485">
        <v>4.0666669999999998</v>
      </c>
      <c r="N485">
        <v>5.9658867999999998</v>
      </c>
      <c r="O485" t="s">
        <v>17</v>
      </c>
      <c r="P485" t="s">
        <v>20</v>
      </c>
    </row>
    <row r="486" spans="1:16" x14ac:dyDescent="0.25">
      <c r="A486" s="1">
        <v>43952</v>
      </c>
      <c r="B486" t="s">
        <v>16</v>
      </c>
      <c r="C486">
        <v>61.787272999999999</v>
      </c>
      <c r="D486">
        <v>49.5</v>
      </c>
      <c r="E486">
        <v>55.308909800000002</v>
      </c>
      <c r="F486">
        <v>53.7</v>
      </c>
      <c r="G486">
        <v>27.092727</v>
      </c>
      <c r="H486">
        <v>45.042953400000002</v>
      </c>
      <c r="I486">
        <v>95.602666999999997</v>
      </c>
      <c r="J486">
        <v>29.491817999999999</v>
      </c>
      <c r="K486">
        <v>73.618554099999997</v>
      </c>
      <c r="L486">
        <v>5.5714290000000002</v>
      </c>
      <c r="M486">
        <v>0.8</v>
      </c>
      <c r="N486">
        <v>3.0888472999999999</v>
      </c>
      <c r="O486" t="s">
        <v>17</v>
      </c>
      <c r="P486" t="s">
        <v>20</v>
      </c>
    </row>
    <row r="487" spans="1:16" x14ac:dyDescent="0.25">
      <c r="A487" s="1">
        <v>43952</v>
      </c>
      <c r="B487" t="s">
        <v>19</v>
      </c>
      <c r="C487">
        <v>85.430768999999998</v>
      </c>
      <c r="D487">
        <v>51.727778000000001</v>
      </c>
      <c r="E487">
        <v>68.4807816</v>
      </c>
      <c r="F487">
        <v>57.591999999999999</v>
      </c>
      <c r="G487">
        <v>25.892308</v>
      </c>
      <c r="H487">
        <v>44.813828600000001</v>
      </c>
      <c r="I487">
        <v>95.505278000000004</v>
      </c>
      <c r="J487">
        <v>13.665385000000001</v>
      </c>
      <c r="K487">
        <v>52.513720999999997</v>
      </c>
      <c r="L487">
        <v>9.3076919999999994</v>
      </c>
      <c r="M487">
        <v>4.04</v>
      </c>
      <c r="N487">
        <v>6.0448959000000002</v>
      </c>
      <c r="O487" t="s">
        <v>17</v>
      </c>
      <c r="P487" t="s">
        <v>18</v>
      </c>
    </row>
    <row r="488" spans="1:16" x14ac:dyDescent="0.25">
      <c r="A488" s="1">
        <v>43951</v>
      </c>
      <c r="B488" t="s">
        <v>16</v>
      </c>
      <c r="C488">
        <v>65.596363999999994</v>
      </c>
      <c r="D488">
        <v>51.007142999999999</v>
      </c>
      <c r="E488">
        <v>56.482373000000003</v>
      </c>
      <c r="F488">
        <v>57.036363999999999</v>
      </c>
      <c r="G488">
        <v>19.689091000000001</v>
      </c>
      <c r="H488">
        <v>42.563149299999999</v>
      </c>
      <c r="I488">
        <v>91.31</v>
      </c>
      <c r="J488">
        <v>18.41</v>
      </c>
      <c r="K488">
        <v>67.208523400000004</v>
      </c>
      <c r="L488">
        <v>7.733333</v>
      </c>
      <c r="M488">
        <v>0.90909099999999998</v>
      </c>
      <c r="N488">
        <v>4.2252549000000004</v>
      </c>
      <c r="O488" t="s">
        <v>17</v>
      </c>
      <c r="P488" t="s">
        <v>20</v>
      </c>
    </row>
    <row r="489" spans="1:16" x14ac:dyDescent="0.25">
      <c r="A489" s="1">
        <v>43951</v>
      </c>
      <c r="B489" t="s">
        <v>19</v>
      </c>
      <c r="C489">
        <v>84.701176000000004</v>
      </c>
      <c r="D489">
        <v>53.090909000000003</v>
      </c>
      <c r="E489">
        <v>69.630896199999995</v>
      </c>
      <c r="F489">
        <v>60.133333</v>
      </c>
      <c r="G489">
        <v>12.337647</v>
      </c>
      <c r="H489">
        <v>40.722905300000001</v>
      </c>
      <c r="I489">
        <v>80.326206999999997</v>
      </c>
      <c r="J489">
        <v>6.7635290000000001</v>
      </c>
      <c r="K489">
        <v>45.795312600000003</v>
      </c>
      <c r="L489">
        <v>9.4117650000000008</v>
      </c>
      <c r="M489">
        <v>3.8</v>
      </c>
      <c r="N489">
        <v>6.2945508999999999</v>
      </c>
      <c r="O489" t="s">
        <v>17</v>
      </c>
      <c r="P489" t="s">
        <v>20</v>
      </c>
    </row>
    <row r="490" spans="1:16" x14ac:dyDescent="0.25">
      <c r="A490" s="1">
        <v>43950</v>
      </c>
      <c r="B490" t="s">
        <v>16</v>
      </c>
      <c r="C490">
        <v>66.089090999999996</v>
      </c>
      <c r="D490">
        <v>51.743077</v>
      </c>
      <c r="E490">
        <v>57.146474900000001</v>
      </c>
      <c r="F490">
        <v>55.954545000000003</v>
      </c>
      <c r="G490">
        <v>16.110908999999999</v>
      </c>
      <c r="H490">
        <v>40.550285199999998</v>
      </c>
      <c r="I490">
        <v>97.040294000000003</v>
      </c>
      <c r="J490">
        <v>17.139091000000001</v>
      </c>
      <c r="K490">
        <v>63.160693000000002</v>
      </c>
      <c r="L490">
        <v>6.2105259999999998</v>
      </c>
      <c r="M490">
        <v>1.0909089999999999</v>
      </c>
      <c r="N490">
        <v>3.4770981000000001</v>
      </c>
      <c r="O490" t="s">
        <v>17</v>
      </c>
      <c r="P490" t="s">
        <v>20</v>
      </c>
    </row>
    <row r="491" spans="1:16" x14ac:dyDescent="0.25">
      <c r="A491" s="1">
        <v>43950</v>
      </c>
      <c r="B491" t="s">
        <v>19</v>
      </c>
      <c r="C491">
        <v>85.807692000000003</v>
      </c>
      <c r="D491">
        <v>57.537500000000001</v>
      </c>
      <c r="E491">
        <v>71.972631899999996</v>
      </c>
      <c r="F491">
        <v>62.014285999999998</v>
      </c>
      <c r="G491">
        <v>10.098261000000001</v>
      </c>
      <c r="H491">
        <v>39.190876000000003</v>
      </c>
      <c r="I491">
        <v>89.627250000000004</v>
      </c>
      <c r="J491">
        <v>6.9686959999999996</v>
      </c>
      <c r="K491">
        <v>44.074948200000001</v>
      </c>
      <c r="L491">
        <v>11.608696</v>
      </c>
      <c r="M491">
        <v>2.5499999999999998</v>
      </c>
      <c r="N491">
        <v>6.2006701</v>
      </c>
      <c r="O491" t="s">
        <v>17</v>
      </c>
      <c r="P491" t="s">
        <v>20</v>
      </c>
    </row>
    <row r="492" spans="1:16" x14ac:dyDescent="0.25">
      <c r="A492" s="1">
        <v>43949</v>
      </c>
      <c r="B492" t="s">
        <v>16</v>
      </c>
      <c r="C492">
        <v>63.165455000000001</v>
      </c>
      <c r="D492">
        <v>52.185713999999997</v>
      </c>
      <c r="E492">
        <v>57.501052199999997</v>
      </c>
      <c r="F492">
        <v>56.208333000000003</v>
      </c>
      <c r="G492">
        <v>15.445455000000001</v>
      </c>
      <c r="H492">
        <v>40.7643542</v>
      </c>
      <c r="I492">
        <v>99.581943999999993</v>
      </c>
      <c r="J492">
        <v>17.542726999999999</v>
      </c>
      <c r="K492">
        <v>62.814319500000003</v>
      </c>
      <c r="L492">
        <v>9.3636359999999996</v>
      </c>
      <c r="M492">
        <v>0.81818199999999996</v>
      </c>
      <c r="N492">
        <v>4.1772117</v>
      </c>
      <c r="O492" t="s">
        <v>17</v>
      </c>
      <c r="P492" t="s">
        <v>20</v>
      </c>
    </row>
    <row r="493" spans="1:16" x14ac:dyDescent="0.25">
      <c r="A493" s="1">
        <v>43949</v>
      </c>
      <c r="B493" t="s">
        <v>19</v>
      </c>
      <c r="C493">
        <v>83.904615000000007</v>
      </c>
      <c r="D493">
        <v>55.197692000000004</v>
      </c>
      <c r="E493">
        <v>72.395032099999995</v>
      </c>
      <c r="F493">
        <v>57.753846000000003</v>
      </c>
      <c r="G493">
        <v>9.3533329999999992</v>
      </c>
      <c r="H493">
        <v>38.557187999999996</v>
      </c>
      <c r="I493">
        <v>89.094194000000002</v>
      </c>
      <c r="J493">
        <v>7.9226669999999997</v>
      </c>
      <c r="K493">
        <v>41.394711899999997</v>
      </c>
      <c r="L493">
        <v>9.6</v>
      </c>
      <c r="M493">
        <v>4.2903229999999999</v>
      </c>
      <c r="N493">
        <v>6.6274636999999998</v>
      </c>
      <c r="O493" t="s">
        <v>17</v>
      </c>
      <c r="P493" t="s">
        <v>20</v>
      </c>
    </row>
    <row r="494" spans="1:16" x14ac:dyDescent="0.25">
      <c r="A494" s="1">
        <v>43948</v>
      </c>
      <c r="B494" t="s">
        <v>16</v>
      </c>
      <c r="C494">
        <v>59.154544999999999</v>
      </c>
      <c r="D494">
        <v>51.390909000000001</v>
      </c>
      <c r="E494">
        <v>55.399556599999997</v>
      </c>
      <c r="F494">
        <v>55.410525999999997</v>
      </c>
      <c r="G494">
        <v>30.794544999999999</v>
      </c>
      <c r="H494">
        <v>44.111719200000003</v>
      </c>
      <c r="I494">
        <v>98.098421000000002</v>
      </c>
      <c r="J494">
        <v>39.985455000000002</v>
      </c>
      <c r="K494">
        <v>71.984163300000006</v>
      </c>
      <c r="L494">
        <v>7.2727269999999997</v>
      </c>
      <c r="M494">
        <v>1</v>
      </c>
      <c r="N494">
        <v>3.0771929</v>
      </c>
      <c r="O494" t="s">
        <v>17</v>
      </c>
      <c r="P494" t="s">
        <v>20</v>
      </c>
    </row>
    <row r="495" spans="1:16" x14ac:dyDescent="0.25">
      <c r="A495" s="1">
        <v>43948</v>
      </c>
      <c r="B495" t="s">
        <v>19</v>
      </c>
      <c r="C495">
        <v>80.550769000000003</v>
      </c>
      <c r="D495">
        <v>61.964286000000001</v>
      </c>
      <c r="E495">
        <v>71.203520100000006</v>
      </c>
      <c r="F495">
        <v>53.572221999999996</v>
      </c>
      <c r="G495">
        <v>25.133333</v>
      </c>
      <c r="H495">
        <v>41.372940100000001</v>
      </c>
      <c r="I495">
        <v>67.938333</v>
      </c>
      <c r="J495">
        <v>17.98</v>
      </c>
      <c r="K495">
        <v>41.621103900000001</v>
      </c>
      <c r="L495">
        <v>14.733333</v>
      </c>
      <c r="M495">
        <v>3.2777780000000001</v>
      </c>
      <c r="N495">
        <v>7.6945176999999996</v>
      </c>
      <c r="O495" t="s">
        <v>17</v>
      </c>
      <c r="P495" t="s">
        <v>20</v>
      </c>
    </row>
    <row r="496" spans="1:16" x14ac:dyDescent="0.25">
      <c r="A496" s="1">
        <v>43947</v>
      </c>
      <c r="B496" t="s">
        <v>16</v>
      </c>
      <c r="C496">
        <v>58.672727000000002</v>
      </c>
      <c r="D496">
        <v>49.08</v>
      </c>
      <c r="E496">
        <v>54.025590800000003</v>
      </c>
      <c r="F496">
        <v>53.905881999999998</v>
      </c>
      <c r="G496">
        <v>38.870908999999997</v>
      </c>
      <c r="H496">
        <v>46.644955099999997</v>
      </c>
      <c r="I496">
        <v>99.055881999999997</v>
      </c>
      <c r="J496">
        <v>56.810909000000002</v>
      </c>
      <c r="K496">
        <v>78.657227800000001</v>
      </c>
      <c r="L496">
        <v>5.3636359999999996</v>
      </c>
      <c r="M496">
        <v>1.0909089999999999</v>
      </c>
      <c r="N496">
        <v>3.3657618999999999</v>
      </c>
      <c r="O496" t="s">
        <v>17</v>
      </c>
      <c r="P496" t="s">
        <v>21</v>
      </c>
    </row>
    <row r="497" spans="1:16" x14ac:dyDescent="0.25">
      <c r="A497" s="1">
        <v>43947</v>
      </c>
      <c r="B497" t="s">
        <v>19</v>
      </c>
      <c r="C497">
        <v>79.846153999999999</v>
      </c>
      <c r="D497">
        <v>58.090476000000002</v>
      </c>
      <c r="E497">
        <v>67.272758600000003</v>
      </c>
      <c r="F497">
        <v>55.733333000000002</v>
      </c>
      <c r="G497">
        <v>22.208333</v>
      </c>
      <c r="H497">
        <v>44.650863700000002</v>
      </c>
      <c r="I497">
        <v>85.255555999999999</v>
      </c>
      <c r="J497">
        <v>16.934999999999999</v>
      </c>
      <c r="K497">
        <v>51.7310722</v>
      </c>
      <c r="L497">
        <v>11.25</v>
      </c>
      <c r="M497">
        <v>2.8148149999999998</v>
      </c>
      <c r="N497">
        <v>5.8552641000000003</v>
      </c>
      <c r="O497" t="s">
        <v>17</v>
      </c>
      <c r="P497" t="s">
        <v>21</v>
      </c>
    </row>
    <row r="498" spans="1:16" x14ac:dyDescent="0.25">
      <c r="A498" s="1">
        <v>43946</v>
      </c>
      <c r="B498" t="s">
        <v>16</v>
      </c>
      <c r="C498">
        <v>61.027273000000001</v>
      </c>
      <c r="D498">
        <v>50.247777999999997</v>
      </c>
      <c r="E498">
        <v>54.399565500000001</v>
      </c>
      <c r="F498">
        <v>51.472726999999999</v>
      </c>
      <c r="G498">
        <v>34.181818</v>
      </c>
      <c r="H498">
        <v>46.148027800000001</v>
      </c>
      <c r="I498">
        <v>92.383750000000006</v>
      </c>
      <c r="J498">
        <v>37.636364</v>
      </c>
      <c r="K498">
        <v>76.848970800000004</v>
      </c>
      <c r="L498">
        <v>10.611110999999999</v>
      </c>
      <c r="M498">
        <v>0.63636400000000004</v>
      </c>
      <c r="N498">
        <v>3.6726985000000001</v>
      </c>
      <c r="O498" t="s">
        <v>17</v>
      </c>
      <c r="P498" t="s">
        <v>20</v>
      </c>
    </row>
    <row r="499" spans="1:16" x14ac:dyDescent="0.25">
      <c r="A499" s="1">
        <v>43946</v>
      </c>
      <c r="B499" t="s">
        <v>19</v>
      </c>
      <c r="C499">
        <v>82.476922999999999</v>
      </c>
      <c r="D499">
        <v>55.057143000000003</v>
      </c>
      <c r="E499">
        <v>68.072310000000002</v>
      </c>
      <c r="F499">
        <v>51.515385000000002</v>
      </c>
      <c r="G499">
        <v>34.253846000000003</v>
      </c>
      <c r="H499">
        <v>44.152162300000001</v>
      </c>
      <c r="I499">
        <v>64.837857</v>
      </c>
      <c r="J499">
        <v>22.977692000000001</v>
      </c>
      <c r="K499">
        <v>47.6482259</v>
      </c>
      <c r="L499">
        <v>8.3333329999999997</v>
      </c>
      <c r="M499">
        <v>3.9285709999999998</v>
      </c>
      <c r="N499">
        <v>6.3788079</v>
      </c>
      <c r="O499" t="s">
        <v>17</v>
      </c>
      <c r="P499" t="s">
        <v>20</v>
      </c>
    </row>
    <row r="500" spans="1:16" x14ac:dyDescent="0.25">
      <c r="A500" s="1">
        <v>43945</v>
      </c>
      <c r="B500" t="s">
        <v>16</v>
      </c>
      <c r="C500">
        <v>58.845455000000001</v>
      </c>
      <c r="D500">
        <v>52.896363999999998</v>
      </c>
      <c r="E500">
        <v>55.033256000000002</v>
      </c>
      <c r="F500">
        <v>53.706249999999997</v>
      </c>
      <c r="G500">
        <v>27.618182000000001</v>
      </c>
      <c r="H500">
        <v>46.026507799999997</v>
      </c>
      <c r="I500">
        <v>95.889375000000001</v>
      </c>
      <c r="J500">
        <v>32.803635999999997</v>
      </c>
      <c r="K500">
        <v>75.583156000000002</v>
      </c>
      <c r="L500">
        <v>5.25</v>
      </c>
      <c r="M500">
        <v>1.7272730000000001</v>
      </c>
      <c r="N500">
        <v>3.0217703</v>
      </c>
      <c r="O500" t="s">
        <v>17</v>
      </c>
      <c r="P500" t="s">
        <v>20</v>
      </c>
    </row>
    <row r="501" spans="1:16" x14ac:dyDescent="0.25">
      <c r="A501" s="1">
        <v>43945</v>
      </c>
      <c r="B501" t="s">
        <v>19</v>
      </c>
      <c r="C501">
        <v>83.307692000000003</v>
      </c>
      <c r="D501">
        <v>57.844166999999999</v>
      </c>
      <c r="E501">
        <v>68.879006399999994</v>
      </c>
      <c r="F501">
        <v>54.006667</v>
      </c>
      <c r="G501">
        <v>17.223077</v>
      </c>
      <c r="H501">
        <v>43.916294299999997</v>
      </c>
      <c r="I501">
        <v>75.947500000000005</v>
      </c>
      <c r="J501">
        <v>13.591538</v>
      </c>
      <c r="K501">
        <v>49.2944216</v>
      </c>
      <c r="L501">
        <v>7.0769229999999999</v>
      </c>
      <c r="M501">
        <v>3.6</v>
      </c>
      <c r="N501">
        <v>5.7738432</v>
      </c>
      <c r="O501" t="s">
        <v>17</v>
      </c>
      <c r="P501" t="s">
        <v>20</v>
      </c>
    </row>
    <row r="502" spans="1:16" x14ac:dyDescent="0.25">
      <c r="A502" s="1">
        <v>43944</v>
      </c>
      <c r="B502" t="s">
        <v>16</v>
      </c>
      <c r="C502">
        <v>61.172727000000002</v>
      </c>
      <c r="D502">
        <v>51.625</v>
      </c>
      <c r="E502">
        <v>55.243841000000003</v>
      </c>
      <c r="F502">
        <v>53.680951999999998</v>
      </c>
      <c r="G502">
        <v>32.024999999999999</v>
      </c>
      <c r="H502">
        <v>46.151139200000003</v>
      </c>
      <c r="I502">
        <v>95.789500000000004</v>
      </c>
      <c r="J502">
        <v>40.512726999999998</v>
      </c>
      <c r="K502">
        <v>75.365990699999998</v>
      </c>
      <c r="L502">
        <v>5.96</v>
      </c>
      <c r="M502">
        <v>0.75</v>
      </c>
      <c r="N502">
        <v>3.0407443999999999</v>
      </c>
      <c r="O502" t="s">
        <v>17</v>
      </c>
      <c r="P502" t="s">
        <v>21</v>
      </c>
    </row>
    <row r="503" spans="1:16" x14ac:dyDescent="0.25">
      <c r="A503" s="1">
        <v>43944</v>
      </c>
      <c r="B503" t="s">
        <v>19</v>
      </c>
      <c r="C503">
        <v>78.34</v>
      </c>
      <c r="D503">
        <v>57.001379</v>
      </c>
      <c r="E503">
        <v>68.618186800000004</v>
      </c>
      <c r="F503">
        <v>54.689473999999997</v>
      </c>
      <c r="G503">
        <v>21.9</v>
      </c>
      <c r="H503">
        <v>44.0766317</v>
      </c>
      <c r="I503">
        <v>82.277930999999995</v>
      </c>
      <c r="J503">
        <v>12.35</v>
      </c>
      <c r="K503">
        <v>49.908400399999998</v>
      </c>
      <c r="L503">
        <v>10</v>
      </c>
      <c r="M503">
        <v>2.7894739999999998</v>
      </c>
      <c r="N503">
        <v>6.0262209000000002</v>
      </c>
      <c r="O503" t="s">
        <v>17</v>
      </c>
      <c r="P503" t="s">
        <v>20</v>
      </c>
    </row>
    <row r="504" spans="1:16" x14ac:dyDescent="0.25">
      <c r="A504" s="1">
        <v>43943</v>
      </c>
      <c r="B504" t="s">
        <v>16</v>
      </c>
      <c r="C504">
        <v>56.327272999999998</v>
      </c>
      <c r="D504">
        <v>52.409090999999997</v>
      </c>
      <c r="E504">
        <v>54.332031000000001</v>
      </c>
      <c r="F504">
        <v>49.455714</v>
      </c>
      <c r="G504">
        <v>32.936363999999998</v>
      </c>
      <c r="H504">
        <v>44.443779200000002</v>
      </c>
      <c r="I504">
        <v>87.896364000000005</v>
      </c>
      <c r="J504">
        <v>44.837273000000003</v>
      </c>
      <c r="K504">
        <v>72.061791799999995</v>
      </c>
      <c r="L504">
        <v>5.8181820000000002</v>
      </c>
      <c r="M504">
        <v>0.81818199999999996</v>
      </c>
      <c r="N504">
        <v>3.0225276000000001</v>
      </c>
      <c r="O504" t="s">
        <v>17</v>
      </c>
      <c r="P504" t="s">
        <v>20</v>
      </c>
    </row>
    <row r="505" spans="1:16" x14ac:dyDescent="0.25">
      <c r="A505" s="1">
        <v>43943</v>
      </c>
      <c r="B505" t="s">
        <v>19</v>
      </c>
      <c r="C505">
        <v>76.792308000000006</v>
      </c>
      <c r="D505">
        <v>59.966667000000001</v>
      </c>
      <c r="E505">
        <v>69.316776599999997</v>
      </c>
      <c r="F505">
        <v>48.918999999999997</v>
      </c>
      <c r="G505">
        <v>33.476922999999999</v>
      </c>
      <c r="H505">
        <v>44.006497000000003</v>
      </c>
      <c r="I505">
        <v>67.855500000000006</v>
      </c>
      <c r="J505">
        <v>23.010769</v>
      </c>
      <c r="K505">
        <v>45.600384499999997</v>
      </c>
      <c r="L505">
        <v>8.6153849999999998</v>
      </c>
      <c r="M505">
        <v>5</v>
      </c>
      <c r="N505">
        <v>6.4092796999999999</v>
      </c>
      <c r="O505" t="s">
        <v>17</v>
      </c>
      <c r="P505" t="s">
        <v>20</v>
      </c>
    </row>
    <row r="506" spans="1:16" x14ac:dyDescent="0.25">
      <c r="A506" s="1">
        <v>43942</v>
      </c>
      <c r="B506" t="s">
        <v>16</v>
      </c>
      <c r="C506">
        <v>57.354545000000002</v>
      </c>
      <c r="D506">
        <v>51.053846</v>
      </c>
      <c r="E506">
        <v>54.848356500000001</v>
      </c>
      <c r="F506">
        <v>49.6</v>
      </c>
      <c r="G506">
        <v>34.263635999999998</v>
      </c>
      <c r="H506">
        <v>44.019645699999998</v>
      </c>
      <c r="I506">
        <v>93.878461999999999</v>
      </c>
      <c r="J506">
        <v>46.230908999999997</v>
      </c>
      <c r="K506">
        <v>69.703980799999997</v>
      </c>
      <c r="L506">
        <v>7.5333329999999998</v>
      </c>
      <c r="M506">
        <v>0.54545500000000002</v>
      </c>
      <c r="N506">
        <v>3.3037529000000001</v>
      </c>
      <c r="O506" t="s">
        <v>17</v>
      </c>
      <c r="P506" t="s">
        <v>20</v>
      </c>
    </row>
    <row r="507" spans="1:16" x14ac:dyDescent="0.25">
      <c r="A507" s="1">
        <v>43942</v>
      </c>
      <c r="B507" t="s">
        <v>19</v>
      </c>
      <c r="C507">
        <v>82.069231000000002</v>
      </c>
      <c r="D507">
        <v>57.933332999999998</v>
      </c>
      <c r="E507">
        <v>68.471376199999995</v>
      </c>
      <c r="F507">
        <v>50.566667000000002</v>
      </c>
      <c r="G507">
        <v>29.118333</v>
      </c>
      <c r="H507">
        <v>41.7578119</v>
      </c>
      <c r="I507">
        <v>70.904583000000002</v>
      </c>
      <c r="J507">
        <v>18.872499999999999</v>
      </c>
      <c r="K507">
        <v>45.645829999999997</v>
      </c>
      <c r="L507">
        <v>9.4</v>
      </c>
      <c r="M507">
        <v>3.6153849999999998</v>
      </c>
      <c r="N507">
        <v>6.2275961999999998</v>
      </c>
      <c r="O507" t="s">
        <v>17</v>
      </c>
      <c r="P507" t="s">
        <v>20</v>
      </c>
    </row>
    <row r="508" spans="1:16" x14ac:dyDescent="0.25">
      <c r="A508" s="1">
        <v>43941</v>
      </c>
      <c r="B508" t="s">
        <v>16</v>
      </c>
      <c r="C508">
        <v>59.145454999999998</v>
      </c>
      <c r="D508">
        <v>52.689473999999997</v>
      </c>
      <c r="E508">
        <v>54.740654200000002</v>
      </c>
      <c r="F508">
        <v>49.130769000000001</v>
      </c>
      <c r="G508">
        <v>28.530909000000001</v>
      </c>
      <c r="H508">
        <v>42.911716599999998</v>
      </c>
      <c r="I508">
        <v>87.153076999999996</v>
      </c>
      <c r="J508">
        <v>36.189090999999998</v>
      </c>
      <c r="K508">
        <v>68.314441700000003</v>
      </c>
      <c r="L508">
        <v>7.7647060000000003</v>
      </c>
      <c r="M508">
        <v>1.0909089999999999</v>
      </c>
      <c r="N508">
        <v>3.3116705</v>
      </c>
      <c r="O508" t="s">
        <v>17</v>
      </c>
      <c r="P508" t="s">
        <v>20</v>
      </c>
    </row>
    <row r="509" spans="1:16" x14ac:dyDescent="0.25">
      <c r="A509" s="1">
        <v>43941</v>
      </c>
      <c r="B509" t="s">
        <v>19</v>
      </c>
      <c r="C509">
        <v>80.400000000000006</v>
      </c>
      <c r="D509">
        <v>57.142856999999999</v>
      </c>
      <c r="E509">
        <v>68.664685000000006</v>
      </c>
      <c r="F509">
        <v>49.58</v>
      </c>
      <c r="G509">
        <v>24.536923000000002</v>
      </c>
      <c r="H509">
        <v>40.219557500000001</v>
      </c>
      <c r="I509">
        <v>71.538094999999998</v>
      </c>
      <c r="J509">
        <v>17.093077000000001</v>
      </c>
      <c r="K509">
        <v>44.982838200000003</v>
      </c>
      <c r="L509">
        <v>7.5</v>
      </c>
      <c r="M509">
        <v>3.0769229999999999</v>
      </c>
      <c r="N509">
        <v>5.7178811999999999</v>
      </c>
      <c r="O509" t="s">
        <v>17</v>
      </c>
      <c r="P509" t="s">
        <v>20</v>
      </c>
    </row>
    <row r="510" spans="1:16" x14ac:dyDescent="0.25">
      <c r="A510" s="1">
        <v>43940</v>
      </c>
      <c r="B510" t="s">
        <v>16</v>
      </c>
      <c r="C510">
        <v>57.378182000000002</v>
      </c>
      <c r="D510">
        <v>47.245455</v>
      </c>
      <c r="E510">
        <v>52.8121072</v>
      </c>
      <c r="F510">
        <v>52.255555999999999</v>
      </c>
      <c r="G510">
        <v>31.394545000000001</v>
      </c>
      <c r="H510">
        <v>43.451982999999998</v>
      </c>
      <c r="I510">
        <v>96.737222000000003</v>
      </c>
      <c r="J510">
        <v>40.301817999999997</v>
      </c>
      <c r="K510">
        <v>73.750163499999999</v>
      </c>
      <c r="L510">
        <v>7.25</v>
      </c>
      <c r="M510">
        <v>1.2727269999999999</v>
      </c>
      <c r="N510">
        <v>3.1657829</v>
      </c>
      <c r="O510" t="s">
        <v>17</v>
      </c>
      <c r="P510" t="s">
        <v>20</v>
      </c>
    </row>
    <row r="511" spans="1:16" x14ac:dyDescent="0.25">
      <c r="A511" s="1">
        <v>43940</v>
      </c>
      <c r="B511" t="s">
        <v>19</v>
      </c>
      <c r="C511">
        <v>78.503077000000005</v>
      </c>
      <c r="D511">
        <v>58.868749999999999</v>
      </c>
      <c r="E511">
        <v>67.290880000000001</v>
      </c>
      <c r="F511">
        <v>50.578260999999998</v>
      </c>
      <c r="G511">
        <v>26.667691999999999</v>
      </c>
      <c r="H511">
        <v>42.397307699999999</v>
      </c>
      <c r="I511">
        <v>73.688260999999997</v>
      </c>
      <c r="J511">
        <v>17.342307999999999</v>
      </c>
      <c r="K511">
        <v>48.796938300000001</v>
      </c>
      <c r="L511">
        <v>7.6666670000000003</v>
      </c>
      <c r="M511">
        <v>4.3333329999999997</v>
      </c>
      <c r="N511">
        <v>6.1197413999999997</v>
      </c>
      <c r="O511" t="s">
        <v>17</v>
      </c>
      <c r="P511" t="s">
        <v>20</v>
      </c>
    </row>
    <row r="512" spans="1:16" x14ac:dyDescent="0.25">
      <c r="A512" s="1">
        <v>43939</v>
      </c>
      <c r="B512" t="s">
        <v>16</v>
      </c>
      <c r="C512">
        <v>59.163635999999997</v>
      </c>
      <c r="D512">
        <v>47.05</v>
      </c>
      <c r="E512">
        <v>53.122030299999999</v>
      </c>
      <c r="F512">
        <v>54.8</v>
      </c>
      <c r="G512">
        <v>29.863636</v>
      </c>
      <c r="H512">
        <v>43.243709899999999</v>
      </c>
      <c r="I512">
        <v>92.821364000000003</v>
      </c>
      <c r="J512">
        <v>43.489091000000002</v>
      </c>
      <c r="K512">
        <v>72.569868400000004</v>
      </c>
      <c r="L512">
        <v>4.3636359999999996</v>
      </c>
      <c r="M512">
        <v>0.90909099999999998</v>
      </c>
      <c r="N512">
        <v>2.6158008000000001</v>
      </c>
      <c r="O512" t="s">
        <v>17</v>
      </c>
      <c r="P512" t="s">
        <v>20</v>
      </c>
    </row>
    <row r="513" spans="1:16" x14ac:dyDescent="0.25">
      <c r="A513" s="1">
        <v>43939</v>
      </c>
      <c r="B513" t="s">
        <v>19</v>
      </c>
      <c r="C513">
        <v>77.650000000000006</v>
      </c>
      <c r="D513">
        <v>52.166666999999997</v>
      </c>
      <c r="E513">
        <v>67.884061599999995</v>
      </c>
      <c r="F513">
        <v>50.043076999999997</v>
      </c>
      <c r="G513">
        <v>20.392856999999999</v>
      </c>
      <c r="H513">
        <v>40.002297800000001</v>
      </c>
      <c r="I513">
        <v>81.884799999999998</v>
      </c>
      <c r="J513">
        <v>14.062143000000001</v>
      </c>
      <c r="K513">
        <v>45.0000523</v>
      </c>
      <c r="L513">
        <v>8.8571430000000007</v>
      </c>
      <c r="M513">
        <v>2.8</v>
      </c>
      <c r="N513">
        <v>6.3584814999999999</v>
      </c>
      <c r="O513" t="s">
        <v>17</v>
      </c>
      <c r="P513" t="s">
        <v>20</v>
      </c>
    </row>
    <row r="514" spans="1:16" x14ac:dyDescent="0.25">
      <c r="A514" s="1">
        <v>43938</v>
      </c>
      <c r="B514" t="s">
        <v>16</v>
      </c>
      <c r="C514">
        <v>59.72</v>
      </c>
      <c r="D514">
        <v>46.718181999999999</v>
      </c>
      <c r="E514">
        <v>53.696343400000003</v>
      </c>
      <c r="F514">
        <v>58.304544999999997</v>
      </c>
      <c r="G514">
        <v>29.087273</v>
      </c>
      <c r="H514">
        <v>41.916318099999998</v>
      </c>
      <c r="I514">
        <v>99.024090999999999</v>
      </c>
      <c r="J514">
        <v>39.703636000000003</v>
      </c>
      <c r="K514">
        <v>69.201042400000006</v>
      </c>
      <c r="L514">
        <v>4</v>
      </c>
      <c r="M514">
        <v>1.2727269999999999</v>
      </c>
      <c r="N514">
        <v>2.6182827999999998</v>
      </c>
      <c r="O514" t="s">
        <v>17</v>
      </c>
      <c r="P514" t="s">
        <v>20</v>
      </c>
    </row>
    <row r="515" spans="1:16" x14ac:dyDescent="0.25">
      <c r="A515" s="1">
        <v>43938</v>
      </c>
      <c r="B515" t="s">
        <v>19</v>
      </c>
      <c r="C515">
        <v>78.529411999999994</v>
      </c>
      <c r="D515">
        <v>57.328570999999997</v>
      </c>
      <c r="E515">
        <v>68.923174399999994</v>
      </c>
      <c r="F515">
        <v>55.817647000000001</v>
      </c>
      <c r="G515">
        <v>12.94</v>
      </c>
      <c r="H515">
        <v>37.180530599999997</v>
      </c>
      <c r="I515">
        <v>73.698094999999995</v>
      </c>
      <c r="J515">
        <v>9.9764999999999997</v>
      </c>
      <c r="K515">
        <v>41.731093100000002</v>
      </c>
      <c r="L515">
        <v>13.15</v>
      </c>
      <c r="M515">
        <v>3.4285709999999998</v>
      </c>
      <c r="N515">
        <v>6.2132116000000002</v>
      </c>
      <c r="O515" t="s">
        <v>17</v>
      </c>
      <c r="P515" t="s">
        <v>20</v>
      </c>
    </row>
    <row r="516" spans="1:16" x14ac:dyDescent="0.25">
      <c r="A516" s="1">
        <v>43937</v>
      </c>
      <c r="B516" t="s">
        <v>16</v>
      </c>
      <c r="C516">
        <v>63.038181999999999</v>
      </c>
      <c r="D516">
        <v>45.490909000000002</v>
      </c>
      <c r="E516">
        <v>52.7810074</v>
      </c>
      <c r="F516">
        <v>50.207143000000002</v>
      </c>
      <c r="G516">
        <v>19.887273</v>
      </c>
      <c r="H516">
        <v>40.222752200000002</v>
      </c>
      <c r="I516">
        <v>96.840908999999996</v>
      </c>
      <c r="J516">
        <v>20.543635999999999</v>
      </c>
      <c r="K516">
        <v>69.850955799999994</v>
      </c>
      <c r="L516">
        <v>10.909091</v>
      </c>
      <c r="M516">
        <v>1.1538459999999999</v>
      </c>
      <c r="N516">
        <v>3.8499267000000001</v>
      </c>
      <c r="O516" t="s">
        <v>17</v>
      </c>
      <c r="P516" t="s">
        <v>20</v>
      </c>
    </row>
    <row r="517" spans="1:16" x14ac:dyDescent="0.25">
      <c r="A517" s="1">
        <v>43937</v>
      </c>
      <c r="B517" t="s">
        <v>19</v>
      </c>
      <c r="C517">
        <v>75.521538000000007</v>
      </c>
      <c r="D517">
        <v>55.096666999999997</v>
      </c>
      <c r="E517">
        <v>65.581826699999993</v>
      </c>
      <c r="F517">
        <v>51.034999999999997</v>
      </c>
      <c r="G517">
        <v>15.341538</v>
      </c>
      <c r="H517">
        <v>38.60474</v>
      </c>
      <c r="I517">
        <v>86.844999999999999</v>
      </c>
      <c r="J517">
        <v>10.597692</v>
      </c>
      <c r="K517">
        <v>47.670487199999997</v>
      </c>
      <c r="L517">
        <v>19.076923000000001</v>
      </c>
      <c r="M517">
        <v>2.2000000000000002</v>
      </c>
      <c r="N517">
        <v>6.6546507999999998</v>
      </c>
      <c r="O517" t="s">
        <v>17</v>
      </c>
      <c r="P517" t="s">
        <v>21</v>
      </c>
    </row>
    <row r="518" spans="1:16" x14ac:dyDescent="0.25">
      <c r="A518" s="1">
        <v>43936</v>
      </c>
      <c r="B518" t="s">
        <v>16</v>
      </c>
      <c r="C518">
        <v>58.767273000000003</v>
      </c>
      <c r="D518">
        <v>47.654544999999999</v>
      </c>
      <c r="E518">
        <v>52.030546700000002</v>
      </c>
      <c r="F518">
        <v>49.983333000000002</v>
      </c>
      <c r="G518">
        <v>11.665455</v>
      </c>
      <c r="H518">
        <v>38.614372400000001</v>
      </c>
      <c r="I518">
        <v>99.510555999999994</v>
      </c>
      <c r="J518">
        <v>16.68</v>
      </c>
      <c r="K518">
        <v>68.603549099999995</v>
      </c>
      <c r="L518">
        <v>7.5714290000000002</v>
      </c>
      <c r="M518">
        <v>0.36363600000000001</v>
      </c>
      <c r="N518">
        <v>3.3088744999999999</v>
      </c>
      <c r="O518" t="s">
        <v>17</v>
      </c>
      <c r="P518" t="s">
        <v>20</v>
      </c>
    </row>
    <row r="519" spans="1:16" x14ac:dyDescent="0.25">
      <c r="A519" s="1">
        <v>43936</v>
      </c>
      <c r="B519" t="s">
        <v>19</v>
      </c>
      <c r="C519">
        <v>71.555385000000001</v>
      </c>
      <c r="D519">
        <v>56.424999999999997</v>
      </c>
      <c r="E519">
        <v>65.047699300000005</v>
      </c>
      <c r="F519">
        <v>50.453845999999999</v>
      </c>
      <c r="G519">
        <v>6.6769230000000004</v>
      </c>
      <c r="H519">
        <v>38.212410300000002</v>
      </c>
      <c r="I519">
        <v>79.511071000000001</v>
      </c>
      <c r="J519">
        <v>7.9946149999999996</v>
      </c>
      <c r="K519">
        <v>46.693542000000001</v>
      </c>
      <c r="L519">
        <v>12.533333000000001</v>
      </c>
      <c r="M519">
        <v>4.0357139999999996</v>
      </c>
      <c r="N519">
        <v>6.349945</v>
      </c>
      <c r="O519" t="s">
        <v>17</v>
      </c>
      <c r="P519" t="s">
        <v>20</v>
      </c>
    </row>
    <row r="520" spans="1:16" x14ac:dyDescent="0.25">
      <c r="A520" s="1">
        <v>43935</v>
      </c>
      <c r="B520" t="s">
        <v>16</v>
      </c>
      <c r="C520">
        <v>57.249091</v>
      </c>
      <c r="D520">
        <v>46.563636000000002</v>
      </c>
      <c r="E520">
        <v>50.700232100000001</v>
      </c>
      <c r="F520">
        <v>50.346153999999999</v>
      </c>
      <c r="G520">
        <v>24.654544999999999</v>
      </c>
      <c r="H520">
        <v>39.903241600000001</v>
      </c>
      <c r="I520">
        <v>91.962727000000001</v>
      </c>
      <c r="J520">
        <v>35.82</v>
      </c>
      <c r="K520">
        <v>71.677968000000007</v>
      </c>
      <c r="L520">
        <v>4</v>
      </c>
      <c r="M520">
        <v>1.0909089999999999</v>
      </c>
      <c r="N520">
        <v>2.5160073000000001</v>
      </c>
      <c r="O520" t="s">
        <v>17</v>
      </c>
      <c r="P520" t="s">
        <v>20</v>
      </c>
    </row>
    <row r="521" spans="1:16" x14ac:dyDescent="0.25">
      <c r="A521" s="1">
        <v>43935</v>
      </c>
      <c r="B521" t="s">
        <v>19</v>
      </c>
      <c r="C521">
        <v>75.575000000000003</v>
      </c>
      <c r="D521">
        <v>58.193600000000004</v>
      </c>
      <c r="E521">
        <v>66.462233600000005</v>
      </c>
      <c r="F521">
        <v>51.874400000000001</v>
      </c>
      <c r="G521">
        <v>14.285714</v>
      </c>
      <c r="H521">
        <v>36.327577300000002</v>
      </c>
      <c r="I521">
        <v>83.387200000000007</v>
      </c>
      <c r="J521">
        <v>14.933571000000001</v>
      </c>
      <c r="K521">
        <v>41.599229100000002</v>
      </c>
      <c r="L521">
        <v>7.5</v>
      </c>
      <c r="M521">
        <v>4.2142860000000004</v>
      </c>
      <c r="N521">
        <v>5.5000219000000001</v>
      </c>
      <c r="O521" t="s">
        <v>17</v>
      </c>
      <c r="P521" t="s">
        <v>20</v>
      </c>
    </row>
    <row r="522" spans="1:16" x14ac:dyDescent="0.25">
      <c r="A522" s="1">
        <v>43934</v>
      </c>
      <c r="B522" t="s">
        <v>16</v>
      </c>
      <c r="C522">
        <v>55.449091000000003</v>
      </c>
      <c r="D522">
        <v>45.183332999999998</v>
      </c>
      <c r="E522">
        <v>50.405884</v>
      </c>
      <c r="F522">
        <v>51.058571000000001</v>
      </c>
      <c r="G522">
        <v>16.563635999999999</v>
      </c>
      <c r="H522">
        <v>41.456905900000002</v>
      </c>
      <c r="I522">
        <v>93.711303999999998</v>
      </c>
      <c r="J522">
        <v>26.887273</v>
      </c>
      <c r="K522">
        <v>76.465660900000003</v>
      </c>
      <c r="L522">
        <v>5.7727269999999997</v>
      </c>
      <c r="M522">
        <v>0.54545500000000002</v>
      </c>
      <c r="N522">
        <v>2.5665350999999998</v>
      </c>
      <c r="O522" t="s">
        <v>17</v>
      </c>
      <c r="P522" t="s">
        <v>18</v>
      </c>
    </row>
    <row r="523" spans="1:16" x14ac:dyDescent="0.25">
      <c r="A523" s="1">
        <v>43934</v>
      </c>
      <c r="B523" t="s">
        <v>19</v>
      </c>
      <c r="C523">
        <v>78.077332999999996</v>
      </c>
      <c r="D523">
        <v>54.905555999999997</v>
      </c>
      <c r="E523">
        <v>63.320349</v>
      </c>
      <c r="F523">
        <v>51.206000000000003</v>
      </c>
      <c r="G523">
        <v>13.638462000000001</v>
      </c>
      <c r="H523">
        <v>38.651269800000001</v>
      </c>
      <c r="I523">
        <v>80.539697000000004</v>
      </c>
      <c r="J523">
        <v>11.694615000000001</v>
      </c>
      <c r="K523">
        <v>52.6321297</v>
      </c>
      <c r="L523">
        <v>9</v>
      </c>
      <c r="M523">
        <v>3.7727270000000002</v>
      </c>
      <c r="N523">
        <v>5.7135185999999996</v>
      </c>
      <c r="O523" t="s">
        <v>17</v>
      </c>
      <c r="P523" t="s">
        <v>21</v>
      </c>
    </row>
    <row r="524" spans="1:16" x14ac:dyDescent="0.25">
      <c r="A524" s="1">
        <v>43933</v>
      </c>
      <c r="B524" t="s">
        <v>16</v>
      </c>
      <c r="C524">
        <v>57.690908999999998</v>
      </c>
      <c r="D524">
        <v>47.290908999999999</v>
      </c>
      <c r="E524">
        <v>52.258309199999999</v>
      </c>
      <c r="F524">
        <v>50.965454999999999</v>
      </c>
      <c r="G524">
        <v>11.7</v>
      </c>
      <c r="H524">
        <v>41.931630499999997</v>
      </c>
      <c r="I524">
        <v>93.39</v>
      </c>
      <c r="J524">
        <v>17.833635999999998</v>
      </c>
      <c r="K524">
        <v>74.624151100000006</v>
      </c>
      <c r="L524">
        <v>7.2727269999999997</v>
      </c>
      <c r="M524">
        <v>1.181818</v>
      </c>
      <c r="N524">
        <v>3.5514619000000001</v>
      </c>
      <c r="O524" t="s">
        <v>17</v>
      </c>
      <c r="P524" t="s">
        <v>20</v>
      </c>
    </row>
    <row r="525" spans="1:16" x14ac:dyDescent="0.25">
      <c r="A525" s="1">
        <v>43933</v>
      </c>
      <c r="B525" t="s">
        <v>19</v>
      </c>
      <c r="C525">
        <v>71.603076999999999</v>
      </c>
      <c r="D525">
        <v>54.120832999999998</v>
      </c>
      <c r="E525">
        <v>62.261931199999999</v>
      </c>
      <c r="F525">
        <v>51.636923000000003</v>
      </c>
      <c r="G525">
        <v>6.8307690000000001</v>
      </c>
      <c r="H525">
        <v>40.808087499999999</v>
      </c>
      <c r="I525">
        <v>79.110833</v>
      </c>
      <c r="J525">
        <v>9.5299999999999994</v>
      </c>
      <c r="K525">
        <v>55.114058399999998</v>
      </c>
      <c r="L525">
        <v>11</v>
      </c>
      <c r="M525">
        <v>4.0416670000000003</v>
      </c>
      <c r="N525">
        <v>6.2533247000000003</v>
      </c>
      <c r="O525" t="s">
        <v>17</v>
      </c>
      <c r="P525" t="s">
        <v>20</v>
      </c>
    </row>
    <row r="526" spans="1:16" x14ac:dyDescent="0.25">
      <c r="A526" s="1">
        <v>43932</v>
      </c>
      <c r="B526" t="s">
        <v>16</v>
      </c>
      <c r="C526">
        <v>54.575384999999997</v>
      </c>
      <c r="D526">
        <v>48.542856999999998</v>
      </c>
      <c r="E526">
        <v>51.888821</v>
      </c>
      <c r="F526">
        <v>53.310769000000001</v>
      </c>
      <c r="G526">
        <v>35.906666999999999</v>
      </c>
      <c r="H526">
        <v>46.131586599999999</v>
      </c>
      <c r="I526">
        <v>98.521600000000007</v>
      </c>
      <c r="J526">
        <v>59.975332999999999</v>
      </c>
      <c r="K526">
        <v>83.482532899999995</v>
      </c>
      <c r="L526">
        <v>5.5789470000000003</v>
      </c>
      <c r="M526">
        <v>1.3636360000000001</v>
      </c>
      <c r="N526">
        <v>3.5487807999999998</v>
      </c>
      <c r="O526" t="s">
        <v>17</v>
      </c>
      <c r="P526" t="s">
        <v>21</v>
      </c>
    </row>
    <row r="527" spans="1:16" x14ac:dyDescent="0.25">
      <c r="A527" s="1">
        <v>43932</v>
      </c>
      <c r="B527" t="s">
        <v>19</v>
      </c>
      <c r="C527">
        <v>69.750769000000005</v>
      </c>
      <c r="D527">
        <v>56.222222000000002</v>
      </c>
      <c r="E527">
        <v>61.708230200000003</v>
      </c>
      <c r="F527">
        <v>52.964286000000001</v>
      </c>
      <c r="G527">
        <v>24.646153999999999</v>
      </c>
      <c r="H527">
        <v>42.949824200000002</v>
      </c>
      <c r="I527">
        <v>87.797499999999999</v>
      </c>
      <c r="J527">
        <v>29.236153999999999</v>
      </c>
      <c r="K527">
        <v>56.983113099999997</v>
      </c>
      <c r="L527">
        <v>10.769231</v>
      </c>
      <c r="M527">
        <v>3.4444439999999998</v>
      </c>
      <c r="N527">
        <v>6.0575766</v>
      </c>
      <c r="O527" t="s">
        <v>17</v>
      </c>
      <c r="P527" t="s">
        <v>21</v>
      </c>
    </row>
    <row r="528" spans="1:16" x14ac:dyDescent="0.25">
      <c r="A528" s="1">
        <v>43931</v>
      </c>
      <c r="B528" t="s">
        <v>16</v>
      </c>
      <c r="C528">
        <v>59.658181999999996</v>
      </c>
      <c r="D528">
        <v>47.418182000000002</v>
      </c>
      <c r="E528">
        <v>52.885906900000002</v>
      </c>
      <c r="F528">
        <v>55.375652000000002</v>
      </c>
      <c r="G528">
        <v>33.865454999999997</v>
      </c>
      <c r="H528">
        <v>44.184695599999998</v>
      </c>
      <c r="I528">
        <v>100</v>
      </c>
      <c r="J528">
        <v>40.406364000000004</v>
      </c>
      <c r="K528">
        <v>75.245681599999998</v>
      </c>
      <c r="L528">
        <v>7.5555560000000002</v>
      </c>
      <c r="M528">
        <v>0.72727299999999995</v>
      </c>
      <c r="N528">
        <v>2.9295675000000001</v>
      </c>
      <c r="O528" t="s">
        <v>17</v>
      </c>
      <c r="P528" t="s">
        <v>18</v>
      </c>
    </row>
    <row r="529" spans="1:16" x14ac:dyDescent="0.25">
      <c r="A529" s="1">
        <v>43931</v>
      </c>
      <c r="B529" t="s">
        <v>19</v>
      </c>
      <c r="C529">
        <v>80.45</v>
      </c>
      <c r="D529">
        <v>50.143749999999997</v>
      </c>
      <c r="E529">
        <v>66.056735799999998</v>
      </c>
      <c r="F529">
        <v>55.769523999999997</v>
      </c>
      <c r="G529">
        <v>27.76</v>
      </c>
      <c r="H529">
        <v>42.411572999999997</v>
      </c>
      <c r="I529">
        <v>92.232381000000004</v>
      </c>
      <c r="J529">
        <v>17.743077</v>
      </c>
      <c r="K529">
        <v>49.477701000000003</v>
      </c>
      <c r="L529">
        <v>8.1666670000000003</v>
      </c>
      <c r="M529">
        <v>4.25</v>
      </c>
      <c r="N529">
        <v>5.8323375000000004</v>
      </c>
      <c r="O529" t="s">
        <v>17</v>
      </c>
      <c r="P529" t="s">
        <v>18</v>
      </c>
    </row>
    <row r="530" spans="1:16" x14ac:dyDescent="0.25">
      <c r="A530" s="1">
        <v>43930</v>
      </c>
      <c r="B530" t="s">
        <v>16</v>
      </c>
      <c r="C530">
        <v>58.154544999999999</v>
      </c>
      <c r="D530">
        <v>45.372726999999998</v>
      </c>
      <c r="E530">
        <v>52.720599</v>
      </c>
      <c r="F530">
        <v>55.715000000000003</v>
      </c>
      <c r="G530">
        <v>28.447272999999999</v>
      </c>
      <c r="H530">
        <v>41.1601049</v>
      </c>
      <c r="I530">
        <v>99.47</v>
      </c>
      <c r="J530">
        <v>39.056364000000002</v>
      </c>
      <c r="K530">
        <v>69.0428225</v>
      </c>
      <c r="L530">
        <v>4.8</v>
      </c>
      <c r="M530">
        <v>0.45454499999999998</v>
      </c>
      <c r="N530">
        <v>2.5385664000000001</v>
      </c>
      <c r="O530" t="s">
        <v>17</v>
      </c>
      <c r="P530" t="s">
        <v>18</v>
      </c>
    </row>
    <row r="531" spans="1:16" x14ac:dyDescent="0.25">
      <c r="A531" s="1">
        <v>43930</v>
      </c>
      <c r="B531" t="s">
        <v>19</v>
      </c>
      <c r="C531">
        <v>81.246154000000004</v>
      </c>
      <c r="D531">
        <v>49.302326000000001</v>
      </c>
      <c r="E531">
        <v>67.226109500000007</v>
      </c>
      <c r="F531">
        <v>53.320999999999998</v>
      </c>
      <c r="G531">
        <v>22.463999999999999</v>
      </c>
      <c r="H531">
        <v>38.633748099999998</v>
      </c>
      <c r="I531">
        <v>86.175814000000003</v>
      </c>
      <c r="J531">
        <v>16.409230999999998</v>
      </c>
      <c r="K531">
        <v>45.4555401</v>
      </c>
      <c r="L531">
        <v>13.461537999999999</v>
      </c>
      <c r="M531">
        <v>3.0833330000000001</v>
      </c>
      <c r="N531">
        <v>5.9845876999999996</v>
      </c>
      <c r="O531" t="s">
        <v>17</v>
      </c>
      <c r="P531" t="s">
        <v>18</v>
      </c>
    </row>
    <row r="532" spans="1:16" x14ac:dyDescent="0.25">
      <c r="A532" s="1">
        <v>43929</v>
      </c>
      <c r="B532" t="s">
        <v>16</v>
      </c>
      <c r="C532">
        <v>58.923076999999999</v>
      </c>
      <c r="D532">
        <v>47.009090999999998</v>
      </c>
      <c r="E532">
        <v>53.114711900000003</v>
      </c>
      <c r="F532">
        <v>55.596153999999999</v>
      </c>
      <c r="G532">
        <v>32.436363999999998</v>
      </c>
      <c r="H532">
        <v>42.235067100000002</v>
      </c>
      <c r="I532">
        <v>98.341154000000003</v>
      </c>
      <c r="J532">
        <v>40.827272999999998</v>
      </c>
      <c r="K532">
        <v>71.6343186</v>
      </c>
      <c r="L532">
        <v>4.461538</v>
      </c>
      <c r="M532">
        <v>0.36363600000000001</v>
      </c>
      <c r="N532">
        <v>2.6115243000000001</v>
      </c>
      <c r="O532" t="s">
        <v>17</v>
      </c>
      <c r="P532" t="s">
        <v>18</v>
      </c>
    </row>
    <row r="533" spans="1:16" x14ac:dyDescent="0.25">
      <c r="A533" s="1">
        <v>43929</v>
      </c>
      <c r="B533" t="s">
        <v>19</v>
      </c>
      <c r="C533">
        <v>82.023077000000001</v>
      </c>
      <c r="D533">
        <v>50.503030000000003</v>
      </c>
      <c r="E533">
        <v>68.837374199999999</v>
      </c>
      <c r="F533">
        <v>58.228147999999997</v>
      </c>
      <c r="G533">
        <v>19.130769000000001</v>
      </c>
      <c r="H533">
        <v>37.975038699999999</v>
      </c>
      <c r="I533">
        <v>99.746296000000001</v>
      </c>
      <c r="J533">
        <v>17.741537999999998</v>
      </c>
      <c r="K533">
        <v>45.199607499999999</v>
      </c>
      <c r="L533">
        <v>7.3076920000000003</v>
      </c>
      <c r="M533">
        <v>3.8518520000000001</v>
      </c>
      <c r="N533">
        <v>5.1705465000000004</v>
      </c>
      <c r="O533" t="s">
        <v>17</v>
      </c>
      <c r="P533" t="s">
        <v>18</v>
      </c>
    </row>
    <row r="534" spans="1:16" x14ac:dyDescent="0.25">
      <c r="A534" s="1">
        <v>43928</v>
      </c>
      <c r="B534" t="s">
        <v>16</v>
      </c>
      <c r="C534">
        <v>65.345455000000001</v>
      </c>
      <c r="D534">
        <v>47.783636000000001</v>
      </c>
      <c r="E534">
        <v>54.633609399999997</v>
      </c>
      <c r="F534">
        <v>55.347059000000002</v>
      </c>
      <c r="G534">
        <v>22.345455000000001</v>
      </c>
      <c r="H534">
        <v>42.574763599999997</v>
      </c>
      <c r="I534">
        <v>90.284118000000007</v>
      </c>
      <c r="J534">
        <v>20.535454999999999</v>
      </c>
      <c r="K534">
        <v>70.237312000000003</v>
      </c>
      <c r="L534">
        <v>7.1818179999999998</v>
      </c>
      <c r="M534">
        <v>1.2727269999999999</v>
      </c>
      <c r="N534">
        <v>2.5858466</v>
      </c>
      <c r="O534" t="s">
        <v>17</v>
      </c>
      <c r="P534" t="s">
        <v>20</v>
      </c>
    </row>
    <row r="535" spans="1:16" x14ac:dyDescent="0.25">
      <c r="A535" s="1">
        <v>43928</v>
      </c>
      <c r="B535" t="s">
        <v>19</v>
      </c>
      <c r="C535">
        <v>88.192857000000004</v>
      </c>
      <c r="D535">
        <v>54.920513</v>
      </c>
      <c r="E535">
        <v>67.580424699999995</v>
      </c>
      <c r="F535">
        <v>53.821429000000002</v>
      </c>
      <c r="G535">
        <v>16.092856999999999</v>
      </c>
      <c r="H535">
        <v>40.9053416</v>
      </c>
      <c r="I535">
        <v>82.210513000000006</v>
      </c>
      <c r="J535">
        <v>7.3357140000000003</v>
      </c>
      <c r="K535">
        <v>47.814655500000001</v>
      </c>
      <c r="L535">
        <v>6.75</v>
      </c>
      <c r="M535">
        <v>3.1428569999999998</v>
      </c>
      <c r="N535">
        <v>4.7329087999999997</v>
      </c>
      <c r="O535" t="s">
        <v>17</v>
      </c>
      <c r="P535" t="s">
        <v>20</v>
      </c>
    </row>
    <row r="536" spans="1:16" x14ac:dyDescent="0.25">
      <c r="A536" s="1">
        <v>43927</v>
      </c>
      <c r="B536" t="s">
        <v>16</v>
      </c>
      <c r="C536">
        <v>72.127273000000002</v>
      </c>
      <c r="D536">
        <v>47.781818000000001</v>
      </c>
      <c r="E536">
        <v>54.011285899999997</v>
      </c>
      <c r="F536">
        <v>57.381250000000001</v>
      </c>
      <c r="G536">
        <v>11.672727</v>
      </c>
      <c r="H536">
        <v>40.465668200000003</v>
      </c>
      <c r="I536">
        <v>98.073125000000005</v>
      </c>
      <c r="J536">
        <v>10.441818</v>
      </c>
      <c r="K536">
        <v>69.7909243</v>
      </c>
      <c r="L536">
        <v>7.5769229999999999</v>
      </c>
      <c r="M536">
        <v>1.3636360000000001</v>
      </c>
      <c r="N536">
        <v>3.3288663999999999</v>
      </c>
      <c r="O536" t="s">
        <v>17</v>
      </c>
      <c r="P536" t="s">
        <v>18</v>
      </c>
    </row>
    <row r="537" spans="1:16" x14ac:dyDescent="0.25">
      <c r="A537" s="1">
        <v>43927</v>
      </c>
      <c r="B537" t="s">
        <v>19</v>
      </c>
      <c r="C537">
        <v>86.292856999999998</v>
      </c>
      <c r="D537">
        <v>52.188889000000003</v>
      </c>
      <c r="E537">
        <v>69.540430099999995</v>
      </c>
      <c r="F537">
        <v>57.46875</v>
      </c>
      <c r="G537">
        <v>9.6071430000000007</v>
      </c>
      <c r="H537">
        <v>37.5323961</v>
      </c>
      <c r="I537">
        <v>91.682221999999996</v>
      </c>
      <c r="J537">
        <v>5.6335709999999999</v>
      </c>
      <c r="K537">
        <v>42.680020800000001</v>
      </c>
      <c r="L537">
        <v>10.692308000000001</v>
      </c>
      <c r="M537">
        <v>3.6153849999999998</v>
      </c>
      <c r="N537">
        <v>6.7864421000000004</v>
      </c>
      <c r="O537" t="s">
        <v>17</v>
      </c>
      <c r="P537" t="s">
        <v>18</v>
      </c>
    </row>
    <row r="538" spans="1:16" x14ac:dyDescent="0.25">
      <c r="A538" s="1">
        <v>43926</v>
      </c>
      <c r="B538" t="s">
        <v>16</v>
      </c>
      <c r="C538">
        <v>65.281818000000001</v>
      </c>
      <c r="D538">
        <v>46.772727000000003</v>
      </c>
      <c r="E538">
        <v>52.778251099999999</v>
      </c>
      <c r="F538">
        <v>51.118181999999997</v>
      </c>
      <c r="G538">
        <v>30.890909000000001</v>
      </c>
      <c r="H538">
        <v>41.087816799999999</v>
      </c>
      <c r="I538">
        <v>99.738667000000007</v>
      </c>
      <c r="J538">
        <v>48.232726999999997</v>
      </c>
      <c r="K538">
        <v>71.194748200000006</v>
      </c>
      <c r="L538">
        <v>7.0588240000000004</v>
      </c>
      <c r="M538">
        <v>0.90909099999999998</v>
      </c>
      <c r="N538">
        <v>2.5729818</v>
      </c>
      <c r="O538" t="s">
        <v>17</v>
      </c>
      <c r="P538" t="s">
        <v>20</v>
      </c>
    </row>
    <row r="539" spans="1:16" x14ac:dyDescent="0.25">
      <c r="A539" s="1">
        <v>43926</v>
      </c>
      <c r="B539" t="s">
        <v>19</v>
      </c>
      <c r="C539">
        <v>83.857142999999994</v>
      </c>
      <c r="D539">
        <v>56.016666999999998</v>
      </c>
      <c r="E539">
        <v>66.874516600000007</v>
      </c>
      <c r="F539">
        <v>50.628571000000001</v>
      </c>
      <c r="G539">
        <v>23.6</v>
      </c>
      <c r="H539">
        <v>39.119889200000003</v>
      </c>
      <c r="I539">
        <v>76.418420999999995</v>
      </c>
      <c r="J539">
        <v>22.495833000000001</v>
      </c>
      <c r="K539">
        <v>46.037923599999999</v>
      </c>
      <c r="L539">
        <v>11.2</v>
      </c>
      <c r="M539">
        <v>2.941176</v>
      </c>
      <c r="N539">
        <v>5.4592929999999997</v>
      </c>
      <c r="O539" t="s">
        <v>17</v>
      </c>
      <c r="P539" t="s">
        <v>20</v>
      </c>
    </row>
    <row r="540" spans="1:16" x14ac:dyDescent="0.25">
      <c r="A540" s="1">
        <v>43925</v>
      </c>
      <c r="B540" t="s">
        <v>16</v>
      </c>
      <c r="C540">
        <v>57.909090999999997</v>
      </c>
      <c r="D540">
        <v>42.5</v>
      </c>
      <c r="E540">
        <v>50.934642400000001</v>
      </c>
      <c r="F540">
        <v>50.323076999999998</v>
      </c>
      <c r="G540">
        <v>34.681818</v>
      </c>
      <c r="H540">
        <v>43.388623000000003</v>
      </c>
      <c r="I540">
        <v>97.949230999999997</v>
      </c>
      <c r="J540">
        <v>48.558182000000002</v>
      </c>
      <c r="K540">
        <v>77.789779199999998</v>
      </c>
      <c r="L540">
        <v>6.55</v>
      </c>
      <c r="M540">
        <v>0.272727</v>
      </c>
      <c r="N540">
        <v>2.4318415</v>
      </c>
      <c r="O540" t="s">
        <v>17</v>
      </c>
      <c r="P540" t="s">
        <v>21</v>
      </c>
    </row>
    <row r="541" spans="1:16" x14ac:dyDescent="0.25">
      <c r="A541" s="1">
        <v>43925</v>
      </c>
      <c r="B541" t="s">
        <v>19</v>
      </c>
      <c r="C541">
        <v>74.692307999999997</v>
      </c>
      <c r="D541">
        <v>57.492308000000001</v>
      </c>
      <c r="E541">
        <v>64.093342199999995</v>
      </c>
      <c r="F541">
        <v>50.865516999999997</v>
      </c>
      <c r="G541">
        <v>29.576923000000001</v>
      </c>
      <c r="H541">
        <v>42.012559799999998</v>
      </c>
      <c r="I541">
        <v>79.195171999999999</v>
      </c>
      <c r="J541">
        <v>26.540769000000001</v>
      </c>
      <c r="K541">
        <v>51.440257199999998</v>
      </c>
      <c r="L541">
        <v>7.1052629999999999</v>
      </c>
      <c r="M541">
        <v>1.3846149999999999</v>
      </c>
      <c r="N541">
        <v>4.4158172999999996</v>
      </c>
      <c r="O541" t="s">
        <v>17</v>
      </c>
      <c r="P541" t="s">
        <v>21</v>
      </c>
    </row>
    <row r="542" spans="1:16" x14ac:dyDescent="0.25">
      <c r="A542" s="1">
        <v>43924</v>
      </c>
      <c r="B542" t="s">
        <v>16</v>
      </c>
      <c r="C542">
        <v>55.634545000000003</v>
      </c>
      <c r="D542">
        <v>38.963636000000001</v>
      </c>
      <c r="E542">
        <v>50.286750900000001</v>
      </c>
      <c r="F542">
        <v>50.105263000000001</v>
      </c>
      <c r="G542">
        <v>24.467272999999999</v>
      </c>
      <c r="H542">
        <v>41.265152800000003</v>
      </c>
      <c r="I542">
        <v>96.190909000000005</v>
      </c>
      <c r="J542">
        <v>37.253636</v>
      </c>
      <c r="K542">
        <v>74.760870999999995</v>
      </c>
      <c r="L542">
        <v>3.2352940000000001</v>
      </c>
      <c r="M542">
        <v>0.84615399999999996</v>
      </c>
      <c r="N542">
        <v>1.8320683</v>
      </c>
      <c r="O542" t="s">
        <v>17</v>
      </c>
      <c r="P542" t="s">
        <v>20</v>
      </c>
    </row>
    <row r="543" spans="1:16" x14ac:dyDescent="0.25">
      <c r="A543" s="1">
        <v>43924</v>
      </c>
      <c r="B543" t="s">
        <v>19</v>
      </c>
      <c r="C543">
        <v>74.021052999999995</v>
      </c>
      <c r="D543">
        <v>51.892308</v>
      </c>
      <c r="E543">
        <v>63.743208899999999</v>
      </c>
      <c r="F543">
        <v>51.7</v>
      </c>
      <c r="G543">
        <v>21.116923</v>
      </c>
      <c r="H543">
        <v>39.671541099999999</v>
      </c>
      <c r="I543">
        <v>82.690476000000004</v>
      </c>
      <c r="J543">
        <v>16.706923</v>
      </c>
      <c r="K543">
        <v>50.398359499999998</v>
      </c>
      <c r="L543">
        <v>6.0769229999999999</v>
      </c>
      <c r="M543">
        <v>2.714286</v>
      </c>
      <c r="N543">
        <v>4.7452930000000002</v>
      </c>
      <c r="O543" t="s">
        <v>17</v>
      </c>
      <c r="P543" t="s">
        <v>20</v>
      </c>
    </row>
    <row r="544" spans="1:16" x14ac:dyDescent="0.25">
      <c r="A544" s="1">
        <v>43923</v>
      </c>
      <c r="B544" t="s">
        <v>16</v>
      </c>
      <c r="C544">
        <v>55.808332999999998</v>
      </c>
      <c r="D544">
        <v>44.578181999999998</v>
      </c>
      <c r="E544">
        <v>50.730531800000001</v>
      </c>
      <c r="F544">
        <v>53.2</v>
      </c>
      <c r="G544">
        <v>29.334544999999999</v>
      </c>
      <c r="H544">
        <v>43.916267599999998</v>
      </c>
      <c r="I544">
        <v>99.628889000000001</v>
      </c>
      <c r="J544">
        <v>51.219090999999999</v>
      </c>
      <c r="K544">
        <v>80.726040800000007</v>
      </c>
      <c r="L544">
        <v>5.8333329999999997</v>
      </c>
      <c r="M544">
        <v>1.3636360000000001</v>
      </c>
      <c r="N544">
        <v>3.2489664</v>
      </c>
      <c r="O544" t="s">
        <v>17</v>
      </c>
      <c r="P544" t="s">
        <v>20</v>
      </c>
    </row>
    <row r="545" spans="1:16" x14ac:dyDescent="0.25">
      <c r="A545" s="1">
        <v>43923</v>
      </c>
      <c r="B545" t="s">
        <v>19</v>
      </c>
      <c r="C545">
        <v>72.615713999999997</v>
      </c>
      <c r="D545">
        <v>54.033332999999999</v>
      </c>
      <c r="E545">
        <v>62.515569800000002</v>
      </c>
      <c r="F545">
        <v>51.164706000000002</v>
      </c>
      <c r="G545">
        <v>14.634285999999999</v>
      </c>
      <c r="H545">
        <v>41.2427335</v>
      </c>
      <c r="I545">
        <v>78.755294000000006</v>
      </c>
      <c r="J545">
        <v>15.71</v>
      </c>
      <c r="K545">
        <v>56.0244681</v>
      </c>
      <c r="L545">
        <v>10.666667</v>
      </c>
      <c r="M545">
        <v>2.7647059999999999</v>
      </c>
      <c r="N545">
        <v>5.4435181000000004</v>
      </c>
      <c r="O545" t="s">
        <v>17</v>
      </c>
      <c r="P545" t="s">
        <v>20</v>
      </c>
    </row>
    <row r="546" spans="1:16" x14ac:dyDescent="0.25">
      <c r="A546" s="1">
        <v>43922</v>
      </c>
      <c r="B546" t="s">
        <v>16</v>
      </c>
      <c r="C546">
        <v>54.916666999999997</v>
      </c>
      <c r="D546">
        <v>44.576923000000001</v>
      </c>
      <c r="E546">
        <v>50.3338684</v>
      </c>
      <c r="F546">
        <v>51.96087</v>
      </c>
      <c r="G546">
        <v>35.318182</v>
      </c>
      <c r="H546">
        <v>44.892160699999998</v>
      </c>
      <c r="I546">
        <v>96.926923000000002</v>
      </c>
      <c r="J546">
        <v>57.54</v>
      </c>
      <c r="K546">
        <v>83.338729200000003</v>
      </c>
      <c r="L546">
        <v>3.75</v>
      </c>
      <c r="M546">
        <v>1.3157890000000001</v>
      </c>
      <c r="N546">
        <v>2.5613997999999998</v>
      </c>
      <c r="O546" t="s">
        <v>17</v>
      </c>
      <c r="P546" t="s">
        <v>20</v>
      </c>
    </row>
    <row r="547" spans="1:16" x14ac:dyDescent="0.25">
      <c r="A547" s="1">
        <v>43922</v>
      </c>
      <c r="B547" t="s">
        <v>19</v>
      </c>
      <c r="C547">
        <v>69.346153999999999</v>
      </c>
      <c r="D547">
        <v>51.287999999999997</v>
      </c>
      <c r="E547">
        <v>62.352795700000001</v>
      </c>
      <c r="F547">
        <v>49.995238000000001</v>
      </c>
      <c r="G547">
        <v>33.338462</v>
      </c>
      <c r="H547">
        <v>42.806656199999999</v>
      </c>
      <c r="I547">
        <v>82.162609000000003</v>
      </c>
      <c r="J547">
        <v>28.703077</v>
      </c>
      <c r="K547">
        <v>55.133874400000003</v>
      </c>
      <c r="L547">
        <v>8.4</v>
      </c>
      <c r="M547">
        <v>3.538462</v>
      </c>
      <c r="N547">
        <v>5.4609389999999998</v>
      </c>
      <c r="O547" t="s">
        <v>17</v>
      </c>
      <c r="P547" t="s">
        <v>20</v>
      </c>
    </row>
    <row r="548" spans="1:16" x14ac:dyDescent="0.25">
      <c r="A548" s="1">
        <v>43921</v>
      </c>
      <c r="B548" t="s">
        <v>16</v>
      </c>
      <c r="C548">
        <v>56.054544999999997</v>
      </c>
      <c r="D548">
        <v>44.845455000000001</v>
      </c>
      <c r="E548">
        <v>50.247743700000001</v>
      </c>
      <c r="F548">
        <v>50.041080999999998</v>
      </c>
      <c r="G548">
        <v>19.763636000000002</v>
      </c>
      <c r="H548">
        <v>41.087552500000001</v>
      </c>
      <c r="I548">
        <v>95.648377999999994</v>
      </c>
      <c r="J548">
        <v>24.982727000000001</v>
      </c>
      <c r="K548">
        <v>75.484049799999994</v>
      </c>
      <c r="L548">
        <v>6.6111110000000002</v>
      </c>
      <c r="M548">
        <v>0.272727</v>
      </c>
      <c r="N548">
        <v>2.4289516</v>
      </c>
      <c r="O548" t="s">
        <v>17</v>
      </c>
      <c r="P548" t="s">
        <v>21</v>
      </c>
    </row>
    <row r="549" spans="1:16" x14ac:dyDescent="0.25">
      <c r="A549" s="1">
        <v>43921</v>
      </c>
      <c r="B549" t="s">
        <v>19</v>
      </c>
      <c r="C549">
        <v>75.94</v>
      </c>
      <c r="D549">
        <v>53.816000000000003</v>
      </c>
      <c r="E549">
        <v>64.454739900000007</v>
      </c>
      <c r="F549">
        <v>50.012726999999998</v>
      </c>
      <c r="G549">
        <v>16</v>
      </c>
      <c r="H549">
        <v>39.194147800000003</v>
      </c>
      <c r="I549">
        <v>75.221817999999999</v>
      </c>
      <c r="J549">
        <v>11.217333</v>
      </c>
      <c r="K549">
        <v>47.492085400000001</v>
      </c>
      <c r="L549">
        <v>9.9230769999999993</v>
      </c>
      <c r="M549">
        <v>0.92307700000000004</v>
      </c>
      <c r="N549">
        <v>5.1522221000000004</v>
      </c>
      <c r="O549" t="s">
        <v>17</v>
      </c>
      <c r="P549" t="s">
        <v>21</v>
      </c>
    </row>
    <row r="550" spans="1:16" x14ac:dyDescent="0.25">
      <c r="A550" s="1">
        <v>43920</v>
      </c>
      <c r="B550" t="s">
        <v>16</v>
      </c>
      <c r="C550">
        <v>62.518182000000003</v>
      </c>
      <c r="D550">
        <v>41.31</v>
      </c>
      <c r="E550">
        <v>49.9307272</v>
      </c>
      <c r="F550">
        <v>49.15</v>
      </c>
      <c r="G550">
        <v>2.8909090000000002</v>
      </c>
      <c r="H550">
        <v>37.434909099999999</v>
      </c>
      <c r="I550">
        <v>95.639499999999998</v>
      </c>
      <c r="J550">
        <v>9.5427269999999993</v>
      </c>
      <c r="K550">
        <v>71.088213699999997</v>
      </c>
      <c r="L550">
        <v>6.45</v>
      </c>
      <c r="M550">
        <v>0.7</v>
      </c>
      <c r="N550">
        <v>2.6968182000000001</v>
      </c>
      <c r="O550" t="s">
        <v>17</v>
      </c>
      <c r="P550" t="s">
        <v>20</v>
      </c>
    </row>
    <row r="551" spans="1:16" x14ac:dyDescent="0.25">
      <c r="A551" s="1">
        <v>43920</v>
      </c>
      <c r="B551" t="s">
        <v>19</v>
      </c>
      <c r="C551">
        <v>76.286666999999994</v>
      </c>
      <c r="D551">
        <v>53.192856999999997</v>
      </c>
      <c r="E551">
        <v>63.870458499999998</v>
      </c>
      <c r="F551">
        <v>47.180768999999998</v>
      </c>
      <c r="G551">
        <v>2.6133329999999999</v>
      </c>
      <c r="H551">
        <v>34.903103000000002</v>
      </c>
      <c r="I551">
        <v>67.907308</v>
      </c>
      <c r="J551">
        <v>5.7953330000000003</v>
      </c>
      <c r="K551">
        <v>42.766164699999997</v>
      </c>
      <c r="L551">
        <v>11.133333</v>
      </c>
      <c r="M551">
        <v>2.285714</v>
      </c>
      <c r="N551">
        <v>5.8063832</v>
      </c>
      <c r="O551" t="s">
        <v>17</v>
      </c>
      <c r="P551" t="s">
        <v>20</v>
      </c>
    </row>
    <row r="552" spans="1:16" x14ac:dyDescent="0.25">
      <c r="A552" s="1">
        <v>43919</v>
      </c>
      <c r="B552" t="s">
        <v>16</v>
      </c>
      <c r="C552">
        <v>54.467272999999999</v>
      </c>
      <c r="D552">
        <v>41.942856999999997</v>
      </c>
      <c r="E552">
        <v>49.3598201</v>
      </c>
      <c r="F552">
        <v>48.261904999999999</v>
      </c>
      <c r="G552">
        <v>29.990908999999998</v>
      </c>
      <c r="H552">
        <v>41.308458000000002</v>
      </c>
      <c r="I552">
        <v>97.23</v>
      </c>
      <c r="J552">
        <v>52.045454999999997</v>
      </c>
      <c r="K552">
        <v>77.310906900000006</v>
      </c>
      <c r="L552">
        <v>5.36</v>
      </c>
      <c r="M552">
        <v>0.54545500000000002</v>
      </c>
      <c r="N552">
        <v>2.4268358000000001</v>
      </c>
      <c r="O552" t="s">
        <v>17</v>
      </c>
      <c r="P552" t="s">
        <v>20</v>
      </c>
    </row>
    <row r="553" spans="1:16" x14ac:dyDescent="0.25">
      <c r="A553" s="1">
        <v>43919</v>
      </c>
      <c r="B553" t="s">
        <v>19</v>
      </c>
      <c r="C553">
        <v>79.317999999999998</v>
      </c>
      <c r="D553">
        <v>47.538181999999999</v>
      </c>
      <c r="E553">
        <v>63.404184700000002</v>
      </c>
      <c r="F553">
        <v>47.635714</v>
      </c>
      <c r="G553">
        <v>30.223077</v>
      </c>
      <c r="H553">
        <v>39.711126800000002</v>
      </c>
      <c r="I553">
        <v>84.414364000000006</v>
      </c>
      <c r="J553">
        <v>27.012</v>
      </c>
      <c r="K553">
        <v>49.926942599999997</v>
      </c>
      <c r="L553">
        <v>8.6</v>
      </c>
      <c r="M553">
        <v>3.1538460000000001</v>
      </c>
      <c r="N553">
        <v>5.3178552999999997</v>
      </c>
      <c r="O553" t="s">
        <v>17</v>
      </c>
      <c r="P553" t="s">
        <v>18</v>
      </c>
    </row>
    <row r="554" spans="1:16" x14ac:dyDescent="0.25">
      <c r="A554" s="1">
        <v>43918</v>
      </c>
      <c r="B554" t="s">
        <v>16</v>
      </c>
      <c r="C554">
        <v>54.72</v>
      </c>
      <c r="D554">
        <v>41.209091000000001</v>
      </c>
      <c r="E554">
        <v>48.4141817</v>
      </c>
      <c r="F554">
        <v>46.464286000000001</v>
      </c>
      <c r="G554">
        <v>32.380000000000003</v>
      </c>
      <c r="H554">
        <v>40.075337699999999</v>
      </c>
      <c r="I554">
        <v>96.802727000000004</v>
      </c>
      <c r="J554">
        <v>49.076363999999998</v>
      </c>
      <c r="K554">
        <v>75.219240400000004</v>
      </c>
      <c r="L554">
        <v>6.8571429999999998</v>
      </c>
      <c r="M554">
        <v>0.54545500000000002</v>
      </c>
      <c r="N554">
        <v>2.2602598999999999</v>
      </c>
      <c r="O554" t="s">
        <v>17</v>
      </c>
      <c r="P554" t="s">
        <v>20</v>
      </c>
    </row>
    <row r="555" spans="1:16" x14ac:dyDescent="0.25">
      <c r="A555" s="1">
        <v>43918</v>
      </c>
      <c r="B555" t="s">
        <v>19</v>
      </c>
      <c r="C555">
        <v>74.756923</v>
      </c>
      <c r="D555">
        <v>48.375757999999998</v>
      </c>
      <c r="E555">
        <v>62.9325039</v>
      </c>
      <c r="F555">
        <v>46.515000000000001</v>
      </c>
      <c r="G555">
        <v>31.853846000000001</v>
      </c>
      <c r="H555">
        <v>39.962603799999997</v>
      </c>
      <c r="I555">
        <v>87.837879000000001</v>
      </c>
      <c r="J555">
        <v>25.373076999999999</v>
      </c>
      <c r="K555">
        <v>51.262392699999999</v>
      </c>
      <c r="L555">
        <v>11.75</v>
      </c>
      <c r="M555">
        <v>3</v>
      </c>
      <c r="N555">
        <v>5.8343905999999999</v>
      </c>
      <c r="O555" t="s">
        <v>17</v>
      </c>
      <c r="P555" t="s">
        <v>20</v>
      </c>
    </row>
    <row r="556" spans="1:16" x14ac:dyDescent="0.25">
      <c r="A556" s="1">
        <v>43917</v>
      </c>
      <c r="B556" t="s">
        <v>16</v>
      </c>
      <c r="C556">
        <v>55.225999999999999</v>
      </c>
      <c r="D556">
        <v>41.845455000000001</v>
      </c>
      <c r="E556">
        <v>49.283185600000003</v>
      </c>
      <c r="F556">
        <v>50.515385000000002</v>
      </c>
      <c r="G556">
        <v>30.318182</v>
      </c>
      <c r="H556">
        <v>38.871422299999999</v>
      </c>
      <c r="I556">
        <v>97.746922999999995</v>
      </c>
      <c r="J556">
        <v>42.319000000000003</v>
      </c>
      <c r="K556">
        <v>71.3134321</v>
      </c>
      <c r="L556">
        <v>4.5454549999999996</v>
      </c>
      <c r="M556">
        <v>0.36363600000000001</v>
      </c>
      <c r="N556">
        <v>2.4286655000000001</v>
      </c>
      <c r="O556" t="s">
        <v>17</v>
      </c>
      <c r="P556" t="s">
        <v>20</v>
      </c>
    </row>
    <row r="557" spans="1:16" x14ac:dyDescent="0.25">
      <c r="A557" s="1">
        <v>43917</v>
      </c>
      <c r="B557" t="s">
        <v>19</v>
      </c>
      <c r="C557">
        <v>76.670769000000007</v>
      </c>
      <c r="D557">
        <v>53.176923000000002</v>
      </c>
      <c r="E557">
        <v>64.062230799999995</v>
      </c>
      <c r="F557">
        <v>50.475385000000003</v>
      </c>
      <c r="G557">
        <v>22.223077</v>
      </c>
      <c r="H557">
        <v>37.010115399999997</v>
      </c>
      <c r="I557">
        <v>79.433499999999995</v>
      </c>
      <c r="J557">
        <v>18.074615000000001</v>
      </c>
      <c r="K557">
        <v>45.142772999999998</v>
      </c>
      <c r="L557">
        <v>12.307691999999999</v>
      </c>
      <c r="M557">
        <v>3.5</v>
      </c>
      <c r="N557">
        <v>5.9692306999999998</v>
      </c>
      <c r="O557" t="s">
        <v>17</v>
      </c>
      <c r="P557" t="s">
        <v>20</v>
      </c>
    </row>
    <row r="558" spans="1:16" x14ac:dyDescent="0.25">
      <c r="A558" s="1">
        <v>43916</v>
      </c>
      <c r="B558" t="s">
        <v>16</v>
      </c>
      <c r="C558">
        <v>57.227272999999997</v>
      </c>
      <c r="D558">
        <v>41.918182000000002</v>
      </c>
      <c r="E558">
        <v>48.882447499999998</v>
      </c>
      <c r="F558">
        <v>50.335000000000001</v>
      </c>
      <c r="G558">
        <v>26.954545</v>
      </c>
      <c r="H558">
        <v>39.355341199999998</v>
      </c>
      <c r="I558">
        <v>99.753845999999996</v>
      </c>
      <c r="J558">
        <v>41.253636</v>
      </c>
      <c r="K558">
        <v>74.312446499999993</v>
      </c>
      <c r="L558">
        <v>4.0555560000000002</v>
      </c>
      <c r="M558">
        <v>0.90909099999999998</v>
      </c>
      <c r="N558">
        <v>2.6593756000000002</v>
      </c>
      <c r="O558" t="s">
        <v>17</v>
      </c>
      <c r="P558" t="s">
        <v>20</v>
      </c>
    </row>
    <row r="559" spans="1:16" x14ac:dyDescent="0.25">
      <c r="A559" s="1">
        <v>43916</v>
      </c>
      <c r="B559" t="s">
        <v>19</v>
      </c>
      <c r="C559">
        <v>78.681538000000003</v>
      </c>
      <c r="D559">
        <v>51.1</v>
      </c>
      <c r="E559">
        <v>62.2512173</v>
      </c>
      <c r="F559">
        <v>50.240625000000001</v>
      </c>
      <c r="G559">
        <v>15.169231</v>
      </c>
      <c r="H559">
        <v>34.733248199999998</v>
      </c>
      <c r="I559">
        <v>83.462812999999997</v>
      </c>
      <c r="J559">
        <v>15.294615</v>
      </c>
      <c r="K559">
        <v>45.866118499999999</v>
      </c>
      <c r="L559">
        <v>15.538462000000001</v>
      </c>
      <c r="M559">
        <v>3.625</v>
      </c>
      <c r="N559">
        <v>6.2947731999999998</v>
      </c>
      <c r="O559" t="s">
        <v>17</v>
      </c>
      <c r="P559" t="s">
        <v>20</v>
      </c>
    </row>
    <row r="560" spans="1:16" x14ac:dyDescent="0.25">
      <c r="A560" s="1">
        <v>43915</v>
      </c>
      <c r="B560" t="s">
        <v>16</v>
      </c>
      <c r="C560">
        <v>57.181818</v>
      </c>
      <c r="D560">
        <v>41.445455000000003</v>
      </c>
      <c r="E560">
        <v>49.6013728</v>
      </c>
      <c r="F560">
        <v>48.485714000000002</v>
      </c>
      <c r="G560">
        <v>31.5</v>
      </c>
      <c r="H560">
        <v>39.562683100000001</v>
      </c>
      <c r="I560">
        <v>99.050951999999995</v>
      </c>
      <c r="J560">
        <v>40.005454999999998</v>
      </c>
      <c r="K560">
        <v>72.526228500000002</v>
      </c>
      <c r="L560">
        <v>5</v>
      </c>
      <c r="M560">
        <v>1.0909089999999999</v>
      </c>
      <c r="N560">
        <v>2.5892276000000001</v>
      </c>
      <c r="O560" t="s">
        <v>17</v>
      </c>
      <c r="P560" t="s">
        <v>20</v>
      </c>
    </row>
    <row r="561" spans="1:16" x14ac:dyDescent="0.25">
      <c r="A561" s="1">
        <v>43915</v>
      </c>
      <c r="B561" t="s">
        <v>19</v>
      </c>
      <c r="C561">
        <v>78.150768999999997</v>
      </c>
      <c r="D561">
        <v>53.462499999999999</v>
      </c>
      <c r="E561">
        <v>62.066428299999998</v>
      </c>
      <c r="F561">
        <v>49.854999999999997</v>
      </c>
      <c r="G561">
        <v>23.546154000000001</v>
      </c>
      <c r="H561">
        <v>38.055162500000002</v>
      </c>
      <c r="I561">
        <v>73.534499999999994</v>
      </c>
      <c r="J561">
        <v>19.448461999999999</v>
      </c>
      <c r="K561">
        <v>49.740811600000001</v>
      </c>
      <c r="L561">
        <v>10.461537999999999</v>
      </c>
      <c r="M561">
        <v>1.6153850000000001</v>
      </c>
      <c r="N561">
        <v>5.5366609000000002</v>
      </c>
      <c r="O561" t="s">
        <v>17</v>
      </c>
      <c r="P561" t="s">
        <v>20</v>
      </c>
    </row>
    <row r="562" spans="1:16" x14ac:dyDescent="0.25">
      <c r="A562" s="1">
        <v>43914</v>
      </c>
      <c r="B562" t="s">
        <v>16</v>
      </c>
      <c r="C562">
        <v>59.218181999999999</v>
      </c>
      <c r="D562">
        <v>42.309091000000002</v>
      </c>
      <c r="E562">
        <v>50.006417200000001</v>
      </c>
      <c r="F562">
        <v>51.282105000000001</v>
      </c>
      <c r="G562">
        <v>25.470908999999999</v>
      </c>
      <c r="H562">
        <v>41.434380699999998</v>
      </c>
      <c r="I562">
        <v>99.347857000000005</v>
      </c>
      <c r="J562">
        <v>40.384545000000003</v>
      </c>
      <c r="K562">
        <v>77.394288900000006</v>
      </c>
      <c r="L562">
        <v>4.3076920000000003</v>
      </c>
      <c r="M562">
        <v>1.2727269999999999</v>
      </c>
      <c r="N562">
        <v>2.4707137000000001</v>
      </c>
      <c r="O562" t="s">
        <v>17</v>
      </c>
      <c r="P562" t="s">
        <v>21</v>
      </c>
    </row>
    <row r="563" spans="1:16" x14ac:dyDescent="0.25">
      <c r="A563" s="1">
        <v>43914</v>
      </c>
      <c r="B563" t="s">
        <v>19</v>
      </c>
      <c r="C563">
        <v>77.271428999999998</v>
      </c>
      <c r="D563">
        <v>51.707143000000002</v>
      </c>
      <c r="E563">
        <v>61.074918099999998</v>
      </c>
      <c r="F563">
        <v>51.252000000000002</v>
      </c>
      <c r="G563">
        <v>19.412307999999999</v>
      </c>
      <c r="H563">
        <v>40.0229383</v>
      </c>
      <c r="I563">
        <v>82.427333000000004</v>
      </c>
      <c r="J563">
        <v>19.063077</v>
      </c>
      <c r="K563">
        <v>55.7390203</v>
      </c>
      <c r="L563">
        <v>8.9230769999999993</v>
      </c>
      <c r="M563">
        <v>2.2105260000000002</v>
      </c>
      <c r="N563">
        <v>4.8368342999999996</v>
      </c>
      <c r="O563" t="s">
        <v>17</v>
      </c>
      <c r="P563" t="s">
        <v>21</v>
      </c>
    </row>
    <row r="564" spans="1:16" x14ac:dyDescent="0.25">
      <c r="A564" s="1">
        <v>43913</v>
      </c>
      <c r="B564" t="s">
        <v>16</v>
      </c>
      <c r="C564">
        <v>57</v>
      </c>
      <c r="D564">
        <v>43.809091000000002</v>
      </c>
      <c r="E564">
        <v>50.491999900000003</v>
      </c>
      <c r="F564">
        <v>50.845714000000001</v>
      </c>
      <c r="G564">
        <v>26.175000000000001</v>
      </c>
      <c r="H564">
        <v>42.3273972</v>
      </c>
      <c r="I564">
        <v>99.027777999999998</v>
      </c>
      <c r="J564">
        <v>42.131667</v>
      </c>
      <c r="K564">
        <v>79.083317699999995</v>
      </c>
      <c r="L564">
        <v>7.6666670000000003</v>
      </c>
      <c r="M564">
        <v>1.181818</v>
      </c>
      <c r="N564">
        <v>2.9924116000000001</v>
      </c>
      <c r="O564" t="s">
        <v>17</v>
      </c>
      <c r="P564" t="s">
        <v>20</v>
      </c>
    </row>
    <row r="565" spans="1:16" x14ac:dyDescent="0.25">
      <c r="A565" s="1">
        <v>43913</v>
      </c>
      <c r="B565" t="s">
        <v>19</v>
      </c>
      <c r="C565">
        <v>76.576922999999994</v>
      </c>
      <c r="D565">
        <v>49.330768999999997</v>
      </c>
      <c r="E565">
        <v>60.7716973</v>
      </c>
      <c r="F565">
        <v>51.224210999999997</v>
      </c>
      <c r="G565">
        <v>16.336922999999999</v>
      </c>
      <c r="H565">
        <v>39.229068099999999</v>
      </c>
      <c r="I565">
        <v>82.933462000000006</v>
      </c>
      <c r="J565">
        <v>17.743124999999999</v>
      </c>
      <c r="K565">
        <v>55.586846299999998</v>
      </c>
      <c r="L565">
        <v>13</v>
      </c>
      <c r="M565">
        <v>1.818182</v>
      </c>
      <c r="N565">
        <v>5.6322625000000004</v>
      </c>
      <c r="O565" t="s">
        <v>17</v>
      </c>
      <c r="P565" t="s">
        <v>20</v>
      </c>
    </row>
    <row r="566" spans="1:16" x14ac:dyDescent="0.25">
      <c r="A566" s="1">
        <v>43912</v>
      </c>
      <c r="B566" t="s">
        <v>16</v>
      </c>
      <c r="C566">
        <v>57.263635999999998</v>
      </c>
      <c r="D566">
        <v>46.533332999999999</v>
      </c>
      <c r="E566">
        <v>50.047883599999999</v>
      </c>
      <c r="F566">
        <v>52.888888999999999</v>
      </c>
      <c r="G566">
        <v>35.845455000000001</v>
      </c>
      <c r="H566">
        <v>45.780560199999996</v>
      </c>
      <c r="I566">
        <v>100</v>
      </c>
      <c r="J566">
        <v>46.804544999999997</v>
      </c>
      <c r="K566">
        <v>87.692068699999993</v>
      </c>
      <c r="L566">
        <v>4.875</v>
      </c>
      <c r="M566">
        <v>1.3</v>
      </c>
      <c r="N566">
        <v>3.1953073999999999</v>
      </c>
      <c r="O566" t="s">
        <v>17</v>
      </c>
      <c r="P566" t="s">
        <v>18</v>
      </c>
    </row>
    <row r="567" spans="1:16" x14ac:dyDescent="0.25">
      <c r="A567" s="1">
        <v>43912</v>
      </c>
      <c r="B567" t="s">
        <v>19</v>
      </c>
      <c r="C567">
        <v>78.481818000000004</v>
      </c>
      <c r="D567">
        <v>49.407142999999998</v>
      </c>
      <c r="E567">
        <v>59.184947600000001</v>
      </c>
      <c r="F567">
        <v>52.862499999999997</v>
      </c>
      <c r="G567">
        <v>25.581817999999998</v>
      </c>
      <c r="H567">
        <v>44.048228399999999</v>
      </c>
      <c r="I567">
        <v>85.066428999999999</v>
      </c>
      <c r="J567">
        <v>16.217272999999999</v>
      </c>
      <c r="K567">
        <v>65.236713399999999</v>
      </c>
      <c r="L567">
        <v>8.875</v>
      </c>
      <c r="M567">
        <v>2.6315789999999999</v>
      </c>
      <c r="N567">
        <v>5.1476293999999996</v>
      </c>
      <c r="O567" t="s">
        <v>17</v>
      </c>
      <c r="P567" t="s">
        <v>20</v>
      </c>
    </row>
    <row r="568" spans="1:16" x14ac:dyDescent="0.25">
      <c r="A568" s="1">
        <v>43911</v>
      </c>
      <c r="B568" t="s">
        <v>16</v>
      </c>
      <c r="C568">
        <v>56.903570999999999</v>
      </c>
      <c r="D568">
        <v>43</v>
      </c>
      <c r="E568">
        <v>50.6785389</v>
      </c>
      <c r="F568">
        <v>54.742857000000001</v>
      </c>
      <c r="G568">
        <v>34.709091000000001</v>
      </c>
      <c r="H568">
        <v>46.9174243</v>
      </c>
      <c r="I568">
        <v>100</v>
      </c>
      <c r="J568">
        <v>63.127273000000002</v>
      </c>
      <c r="K568">
        <v>88.469553500000004</v>
      </c>
      <c r="L568">
        <v>5</v>
      </c>
      <c r="M568">
        <v>0.66666700000000001</v>
      </c>
      <c r="N568">
        <v>2.8655350999999998</v>
      </c>
      <c r="O568" t="s">
        <v>17</v>
      </c>
      <c r="P568" t="s">
        <v>18</v>
      </c>
    </row>
    <row r="569" spans="1:16" x14ac:dyDescent="0.25">
      <c r="A569" s="1">
        <v>43911</v>
      </c>
      <c r="B569" t="s">
        <v>19</v>
      </c>
      <c r="C569">
        <v>77.162499999999994</v>
      </c>
      <c r="D569">
        <v>50.538710000000002</v>
      </c>
      <c r="E569">
        <v>59.722380100000002</v>
      </c>
      <c r="F569">
        <v>56.823529000000001</v>
      </c>
      <c r="G569">
        <v>31.887499999999999</v>
      </c>
      <c r="H569">
        <v>46.120602599999998</v>
      </c>
      <c r="I569">
        <v>90.675404999999998</v>
      </c>
      <c r="J569">
        <v>25.698125000000001</v>
      </c>
      <c r="K569">
        <v>67.990104400000007</v>
      </c>
      <c r="L569">
        <v>10.4375</v>
      </c>
      <c r="M569">
        <v>1.8333330000000001</v>
      </c>
      <c r="N569">
        <v>5.1703418000000001</v>
      </c>
      <c r="O569" t="s">
        <v>17</v>
      </c>
      <c r="P569" t="s">
        <v>18</v>
      </c>
    </row>
    <row r="570" spans="1:16" x14ac:dyDescent="0.25">
      <c r="A570" s="1">
        <v>43910</v>
      </c>
      <c r="B570" t="s">
        <v>16</v>
      </c>
      <c r="C570">
        <v>54.975610000000003</v>
      </c>
      <c r="D570">
        <v>44.8</v>
      </c>
      <c r="E570">
        <v>49.932935000000001</v>
      </c>
      <c r="F570">
        <v>54.975610000000003</v>
      </c>
      <c r="G570">
        <v>36.663635999999997</v>
      </c>
      <c r="H570">
        <v>45.999883099999998</v>
      </c>
      <c r="I570">
        <v>100</v>
      </c>
      <c r="J570">
        <v>74.593636000000004</v>
      </c>
      <c r="K570">
        <v>87.683899199999999</v>
      </c>
      <c r="L570">
        <v>4.0333329999999998</v>
      </c>
      <c r="M570">
        <v>1.6363639999999999</v>
      </c>
      <c r="N570">
        <v>2.9640970000000002</v>
      </c>
      <c r="O570" t="s">
        <v>17</v>
      </c>
      <c r="P570" t="s">
        <v>18</v>
      </c>
    </row>
    <row r="571" spans="1:16" x14ac:dyDescent="0.25">
      <c r="A571" s="1">
        <v>43910</v>
      </c>
      <c r="B571" t="s">
        <v>19</v>
      </c>
      <c r="C571">
        <v>68.900000000000006</v>
      </c>
      <c r="D571">
        <v>50.238461999999998</v>
      </c>
      <c r="E571">
        <v>59.883752100000002</v>
      </c>
      <c r="F571">
        <v>54.4</v>
      </c>
      <c r="G571">
        <v>32.576923000000001</v>
      </c>
      <c r="H571">
        <v>44.275938400000001</v>
      </c>
      <c r="I571">
        <v>95.328462000000002</v>
      </c>
      <c r="J571">
        <v>37.326923000000001</v>
      </c>
      <c r="K571">
        <v>63.709749799999997</v>
      </c>
      <c r="L571">
        <v>12.137931</v>
      </c>
      <c r="M571">
        <v>1.6923079999999999</v>
      </c>
      <c r="N571">
        <v>5.9693011</v>
      </c>
      <c r="O571" t="s">
        <v>17</v>
      </c>
      <c r="P571" t="s">
        <v>18</v>
      </c>
    </row>
    <row r="572" spans="1:16" x14ac:dyDescent="0.25">
      <c r="A572" s="1">
        <v>43909</v>
      </c>
      <c r="B572" t="s">
        <v>16</v>
      </c>
      <c r="C572">
        <v>54.230769000000002</v>
      </c>
      <c r="D572">
        <v>45.461537999999997</v>
      </c>
      <c r="E572">
        <v>51.034980599999997</v>
      </c>
      <c r="F572">
        <v>50.862068999999998</v>
      </c>
      <c r="G572">
        <v>37.615385000000003</v>
      </c>
      <c r="H572">
        <v>46.586879099999997</v>
      </c>
      <c r="I572">
        <v>100</v>
      </c>
      <c r="J572">
        <v>55.687691999999998</v>
      </c>
      <c r="K572">
        <v>86.717877900000005</v>
      </c>
      <c r="L572">
        <v>4.9047619999999998</v>
      </c>
      <c r="M572">
        <v>1.0833330000000001</v>
      </c>
      <c r="N572">
        <v>2.4136888000000001</v>
      </c>
      <c r="O572" t="s">
        <v>17</v>
      </c>
      <c r="P572" t="s">
        <v>21</v>
      </c>
    </row>
    <row r="573" spans="1:16" x14ac:dyDescent="0.25">
      <c r="A573" s="1">
        <v>43909</v>
      </c>
      <c r="B573" t="s">
        <v>19</v>
      </c>
      <c r="C573">
        <v>72.035385000000005</v>
      </c>
      <c r="D573">
        <v>49.378377999999998</v>
      </c>
      <c r="E573">
        <v>60.203175000000002</v>
      </c>
      <c r="F573">
        <v>53.12</v>
      </c>
      <c r="G573">
        <v>30.073333000000002</v>
      </c>
      <c r="H573">
        <v>44.841259700000002</v>
      </c>
      <c r="I573">
        <v>90.373234999999994</v>
      </c>
      <c r="J573">
        <v>31.391332999999999</v>
      </c>
      <c r="K573">
        <v>65.855510600000002</v>
      </c>
      <c r="L573">
        <v>9.1199999999999992</v>
      </c>
      <c r="M573">
        <v>2.733333</v>
      </c>
      <c r="N573">
        <v>5.0765598000000001</v>
      </c>
      <c r="O573" t="s">
        <v>17</v>
      </c>
      <c r="P573" t="s">
        <v>21</v>
      </c>
    </row>
    <row r="574" spans="1:16" x14ac:dyDescent="0.25">
      <c r="A574" s="1">
        <v>43908</v>
      </c>
      <c r="B574" t="s">
        <v>16</v>
      </c>
      <c r="C574">
        <v>55.98</v>
      </c>
      <c r="D574">
        <v>40.19</v>
      </c>
      <c r="E574">
        <v>50.0470811</v>
      </c>
      <c r="F574">
        <v>53.28</v>
      </c>
      <c r="G574">
        <v>31.138182</v>
      </c>
      <c r="H574">
        <v>43.4728463</v>
      </c>
      <c r="I574">
        <v>100</v>
      </c>
      <c r="J574">
        <v>45.261817999999998</v>
      </c>
      <c r="K574">
        <v>81.017234999999999</v>
      </c>
      <c r="L574">
        <v>4.4285709999999998</v>
      </c>
      <c r="M574">
        <v>1.2727269999999999</v>
      </c>
      <c r="N574">
        <v>2.5645752000000002</v>
      </c>
      <c r="O574" t="s">
        <v>17</v>
      </c>
      <c r="P574" t="s">
        <v>20</v>
      </c>
    </row>
    <row r="575" spans="1:16" x14ac:dyDescent="0.25">
      <c r="A575" s="1">
        <v>43908</v>
      </c>
      <c r="B575" t="s">
        <v>19</v>
      </c>
      <c r="C575">
        <v>70.546154000000001</v>
      </c>
      <c r="D575">
        <v>47.185184999999997</v>
      </c>
      <c r="E575">
        <v>63.1625625</v>
      </c>
      <c r="F575">
        <v>52.330666999999998</v>
      </c>
      <c r="G575">
        <v>18.536923000000002</v>
      </c>
      <c r="H575">
        <v>40.900500200000003</v>
      </c>
      <c r="I575">
        <v>72.892593000000005</v>
      </c>
      <c r="J575">
        <v>15.783077</v>
      </c>
      <c r="K575">
        <v>51.634269699999997</v>
      </c>
      <c r="L575">
        <v>7.2105259999999998</v>
      </c>
      <c r="M575">
        <v>1.1538459999999999</v>
      </c>
      <c r="N575">
        <v>4.7075198</v>
      </c>
      <c r="O575" t="s">
        <v>17</v>
      </c>
      <c r="P575" t="s">
        <v>20</v>
      </c>
    </row>
    <row r="576" spans="1:16" x14ac:dyDescent="0.25">
      <c r="A576" s="1">
        <v>43907</v>
      </c>
      <c r="B576" t="s">
        <v>16</v>
      </c>
      <c r="C576">
        <v>60.226154000000001</v>
      </c>
      <c r="D576">
        <v>42.14</v>
      </c>
      <c r="E576">
        <v>50.5757385</v>
      </c>
      <c r="F576">
        <v>50.566153999999997</v>
      </c>
      <c r="G576">
        <v>31.972726999999999</v>
      </c>
      <c r="H576">
        <v>42.860778000000003</v>
      </c>
      <c r="I576">
        <v>94.194545000000005</v>
      </c>
      <c r="J576">
        <v>43.477272999999997</v>
      </c>
      <c r="K576">
        <v>77.749518899999998</v>
      </c>
      <c r="L576">
        <v>5.3333329999999997</v>
      </c>
      <c r="M576">
        <v>0.272727</v>
      </c>
      <c r="N576">
        <v>1.9081030000000001</v>
      </c>
      <c r="O576" t="s">
        <v>17</v>
      </c>
      <c r="P576" t="s">
        <v>18</v>
      </c>
    </row>
    <row r="577" spans="1:16" x14ac:dyDescent="0.25">
      <c r="A577" s="1">
        <v>43907</v>
      </c>
      <c r="B577" t="s">
        <v>19</v>
      </c>
      <c r="C577">
        <v>71.135384999999999</v>
      </c>
      <c r="D577">
        <v>50.243749999999999</v>
      </c>
      <c r="E577">
        <v>63.787125099999997</v>
      </c>
      <c r="F577">
        <v>48.745556000000001</v>
      </c>
      <c r="G577">
        <v>28.261538000000002</v>
      </c>
      <c r="H577">
        <v>39.244432400000001</v>
      </c>
      <c r="I577">
        <v>64.276875000000004</v>
      </c>
      <c r="J577">
        <v>24.585384999999999</v>
      </c>
      <c r="K577">
        <v>47.301715600000001</v>
      </c>
      <c r="L577">
        <v>5.9230770000000001</v>
      </c>
      <c r="M577">
        <v>2.0769229999999999</v>
      </c>
      <c r="N577">
        <v>3.8916667999999999</v>
      </c>
      <c r="O577" t="s">
        <v>17</v>
      </c>
      <c r="P577" t="s">
        <v>20</v>
      </c>
    </row>
    <row r="578" spans="1:16" x14ac:dyDescent="0.25">
      <c r="A578" s="1">
        <v>43906</v>
      </c>
      <c r="B578" t="s">
        <v>16</v>
      </c>
      <c r="C578">
        <v>56.889091000000001</v>
      </c>
      <c r="D578">
        <v>42.12</v>
      </c>
      <c r="E578">
        <v>50.474670199999998</v>
      </c>
      <c r="F578">
        <v>48.481817999999997</v>
      </c>
      <c r="G578">
        <v>35.581817999999998</v>
      </c>
      <c r="H578">
        <v>42.024383299999997</v>
      </c>
      <c r="I578">
        <v>94.057142999999996</v>
      </c>
      <c r="J578">
        <v>45.832726999999998</v>
      </c>
      <c r="K578">
        <v>76.937075699999994</v>
      </c>
      <c r="L578">
        <v>7.6190480000000003</v>
      </c>
      <c r="M578">
        <v>0</v>
      </c>
      <c r="N578">
        <v>2.4781935000000002</v>
      </c>
      <c r="O578" t="s">
        <v>17</v>
      </c>
      <c r="P578" t="s">
        <v>18</v>
      </c>
    </row>
    <row r="579" spans="1:16" x14ac:dyDescent="0.25">
      <c r="A579" s="1">
        <v>43906</v>
      </c>
      <c r="B579" t="s">
        <v>19</v>
      </c>
      <c r="C579">
        <v>73.344615000000005</v>
      </c>
      <c r="D579">
        <v>51.516666999999998</v>
      </c>
      <c r="E579">
        <v>63.751419300000002</v>
      </c>
      <c r="F579">
        <v>49.061537999999999</v>
      </c>
      <c r="G579">
        <v>23.226666999999999</v>
      </c>
      <c r="H579">
        <v>38.780773199999999</v>
      </c>
      <c r="I579">
        <v>82.790833000000006</v>
      </c>
      <c r="J579">
        <v>25.495332999999999</v>
      </c>
      <c r="K579">
        <v>49.3416055</v>
      </c>
      <c r="L579">
        <v>9.1333330000000004</v>
      </c>
      <c r="M579">
        <v>1.375</v>
      </c>
      <c r="N579">
        <v>4.7937393999999998</v>
      </c>
      <c r="O579" t="s">
        <v>17</v>
      </c>
      <c r="P579" t="s">
        <v>21</v>
      </c>
    </row>
    <row r="580" spans="1:16" x14ac:dyDescent="0.25">
      <c r="A580" s="1">
        <v>43905</v>
      </c>
      <c r="B580" t="s">
        <v>16</v>
      </c>
      <c r="C580">
        <v>56.361818</v>
      </c>
      <c r="D580">
        <v>39.345455000000001</v>
      </c>
      <c r="E580">
        <v>49.756131699999997</v>
      </c>
      <c r="F580">
        <v>48.523570999999997</v>
      </c>
      <c r="G580">
        <v>32.966667000000001</v>
      </c>
      <c r="H580">
        <v>40.9569543</v>
      </c>
      <c r="I580">
        <v>96.292142999999996</v>
      </c>
      <c r="J580">
        <v>44.917273000000002</v>
      </c>
      <c r="K580">
        <v>75.747339600000004</v>
      </c>
      <c r="L580">
        <v>4.4705880000000002</v>
      </c>
      <c r="M580">
        <v>0.64285700000000001</v>
      </c>
      <c r="N580">
        <v>1.7992398999999999</v>
      </c>
      <c r="O580" t="s">
        <v>17</v>
      </c>
      <c r="P580" t="s">
        <v>21</v>
      </c>
    </row>
    <row r="581" spans="1:16" x14ac:dyDescent="0.25">
      <c r="A581" s="1">
        <v>43905</v>
      </c>
      <c r="B581" t="s">
        <v>19</v>
      </c>
      <c r="C581">
        <v>75.941537999999994</v>
      </c>
      <c r="D581">
        <v>48.469231000000001</v>
      </c>
      <c r="E581">
        <v>62.0921035</v>
      </c>
      <c r="F581">
        <v>47.007691999999999</v>
      </c>
      <c r="G581">
        <v>25.298462000000001</v>
      </c>
      <c r="H581">
        <v>39.192243300000001</v>
      </c>
      <c r="I581">
        <v>82.033683999999994</v>
      </c>
      <c r="J581">
        <v>22.26</v>
      </c>
      <c r="K581">
        <v>52.666450400000002</v>
      </c>
      <c r="L581">
        <v>6.2307689999999996</v>
      </c>
      <c r="M581">
        <v>2.769231</v>
      </c>
      <c r="N581">
        <v>4.3793300000000004</v>
      </c>
      <c r="O581" t="s">
        <v>17</v>
      </c>
      <c r="P581" t="s">
        <v>21</v>
      </c>
    </row>
    <row r="582" spans="1:16" x14ac:dyDescent="0.25">
      <c r="A582" s="1">
        <v>43904</v>
      </c>
      <c r="B582" t="s">
        <v>16</v>
      </c>
      <c r="C582">
        <v>58.261817999999998</v>
      </c>
      <c r="D582">
        <v>44.588889000000002</v>
      </c>
      <c r="E582">
        <v>51.617619099999999</v>
      </c>
      <c r="F582">
        <v>52.453077</v>
      </c>
      <c r="G582">
        <v>25.5</v>
      </c>
      <c r="H582">
        <v>43.140751000000002</v>
      </c>
      <c r="I582">
        <v>99.615385000000003</v>
      </c>
      <c r="J582">
        <v>44.385455</v>
      </c>
      <c r="K582">
        <v>76.996018599999999</v>
      </c>
      <c r="L582">
        <v>6.1764710000000003</v>
      </c>
      <c r="M582">
        <v>0.90909099999999998</v>
      </c>
      <c r="N582">
        <v>3.1476527999999999</v>
      </c>
      <c r="O582" t="s">
        <v>17</v>
      </c>
      <c r="P582" t="s">
        <v>20</v>
      </c>
    </row>
    <row r="583" spans="1:16" x14ac:dyDescent="0.25">
      <c r="A583" s="1">
        <v>43904</v>
      </c>
      <c r="B583" t="s">
        <v>19</v>
      </c>
      <c r="C583">
        <v>76.193845999999994</v>
      </c>
      <c r="D583">
        <v>48.263461999999997</v>
      </c>
      <c r="E583">
        <v>62.305029099999999</v>
      </c>
      <c r="F583">
        <v>54.982500000000002</v>
      </c>
      <c r="G583">
        <v>27.663636</v>
      </c>
      <c r="H583">
        <v>42.043612000000003</v>
      </c>
      <c r="I583">
        <v>90.691500000000005</v>
      </c>
      <c r="J583">
        <v>25.007691999999999</v>
      </c>
      <c r="K583">
        <v>58.273818200000001</v>
      </c>
      <c r="L583">
        <v>11.5</v>
      </c>
      <c r="M583">
        <v>2.6</v>
      </c>
      <c r="N583">
        <v>5.5682688000000002</v>
      </c>
      <c r="O583" t="s">
        <v>17</v>
      </c>
      <c r="P583" t="s">
        <v>18</v>
      </c>
    </row>
    <row r="584" spans="1:16" x14ac:dyDescent="0.25">
      <c r="A584" s="1">
        <v>43903</v>
      </c>
      <c r="B584" t="s">
        <v>16</v>
      </c>
      <c r="C584">
        <v>57.423636000000002</v>
      </c>
      <c r="D584">
        <v>47.228571000000002</v>
      </c>
      <c r="E584">
        <v>51.543085400000002</v>
      </c>
      <c r="F584">
        <v>52.6</v>
      </c>
      <c r="G584">
        <v>22.242857000000001</v>
      </c>
      <c r="H584">
        <v>43.624616699999997</v>
      </c>
      <c r="I584">
        <v>100</v>
      </c>
      <c r="J584">
        <v>42.834285999999999</v>
      </c>
      <c r="K584">
        <v>78.873194799999993</v>
      </c>
      <c r="L584">
        <v>6</v>
      </c>
      <c r="M584">
        <v>0.63636400000000004</v>
      </c>
      <c r="N584">
        <v>2.7293357999999999</v>
      </c>
      <c r="O584" t="s">
        <v>17</v>
      </c>
      <c r="P584" t="s">
        <v>18</v>
      </c>
    </row>
    <row r="585" spans="1:16" x14ac:dyDescent="0.25">
      <c r="A585" s="1">
        <v>43903</v>
      </c>
      <c r="B585" t="s">
        <v>19</v>
      </c>
      <c r="C585">
        <v>76.567691999999994</v>
      </c>
      <c r="D585">
        <v>50.294117999999997</v>
      </c>
      <c r="E585">
        <v>60.735911899999998</v>
      </c>
      <c r="F585">
        <v>54.45</v>
      </c>
      <c r="G585">
        <v>21.569230999999998</v>
      </c>
      <c r="H585">
        <v>42.227867400000001</v>
      </c>
      <c r="I585">
        <v>95.627082999999999</v>
      </c>
      <c r="J585">
        <v>23.952307999999999</v>
      </c>
      <c r="K585">
        <v>60.193849200000002</v>
      </c>
      <c r="L585">
        <v>6.9230770000000001</v>
      </c>
      <c r="M585">
        <v>2.6470590000000001</v>
      </c>
      <c r="N585">
        <v>4.6942488000000004</v>
      </c>
      <c r="O585" t="s">
        <v>17</v>
      </c>
      <c r="P585" t="s">
        <v>18</v>
      </c>
    </row>
    <row r="586" spans="1:16" x14ac:dyDescent="0.25">
      <c r="A586" s="1">
        <v>43902</v>
      </c>
      <c r="B586" t="s">
        <v>16</v>
      </c>
      <c r="C586">
        <v>59.567273</v>
      </c>
      <c r="D586">
        <v>44.1</v>
      </c>
      <c r="E586">
        <v>50.909362999999999</v>
      </c>
      <c r="F586">
        <v>58.375861999999998</v>
      </c>
      <c r="G586">
        <v>32.35</v>
      </c>
      <c r="H586">
        <v>44.843259400000001</v>
      </c>
      <c r="I586">
        <v>100</v>
      </c>
      <c r="J586">
        <v>38.67</v>
      </c>
      <c r="K586">
        <v>83.114195199999997</v>
      </c>
      <c r="L586">
        <v>7.8</v>
      </c>
      <c r="M586">
        <v>0.272727</v>
      </c>
      <c r="N586">
        <v>3.0519569999999998</v>
      </c>
      <c r="O586" t="s">
        <v>17</v>
      </c>
      <c r="P586" t="s">
        <v>20</v>
      </c>
    </row>
    <row r="587" spans="1:16" x14ac:dyDescent="0.25">
      <c r="A587" s="1">
        <v>43902</v>
      </c>
      <c r="B587" t="s">
        <v>19</v>
      </c>
      <c r="C587">
        <v>75.949230999999997</v>
      </c>
      <c r="D587">
        <v>51.9</v>
      </c>
      <c r="E587">
        <v>60.792403</v>
      </c>
      <c r="F587">
        <v>56.968293000000003</v>
      </c>
      <c r="G587">
        <v>30.523077000000001</v>
      </c>
      <c r="H587">
        <v>44.044564222200002</v>
      </c>
      <c r="I587">
        <v>91.44</v>
      </c>
      <c r="J587">
        <v>22.334614999999999</v>
      </c>
      <c r="K587">
        <v>62.705865666699999</v>
      </c>
      <c r="L587">
        <v>8.1212119999999999</v>
      </c>
      <c r="M587">
        <v>2.3076919999999999</v>
      </c>
      <c r="N587">
        <v>4.8192271111</v>
      </c>
      <c r="O587" t="s">
        <v>17</v>
      </c>
      <c r="P587" t="s">
        <v>18</v>
      </c>
    </row>
    <row r="588" spans="1:16" x14ac:dyDescent="0.25">
      <c r="A588" s="1">
        <v>43901</v>
      </c>
      <c r="B588" t="s">
        <v>16</v>
      </c>
      <c r="C588">
        <v>58.512726999999998</v>
      </c>
      <c r="D588">
        <v>37.906666999999999</v>
      </c>
      <c r="E588">
        <v>51.036819899999998</v>
      </c>
      <c r="F588">
        <v>57.131250000000001</v>
      </c>
      <c r="G588">
        <v>14.754545</v>
      </c>
      <c r="H588">
        <v>41.810834900000003</v>
      </c>
      <c r="I588">
        <v>99.100476</v>
      </c>
      <c r="J588">
        <v>29.093636</v>
      </c>
      <c r="K588">
        <v>77.918790299999998</v>
      </c>
      <c r="L588">
        <v>7.9090910000000001</v>
      </c>
      <c r="M588">
        <v>1.6</v>
      </c>
      <c r="N588">
        <v>2.6741883</v>
      </c>
      <c r="O588" t="s">
        <v>17</v>
      </c>
      <c r="P588" t="s">
        <v>18</v>
      </c>
    </row>
    <row r="589" spans="1:16" x14ac:dyDescent="0.25">
      <c r="A589" s="1">
        <v>43901</v>
      </c>
      <c r="B589" t="s">
        <v>19</v>
      </c>
      <c r="C589">
        <v>71.804614999999998</v>
      </c>
      <c r="D589">
        <v>46.781480999999999</v>
      </c>
      <c r="E589">
        <v>62.194319800000002</v>
      </c>
      <c r="F589">
        <v>53.206667000000003</v>
      </c>
      <c r="G589">
        <v>13.2</v>
      </c>
      <c r="H589">
        <v>40.583229899999999</v>
      </c>
      <c r="I589">
        <v>81.575652000000005</v>
      </c>
      <c r="J589">
        <v>13.044615</v>
      </c>
      <c r="K589">
        <v>56.193010999999998</v>
      </c>
      <c r="L589">
        <v>10.15</v>
      </c>
      <c r="M589">
        <v>2.0625</v>
      </c>
      <c r="N589">
        <v>5.4689458000000002</v>
      </c>
      <c r="O589" t="s">
        <v>17</v>
      </c>
      <c r="P589" t="s">
        <v>20</v>
      </c>
    </row>
    <row r="590" spans="1:16" x14ac:dyDescent="0.25">
      <c r="A590" s="1">
        <v>43900</v>
      </c>
      <c r="B590" t="s">
        <v>16</v>
      </c>
      <c r="C590">
        <v>56.790908999999999</v>
      </c>
      <c r="D590">
        <v>41.335293999999998</v>
      </c>
      <c r="E590">
        <v>51.4141087</v>
      </c>
      <c r="F590">
        <v>55.389654999999998</v>
      </c>
      <c r="G590">
        <v>-0.21538499999999999</v>
      </c>
      <c r="H590">
        <v>40.860655700000002</v>
      </c>
      <c r="I590">
        <v>100</v>
      </c>
      <c r="J590">
        <v>14.653846</v>
      </c>
      <c r="K590">
        <v>76.377864000000002</v>
      </c>
      <c r="L590">
        <v>8</v>
      </c>
      <c r="M590">
        <v>0.36363600000000001</v>
      </c>
      <c r="N590">
        <v>3.71577</v>
      </c>
      <c r="O590" t="s">
        <v>17</v>
      </c>
      <c r="P590" t="s">
        <v>18</v>
      </c>
    </row>
    <row r="591" spans="1:16" x14ac:dyDescent="0.25">
      <c r="A591" s="1">
        <v>43900</v>
      </c>
      <c r="B591" t="s">
        <v>19</v>
      </c>
      <c r="C591">
        <v>69.853846000000004</v>
      </c>
      <c r="D591">
        <v>45.958333000000003</v>
      </c>
      <c r="E591">
        <v>61.675305799999997</v>
      </c>
      <c r="F591">
        <v>57.962069</v>
      </c>
      <c r="G591">
        <v>-0.76153800000000005</v>
      </c>
      <c r="H591">
        <v>40.274062000000001</v>
      </c>
      <c r="I591">
        <v>91.678966000000003</v>
      </c>
      <c r="J591">
        <v>7.9207689999999999</v>
      </c>
      <c r="K591">
        <v>56.593901099999997</v>
      </c>
      <c r="L591">
        <v>9.2195119999999999</v>
      </c>
      <c r="M591">
        <v>2.9230770000000001</v>
      </c>
      <c r="N591">
        <v>5.0362305999999997</v>
      </c>
      <c r="O591" t="s">
        <v>17</v>
      </c>
      <c r="P591" t="s">
        <v>18</v>
      </c>
    </row>
    <row r="592" spans="1:16" x14ac:dyDescent="0.25">
      <c r="A592" s="1">
        <v>43899</v>
      </c>
      <c r="B592" t="s">
        <v>16</v>
      </c>
      <c r="C592">
        <v>54.197221999999996</v>
      </c>
      <c r="D592">
        <v>41.475000000000001</v>
      </c>
      <c r="E592">
        <v>48.965341100000003</v>
      </c>
      <c r="F592">
        <v>54.197221999999996</v>
      </c>
      <c r="G592">
        <v>24.8125</v>
      </c>
      <c r="H592">
        <v>41.877909000000002</v>
      </c>
      <c r="I592">
        <v>100</v>
      </c>
      <c r="J592">
        <v>54.512726999999998</v>
      </c>
      <c r="K592">
        <v>82.395838800000007</v>
      </c>
      <c r="L592">
        <v>5.2307689999999996</v>
      </c>
      <c r="M592">
        <v>0.54545500000000002</v>
      </c>
      <c r="N592">
        <v>2.4830662000000001</v>
      </c>
      <c r="O592" t="s">
        <v>17</v>
      </c>
      <c r="P592" t="s">
        <v>18</v>
      </c>
    </row>
    <row r="593" spans="1:16" x14ac:dyDescent="0.25">
      <c r="A593" s="1">
        <v>43899</v>
      </c>
      <c r="B593" t="s">
        <v>19</v>
      </c>
      <c r="C593">
        <v>70.823999999999998</v>
      </c>
      <c r="D593">
        <v>47.877142999999997</v>
      </c>
      <c r="E593">
        <v>60.180585600000001</v>
      </c>
      <c r="F593">
        <v>56.554054000000001</v>
      </c>
      <c r="G593">
        <v>22.564285999999999</v>
      </c>
      <c r="H593">
        <v>39.398604800000001</v>
      </c>
      <c r="I593">
        <v>100</v>
      </c>
      <c r="J593">
        <v>27.346429000000001</v>
      </c>
      <c r="K593">
        <v>57.682100400000003</v>
      </c>
      <c r="L593">
        <v>12.142856999999999</v>
      </c>
      <c r="M593">
        <v>1.769231</v>
      </c>
      <c r="N593">
        <v>5.5255419999999997</v>
      </c>
      <c r="O593" t="s">
        <v>17</v>
      </c>
      <c r="P593" t="s">
        <v>18</v>
      </c>
    </row>
    <row r="594" spans="1:16" x14ac:dyDescent="0.25">
      <c r="A594" s="1">
        <v>43898</v>
      </c>
      <c r="B594" t="s">
        <v>16</v>
      </c>
      <c r="C594">
        <v>58.463999999999999</v>
      </c>
      <c r="D594">
        <v>42.338095000000003</v>
      </c>
      <c r="E594">
        <v>46.383445100000003</v>
      </c>
      <c r="F594">
        <v>44.1</v>
      </c>
      <c r="G594">
        <v>31.393999999999998</v>
      </c>
      <c r="H594">
        <v>39.415591399999997</v>
      </c>
      <c r="I594">
        <v>98.5</v>
      </c>
      <c r="J594">
        <v>36.871000000000002</v>
      </c>
      <c r="K594">
        <v>79.757234499999996</v>
      </c>
      <c r="L594">
        <v>3.4</v>
      </c>
      <c r="M594">
        <v>0.72727299999999995</v>
      </c>
      <c r="N594">
        <v>1.9129311</v>
      </c>
      <c r="O594" t="s">
        <v>17</v>
      </c>
      <c r="P594" t="s">
        <v>20</v>
      </c>
    </row>
    <row r="595" spans="1:16" x14ac:dyDescent="0.25">
      <c r="A595" s="1">
        <v>43898</v>
      </c>
      <c r="B595" t="s">
        <v>19</v>
      </c>
      <c r="C595">
        <v>73.002857000000006</v>
      </c>
      <c r="D595">
        <v>52.277777999999998</v>
      </c>
      <c r="E595">
        <v>61.075048500000001</v>
      </c>
      <c r="F595">
        <v>44.915385000000001</v>
      </c>
      <c r="G595">
        <v>23.182856999999998</v>
      </c>
      <c r="H595">
        <v>37.668392500000003</v>
      </c>
      <c r="I595">
        <v>65.36</v>
      </c>
      <c r="J595">
        <v>16.432856999999998</v>
      </c>
      <c r="K595">
        <v>47.991522199999999</v>
      </c>
      <c r="L595">
        <v>8.1428569999999993</v>
      </c>
      <c r="M595">
        <v>1.461538</v>
      </c>
      <c r="N595">
        <v>4.8753966999999996</v>
      </c>
      <c r="O595" t="s">
        <v>17</v>
      </c>
      <c r="P595" t="s">
        <v>20</v>
      </c>
    </row>
    <row r="596" spans="1:16" x14ac:dyDescent="0.25">
      <c r="A596" s="1">
        <v>43897</v>
      </c>
      <c r="B596" t="s">
        <v>16</v>
      </c>
      <c r="C596">
        <v>58.905455000000003</v>
      </c>
      <c r="D596">
        <v>38.946154</v>
      </c>
      <c r="E596">
        <v>46.454867999999998</v>
      </c>
      <c r="F596">
        <v>46.45</v>
      </c>
      <c r="G596">
        <v>15.427273</v>
      </c>
      <c r="H596">
        <v>36.377586399999998</v>
      </c>
      <c r="I596">
        <v>99.417619000000002</v>
      </c>
      <c r="J596">
        <v>30.376363999999999</v>
      </c>
      <c r="K596">
        <v>73.194479900000005</v>
      </c>
      <c r="L596">
        <v>6.1818179999999998</v>
      </c>
      <c r="M596">
        <v>0.54545500000000002</v>
      </c>
      <c r="N596">
        <v>2.4892197</v>
      </c>
      <c r="O596" t="s">
        <v>17</v>
      </c>
      <c r="P596" t="s">
        <v>20</v>
      </c>
    </row>
    <row r="597" spans="1:16" x14ac:dyDescent="0.25">
      <c r="A597" s="1">
        <v>43897</v>
      </c>
      <c r="B597" t="s">
        <v>19</v>
      </c>
      <c r="C597">
        <v>72.189231000000007</v>
      </c>
      <c r="D597">
        <v>48.107585999999998</v>
      </c>
      <c r="E597">
        <v>59.503832500000001</v>
      </c>
      <c r="F597">
        <v>43.798620999999997</v>
      </c>
      <c r="G597">
        <v>15.753845999999999</v>
      </c>
      <c r="H597">
        <v>34.920572100000001</v>
      </c>
      <c r="I597">
        <v>86.46</v>
      </c>
      <c r="J597">
        <v>17.377692</v>
      </c>
      <c r="K597">
        <v>48.562798999999998</v>
      </c>
      <c r="L597">
        <v>7.5172410000000003</v>
      </c>
      <c r="M597">
        <v>3</v>
      </c>
      <c r="N597">
        <v>5.1751851000000002</v>
      </c>
      <c r="O597" t="s">
        <v>17</v>
      </c>
      <c r="P597" t="s">
        <v>20</v>
      </c>
    </row>
    <row r="598" spans="1:16" x14ac:dyDescent="0.25">
      <c r="A598" s="1">
        <v>43896</v>
      </c>
      <c r="B598" t="s">
        <v>16</v>
      </c>
      <c r="C598">
        <v>56.702353000000002</v>
      </c>
      <c r="D598">
        <v>41.245455</v>
      </c>
      <c r="E598">
        <v>47.241592400000002</v>
      </c>
      <c r="F598">
        <v>51.836666999999998</v>
      </c>
      <c r="G598">
        <v>19.136364</v>
      </c>
      <c r="H598">
        <v>38.7700149</v>
      </c>
      <c r="I598">
        <v>98.990526000000003</v>
      </c>
      <c r="J598">
        <v>51.269091000000003</v>
      </c>
      <c r="K598">
        <v>77.385541900000007</v>
      </c>
      <c r="L598">
        <v>8.5555559999999993</v>
      </c>
      <c r="M598">
        <v>0.36363600000000001</v>
      </c>
      <c r="N598">
        <v>2.7846858000000001</v>
      </c>
      <c r="O598" t="s">
        <v>17</v>
      </c>
      <c r="P598" t="s">
        <v>21</v>
      </c>
    </row>
    <row r="599" spans="1:16" x14ac:dyDescent="0.25">
      <c r="A599" s="1">
        <v>43896</v>
      </c>
      <c r="B599" t="s">
        <v>19</v>
      </c>
      <c r="C599">
        <v>70.88</v>
      </c>
      <c r="D599">
        <v>50.686667</v>
      </c>
      <c r="E599">
        <v>60.922008699999999</v>
      </c>
      <c r="F599">
        <v>51.008000000000003</v>
      </c>
      <c r="G599">
        <v>14.32</v>
      </c>
      <c r="H599">
        <v>35.175810599999998</v>
      </c>
      <c r="I599">
        <v>87.626800000000003</v>
      </c>
      <c r="J599">
        <v>19.200769000000001</v>
      </c>
      <c r="K599">
        <v>49.237541100000001</v>
      </c>
      <c r="L599">
        <v>12.6</v>
      </c>
      <c r="M599">
        <v>2.0769229999999999</v>
      </c>
      <c r="N599">
        <v>5.7825221999999998</v>
      </c>
      <c r="O599" t="s">
        <v>17</v>
      </c>
      <c r="P599" t="s">
        <v>21</v>
      </c>
    </row>
    <row r="600" spans="1:16" x14ac:dyDescent="0.25">
      <c r="A600" s="1">
        <v>43895</v>
      </c>
      <c r="B600" t="s">
        <v>16</v>
      </c>
      <c r="C600">
        <v>56.012</v>
      </c>
      <c r="D600">
        <v>36.945455000000003</v>
      </c>
      <c r="E600">
        <v>46.933751399999998</v>
      </c>
      <c r="F600">
        <v>52.853999999999999</v>
      </c>
      <c r="G600">
        <v>17.209091000000001</v>
      </c>
      <c r="H600">
        <v>38.935175000000001</v>
      </c>
      <c r="I600">
        <v>99.793548000000001</v>
      </c>
      <c r="J600">
        <v>30.098182000000001</v>
      </c>
      <c r="K600">
        <v>78.354421900000006</v>
      </c>
      <c r="L600">
        <v>4.3846150000000002</v>
      </c>
      <c r="M600">
        <v>0.63636400000000004</v>
      </c>
      <c r="N600">
        <v>2.3630442999999999</v>
      </c>
      <c r="O600" t="s">
        <v>17</v>
      </c>
      <c r="P600" t="s">
        <v>18</v>
      </c>
    </row>
    <row r="601" spans="1:16" x14ac:dyDescent="0.25">
      <c r="A601" s="1">
        <v>43895</v>
      </c>
      <c r="B601" t="s">
        <v>19</v>
      </c>
      <c r="C601">
        <v>70.215384999999998</v>
      </c>
      <c r="D601">
        <v>50.210526000000002</v>
      </c>
      <c r="E601">
        <v>60.475642299999997</v>
      </c>
      <c r="F601">
        <v>55.177778000000004</v>
      </c>
      <c r="G601">
        <v>6.684615</v>
      </c>
      <c r="H601">
        <v>36.560558100000002</v>
      </c>
      <c r="I601">
        <v>100</v>
      </c>
      <c r="J601">
        <v>9.2438459999999996</v>
      </c>
      <c r="K601">
        <v>52.526594799999998</v>
      </c>
      <c r="L601">
        <v>9.8444439999999993</v>
      </c>
      <c r="M601">
        <v>3.125</v>
      </c>
      <c r="N601">
        <v>4.8681995999999996</v>
      </c>
      <c r="O601" t="s">
        <v>17</v>
      </c>
      <c r="P601" t="s">
        <v>18</v>
      </c>
    </row>
    <row r="602" spans="1:16" x14ac:dyDescent="0.25">
      <c r="A602" s="1">
        <v>43894</v>
      </c>
      <c r="B602" t="s">
        <v>16</v>
      </c>
      <c r="C602">
        <v>51.267142999999997</v>
      </c>
      <c r="D602">
        <v>41.84</v>
      </c>
      <c r="E602">
        <v>45.930904099999999</v>
      </c>
      <c r="F602">
        <v>48.5</v>
      </c>
      <c r="G602">
        <v>15.809091</v>
      </c>
      <c r="H602">
        <v>37.561897700000003</v>
      </c>
      <c r="I602">
        <v>99.061000000000007</v>
      </c>
      <c r="J602">
        <v>36.653635999999999</v>
      </c>
      <c r="K602">
        <v>78.396271799999994</v>
      </c>
      <c r="L602">
        <v>5.6875</v>
      </c>
      <c r="M602">
        <v>0.3</v>
      </c>
      <c r="N602">
        <v>2.8611526</v>
      </c>
      <c r="O602" t="s">
        <v>17</v>
      </c>
      <c r="P602" t="s">
        <v>21</v>
      </c>
    </row>
    <row r="603" spans="1:16" x14ac:dyDescent="0.25">
      <c r="A603" s="1">
        <v>43894</v>
      </c>
      <c r="B603" t="s">
        <v>19</v>
      </c>
      <c r="C603">
        <v>66.676923000000002</v>
      </c>
      <c r="D603">
        <v>49.619047999999999</v>
      </c>
      <c r="E603">
        <v>59.458620199999999</v>
      </c>
      <c r="F603">
        <v>48.005405000000003</v>
      </c>
      <c r="G603">
        <v>10.276923</v>
      </c>
      <c r="H603">
        <v>35.743174799999998</v>
      </c>
      <c r="I603">
        <v>88.039730000000006</v>
      </c>
      <c r="J603">
        <v>14.372308</v>
      </c>
      <c r="K603">
        <v>51.0447135</v>
      </c>
      <c r="L603">
        <v>8.5925930000000008</v>
      </c>
      <c r="M603">
        <v>3.0476190000000001</v>
      </c>
      <c r="N603">
        <v>5.3678619000000003</v>
      </c>
      <c r="O603" t="s">
        <v>17</v>
      </c>
      <c r="P603" t="s">
        <v>21</v>
      </c>
    </row>
    <row r="604" spans="1:16" x14ac:dyDescent="0.25">
      <c r="A604" s="1">
        <v>43893</v>
      </c>
      <c r="B604" t="s">
        <v>16</v>
      </c>
      <c r="C604">
        <v>54.709091000000001</v>
      </c>
      <c r="D604">
        <v>39.989091000000002</v>
      </c>
      <c r="E604">
        <v>46.243028600000002</v>
      </c>
      <c r="F604">
        <v>48.38</v>
      </c>
      <c r="G604">
        <v>19.063635999999999</v>
      </c>
      <c r="H604">
        <v>39.331836000000003</v>
      </c>
      <c r="I604">
        <v>100</v>
      </c>
      <c r="J604">
        <v>26.484545000000001</v>
      </c>
      <c r="K604">
        <v>82.190380399999995</v>
      </c>
      <c r="L604">
        <v>9.7272730000000003</v>
      </c>
      <c r="M604">
        <v>0.55555600000000005</v>
      </c>
      <c r="N604">
        <v>2.6738298</v>
      </c>
      <c r="O604" t="s">
        <v>17</v>
      </c>
      <c r="P604" t="s">
        <v>20</v>
      </c>
    </row>
    <row r="605" spans="1:16" x14ac:dyDescent="0.25">
      <c r="A605" s="1">
        <v>43893</v>
      </c>
      <c r="B605" t="s">
        <v>19</v>
      </c>
      <c r="C605">
        <v>70.161537999999993</v>
      </c>
      <c r="D605">
        <v>50.4</v>
      </c>
      <c r="E605">
        <v>57.172365599999999</v>
      </c>
      <c r="F605">
        <v>50.368485</v>
      </c>
      <c r="G605">
        <v>22.423076999999999</v>
      </c>
      <c r="H605">
        <v>38.2927769</v>
      </c>
      <c r="I605">
        <v>90.521212000000006</v>
      </c>
      <c r="J605">
        <v>16.684615000000001</v>
      </c>
      <c r="K605">
        <v>58.081393200000001</v>
      </c>
      <c r="L605">
        <v>12.076923000000001</v>
      </c>
      <c r="M605">
        <v>2.5</v>
      </c>
      <c r="N605">
        <v>4.8520086999999998</v>
      </c>
      <c r="O605" t="s">
        <v>17</v>
      </c>
      <c r="P605" t="s">
        <v>21</v>
      </c>
    </row>
    <row r="606" spans="1:16" x14ac:dyDescent="0.25">
      <c r="A606" s="1">
        <v>43892</v>
      </c>
      <c r="B606" t="s">
        <v>16</v>
      </c>
      <c r="C606">
        <v>52.924137999999999</v>
      </c>
      <c r="D606">
        <v>37</v>
      </c>
      <c r="E606">
        <v>45.673966499999999</v>
      </c>
      <c r="F606">
        <v>52.924137999999999</v>
      </c>
      <c r="G606">
        <v>27.583333</v>
      </c>
      <c r="H606">
        <v>39.285077899999997</v>
      </c>
      <c r="I606">
        <v>100</v>
      </c>
      <c r="J606">
        <v>59.66</v>
      </c>
      <c r="K606">
        <v>82.402019600000003</v>
      </c>
      <c r="L606">
        <v>6.7272730000000003</v>
      </c>
      <c r="M606">
        <v>0</v>
      </c>
      <c r="N606">
        <v>2.3985591999999998</v>
      </c>
      <c r="O606" t="s">
        <v>17</v>
      </c>
      <c r="P606" t="s">
        <v>20</v>
      </c>
    </row>
    <row r="607" spans="1:16" x14ac:dyDescent="0.25">
      <c r="A607" s="1">
        <v>43892</v>
      </c>
      <c r="B607" t="s">
        <v>19</v>
      </c>
      <c r="C607">
        <v>68.215384999999998</v>
      </c>
      <c r="D607">
        <v>47.825926000000003</v>
      </c>
      <c r="E607">
        <v>57.692185600000002</v>
      </c>
      <c r="F607">
        <v>54.8125</v>
      </c>
      <c r="G607">
        <v>28.175000000000001</v>
      </c>
      <c r="H607">
        <v>39.732669299999998</v>
      </c>
      <c r="I607">
        <v>94.732500000000002</v>
      </c>
      <c r="J607">
        <v>31.701537999999999</v>
      </c>
      <c r="K607">
        <v>57.911995699999999</v>
      </c>
      <c r="L607">
        <v>17.75</v>
      </c>
      <c r="M607">
        <v>2.230769</v>
      </c>
      <c r="N607">
        <v>5.9730413000000002</v>
      </c>
      <c r="O607" t="s">
        <v>17</v>
      </c>
      <c r="P607" t="s">
        <v>20</v>
      </c>
    </row>
    <row r="608" spans="1:16" x14ac:dyDescent="0.25">
      <c r="A608" s="1">
        <v>43891</v>
      </c>
      <c r="B608" t="s">
        <v>16</v>
      </c>
      <c r="C608">
        <v>54.309091000000002</v>
      </c>
      <c r="D608">
        <v>37.809091000000002</v>
      </c>
      <c r="E608">
        <v>47.112410400000002</v>
      </c>
      <c r="F608">
        <v>54.309091000000002</v>
      </c>
      <c r="G608">
        <v>10.536364000000001</v>
      </c>
      <c r="H608">
        <v>38.069738399999999</v>
      </c>
      <c r="I608">
        <v>100</v>
      </c>
      <c r="J608">
        <v>27.265454999999999</v>
      </c>
      <c r="K608">
        <v>76.362060099999994</v>
      </c>
      <c r="L608">
        <v>5.9090910000000001</v>
      </c>
      <c r="M608">
        <v>0</v>
      </c>
      <c r="N608">
        <v>2.8827786</v>
      </c>
      <c r="O608" t="s">
        <v>17</v>
      </c>
      <c r="P608" t="s">
        <v>20</v>
      </c>
    </row>
    <row r="609" spans="1:16" x14ac:dyDescent="0.25">
      <c r="A609" s="1">
        <v>43891</v>
      </c>
      <c r="B609" t="s">
        <v>19</v>
      </c>
      <c r="C609">
        <v>73.430768999999998</v>
      </c>
      <c r="D609">
        <v>49.297390999999998</v>
      </c>
      <c r="E609">
        <v>59.192549200000002</v>
      </c>
      <c r="F609">
        <v>56.151220000000002</v>
      </c>
      <c r="G609">
        <v>9.9714290000000005</v>
      </c>
      <c r="H609">
        <v>36.829931899999998</v>
      </c>
      <c r="I609">
        <v>100</v>
      </c>
      <c r="J609">
        <v>11.754286</v>
      </c>
      <c r="K609">
        <v>56.111532799999999</v>
      </c>
      <c r="L609">
        <v>10.615385</v>
      </c>
      <c r="M609">
        <v>3.0769229999999999</v>
      </c>
      <c r="N609">
        <v>5.8817651</v>
      </c>
      <c r="O609" t="s">
        <v>17</v>
      </c>
      <c r="P609" t="s">
        <v>18</v>
      </c>
    </row>
    <row r="610" spans="1:16" x14ac:dyDescent="0.25">
      <c r="A610" s="1">
        <v>43890</v>
      </c>
      <c r="B610" t="s">
        <v>16</v>
      </c>
      <c r="C610">
        <v>53.787500000000001</v>
      </c>
      <c r="D610">
        <v>36.85</v>
      </c>
      <c r="E610">
        <v>46.8677019</v>
      </c>
      <c r="F610">
        <v>53.662500000000001</v>
      </c>
      <c r="G610">
        <v>1.490909</v>
      </c>
      <c r="H610">
        <v>36.511315600000003</v>
      </c>
      <c r="I610">
        <v>99.5625</v>
      </c>
      <c r="J610">
        <v>13.370908999999999</v>
      </c>
      <c r="K610">
        <v>76.502793199999999</v>
      </c>
      <c r="L610">
        <v>5.3823530000000002</v>
      </c>
      <c r="M610">
        <v>0.83333299999999999</v>
      </c>
      <c r="N610">
        <v>2.8074992999999999</v>
      </c>
      <c r="O610" t="s">
        <v>17</v>
      </c>
      <c r="P610" t="s">
        <v>21</v>
      </c>
    </row>
    <row r="611" spans="1:16" x14ac:dyDescent="0.25">
      <c r="A611" s="1">
        <v>43890</v>
      </c>
      <c r="B611" t="s">
        <v>19</v>
      </c>
      <c r="C611">
        <v>75.616667000000007</v>
      </c>
      <c r="D611">
        <v>43.673529000000002</v>
      </c>
      <c r="E611">
        <v>59.248685100000003</v>
      </c>
      <c r="F611">
        <v>53.894444</v>
      </c>
      <c r="G611">
        <v>1.1769229999999999</v>
      </c>
      <c r="H611">
        <v>34.694148599999998</v>
      </c>
      <c r="I611">
        <v>87.482856999999996</v>
      </c>
      <c r="J611">
        <v>8.3707689999999992</v>
      </c>
      <c r="K611">
        <v>53.3756956</v>
      </c>
      <c r="L611">
        <v>8.9142860000000006</v>
      </c>
      <c r="M611">
        <v>3.6111110000000002</v>
      </c>
      <c r="N611">
        <v>6.3407589</v>
      </c>
      <c r="O611" t="s">
        <v>17</v>
      </c>
      <c r="P611" t="s">
        <v>18</v>
      </c>
    </row>
    <row r="612" spans="1:16" x14ac:dyDescent="0.25">
      <c r="A612" s="1">
        <v>43889</v>
      </c>
      <c r="B612" t="s">
        <v>16</v>
      </c>
      <c r="C612">
        <v>54.218181999999999</v>
      </c>
      <c r="D612">
        <v>38</v>
      </c>
      <c r="E612">
        <v>48.304108800000002</v>
      </c>
      <c r="F612">
        <v>53.5625</v>
      </c>
      <c r="G612">
        <v>5.608333</v>
      </c>
      <c r="H612">
        <v>36.632046899999999</v>
      </c>
      <c r="I612">
        <v>100</v>
      </c>
      <c r="J612">
        <v>18.605</v>
      </c>
      <c r="K612">
        <v>74.321871700000003</v>
      </c>
      <c r="L612">
        <v>7</v>
      </c>
      <c r="M612">
        <v>1.2727269999999999</v>
      </c>
      <c r="N612">
        <v>3.1542916999999999</v>
      </c>
      <c r="O612" t="s">
        <v>17</v>
      </c>
      <c r="P612" t="s">
        <v>18</v>
      </c>
    </row>
    <row r="613" spans="1:16" x14ac:dyDescent="0.25">
      <c r="A613" s="1">
        <v>43889</v>
      </c>
      <c r="B613" t="s">
        <v>19</v>
      </c>
      <c r="C613">
        <v>71.861537999999996</v>
      </c>
      <c r="D613">
        <v>47.931249999999999</v>
      </c>
      <c r="E613">
        <v>58.961984600000001</v>
      </c>
      <c r="F613">
        <v>55.631579000000002</v>
      </c>
      <c r="G613">
        <v>3.7846150000000001</v>
      </c>
      <c r="H613">
        <v>35.826114500000003</v>
      </c>
      <c r="I613">
        <v>90.478510999999997</v>
      </c>
      <c r="J613">
        <v>10.219231000000001</v>
      </c>
      <c r="K613">
        <v>56.041009199999998</v>
      </c>
      <c r="L613">
        <v>11.148936000000001</v>
      </c>
      <c r="M613">
        <v>1.473684</v>
      </c>
      <c r="N613">
        <v>4.8553230000000003</v>
      </c>
      <c r="O613" t="s">
        <v>17</v>
      </c>
      <c r="P613" t="s">
        <v>18</v>
      </c>
    </row>
    <row r="614" spans="1:16" x14ac:dyDescent="0.25">
      <c r="A614" s="1">
        <v>43888</v>
      </c>
      <c r="B614" t="s">
        <v>16</v>
      </c>
      <c r="C614">
        <v>56.045454999999997</v>
      </c>
      <c r="D614">
        <v>39.463636000000001</v>
      </c>
      <c r="E614">
        <v>46.582435199999999</v>
      </c>
      <c r="F614">
        <v>48.963000000000001</v>
      </c>
      <c r="G614">
        <v>11.9</v>
      </c>
      <c r="H614">
        <v>37.161835199999999</v>
      </c>
      <c r="I614">
        <v>100</v>
      </c>
      <c r="J614">
        <v>24.708182000000001</v>
      </c>
      <c r="K614">
        <v>77.453226599999994</v>
      </c>
      <c r="L614">
        <v>6.7</v>
      </c>
      <c r="M614">
        <v>1.2727269999999999</v>
      </c>
      <c r="N614">
        <v>2.8240913999999999</v>
      </c>
      <c r="O614" t="s">
        <v>17</v>
      </c>
      <c r="P614" t="s">
        <v>18</v>
      </c>
    </row>
    <row r="615" spans="1:16" x14ac:dyDescent="0.25">
      <c r="A615" s="1">
        <v>43888</v>
      </c>
      <c r="B615" t="s">
        <v>19</v>
      </c>
      <c r="C615">
        <v>72.761538000000002</v>
      </c>
      <c r="D615">
        <v>44.745455</v>
      </c>
      <c r="E615">
        <v>56.843668399999999</v>
      </c>
      <c r="F615">
        <v>50.348695999999997</v>
      </c>
      <c r="G615">
        <v>7.0461539999999996</v>
      </c>
      <c r="H615">
        <v>36.584326500000003</v>
      </c>
      <c r="I615">
        <v>100</v>
      </c>
      <c r="J615">
        <v>11.756923</v>
      </c>
      <c r="K615">
        <v>60.283474900000002</v>
      </c>
      <c r="L615">
        <v>9.0769230000000007</v>
      </c>
      <c r="M615">
        <v>2.6315789999999999</v>
      </c>
      <c r="N615">
        <v>4.9173831999999997</v>
      </c>
      <c r="O615" t="s">
        <v>17</v>
      </c>
      <c r="P615" t="s">
        <v>18</v>
      </c>
    </row>
    <row r="616" spans="1:16" x14ac:dyDescent="0.25">
      <c r="A616" s="1">
        <v>43887</v>
      </c>
      <c r="B616" t="s">
        <v>16</v>
      </c>
      <c r="C616">
        <v>59.9</v>
      </c>
      <c r="D616">
        <v>37.072727</v>
      </c>
      <c r="E616">
        <v>44.721230599999998</v>
      </c>
      <c r="F616">
        <v>46.727691999999998</v>
      </c>
      <c r="G616">
        <v>10.618181999999999</v>
      </c>
      <c r="H616">
        <v>31.811713399999999</v>
      </c>
      <c r="I616">
        <v>99.970769000000004</v>
      </c>
      <c r="J616">
        <v>14.192727</v>
      </c>
      <c r="K616">
        <v>69.778692399999997</v>
      </c>
      <c r="L616">
        <v>10.181818</v>
      </c>
      <c r="M616">
        <v>0.81818199999999996</v>
      </c>
      <c r="N616">
        <v>2.8255243000000001</v>
      </c>
      <c r="O616" t="s">
        <v>17</v>
      </c>
      <c r="P616" t="s">
        <v>20</v>
      </c>
    </row>
    <row r="617" spans="1:16" x14ac:dyDescent="0.25">
      <c r="A617" s="1">
        <v>43887</v>
      </c>
      <c r="B617" t="s">
        <v>19</v>
      </c>
      <c r="C617">
        <v>69.052307999999996</v>
      </c>
      <c r="D617">
        <v>42.134782999999999</v>
      </c>
      <c r="E617">
        <v>57.403154399999998</v>
      </c>
      <c r="F617">
        <v>48.516666999999998</v>
      </c>
      <c r="G617">
        <v>9.9307689999999997</v>
      </c>
      <c r="H617">
        <v>30.572940800000001</v>
      </c>
      <c r="I617">
        <v>96.413518999999994</v>
      </c>
      <c r="J617">
        <v>12.139231000000001</v>
      </c>
      <c r="K617">
        <v>47.630980700000002</v>
      </c>
      <c r="L617">
        <v>9.6153849999999998</v>
      </c>
      <c r="M617">
        <v>1.4347829999999999</v>
      </c>
      <c r="N617">
        <v>4.2940643999999999</v>
      </c>
      <c r="O617" t="s">
        <v>17</v>
      </c>
      <c r="P617" t="s">
        <v>20</v>
      </c>
    </row>
    <row r="618" spans="1:16" x14ac:dyDescent="0.25">
      <c r="A618" s="1">
        <v>43886</v>
      </c>
      <c r="B618" t="s">
        <v>16</v>
      </c>
      <c r="C618">
        <v>50.411579000000003</v>
      </c>
      <c r="D618">
        <v>34.799999999999997</v>
      </c>
      <c r="E618">
        <v>42.588097300000001</v>
      </c>
      <c r="F618">
        <v>47.630526000000003</v>
      </c>
      <c r="G618">
        <v>6.9818179999999996</v>
      </c>
      <c r="H618">
        <v>30.849537399999999</v>
      </c>
      <c r="I618">
        <v>97.735151999999999</v>
      </c>
      <c r="J618">
        <v>19.968181999999999</v>
      </c>
      <c r="K618">
        <v>71.911475999999993</v>
      </c>
      <c r="L618">
        <v>7.1818179999999998</v>
      </c>
      <c r="M618">
        <v>0.45454499999999998</v>
      </c>
      <c r="N618">
        <v>2.7304784</v>
      </c>
      <c r="O618" t="s">
        <v>17</v>
      </c>
      <c r="P618" t="s">
        <v>18</v>
      </c>
    </row>
    <row r="619" spans="1:16" x14ac:dyDescent="0.25">
      <c r="A619" s="1">
        <v>43886</v>
      </c>
      <c r="B619" t="s">
        <v>19</v>
      </c>
      <c r="C619">
        <v>70.333332999999996</v>
      </c>
      <c r="D619">
        <v>41.306896999999999</v>
      </c>
      <c r="E619">
        <v>57.720957300000002</v>
      </c>
      <c r="F619">
        <v>44.247777999999997</v>
      </c>
      <c r="G619">
        <v>3.3230770000000001</v>
      </c>
      <c r="H619">
        <v>27.2784698</v>
      </c>
      <c r="I619">
        <v>93.582414</v>
      </c>
      <c r="J619">
        <v>10.699230999999999</v>
      </c>
      <c r="K619">
        <v>43.585536099999999</v>
      </c>
      <c r="L619">
        <v>7.2307689999999996</v>
      </c>
      <c r="M619">
        <v>2.6923080000000001</v>
      </c>
      <c r="N619">
        <v>4.2946648999999999</v>
      </c>
      <c r="O619" t="s">
        <v>17</v>
      </c>
      <c r="P619" t="s">
        <v>18</v>
      </c>
    </row>
    <row r="620" spans="1:16" x14ac:dyDescent="0.25">
      <c r="A620" s="1">
        <v>43885</v>
      </c>
      <c r="B620" t="s">
        <v>16</v>
      </c>
      <c r="C620">
        <v>56.363999999999997</v>
      </c>
      <c r="D620">
        <v>33.481817999999997</v>
      </c>
      <c r="E620">
        <v>41.183475100000003</v>
      </c>
      <c r="F620">
        <v>41.051613000000003</v>
      </c>
      <c r="G620">
        <v>16.231999999999999</v>
      </c>
      <c r="H620">
        <v>30.826557099999999</v>
      </c>
      <c r="I620">
        <v>97.029677000000007</v>
      </c>
      <c r="J620">
        <v>21.83</v>
      </c>
      <c r="K620">
        <v>72.707016800000005</v>
      </c>
      <c r="L620">
        <v>7.7419349999999998</v>
      </c>
      <c r="M620">
        <v>0</v>
      </c>
      <c r="N620">
        <v>2.5232844000000001</v>
      </c>
      <c r="O620" t="s">
        <v>17</v>
      </c>
      <c r="P620" t="s">
        <v>20</v>
      </c>
    </row>
    <row r="621" spans="1:16" x14ac:dyDescent="0.25">
      <c r="A621" s="1">
        <v>43885</v>
      </c>
      <c r="B621" t="s">
        <v>19</v>
      </c>
      <c r="C621">
        <v>70.233846</v>
      </c>
      <c r="D621">
        <v>47.506250000000001</v>
      </c>
      <c r="E621">
        <v>56.765804500000002</v>
      </c>
      <c r="F621">
        <v>44.12</v>
      </c>
      <c r="G621">
        <v>14.578462</v>
      </c>
      <c r="H621">
        <v>29.206101</v>
      </c>
      <c r="I621">
        <v>88.360938000000004</v>
      </c>
      <c r="J621">
        <v>11.832307999999999</v>
      </c>
      <c r="K621">
        <v>42.705996300000002</v>
      </c>
      <c r="L621">
        <v>16.769231000000001</v>
      </c>
      <c r="M621">
        <v>1.3076920000000001</v>
      </c>
      <c r="N621">
        <v>6.2814424999999998</v>
      </c>
      <c r="O621" t="s">
        <v>17</v>
      </c>
      <c r="P621" t="s">
        <v>18</v>
      </c>
    </row>
    <row r="622" spans="1:16" x14ac:dyDescent="0.25">
      <c r="A622" s="1">
        <v>43884</v>
      </c>
      <c r="B622" t="s">
        <v>16</v>
      </c>
      <c r="C622">
        <v>51.465454999999999</v>
      </c>
      <c r="D622">
        <v>33.390909000000001</v>
      </c>
      <c r="E622">
        <v>42.711920900000003</v>
      </c>
      <c r="F622">
        <v>47.077894999999998</v>
      </c>
      <c r="G622">
        <v>22.12</v>
      </c>
      <c r="H622">
        <v>33.199789500000001</v>
      </c>
      <c r="I622">
        <v>98.808947000000003</v>
      </c>
      <c r="J622">
        <v>36.378182000000002</v>
      </c>
      <c r="K622">
        <v>74.689575300000001</v>
      </c>
      <c r="L622">
        <v>6.7</v>
      </c>
      <c r="M622">
        <v>0.272727</v>
      </c>
      <c r="N622">
        <v>2.2825953000000001</v>
      </c>
      <c r="O622" t="s">
        <v>17</v>
      </c>
      <c r="P622" t="s">
        <v>18</v>
      </c>
    </row>
    <row r="623" spans="1:16" x14ac:dyDescent="0.25">
      <c r="A623" s="1">
        <v>43884</v>
      </c>
      <c r="B623" t="s">
        <v>19</v>
      </c>
      <c r="C623">
        <v>71.249230999999995</v>
      </c>
      <c r="D623">
        <v>41.674194</v>
      </c>
      <c r="E623">
        <v>54.256231100000001</v>
      </c>
      <c r="F623">
        <v>46.479166999999997</v>
      </c>
      <c r="G623">
        <v>16.772307999999999</v>
      </c>
      <c r="H623">
        <v>31.639650100000001</v>
      </c>
      <c r="I623">
        <v>88.265484000000001</v>
      </c>
      <c r="J623">
        <v>12.85</v>
      </c>
      <c r="K623">
        <v>51.669128899999997</v>
      </c>
      <c r="L623">
        <v>8.3076919999999994</v>
      </c>
      <c r="M623">
        <v>2.125</v>
      </c>
      <c r="N623">
        <v>4.8987799000000001</v>
      </c>
      <c r="O623" t="s">
        <v>17</v>
      </c>
      <c r="P623" t="s">
        <v>18</v>
      </c>
    </row>
    <row r="624" spans="1:16" x14ac:dyDescent="0.25">
      <c r="A624" s="1">
        <v>43883</v>
      </c>
      <c r="B624" t="s">
        <v>16</v>
      </c>
      <c r="C624">
        <v>51.019047999999998</v>
      </c>
      <c r="D624">
        <v>33.416666999999997</v>
      </c>
      <c r="E624">
        <v>44.725054700000001</v>
      </c>
      <c r="F624">
        <v>49.191249999999997</v>
      </c>
      <c r="G624">
        <v>17.527273000000001</v>
      </c>
      <c r="H624">
        <v>35.000063099999998</v>
      </c>
      <c r="I624">
        <v>99.029332999999994</v>
      </c>
      <c r="J624">
        <v>30.042726999999999</v>
      </c>
      <c r="K624">
        <v>74.431789699999996</v>
      </c>
      <c r="L624">
        <v>7</v>
      </c>
      <c r="M624">
        <v>0.63636400000000004</v>
      </c>
      <c r="N624">
        <v>3.2571987</v>
      </c>
      <c r="O624" t="s">
        <v>17</v>
      </c>
      <c r="P624" t="s">
        <v>20</v>
      </c>
    </row>
    <row r="625" spans="1:16" x14ac:dyDescent="0.25">
      <c r="A625" s="1">
        <v>43883</v>
      </c>
      <c r="B625" t="s">
        <v>19</v>
      </c>
      <c r="C625">
        <v>71.435714000000004</v>
      </c>
      <c r="D625">
        <v>47.788888999999998</v>
      </c>
      <c r="E625">
        <v>56.073894000000003</v>
      </c>
      <c r="F625">
        <v>48.431303999999997</v>
      </c>
      <c r="G625">
        <v>14.9</v>
      </c>
      <c r="H625">
        <v>32.738085699999999</v>
      </c>
      <c r="I625">
        <v>83.457143000000002</v>
      </c>
      <c r="J625">
        <v>13.677692</v>
      </c>
      <c r="K625">
        <v>50.9246014</v>
      </c>
      <c r="L625">
        <v>14.571429</v>
      </c>
      <c r="M625">
        <v>4.3846150000000002</v>
      </c>
      <c r="N625">
        <v>8.4598466000000005</v>
      </c>
      <c r="O625" t="s">
        <v>17</v>
      </c>
      <c r="P625" t="s">
        <v>20</v>
      </c>
    </row>
    <row r="626" spans="1:16" x14ac:dyDescent="0.25">
      <c r="A626" s="1">
        <v>43882</v>
      </c>
      <c r="B626" t="s">
        <v>16</v>
      </c>
      <c r="C626">
        <v>55.58</v>
      </c>
      <c r="D626">
        <v>34.390909000000001</v>
      </c>
      <c r="E626">
        <v>47.735788300000003</v>
      </c>
      <c r="F626">
        <v>52.454545000000003</v>
      </c>
      <c r="G626">
        <v>14.54</v>
      </c>
      <c r="H626">
        <v>36.313652300000001</v>
      </c>
      <c r="I626">
        <v>100</v>
      </c>
      <c r="J626">
        <v>19.98</v>
      </c>
      <c r="K626">
        <v>71.270234700000003</v>
      </c>
      <c r="L626">
        <v>7.7307689999999996</v>
      </c>
      <c r="M626">
        <v>1.0909089999999999</v>
      </c>
      <c r="N626">
        <v>3.4164165999999998</v>
      </c>
      <c r="O626" t="s">
        <v>17</v>
      </c>
      <c r="P626" t="s">
        <v>20</v>
      </c>
    </row>
    <row r="627" spans="1:16" x14ac:dyDescent="0.25">
      <c r="A627" s="1">
        <v>43882</v>
      </c>
      <c r="B627" t="s">
        <v>19</v>
      </c>
      <c r="C627">
        <v>69.289231000000001</v>
      </c>
      <c r="D627">
        <v>41.816667000000002</v>
      </c>
      <c r="E627">
        <v>58.334994899999998</v>
      </c>
      <c r="F627">
        <v>55.423076999999999</v>
      </c>
      <c r="G627">
        <v>17.64</v>
      </c>
      <c r="H627">
        <v>36.284362299999998</v>
      </c>
      <c r="I627">
        <v>86.261111</v>
      </c>
      <c r="J627">
        <v>17.181999999999999</v>
      </c>
      <c r="K627">
        <v>52.264043000000001</v>
      </c>
      <c r="L627">
        <v>7.7777779999999996</v>
      </c>
      <c r="M627">
        <v>2.9230770000000001</v>
      </c>
      <c r="N627">
        <v>4.6723657000000003</v>
      </c>
      <c r="O627" t="s">
        <v>17</v>
      </c>
      <c r="P627" t="s">
        <v>21</v>
      </c>
    </row>
    <row r="628" spans="1:16" x14ac:dyDescent="0.25">
      <c r="A628" s="1">
        <v>43881</v>
      </c>
      <c r="B628" t="s">
        <v>16</v>
      </c>
      <c r="C628">
        <v>50.686363999999998</v>
      </c>
      <c r="D628">
        <v>29.927273</v>
      </c>
      <c r="E628">
        <v>43.8047891111</v>
      </c>
      <c r="F628">
        <v>50.677273</v>
      </c>
      <c r="G628">
        <v>13.172727</v>
      </c>
      <c r="H628">
        <v>36.098651888900001</v>
      </c>
      <c r="I628">
        <v>100</v>
      </c>
      <c r="J628">
        <v>51.519091000000003</v>
      </c>
      <c r="K628">
        <v>79.344739777800001</v>
      </c>
      <c r="L628">
        <v>3.6923080000000001</v>
      </c>
      <c r="M628">
        <v>0.54545500000000002</v>
      </c>
      <c r="N628">
        <v>2.0846933333000002</v>
      </c>
      <c r="O628" t="s">
        <v>17</v>
      </c>
      <c r="P628" t="s">
        <v>20</v>
      </c>
    </row>
    <row r="629" spans="1:16" x14ac:dyDescent="0.25">
      <c r="A629" s="1">
        <v>43881</v>
      </c>
      <c r="B629" t="s">
        <v>19</v>
      </c>
      <c r="C629">
        <v>70.976922999999999</v>
      </c>
      <c r="D629">
        <v>45.315789000000002</v>
      </c>
      <c r="E629">
        <v>58.317711666699999</v>
      </c>
      <c r="F629">
        <v>52.823332999999998</v>
      </c>
      <c r="G629">
        <v>8.6</v>
      </c>
      <c r="H629">
        <v>34.867990777800003</v>
      </c>
      <c r="I629">
        <v>92.125</v>
      </c>
      <c r="J629">
        <v>18.340769000000002</v>
      </c>
      <c r="K629">
        <v>51.525422777800003</v>
      </c>
      <c r="L629">
        <v>8</v>
      </c>
      <c r="M629">
        <v>2.461538</v>
      </c>
      <c r="N629">
        <v>4.5663817778000002</v>
      </c>
      <c r="O629" t="s">
        <v>17</v>
      </c>
      <c r="P629" t="s">
        <v>20</v>
      </c>
    </row>
    <row r="630" spans="1:16" x14ac:dyDescent="0.25">
      <c r="A630" s="1">
        <v>43880</v>
      </c>
      <c r="B630" t="s">
        <v>16</v>
      </c>
      <c r="C630">
        <v>49.985714000000002</v>
      </c>
      <c r="D630">
        <v>31.35</v>
      </c>
      <c r="E630">
        <v>43.551144999999998</v>
      </c>
      <c r="F630">
        <v>49.825000000000003</v>
      </c>
      <c r="G630">
        <v>22.2</v>
      </c>
      <c r="H630">
        <v>37.002072800000001</v>
      </c>
      <c r="I630">
        <v>99.419642999999994</v>
      </c>
      <c r="J630">
        <v>54.646363999999998</v>
      </c>
      <c r="K630">
        <v>79.778295999999997</v>
      </c>
      <c r="L630">
        <v>7.7272730000000003</v>
      </c>
      <c r="M630">
        <v>0</v>
      </c>
      <c r="N630">
        <v>2.4151660000000001</v>
      </c>
      <c r="O630" t="s">
        <v>17</v>
      </c>
      <c r="P630" t="s">
        <v>21</v>
      </c>
    </row>
    <row r="631" spans="1:16" x14ac:dyDescent="0.25">
      <c r="A631" s="1">
        <v>43880</v>
      </c>
      <c r="B631" t="s">
        <v>19</v>
      </c>
      <c r="C631">
        <v>65.476922999999999</v>
      </c>
      <c r="D631">
        <v>48.238461999999998</v>
      </c>
      <c r="E631">
        <v>56.489033555600003</v>
      </c>
      <c r="F631">
        <v>51.403333000000003</v>
      </c>
      <c r="G631">
        <v>21.238461999999998</v>
      </c>
      <c r="H631">
        <v>36.4320973333</v>
      </c>
      <c r="I631">
        <v>94.214667000000006</v>
      </c>
      <c r="J631">
        <v>24.823846</v>
      </c>
      <c r="K631">
        <v>55.1102762222</v>
      </c>
      <c r="L631">
        <v>10.4</v>
      </c>
      <c r="M631">
        <v>2.3076919999999999</v>
      </c>
      <c r="N631">
        <v>5.1302184443999996</v>
      </c>
      <c r="O631" t="s">
        <v>17</v>
      </c>
      <c r="P631" t="s">
        <v>21</v>
      </c>
    </row>
    <row r="632" spans="1:16" x14ac:dyDescent="0.25">
      <c r="A632" s="1">
        <v>43879</v>
      </c>
      <c r="B632" t="s">
        <v>16</v>
      </c>
      <c r="C632">
        <v>51.683999999999997</v>
      </c>
      <c r="D632">
        <v>36.369230999999999</v>
      </c>
      <c r="E632">
        <v>44.286539500000003</v>
      </c>
      <c r="F632">
        <v>50.211905000000002</v>
      </c>
      <c r="G632">
        <v>17.554545000000001</v>
      </c>
      <c r="H632">
        <v>36.299139400000001</v>
      </c>
      <c r="I632">
        <v>100</v>
      </c>
      <c r="J632">
        <v>36.712727000000001</v>
      </c>
      <c r="K632">
        <v>77.392354900000001</v>
      </c>
      <c r="L632">
        <v>4.4000000000000004</v>
      </c>
      <c r="M632">
        <v>0.91666700000000001</v>
      </c>
      <c r="N632">
        <v>2.2378073000000001</v>
      </c>
      <c r="O632" t="s">
        <v>17</v>
      </c>
      <c r="P632" t="s">
        <v>21</v>
      </c>
    </row>
    <row r="633" spans="1:16" x14ac:dyDescent="0.25">
      <c r="A633" s="1">
        <v>43879</v>
      </c>
      <c r="B633" t="s">
        <v>19</v>
      </c>
      <c r="C633">
        <v>63.615385000000003</v>
      </c>
      <c r="D633">
        <v>44.876922999999998</v>
      </c>
      <c r="E633">
        <v>57.372485300000001</v>
      </c>
      <c r="F633">
        <v>54.188571000000003</v>
      </c>
      <c r="G633">
        <v>11.846154</v>
      </c>
      <c r="H633">
        <v>34.797932000000003</v>
      </c>
      <c r="I633">
        <v>98.516363999999996</v>
      </c>
      <c r="J633">
        <v>16.987691999999999</v>
      </c>
      <c r="K633">
        <v>53.493047300000001</v>
      </c>
      <c r="L633">
        <v>7.7428569999999999</v>
      </c>
      <c r="M633">
        <v>2.25</v>
      </c>
      <c r="N633">
        <v>3.9770894000000001</v>
      </c>
      <c r="O633" t="s">
        <v>17</v>
      </c>
      <c r="P633" t="s">
        <v>21</v>
      </c>
    </row>
    <row r="634" spans="1:16" x14ac:dyDescent="0.25">
      <c r="A634" s="1">
        <v>43878</v>
      </c>
      <c r="B634" t="s">
        <v>16</v>
      </c>
      <c r="C634">
        <v>50.942307999999997</v>
      </c>
      <c r="D634">
        <v>38.681818</v>
      </c>
      <c r="E634">
        <v>44.725801599999997</v>
      </c>
      <c r="F634">
        <v>50.626922999999998</v>
      </c>
      <c r="G634">
        <v>14.544444</v>
      </c>
      <c r="H634">
        <v>35.734397000000001</v>
      </c>
      <c r="I634">
        <v>98.933462000000006</v>
      </c>
      <c r="J634">
        <v>34.520000000000003</v>
      </c>
      <c r="K634">
        <v>75.630355199999997</v>
      </c>
      <c r="L634">
        <v>6.038462</v>
      </c>
      <c r="M634">
        <v>0</v>
      </c>
      <c r="N634">
        <v>2.7801916000000002</v>
      </c>
      <c r="O634" t="s">
        <v>17</v>
      </c>
      <c r="P634" t="s">
        <v>18</v>
      </c>
    </row>
    <row r="635" spans="1:16" x14ac:dyDescent="0.25">
      <c r="A635" s="1">
        <v>43878</v>
      </c>
      <c r="B635" t="s">
        <v>19</v>
      </c>
      <c r="C635">
        <v>66.571428999999995</v>
      </c>
      <c r="D635">
        <v>46.5</v>
      </c>
      <c r="E635">
        <v>58.3347701</v>
      </c>
      <c r="F635">
        <v>52.034374999999997</v>
      </c>
      <c r="G635">
        <v>15.2</v>
      </c>
      <c r="H635">
        <v>34.448305400000002</v>
      </c>
      <c r="I635">
        <v>93.702813000000006</v>
      </c>
      <c r="J635">
        <v>17.723571</v>
      </c>
      <c r="K635">
        <v>50.930547400000002</v>
      </c>
      <c r="L635">
        <v>14.3125</v>
      </c>
      <c r="M635">
        <v>2.769231</v>
      </c>
      <c r="N635">
        <v>6.9116797999999999</v>
      </c>
      <c r="O635" t="s">
        <v>17</v>
      </c>
      <c r="P635" t="s">
        <v>21</v>
      </c>
    </row>
    <row r="636" spans="1:16" x14ac:dyDescent="0.25">
      <c r="A636" s="1">
        <v>43877</v>
      </c>
      <c r="B636" t="s">
        <v>16</v>
      </c>
      <c r="C636">
        <v>53.252727</v>
      </c>
      <c r="D636">
        <v>35.5</v>
      </c>
      <c r="E636">
        <v>45.001621200000002</v>
      </c>
      <c r="F636">
        <v>45.075000000000003</v>
      </c>
      <c r="G636">
        <v>15.709091000000001</v>
      </c>
      <c r="H636">
        <v>34.836800799999999</v>
      </c>
      <c r="I636">
        <v>98.756944000000004</v>
      </c>
      <c r="J636">
        <v>35.167273000000002</v>
      </c>
      <c r="K636">
        <v>72.3018134</v>
      </c>
      <c r="L636">
        <v>4.9230770000000001</v>
      </c>
      <c r="M636">
        <v>0.54545500000000002</v>
      </c>
      <c r="N636">
        <v>1.909227</v>
      </c>
      <c r="O636" t="s">
        <v>17</v>
      </c>
      <c r="P636" t="s">
        <v>20</v>
      </c>
    </row>
    <row r="637" spans="1:16" x14ac:dyDescent="0.25">
      <c r="A637" s="1">
        <v>43877</v>
      </c>
      <c r="B637" t="s">
        <v>19</v>
      </c>
      <c r="C637">
        <v>73.693845999999994</v>
      </c>
      <c r="D637">
        <v>49.453845999999999</v>
      </c>
      <c r="E637">
        <v>59.814672199999997</v>
      </c>
      <c r="F637">
        <v>43.071429000000002</v>
      </c>
      <c r="G637">
        <v>10.638462000000001</v>
      </c>
      <c r="H637">
        <v>32.2645403</v>
      </c>
      <c r="I637">
        <v>68.180000000000007</v>
      </c>
      <c r="J637">
        <v>14.069231</v>
      </c>
      <c r="K637">
        <v>42.700622600000003</v>
      </c>
      <c r="L637">
        <v>6.3846150000000002</v>
      </c>
      <c r="M637">
        <v>2.1538460000000001</v>
      </c>
      <c r="N637">
        <v>4.4990842000000004</v>
      </c>
      <c r="O637" t="s">
        <v>17</v>
      </c>
      <c r="P637" t="s">
        <v>20</v>
      </c>
    </row>
    <row r="638" spans="1:16" x14ac:dyDescent="0.25">
      <c r="A638" s="1">
        <v>43876</v>
      </c>
      <c r="B638" t="s">
        <v>16</v>
      </c>
      <c r="C638">
        <v>55.16</v>
      </c>
      <c r="D638">
        <v>36.709091000000001</v>
      </c>
      <c r="E638">
        <v>45.549356099999997</v>
      </c>
      <c r="F638">
        <v>46.5</v>
      </c>
      <c r="G638">
        <v>22.563635999999999</v>
      </c>
      <c r="H638">
        <v>35.887530300000002</v>
      </c>
      <c r="I638">
        <v>100</v>
      </c>
      <c r="J638">
        <v>43.316249999999997</v>
      </c>
      <c r="K638">
        <v>72.863591600000007</v>
      </c>
      <c r="L638">
        <v>6</v>
      </c>
      <c r="M638">
        <v>0.272727</v>
      </c>
      <c r="N638">
        <v>2.5961585999999999</v>
      </c>
      <c r="O638" t="s">
        <v>17</v>
      </c>
      <c r="P638" t="s">
        <v>20</v>
      </c>
    </row>
    <row r="639" spans="1:16" x14ac:dyDescent="0.25">
      <c r="A639" s="1">
        <v>43876</v>
      </c>
      <c r="B639" t="s">
        <v>19</v>
      </c>
      <c r="C639">
        <v>75.816923000000003</v>
      </c>
      <c r="D639">
        <v>49.507691999999999</v>
      </c>
      <c r="E639">
        <v>59.903774400000003</v>
      </c>
      <c r="F639">
        <v>46.723077000000004</v>
      </c>
      <c r="G639">
        <v>15.529412000000001</v>
      </c>
      <c r="H639">
        <v>35.060153399999997</v>
      </c>
      <c r="I639">
        <v>91.113077000000004</v>
      </c>
      <c r="J639">
        <v>23.706923</v>
      </c>
      <c r="K639">
        <v>47.668352800000001</v>
      </c>
      <c r="L639">
        <v>12.823529000000001</v>
      </c>
      <c r="M639">
        <v>2.230769</v>
      </c>
      <c r="N639">
        <v>5.3070032999999999</v>
      </c>
      <c r="O639" t="s">
        <v>17</v>
      </c>
      <c r="P639" t="s">
        <v>20</v>
      </c>
    </row>
    <row r="640" spans="1:16" x14ac:dyDescent="0.25">
      <c r="A640" s="1">
        <v>43875</v>
      </c>
      <c r="B640" t="s">
        <v>16</v>
      </c>
      <c r="C640">
        <v>51.996364</v>
      </c>
      <c r="D640">
        <v>38.163635999999997</v>
      </c>
      <c r="E640">
        <v>46.4940031</v>
      </c>
      <c r="F640">
        <v>48.805556000000003</v>
      </c>
      <c r="G640">
        <v>25.245455</v>
      </c>
      <c r="H640">
        <v>37.029429800000003</v>
      </c>
      <c r="I640">
        <v>99.641666999999998</v>
      </c>
      <c r="J640">
        <v>47.28</v>
      </c>
      <c r="K640">
        <v>73.495740100000006</v>
      </c>
      <c r="L640">
        <v>3.4444439999999998</v>
      </c>
      <c r="M640">
        <v>0.54545500000000002</v>
      </c>
      <c r="N640">
        <v>1.9084304999999999</v>
      </c>
      <c r="O640" t="s">
        <v>17</v>
      </c>
      <c r="P640" t="s">
        <v>18</v>
      </c>
    </row>
    <row r="641" spans="1:16" x14ac:dyDescent="0.25">
      <c r="A641" s="1">
        <v>43875</v>
      </c>
      <c r="B641" t="s">
        <v>19</v>
      </c>
      <c r="C641">
        <v>70.72</v>
      </c>
      <c r="D641">
        <v>48.388888999999999</v>
      </c>
      <c r="E641">
        <v>61.586172500000004</v>
      </c>
      <c r="F641">
        <v>54.82</v>
      </c>
      <c r="G641">
        <v>24.407692000000001</v>
      </c>
      <c r="H641">
        <v>35.924055699999997</v>
      </c>
      <c r="I641">
        <v>98.519599999999997</v>
      </c>
      <c r="J641">
        <v>23.604614999999999</v>
      </c>
      <c r="K641">
        <v>47.895316000000001</v>
      </c>
      <c r="L641">
        <v>11.714286</v>
      </c>
      <c r="M641">
        <v>2.8461539999999999</v>
      </c>
      <c r="N641">
        <v>5.1540866999999997</v>
      </c>
      <c r="O641" t="s">
        <v>17</v>
      </c>
      <c r="P641" t="s">
        <v>18</v>
      </c>
    </row>
    <row r="642" spans="1:16" x14ac:dyDescent="0.25">
      <c r="A642" s="1">
        <v>43874</v>
      </c>
      <c r="B642" t="s">
        <v>16</v>
      </c>
      <c r="C642">
        <v>52.691667000000002</v>
      </c>
      <c r="D642">
        <v>38.299999999999997</v>
      </c>
      <c r="E642">
        <v>45.684934300000002</v>
      </c>
      <c r="F642">
        <v>44.825000000000003</v>
      </c>
      <c r="G642">
        <v>23.6</v>
      </c>
      <c r="H642">
        <v>36.104826000000003</v>
      </c>
      <c r="I642">
        <v>91.363124999999997</v>
      </c>
      <c r="J642">
        <v>41.843333000000001</v>
      </c>
      <c r="K642">
        <v>73.026561200000003</v>
      </c>
      <c r="L642">
        <v>4</v>
      </c>
      <c r="M642">
        <v>0.272727</v>
      </c>
      <c r="N642">
        <v>1.6770833000000001</v>
      </c>
      <c r="O642" t="s">
        <v>17</v>
      </c>
      <c r="P642" t="s">
        <v>18</v>
      </c>
    </row>
    <row r="643" spans="1:16" x14ac:dyDescent="0.25">
      <c r="A643" s="1">
        <v>43874</v>
      </c>
      <c r="B643" t="s">
        <v>19</v>
      </c>
      <c r="C643">
        <v>72.741538000000006</v>
      </c>
      <c r="D643">
        <v>48.146154000000003</v>
      </c>
      <c r="E643">
        <v>60.632126200000002</v>
      </c>
      <c r="F643">
        <v>43.674999999999997</v>
      </c>
      <c r="G643">
        <v>12.492308</v>
      </c>
      <c r="H643">
        <v>33.902075099999998</v>
      </c>
      <c r="I643">
        <v>83.306922999999998</v>
      </c>
      <c r="J643">
        <v>14.999231</v>
      </c>
      <c r="K643">
        <v>47.527858299999998</v>
      </c>
      <c r="L643">
        <v>6.0769229999999999</v>
      </c>
      <c r="M643">
        <v>1.1538459999999999</v>
      </c>
      <c r="N643">
        <v>3.6303112</v>
      </c>
      <c r="O643" t="s">
        <v>17</v>
      </c>
      <c r="P643" t="s">
        <v>20</v>
      </c>
    </row>
    <row r="644" spans="1:16" x14ac:dyDescent="0.25">
      <c r="A644" s="1">
        <v>43873</v>
      </c>
      <c r="B644" t="s">
        <v>16</v>
      </c>
      <c r="C644">
        <v>53.510908999999998</v>
      </c>
      <c r="D644">
        <v>33.754545</v>
      </c>
      <c r="E644">
        <v>45.582169499999999</v>
      </c>
      <c r="F644">
        <v>46.383333</v>
      </c>
      <c r="G644">
        <v>22.290908999999999</v>
      </c>
      <c r="H644">
        <v>34.616898599999999</v>
      </c>
      <c r="I644">
        <v>92.173845999999998</v>
      </c>
      <c r="J644">
        <v>33.35</v>
      </c>
      <c r="K644">
        <v>70.375557000000001</v>
      </c>
      <c r="L644">
        <v>3.9090910000000001</v>
      </c>
      <c r="M644">
        <v>0</v>
      </c>
      <c r="N644">
        <v>1.8452115</v>
      </c>
      <c r="O644" t="s">
        <v>17</v>
      </c>
      <c r="P644" t="s">
        <v>21</v>
      </c>
    </row>
    <row r="645" spans="1:16" x14ac:dyDescent="0.25">
      <c r="A645" s="1">
        <v>43873</v>
      </c>
      <c r="B645" t="s">
        <v>19</v>
      </c>
      <c r="C645">
        <v>76.161537999999993</v>
      </c>
      <c r="D645">
        <v>46.773333000000001</v>
      </c>
      <c r="E645">
        <v>60.7511887</v>
      </c>
      <c r="F645">
        <v>45.458621000000001</v>
      </c>
      <c r="G645">
        <v>14.715384999999999</v>
      </c>
      <c r="H645">
        <v>32.128851400000002</v>
      </c>
      <c r="I645">
        <v>75.39</v>
      </c>
      <c r="J645">
        <v>10.9</v>
      </c>
      <c r="K645">
        <v>44.818015099999997</v>
      </c>
      <c r="L645">
        <v>11.230769</v>
      </c>
      <c r="M645">
        <v>2.3846150000000002</v>
      </c>
      <c r="N645">
        <v>5.7390793000000002</v>
      </c>
      <c r="O645" t="s">
        <v>17</v>
      </c>
      <c r="P645" t="s">
        <v>20</v>
      </c>
    </row>
    <row r="646" spans="1:16" x14ac:dyDescent="0.25">
      <c r="A646" s="1">
        <v>43872</v>
      </c>
      <c r="B646" t="s">
        <v>16</v>
      </c>
      <c r="C646">
        <v>57.567273</v>
      </c>
      <c r="D646">
        <v>38.081817999999998</v>
      </c>
      <c r="E646">
        <v>47.652045899999997</v>
      </c>
      <c r="F646">
        <v>51.884374999999999</v>
      </c>
      <c r="G646">
        <v>21.16</v>
      </c>
      <c r="H646">
        <v>34.099519399999998</v>
      </c>
      <c r="I646">
        <v>100</v>
      </c>
      <c r="J646">
        <v>27.831817999999998</v>
      </c>
      <c r="K646">
        <v>66.1942193</v>
      </c>
      <c r="L646">
        <v>6.7272730000000003</v>
      </c>
      <c r="M646">
        <v>0.272727</v>
      </c>
      <c r="N646">
        <v>2.7755874999999999</v>
      </c>
      <c r="O646" t="s">
        <v>17</v>
      </c>
      <c r="P646" t="s">
        <v>21</v>
      </c>
    </row>
    <row r="647" spans="1:16" x14ac:dyDescent="0.25">
      <c r="A647" s="1">
        <v>43872</v>
      </c>
      <c r="B647" t="s">
        <v>19</v>
      </c>
      <c r="C647">
        <v>73.991667000000007</v>
      </c>
      <c r="D647">
        <v>47.384614999999997</v>
      </c>
      <c r="E647">
        <v>61.512486699999997</v>
      </c>
      <c r="F647">
        <v>55.410345</v>
      </c>
      <c r="G647">
        <v>11.615385</v>
      </c>
      <c r="H647">
        <v>32.347210400000002</v>
      </c>
      <c r="I647">
        <v>98.45</v>
      </c>
      <c r="J647">
        <v>14.59</v>
      </c>
      <c r="K647">
        <v>43.607371700000002</v>
      </c>
      <c r="L647">
        <v>12.230769</v>
      </c>
      <c r="M647">
        <v>0.769231</v>
      </c>
      <c r="N647">
        <v>5.7811545000000004</v>
      </c>
      <c r="O647" t="s">
        <v>17</v>
      </c>
      <c r="P647" t="s">
        <v>20</v>
      </c>
    </row>
    <row r="648" spans="1:16" x14ac:dyDescent="0.25">
      <c r="A648" s="1">
        <v>43871</v>
      </c>
      <c r="B648" t="s">
        <v>16</v>
      </c>
      <c r="C648">
        <v>60.125</v>
      </c>
      <c r="D648">
        <v>39.038888999999998</v>
      </c>
      <c r="E648">
        <v>49.148345399999997</v>
      </c>
      <c r="F648">
        <v>54.560870000000001</v>
      </c>
      <c r="G648">
        <v>10.536364000000001</v>
      </c>
      <c r="H648">
        <v>35.1054107</v>
      </c>
      <c r="I648">
        <v>100</v>
      </c>
      <c r="J648">
        <v>17.616364000000001</v>
      </c>
      <c r="K648">
        <v>68.100600099999994</v>
      </c>
      <c r="L648">
        <v>6.4545450000000004</v>
      </c>
      <c r="M648">
        <v>0</v>
      </c>
      <c r="N648">
        <v>2.8175419000000002</v>
      </c>
      <c r="O648" t="s">
        <v>17</v>
      </c>
      <c r="P648" t="s">
        <v>18</v>
      </c>
    </row>
    <row r="649" spans="1:16" x14ac:dyDescent="0.25">
      <c r="A649" s="1">
        <v>43871</v>
      </c>
      <c r="B649" t="s">
        <v>19</v>
      </c>
      <c r="C649">
        <v>73.483333000000002</v>
      </c>
      <c r="D649">
        <v>47.397826000000002</v>
      </c>
      <c r="E649">
        <v>60.509807600000002</v>
      </c>
      <c r="F649">
        <v>59.005882</v>
      </c>
      <c r="G649">
        <v>12.169231</v>
      </c>
      <c r="H649">
        <v>37.847187699999999</v>
      </c>
      <c r="I649">
        <v>98.808234999999996</v>
      </c>
      <c r="J649">
        <v>13.368461999999999</v>
      </c>
      <c r="K649">
        <v>55.565115200000001</v>
      </c>
      <c r="L649">
        <v>12.333333</v>
      </c>
      <c r="M649">
        <v>2.6842109999999999</v>
      </c>
      <c r="N649">
        <v>5.7401670999999999</v>
      </c>
      <c r="O649" t="s">
        <v>17</v>
      </c>
      <c r="P649" t="s">
        <v>20</v>
      </c>
    </row>
    <row r="650" spans="1:16" x14ac:dyDescent="0.25">
      <c r="A650" s="1">
        <v>43870</v>
      </c>
      <c r="B650" t="s">
        <v>16</v>
      </c>
      <c r="C650">
        <v>54.809091000000002</v>
      </c>
      <c r="D650">
        <v>39.853845999999997</v>
      </c>
      <c r="E650">
        <v>48.0476606</v>
      </c>
      <c r="F650">
        <v>50.875</v>
      </c>
      <c r="G650">
        <v>18.590909</v>
      </c>
      <c r="H650">
        <v>36.943733999999999</v>
      </c>
      <c r="I650">
        <v>100</v>
      </c>
      <c r="J650">
        <v>30.343636</v>
      </c>
      <c r="K650">
        <v>73.733131</v>
      </c>
      <c r="L650">
        <v>3.5238100000000001</v>
      </c>
      <c r="M650">
        <v>0.54545500000000002</v>
      </c>
      <c r="N650">
        <v>2.0490955999999998</v>
      </c>
      <c r="O650" t="s">
        <v>17</v>
      </c>
      <c r="P650" t="s">
        <v>21</v>
      </c>
    </row>
    <row r="651" spans="1:16" x14ac:dyDescent="0.25">
      <c r="A651" s="1">
        <v>43870</v>
      </c>
      <c r="B651" t="s">
        <v>19</v>
      </c>
      <c r="C651">
        <v>74.992307999999994</v>
      </c>
      <c r="D651">
        <v>46.587499999999999</v>
      </c>
      <c r="E651">
        <v>60.625792400000002</v>
      </c>
      <c r="F651">
        <v>57.933332999999998</v>
      </c>
      <c r="G651">
        <v>12.523077000000001</v>
      </c>
      <c r="H651">
        <v>38.532185200000001</v>
      </c>
      <c r="I651">
        <v>92.01</v>
      </c>
      <c r="J651">
        <v>13.206923</v>
      </c>
      <c r="K651">
        <v>57.440763599999997</v>
      </c>
      <c r="L651">
        <v>8.7692309999999996</v>
      </c>
      <c r="M651">
        <v>2.64</v>
      </c>
      <c r="N651">
        <v>5.1374146999999999</v>
      </c>
      <c r="O651" t="s">
        <v>17</v>
      </c>
      <c r="P651" t="s">
        <v>21</v>
      </c>
    </row>
    <row r="652" spans="1:16" x14ac:dyDescent="0.25">
      <c r="A652" s="1">
        <v>43869</v>
      </c>
      <c r="B652" t="s">
        <v>16</v>
      </c>
      <c r="C652">
        <v>60.938181999999998</v>
      </c>
      <c r="D652">
        <v>35.809091000000002</v>
      </c>
      <c r="E652">
        <v>47.251972100000003</v>
      </c>
      <c r="F652">
        <v>55.211111000000002</v>
      </c>
      <c r="G652">
        <v>18.690909000000001</v>
      </c>
      <c r="H652">
        <v>35.155566100000001</v>
      </c>
      <c r="I652">
        <v>100</v>
      </c>
      <c r="J652">
        <v>22.050909000000001</v>
      </c>
      <c r="K652">
        <v>70.525251600000004</v>
      </c>
      <c r="L652">
        <v>7.6363640000000004</v>
      </c>
      <c r="M652">
        <v>0.461538</v>
      </c>
      <c r="N652">
        <v>1.9879336999999999</v>
      </c>
      <c r="O652" t="s">
        <v>17</v>
      </c>
      <c r="P652" t="s">
        <v>20</v>
      </c>
    </row>
    <row r="653" spans="1:16" x14ac:dyDescent="0.25">
      <c r="A653" s="1">
        <v>43869</v>
      </c>
      <c r="B653" t="s">
        <v>19</v>
      </c>
      <c r="C653">
        <v>73.7</v>
      </c>
      <c r="D653">
        <v>49.430768999999998</v>
      </c>
      <c r="E653">
        <v>61.658642999999998</v>
      </c>
      <c r="F653">
        <v>59.528570999999999</v>
      </c>
      <c r="G653">
        <v>19.276923</v>
      </c>
      <c r="H653">
        <v>35.6469448</v>
      </c>
      <c r="I653">
        <v>99.348213999999999</v>
      </c>
      <c r="J653">
        <v>13.797692</v>
      </c>
      <c r="K653">
        <v>48.150596200000003</v>
      </c>
      <c r="L653">
        <v>11.692308000000001</v>
      </c>
      <c r="M653">
        <v>1.107143</v>
      </c>
      <c r="N653">
        <v>3.7793958000000001</v>
      </c>
      <c r="O653" t="s">
        <v>17</v>
      </c>
      <c r="P653" t="s">
        <v>20</v>
      </c>
    </row>
    <row r="654" spans="1:16" x14ac:dyDescent="0.25">
      <c r="A654" s="1">
        <v>43868</v>
      </c>
      <c r="B654" t="s">
        <v>16</v>
      </c>
      <c r="C654">
        <v>55.196429000000002</v>
      </c>
      <c r="D654">
        <v>34.518182000000003</v>
      </c>
      <c r="E654">
        <v>46.268263500000003</v>
      </c>
      <c r="F654">
        <v>55.196429000000002</v>
      </c>
      <c r="G654">
        <v>13.763636</v>
      </c>
      <c r="H654">
        <v>31.9113425</v>
      </c>
      <c r="I654">
        <v>100</v>
      </c>
      <c r="J654">
        <v>22.182727</v>
      </c>
      <c r="K654">
        <v>65.495620500000001</v>
      </c>
      <c r="L654">
        <v>6.0909089999999999</v>
      </c>
      <c r="M654">
        <v>0</v>
      </c>
      <c r="N654">
        <v>2.1333597000000002</v>
      </c>
      <c r="O654" t="s">
        <v>17</v>
      </c>
      <c r="P654" t="s">
        <v>20</v>
      </c>
    </row>
    <row r="655" spans="1:16" x14ac:dyDescent="0.25">
      <c r="A655" s="1">
        <v>43868</v>
      </c>
      <c r="B655" t="s">
        <v>19</v>
      </c>
      <c r="C655">
        <v>71.084614999999999</v>
      </c>
      <c r="D655">
        <v>49.358333000000002</v>
      </c>
      <c r="E655">
        <v>60.629094700000003</v>
      </c>
      <c r="F655">
        <v>58.585000000000001</v>
      </c>
      <c r="G655">
        <v>12.946667</v>
      </c>
      <c r="H655">
        <v>32.198738599999999</v>
      </c>
      <c r="I655">
        <v>98.840999999999994</v>
      </c>
      <c r="J655">
        <v>11.610666999999999</v>
      </c>
      <c r="K655">
        <v>44.385030800000003</v>
      </c>
      <c r="L655">
        <v>8.1333330000000004</v>
      </c>
      <c r="M655">
        <v>2.3846150000000002</v>
      </c>
      <c r="N655">
        <v>4.7571152999999997</v>
      </c>
      <c r="O655" t="s">
        <v>17</v>
      </c>
      <c r="P655" t="s">
        <v>20</v>
      </c>
    </row>
    <row r="656" spans="1:16" x14ac:dyDescent="0.25">
      <c r="A656" s="1">
        <v>43867</v>
      </c>
      <c r="B656" t="s">
        <v>16</v>
      </c>
      <c r="C656">
        <v>54.581817999999998</v>
      </c>
      <c r="D656">
        <v>33.881818000000003</v>
      </c>
      <c r="E656">
        <v>44.664659200000003</v>
      </c>
      <c r="F656">
        <v>51.127777999999999</v>
      </c>
      <c r="G656">
        <v>12.922222</v>
      </c>
      <c r="H656">
        <v>33.423501999999999</v>
      </c>
      <c r="I656">
        <v>100</v>
      </c>
      <c r="J656">
        <v>26.492726999999999</v>
      </c>
      <c r="K656">
        <v>73.142437200000003</v>
      </c>
      <c r="L656">
        <v>8.1818179999999998</v>
      </c>
      <c r="M656">
        <v>0.272727</v>
      </c>
      <c r="N656">
        <v>2.7866380999999998</v>
      </c>
      <c r="O656" t="s">
        <v>17</v>
      </c>
      <c r="P656" t="s">
        <v>18</v>
      </c>
    </row>
    <row r="657" spans="1:16" x14ac:dyDescent="0.25">
      <c r="A657" s="1">
        <v>43867</v>
      </c>
      <c r="B657" t="s">
        <v>19</v>
      </c>
      <c r="C657">
        <v>67.146153999999996</v>
      </c>
      <c r="D657">
        <v>44.630769000000001</v>
      </c>
      <c r="E657">
        <v>58.596881600000003</v>
      </c>
      <c r="F657">
        <v>53.292104999999999</v>
      </c>
      <c r="G657">
        <v>12.741667</v>
      </c>
      <c r="H657">
        <v>31.739865300000002</v>
      </c>
      <c r="I657">
        <v>100</v>
      </c>
      <c r="J657">
        <v>15.486667000000001</v>
      </c>
      <c r="K657">
        <v>45.961479500000003</v>
      </c>
      <c r="L657">
        <v>16.357143000000001</v>
      </c>
      <c r="M657">
        <v>2.3846150000000002</v>
      </c>
      <c r="N657">
        <v>5.6260820000000002</v>
      </c>
      <c r="O657" t="s">
        <v>17</v>
      </c>
      <c r="P657" t="s">
        <v>20</v>
      </c>
    </row>
    <row r="658" spans="1:16" x14ac:dyDescent="0.25">
      <c r="A658" s="1">
        <v>43866</v>
      </c>
      <c r="B658" t="s">
        <v>16</v>
      </c>
      <c r="C658">
        <v>50.950909000000003</v>
      </c>
      <c r="D658">
        <v>29.309090999999999</v>
      </c>
      <c r="E658">
        <v>43.632512699999999</v>
      </c>
      <c r="F658">
        <v>47.018182000000003</v>
      </c>
      <c r="G658">
        <v>12.01</v>
      </c>
      <c r="H658">
        <v>33.604264000000001</v>
      </c>
      <c r="I658">
        <v>100</v>
      </c>
      <c r="J658">
        <v>27.523</v>
      </c>
      <c r="K658">
        <v>73.812608400000002</v>
      </c>
      <c r="L658">
        <v>8.8181820000000002</v>
      </c>
      <c r="M658">
        <v>0.272727</v>
      </c>
      <c r="N658">
        <v>2.8619403000000001</v>
      </c>
      <c r="O658" t="s">
        <v>17</v>
      </c>
      <c r="P658" t="s">
        <v>20</v>
      </c>
    </row>
    <row r="659" spans="1:16" x14ac:dyDescent="0.25">
      <c r="A659" s="1">
        <v>43866</v>
      </c>
      <c r="B659" t="s">
        <v>19</v>
      </c>
      <c r="C659">
        <v>67.353846000000004</v>
      </c>
      <c r="D659">
        <v>46.503846000000003</v>
      </c>
      <c r="E659">
        <v>56.636972200000002</v>
      </c>
      <c r="F659">
        <v>50.822856999999999</v>
      </c>
      <c r="G659">
        <v>8.6166669999999996</v>
      </c>
      <c r="H659">
        <v>32.689301999999998</v>
      </c>
      <c r="I659">
        <v>100</v>
      </c>
      <c r="J659">
        <v>14.014167</v>
      </c>
      <c r="K659">
        <v>51.359745199999999</v>
      </c>
      <c r="L659">
        <v>9.5384620000000009</v>
      </c>
      <c r="M659">
        <v>2.045455</v>
      </c>
      <c r="N659">
        <v>4.3758274999999998</v>
      </c>
      <c r="O659" t="s">
        <v>17</v>
      </c>
      <c r="P659" t="s">
        <v>21</v>
      </c>
    </row>
    <row r="660" spans="1:16" x14ac:dyDescent="0.25">
      <c r="A660" s="1">
        <v>43865</v>
      </c>
      <c r="B660" t="s">
        <v>16</v>
      </c>
      <c r="C660">
        <v>50.787999999999997</v>
      </c>
      <c r="D660">
        <v>37.518182000000003</v>
      </c>
      <c r="E660">
        <v>44.743509199999998</v>
      </c>
      <c r="F660">
        <v>50.787999999999997</v>
      </c>
      <c r="G660">
        <v>9.0910000000000001E-3</v>
      </c>
      <c r="H660">
        <v>31.520234299999998</v>
      </c>
      <c r="I660">
        <v>100</v>
      </c>
      <c r="J660">
        <v>20.540908999999999</v>
      </c>
      <c r="K660">
        <v>68.709076800000005</v>
      </c>
      <c r="L660">
        <v>8.7272730000000003</v>
      </c>
      <c r="M660">
        <v>0.272727</v>
      </c>
      <c r="N660">
        <v>3.3532728000000001</v>
      </c>
      <c r="O660" t="s">
        <v>17</v>
      </c>
      <c r="P660" t="s">
        <v>21</v>
      </c>
    </row>
    <row r="661" spans="1:16" x14ac:dyDescent="0.25">
      <c r="A661" s="1">
        <v>43865</v>
      </c>
      <c r="B661" t="s">
        <v>19</v>
      </c>
      <c r="C661">
        <v>71.145454999999998</v>
      </c>
      <c r="D661">
        <v>49.107143000000001</v>
      </c>
      <c r="E661">
        <v>56.756025800000003</v>
      </c>
      <c r="F661">
        <v>52.626086999999998</v>
      </c>
      <c r="G661">
        <v>-5.0999999999999996</v>
      </c>
      <c r="H661">
        <v>31.097479</v>
      </c>
      <c r="I661">
        <v>98.974857</v>
      </c>
      <c r="J661">
        <v>10.636429</v>
      </c>
      <c r="K661">
        <v>50.327194300000002</v>
      </c>
      <c r="L661">
        <v>14.428571</v>
      </c>
      <c r="M661">
        <v>2.1538460000000001</v>
      </c>
      <c r="N661">
        <v>6.0114105000000002</v>
      </c>
      <c r="O661" t="s">
        <v>17</v>
      </c>
      <c r="P661" t="s">
        <v>18</v>
      </c>
    </row>
    <row r="662" spans="1:16" x14ac:dyDescent="0.25">
      <c r="A662" s="1">
        <v>43864</v>
      </c>
      <c r="B662" t="s">
        <v>16</v>
      </c>
      <c r="C662">
        <v>51</v>
      </c>
      <c r="D662">
        <v>40.285454999999999</v>
      </c>
      <c r="E662">
        <v>45.412986500000002</v>
      </c>
      <c r="F662">
        <v>50.970370000000003</v>
      </c>
      <c r="G662">
        <v>11.036364000000001</v>
      </c>
      <c r="H662">
        <v>34.093172899999999</v>
      </c>
      <c r="I662">
        <v>100</v>
      </c>
      <c r="J662">
        <v>30.359090999999999</v>
      </c>
      <c r="K662">
        <v>71.580639899999994</v>
      </c>
      <c r="L662">
        <v>11.882353</v>
      </c>
      <c r="M662">
        <v>0.63636400000000004</v>
      </c>
      <c r="N662">
        <v>2.956852</v>
      </c>
      <c r="O662" t="s">
        <v>17</v>
      </c>
      <c r="P662" t="s">
        <v>21</v>
      </c>
    </row>
    <row r="663" spans="1:16" x14ac:dyDescent="0.25">
      <c r="A663" s="1">
        <v>43864</v>
      </c>
      <c r="B663" t="s">
        <v>19</v>
      </c>
      <c r="C663">
        <v>68.476922999999999</v>
      </c>
      <c r="D663">
        <v>50.741667</v>
      </c>
      <c r="E663">
        <v>56.978512899999998</v>
      </c>
      <c r="F663">
        <v>50.741667</v>
      </c>
      <c r="G663">
        <v>7.0538460000000001</v>
      </c>
      <c r="H663">
        <v>32.2799671</v>
      </c>
      <c r="I663">
        <v>100</v>
      </c>
      <c r="J663">
        <v>17.243846000000001</v>
      </c>
      <c r="K663">
        <v>47.710496900000003</v>
      </c>
      <c r="L663">
        <v>17.307691999999999</v>
      </c>
      <c r="M663">
        <v>1.538462</v>
      </c>
      <c r="N663">
        <v>5.7773013999999998</v>
      </c>
      <c r="O663" t="s">
        <v>17</v>
      </c>
      <c r="P663" t="s">
        <v>20</v>
      </c>
    </row>
    <row r="664" spans="1:16" x14ac:dyDescent="0.25">
      <c r="A664" s="1">
        <v>43863</v>
      </c>
      <c r="B664" t="s">
        <v>16</v>
      </c>
      <c r="C664">
        <v>51.836364000000003</v>
      </c>
      <c r="D664">
        <v>37.161817999999997</v>
      </c>
      <c r="E664">
        <v>43.7216624</v>
      </c>
      <c r="F664">
        <v>50.148276000000003</v>
      </c>
      <c r="G664">
        <v>12.754545</v>
      </c>
      <c r="H664">
        <v>33.287478800000002</v>
      </c>
      <c r="I664">
        <v>100</v>
      </c>
      <c r="J664">
        <v>37.466363999999999</v>
      </c>
      <c r="K664">
        <v>71.200840499999998</v>
      </c>
      <c r="L664">
        <v>4.3636359999999996</v>
      </c>
      <c r="M664">
        <v>0</v>
      </c>
      <c r="N664">
        <v>1.8135444000000001</v>
      </c>
      <c r="O664" t="s">
        <v>17</v>
      </c>
      <c r="P664" t="s">
        <v>18</v>
      </c>
    </row>
    <row r="665" spans="1:16" x14ac:dyDescent="0.25">
      <c r="A665" s="1">
        <v>43863</v>
      </c>
      <c r="B665" t="s">
        <v>19</v>
      </c>
      <c r="C665">
        <v>69.275000000000006</v>
      </c>
      <c r="D665">
        <v>49.356363999999999</v>
      </c>
      <c r="E665">
        <v>57.641868000000002</v>
      </c>
      <c r="F665">
        <v>53.239623000000002</v>
      </c>
      <c r="G665">
        <v>-0.75384600000000002</v>
      </c>
      <c r="H665">
        <v>30.502710499999999</v>
      </c>
      <c r="I665">
        <v>100</v>
      </c>
      <c r="J665">
        <v>10.550769000000001</v>
      </c>
      <c r="K665">
        <v>43.959997999999999</v>
      </c>
      <c r="L665">
        <v>20.461538000000001</v>
      </c>
      <c r="M665">
        <v>0.66666700000000001</v>
      </c>
      <c r="N665">
        <v>5.9369133999999999</v>
      </c>
      <c r="O665" t="s">
        <v>17</v>
      </c>
      <c r="P665" t="s">
        <v>18</v>
      </c>
    </row>
    <row r="666" spans="1:16" x14ac:dyDescent="0.25">
      <c r="A666" s="1">
        <v>43862</v>
      </c>
      <c r="B666" t="s">
        <v>16</v>
      </c>
      <c r="C666">
        <v>56.709091000000001</v>
      </c>
      <c r="D666">
        <v>36.872726999999998</v>
      </c>
      <c r="E666">
        <v>43.317919000000003</v>
      </c>
      <c r="F666">
        <v>46.435293999999999</v>
      </c>
      <c r="G666">
        <v>21.781818000000001</v>
      </c>
      <c r="H666">
        <v>32.801388299999999</v>
      </c>
      <c r="I666">
        <v>100</v>
      </c>
      <c r="J666">
        <v>43.911817999999997</v>
      </c>
      <c r="K666">
        <v>70.9233677</v>
      </c>
      <c r="L666">
        <v>9.0909089999999999</v>
      </c>
      <c r="M666">
        <v>0.272727</v>
      </c>
      <c r="N666">
        <v>1.7860628000000001</v>
      </c>
      <c r="O666" t="s">
        <v>17</v>
      </c>
      <c r="P666" t="s">
        <v>20</v>
      </c>
    </row>
    <row r="667" spans="1:16" x14ac:dyDescent="0.25">
      <c r="A667" s="1">
        <v>43862</v>
      </c>
      <c r="B667" t="s">
        <v>19</v>
      </c>
      <c r="C667">
        <v>67.3</v>
      </c>
      <c r="D667">
        <v>47.972307999999998</v>
      </c>
      <c r="E667">
        <v>56.5603318</v>
      </c>
      <c r="F667">
        <v>47.254167000000002</v>
      </c>
      <c r="G667">
        <v>19.3</v>
      </c>
      <c r="H667">
        <v>33.128053899999998</v>
      </c>
      <c r="I667">
        <v>87.922083000000001</v>
      </c>
      <c r="J667">
        <v>28.279230999999999</v>
      </c>
      <c r="K667">
        <v>49.210772200000001</v>
      </c>
      <c r="L667">
        <v>9.7058820000000008</v>
      </c>
      <c r="M667">
        <v>1.230769</v>
      </c>
      <c r="N667">
        <v>3.9994209000000001</v>
      </c>
      <c r="O667" t="s">
        <v>17</v>
      </c>
      <c r="P667" t="s">
        <v>20</v>
      </c>
    </row>
    <row r="668" spans="1:16" x14ac:dyDescent="0.25">
      <c r="A668" s="1">
        <v>43861</v>
      </c>
      <c r="B668" t="s">
        <v>16</v>
      </c>
      <c r="C668">
        <v>51.472726999999999</v>
      </c>
      <c r="D668">
        <v>39.9</v>
      </c>
      <c r="E668">
        <v>45.293505799999998</v>
      </c>
      <c r="F668">
        <v>48.846666999999997</v>
      </c>
      <c r="G668">
        <v>23.2</v>
      </c>
      <c r="H668">
        <v>37.356489500000002</v>
      </c>
      <c r="I668">
        <v>100</v>
      </c>
      <c r="J668">
        <v>47.130909000000003</v>
      </c>
      <c r="K668">
        <v>76.556113199999999</v>
      </c>
      <c r="L668">
        <v>7.6666670000000003</v>
      </c>
      <c r="M668">
        <v>0</v>
      </c>
      <c r="N668">
        <v>2.5885239000000002</v>
      </c>
      <c r="O668" t="s">
        <v>17</v>
      </c>
      <c r="P668" t="s">
        <v>21</v>
      </c>
    </row>
    <row r="669" spans="1:16" x14ac:dyDescent="0.25">
      <c r="A669" s="1">
        <v>43861</v>
      </c>
      <c r="B669" t="s">
        <v>19</v>
      </c>
      <c r="C669">
        <v>67.17</v>
      </c>
      <c r="D669">
        <v>51.646667000000001</v>
      </c>
      <c r="E669">
        <v>57.274257800000001</v>
      </c>
      <c r="F669">
        <v>52.522703</v>
      </c>
      <c r="G669">
        <v>20.313333</v>
      </c>
      <c r="H669">
        <v>37.581923799999998</v>
      </c>
      <c r="I669">
        <v>100</v>
      </c>
      <c r="J669">
        <v>29.1</v>
      </c>
      <c r="K669">
        <v>57.078162399999997</v>
      </c>
      <c r="L669">
        <v>12.459459000000001</v>
      </c>
      <c r="M669">
        <v>2.1538460000000001</v>
      </c>
      <c r="N669">
        <v>6.0581253000000004</v>
      </c>
      <c r="O669" t="s">
        <v>17</v>
      </c>
      <c r="P669" t="s">
        <v>21</v>
      </c>
    </row>
    <row r="670" spans="1:16" x14ac:dyDescent="0.25">
      <c r="A670" s="1">
        <v>43860</v>
      </c>
      <c r="B670" t="s">
        <v>16</v>
      </c>
      <c r="C670">
        <v>53.270909000000003</v>
      </c>
      <c r="D670">
        <v>37.072727</v>
      </c>
      <c r="E670">
        <v>46.0878467</v>
      </c>
      <c r="F670">
        <v>49.881818000000003</v>
      </c>
      <c r="G670">
        <v>25.709091000000001</v>
      </c>
      <c r="H670">
        <v>38.306254500000001</v>
      </c>
      <c r="I670">
        <v>100</v>
      </c>
      <c r="J670">
        <v>48.132727000000003</v>
      </c>
      <c r="K670">
        <v>76.881377799999996</v>
      </c>
      <c r="L670">
        <v>4.8499999999999996</v>
      </c>
      <c r="M670">
        <v>0.81818199999999996</v>
      </c>
      <c r="N670">
        <v>2.5490610999999999</v>
      </c>
      <c r="O670" t="s">
        <v>17</v>
      </c>
      <c r="P670" t="s">
        <v>21</v>
      </c>
    </row>
    <row r="671" spans="1:16" x14ac:dyDescent="0.25">
      <c r="A671" s="1">
        <v>43860</v>
      </c>
      <c r="B671" t="s">
        <v>19</v>
      </c>
      <c r="C671">
        <v>65.923077000000006</v>
      </c>
      <c r="D671">
        <v>48.616667</v>
      </c>
      <c r="E671">
        <v>57.242122100000003</v>
      </c>
      <c r="F671">
        <v>53.538462000000003</v>
      </c>
      <c r="G671">
        <v>23.9</v>
      </c>
      <c r="H671">
        <v>38.782747399999998</v>
      </c>
      <c r="I671">
        <v>86.165385000000001</v>
      </c>
      <c r="J671">
        <v>27.960768999999999</v>
      </c>
      <c r="K671">
        <v>58.133208699999997</v>
      </c>
      <c r="L671">
        <v>4.8461540000000003</v>
      </c>
      <c r="M671">
        <v>0.538462</v>
      </c>
      <c r="N671">
        <v>2.6041515</v>
      </c>
      <c r="O671" t="s">
        <v>17</v>
      </c>
      <c r="P671" t="s">
        <v>21</v>
      </c>
    </row>
    <row r="672" spans="1:16" x14ac:dyDescent="0.25">
      <c r="A672" s="1">
        <v>43859</v>
      </c>
      <c r="B672" t="s">
        <v>16</v>
      </c>
      <c r="C672">
        <v>58.454545000000003</v>
      </c>
      <c r="D672">
        <v>42.412500000000001</v>
      </c>
      <c r="E672">
        <v>48.228026999999997</v>
      </c>
      <c r="F672">
        <v>49.245455</v>
      </c>
      <c r="G672">
        <v>19.462499999999999</v>
      </c>
      <c r="H672">
        <v>34.963346000000001</v>
      </c>
      <c r="I672">
        <v>92.682666999999995</v>
      </c>
      <c r="J672">
        <v>26.902726999999999</v>
      </c>
      <c r="K672">
        <v>65.576977299999996</v>
      </c>
      <c r="L672">
        <v>5.5454549999999996</v>
      </c>
      <c r="M672">
        <v>0.75</v>
      </c>
      <c r="N672">
        <v>2.9335779999999998</v>
      </c>
      <c r="O672" t="s">
        <v>17</v>
      </c>
      <c r="P672" t="s">
        <v>18</v>
      </c>
    </row>
    <row r="673" spans="1:16" x14ac:dyDescent="0.25">
      <c r="A673" s="1">
        <v>43859</v>
      </c>
      <c r="B673" t="s">
        <v>19</v>
      </c>
      <c r="C673">
        <v>73.724999999999994</v>
      </c>
      <c r="D673">
        <v>46.330556000000001</v>
      </c>
      <c r="E673">
        <v>60.033925000000004</v>
      </c>
      <c r="F673">
        <v>45.167856999999998</v>
      </c>
      <c r="G673">
        <v>19.958333</v>
      </c>
      <c r="H673">
        <v>33.656592799999999</v>
      </c>
      <c r="I673">
        <v>85.648928999999995</v>
      </c>
      <c r="J673">
        <v>14.315</v>
      </c>
      <c r="K673">
        <v>45.297766799999998</v>
      </c>
      <c r="L673">
        <v>17.25</v>
      </c>
      <c r="M673">
        <v>1.8461540000000001</v>
      </c>
      <c r="N673">
        <v>5.9164674000000002</v>
      </c>
      <c r="O673" t="s">
        <v>17</v>
      </c>
      <c r="P673" t="s">
        <v>18</v>
      </c>
    </row>
    <row r="674" spans="1:16" x14ac:dyDescent="0.25">
      <c r="A674" s="1">
        <v>43858</v>
      </c>
      <c r="B674" t="s">
        <v>16</v>
      </c>
      <c r="C674">
        <v>54.75</v>
      </c>
      <c r="D674">
        <v>39.945455000000003</v>
      </c>
      <c r="E674">
        <v>45.947666699999999</v>
      </c>
      <c r="F674">
        <v>45.550908999999997</v>
      </c>
      <c r="G674">
        <v>4.0999999999999996</v>
      </c>
      <c r="H674">
        <v>32.625627600000001</v>
      </c>
      <c r="I674">
        <v>90.816666999999995</v>
      </c>
      <c r="J674">
        <v>12.991250000000001</v>
      </c>
      <c r="K674">
        <v>67.860856699999999</v>
      </c>
      <c r="L674">
        <v>6.875</v>
      </c>
      <c r="M674">
        <v>0.272727</v>
      </c>
      <c r="N674">
        <v>3.0944696999999999</v>
      </c>
      <c r="O674" t="s">
        <v>17</v>
      </c>
      <c r="P674" t="s">
        <v>20</v>
      </c>
    </row>
    <row r="675" spans="1:16" x14ac:dyDescent="0.25">
      <c r="A675" s="1">
        <v>43858</v>
      </c>
      <c r="B675" t="s">
        <v>19</v>
      </c>
      <c r="C675">
        <v>70.630769000000001</v>
      </c>
      <c r="D675">
        <v>50.861538000000003</v>
      </c>
      <c r="E675">
        <v>60.019076900000002</v>
      </c>
      <c r="F675">
        <v>43.769230999999998</v>
      </c>
      <c r="G675">
        <v>0.115385</v>
      </c>
      <c r="H675">
        <v>31.248769299999999</v>
      </c>
      <c r="I675">
        <v>67.894615000000002</v>
      </c>
      <c r="J675">
        <v>8.5392309999999991</v>
      </c>
      <c r="K675">
        <v>41.384769200000001</v>
      </c>
      <c r="L675">
        <v>12.461537999999999</v>
      </c>
      <c r="M675">
        <v>1.3076920000000001</v>
      </c>
      <c r="N675">
        <v>5.1461537000000002</v>
      </c>
      <c r="O675" t="s">
        <v>17</v>
      </c>
      <c r="P675" t="s">
        <v>20</v>
      </c>
    </row>
    <row r="676" spans="1:16" x14ac:dyDescent="0.25">
      <c r="A676" s="1">
        <v>43857</v>
      </c>
      <c r="B676" t="s">
        <v>16</v>
      </c>
      <c r="C676">
        <v>50.212727000000001</v>
      </c>
      <c r="D676">
        <v>37.972726999999999</v>
      </c>
      <c r="E676">
        <v>43.408012999999997</v>
      </c>
      <c r="F676">
        <v>49.761817999999998</v>
      </c>
      <c r="G676">
        <v>11.972727000000001</v>
      </c>
      <c r="H676">
        <v>31.0815454</v>
      </c>
      <c r="I676">
        <v>98.467273000000006</v>
      </c>
      <c r="J676">
        <v>34.976363999999997</v>
      </c>
      <c r="K676">
        <v>67.042111599999998</v>
      </c>
      <c r="L676">
        <v>6.4545450000000004</v>
      </c>
      <c r="M676">
        <v>0.272727</v>
      </c>
      <c r="N676">
        <v>1.8774024</v>
      </c>
      <c r="O676" t="s">
        <v>17</v>
      </c>
      <c r="P676" t="s">
        <v>21</v>
      </c>
    </row>
    <row r="677" spans="1:16" x14ac:dyDescent="0.25">
      <c r="A677" s="1">
        <v>43857</v>
      </c>
      <c r="B677" t="s">
        <v>19</v>
      </c>
      <c r="C677">
        <v>65.038461999999996</v>
      </c>
      <c r="D677">
        <v>49.238461999999998</v>
      </c>
      <c r="E677">
        <v>57.451153900000001</v>
      </c>
      <c r="F677">
        <v>50.430768999999998</v>
      </c>
      <c r="G677">
        <v>8.4923079999999995</v>
      </c>
      <c r="H677">
        <v>28.688641100000002</v>
      </c>
      <c r="I677">
        <v>81.094667000000001</v>
      </c>
      <c r="J677">
        <v>15.677692</v>
      </c>
      <c r="K677">
        <v>41.4438514</v>
      </c>
      <c r="L677">
        <v>7.0769229999999999</v>
      </c>
      <c r="M677">
        <v>1.230769</v>
      </c>
      <c r="N677">
        <v>4.0169230999999996</v>
      </c>
      <c r="O677" t="s">
        <v>17</v>
      </c>
      <c r="P677" t="s">
        <v>21</v>
      </c>
    </row>
    <row r="678" spans="1:16" x14ac:dyDescent="0.25">
      <c r="A678" s="1">
        <v>43856</v>
      </c>
      <c r="B678" t="s">
        <v>16</v>
      </c>
      <c r="C678">
        <v>52.568333000000003</v>
      </c>
      <c r="D678">
        <v>32.383333</v>
      </c>
      <c r="E678">
        <v>42.767458400000002</v>
      </c>
      <c r="F678">
        <v>45.46</v>
      </c>
      <c r="G678">
        <v>16.209091000000001</v>
      </c>
      <c r="H678">
        <v>31.1877575</v>
      </c>
      <c r="I678">
        <v>100</v>
      </c>
      <c r="J678">
        <v>33.586364000000003</v>
      </c>
      <c r="K678">
        <v>68.485410799999997</v>
      </c>
      <c r="L678">
        <v>4.0909089999999999</v>
      </c>
      <c r="M678">
        <v>0</v>
      </c>
      <c r="N678">
        <v>2.0525120000000001</v>
      </c>
      <c r="O678" t="s">
        <v>17</v>
      </c>
      <c r="P678" t="s">
        <v>21</v>
      </c>
    </row>
    <row r="679" spans="1:16" x14ac:dyDescent="0.25">
      <c r="A679" s="1">
        <v>43856</v>
      </c>
      <c r="B679" t="s">
        <v>19</v>
      </c>
      <c r="C679">
        <v>65.099999999999994</v>
      </c>
      <c r="D679">
        <v>45.975000000000001</v>
      </c>
      <c r="E679">
        <v>56.377755200000003</v>
      </c>
      <c r="F679">
        <v>51.143999999999998</v>
      </c>
      <c r="G679">
        <v>14.330769</v>
      </c>
      <c r="H679">
        <v>30.5470583</v>
      </c>
      <c r="I679">
        <v>98.876000000000005</v>
      </c>
      <c r="J679">
        <v>16.82</v>
      </c>
      <c r="K679">
        <v>45.228814300000003</v>
      </c>
      <c r="L679">
        <v>9.0588239999999995</v>
      </c>
      <c r="M679">
        <v>2.52</v>
      </c>
      <c r="N679">
        <v>5.0011516</v>
      </c>
      <c r="O679" t="s">
        <v>17</v>
      </c>
      <c r="P679" t="s">
        <v>21</v>
      </c>
    </row>
    <row r="680" spans="1:16" x14ac:dyDescent="0.25">
      <c r="A680" s="1">
        <v>43855</v>
      </c>
      <c r="B680" t="s">
        <v>16</v>
      </c>
      <c r="C680">
        <v>55.685454999999997</v>
      </c>
      <c r="D680">
        <v>36.475000000000001</v>
      </c>
      <c r="E680">
        <v>43.953293100000003</v>
      </c>
      <c r="F680">
        <v>41.545454999999997</v>
      </c>
      <c r="G680">
        <v>25.136364</v>
      </c>
      <c r="H680">
        <v>32.019330799999999</v>
      </c>
      <c r="I680">
        <v>100</v>
      </c>
      <c r="J680">
        <v>37.163635999999997</v>
      </c>
      <c r="K680">
        <v>68.736275899999995</v>
      </c>
      <c r="L680">
        <v>5.5517240000000001</v>
      </c>
      <c r="M680">
        <v>0.66666700000000001</v>
      </c>
      <c r="N680">
        <v>2.6582028000000002</v>
      </c>
      <c r="O680" t="s">
        <v>17</v>
      </c>
      <c r="P680" t="s">
        <v>20</v>
      </c>
    </row>
    <row r="681" spans="1:16" x14ac:dyDescent="0.25">
      <c r="A681" s="1">
        <v>43855</v>
      </c>
      <c r="B681" t="s">
        <v>19</v>
      </c>
      <c r="C681">
        <v>68.855384999999998</v>
      </c>
      <c r="D681">
        <v>42.641176000000002</v>
      </c>
      <c r="E681">
        <v>57.308015099999999</v>
      </c>
      <c r="F681">
        <v>42.730769000000002</v>
      </c>
      <c r="G681">
        <v>25.615385</v>
      </c>
      <c r="H681">
        <v>31.929927599999999</v>
      </c>
      <c r="I681">
        <v>68.854118</v>
      </c>
      <c r="J681">
        <v>23.520769000000001</v>
      </c>
      <c r="K681">
        <v>45.100447699999997</v>
      </c>
      <c r="L681">
        <v>9.2307690000000004</v>
      </c>
      <c r="M681">
        <v>1.6153850000000001</v>
      </c>
      <c r="N681">
        <v>5.2738462000000004</v>
      </c>
      <c r="O681" t="s">
        <v>17</v>
      </c>
      <c r="P681" t="s">
        <v>18</v>
      </c>
    </row>
    <row r="682" spans="1:16" x14ac:dyDescent="0.25">
      <c r="A682" s="1">
        <v>43854</v>
      </c>
      <c r="B682" t="s">
        <v>16</v>
      </c>
      <c r="C682">
        <v>61.49</v>
      </c>
      <c r="D682">
        <v>36.118181999999997</v>
      </c>
      <c r="E682">
        <v>44.288350399999999</v>
      </c>
      <c r="F682">
        <v>45.610588</v>
      </c>
      <c r="G682">
        <v>17.801666999999998</v>
      </c>
      <c r="H682">
        <v>31.7974493</v>
      </c>
      <c r="I682">
        <v>100</v>
      </c>
      <c r="J682">
        <v>18.441666999999999</v>
      </c>
      <c r="K682">
        <v>69.127952300000004</v>
      </c>
      <c r="L682">
        <v>6.3636359999999996</v>
      </c>
      <c r="M682">
        <v>0.272727</v>
      </c>
      <c r="N682">
        <v>2.5259554</v>
      </c>
      <c r="O682" t="s">
        <v>17</v>
      </c>
      <c r="P682" t="s">
        <v>18</v>
      </c>
    </row>
    <row r="683" spans="1:16" x14ac:dyDescent="0.25">
      <c r="A683" s="1">
        <v>43854</v>
      </c>
      <c r="B683" t="s">
        <v>19</v>
      </c>
      <c r="C683">
        <v>68.309230999999997</v>
      </c>
      <c r="D683">
        <v>42.160870000000003</v>
      </c>
      <c r="E683">
        <v>57.259586900000002</v>
      </c>
      <c r="F683">
        <v>44.323332999999998</v>
      </c>
      <c r="G683">
        <v>17.100000000000001</v>
      </c>
      <c r="H683">
        <v>30.9451009</v>
      </c>
      <c r="I683">
        <v>89.056087000000005</v>
      </c>
      <c r="J683">
        <v>13.999231</v>
      </c>
      <c r="K683">
        <v>46.257365100000001</v>
      </c>
      <c r="L683">
        <v>10.846154</v>
      </c>
      <c r="M683">
        <v>1.8461540000000001</v>
      </c>
      <c r="N683">
        <v>4.1771833000000003</v>
      </c>
      <c r="O683" t="s">
        <v>17</v>
      </c>
      <c r="P683" t="s">
        <v>20</v>
      </c>
    </row>
    <row r="684" spans="1:16" x14ac:dyDescent="0.25">
      <c r="A684" s="1">
        <v>43853</v>
      </c>
      <c r="B684" t="s">
        <v>16</v>
      </c>
      <c r="C684">
        <v>48.147272999999998</v>
      </c>
      <c r="D684">
        <v>36.536363999999999</v>
      </c>
      <c r="E684">
        <v>44.368561777799997</v>
      </c>
      <c r="F684">
        <v>46.610256</v>
      </c>
      <c r="G684">
        <v>18.672726999999998</v>
      </c>
      <c r="H684">
        <v>29.1046267778</v>
      </c>
      <c r="I684">
        <v>99.687179</v>
      </c>
      <c r="J684">
        <v>38.358181999999999</v>
      </c>
      <c r="K684">
        <v>62.448050777799999</v>
      </c>
      <c r="L684">
        <v>4.8181820000000002</v>
      </c>
      <c r="M684">
        <v>0.42857099999999998</v>
      </c>
      <c r="N684">
        <v>2.5093128888999998</v>
      </c>
      <c r="O684" t="s">
        <v>17</v>
      </c>
      <c r="P684" t="s">
        <v>18</v>
      </c>
    </row>
    <row r="685" spans="1:16" x14ac:dyDescent="0.25">
      <c r="A685" s="1">
        <v>43853</v>
      </c>
      <c r="B685" t="s">
        <v>19</v>
      </c>
      <c r="C685">
        <v>64.595384999999993</v>
      </c>
      <c r="D685">
        <v>45.761702</v>
      </c>
      <c r="E685">
        <v>57.017696111100001</v>
      </c>
      <c r="F685">
        <v>45.178462000000003</v>
      </c>
      <c r="G685">
        <v>15.258462</v>
      </c>
      <c r="H685">
        <v>29.008551888900001</v>
      </c>
      <c r="I685">
        <v>95.821915000000004</v>
      </c>
      <c r="J685">
        <v>19.489231</v>
      </c>
      <c r="K685">
        <v>43.3074135556</v>
      </c>
      <c r="L685">
        <v>17.384615</v>
      </c>
      <c r="M685">
        <v>2.3076919999999999</v>
      </c>
      <c r="N685">
        <v>5.9158633332999999</v>
      </c>
      <c r="O685" t="s">
        <v>17</v>
      </c>
      <c r="P685" t="s">
        <v>20</v>
      </c>
    </row>
    <row r="686" spans="1:16" x14ac:dyDescent="0.25">
      <c r="A686" s="1">
        <v>43852</v>
      </c>
      <c r="B686" t="s">
        <v>16</v>
      </c>
      <c r="C686">
        <v>50.26</v>
      </c>
      <c r="D686">
        <v>37.090909000000003</v>
      </c>
      <c r="E686">
        <v>44.897402</v>
      </c>
      <c r="F686">
        <v>48.174194</v>
      </c>
      <c r="G686">
        <v>19.072727</v>
      </c>
      <c r="H686">
        <v>29.730836333300001</v>
      </c>
      <c r="I686">
        <v>100</v>
      </c>
      <c r="J686">
        <v>34.883000000000003</v>
      </c>
      <c r="K686">
        <v>62.254138111099998</v>
      </c>
      <c r="L686">
        <v>9.0909089999999999</v>
      </c>
      <c r="M686">
        <v>0.90909099999999998</v>
      </c>
      <c r="N686">
        <v>3.9112304444000001</v>
      </c>
      <c r="O686" t="s">
        <v>17</v>
      </c>
      <c r="P686" t="s">
        <v>18</v>
      </c>
    </row>
    <row r="687" spans="1:16" x14ac:dyDescent="0.25">
      <c r="A687" s="1">
        <v>43852</v>
      </c>
      <c r="B687" t="s">
        <v>19</v>
      </c>
      <c r="C687">
        <v>65.084614999999999</v>
      </c>
      <c r="D687">
        <v>47.610256</v>
      </c>
      <c r="E687">
        <v>55.914900111100003</v>
      </c>
      <c r="F687">
        <v>50.287500000000001</v>
      </c>
      <c r="G687">
        <v>19.169231</v>
      </c>
      <c r="H687">
        <v>29.324992888899999</v>
      </c>
      <c r="I687">
        <v>99.990256000000002</v>
      </c>
      <c r="J687">
        <v>20.894615000000002</v>
      </c>
      <c r="K687">
        <v>45.961946222199998</v>
      </c>
      <c r="L687">
        <v>11.153846</v>
      </c>
      <c r="M687">
        <v>1.3125</v>
      </c>
      <c r="N687">
        <v>5.5076566667</v>
      </c>
      <c r="O687" t="s">
        <v>17</v>
      </c>
      <c r="P687" t="s">
        <v>18</v>
      </c>
    </row>
    <row r="688" spans="1:16" x14ac:dyDescent="0.25">
      <c r="A688" s="1">
        <v>43851</v>
      </c>
      <c r="B688" t="s">
        <v>16</v>
      </c>
      <c r="C688">
        <v>52.452727000000003</v>
      </c>
      <c r="D688">
        <v>35.163635999999997</v>
      </c>
      <c r="E688">
        <v>45.580623666699999</v>
      </c>
      <c r="F688">
        <v>49.766666999999998</v>
      </c>
      <c r="G688">
        <v>15.423636</v>
      </c>
      <c r="H688">
        <v>34.768639777799997</v>
      </c>
      <c r="I688">
        <v>100</v>
      </c>
      <c r="J688">
        <v>25.954545</v>
      </c>
      <c r="K688">
        <v>72.620401888900005</v>
      </c>
      <c r="L688">
        <v>9.3636359999999996</v>
      </c>
      <c r="M688">
        <v>0.54545500000000002</v>
      </c>
      <c r="N688">
        <v>3.2773991110999998</v>
      </c>
      <c r="O688" t="s">
        <v>17</v>
      </c>
      <c r="P688" t="s">
        <v>21</v>
      </c>
    </row>
    <row r="689" spans="1:16" x14ac:dyDescent="0.25">
      <c r="A689" s="1">
        <v>43851</v>
      </c>
      <c r="B689" t="s">
        <v>19</v>
      </c>
      <c r="C689">
        <v>67.281537999999998</v>
      </c>
      <c r="D689">
        <v>48.811110999999997</v>
      </c>
      <c r="E689">
        <v>56.261880777800002</v>
      </c>
      <c r="F689">
        <v>52.869230999999999</v>
      </c>
      <c r="G689">
        <v>13.875385</v>
      </c>
      <c r="H689">
        <v>31.880546555599999</v>
      </c>
      <c r="I689">
        <v>99.077691999999999</v>
      </c>
      <c r="J689">
        <v>14.31</v>
      </c>
      <c r="K689">
        <v>49.724950555600003</v>
      </c>
      <c r="L689">
        <v>10.384615</v>
      </c>
      <c r="M689">
        <v>1.3846149999999999</v>
      </c>
      <c r="N689">
        <v>5.6892813333000003</v>
      </c>
      <c r="O689" t="s">
        <v>17</v>
      </c>
      <c r="P689" t="s">
        <v>21</v>
      </c>
    </row>
    <row r="690" spans="1:16" x14ac:dyDescent="0.25">
      <c r="A690" s="1">
        <v>43850</v>
      </c>
      <c r="B690" t="s">
        <v>16</v>
      </c>
      <c r="C690">
        <v>59.1</v>
      </c>
      <c r="D690">
        <v>39.6</v>
      </c>
      <c r="E690">
        <v>47.275894100000002</v>
      </c>
      <c r="F690">
        <v>53.121000000000002</v>
      </c>
      <c r="G690">
        <v>13.590909</v>
      </c>
      <c r="H690">
        <v>38.537770199999997</v>
      </c>
      <c r="I690">
        <v>100</v>
      </c>
      <c r="J690">
        <v>28.975455</v>
      </c>
      <c r="K690">
        <v>77.519703899999996</v>
      </c>
      <c r="L690">
        <v>15.5</v>
      </c>
      <c r="M690">
        <v>0.75</v>
      </c>
      <c r="N690">
        <v>3.5868074999999999</v>
      </c>
      <c r="O690" t="s">
        <v>17</v>
      </c>
      <c r="P690" t="s">
        <v>21</v>
      </c>
    </row>
    <row r="691" spans="1:16" x14ac:dyDescent="0.25">
      <c r="A691" s="1">
        <v>43850</v>
      </c>
      <c r="B691" t="s">
        <v>19</v>
      </c>
      <c r="C691">
        <v>66.007692000000006</v>
      </c>
      <c r="D691">
        <v>48.915385000000001</v>
      </c>
      <c r="E691">
        <v>56.8149175</v>
      </c>
      <c r="F691">
        <v>54.491818000000002</v>
      </c>
      <c r="G691">
        <v>14.283077</v>
      </c>
      <c r="H691">
        <v>38.538798399999997</v>
      </c>
      <c r="I691">
        <v>99.462463999999997</v>
      </c>
      <c r="J691">
        <v>16.225384999999999</v>
      </c>
      <c r="K691">
        <v>59.454521700000001</v>
      </c>
      <c r="L691">
        <v>14.2</v>
      </c>
      <c r="M691">
        <v>1.769231</v>
      </c>
      <c r="N691">
        <v>5.1919814000000004</v>
      </c>
      <c r="O691" t="s">
        <v>17</v>
      </c>
      <c r="P691" t="s">
        <v>18</v>
      </c>
    </row>
    <row r="692" spans="1:16" x14ac:dyDescent="0.25">
      <c r="A692" s="1">
        <v>43849</v>
      </c>
      <c r="B692" t="s">
        <v>16</v>
      </c>
      <c r="C692">
        <v>53.834231000000003</v>
      </c>
      <c r="D692">
        <v>40.396363999999998</v>
      </c>
      <c r="E692">
        <v>47.610217599999999</v>
      </c>
      <c r="F692">
        <v>53.834231000000003</v>
      </c>
      <c r="G692">
        <v>11.909091</v>
      </c>
      <c r="H692">
        <v>38.884278100000003</v>
      </c>
      <c r="I692">
        <v>100</v>
      </c>
      <c r="J692">
        <v>28.422726999999998</v>
      </c>
      <c r="K692">
        <v>78.015016900000006</v>
      </c>
      <c r="L692">
        <v>4.9090910000000001</v>
      </c>
      <c r="M692">
        <v>0.54545500000000002</v>
      </c>
      <c r="N692">
        <v>2.5930352999999999</v>
      </c>
      <c r="O692" t="s">
        <v>17</v>
      </c>
      <c r="P692" t="s">
        <v>18</v>
      </c>
    </row>
    <row r="693" spans="1:16" x14ac:dyDescent="0.25">
      <c r="A693" s="1">
        <v>43849</v>
      </c>
      <c r="B693" t="s">
        <v>19</v>
      </c>
      <c r="C693">
        <v>65.823076999999998</v>
      </c>
      <c r="D693">
        <v>49.36</v>
      </c>
      <c r="E693">
        <v>57.924773199999997</v>
      </c>
      <c r="F693">
        <v>52.943429000000002</v>
      </c>
      <c r="G693">
        <v>14.664615</v>
      </c>
      <c r="H693">
        <v>38.815131299999997</v>
      </c>
      <c r="I693">
        <v>94.577777999999995</v>
      </c>
      <c r="J693">
        <v>18.433077000000001</v>
      </c>
      <c r="K693">
        <v>58.438320900000001</v>
      </c>
      <c r="L693">
        <v>16.875</v>
      </c>
      <c r="M693">
        <v>2.0769229999999999</v>
      </c>
      <c r="N693">
        <v>5.9300442000000002</v>
      </c>
      <c r="O693" t="s">
        <v>17</v>
      </c>
      <c r="P693" t="s">
        <v>21</v>
      </c>
    </row>
    <row r="694" spans="1:16" x14ac:dyDescent="0.25">
      <c r="A694" s="1">
        <v>43848</v>
      </c>
      <c r="B694" t="s">
        <v>16</v>
      </c>
      <c r="C694">
        <v>53.360714000000002</v>
      </c>
      <c r="D694">
        <v>37.636364</v>
      </c>
      <c r="E694">
        <v>45.404432</v>
      </c>
      <c r="F694">
        <v>50.946429000000002</v>
      </c>
      <c r="G694">
        <v>10.683636</v>
      </c>
      <c r="H694">
        <v>37.281003499999997</v>
      </c>
      <c r="I694">
        <v>100</v>
      </c>
      <c r="J694">
        <v>27.725455</v>
      </c>
      <c r="K694">
        <v>79.215061700000007</v>
      </c>
      <c r="L694">
        <v>4.7272730000000003</v>
      </c>
      <c r="M694">
        <v>0.63636400000000004</v>
      </c>
      <c r="N694">
        <v>2.0018419999999999</v>
      </c>
      <c r="O694" t="s">
        <v>17</v>
      </c>
      <c r="P694" t="s">
        <v>21</v>
      </c>
    </row>
    <row r="695" spans="1:16" x14ac:dyDescent="0.25">
      <c r="A695" s="1">
        <v>43848</v>
      </c>
      <c r="B695" t="s">
        <v>19</v>
      </c>
      <c r="C695">
        <v>66.3</v>
      </c>
      <c r="D695">
        <v>47.6</v>
      </c>
      <c r="E695">
        <v>57.870925399999997</v>
      </c>
      <c r="F695">
        <v>52.146875000000001</v>
      </c>
      <c r="G695">
        <v>9.5907689999999999</v>
      </c>
      <c r="H695">
        <v>37.077262300000001</v>
      </c>
      <c r="I695">
        <v>95.16</v>
      </c>
      <c r="J695">
        <v>13.794615</v>
      </c>
      <c r="K695">
        <v>57.711783599999997</v>
      </c>
      <c r="L695">
        <v>9.3846150000000002</v>
      </c>
      <c r="M695">
        <v>1.230769</v>
      </c>
      <c r="N695">
        <v>3.9737285999999998</v>
      </c>
      <c r="O695" t="s">
        <v>17</v>
      </c>
      <c r="P695" t="s">
        <v>21</v>
      </c>
    </row>
    <row r="696" spans="1:16" x14ac:dyDescent="0.25">
      <c r="A696" s="1">
        <v>43847</v>
      </c>
      <c r="B696" t="s">
        <v>16</v>
      </c>
      <c r="C696">
        <v>54.384211000000001</v>
      </c>
      <c r="D696">
        <v>39.418182000000002</v>
      </c>
      <c r="E696">
        <v>47.406459699999999</v>
      </c>
      <c r="F696">
        <v>54.333333000000003</v>
      </c>
      <c r="G696">
        <v>10.903636000000001</v>
      </c>
      <c r="H696">
        <v>38.103293100000002</v>
      </c>
      <c r="I696">
        <v>100</v>
      </c>
      <c r="J696">
        <v>22.182727</v>
      </c>
      <c r="K696">
        <v>77.154916499999999</v>
      </c>
      <c r="L696">
        <v>6.2857139999999996</v>
      </c>
      <c r="M696">
        <v>0.68421100000000001</v>
      </c>
      <c r="N696">
        <v>2.2406288000000001</v>
      </c>
      <c r="O696" t="s">
        <v>17</v>
      </c>
      <c r="P696" t="s">
        <v>21</v>
      </c>
    </row>
    <row r="697" spans="1:16" x14ac:dyDescent="0.25">
      <c r="A697" s="1">
        <v>43847</v>
      </c>
      <c r="B697" t="s">
        <v>19</v>
      </c>
      <c r="C697">
        <v>72.476922999999999</v>
      </c>
      <c r="D697">
        <v>48.107692</v>
      </c>
      <c r="E697">
        <v>59.394372799999999</v>
      </c>
      <c r="F697">
        <v>56.372917000000001</v>
      </c>
      <c r="G697">
        <v>10.989231</v>
      </c>
      <c r="H697">
        <v>37.034777699999999</v>
      </c>
      <c r="I697">
        <v>100</v>
      </c>
      <c r="J697">
        <v>12.213077</v>
      </c>
      <c r="K697">
        <v>55.902135600000001</v>
      </c>
      <c r="L697">
        <v>9.875</v>
      </c>
      <c r="M697">
        <v>2.4210530000000001</v>
      </c>
      <c r="N697">
        <v>4.1508507999999997</v>
      </c>
      <c r="O697" t="s">
        <v>17</v>
      </c>
      <c r="P697" t="s">
        <v>18</v>
      </c>
    </row>
    <row r="698" spans="1:16" x14ac:dyDescent="0.25">
      <c r="A698" s="1">
        <v>43846</v>
      </c>
      <c r="B698" t="s">
        <v>16</v>
      </c>
      <c r="C698">
        <v>56.072727</v>
      </c>
      <c r="D698">
        <v>40.633333</v>
      </c>
      <c r="E698">
        <v>48.044319799999997</v>
      </c>
      <c r="F698">
        <v>52.811537999999999</v>
      </c>
      <c r="G698">
        <v>13.852727</v>
      </c>
      <c r="H698">
        <v>38.021707999999997</v>
      </c>
      <c r="I698">
        <v>100</v>
      </c>
      <c r="J698">
        <v>25.27</v>
      </c>
      <c r="K698">
        <v>75.114906300000001</v>
      </c>
      <c r="L698">
        <v>8.0384620000000009</v>
      </c>
      <c r="M698">
        <v>0</v>
      </c>
      <c r="N698">
        <v>2.9502793</v>
      </c>
      <c r="O698" t="s">
        <v>17</v>
      </c>
      <c r="P698" t="s">
        <v>18</v>
      </c>
    </row>
    <row r="699" spans="1:16" x14ac:dyDescent="0.25">
      <c r="A699" s="1">
        <v>43846</v>
      </c>
      <c r="B699" t="s">
        <v>19</v>
      </c>
      <c r="C699">
        <v>71.707691999999994</v>
      </c>
      <c r="D699">
        <v>50.793332999999997</v>
      </c>
      <c r="E699">
        <v>58.809074600000002</v>
      </c>
      <c r="F699">
        <v>55.095238000000002</v>
      </c>
      <c r="G699">
        <v>8.0953850000000003</v>
      </c>
      <c r="H699">
        <v>38.455390800000004</v>
      </c>
      <c r="I699">
        <v>100</v>
      </c>
      <c r="J699">
        <v>11.262308000000001</v>
      </c>
      <c r="K699">
        <v>60.721930399999998</v>
      </c>
      <c r="L699">
        <v>6.9230770000000001</v>
      </c>
      <c r="M699">
        <v>1.8461540000000001</v>
      </c>
      <c r="N699">
        <v>4.3856960999999997</v>
      </c>
      <c r="O699" t="s">
        <v>17</v>
      </c>
      <c r="P699" t="s">
        <v>18</v>
      </c>
    </row>
    <row r="700" spans="1:16" x14ac:dyDescent="0.25">
      <c r="A700" s="1">
        <v>43845</v>
      </c>
      <c r="B700" t="s">
        <v>16</v>
      </c>
      <c r="C700">
        <v>58.709091000000001</v>
      </c>
      <c r="D700">
        <v>39.223077000000004</v>
      </c>
      <c r="E700">
        <v>48.39226</v>
      </c>
      <c r="F700">
        <v>48.922727000000002</v>
      </c>
      <c r="G700">
        <v>16.338182</v>
      </c>
      <c r="H700">
        <v>37.000987199999997</v>
      </c>
      <c r="I700">
        <v>100</v>
      </c>
      <c r="J700">
        <v>26.483636000000001</v>
      </c>
      <c r="K700">
        <v>73.6491726</v>
      </c>
      <c r="L700">
        <v>4.4545450000000004</v>
      </c>
      <c r="M700">
        <v>0</v>
      </c>
      <c r="N700">
        <v>2.5077387999999998</v>
      </c>
      <c r="O700" t="s">
        <v>17</v>
      </c>
      <c r="P700" t="s">
        <v>21</v>
      </c>
    </row>
    <row r="701" spans="1:16" x14ac:dyDescent="0.25">
      <c r="A701" s="1">
        <v>43845</v>
      </c>
      <c r="B701" t="s">
        <v>19</v>
      </c>
      <c r="C701">
        <v>73.230768999999995</v>
      </c>
      <c r="D701">
        <v>48.038888999999998</v>
      </c>
      <c r="E701">
        <v>58.1700686</v>
      </c>
      <c r="F701">
        <v>49.304138000000002</v>
      </c>
      <c r="G701">
        <v>17.290769000000001</v>
      </c>
      <c r="H701">
        <v>36.843751099999999</v>
      </c>
      <c r="I701">
        <v>94.220690000000005</v>
      </c>
      <c r="J701">
        <v>14.371537999999999</v>
      </c>
      <c r="K701">
        <v>59.260171399999997</v>
      </c>
      <c r="L701">
        <v>9.6153849999999998</v>
      </c>
      <c r="M701">
        <v>0.77777799999999997</v>
      </c>
      <c r="N701">
        <v>4.1795527999999997</v>
      </c>
      <c r="O701" t="s">
        <v>17</v>
      </c>
      <c r="P701" t="s">
        <v>21</v>
      </c>
    </row>
    <row r="702" spans="1:16" x14ac:dyDescent="0.25">
      <c r="A702" s="1">
        <v>43844</v>
      </c>
      <c r="B702" t="s">
        <v>16</v>
      </c>
      <c r="C702">
        <v>55.218181999999999</v>
      </c>
      <c r="D702">
        <v>34.853845999999997</v>
      </c>
      <c r="E702">
        <v>47.243154699999998</v>
      </c>
      <c r="F702">
        <v>47.852941000000001</v>
      </c>
      <c r="G702">
        <v>14.912727</v>
      </c>
      <c r="H702">
        <v>35.461649600000001</v>
      </c>
      <c r="I702">
        <v>100</v>
      </c>
      <c r="J702">
        <v>25.470908999999999</v>
      </c>
      <c r="K702">
        <v>72.189694700000004</v>
      </c>
      <c r="L702">
        <v>4.4705880000000002</v>
      </c>
      <c r="M702">
        <v>0</v>
      </c>
      <c r="N702">
        <v>2.4836388999999999</v>
      </c>
      <c r="O702" t="s">
        <v>17</v>
      </c>
      <c r="P702" t="s">
        <v>21</v>
      </c>
    </row>
    <row r="703" spans="1:16" x14ac:dyDescent="0.25">
      <c r="A703" s="1">
        <v>43844</v>
      </c>
      <c r="B703" t="s">
        <v>19</v>
      </c>
      <c r="C703">
        <v>70.138462000000004</v>
      </c>
      <c r="D703">
        <v>48.108750000000001</v>
      </c>
      <c r="E703">
        <v>58.230831000000002</v>
      </c>
      <c r="F703">
        <v>47.594285999999997</v>
      </c>
      <c r="G703">
        <v>11.743077</v>
      </c>
      <c r="H703">
        <v>35.605521400000001</v>
      </c>
      <c r="I703">
        <v>92.889230999999995</v>
      </c>
      <c r="J703">
        <v>13.643077</v>
      </c>
      <c r="K703">
        <v>56.419649</v>
      </c>
      <c r="L703">
        <v>10.153846</v>
      </c>
      <c r="M703">
        <v>1.769231</v>
      </c>
      <c r="N703">
        <v>5.0613837999999998</v>
      </c>
      <c r="O703" t="s">
        <v>17</v>
      </c>
      <c r="P703" t="s">
        <v>21</v>
      </c>
    </row>
    <row r="704" spans="1:16" x14ac:dyDescent="0.25">
      <c r="A704" s="1">
        <v>43843</v>
      </c>
      <c r="B704" t="s">
        <v>16</v>
      </c>
      <c r="C704">
        <v>61</v>
      </c>
      <c r="D704">
        <v>37.72</v>
      </c>
      <c r="E704">
        <v>46.571050399999997</v>
      </c>
      <c r="F704">
        <v>47.713332999999999</v>
      </c>
      <c r="G704">
        <v>14.458182000000001</v>
      </c>
      <c r="H704">
        <v>34.842675700000001</v>
      </c>
      <c r="I704">
        <v>100</v>
      </c>
      <c r="J704">
        <v>24.37</v>
      </c>
      <c r="K704">
        <v>70.906471699999997</v>
      </c>
      <c r="L704">
        <v>7.4545450000000004</v>
      </c>
      <c r="M704">
        <v>0.272727</v>
      </c>
      <c r="N704">
        <v>2.1949493000000002</v>
      </c>
      <c r="O704" t="s">
        <v>17</v>
      </c>
      <c r="P704" t="s">
        <v>18</v>
      </c>
    </row>
    <row r="705" spans="1:16" x14ac:dyDescent="0.25">
      <c r="A705" s="1">
        <v>43843</v>
      </c>
      <c r="B705" t="s">
        <v>19</v>
      </c>
      <c r="C705">
        <v>70.207691999999994</v>
      </c>
      <c r="D705">
        <v>45.852632</v>
      </c>
      <c r="E705">
        <v>57.032847799999999</v>
      </c>
      <c r="F705">
        <v>47.376922999999998</v>
      </c>
      <c r="G705">
        <v>15.723077</v>
      </c>
      <c r="H705">
        <v>34.439615600000003</v>
      </c>
      <c r="I705">
        <v>89.213076999999998</v>
      </c>
      <c r="J705">
        <v>15.713846</v>
      </c>
      <c r="K705">
        <v>53.318023400000001</v>
      </c>
      <c r="L705">
        <v>6.9230770000000001</v>
      </c>
      <c r="M705">
        <v>1.066667</v>
      </c>
      <c r="N705">
        <v>3.5606412000000001</v>
      </c>
      <c r="O705" t="s">
        <v>17</v>
      </c>
      <c r="P705" t="s">
        <v>18</v>
      </c>
    </row>
    <row r="706" spans="1:16" x14ac:dyDescent="0.25">
      <c r="A706" s="1">
        <v>43842</v>
      </c>
      <c r="B706" t="s">
        <v>16</v>
      </c>
      <c r="C706">
        <v>50.845455000000001</v>
      </c>
      <c r="D706">
        <v>38.767273000000003</v>
      </c>
      <c r="E706">
        <v>46.3092848</v>
      </c>
      <c r="F706">
        <v>48.725926000000001</v>
      </c>
      <c r="G706">
        <v>19.881817999999999</v>
      </c>
      <c r="H706">
        <v>35.360725799999997</v>
      </c>
      <c r="I706">
        <v>100</v>
      </c>
      <c r="J706">
        <v>33.753636</v>
      </c>
      <c r="K706">
        <v>72.907858500000003</v>
      </c>
      <c r="L706">
        <v>6.4545450000000004</v>
      </c>
      <c r="M706">
        <v>0.66666700000000001</v>
      </c>
      <c r="N706">
        <v>2.5879539</v>
      </c>
      <c r="O706" t="s">
        <v>17</v>
      </c>
      <c r="P706" t="s">
        <v>21</v>
      </c>
    </row>
    <row r="707" spans="1:16" x14ac:dyDescent="0.25">
      <c r="A707" s="1">
        <v>43842</v>
      </c>
      <c r="B707" t="s">
        <v>19</v>
      </c>
      <c r="C707">
        <v>66.692307999999997</v>
      </c>
      <c r="D707">
        <v>46.465217000000003</v>
      </c>
      <c r="E707">
        <v>56.401502700000002</v>
      </c>
      <c r="F707">
        <v>51.715454999999999</v>
      </c>
      <c r="G707">
        <v>15.576923000000001</v>
      </c>
      <c r="H707">
        <v>35.765184300000001</v>
      </c>
      <c r="I707">
        <v>100</v>
      </c>
      <c r="J707">
        <v>16.504615000000001</v>
      </c>
      <c r="K707">
        <v>59.166091299999998</v>
      </c>
      <c r="L707">
        <v>6.3076920000000003</v>
      </c>
      <c r="M707">
        <v>2.4347829999999999</v>
      </c>
      <c r="N707">
        <v>4.5011200999999996</v>
      </c>
      <c r="O707" t="s">
        <v>17</v>
      </c>
      <c r="P707" t="s">
        <v>18</v>
      </c>
    </row>
    <row r="708" spans="1:16" x14ac:dyDescent="0.25">
      <c r="A708" s="1">
        <v>43841</v>
      </c>
      <c r="B708" t="s">
        <v>16</v>
      </c>
      <c r="C708">
        <v>52.627273000000002</v>
      </c>
      <c r="D708">
        <v>36.554544999999997</v>
      </c>
      <c r="E708">
        <v>45.488190400000001</v>
      </c>
      <c r="F708">
        <v>50.497895</v>
      </c>
      <c r="G708">
        <v>19.763636000000002</v>
      </c>
      <c r="H708">
        <v>37.569490600000002</v>
      </c>
      <c r="I708">
        <v>100</v>
      </c>
      <c r="J708">
        <v>30.234545000000001</v>
      </c>
      <c r="K708">
        <v>80.318515899999994</v>
      </c>
      <c r="L708">
        <v>4.7272730000000003</v>
      </c>
      <c r="M708">
        <v>0.31578899999999999</v>
      </c>
      <c r="N708">
        <v>2.1656525000000002</v>
      </c>
      <c r="O708" t="s">
        <v>17</v>
      </c>
      <c r="P708" t="s">
        <v>21</v>
      </c>
    </row>
    <row r="709" spans="1:16" x14ac:dyDescent="0.25">
      <c r="A709" s="1">
        <v>43841</v>
      </c>
      <c r="B709" t="s">
        <v>19</v>
      </c>
      <c r="C709">
        <v>64.030769000000006</v>
      </c>
      <c r="D709">
        <v>46.704762000000002</v>
      </c>
      <c r="E709">
        <v>55.126987100000001</v>
      </c>
      <c r="F709">
        <v>54.608204999999998</v>
      </c>
      <c r="G709">
        <v>19.308333000000001</v>
      </c>
      <c r="H709">
        <v>39.0310074</v>
      </c>
      <c r="I709">
        <v>99.879148999999998</v>
      </c>
      <c r="J709">
        <v>20.990769</v>
      </c>
      <c r="K709">
        <v>65.543729400000004</v>
      </c>
      <c r="L709">
        <v>8.3617019999999993</v>
      </c>
      <c r="M709">
        <v>1.6666669999999999</v>
      </c>
      <c r="N709">
        <v>3.6962483000000002</v>
      </c>
      <c r="O709" t="s">
        <v>17</v>
      </c>
      <c r="P709" t="s">
        <v>18</v>
      </c>
    </row>
    <row r="710" spans="1:16" x14ac:dyDescent="0.25">
      <c r="A710" s="1">
        <v>43840</v>
      </c>
      <c r="B710" t="s">
        <v>16</v>
      </c>
      <c r="C710">
        <v>50.981817999999997</v>
      </c>
      <c r="D710">
        <v>37.041666999999997</v>
      </c>
      <c r="E710">
        <v>45.416905800000002</v>
      </c>
      <c r="F710">
        <v>50.245455</v>
      </c>
      <c r="G710">
        <v>20.563635999999999</v>
      </c>
      <c r="H710">
        <v>40.023223999999999</v>
      </c>
      <c r="I710">
        <v>100</v>
      </c>
      <c r="J710">
        <v>40.759090999999998</v>
      </c>
      <c r="K710">
        <v>85.026640999999998</v>
      </c>
      <c r="L710">
        <v>8.5</v>
      </c>
      <c r="M710">
        <v>0.33333299999999999</v>
      </c>
      <c r="N710">
        <v>2.4984310999999999</v>
      </c>
      <c r="O710" t="s">
        <v>17</v>
      </c>
      <c r="P710" t="s">
        <v>21</v>
      </c>
    </row>
    <row r="711" spans="1:16" x14ac:dyDescent="0.25">
      <c r="A711" s="1">
        <v>43840</v>
      </c>
      <c r="B711" t="s">
        <v>19</v>
      </c>
      <c r="C711">
        <v>60.44</v>
      </c>
      <c r="D711">
        <v>48.983333000000002</v>
      </c>
      <c r="E711">
        <v>54.496136900000003</v>
      </c>
      <c r="F711">
        <v>51.367857000000001</v>
      </c>
      <c r="G711">
        <v>19.176922999999999</v>
      </c>
      <c r="H711">
        <v>41.069947999999997</v>
      </c>
      <c r="I711">
        <v>99.984043</v>
      </c>
      <c r="J711">
        <v>22.364615000000001</v>
      </c>
      <c r="K711">
        <v>69.530386800000002</v>
      </c>
      <c r="L711">
        <v>10.742857000000001</v>
      </c>
      <c r="M711">
        <v>2.3191489999999999</v>
      </c>
      <c r="N711">
        <v>4.4308396999999999</v>
      </c>
      <c r="O711" t="s">
        <v>17</v>
      </c>
      <c r="P711" t="s">
        <v>18</v>
      </c>
    </row>
    <row r="712" spans="1:16" x14ac:dyDescent="0.25">
      <c r="A712" s="1">
        <v>43839</v>
      </c>
      <c r="B712" t="s">
        <v>16</v>
      </c>
      <c r="C712">
        <v>53.595652000000001</v>
      </c>
      <c r="D712">
        <v>40.498182</v>
      </c>
      <c r="E712">
        <v>46.024817599999999</v>
      </c>
      <c r="F712">
        <v>53.366667</v>
      </c>
      <c r="G712">
        <v>21.8</v>
      </c>
      <c r="H712">
        <v>40.726586300000001</v>
      </c>
      <c r="I712">
        <v>100</v>
      </c>
      <c r="J712">
        <v>53.04</v>
      </c>
      <c r="K712">
        <v>84.989378200000004</v>
      </c>
      <c r="L712">
        <v>8.9230769999999993</v>
      </c>
      <c r="M712">
        <v>0.7</v>
      </c>
      <c r="N712">
        <v>3.199338</v>
      </c>
      <c r="O712" t="s">
        <v>17</v>
      </c>
      <c r="P712" t="s">
        <v>18</v>
      </c>
    </row>
    <row r="713" spans="1:16" x14ac:dyDescent="0.25">
      <c r="A713" s="1">
        <v>43839</v>
      </c>
      <c r="B713" t="s">
        <v>19</v>
      </c>
      <c r="C713">
        <v>62.576923000000001</v>
      </c>
      <c r="D713">
        <v>48.662500000000001</v>
      </c>
      <c r="E713">
        <v>55.086241899999997</v>
      </c>
      <c r="F713">
        <v>54.143999999999998</v>
      </c>
      <c r="G713">
        <v>19.5</v>
      </c>
      <c r="H713">
        <v>41.087369600000002</v>
      </c>
      <c r="I713">
        <v>100</v>
      </c>
      <c r="J713">
        <v>27.14</v>
      </c>
      <c r="K713">
        <v>67.587424600000006</v>
      </c>
      <c r="L713">
        <v>8.6923080000000006</v>
      </c>
      <c r="M713">
        <v>2.25</v>
      </c>
      <c r="N713">
        <v>5.3225800999999997</v>
      </c>
      <c r="O713" t="s">
        <v>17</v>
      </c>
      <c r="P713" t="s">
        <v>18</v>
      </c>
    </row>
    <row r="714" spans="1:16" x14ac:dyDescent="0.25">
      <c r="A714" s="1">
        <v>43838</v>
      </c>
      <c r="B714" t="s">
        <v>16</v>
      </c>
      <c r="C714">
        <v>56.466667000000001</v>
      </c>
      <c r="D714">
        <v>38.22</v>
      </c>
      <c r="E714">
        <v>46.274229400000003</v>
      </c>
      <c r="F714">
        <v>56.466667000000001</v>
      </c>
      <c r="G714">
        <v>24.687273000000001</v>
      </c>
      <c r="H714">
        <v>40.297541699999996</v>
      </c>
      <c r="I714">
        <v>100</v>
      </c>
      <c r="J714">
        <v>53.261817999999998</v>
      </c>
      <c r="K714">
        <v>81.258697100000006</v>
      </c>
      <c r="L714">
        <v>4.8333329999999997</v>
      </c>
      <c r="M714">
        <v>0</v>
      </c>
      <c r="N714">
        <v>1.8518614</v>
      </c>
      <c r="O714" t="s">
        <v>17</v>
      </c>
      <c r="P714" t="s">
        <v>18</v>
      </c>
    </row>
    <row r="715" spans="1:16" x14ac:dyDescent="0.25">
      <c r="A715" s="1">
        <v>43838</v>
      </c>
      <c r="B715" t="s">
        <v>19</v>
      </c>
      <c r="C715">
        <v>62.323076999999998</v>
      </c>
      <c r="D715">
        <v>43.783478000000002</v>
      </c>
      <c r="E715">
        <v>56.083886700000001</v>
      </c>
      <c r="F715">
        <v>57.075000000000003</v>
      </c>
      <c r="G715">
        <v>25.18</v>
      </c>
      <c r="H715">
        <v>39.798353599999999</v>
      </c>
      <c r="I715">
        <v>99.555000000000007</v>
      </c>
      <c r="J715">
        <v>33.015385000000002</v>
      </c>
      <c r="K715">
        <v>60.501973999999997</v>
      </c>
      <c r="L715">
        <v>4</v>
      </c>
      <c r="M715">
        <v>1.25</v>
      </c>
      <c r="N715">
        <v>2.6684306000000002</v>
      </c>
      <c r="O715" t="s">
        <v>17</v>
      </c>
      <c r="P715" t="s">
        <v>18</v>
      </c>
    </row>
    <row r="716" spans="1:16" x14ac:dyDescent="0.25">
      <c r="A716" s="1">
        <v>43837</v>
      </c>
      <c r="B716" t="s">
        <v>16</v>
      </c>
      <c r="C716">
        <v>48.463636000000001</v>
      </c>
      <c r="D716">
        <v>40.654544999999999</v>
      </c>
      <c r="E716">
        <v>45.146383</v>
      </c>
      <c r="F716">
        <v>46.35</v>
      </c>
      <c r="G716">
        <v>15.407273</v>
      </c>
      <c r="H716">
        <v>35.593452599999999</v>
      </c>
      <c r="I716">
        <v>99.330512999999996</v>
      </c>
      <c r="J716">
        <v>35.298181999999997</v>
      </c>
      <c r="K716">
        <v>73.088289200000006</v>
      </c>
      <c r="L716">
        <v>4.0769229999999999</v>
      </c>
      <c r="M716">
        <v>0.36363600000000001</v>
      </c>
      <c r="N716">
        <v>1.7831900000000001</v>
      </c>
      <c r="O716" t="s">
        <v>17</v>
      </c>
      <c r="P716" t="s">
        <v>18</v>
      </c>
    </row>
    <row r="717" spans="1:16" x14ac:dyDescent="0.25">
      <c r="A717" s="1">
        <v>43837</v>
      </c>
      <c r="B717" t="s">
        <v>19</v>
      </c>
      <c r="C717">
        <v>66.908332999999999</v>
      </c>
      <c r="D717">
        <v>47.243529000000002</v>
      </c>
      <c r="E717">
        <v>57.718554400000002</v>
      </c>
      <c r="F717">
        <v>48.071429000000002</v>
      </c>
      <c r="G717">
        <v>15.730769</v>
      </c>
      <c r="H717">
        <v>35.523491800000002</v>
      </c>
      <c r="I717">
        <v>85.826470999999998</v>
      </c>
      <c r="J717">
        <v>20.792307999999998</v>
      </c>
      <c r="K717">
        <v>50.812381799999997</v>
      </c>
      <c r="L717">
        <v>4.2941180000000001</v>
      </c>
      <c r="M717">
        <v>1.071429</v>
      </c>
      <c r="N717">
        <v>2.6016096000000002</v>
      </c>
      <c r="O717" t="s">
        <v>17</v>
      </c>
      <c r="P717" t="s">
        <v>20</v>
      </c>
    </row>
    <row r="718" spans="1:16" x14ac:dyDescent="0.25">
      <c r="A718" s="1">
        <v>43836</v>
      </c>
      <c r="B718" t="s">
        <v>16</v>
      </c>
      <c r="C718">
        <v>53.154544999999999</v>
      </c>
      <c r="D718">
        <v>43.474193999999997</v>
      </c>
      <c r="E718">
        <v>47.010625599999997</v>
      </c>
      <c r="F718">
        <v>52.163635999999997</v>
      </c>
      <c r="G718">
        <v>6.6618180000000002</v>
      </c>
      <c r="H718">
        <v>35.521461000000002</v>
      </c>
      <c r="I718">
        <v>100</v>
      </c>
      <c r="J718">
        <v>18.058181999999999</v>
      </c>
      <c r="K718">
        <v>72.495314500000006</v>
      </c>
      <c r="L718">
        <v>5.8181820000000002</v>
      </c>
      <c r="M718">
        <v>0.63636400000000004</v>
      </c>
      <c r="N718">
        <v>2.4686387000000001</v>
      </c>
      <c r="O718" t="s">
        <v>17</v>
      </c>
      <c r="P718" t="s">
        <v>21</v>
      </c>
    </row>
    <row r="719" spans="1:16" x14ac:dyDescent="0.25">
      <c r="A719" s="1">
        <v>43836</v>
      </c>
      <c r="B719" t="s">
        <v>19</v>
      </c>
      <c r="C719">
        <v>66.56</v>
      </c>
      <c r="D719">
        <v>49.194054000000001</v>
      </c>
      <c r="E719">
        <v>58.680073800000002</v>
      </c>
      <c r="F719">
        <v>49.194054000000001</v>
      </c>
      <c r="G719">
        <v>5.5815380000000001</v>
      </c>
      <c r="H719">
        <v>35.631901499999998</v>
      </c>
      <c r="I719">
        <v>100</v>
      </c>
      <c r="J719">
        <v>9.4499999999999993</v>
      </c>
      <c r="K719">
        <v>55.1697542</v>
      </c>
      <c r="L719">
        <v>8.2307690000000004</v>
      </c>
      <c r="M719">
        <v>1.5</v>
      </c>
      <c r="N719">
        <v>4.3534686999999996</v>
      </c>
      <c r="O719" t="s">
        <v>17</v>
      </c>
      <c r="P719" t="s">
        <v>21</v>
      </c>
    </row>
    <row r="720" spans="1:16" x14ac:dyDescent="0.25">
      <c r="A720" s="1">
        <v>43835</v>
      </c>
      <c r="B720" t="s">
        <v>16</v>
      </c>
      <c r="C720">
        <v>51.954545000000003</v>
      </c>
      <c r="D720">
        <v>41.942856999999997</v>
      </c>
      <c r="E720">
        <v>47.638485199999998</v>
      </c>
      <c r="F720">
        <v>51.046154000000001</v>
      </c>
      <c r="G720">
        <v>14.305455</v>
      </c>
      <c r="H720">
        <v>37.068039300000002</v>
      </c>
      <c r="I720">
        <v>100</v>
      </c>
      <c r="J720">
        <v>28.430909</v>
      </c>
      <c r="K720">
        <v>74.591668100000007</v>
      </c>
      <c r="L720">
        <v>5</v>
      </c>
      <c r="M720">
        <v>0.25</v>
      </c>
      <c r="N720">
        <v>2.7309095999999999</v>
      </c>
      <c r="O720" t="s">
        <v>17</v>
      </c>
      <c r="P720" t="s">
        <v>18</v>
      </c>
    </row>
    <row r="721" spans="1:16" x14ac:dyDescent="0.25">
      <c r="A721" s="1">
        <v>43835</v>
      </c>
      <c r="B721" t="s">
        <v>19</v>
      </c>
      <c r="C721">
        <v>65.410769000000002</v>
      </c>
      <c r="D721">
        <v>48.580768999999997</v>
      </c>
      <c r="E721">
        <v>56.908307100000002</v>
      </c>
      <c r="F721">
        <v>55.413635999999997</v>
      </c>
      <c r="G721">
        <v>7.3107689999999996</v>
      </c>
      <c r="H721">
        <v>38.172296299999999</v>
      </c>
      <c r="I721">
        <v>99.590455000000006</v>
      </c>
      <c r="J721">
        <v>10.451537999999999</v>
      </c>
      <c r="K721">
        <v>62.001285299999999</v>
      </c>
      <c r="L721">
        <v>10.65</v>
      </c>
      <c r="M721">
        <v>1.538462</v>
      </c>
      <c r="N721">
        <v>5.5393109999999997</v>
      </c>
      <c r="O721" t="s">
        <v>17</v>
      </c>
      <c r="P721" t="s">
        <v>21</v>
      </c>
    </row>
    <row r="722" spans="1:16" x14ac:dyDescent="0.25">
      <c r="A722" s="1">
        <v>43834</v>
      </c>
      <c r="B722" t="s">
        <v>16</v>
      </c>
      <c r="C722">
        <v>54.073076999999998</v>
      </c>
      <c r="D722">
        <v>34.063636000000002</v>
      </c>
      <c r="E722">
        <v>43.011544000000001</v>
      </c>
      <c r="F722">
        <v>53.873077000000002</v>
      </c>
      <c r="G722">
        <v>19.845455000000001</v>
      </c>
      <c r="H722">
        <v>37.001659099999998</v>
      </c>
      <c r="I722">
        <v>100</v>
      </c>
      <c r="J722">
        <v>56.710909000000001</v>
      </c>
      <c r="K722">
        <v>81.758634499999999</v>
      </c>
      <c r="L722">
        <v>2.8846150000000002</v>
      </c>
      <c r="M722">
        <v>0</v>
      </c>
      <c r="N722">
        <v>1.0405827999999999</v>
      </c>
      <c r="O722" t="s">
        <v>17</v>
      </c>
      <c r="P722" t="s">
        <v>18</v>
      </c>
    </row>
    <row r="723" spans="1:16" x14ac:dyDescent="0.25">
      <c r="A723" s="1">
        <v>43834</v>
      </c>
      <c r="B723" t="s">
        <v>19</v>
      </c>
      <c r="C723">
        <v>63.330768999999997</v>
      </c>
      <c r="D723">
        <v>51.753846000000003</v>
      </c>
      <c r="E723">
        <v>55.572319299999997</v>
      </c>
      <c r="F723">
        <v>54.503225999999998</v>
      </c>
      <c r="G723">
        <v>17.646153999999999</v>
      </c>
      <c r="H723">
        <v>36.403025900000003</v>
      </c>
      <c r="I723">
        <v>97.590322999999998</v>
      </c>
      <c r="J723">
        <v>26.056153999999999</v>
      </c>
      <c r="K723">
        <v>55.9728675</v>
      </c>
      <c r="L723">
        <v>5.3846150000000002</v>
      </c>
      <c r="M723">
        <v>1.6923079999999999</v>
      </c>
      <c r="N723">
        <v>3.4034206999999999</v>
      </c>
      <c r="O723" t="s">
        <v>17</v>
      </c>
      <c r="P723" t="s">
        <v>21</v>
      </c>
    </row>
    <row r="724" spans="1:16" x14ac:dyDescent="0.25">
      <c r="A724" s="1">
        <v>43833</v>
      </c>
      <c r="B724" t="s">
        <v>16</v>
      </c>
      <c r="C724">
        <v>53.472726999999999</v>
      </c>
      <c r="D724">
        <v>33.121817999999998</v>
      </c>
      <c r="E724">
        <v>41.794729400000001</v>
      </c>
      <c r="F724">
        <v>47.666666999999997</v>
      </c>
      <c r="G724">
        <v>10.95</v>
      </c>
      <c r="H724">
        <v>31.569538900000001</v>
      </c>
      <c r="I724">
        <v>100</v>
      </c>
      <c r="J724">
        <v>27.222726999999999</v>
      </c>
      <c r="K724">
        <v>73.364885299999997</v>
      </c>
      <c r="L724">
        <v>2.7878790000000002</v>
      </c>
      <c r="M724">
        <v>0.45454499999999998</v>
      </c>
      <c r="N724">
        <v>1.2988527000000001</v>
      </c>
      <c r="O724" t="s">
        <v>17</v>
      </c>
      <c r="P724" t="s">
        <v>18</v>
      </c>
    </row>
    <row r="725" spans="1:16" x14ac:dyDescent="0.25">
      <c r="A725" s="1">
        <v>43833</v>
      </c>
      <c r="B725" t="s">
        <v>19</v>
      </c>
      <c r="C725">
        <v>65.607692</v>
      </c>
      <c r="D725">
        <v>46.244615000000003</v>
      </c>
      <c r="E725">
        <v>54.618615400000003</v>
      </c>
      <c r="F725">
        <v>48.45</v>
      </c>
      <c r="G725">
        <v>8.3846150000000002</v>
      </c>
      <c r="H725">
        <v>31.260846000000001</v>
      </c>
      <c r="I725">
        <v>91.32</v>
      </c>
      <c r="J725">
        <v>14.469231000000001</v>
      </c>
      <c r="K725">
        <v>50.815769299999999</v>
      </c>
      <c r="L725">
        <v>9.2307690000000004</v>
      </c>
      <c r="M725">
        <v>1</v>
      </c>
      <c r="N725">
        <v>3.1348417</v>
      </c>
      <c r="O725" t="s">
        <v>17</v>
      </c>
      <c r="P725" t="s">
        <v>18</v>
      </c>
    </row>
    <row r="726" spans="1:16" x14ac:dyDescent="0.25">
      <c r="A726" s="1">
        <v>43832</v>
      </c>
      <c r="B726" t="s">
        <v>16</v>
      </c>
      <c r="C726">
        <v>50.118181999999997</v>
      </c>
      <c r="D726">
        <v>31.230909</v>
      </c>
      <c r="E726">
        <v>41.692275199999997</v>
      </c>
      <c r="F726">
        <v>45.393749999999997</v>
      </c>
      <c r="G726">
        <v>12.345454999999999</v>
      </c>
      <c r="H726">
        <v>28.715257900000001</v>
      </c>
      <c r="I726">
        <v>100</v>
      </c>
      <c r="J726">
        <v>27.84</v>
      </c>
      <c r="K726">
        <v>66.718354700000006</v>
      </c>
      <c r="L726">
        <v>6.8181820000000002</v>
      </c>
      <c r="M726">
        <v>0.72727299999999995</v>
      </c>
      <c r="N726">
        <v>1.9117327</v>
      </c>
      <c r="O726" t="s">
        <v>17</v>
      </c>
      <c r="P726" t="s">
        <v>21</v>
      </c>
    </row>
    <row r="727" spans="1:16" x14ac:dyDescent="0.25">
      <c r="A727" s="1">
        <v>43832</v>
      </c>
      <c r="B727" t="s">
        <v>19</v>
      </c>
      <c r="C727">
        <v>68.323076999999998</v>
      </c>
      <c r="D727">
        <v>44.030768999999999</v>
      </c>
      <c r="E727">
        <v>54.021259700000002</v>
      </c>
      <c r="F727">
        <v>46.762500000000003</v>
      </c>
      <c r="G727">
        <v>5.4153849999999997</v>
      </c>
      <c r="H727">
        <v>26.666855699999999</v>
      </c>
      <c r="I727">
        <v>88.834999999999994</v>
      </c>
      <c r="J727">
        <v>18.091538</v>
      </c>
      <c r="K727">
        <v>45.672288399999999</v>
      </c>
      <c r="L727">
        <v>6.538462</v>
      </c>
      <c r="M727">
        <v>1.538462</v>
      </c>
      <c r="N727">
        <v>3.7653846999999998</v>
      </c>
      <c r="O727" t="s">
        <v>17</v>
      </c>
      <c r="P727" t="s">
        <v>21</v>
      </c>
    </row>
    <row r="728" spans="1:16" x14ac:dyDescent="0.25">
      <c r="A728" s="1">
        <v>43831</v>
      </c>
      <c r="B728" t="s">
        <v>16</v>
      </c>
      <c r="C728">
        <v>48.742857000000001</v>
      </c>
      <c r="D728">
        <v>28.881817999999999</v>
      </c>
      <c r="E728">
        <v>41.261308499999998</v>
      </c>
      <c r="F728">
        <v>46.378571000000001</v>
      </c>
      <c r="G728">
        <v>7.5818180000000002</v>
      </c>
      <c r="H728">
        <v>28.074607100000001</v>
      </c>
      <c r="I728">
        <v>99.454374999999999</v>
      </c>
      <c r="J728">
        <v>28.083635999999998</v>
      </c>
      <c r="K728">
        <v>66.714760100000007</v>
      </c>
      <c r="L728">
        <v>8.9090910000000001</v>
      </c>
      <c r="M728">
        <v>0.272727</v>
      </c>
      <c r="N728">
        <v>3.5499687999999998</v>
      </c>
      <c r="O728" t="s">
        <v>17</v>
      </c>
      <c r="P728" t="s">
        <v>20</v>
      </c>
    </row>
    <row r="729" spans="1:16" x14ac:dyDescent="0.25">
      <c r="A729" s="1">
        <v>43831</v>
      </c>
      <c r="B729" t="s">
        <v>19</v>
      </c>
      <c r="C729">
        <v>63.375714000000002</v>
      </c>
      <c r="D729">
        <v>41.075384999999997</v>
      </c>
      <c r="E729">
        <v>52.9655907</v>
      </c>
      <c r="F729">
        <v>45.403846000000001</v>
      </c>
      <c r="G729">
        <v>6.3</v>
      </c>
      <c r="H729">
        <v>26.2742152</v>
      </c>
      <c r="I729">
        <v>83.209582999999995</v>
      </c>
      <c r="J729">
        <v>19.376923000000001</v>
      </c>
      <c r="K729">
        <v>44.015617599999999</v>
      </c>
      <c r="L729">
        <v>8.9230769999999993</v>
      </c>
      <c r="M729">
        <v>1.8461540000000001</v>
      </c>
      <c r="N729">
        <v>4.1405219000000004</v>
      </c>
      <c r="O729" t="s">
        <v>17</v>
      </c>
      <c r="P729" t="s">
        <v>20</v>
      </c>
    </row>
    <row r="730" spans="1:16" x14ac:dyDescent="0.25">
      <c r="A730" s="1">
        <v>44195</v>
      </c>
      <c r="B730" t="s">
        <v>16</v>
      </c>
      <c r="C730">
        <v>53.030434999999997</v>
      </c>
      <c r="D730">
        <v>35.615293999999999</v>
      </c>
      <c r="E730">
        <v>43.298904999999998</v>
      </c>
      <c r="F730">
        <v>52.704348000000003</v>
      </c>
      <c r="G730">
        <v>19.910909</v>
      </c>
      <c r="H730">
        <v>35.123220888900001</v>
      </c>
      <c r="I730">
        <v>98.832173999999995</v>
      </c>
      <c r="J730">
        <v>53.296363999999997</v>
      </c>
      <c r="K730">
        <v>76.369456444400001</v>
      </c>
      <c r="L730">
        <v>8.8823530000000002</v>
      </c>
      <c r="M730">
        <v>0.81818199999999996</v>
      </c>
      <c r="N730">
        <v>4.5831236666999997</v>
      </c>
      <c r="O730" t="s">
        <v>17</v>
      </c>
      <c r="P730" t="s">
        <v>20</v>
      </c>
    </row>
    <row r="731" spans="1:16" x14ac:dyDescent="0.25">
      <c r="A731" s="1">
        <v>44195</v>
      </c>
      <c r="B731" t="s">
        <v>19</v>
      </c>
      <c r="C731">
        <v>58.438462000000001</v>
      </c>
      <c r="D731">
        <v>41.753846000000003</v>
      </c>
      <c r="E731">
        <v>52.866123666699998</v>
      </c>
      <c r="F731">
        <v>53.05</v>
      </c>
      <c r="G731">
        <v>14.567691999999999</v>
      </c>
      <c r="H731">
        <v>32.613826000000003</v>
      </c>
      <c r="I731">
        <v>91.472333000000006</v>
      </c>
      <c r="J731">
        <v>24.808461999999999</v>
      </c>
      <c r="K731">
        <v>53.696951222199999</v>
      </c>
      <c r="L731">
        <v>15.846154</v>
      </c>
      <c r="M731">
        <v>2</v>
      </c>
      <c r="N731">
        <v>6.6398188888999998</v>
      </c>
      <c r="O731" t="s">
        <v>17</v>
      </c>
      <c r="P731" t="s">
        <v>20</v>
      </c>
    </row>
    <row r="732" spans="1:16" x14ac:dyDescent="0.25">
      <c r="A732" s="1">
        <v>44196</v>
      </c>
      <c r="B732" t="s">
        <v>16</v>
      </c>
      <c r="C732">
        <v>48.690384999999999</v>
      </c>
      <c r="D732">
        <v>43.181818</v>
      </c>
      <c r="E732">
        <v>45.936101499999999</v>
      </c>
      <c r="F732">
        <v>48.690384999999999</v>
      </c>
      <c r="G732">
        <v>27.172726999999998</v>
      </c>
      <c r="H732">
        <v>37.931556</v>
      </c>
      <c r="I732">
        <v>100</v>
      </c>
      <c r="J732">
        <v>57.693635999999998</v>
      </c>
      <c r="K732">
        <v>78.846817999999999</v>
      </c>
      <c r="L732">
        <v>5.8269229999999999</v>
      </c>
      <c r="M732">
        <v>5.4545450000000004</v>
      </c>
      <c r="N732">
        <v>5.6407340000000001</v>
      </c>
      <c r="O732" t="s">
        <v>17</v>
      </c>
      <c r="P732" t="s">
        <v>20</v>
      </c>
    </row>
    <row r="733" spans="1:16" x14ac:dyDescent="0.25">
      <c r="A733" s="1">
        <v>44196</v>
      </c>
      <c r="B733" t="s">
        <v>19</v>
      </c>
      <c r="C733">
        <v>53.430768999999998</v>
      </c>
      <c r="D733">
        <v>51.982353000000003</v>
      </c>
      <c r="E733">
        <v>52.706561000000001</v>
      </c>
      <c r="F733">
        <v>51.982353000000003</v>
      </c>
      <c r="G733">
        <v>28.530768999999999</v>
      </c>
      <c r="H733">
        <v>40.256560999999998</v>
      </c>
      <c r="I733">
        <v>100</v>
      </c>
      <c r="J733">
        <v>43.349231000000003</v>
      </c>
      <c r="K733">
        <v>71.674615500000002</v>
      </c>
      <c r="L733">
        <v>12.153846</v>
      </c>
      <c r="M733">
        <v>6.6862750000000002</v>
      </c>
      <c r="N733">
        <v>9.4200604999999999</v>
      </c>
      <c r="O733" t="s">
        <v>17</v>
      </c>
      <c r="P733" t="s">
        <v>20</v>
      </c>
    </row>
  </sheetData>
  <sheetProtection algorithmName="SHA-512" hashValue="zYsbrJoQxQOYsaSlAdEFIdMUScMwBndXrPiQs7OM/R6dZet1W6TyuSjiHz1ppVsivR6eHQBOKrrGKuoll5/AUg==" saltValue="TJUhzKSmu/qe09SSyn9dHw==" spinCount="100000" sheet="1" objects="1" scenarios="1"/>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A3936-9720-4814-A04A-82F57BE3AA7E}">
  <sheetPr codeName="Sheet14"/>
  <dimension ref="B1:B4"/>
  <sheetViews>
    <sheetView workbookViewId="0">
      <selection activeCell="B4" sqref="B4"/>
    </sheetView>
  </sheetViews>
  <sheetFormatPr defaultRowHeight="15" x14ac:dyDescent="0.25"/>
  <sheetData>
    <row r="1" spans="2:2" x14ac:dyDescent="0.25">
      <c r="B1" s="2" t="s">
        <v>19</v>
      </c>
    </row>
    <row r="2" spans="2:2" x14ac:dyDescent="0.25">
      <c r="B2" s="2" t="s">
        <v>16</v>
      </c>
    </row>
    <row r="3" spans="2:2" x14ac:dyDescent="0.25">
      <c r="B3" s="2" t="s">
        <v>103</v>
      </c>
    </row>
    <row r="4" spans="2:2" x14ac:dyDescent="0.25">
      <c r="B4" s="2" t="s">
        <v>139</v>
      </c>
    </row>
  </sheetData>
  <sheetProtection algorithmName="SHA-512" hashValue="PRQZNfO3xZv4XZIXCIYDrsWDfr+AzQckswJtGqstgv9SYF7s6ZLsdrRLuXfGzgkFXStYskvuSQ766e/Ee15KVQ==" saltValue="U1K6S+yfecrwdJEQrJp+fA==" spinCount="100000" sheet="1" objects="1" scenarios="1"/>
  <hyperlinks>
    <hyperlink ref="B1" location="DashboardDay!A1" display="Day" xr:uid="{C9EFDEAA-D3A8-4793-970D-C4BEFB79DC38}"/>
    <hyperlink ref="B2" location="DashboardNight!A1" display="Night" xr:uid="{ED10B990-2B88-4E4A-8095-786C6C1721FC}"/>
    <hyperlink ref="B3" location="Info!A1" display="Info" xr:uid="{197D6A17-EC8F-4206-BFB6-8E404FFFFEBF}"/>
    <hyperlink ref="B4" location="Dashboard24hr!A1" display="24hr" xr:uid="{B069411A-EDBB-476A-9028-A8180966768C}"/>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15293F60E378544AE0B558C95B835D4" ma:contentTypeVersion="4" ma:contentTypeDescription="Create a new document." ma:contentTypeScope="" ma:versionID="a9f6589545194b326356cdd309587f66">
  <xsd:schema xmlns:xsd="http://www.w3.org/2001/XMLSchema" xmlns:xs="http://www.w3.org/2001/XMLSchema" xmlns:p="http://schemas.microsoft.com/office/2006/metadata/properties" xmlns:ns3="1eaddb34-5266-4f24-bb76-ac30e7952f4f" targetNamespace="http://schemas.microsoft.com/office/2006/metadata/properties" ma:root="true" ma:fieldsID="e0b9b612695f2a039de4ffa4f9ddc82d" ns3:_="">
    <xsd:import namespace="1eaddb34-5266-4f24-bb76-ac30e7952f4f"/>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eaddb34-5266-4f24-bb76-ac30e7952f4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86572A29-632E-46E1-89E4-F6C7FFA81E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eaddb34-5266-4f24-bb76-ac30e7952f4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2ABAF44-1323-4D90-983D-018CA3DD158B}">
  <ds:schemaRefs>
    <ds:schemaRef ds:uri="http://schemas.microsoft.com/sharepoint/v3/contenttype/forms"/>
  </ds:schemaRefs>
</ds:datastoreItem>
</file>

<file path=customXml/itemProps3.xml><?xml version="1.0" encoding="utf-8"?>
<ds:datastoreItem xmlns:ds="http://schemas.openxmlformats.org/officeDocument/2006/customXml" ds:itemID="{65A7D5B0-F14C-4D7A-B360-12CE58F959B2}">
  <ds:schemaRefs>
    <ds:schemaRef ds:uri="http://schemas.openxmlformats.org/package/2006/metadata/core-properties"/>
    <ds:schemaRef ds:uri="http://schemas.microsoft.com/office/2006/documentManagement/types"/>
    <ds:schemaRef ds:uri="http://purl.org/dc/dcmitype/"/>
    <ds:schemaRef ds:uri="http://www.w3.org/XML/1998/namespace"/>
    <ds:schemaRef ds:uri="1eaddb34-5266-4f24-bb76-ac30e7952f4f"/>
    <ds:schemaRef ds:uri="http://purl.org/dc/terms/"/>
    <ds:schemaRef ds:uri="http://purl.org/dc/elements/1.1/"/>
    <ds:schemaRef ds:uri="http://schemas.microsoft.com/office/infopath/2007/PartnerControls"/>
    <ds:schemaRef ds:uri="http://schemas.microsoft.com/office/2006/metadata/properties"/>
  </ds:schemaRefs>
</ds:datastoreItem>
</file>

<file path=customXml/itemProps4.xml><?xml version="1.0" encoding="utf-8"?>
<ds:datastoreItem xmlns:ds="http://schemas.openxmlformats.org/officeDocument/2006/customXml" ds:itemID="{B623B968-6F03-41A0-ADD7-F237D0482A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9</vt:i4>
      </vt:variant>
    </vt:vector>
  </HeadingPairs>
  <TitlesOfParts>
    <vt:vector size="25" baseType="lpstr">
      <vt:lpstr>Transformed</vt:lpstr>
      <vt:lpstr>Day</vt:lpstr>
      <vt:lpstr>Night</vt:lpstr>
      <vt:lpstr>DayFilter</vt:lpstr>
      <vt:lpstr>NightFilter</vt:lpstr>
      <vt:lpstr>Grass</vt:lpstr>
      <vt:lpstr>Dashboard24hr</vt:lpstr>
      <vt:lpstr>DashboardDay</vt:lpstr>
      <vt:lpstr>DashboardNight</vt:lpstr>
      <vt:lpstr>Input</vt:lpstr>
      <vt:lpstr>Months</vt:lpstr>
      <vt:lpstr>Info</vt:lpstr>
      <vt:lpstr>24hr</vt:lpstr>
      <vt:lpstr>24hrFilter</vt:lpstr>
      <vt:lpstr>weather_data_CLEAN</vt:lpstr>
      <vt:lpstr>TableOfContents</vt:lpstr>
      <vt:lpstr>BeginDate24hr</vt:lpstr>
      <vt:lpstr>BeginDateDay</vt:lpstr>
      <vt:lpstr>BeginDateNight</vt:lpstr>
      <vt:lpstr>EndDate24hr</vt:lpstr>
      <vt:lpstr>EndDateDay</vt:lpstr>
      <vt:lpstr>EndDateNight</vt:lpstr>
      <vt:lpstr>Grass</vt:lpstr>
      <vt:lpstr>GrassSelection</vt:lpstr>
      <vt:lpstr>Months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Vincent Holguin</dc:creator>
  <cp:lastModifiedBy>Vincent Holguin</cp:lastModifiedBy>
  <dcterms:created xsi:type="dcterms:W3CDTF">2024-04-04T20:54:02Z</dcterms:created>
  <dcterms:modified xsi:type="dcterms:W3CDTF">2024-04-05T23:42:57Z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0x010100C15293F60E378544AE0B558C95B835D4</vt:lpwstr>
  </property>
</Properties>
</file>